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ruce\Documents\Code\cfa-cc\doc\theses\aaron_moss_PhD\phd\evaluation\"/>
    </mc:Choice>
  </mc:AlternateContent>
  <xr:revisionPtr revIDLastSave="0" documentId="13_ncr:1_{F58996BA-3625-4DBD-822D-9238C50E4044}" xr6:coauthVersionLast="40" xr6:coauthVersionMax="40" xr10:uidLastSave="{00000000-0000-0000-0000-000000000000}"/>
  <bookViews>
    <workbookView xWindow="810" yWindow="-120" windowWidth="19800" windowHeight="11760" tabRatio="755" firstSheet="10" activeTab="14" xr2:uid="{41B64F88-19E3-4F2A-861B-78CCCF447B6F}"/>
  </bookViews>
  <sheets>
    <sheet name="SPEEDUP CHART" sheetId="46" r:id="rId1"/>
    <sheet name="SPEEDUP CHART (2)" sheetId="48" r:id="rId2"/>
    <sheet name="SPEEDUP" sheetId="43" r:id="rId3"/>
    <sheet name="TIME MED VAR" sheetId="49" r:id="rId4"/>
    <sheet name="TIME MED VAR (2)" sheetId="50" r:id="rId5"/>
    <sheet name="TIME MED VAR (3)" sheetId="51" r:id="rId6"/>
    <sheet name="MEMORY MED VAR" sheetId="52" r:id="rId7"/>
    <sheet name="TIME" sheetId="36" r:id="rId8"/>
    <sheet name="TIME EASY" sheetId="37" r:id="rId9"/>
    <sheet name="TIME BU" sheetId="40" r:id="rId10"/>
    <sheet name="time-with-metrics" sheetId="54" r:id="rId11"/>
    <sheet name="MEMORY" sheetId="27" r:id="rId12"/>
    <sheet name="MEMORY EASY" sheetId="38" r:id="rId13"/>
    <sheet name="MEMORY BU" sheetId="41" r:id="rId14"/>
    <sheet name="memory-with-metrics" sheetId="53" r:id="rId15"/>
    <sheet name="ALGOS" sheetId="35" r:id="rId16"/>
    <sheet name="ALGOS BU" sheetId="42" r:id="rId17"/>
    <sheet name="METRICS" sheetId="29" r:id="rId18"/>
    <sheet name="ROWS" sheetId="28" r:id="rId19"/>
    <sheet name="bu-imm-bas" sheetId="1" r:id="rId20"/>
    <sheet name="bu-imm-iti" sheetId="2" r:id="rId21"/>
    <sheet name="bu-imm-per" sheetId="3" r:id="rId22"/>
    <sheet name="co-imm-bas" sheetId="4" r:id="rId23"/>
    <sheet name="co-imm-iti" sheetId="5" r:id="rId24"/>
    <sheet name="co-imm-per" sheetId="6" r:id="rId25"/>
    <sheet name="td-imm-bas" sheetId="7" r:id="rId26"/>
    <sheet name="td-imm-iti" sheetId="8" r:id="rId27"/>
    <sheet name="bu-def-bas" sheetId="14" r:id="rId28"/>
    <sheet name="bu-def-iti" sheetId="15" r:id="rId29"/>
    <sheet name="bu-def-per" sheetId="16" r:id="rId30"/>
    <sheet name="co-def-bas" sheetId="11" r:id="rId31"/>
    <sheet name="co-def-iti" sheetId="12" r:id="rId32"/>
    <sheet name="co-def-per" sheetId="13" r:id="rId33"/>
    <sheet name="td-def-bas" sheetId="9" r:id="rId34"/>
    <sheet name="td-def-iti" sheetId="10" r:id="rId35"/>
    <sheet name="bu-tec-bas" sheetId="24" r:id="rId36"/>
    <sheet name="bu-tec-iti" sheetId="25" r:id="rId37"/>
    <sheet name="bu-tec-per" sheetId="26" r:id="rId38"/>
    <sheet name="co-tec-bas" sheetId="21" r:id="rId39"/>
    <sheet name="co-tec-iti" sheetId="22" r:id="rId40"/>
    <sheet name="co-tec-per" sheetId="23" r:id="rId41"/>
    <sheet name="td-tec-bas" sheetId="17" r:id="rId42"/>
    <sheet name="td-tec-iti" sheetId="19" r:id="rId43"/>
  </sheets>
  <definedNames>
    <definedName name="tests" localSheetId="27">'bu-def-bas'!$A$2:$A$130</definedName>
    <definedName name="tests" localSheetId="28">'bu-def-iti'!$A$2:$A$127</definedName>
    <definedName name="tests" localSheetId="29">'bu-def-per'!$A$2:$A$130</definedName>
    <definedName name="tests" localSheetId="19">'bu-imm-bas'!$A$2:$A$127</definedName>
    <definedName name="tests" localSheetId="20">'bu-imm-iti'!$A$2:$A$125</definedName>
    <definedName name="tests" localSheetId="21">'bu-imm-per'!$A$2:$A$129</definedName>
    <definedName name="tests" localSheetId="35">'bu-tec-bas'!$A$2:$A$132</definedName>
    <definedName name="tests" localSheetId="36">'bu-tec-iti'!$A$2:$A$131</definedName>
    <definedName name="tests" localSheetId="37">'bu-tec-per'!$A$2:$A$132</definedName>
    <definedName name="tests" localSheetId="30">'co-def-bas'!$A$2:$A$103</definedName>
    <definedName name="tests" localSheetId="31">'co-def-iti'!$A$2:$A$101</definedName>
    <definedName name="tests" localSheetId="32">'co-def-per'!$A$2:$A$103</definedName>
    <definedName name="tests" localSheetId="22">'co-imm-bas'!$A$2:$A$105</definedName>
    <definedName name="tests" localSheetId="23">'co-imm-iti'!$A$2:$A$103</definedName>
    <definedName name="tests" localSheetId="24">'co-imm-per'!$A$2:$A$106</definedName>
    <definedName name="tests" localSheetId="38">'co-tec-bas'!$A$2:$A$104</definedName>
    <definedName name="tests" localSheetId="39">'co-tec-iti'!$A$2:$A$102</definedName>
    <definedName name="tests" localSheetId="40">'co-tec-per'!$A$2:$A$104</definedName>
    <definedName name="tests" localSheetId="13">'MEMORY BU'!$A$3:$A$86</definedName>
    <definedName name="tests" localSheetId="12">'MEMORY EASY'!$A$3:$A$12</definedName>
    <definedName name="tests" localSheetId="33">'td-def-bas'!$A$2:$A$68</definedName>
    <definedName name="tests" localSheetId="34">'td-def-iti'!$A$2:$A$67</definedName>
    <definedName name="tests" localSheetId="25">'td-imm-bas'!$A$2:$A$65</definedName>
    <definedName name="tests" localSheetId="26">'td-imm-iti'!$A$2:$A$63</definedName>
    <definedName name="tests" localSheetId="41">'td-tec-bas'!$A$2:$A$68</definedName>
    <definedName name="tests" localSheetId="42">'td-tec-iti'!$A$2:$A$67</definedName>
    <definedName name="tests" localSheetId="9">'TIME BU'!$A$3:$A$86</definedName>
    <definedName name="tests" localSheetId="8">'TIME EASY'!$A$3:$A$12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2" i="53" l="1"/>
  <c r="E131" i="53"/>
  <c r="E130" i="53"/>
  <c r="E129" i="53"/>
  <c r="E128" i="53"/>
  <c r="E127" i="53"/>
  <c r="E126" i="53"/>
  <c r="E125" i="53"/>
  <c r="E124" i="53"/>
  <c r="E123" i="53"/>
  <c r="E122" i="53"/>
  <c r="E121" i="53"/>
  <c r="E120" i="53"/>
  <c r="E119" i="53"/>
  <c r="E118" i="53"/>
  <c r="E117" i="53"/>
  <c r="E116" i="53"/>
  <c r="E115" i="53"/>
  <c r="E114" i="53"/>
  <c r="E113" i="53"/>
  <c r="E112" i="53"/>
  <c r="E111" i="53"/>
  <c r="E110" i="53"/>
  <c r="E109" i="53"/>
  <c r="E108" i="53"/>
  <c r="E107" i="53"/>
  <c r="E106" i="53"/>
  <c r="E105" i="53"/>
  <c r="E104" i="53"/>
  <c r="E103" i="53"/>
  <c r="E102" i="53"/>
  <c r="E101" i="53"/>
  <c r="E100" i="53"/>
  <c r="E99" i="53"/>
  <c r="E98" i="53"/>
  <c r="E97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4" i="53"/>
  <c r="E73" i="53"/>
  <c r="E72" i="53"/>
  <c r="E71" i="53"/>
  <c r="E70" i="53"/>
  <c r="E69" i="53"/>
  <c r="E68" i="53"/>
  <c r="E67" i="53"/>
  <c r="E66" i="53"/>
  <c r="E65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9" i="53"/>
  <c r="E18" i="53"/>
  <c r="E17" i="53"/>
  <c r="E16" i="53"/>
  <c r="E15" i="53"/>
  <c r="E14" i="53"/>
  <c r="E13" i="53"/>
  <c r="E12" i="53"/>
  <c r="E11" i="53"/>
  <c r="E10" i="53"/>
  <c r="E9" i="53"/>
  <c r="E8" i="53"/>
  <c r="E7" i="53"/>
  <c r="E6" i="53"/>
  <c r="E5" i="53"/>
  <c r="E4" i="53"/>
  <c r="E3" i="53"/>
  <c r="E2" i="53"/>
  <c r="E3" i="54"/>
  <c r="E4" i="54"/>
  <c r="E5" i="54"/>
  <c r="E6" i="54"/>
  <c r="E7" i="54"/>
  <c r="E8" i="54"/>
  <c r="E9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59" i="54"/>
  <c r="E60" i="54"/>
  <c r="E61" i="54"/>
  <c r="E62" i="54"/>
  <c r="E63" i="54"/>
  <c r="E64" i="54"/>
  <c r="E65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E103" i="54"/>
  <c r="E104" i="54"/>
  <c r="E105" i="54"/>
  <c r="E106" i="54"/>
  <c r="E107" i="54"/>
  <c r="E108" i="54"/>
  <c r="E109" i="54"/>
  <c r="E110" i="54"/>
  <c r="E111" i="54"/>
  <c r="E112" i="54"/>
  <c r="E113" i="54"/>
  <c r="E114" i="54"/>
  <c r="E115" i="54"/>
  <c r="E116" i="54"/>
  <c r="E117" i="54"/>
  <c r="E118" i="54"/>
  <c r="E119" i="54"/>
  <c r="E120" i="54"/>
  <c r="E121" i="54"/>
  <c r="E122" i="54"/>
  <c r="E123" i="54"/>
  <c r="E124" i="54"/>
  <c r="E125" i="54"/>
  <c r="E126" i="54"/>
  <c r="E127" i="54"/>
  <c r="E128" i="54"/>
  <c r="E129" i="54"/>
  <c r="E130" i="54"/>
  <c r="E131" i="54"/>
  <c r="E132" i="54"/>
  <c r="E2" i="54"/>
  <c r="G132" i="54"/>
  <c r="F132" i="54"/>
  <c r="D132" i="54"/>
  <c r="B132" i="54"/>
  <c r="G131" i="54"/>
  <c r="F131" i="54"/>
  <c r="D131" i="54"/>
  <c r="B131" i="54"/>
  <c r="G130" i="54"/>
  <c r="F130" i="54"/>
  <c r="D130" i="54"/>
  <c r="B130" i="54"/>
  <c r="G129" i="54"/>
  <c r="F129" i="54"/>
  <c r="D129" i="54"/>
  <c r="B129" i="54"/>
  <c r="G128" i="54"/>
  <c r="F128" i="54"/>
  <c r="D128" i="54"/>
  <c r="B128" i="54"/>
  <c r="G127" i="54"/>
  <c r="F127" i="54"/>
  <c r="D127" i="54"/>
  <c r="B127" i="54"/>
  <c r="G126" i="54"/>
  <c r="F126" i="54"/>
  <c r="D126" i="54"/>
  <c r="B126" i="54"/>
  <c r="G125" i="54"/>
  <c r="F125" i="54"/>
  <c r="D125" i="54"/>
  <c r="B125" i="54"/>
  <c r="G124" i="54"/>
  <c r="F124" i="54"/>
  <c r="D124" i="54"/>
  <c r="B124" i="54"/>
  <c r="G123" i="54"/>
  <c r="F123" i="54"/>
  <c r="D123" i="54"/>
  <c r="B123" i="54"/>
  <c r="G122" i="54"/>
  <c r="F122" i="54"/>
  <c r="D122" i="54"/>
  <c r="B122" i="54"/>
  <c r="G121" i="54"/>
  <c r="F121" i="54"/>
  <c r="D121" i="54"/>
  <c r="B121" i="54"/>
  <c r="G120" i="54"/>
  <c r="F120" i="54"/>
  <c r="D120" i="54"/>
  <c r="B120" i="54"/>
  <c r="G119" i="54"/>
  <c r="F119" i="54"/>
  <c r="D119" i="54"/>
  <c r="B119" i="54"/>
  <c r="G118" i="54"/>
  <c r="F118" i="54"/>
  <c r="D118" i="54"/>
  <c r="B118" i="54"/>
  <c r="G117" i="54"/>
  <c r="F117" i="54"/>
  <c r="D117" i="54"/>
  <c r="B117" i="54"/>
  <c r="G116" i="54"/>
  <c r="F116" i="54"/>
  <c r="D116" i="54"/>
  <c r="B116" i="54"/>
  <c r="G115" i="54"/>
  <c r="F115" i="54"/>
  <c r="D115" i="54"/>
  <c r="B115" i="54"/>
  <c r="G114" i="54"/>
  <c r="F114" i="54"/>
  <c r="D114" i="54"/>
  <c r="B114" i="54"/>
  <c r="G113" i="54"/>
  <c r="F113" i="54"/>
  <c r="D113" i="54"/>
  <c r="B113" i="54"/>
  <c r="G112" i="54"/>
  <c r="F112" i="54"/>
  <c r="D112" i="54"/>
  <c r="B112" i="54"/>
  <c r="G111" i="54"/>
  <c r="F111" i="54"/>
  <c r="D111" i="54"/>
  <c r="B111" i="54"/>
  <c r="G110" i="54"/>
  <c r="F110" i="54"/>
  <c r="D110" i="54"/>
  <c r="B110" i="54"/>
  <c r="G109" i="54"/>
  <c r="F109" i="54"/>
  <c r="D109" i="54"/>
  <c r="B109" i="54"/>
  <c r="G108" i="54"/>
  <c r="F108" i="54"/>
  <c r="D108" i="54"/>
  <c r="B108" i="54"/>
  <c r="G107" i="54"/>
  <c r="F107" i="54"/>
  <c r="D107" i="54"/>
  <c r="B107" i="54"/>
  <c r="G106" i="54"/>
  <c r="F106" i="54"/>
  <c r="D106" i="54"/>
  <c r="B106" i="54"/>
  <c r="G105" i="54"/>
  <c r="F105" i="54"/>
  <c r="D105" i="54"/>
  <c r="B105" i="54"/>
  <c r="G104" i="54"/>
  <c r="F104" i="54"/>
  <c r="D104" i="54"/>
  <c r="B104" i="54"/>
  <c r="G103" i="54"/>
  <c r="F103" i="54"/>
  <c r="D103" i="54"/>
  <c r="B103" i="54"/>
  <c r="G102" i="54"/>
  <c r="F102" i="54"/>
  <c r="D102" i="54"/>
  <c r="B102" i="54"/>
  <c r="G101" i="54"/>
  <c r="F101" i="54"/>
  <c r="D101" i="54"/>
  <c r="B101" i="54"/>
  <c r="G100" i="54"/>
  <c r="F100" i="54"/>
  <c r="D100" i="54"/>
  <c r="B100" i="54"/>
  <c r="G99" i="54"/>
  <c r="F99" i="54"/>
  <c r="D99" i="54"/>
  <c r="B99" i="54"/>
  <c r="G98" i="54"/>
  <c r="F98" i="54"/>
  <c r="D98" i="54"/>
  <c r="B98" i="54"/>
  <c r="G97" i="54"/>
  <c r="F97" i="54"/>
  <c r="D97" i="54"/>
  <c r="B97" i="54"/>
  <c r="G96" i="54"/>
  <c r="F96" i="54"/>
  <c r="D96" i="54"/>
  <c r="B96" i="54"/>
  <c r="G95" i="54"/>
  <c r="F95" i="54"/>
  <c r="D95" i="54"/>
  <c r="B95" i="54"/>
  <c r="G94" i="54"/>
  <c r="F94" i="54"/>
  <c r="D94" i="54"/>
  <c r="B94" i="54"/>
  <c r="G93" i="54"/>
  <c r="F93" i="54"/>
  <c r="D93" i="54"/>
  <c r="B93" i="54"/>
  <c r="G92" i="54"/>
  <c r="F92" i="54"/>
  <c r="D92" i="54"/>
  <c r="B92" i="54"/>
  <c r="G91" i="54"/>
  <c r="F91" i="54"/>
  <c r="D91" i="54"/>
  <c r="B91" i="54"/>
  <c r="G90" i="54"/>
  <c r="F90" i="54"/>
  <c r="D90" i="54"/>
  <c r="B90" i="54"/>
  <c r="G89" i="54"/>
  <c r="F89" i="54"/>
  <c r="D89" i="54"/>
  <c r="B89" i="54"/>
  <c r="G88" i="54"/>
  <c r="F88" i="54"/>
  <c r="D88" i="54"/>
  <c r="B88" i="54"/>
  <c r="G87" i="54"/>
  <c r="F87" i="54"/>
  <c r="D87" i="54"/>
  <c r="B87" i="54"/>
  <c r="G86" i="54"/>
  <c r="F86" i="54"/>
  <c r="D86" i="54"/>
  <c r="B86" i="54"/>
  <c r="G85" i="54"/>
  <c r="F85" i="54"/>
  <c r="D85" i="54"/>
  <c r="B85" i="54"/>
  <c r="G84" i="54"/>
  <c r="F84" i="54"/>
  <c r="D84" i="54"/>
  <c r="B84" i="54"/>
  <c r="G83" i="54"/>
  <c r="F83" i="54"/>
  <c r="D83" i="54"/>
  <c r="B83" i="54"/>
  <c r="G82" i="54"/>
  <c r="F82" i="54"/>
  <c r="D82" i="54"/>
  <c r="B82" i="54"/>
  <c r="G81" i="54"/>
  <c r="F81" i="54"/>
  <c r="D81" i="54"/>
  <c r="B81" i="54"/>
  <c r="G80" i="54"/>
  <c r="F80" i="54"/>
  <c r="D80" i="54"/>
  <c r="B80" i="54"/>
  <c r="G79" i="54"/>
  <c r="F79" i="54"/>
  <c r="D79" i="54"/>
  <c r="B79" i="54"/>
  <c r="G78" i="54"/>
  <c r="F78" i="54"/>
  <c r="D78" i="54"/>
  <c r="B78" i="54"/>
  <c r="G77" i="54"/>
  <c r="F77" i="54"/>
  <c r="D77" i="54"/>
  <c r="B77" i="54"/>
  <c r="G76" i="54"/>
  <c r="F76" i="54"/>
  <c r="D76" i="54"/>
  <c r="B76" i="54"/>
  <c r="G75" i="54"/>
  <c r="F75" i="54"/>
  <c r="D75" i="54"/>
  <c r="B75" i="54"/>
  <c r="G74" i="54"/>
  <c r="F74" i="54"/>
  <c r="D74" i="54"/>
  <c r="B74" i="54"/>
  <c r="G73" i="54"/>
  <c r="F73" i="54"/>
  <c r="D73" i="54"/>
  <c r="B73" i="54"/>
  <c r="G72" i="54"/>
  <c r="F72" i="54"/>
  <c r="D72" i="54"/>
  <c r="B72" i="54"/>
  <c r="G71" i="54"/>
  <c r="F71" i="54"/>
  <c r="D71" i="54"/>
  <c r="B71" i="54"/>
  <c r="G70" i="54"/>
  <c r="F70" i="54"/>
  <c r="D70" i="54"/>
  <c r="B70" i="54"/>
  <c r="G69" i="54"/>
  <c r="F69" i="54"/>
  <c r="D69" i="54"/>
  <c r="B69" i="54"/>
  <c r="G68" i="54"/>
  <c r="F68" i="54"/>
  <c r="D68" i="54"/>
  <c r="B68" i="54"/>
  <c r="G67" i="54"/>
  <c r="F67" i="54"/>
  <c r="D67" i="54"/>
  <c r="B67" i="54"/>
  <c r="G66" i="54"/>
  <c r="F66" i="54"/>
  <c r="D66" i="54"/>
  <c r="B66" i="54"/>
  <c r="G65" i="54"/>
  <c r="F65" i="54"/>
  <c r="D65" i="54"/>
  <c r="B65" i="54"/>
  <c r="G64" i="54"/>
  <c r="F64" i="54"/>
  <c r="D64" i="54"/>
  <c r="B64" i="54"/>
  <c r="G63" i="54"/>
  <c r="F63" i="54"/>
  <c r="D63" i="54"/>
  <c r="B63" i="54"/>
  <c r="G62" i="54"/>
  <c r="F62" i="54"/>
  <c r="D62" i="54"/>
  <c r="B62" i="54"/>
  <c r="G61" i="54"/>
  <c r="F61" i="54"/>
  <c r="D61" i="54"/>
  <c r="B61" i="54"/>
  <c r="G60" i="54"/>
  <c r="F60" i="54"/>
  <c r="D60" i="54"/>
  <c r="B60" i="54"/>
  <c r="G59" i="54"/>
  <c r="F59" i="54"/>
  <c r="D59" i="54"/>
  <c r="B59" i="54"/>
  <c r="G58" i="54"/>
  <c r="F58" i="54"/>
  <c r="D58" i="54"/>
  <c r="B58" i="54"/>
  <c r="G57" i="54"/>
  <c r="F57" i="54"/>
  <c r="D57" i="54"/>
  <c r="B57" i="54"/>
  <c r="G56" i="54"/>
  <c r="F56" i="54"/>
  <c r="D56" i="54"/>
  <c r="B56" i="54"/>
  <c r="G55" i="54"/>
  <c r="F55" i="54"/>
  <c r="D55" i="54"/>
  <c r="B55" i="54"/>
  <c r="G54" i="54"/>
  <c r="F54" i="54"/>
  <c r="D54" i="54"/>
  <c r="B54" i="54"/>
  <c r="G53" i="54"/>
  <c r="F53" i="54"/>
  <c r="D53" i="54"/>
  <c r="B53" i="54"/>
  <c r="G52" i="54"/>
  <c r="F52" i="54"/>
  <c r="D52" i="54"/>
  <c r="B52" i="54"/>
  <c r="G51" i="54"/>
  <c r="F51" i="54"/>
  <c r="D51" i="54"/>
  <c r="B51" i="54"/>
  <c r="G50" i="54"/>
  <c r="F50" i="54"/>
  <c r="D50" i="54"/>
  <c r="B50" i="54"/>
  <c r="G49" i="54"/>
  <c r="F49" i="54"/>
  <c r="D49" i="54"/>
  <c r="B49" i="54"/>
  <c r="G48" i="54"/>
  <c r="F48" i="54"/>
  <c r="D48" i="54"/>
  <c r="B48" i="54"/>
  <c r="G47" i="54"/>
  <c r="F47" i="54"/>
  <c r="D47" i="54"/>
  <c r="B47" i="54"/>
  <c r="G46" i="54"/>
  <c r="F46" i="54"/>
  <c r="D46" i="54"/>
  <c r="B46" i="54"/>
  <c r="G45" i="54"/>
  <c r="F45" i="54"/>
  <c r="D45" i="54"/>
  <c r="B45" i="54"/>
  <c r="G44" i="54"/>
  <c r="F44" i="54"/>
  <c r="D44" i="54"/>
  <c r="B44" i="54"/>
  <c r="G43" i="54"/>
  <c r="F43" i="54"/>
  <c r="D43" i="54"/>
  <c r="B43" i="54"/>
  <c r="G42" i="54"/>
  <c r="F42" i="54"/>
  <c r="D42" i="54"/>
  <c r="B42" i="54"/>
  <c r="G41" i="54"/>
  <c r="F41" i="54"/>
  <c r="D41" i="54"/>
  <c r="B41" i="54"/>
  <c r="G40" i="54"/>
  <c r="F40" i="54"/>
  <c r="D40" i="54"/>
  <c r="B40" i="54"/>
  <c r="G39" i="54"/>
  <c r="F39" i="54"/>
  <c r="D39" i="54"/>
  <c r="B39" i="54"/>
  <c r="G38" i="54"/>
  <c r="F38" i="54"/>
  <c r="D38" i="54"/>
  <c r="B38" i="54"/>
  <c r="G37" i="54"/>
  <c r="F37" i="54"/>
  <c r="D37" i="54"/>
  <c r="B37" i="54"/>
  <c r="G36" i="54"/>
  <c r="F36" i="54"/>
  <c r="D36" i="54"/>
  <c r="B36" i="54"/>
  <c r="G35" i="54"/>
  <c r="F35" i="54"/>
  <c r="D35" i="54"/>
  <c r="B35" i="54"/>
  <c r="G34" i="54"/>
  <c r="F34" i="54"/>
  <c r="D34" i="54"/>
  <c r="B34" i="54"/>
  <c r="G33" i="54"/>
  <c r="F33" i="54"/>
  <c r="D33" i="54"/>
  <c r="B33" i="54"/>
  <c r="G32" i="54"/>
  <c r="F32" i="54"/>
  <c r="D32" i="54"/>
  <c r="B32" i="54"/>
  <c r="G31" i="54"/>
  <c r="F31" i="54"/>
  <c r="D31" i="54"/>
  <c r="B31" i="54"/>
  <c r="G30" i="54"/>
  <c r="F30" i="54"/>
  <c r="D30" i="54"/>
  <c r="B30" i="54"/>
  <c r="G29" i="54"/>
  <c r="F29" i="54"/>
  <c r="D29" i="54"/>
  <c r="B29" i="54"/>
  <c r="G28" i="54"/>
  <c r="F28" i="54"/>
  <c r="D28" i="54"/>
  <c r="B28" i="54"/>
  <c r="G27" i="54"/>
  <c r="F27" i="54"/>
  <c r="D27" i="54"/>
  <c r="B27" i="54"/>
  <c r="G26" i="54"/>
  <c r="F26" i="54"/>
  <c r="D26" i="54"/>
  <c r="B26" i="54"/>
  <c r="G25" i="54"/>
  <c r="F25" i="54"/>
  <c r="D25" i="54"/>
  <c r="B25" i="54"/>
  <c r="G24" i="54"/>
  <c r="F24" i="54"/>
  <c r="D24" i="54"/>
  <c r="B24" i="54"/>
  <c r="G23" i="54"/>
  <c r="F23" i="54"/>
  <c r="D23" i="54"/>
  <c r="B23" i="54"/>
  <c r="G22" i="54"/>
  <c r="F22" i="54"/>
  <c r="D22" i="54"/>
  <c r="B22" i="54"/>
  <c r="G21" i="54"/>
  <c r="F21" i="54"/>
  <c r="D21" i="54"/>
  <c r="B21" i="54"/>
  <c r="G20" i="54"/>
  <c r="F20" i="54"/>
  <c r="D20" i="54"/>
  <c r="B20" i="54"/>
  <c r="G19" i="54"/>
  <c r="F19" i="54"/>
  <c r="D19" i="54"/>
  <c r="B19" i="54"/>
  <c r="G18" i="54"/>
  <c r="F18" i="54"/>
  <c r="D18" i="54"/>
  <c r="B18" i="54"/>
  <c r="G17" i="54"/>
  <c r="F17" i="54"/>
  <c r="D17" i="54"/>
  <c r="B17" i="54"/>
  <c r="G16" i="54"/>
  <c r="F16" i="54"/>
  <c r="D16" i="54"/>
  <c r="B16" i="54"/>
  <c r="G15" i="54"/>
  <c r="F15" i="54"/>
  <c r="D15" i="54"/>
  <c r="B15" i="54"/>
  <c r="G14" i="54"/>
  <c r="F14" i="54"/>
  <c r="D14" i="54"/>
  <c r="B14" i="54"/>
  <c r="G13" i="54"/>
  <c r="F13" i="54"/>
  <c r="D13" i="54"/>
  <c r="B13" i="54"/>
  <c r="G12" i="54"/>
  <c r="F12" i="54"/>
  <c r="D12" i="54"/>
  <c r="B12" i="54"/>
  <c r="G11" i="54"/>
  <c r="F11" i="54"/>
  <c r="D11" i="54"/>
  <c r="B11" i="54"/>
  <c r="G10" i="54"/>
  <c r="F10" i="54"/>
  <c r="D10" i="54"/>
  <c r="B10" i="54"/>
  <c r="G9" i="54"/>
  <c r="F9" i="54"/>
  <c r="D9" i="54"/>
  <c r="B9" i="54"/>
  <c r="G8" i="54"/>
  <c r="F8" i="54"/>
  <c r="D8" i="54"/>
  <c r="B8" i="54"/>
  <c r="G7" i="54"/>
  <c r="F7" i="54"/>
  <c r="D7" i="54"/>
  <c r="B7" i="54"/>
  <c r="G6" i="54"/>
  <c r="F6" i="54"/>
  <c r="D6" i="54"/>
  <c r="B6" i="54"/>
  <c r="G5" i="54"/>
  <c r="F5" i="54"/>
  <c r="D5" i="54"/>
  <c r="B5" i="54"/>
  <c r="G4" i="54"/>
  <c r="F4" i="54"/>
  <c r="D4" i="54"/>
  <c r="B4" i="54"/>
  <c r="G3" i="54"/>
  <c r="F3" i="54"/>
  <c r="D3" i="54"/>
  <c r="B3" i="54"/>
  <c r="G2" i="54"/>
  <c r="F2" i="54"/>
  <c r="D2" i="54"/>
  <c r="B2" i="54"/>
  <c r="G3" i="53"/>
  <c r="G4" i="53"/>
  <c r="G5" i="53"/>
  <c r="G6" i="53"/>
  <c r="G7" i="53"/>
  <c r="G8" i="53"/>
  <c r="G9" i="53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G104" i="53"/>
  <c r="G105" i="53"/>
  <c r="G106" i="53"/>
  <c r="G107" i="53"/>
  <c r="G108" i="53"/>
  <c r="G109" i="53"/>
  <c r="G110" i="53"/>
  <c r="G111" i="53"/>
  <c r="G112" i="53"/>
  <c r="G113" i="53"/>
  <c r="G114" i="53"/>
  <c r="G115" i="53"/>
  <c r="G116" i="53"/>
  <c r="G117" i="53"/>
  <c r="G118" i="53"/>
  <c r="G119" i="53"/>
  <c r="G120" i="53"/>
  <c r="G121" i="53"/>
  <c r="G122" i="53"/>
  <c r="G123" i="53"/>
  <c r="G124" i="53"/>
  <c r="G125" i="53"/>
  <c r="G126" i="53"/>
  <c r="G127" i="53"/>
  <c r="G128" i="53"/>
  <c r="G129" i="53"/>
  <c r="G130" i="53"/>
  <c r="G131" i="53"/>
  <c r="G132" i="53"/>
  <c r="G2" i="53"/>
  <c r="F3" i="53"/>
  <c r="F4" i="53"/>
  <c r="F5" i="53"/>
  <c r="F6" i="53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F111" i="53"/>
  <c r="F112" i="53"/>
  <c r="F113" i="53"/>
  <c r="F114" i="53"/>
  <c r="F115" i="53"/>
  <c r="F116" i="53"/>
  <c r="F117" i="53"/>
  <c r="F118" i="53"/>
  <c r="F119" i="53"/>
  <c r="F120" i="53"/>
  <c r="F121" i="53"/>
  <c r="F122" i="53"/>
  <c r="F123" i="53"/>
  <c r="F124" i="53"/>
  <c r="F125" i="53"/>
  <c r="F126" i="53"/>
  <c r="F127" i="53"/>
  <c r="F128" i="53"/>
  <c r="F129" i="53"/>
  <c r="F130" i="53"/>
  <c r="F131" i="53"/>
  <c r="F132" i="53"/>
  <c r="F2" i="53"/>
  <c r="D3" i="53"/>
  <c r="D4" i="53"/>
  <c r="D5" i="53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125" i="53"/>
  <c r="D126" i="53"/>
  <c r="D127" i="53"/>
  <c r="D128" i="53"/>
  <c r="D129" i="53"/>
  <c r="D130" i="53"/>
  <c r="D131" i="53"/>
  <c r="D132" i="53"/>
  <c r="D2" i="53"/>
  <c r="B3" i="53"/>
  <c r="B4" i="53"/>
  <c r="B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50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B63" i="53"/>
  <c r="B64" i="53"/>
  <c r="B65" i="53"/>
  <c r="B66" i="53"/>
  <c r="B67" i="53"/>
  <c r="B68" i="53"/>
  <c r="B69" i="53"/>
  <c r="B70" i="53"/>
  <c r="B71" i="53"/>
  <c r="B72" i="53"/>
  <c r="B73" i="53"/>
  <c r="B74" i="53"/>
  <c r="B75" i="53"/>
  <c r="B76" i="53"/>
  <c r="B77" i="53"/>
  <c r="B78" i="53"/>
  <c r="B79" i="53"/>
  <c r="B80" i="53"/>
  <c r="B81" i="53"/>
  <c r="B82" i="53"/>
  <c r="B83" i="53"/>
  <c r="B84" i="53"/>
  <c r="B85" i="53"/>
  <c r="B86" i="53"/>
  <c r="B87" i="53"/>
  <c r="B88" i="53"/>
  <c r="B89" i="53"/>
  <c r="B90" i="53"/>
  <c r="B91" i="53"/>
  <c r="B92" i="53"/>
  <c r="B93" i="53"/>
  <c r="B94" i="53"/>
  <c r="B95" i="53"/>
  <c r="B96" i="53"/>
  <c r="B97" i="53"/>
  <c r="B98" i="53"/>
  <c r="B99" i="53"/>
  <c r="B100" i="53"/>
  <c r="B101" i="53"/>
  <c r="B102" i="53"/>
  <c r="B103" i="53"/>
  <c r="B104" i="53"/>
  <c r="B105" i="53"/>
  <c r="B106" i="53"/>
  <c r="B107" i="53"/>
  <c r="B108" i="53"/>
  <c r="B109" i="53"/>
  <c r="B110" i="53"/>
  <c r="B111" i="53"/>
  <c r="B112" i="53"/>
  <c r="B113" i="53"/>
  <c r="B114" i="53"/>
  <c r="B115" i="53"/>
  <c r="B116" i="53"/>
  <c r="B117" i="53"/>
  <c r="B118" i="53"/>
  <c r="B119" i="53"/>
  <c r="B120" i="53"/>
  <c r="B121" i="53"/>
  <c r="B122" i="53"/>
  <c r="B123" i="53"/>
  <c r="B124" i="53"/>
  <c r="B125" i="53"/>
  <c r="B126" i="53"/>
  <c r="B127" i="53"/>
  <c r="B128" i="53"/>
  <c r="B129" i="53"/>
  <c r="B130" i="53"/>
  <c r="B131" i="53"/>
  <c r="B132" i="53"/>
  <c r="B2" i="53"/>
  <c r="A133" i="52" l="1"/>
  <c r="A132" i="52"/>
  <c r="A131" i="52"/>
  <c r="A130" i="52"/>
  <c r="A129" i="52"/>
  <c r="A128" i="52"/>
  <c r="A127" i="52"/>
  <c r="A126" i="52"/>
  <c r="A125" i="52"/>
  <c r="A124" i="52"/>
  <c r="A123" i="52"/>
  <c r="A122" i="52"/>
  <c r="A121" i="52"/>
  <c r="A120" i="52"/>
  <c r="A119" i="52"/>
  <c r="A118" i="52"/>
  <c r="A117" i="52"/>
  <c r="A116" i="52"/>
  <c r="A115" i="52"/>
  <c r="A114" i="52"/>
  <c r="A113" i="52"/>
  <c r="A112" i="52"/>
  <c r="A111" i="52"/>
  <c r="A110" i="52"/>
  <c r="A109" i="52"/>
  <c r="A108" i="52"/>
  <c r="A107" i="52"/>
  <c r="A106" i="52"/>
  <c r="A105" i="52"/>
  <c r="A104" i="52"/>
  <c r="A103" i="52"/>
  <c r="A102" i="52"/>
  <c r="A101" i="52"/>
  <c r="A100" i="52"/>
  <c r="A99" i="52"/>
  <c r="A98" i="52"/>
  <c r="A97" i="52"/>
  <c r="A96" i="52"/>
  <c r="A95" i="52"/>
  <c r="A94" i="52"/>
  <c r="A93" i="52"/>
  <c r="A92" i="52"/>
  <c r="A9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A73" i="52"/>
  <c r="A72" i="52"/>
  <c r="A71" i="52"/>
  <c r="A70" i="52"/>
  <c r="A69" i="52"/>
  <c r="A68" i="52"/>
  <c r="A67" i="52"/>
  <c r="A66" i="52"/>
  <c r="A65" i="52"/>
  <c r="A64" i="52"/>
  <c r="A63" i="52"/>
  <c r="A62" i="52"/>
  <c r="A61" i="52"/>
  <c r="A60" i="52"/>
  <c r="A59" i="52"/>
  <c r="A58" i="52"/>
  <c r="A57" i="52"/>
  <c r="A56" i="52"/>
  <c r="A55" i="52"/>
  <c r="A54" i="52"/>
  <c r="A53" i="52"/>
  <c r="A52" i="52"/>
  <c r="A51" i="52"/>
  <c r="A50" i="52"/>
  <c r="A49" i="52"/>
  <c r="A48" i="52"/>
  <c r="A47" i="52"/>
  <c r="A46" i="52"/>
  <c r="A45" i="52"/>
  <c r="A44" i="52"/>
  <c r="A43" i="52"/>
  <c r="A42" i="52"/>
  <c r="A41" i="52"/>
  <c r="A40" i="52"/>
  <c r="A39" i="52"/>
  <c r="A38" i="52"/>
  <c r="A37" i="52"/>
  <c r="A36" i="52"/>
  <c r="A35" i="52"/>
  <c r="A34" i="52"/>
  <c r="A33" i="52"/>
  <c r="A32" i="52"/>
  <c r="A31" i="52"/>
  <c r="A30" i="52"/>
  <c r="A29" i="52"/>
  <c r="A28" i="52"/>
  <c r="A27" i="52"/>
  <c r="A26" i="52"/>
  <c r="A25" i="52"/>
  <c r="A24" i="52"/>
  <c r="A23" i="52"/>
  <c r="A22" i="52"/>
  <c r="A21" i="52"/>
  <c r="A20" i="52"/>
  <c r="A19" i="52"/>
  <c r="A18" i="52"/>
  <c r="A17" i="52"/>
  <c r="A16" i="52"/>
  <c r="A15" i="52"/>
  <c r="A14" i="52"/>
  <c r="A13" i="52"/>
  <c r="A12" i="52"/>
  <c r="A11" i="52"/>
  <c r="A10" i="52"/>
  <c r="A9" i="52"/>
  <c r="A8" i="52"/>
  <c r="A7" i="52"/>
  <c r="A6" i="52"/>
  <c r="A5" i="52"/>
  <c r="A4" i="52"/>
  <c r="A3" i="52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A114" i="51"/>
  <c r="A113" i="51"/>
  <c r="A112" i="51"/>
  <c r="A111" i="51"/>
  <c r="A110" i="51"/>
  <c r="A109" i="51"/>
  <c r="A108" i="51"/>
  <c r="A107" i="51"/>
  <c r="A106" i="51"/>
  <c r="A105" i="51"/>
  <c r="A104" i="51"/>
  <c r="A103" i="51"/>
  <c r="A102" i="51"/>
  <c r="A101" i="51"/>
  <c r="A100" i="51"/>
  <c r="A99" i="51"/>
  <c r="A98" i="51"/>
  <c r="A97" i="51"/>
  <c r="A96" i="51"/>
  <c r="A95" i="51"/>
  <c r="A94" i="51"/>
  <c r="A93" i="51"/>
  <c r="A92" i="51"/>
  <c r="A91" i="51"/>
  <c r="A90" i="51"/>
  <c r="A89" i="51"/>
  <c r="A88" i="51"/>
  <c r="A87" i="51"/>
  <c r="A86" i="51"/>
  <c r="A85" i="51"/>
  <c r="A84" i="51"/>
  <c r="A83" i="51"/>
  <c r="A82" i="51"/>
  <c r="A81" i="51"/>
  <c r="A80" i="51"/>
  <c r="A79" i="51"/>
  <c r="A78" i="51"/>
  <c r="A77" i="51"/>
  <c r="A76" i="51"/>
  <c r="A75" i="51"/>
  <c r="A74" i="51"/>
  <c r="A73" i="51"/>
  <c r="A72" i="51"/>
  <c r="A71" i="51"/>
  <c r="A70" i="51"/>
  <c r="A69" i="51"/>
  <c r="A68" i="51"/>
  <c r="A67" i="51"/>
  <c r="A66" i="51"/>
  <c r="A65" i="51"/>
  <c r="A64" i="51"/>
  <c r="A63" i="51"/>
  <c r="A62" i="51"/>
  <c r="A61" i="51"/>
  <c r="A60" i="51"/>
  <c r="A59" i="51"/>
  <c r="A58" i="51"/>
  <c r="A57" i="51"/>
  <c r="A56" i="51"/>
  <c r="A55" i="51"/>
  <c r="A54" i="51"/>
  <c r="A53" i="51"/>
  <c r="A52" i="51"/>
  <c r="A51" i="51"/>
  <c r="A50" i="51"/>
  <c r="A49" i="51"/>
  <c r="A48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1" i="51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A8" i="51"/>
  <c r="A7" i="51"/>
  <c r="A6" i="51"/>
  <c r="A5" i="51"/>
  <c r="A4" i="51"/>
  <c r="A3" i="51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111" i="50"/>
  <c r="A110" i="50"/>
  <c r="A109" i="50"/>
  <c r="A108" i="50"/>
  <c r="A107" i="50"/>
  <c r="A106" i="50"/>
  <c r="A105" i="50"/>
  <c r="A104" i="50"/>
  <c r="A103" i="50"/>
  <c r="A102" i="50"/>
  <c r="A101" i="50"/>
  <c r="A100" i="50"/>
  <c r="A99" i="50"/>
  <c r="A98" i="50"/>
  <c r="A97" i="50"/>
  <c r="A96" i="50"/>
  <c r="A95" i="50"/>
  <c r="A94" i="50"/>
  <c r="A93" i="50"/>
  <c r="A92" i="50"/>
  <c r="A91" i="50"/>
  <c r="A90" i="50"/>
  <c r="A89" i="50"/>
  <c r="A88" i="50"/>
  <c r="A87" i="50"/>
  <c r="A86" i="50"/>
  <c r="A85" i="50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A7" i="50"/>
  <c r="A6" i="50"/>
  <c r="A5" i="50"/>
  <c r="A4" i="50"/>
  <c r="A3" i="50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113" i="49"/>
  <c r="A112" i="49"/>
  <c r="A111" i="49"/>
  <c r="A110" i="49"/>
  <c r="A109" i="49"/>
  <c r="A108" i="49"/>
  <c r="A107" i="49"/>
  <c r="A106" i="49"/>
  <c r="A105" i="49"/>
  <c r="A104" i="49"/>
  <c r="A103" i="49"/>
  <c r="A102" i="49"/>
  <c r="A101" i="49"/>
  <c r="A100" i="49"/>
  <c r="A99" i="49"/>
  <c r="A98" i="49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B131" i="43"/>
  <c r="B100" i="43"/>
  <c r="B78" i="43"/>
  <c r="B70" i="43"/>
  <c r="B113" i="43"/>
  <c r="B73" i="43"/>
  <c r="B43" i="43"/>
  <c r="B46" i="43"/>
  <c r="B117" i="43"/>
  <c r="B127" i="43"/>
  <c r="B42" i="43"/>
  <c r="B114" i="43"/>
  <c r="B120" i="43"/>
  <c r="B41" i="43"/>
  <c r="B57" i="43"/>
  <c r="B129" i="43"/>
  <c r="B20" i="43"/>
  <c r="B56" i="43"/>
  <c r="B89" i="43"/>
  <c r="B87" i="43"/>
  <c r="B69" i="43"/>
  <c r="B64" i="43"/>
  <c r="B111" i="43"/>
  <c r="B55" i="43"/>
  <c r="B52" i="43"/>
  <c r="B110" i="43"/>
  <c r="B40" i="43"/>
  <c r="B108" i="43"/>
  <c r="B118" i="43"/>
  <c r="B19" i="43"/>
  <c r="B88" i="43"/>
  <c r="B18" i="43"/>
  <c r="B63" i="43"/>
  <c r="B17" i="43"/>
  <c r="B16" i="43"/>
  <c r="B59" i="43"/>
  <c r="B39" i="43"/>
  <c r="B38" i="43"/>
  <c r="B37" i="43"/>
  <c r="B15" i="43"/>
  <c r="B84" i="43"/>
  <c r="B82" i="43"/>
  <c r="B99" i="43"/>
  <c r="B58" i="43"/>
  <c r="B36" i="43"/>
  <c r="B126" i="43"/>
  <c r="B91" i="43"/>
  <c r="B109" i="43"/>
  <c r="B119" i="43"/>
  <c r="B35" i="43"/>
  <c r="B50" i="43"/>
  <c r="B34" i="43"/>
  <c r="B122" i="43"/>
  <c r="B81" i="43"/>
  <c r="B45" i="43"/>
  <c r="B49" i="43"/>
  <c r="B104" i="43"/>
  <c r="B133" i="43"/>
  <c r="B80" i="43"/>
  <c r="B48" i="43"/>
  <c r="B102" i="43"/>
  <c r="B90" i="43"/>
  <c r="B107" i="43"/>
  <c r="B47" i="43"/>
  <c r="B77" i="43"/>
  <c r="B33" i="43"/>
  <c r="B14" i="43"/>
  <c r="B32" i="43"/>
  <c r="B101" i="43"/>
  <c r="B96" i="43"/>
  <c r="B121" i="43"/>
  <c r="B31" i="43"/>
  <c r="B30" i="43"/>
  <c r="B94" i="43"/>
  <c r="B125" i="43"/>
  <c r="B123" i="43"/>
  <c r="B130" i="43"/>
  <c r="B124" i="43"/>
  <c r="B62" i="43"/>
  <c r="B54" i="43"/>
  <c r="B29" i="43"/>
  <c r="B13" i="43"/>
  <c r="B132" i="43"/>
  <c r="B128" i="43"/>
  <c r="B28" i="43"/>
  <c r="B53" i="43"/>
  <c r="B12" i="43"/>
  <c r="B83" i="43"/>
  <c r="B11" i="43"/>
  <c r="B51" i="43"/>
  <c r="B97" i="43"/>
  <c r="B86" i="43"/>
  <c r="B61" i="43"/>
  <c r="B27" i="43"/>
  <c r="B26" i="43"/>
  <c r="B10" i="43"/>
  <c r="B76" i="43"/>
  <c r="B68" i="43"/>
  <c r="B67" i="43"/>
  <c r="B71" i="43"/>
  <c r="B75" i="43"/>
  <c r="B79" i="43"/>
  <c r="B9" i="43"/>
  <c r="B25" i="43"/>
  <c r="B24" i="43"/>
  <c r="B8" i="43"/>
  <c r="B93" i="43"/>
  <c r="B95" i="43"/>
  <c r="B74" i="43"/>
  <c r="B66" i="43"/>
  <c r="B115" i="43"/>
  <c r="B23" i="43"/>
  <c r="B22" i="43"/>
  <c r="B103" i="43"/>
  <c r="B44" i="43"/>
  <c r="B7" i="43"/>
  <c r="B112" i="43"/>
  <c r="B65" i="43"/>
  <c r="B6" i="43"/>
  <c r="B5" i="43"/>
  <c r="B4" i="43"/>
  <c r="B106" i="43"/>
  <c r="B105" i="43"/>
  <c r="B116" i="43"/>
  <c r="B98" i="43"/>
  <c r="B60" i="43"/>
  <c r="B21" i="43"/>
  <c r="B85" i="43"/>
  <c r="B3" i="43"/>
  <c r="B72" i="43"/>
  <c r="B92" i="43"/>
  <c r="A124" i="40"/>
  <c r="A123" i="40"/>
  <c r="A122" i="40"/>
  <c r="A121" i="40"/>
  <c r="A120" i="40"/>
  <c r="A119" i="40"/>
  <c r="A118" i="40"/>
  <c r="A117" i="40"/>
  <c r="A116" i="40"/>
  <c r="A115" i="40"/>
  <c r="A114" i="40"/>
  <c r="A113" i="40"/>
  <c r="A112" i="40"/>
  <c r="A111" i="40"/>
  <c r="A110" i="40"/>
  <c r="A109" i="40"/>
  <c r="A108" i="40"/>
  <c r="A107" i="40"/>
  <c r="A106" i="40"/>
  <c r="A105" i="40"/>
  <c r="A104" i="40"/>
  <c r="A103" i="40"/>
  <c r="A102" i="40"/>
  <c r="A101" i="40"/>
  <c r="A100" i="40"/>
  <c r="A99" i="40"/>
  <c r="A98" i="40"/>
  <c r="A97" i="40"/>
  <c r="A96" i="40"/>
  <c r="A95" i="40"/>
  <c r="A94" i="40"/>
  <c r="A93" i="40"/>
  <c r="A92" i="40"/>
  <c r="A91" i="40"/>
  <c r="A90" i="40"/>
  <c r="A89" i="40"/>
  <c r="A88" i="40"/>
  <c r="A87" i="40"/>
  <c r="A86" i="40"/>
  <c r="A85" i="40"/>
  <c r="A84" i="40"/>
  <c r="A83" i="40"/>
  <c r="A82" i="40"/>
  <c r="A81" i="40"/>
  <c r="A80" i="40"/>
  <c r="A79" i="40"/>
  <c r="A78" i="40"/>
  <c r="A77" i="40"/>
  <c r="A76" i="40"/>
  <c r="A75" i="40"/>
  <c r="A74" i="40"/>
  <c r="A73" i="40"/>
  <c r="A72" i="40"/>
  <c r="A71" i="40"/>
  <c r="A70" i="40"/>
  <c r="A69" i="40"/>
  <c r="A68" i="40"/>
  <c r="A67" i="40"/>
  <c r="A66" i="40"/>
  <c r="A65" i="40"/>
  <c r="A64" i="40"/>
  <c r="A63" i="40"/>
  <c r="A62" i="40"/>
  <c r="A61" i="40"/>
  <c r="A60" i="40"/>
  <c r="A59" i="40"/>
  <c r="A58" i="40"/>
  <c r="A57" i="40"/>
  <c r="A56" i="40"/>
  <c r="A55" i="40"/>
  <c r="A54" i="40"/>
  <c r="A53" i="40"/>
  <c r="A52" i="40"/>
  <c r="A51" i="40"/>
  <c r="A50" i="40"/>
  <c r="A49" i="40"/>
  <c r="A48" i="40"/>
  <c r="A47" i="40"/>
  <c r="A46" i="40"/>
  <c r="A45" i="40"/>
  <c r="A44" i="40"/>
  <c r="A43" i="40"/>
  <c r="A42" i="40"/>
  <c r="A41" i="40"/>
  <c r="A40" i="40"/>
  <c r="A39" i="40"/>
  <c r="A38" i="40"/>
  <c r="A37" i="40"/>
  <c r="A36" i="40"/>
  <c r="A35" i="40"/>
  <c r="A34" i="40"/>
  <c r="A33" i="40"/>
  <c r="A32" i="40"/>
  <c r="A31" i="40"/>
  <c r="A30" i="40"/>
  <c r="A29" i="40"/>
  <c r="A28" i="40"/>
  <c r="A27" i="40"/>
  <c r="A26" i="40"/>
  <c r="A25" i="40"/>
  <c r="A24" i="40"/>
  <c r="A23" i="40"/>
  <c r="A22" i="40"/>
  <c r="A21" i="40"/>
  <c r="A20" i="40"/>
  <c r="A19" i="40"/>
  <c r="A18" i="40"/>
  <c r="A17" i="40"/>
  <c r="A16" i="40"/>
  <c r="A15" i="40"/>
  <c r="A14" i="40"/>
  <c r="A13" i="40"/>
  <c r="A12" i="40"/>
  <c r="A11" i="40"/>
  <c r="A10" i="40"/>
  <c r="A9" i="40"/>
  <c r="A8" i="40"/>
  <c r="A7" i="40"/>
  <c r="A6" i="40"/>
  <c r="A5" i="40"/>
  <c r="A4" i="40"/>
  <c r="A3" i="40"/>
  <c r="A124" i="41"/>
  <c r="A123" i="41"/>
  <c r="A122" i="41"/>
  <c r="A121" i="41"/>
  <c r="A120" i="41"/>
  <c r="A119" i="41"/>
  <c r="A118" i="41"/>
  <c r="A117" i="41"/>
  <c r="A116" i="41"/>
  <c r="A115" i="41"/>
  <c r="A114" i="41"/>
  <c r="A113" i="41"/>
  <c r="A112" i="41"/>
  <c r="A111" i="41"/>
  <c r="A110" i="41"/>
  <c r="A109" i="41"/>
  <c r="A108" i="41"/>
  <c r="A107" i="41"/>
  <c r="A106" i="41"/>
  <c r="A105" i="41"/>
  <c r="A104" i="41"/>
  <c r="A103" i="41"/>
  <c r="A102" i="41"/>
  <c r="A101" i="41"/>
  <c r="A100" i="41"/>
  <c r="A99" i="41"/>
  <c r="A98" i="41"/>
  <c r="A97" i="41"/>
  <c r="A96" i="41"/>
  <c r="A95" i="41"/>
  <c r="A94" i="41"/>
  <c r="A93" i="41"/>
  <c r="A92" i="41"/>
  <c r="A91" i="41"/>
  <c r="A90" i="41"/>
  <c r="A89" i="41"/>
  <c r="A88" i="41"/>
  <c r="A87" i="41"/>
  <c r="A86" i="41"/>
  <c r="A85" i="41"/>
  <c r="A84" i="41"/>
  <c r="A83" i="41"/>
  <c r="A82" i="41"/>
  <c r="A81" i="41"/>
  <c r="A80" i="41"/>
  <c r="A79" i="41"/>
  <c r="A78" i="41"/>
  <c r="A77" i="41"/>
  <c r="A76" i="41"/>
  <c r="A75" i="41"/>
  <c r="A74" i="41"/>
  <c r="A73" i="41"/>
  <c r="A72" i="41"/>
  <c r="A71" i="41"/>
  <c r="A70" i="41"/>
  <c r="A69" i="41"/>
  <c r="A68" i="41"/>
  <c r="A67" i="41"/>
  <c r="A66" i="41"/>
  <c r="A65" i="41"/>
  <c r="A64" i="41"/>
  <c r="A63" i="41"/>
  <c r="A62" i="41"/>
  <c r="A61" i="41"/>
  <c r="A60" i="41"/>
  <c r="A59" i="41"/>
  <c r="A58" i="41"/>
  <c r="A57" i="41"/>
  <c r="A56" i="41"/>
  <c r="A55" i="41"/>
  <c r="A54" i="41"/>
  <c r="A53" i="41"/>
  <c r="A52" i="41"/>
  <c r="A51" i="41"/>
  <c r="A50" i="41"/>
  <c r="A49" i="41"/>
  <c r="A48" i="41"/>
  <c r="A47" i="41"/>
  <c r="A46" i="41"/>
  <c r="A45" i="41"/>
  <c r="A44" i="41"/>
  <c r="A43" i="41"/>
  <c r="A42" i="41"/>
  <c r="A41" i="41"/>
  <c r="A40" i="41"/>
  <c r="A39" i="41"/>
  <c r="A38" i="41"/>
  <c r="A37" i="41"/>
  <c r="A36" i="41"/>
  <c r="A35" i="41"/>
  <c r="A34" i="41"/>
  <c r="A33" i="41"/>
  <c r="A32" i="41"/>
  <c r="A31" i="41"/>
  <c r="A30" i="41"/>
  <c r="A29" i="41"/>
  <c r="A28" i="41"/>
  <c r="A27" i="41"/>
  <c r="A26" i="41"/>
  <c r="A25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A6" i="41"/>
  <c r="A5" i="41"/>
  <c r="A4" i="41"/>
  <c r="A3" i="41"/>
  <c r="A58" i="37"/>
  <c r="A57" i="37"/>
  <c r="A56" i="37"/>
  <c r="A55" i="37"/>
  <c r="A54" i="37"/>
  <c r="A53" i="37"/>
  <c r="A52" i="37"/>
  <c r="A51" i="37"/>
  <c r="A50" i="37"/>
  <c r="A49" i="37"/>
  <c r="A48" i="37"/>
  <c r="A47" i="37"/>
  <c r="A46" i="37"/>
  <c r="A45" i="37"/>
  <c r="A44" i="37"/>
  <c r="A43" i="37"/>
  <c r="A42" i="37"/>
  <c r="A41" i="37"/>
  <c r="A40" i="37"/>
  <c r="A39" i="37"/>
  <c r="A38" i="37"/>
  <c r="A37" i="37"/>
  <c r="A36" i="37"/>
  <c r="A35" i="37"/>
  <c r="A34" i="37"/>
  <c r="A33" i="37"/>
  <c r="A32" i="37"/>
  <c r="A31" i="37"/>
  <c r="A30" i="37"/>
  <c r="A29" i="37"/>
  <c r="A28" i="37"/>
  <c r="A27" i="37"/>
  <c r="A26" i="37"/>
  <c r="A25" i="37"/>
  <c r="A24" i="37"/>
  <c r="A23" i="37"/>
  <c r="A22" i="37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6" i="37"/>
  <c r="A5" i="37"/>
  <c r="A4" i="37"/>
  <c r="A3" i="37"/>
  <c r="A58" i="38"/>
  <c r="A57" i="38"/>
  <c r="A56" i="38"/>
  <c r="A55" i="38"/>
  <c r="A54" i="38"/>
  <c r="A53" i="38"/>
  <c r="A52" i="38"/>
  <c r="A51" i="38"/>
  <c r="A50" i="38"/>
  <c r="A49" i="38"/>
  <c r="A48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A30" i="38"/>
  <c r="A29" i="38"/>
  <c r="A28" i="38"/>
  <c r="A27" i="38"/>
  <c r="A26" i="38"/>
  <c r="A25" i="38"/>
  <c r="A24" i="38"/>
  <c r="A23" i="38"/>
  <c r="A22" i="38"/>
  <c r="A21" i="38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4" i="36" l="1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32" i="36"/>
  <c r="A133" i="36"/>
  <c r="A3" i="36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32" i="27"/>
  <c r="A133" i="27"/>
  <c r="A3" i="27"/>
  <c r="A132" i="28"/>
  <c r="A133" i="28"/>
  <c r="M107" i="29"/>
  <c r="N107" i="29"/>
  <c r="M108" i="29"/>
  <c r="N108" i="29"/>
  <c r="M109" i="29"/>
  <c r="N109" i="29"/>
  <c r="M110" i="29"/>
  <c r="N110" i="29"/>
  <c r="M111" i="29"/>
  <c r="N111" i="29"/>
  <c r="M112" i="29"/>
  <c r="N112" i="29"/>
  <c r="M113" i="29"/>
  <c r="N113" i="29"/>
  <c r="M114" i="29"/>
  <c r="N114" i="29"/>
  <c r="M115" i="29"/>
  <c r="N115" i="29"/>
  <c r="M116" i="29"/>
  <c r="N116" i="29"/>
  <c r="M117" i="29"/>
  <c r="N117" i="29"/>
  <c r="M118" i="29"/>
  <c r="N118" i="29"/>
  <c r="M119" i="29"/>
  <c r="N119" i="29"/>
  <c r="M120" i="29"/>
  <c r="N120" i="29"/>
  <c r="M121" i="29"/>
  <c r="N121" i="29"/>
  <c r="M122" i="29"/>
  <c r="N122" i="29"/>
  <c r="M123" i="29"/>
  <c r="N123" i="29"/>
  <c r="M124" i="29"/>
  <c r="N124" i="29"/>
  <c r="M125" i="29"/>
  <c r="N125" i="29"/>
  <c r="M126" i="29"/>
  <c r="N126" i="29"/>
  <c r="M127" i="29"/>
  <c r="N127" i="29"/>
  <c r="M128" i="29"/>
  <c r="N128" i="29"/>
  <c r="M129" i="29"/>
  <c r="N129" i="29"/>
  <c r="M130" i="29"/>
  <c r="N130" i="29"/>
  <c r="M131" i="29"/>
  <c r="N131" i="29"/>
  <c r="M132" i="29"/>
  <c r="N132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N3" i="29"/>
  <c r="N4" i="29"/>
  <c r="N5" i="29"/>
  <c r="N6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1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N70" i="29"/>
  <c r="N71" i="29"/>
  <c r="N72" i="29"/>
  <c r="N73" i="29"/>
  <c r="N74" i="29"/>
  <c r="N75" i="29"/>
  <c r="N76" i="29"/>
  <c r="N77" i="29"/>
  <c r="N78" i="29"/>
  <c r="N79" i="29"/>
  <c r="N80" i="29"/>
  <c r="N81" i="29"/>
  <c r="N82" i="29"/>
  <c r="N83" i="29"/>
  <c r="N84" i="29"/>
  <c r="N85" i="29"/>
  <c r="N86" i="29"/>
  <c r="N87" i="29"/>
  <c r="N88" i="29"/>
  <c r="N89" i="29"/>
  <c r="N90" i="29"/>
  <c r="N91" i="29"/>
  <c r="N92" i="29"/>
  <c r="N93" i="29"/>
  <c r="N94" i="29"/>
  <c r="N95" i="29"/>
  <c r="N96" i="29"/>
  <c r="N97" i="29"/>
  <c r="N98" i="29"/>
  <c r="N99" i="29"/>
  <c r="N100" i="29"/>
  <c r="N101" i="29"/>
  <c r="N102" i="29"/>
  <c r="N103" i="29"/>
  <c r="N104" i="29"/>
  <c r="N105" i="29"/>
  <c r="N106" i="29"/>
  <c r="N2" i="29"/>
  <c r="M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2" i="29"/>
  <c r="K3" i="29"/>
  <c r="K4" i="29"/>
  <c r="K5" i="29"/>
  <c r="K6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2" i="29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3" i="28"/>
  <c r="A131" i="36" l="1"/>
  <c r="A131" i="27"/>
  <c r="A127" i="36"/>
  <c r="A127" i="27"/>
  <c r="A123" i="36"/>
  <c r="A123" i="27"/>
  <c r="A119" i="36"/>
  <c r="A119" i="27"/>
  <c r="A115" i="27"/>
  <c r="A115" i="36"/>
  <c r="A111" i="27"/>
  <c r="A111" i="36"/>
  <c r="A120" i="36"/>
  <c r="A120" i="27"/>
  <c r="A116" i="36"/>
  <c r="A116" i="27"/>
  <c r="A108" i="27"/>
  <c r="A108" i="36"/>
  <c r="A112" i="27"/>
  <c r="A112" i="36"/>
  <c r="A130" i="27"/>
  <c r="A130" i="36"/>
  <c r="A126" i="27"/>
  <c r="A126" i="36"/>
  <c r="A122" i="27"/>
  <c r="A122" i="36"/>
  <c r="A118" i="36"/>
  <c r="A118" i="27"/>
  <c r="A114" i="27"/>
  <c r="A114" i="36"/>
  <c r="A110" i="27"/>
  <c r="A110" i="36"/>
  <c r="A124" i="36"/>
  <c r="A124" i="27"/>
  <c r="A128" i="27"/>
  <c r="A128" i="36"/>
  <c r="A129" i="27"/>
  <c r="A129" i="36"/>
  <c r="A125" i="36"/>
  <c r="A125" i="27"/>
  <c r="A121" i="36"/>
  <c r="A121" i="27"/>
  <c r="A117" i="27"/>
  <c r="A117" i="36"/>
  <c r="A113" i="27"/>
  <c r="A113" i="36"/>
  <c r="A109" i="27"/>
  <c r="A109" i="36"/>
  <c r="A114" i="28"/>
  <c r="Y132" i="28"/>
  <c r="B20" i="35"/>
  <c r="B11" i="28"/>
  <c r="R21" i="28"/>
  <c r="G11" i="28"/>
  <c r="W21" i="28"/>
  <c r="P133" i="28"/>
  <c r="R9" i="28"/>
  <c r="R23" i="28"/>
  <c r="G17" i="28"/>
  <c r="Q133" i="28"/>
  <c r="N8" i="28"/>
  <c r="F19" i="28"/>
  <c r="S8" i="28"/>
  <c r="K19" i="28"/>
  <c r="R6" i="28"/>
  <c r="J17" i="28"/>
  <c r="W6" i="28"/>
  <c r="O17" i="28"/>
  <c r="N7" i="28"/>
  <c r="H4" i="28"/>
  <c r="X14" i="28"/>
  <c r="E8" i="28"/>
  <c r="G31" i="28"/>
  <c r="Q5" i="28"/>
  <c r="H33" i="28"/>
  <c r="D132" i="28"/>
  <c r="J10" i="28"/>
  <c r="B25" i="28"/>
  <c r="W17" i="28"/>
  <c r="N6" i="28"/>
  <c r="F17" i="28"/>
  <c r="S6" i="28"/>
  <c r="K17" i="28"/>
  <c r="B6" i="35"/>
  <c r="C133" i="28"/>
  <c r="B15" i="28"/>
  <c r="O22" i="28"/>
  <c r="N12" i="28"/>
  <c r="S12" i="28"/>
  <c r="L132" i="28"/>
  <c r="B16" i="28"/>
  <c r="W8" i="28"/>
  <c r="V12" i="28"/>
  <c r="X8" i="28"/>
  <c r="P23" i="28"/>
  <c r="O32" i="28"/>
  <c r="P28" i="28"/>
  <c r="R132" i="28"/>
  <c r="C11" i="28"/>
  <c r="L10" i="28"/>
  <c r="D21" i="28"/>
  <c r="S26" i="28"/>
  <c r="K37" i="28"/>
  <c r="D26" i="28"/>
  <c r="T36" i="28"/>
  <c r="K14" i="28"/>
  <c r="H11" i="28"/>
  <c r="X21" i="28"/>
  <c r="O27" i="28"/>
  <c r="B7" i="35"/>
  <c r="G9" i="28"/>
  <c r="F13" i="28"/>
  <c r="K13" i="28"/>
  <c r="B14" i="35"/>
  <c r="R20" i="28"/>
  <c r="O13" i="28"/>
  <c r="N15" i="28"/>
  <c r="H10" i="28"/>
  <c r="H24" i="28"/>
  <c r="G33" i="28"/>
  <c r="X25" i="28"/>
  <c r="P132" i="28"/>
  <c r="S13" i="28"/>
  <c r="D11" i="28"/>
  <c r="T21" i="28"/>
  <c r="K27" i="28"/>
  <c r="C38" i="28"/>
  <c r="T26" i="28"/>
  <c r="L37" i="28"/>
  <c r="C17" i="28"/>
  <c r="X11" i="28"/>
  <c r="P22" i="28"/>
  <c r="G28" i="28"/>
  <c r="R11" i="28"/>
  <c r="O18" i="28"/>
  <c r="N20" i="28"/>
  <c r="S20" i="28"/>
  <c r="J5" i="28"/>
  <c r="J21" i="28"/>
  <c r="G14" i="28"/>
  <c r="V20" i="28"/>
  <c r="X10" i="28"/>
  <c r="M5" i="28"/>
  <c r="O34" i="28"/>
  <c r="P26" i="28"/>
  <c r="N5" i="28"/>
  <c r="L6" i="28"/>
  <c r="D17" i="28"/>
  <c r="U16" i="28"/>
  <c r="K33" i="28"/>
  <c r="I14" i="28"/>
  <c r="T32" i="28"/>
  <c r="G5" i="28"/>
  <c r="J11" i="28"/>
  <c r="X18" i="28"/>
  <c r="K8" i="28"/>
  <c r="S36" i="28"/>
  <c r="F22" i="28"/>
  <c r="P18" i="28"/>
  <c r="G32" i="28"/>
  <c r="Q9" i="28"/>
  <c r="H34" i="28"/>
  <c r="K4" i="28"/>
  <c r="T8" i="28"/>
  <c r="L19" i="28"/>
  <c r="C37" i="28"/>
  <c r="Y27" i="28"/>
  <c r="Q12" i="28"/>
  <c r="U46" i="28"/>
  <c r="I5" i="28"/>
  <c r="J46" i="28"/>
  <c r="L34" i="28"/>
  <c r="M27" i="28"/>
  <c r="Q4" i="28"/>
  <c r="Y48" i="28"/>
  <c r="N28" i="28"/>
  <c r="F132" i="28"/>
  <c r="B12" i="35"/>
  <c r="R13" i="28"/>
  <c r="J24" i="28"/>
  <c r="W13" i="28"/>
  <c r="B132" i="28"/>
  <c r="T133" i="28"/>
  <c r="B13" i="28"/>
  <c r="O6" i="28"/>
  <c r="O20" i="28"/>
  <c r="B5" i="35"/>
  <c r="F11" i="28"/>
  <c r="V21" i="28"/>
  <c r="K11" i="28"/>
  <c r="C22" i="28"/>
  <c r="J9" i="28"/>
  <c r="B20" i="28"/>
  <c r="O9" i="28"/>
  <c r="G20" i="28"/>
  <c r="F18" i="28"/>
  <c r="X6" i="28"/>
  <c r="P17" i="28"/>
  <c r="U18" i="28"/>
  <c r="W33" i="28"/>
  <c r="H25" i="28"/>
  <c r="X35" i="28"/>
  <c r="N132" i="28"/>
  <c r="J14" i="28"/>
  <c r="G7" i="28"/>
  <c r="G21" i="28"/>
  <c r="F9" i="28"/>
  <c r="V19" i="28"/>
  <c r="K9" i="28"/>
  <c r="C20" i="28"/>
  <c r="R4" i="28"/>
  <c r="O132" i="28"/>
  <c r="J22" i="28"/>
  <c r="H133" i="28"/>
  <c r="V17" i="28"/>
  <c r="C18" i="28"/>
  <c r="B9" i="35"/>
  <c r="J19" i="28"/>
  <c r="W12" i="28"/>
  <c r="C5" i="28"/>
  <c r="X12" i="28"/>
  <c r="M13" i="28"/>
  <c r="W35" i="28"/>
  <c r="X31" i="28"/>
  <c r="B4" i="35"/>
  <c r="S21" i="28"/>
  <c r="D13" i="28"/>
  <c r="T23" i="28"/>
  <c r="K29" i="28"/>
  <c r="C40" i="28"/>
  <c r="T28" i="28"/>
  <c r="B22" i="35"/>
  <c r="S23" i="28"/>
  <c r="X13" i="28"/>
  <c r="E4" i="28"/>
  <c r="S132" i="28"/>
  <c r="B9" i="28"/>
  <c r="W15" i="28"/>
  <c r="N18" i="28"/>
  <c r="S18" i="28"/>
  <c r="R8" i="28"/>
  <c r="B24" i="28"/>
  <c r="W16" i="28"/>
  <c r="K10" i="28"/>
  <c r="P13" i="28"/>
  <c r="E16" i="28"/>
  <c r="G37" i="28"/>
  <c r="H29" i="28"/>
  <c r="B23" i="35"/>
  <c r="K23" i="28"/>
  <c r="T13" i="28"/>
  <c r="L24" i="28"/>
  <c r="C30" i="28"/>
  <c r="S40" i="28"/>
  <c r="L29" i="28"/>
  <c r="F6" i="28"/>
  <c r="K24" i="28"/>
  <c r="P14" i="28"/>
  <c r="U6" i="28"/>
  <c r="J133" i="28"/>
  <c r="J18" i="28"/>
  <c r="N4" i="28"/>
  <c r="S4" i="28"/>
  <c r="V132" i="28"/>
  <c r="R10" i="28"/>
  <c r="R24" i="28"/>
  <c r="G18" i="28"/>
  <c r="C13" i="28"/>
  <c r="H14" i="28"/>
  <c r="M21" i="28"/>
  <c r="W37" i="28"/>
  <c r="X29" i="28"/>
  <c r="F16" i="28"/>
  <c r="D9" i="28"/>
  <c r="T19" i="28"/>
  <c r="K25" i="28"/>
  <c r="C36" i="28"/>
  <c r="Q24" i="28"/>
  <c r="L35" i="28"/>
  <c r="N10" i="28"/>
  <c r="W4" i="28"/>
  <c r="W27" i="28"/>
  <c r="T9" i="28"/>
  <c r="L25" i="28"/>
  <c r="K22" i="28"/>
  <c r="X23" i="28"/>
  <c r="W34" i="28"/>
  <c r="H26" i="28"/>
  <c r="X36" i="28"/>
  <c r="C15" i="28"/>
  <c r="L11" i="28"/>
  <c r="D22" i="28"/>
  <c r="T25" i="28"/>
  <c r="Q30" i="28"/>
  <c r="J32" i="28"/>
  <c r="M49" i="28"/>
  <c r="N30" i="28"/>
  <c r="M23" i="28"/>
  <c r="P40" i="28"/>
  <c r="E30" i="28"/>
  <c r="J30" i="28"/>
  <c r="Q51" i="28"/>
  <c r="F39" i="28"/>
  <c r="C132" i="28"/>
  <c r="E133" i="28"/>
  <c r="R5" i="28"/>
  <c r="J16" i="28"/>
  <c r="W5" i="28"/>
  <c r="O16" i="28"/>
  <c r="V133" i="28"/>
  <c r="B16" i="35"/>
  <c r="B17" i="28"/>
  <c r="W9" i="28"/>
  <c r="U132" i="28"/>
  <c r="B13" i="35"/>
  <c r="V13" i="28"/>
  <c r="N24" i="28"/>
  <c r="C14" i="28"/>
  <c r="B24" i="35"/>
  <c r="B12" i="28"/>
  <c r="R22" i="28"/>
  <c r="G12" i="28"/>
  <c r="W22" i="28"/>
  <c r="S7" i="28"/>
  <c r="P9" i="28"/>
  <c r="H20" i="28"/>
  <c r="W25" i="28"/>
  <c r="O36" i="28"/>
  <c r="X27" i="28"/>
  <c r="B133" i="28"/>
  <c r="B17" i="35"/>
  <c r="R17" i="28"/>
  <c r="O10" i="28"/>
  <c r="B8" i="35"/>
  <c r="V11" i="28"/>
  <c r="N22" i="28"/>
  <c r="C12" i="28"/>
  <c r="S22" i="28"/>
  <c r="J7" i="28"/>
  <c r="B19" i="35"/>
  <c r="W7" i="28"/>
  <c r="B10" i="35"/>
  <c r="F23" i="28"/>
  <c r="H132" i="28"/>
  <c r="B8" i="28"/>
  <c r="J23" i="28"/>
  <c r="O19" i="28"/>
  <c r="C21" i="28"/>
  <c r="H16" i="28"/>
  <c r="G25" i="28"/>
  <c r="W39" i="28"/>
  <c r="H35" i="28"/>
  <c r="V10" i="28"/>
  <c r="D5" i="28"/>
  <c r="T15" i="28"/>
  <c r="M11" i="28"/>
  <c r="C32" i="28"/>
  <c r="Y8" i="28"/>
  <c r="L31" i="28"/>
  <c r="F14" i="28"/>
  <c r="X5" i="28"/>
  <c r="P16" i="28"/>
  <c r="U14" i="28"/>
  <c r="F133" i="28"/>
  <c r="R15" i="28"/>
  <c r="B18" i="35"/>
  <c r="V23" i="28"/>
  <c r="U133" i="28"/>
  <c r="J13" i="28"/>
  <c r="G6" i="28"/>
  <c r="W20" i="28"/>
  <c r="G23" i="28"/>
  <c r="X16" i="28"/>
  <c r="O26" i="28"/>
  <c r="O40" i="28"/>
  <c r="P32" i="28"/>
  <c r="N13" i="28"/>
  <c r="T5" i="28"/>
  <c r="L16" i="28"/>
  <c r="E14" i="28"/>
  <c r="S32" i="28"/>
  <c r="Q11" i="28"/>
  <c r="D32" i="28"/>
  <c r="V16" i="28"/>
  <c r="P6" i="28"/>
  <c r="H17" i="28"/>
  <c r="M17" i="28"/>
  <c r="N133" i="28"/>
  <c r="O4" i="28"/>
  <c r="V9" i="28"/>
  <c r="C10" i="28"/>
  <c r="J132" i="28"/>
  <c r="B14" i="28"/>
  <c r="O7" i="28"/>
  <c r="O21" i="28"/>
  <c r="C24" i="28"/>
  <c r="H18" i="28"/>
  <c r="G27" i="28"/>
  <c r="G41" i="28"/>
  <c r="X33" i="28"/>
  <c r="S5" i="28"/>
  <c r="T11" i="28"/>
  <c r="L22" i="28"/>
  <c r="C28" i="28"/>
  <c r="S38" i="28"/>
  <c r="L27" i="28"/>
  <c r="D38" i="28"/>
  <c r="S10" i="28"/>
  <c r="W18" i="28"/>
  <c r="I8" i="28"/>
  <c r="L20" i="28"/>
  <c r="D36" i="28"/>
  <c r="X7" i="28"/>
  <c r="U22" i="28"/>
  <c r="O37" i="28"/>
  <c r="X28" i="28"/>
  <c r="F4" i="28"/>
  <c r="W23" i="28"/>
  <c r="D14" i="28"/>
  <c r="U4" i="28"/>
  <c r="L36" i="28"/>
  <c r="Y35" i="28"/>
  <c r="M41" i="28"/>
  <c r="E52" i="28"/>
  <c r="V40" i="28"/>
  <c r="C35" i="28"/>
  <c r="M14" i="28"/>
  <c r="U32" i="28"/>
  <c r="U40" i="28"/>
  <c r="I54" i="28"/>
  <c r="L133" i="28"/>
  <c r="X132" i="28"/>
  <c r="J8" i="28"/>
  <c r="B19" i="28"/>
  <c r="O8" i="28"/>
  <c r="G19" i="28"/>
  <c r="D133" i="28"/>
  <c r="J6" i="28"/>
  <c r="J20" i="28"/>
  <c r="G13" i="28"/>
  <c r="O133" i="28"/>
  <c r="V5" i="28"/>
  <c r="N16" i="28"/>
  <c r="C6" i="28"/>
  <c r="S16" i="28"/>
  <c r="B4" i="28"/>
  <c r="R14" i="28"/>
  <c r="G4" i="28"/>
  <c r="W14" i="28"/>
  <c r="E132" i="28"/>
  <c r="K18" i="28"/>
  <c r="H12" i="28"/>
  <c r="X22" i="28"/>
  <c r="O28" i="28"/>
  <c r="G39" i="28"/>
  <c r="P30" i="28"/>
  <c r="Q132" i="28"/>
  <c r="B7" i="28"/>
  <c r="B21" i="28"/>
  <c r="O14" i="28"/>
  <c r="B2" i="35"/>
  <c r="N14" i="28"/>
  <c r="C4" i="28"/>
  <c r="S14" i="28"/>
  <c r="X133" i="28"/>
  <c r="B10" i="28"/>
  <c r="R7" i="28"/>
  <c r="G15" i="28"/>
  <c r="F7" i="28"/>
  <c r="K7" i="28"/>
  <c r="K133" i="28"/>
  <c r="R12" i="28"/>
  <c r="O5" i="28"/>
  <c r="O23" i="28"/>
  <c r="P5" i="28"/>
  <c r="P19" i="28"/>
  <c r="G29" i="28"/>
  <c r="Y10" i="28"/>
  <c r="P38" i="28"/>
  <c r="N21" i="28"/>
  <c r="T7" i="28"/>
  <c r="L18" i="28"/>
  <c r="E22" i="28"/>
  <c r="S34" i="28"/>
  <c r="Q19" i="28"/>
  <c r="D34" i="28"/>
  <c r="V24" i="28"/>
  <c r="P8" i="28"/>
  <c r="H19" i="28"/>
  <c r="U24" i="28"/>
  <c r="W132" i="28"/>
  <c r="B23" i="28"/>
  <c r="V7" i="28"/>
  <c r="C8" i="28"/>
  <c r="Y133" i="28"/>
  <c r="R16" i="28"/>
  <c r="G10" i="28"/>
  <c r="B11" i="35"/>
  <c r="H6" i="28"/>
  <c r="X20" i="28"/>
  <c r="W29" i="28"/>
  <c r="Q13" i="28"/>
  <c r="P36" i="28"/>
  <c r="F24" i="28"/>
  <c r="L8" i="28"/>
  <c r="D19" i="28"/>
  <c r="P24" i="28"/>
  <c r="K35" i="28"/>
  <c r="I22" i="28"/>
  <c r="T34" i="28"/>
  <c r="K6" i="28"/>
  <c r="H9" i="28"/>
  <c r="X19" i="28"/>
  <c r="O25" i="28"/>
  <c r="J4" i="28"/>
  <c r="W11" i="28"/>
  <c r="F15" i="28"/>
  <c r="K15" i="28"/>
  <c r="B15" i="35"/>
  <c r="B18" i="28"/>
  <c r="W10" i="28"/>
  <c r="V4" i="28"/>
  <c r="P7" i="28"/>
  <c r="P21" i="28"/>
  <c r="O30" i="28"/>
  <c r="Y18" i="28"/>
  <c r="H37" i="28"/>
  <c r="K16" i="28"/>
  <c r="L14" i="28"/>
  <c r="E6" i="28"/>
  <c r="S30" i="28"/>
  <c r="K41" i="28"/>
  <c r="D30" i="28"/>
  <c r="K132" i="28"/>
  <c r="W133" i="28"/>
  <c r="X4" i="28"/>
  <c r="P34" i="28"/>
  <c r="C26" i="28"/>
  <c r="B3" i="35"/>
  <c r="H13" i="28"/>
  <c r="O29" i="28"/>
  <c r="G40" i="28"/>
  <c r="P31" i="28"/>
  <c r="V14" i="28"/>
  <c r="D6" i="28"/>
  <c r="T16" i="28"/>
  <c r="K26" i="28"/>
  <c r="U5" i="28"/>
  <c r="Q38" i="28"/>
  <c r="E44" i="28"/>
  <c r="U54" i="28"/>
  <c r="R43" i="28"/>
  <c r="Y20" i="28"/>
  <c r="S24" i="28"/>
  <c r="E38" i="28"/>
  <c r="Q43" i="28"/>
  <c r="Y56" i="28"/>
  <c r="F43" i="28"/>
  <c r="Y12" i="28"/>
  <c r="E23" i="28"/>
  <c r="Q37" i="28"/>
  <c r="E43" i="28"/>
  <c r="U53" i="28"/>
  <c r="J45" i="28"/>
  <c r="B56" i="28"/>
  <c r="E18" i="28"/>
  <c r="H40" i="28"/>
  <c r="U29" i="28"/>
  <c r="M40" i="28"/>
  <c r="Y45" i="28"/>
  <c r="F27" i="28"/>
  <c r="F48" i="28"/>
  <c r="J27" i="28"/>
  <c r="B55" i="28"/>
  <c r="W49" i="28"/>
  <c r="L50" i="28"/>
  <c r="C66" i="28"/>
  <c r="S76" i="28"/>
  <c r="K87" i="28"/>
  <c r="H51" i="28"/>
  <c r="H66" i="28"/>
  <c r="O12" i="28"/>
  <c r="G8" i="28"/>
  <c r="W31" i="28"/>
  <c r="C19" i="28"/>
  <c r="K39" i="28"/>
  <c r="C9" i="28"/>
  <c r="P20" i="28"/>
  <c r="W32" i="28"/>
  <c r="Y22" i="28"/>
  <c r="X34" i="28"/>
  <c r="C7" i="28"/>
  <c r="L9" i="28"/>
  <c r="D20" i="28"/>
  <c r="S39" i="28"/>
  <c r="E19" i="28"/>
  <c r="Y33" i="28"/>
  <c r="E42" i="28"/>
  <c r="U52" i="28"/>
  <c r="R41" i="28"/>
  <c r="S37" i="28"/>
  <c r="E17" i="28"/>
  <c r="M33" i="28"/>
  <c r="B33" i="28"/>
  <c r="I52" i="28"/>
  <c r="D41" i="28"/>
  <c r="S35" i="28"/>
  <c r="E15" i="28"/>
  <c r="Y32" i="28"/>
  <c r="B31" i="28"/>
  <c r="E49" i="28"/>
  <c r="F29" i="28"/>
  <c r="R48" i="28"/>
  <c r="J29" i="28"/>
  <c r="K36" i="28"/>
  <c r="U15" i="28"/>
  <c r="E33" i="28"/>
  <c r="R31" i="28"/>
  <c r="I49" i="28"/>
  <c r="N40" i="28"/>
  <c r="N51" i="28"/>
  <c r="R40" i="28"/>
  <c r="R38" i="28"/>
  <c r="G53" i="28"/>
  <c r="S58" i="28"/>
  <c r="K69" i="28"/>
  <c r="C80" i="28"/>
  <c r="S90" i="28"/>
  <c r="X58" i="28"/>
  <c r="P69" i="28"/>
  <c r="H80" i="28"/>
  <c r="X90" i="28"/>
  <c r="E59" i="28"/>
  <c r="U69" i="28"/>
  <c r="M80" i="28"/>
  <c r="V32" i="28"/>
  <c r="H94" i="28"/>
  <c r="N48" i="28"/>
  <c r="S46" i="28"/>
  <c r="J12" i="28"/>
  <c r="K21" i="28"/>
  <c r="O11" i="28"/>
  <c r="H27" i="28"/>
  <c r="U8" i="28"/>
  <c r="S11" i="28"/>
  <c r="H21" i="28"/>
  <c r="O33" i="28"/>
  <c r="W24" i="28"/>
  <c r="P35" i="28"/>
  <c r="S9" i="28"/>
  <c r="D10" i="28"/>
  <c r="T20" i="28"/>
  <c r="Q7" i="28"/>
  <c r="U21" i="28"/>
  <c r="Q34" i="28"/>
  <c r="U42" i="28"/>
  <c r="M53" i="28"/>
  <c r="J42" i="28"/>
  <c r="K40" i="28"/>
  <c r="U19" i="28"/>
  <c r="E34" i="28"/>
  <c r="R35" i="28"/>
  <c r="Q55" i="28"/>
  <c r="N44" i="28"/>
  <c r="D27" i="28"/>
  <c r="Q25" i="28"/>
  <c r="Y38" i="28"/>
  <c r="M44" i="28"/>
  <c r="E55" i="28"/>
  <c r="R46" i="28"/>
  <c r="B32" i="28"/>
  <c r="C39" i="28"/>
  <c r="M18" i="28"/>
  <c r="U33" i="28"/>
  <c r="Y41" i="28"/>
  <c r="Q52" i="28"/>
  <c r="F44" i="28"/>
  <c r="V54" i="28"/>
  <c r="G44" i="28"/>
  <c r="W45" i="28"/>
  <c r="D45" i="28"/>
  <c r="S64" i="28"/>
  <c r="K75" i="28"/>
  <c r="C86" i="28"/>
  <c r="X45" i="28"/>
  <c r="V45" i="28"/>
  <c r="L32" i="28"/>
  <c r="Y26" i="28"/>
  <c r="I40" i="28"/>
  <c r="U45" i="28"/>
  <c r="N26" i="28"/>
  <c r="B48" i="28"/>
  <c r="R26" i="28"/>
  <c r="S33" i="28"/>
  <c r="E13" i="28"/>
  <c r="M32" i="28"/>
  <c r="B29" i="28"/>
  <c r="Q48" i="28"/>
  <c r="V37" i="28"/>
  <c r="V50" i="28"/>
  <c r="B38" i="28"/>
  <c r="J33" i="28"/>
  <c r="O52" i="28"/>
  <c r="C58" i="28"/>
  <c r="S68" i="28"/>
  <c r="K79" i="28"/>
  <c r="C90" i="28"/>
  <c r="H58" i="28"/>
  <c r="X68" i="28"/>
  <c r="V15" i="28"/>
  <c r="F10" i="28"/>
  <c r="Q21" i="28"/>
  <c r="L12" i="28"/>
  <c r="D28" i="28"/>
  <c r="P4" i="28"/>
  <c r="M9" i="28"/>
  <c r="O35" i="28"/>
  <c r="X26" i="28"/>
  <c r="P37" i="28"/>
  <c r="S17" i="28"/>
  <c r="D12" i="28"/>
  <c r="T22" i="28"/>
  <c r="L28" i="28"/>
  <c r="Y25" i="28"/>
  <c r="Q36" i="28"/>
  <c r="U44" i="28"/>
  <c r="M55" i="28"/>
  <c r="J44" i="28"/>
  <c r="L26" i="28"/>
  <c r="M25" i="28"/>
  <c r="E36" i="28"/>
  <c r="Q41" i="28"/>
  <c r="Y54" i="28"/>
  <c r="V43" i="28"/>
  <c r="Q23" i="28"/>
  <c r="X24" i="28"/>
  <c r="Q35" i="28"/>
  <c r="B41" i="28"/>
  <c r="U51" i="28"/>
  <c r="V39" i="28"/>
  <c r="J51" i="28"/>
  <c r="B40" i="28"/>
  <c r="D25" i="28"/>
  <c r="E25" i="28"/>
  <c r="U35" i="28"/>
  <c r="H41" i="28"/>
  <c r="Y51" i="28"/>
  <c r="N43" i="28"/>
  <c r="F54" i="28"/>
  <c r="O43" i="28"/>
  <c r="G45" i="28"/>
  <c r="W55" i="28"/>
  <c r="K61" i="28"/>
  <c r="C72" i="28"/>
  <c r="S82" i="28"/>
  <c r="K93" i="28"/>
  <c r="P61" i="28"/>
  <c r="H72" i="28"/>
  <c r="X82" i="28"/>
  <c r="P93" i="28"/>
  <c r="U61" i="28"/>
  <c r="M72" i="28"/>
  <c r="E83" i="28"/>
  <c r="F63" i="28"/>
  <c r="X96" i="28"/>
  <c r="V53" i="28"/>
  <c r="K49" i="28"/>
  <c r="W19" i="28"/>
  <c r="R133" i="28"/>
  <c r="N23" i="28"/>
  <c r="F8" i="28"/>
  <c r="K31" i="28"/>
  <c r="H5" i="28"/>
  <c r="E12" i="28"/>
  <c r="W38" i="28"/>
  <c r="P27" i="28"/>
  <c r="H38" i="28"/>
  <c r="K20" i="28"/>
  <c r="T12" i="28"/>
  <c r="L23" i="28"/>
  <c r="D31" i="28"/>
  <c r="Q26" i="28"/>
  <c r="Y39" i="28"/>
  <c r="M45" i="28"/>
  <c r="E56" i="28"/>
  <c r="B45" i="28"/>
  <c r="D29" i="28"/>
  <c r="E26" i="28"/>
  <c r="U36" i="28"/>
  <c r="Y44" i="28"/>
  <c r="Q18" i="28"/>
  <c r="F47" i="28"/>
  <c r="T37" i="28"/>
  <c r="I28" i="28"/>
  <c r="Y17" i="28"/>
  <c r="E47" i="28"/>
  <c r="Q10" i="28"/>
  <c r="J49" i="28"/>
  <c r="J41" i="28"/>
  <c r="T27" i="28"/>
  <c r="U25" i="28"/>
  <c r="E39" i="28"/>
  <c r="Q44" i="28"/>
  <c r="I13" i="28"/>
  <c r="V46" i="28"/>
  <c r="Y13" i="28"/>
  <c r="J52" i="28"/>
  <c r="O48" i="28"/>
  <c r="T55" i="28"/>
  <c r="K67" i="28"/>
  <c r="C78" i="28"/>
  <c r="M15" i="28"/>
  <c r="D40" i="28"/>
  <c r="Q29" i="28"/>
  <c r="J28" i="28"/>
  <c r="M48" i="28"/>
  <c r="F37" i="28"/>
  <c r="R50" i="28"/>
  <c r="J37" i="28"/>
  <c r="Q15" i="28"/>
  <c r="U23" i="28"/>
  <c r="E35" i="28"/>
  <c r="R39" i="28"/>
  <c r="Y53" i="28"/>
  <c r="V42" i="28"/>
  <c r="N53" i="28"/>
  <c r="W42" i="28"/>
  <c r="K44" i="28"/>
  <c r="G55" i="28"/>
  <c r="S60" i="28"/>
  <c r="K71" i="28"/>
  <c r="C82" i="28"/>
  <c r="S92" i="28"/>
  <c r="X60" i="28"/>
  <c r="P71" i="28"/>
  <c r="C16" i="28"/>
  <c r="H8" i="28"/>
  <c r="X37" i="28"/>
  <c r="D23" i="28"/>
  <c r="T38" i="28"/>
  <c r="X9" i="28"/>
  <c r="G26" i="28"/>
  <c r="G38" i="28"/>
  <c r="P29" i="28"/>
  <c r="V6" i="28"/>
  <c r="D4" i="28"/>
  <c r="T14" i="28"/>
  <c r="M7" i="28"/>
  <c r="D39" i="28"/>
  <c r="Q28" i="28"/>
  <c r="I39" i="28"/>
  <c r="M47" i="28"/>
  <c r="Y15" i="28"/>
  <c r="B47" i="28"/>
  <c r="D37" i="28"/>
  <c r="E28" i="28"/>
  <c r="U38" i="28"/>
  <c r="Y46" i="28"/>
  <c r="Y7" i="28"/>
  <c r="N46" i="28"/>
  <c r="D35" i="28"/>
  <c r="Q27" i="28"/>
  <c r="I38" i="28"/>
  <c r="U43" i="28"/>
  <c r="M54" i="28"/>
  <c r="J43" i="28"/>
  <c r="B54" i="28"/>
  <c r="K43" i="28"/>
  <c r="T35" i="28"/>
  <c r="U27" i="28"/>
  <c r="M38" i="28"/>
  <c r="Y43" i="28"/>
  <c r="Q54" i="28"/>
  <c r="F46" i="28"/>
  <c r="V56" i="28"/>
  <c r="B51" i="28"/>
  <c r="W47" i="28"/>
  <c r="L42" i="28"/>
  <c r="C64" i="28"/>
  <c r="S74" i="28"/>
  <c r="K85" i="28"/>
  <c r="H43" i="28"/>
  <c r="H64" i="28"/>
  <c r="X74" i="28"/>
  <c r="P85" i="28"/>
  <c r="D44" i="28"/>
  <c r="M64" i="28"/>
  <c r="E75" i="28"/>
  <c r="U85" i="28"/>
  <c r="V73" i="28"/>
  <c r="P99" i="28"/>
  <c r="R28" i="28"/>
  <c r="C52" i="28"/>
  <c r="S133" i="28"/>
  <c r="B21" i="35"/>
  <c r="P11" i="28"/>
  <c r="L4" i="28"/>
  <c r="T30" i="28"/>
  <c r="P10" i="28"/>
  <c r="W26" i="28"/>
  <c r="I4" i="28"/>
  <c r="H30" i="28"/>
  <c r="N9" i="28"/>
  <c r="T4" i="28"/>
  <c r="L15" i="28"/>
  <c r="E10" i="28"/>
  <c r="T39" i="28"/>
  <c r="I29" i="28"/>
  <c r="B27" i="28"/>
  <c r="E48" i="28"/>
  <c r="F25" i="28"/>
  <c r="R47" i="28"/>
  <c r="H39" i="28"/>
  <c r="U28" i="28"/>
  <c r="M39" i="28"/>
  <c r="Q47" i="28"/>
  <c r="V33" i="28"/>
  <c r="S27" i="28"/>
  <c r="E7" i="28"/>
  <c r="Y30" i="28"/>
  <c r="R33" i="28"/>
  <c r="U49" i="28"/>
  <c r="V31" i="28"/>
  <c r="B52" i="28"/>
  <c r="C44" i="28"/>
  <c r="L38" i="28"/>
  <c r="M28" i="28"/>
  <c r="Q20" i="28"/>
  <c r="I47" i="28"/>
  <c r="N32" i="28"/>
  <c r="N49" i="28"/>
  <c r="R32" i="28"/>
  <c r="Q16" i="28"/>
  <c r="W53" i="28"/>
  <c r="K59" i="28"/>
  <c r="C70" i="28"/>
  <c r="S80" i="28"/>
  <c r="C33" i="28"/>
  <c r="M12" i="28"/>
  <c r="Y34" i="28"/>
  <c r="B39" i="28"/>
  <c r="E51" i="28"/>
  <c r="R42" i="28"/>
  <c r="J53" i="28"/>
  <c r="S42" i="28"/>
  <c r="D33" i="28"/>
  <c r="E27" i="28"/>
  <c r="U37" i="28"/>
  <c r="I43" i="28"/>
  <c r="Q56" i="28"/>
  <c r="N45" i="28"/>
  <c r="F56" i="28"/>
  <c r="R49" i="28"/>
  <c r="G47" i="28"/>
  <c r="F36" i="28"/>
  <c r="K63" i="28"/>
  <c r="C74" i="28"/>
  <c r="S84" i="28"/>
  <c r="N39" i="28"/>
  <c r="P63" i="28"/>
  <c r="B5" i="28"/>
  <c r="J15" i="28"/>
  <c r="H22" i="28"/>
  <c r="T132" i="28"/>
  <c r="S28" i="28"/>
  <c r="V8" i="28"/>
  <c r="H15" i="28"/>
  <c r="G30" i="28"/>
  <c r="W40" i="28"/>
  <c r="H32" i="28"/>
  <c r="N17" i="28"/>
  <c r="T6" i="28"/>
  <c r="L17" i="28"/>
  <c r="C29" i="28"/>
  <c r="M8" i="28"/>
  <c r="I31" i="28"/>
  <c r="B35" i="28"/>
  <c r="E50" i="28"/>
  <c r="F33" i="28"/>
  <c r="C27" i="28"/>
  <c r="M6" i="28"/>
  <c r="U30" i="28"/>
  <c r="I15" i="28"/>
  <c r="Q49" i="28"/>
  <c r="F31" i="28"/>
  <c r="C25" i="28"/>
  <c r="M4" i="28"/>
  <c r="I30" i="28"/>
  <c r="I7" i="28"/>
  <c r="M46" i="28"/>
  <c r="E57" i="28"/>
  <c r="B46" i="28"/>
  <c r="R56" i="28"/>
  <c r="S25" i="28"/>
  <c r="E5" i="28"/>
  <c r="M30" i="28"/>
  <c r="Y9" i="28"/>
  <c r="Q46" i="28"/>
  <c r="V29" i="28"/>
  <c r="V48" i="28"/>
  <c r="B30" i="28"/>
  <c r="J56" i="28"/>
  <c r="O50" i="28"/>
  <c r="D53" i="28"/>
  <c r="S66" i="28"/>
  <c r="K77" i="28"/>
  <c r="C88" i="28"/>
  <c r="X53" i="28"/>
  <c r="X66" i="28"/>
  <c r="P77" i="28"/>
  <c r="H88" i="28"/>
  <c r="T54" i="28"/>
  <c r="E67" i="28"/>
  <c r="U77" i="28"/>
  <c r="E91" i="28"/>
  <c r="N84" i="28"/>
  <c r="H102" i="28"/>
  <c r="G43" i="28"/>
  <c r="S54" i="28"/>
  <c r="F21" i="28"/>
  <c r="R18" i="28"/>
  <c r="U10" i="28"/>
  <c r="D15" i="28"/>
  <c r="N11" i="28"/>
  <c r="X15" i="28"/>
  <c r="W30" i="28"/>
  <c r="Y14" i="28"/>
  <c r="X32" i="28"/>
  <c r="F20" i="28"/>
  <c r="L7" i="28"/>
  <c r="D18" i="28"/>
  <c r="S31" i="28"/>
  <c r="E11" i="28"/>
  <c r="Y31" i="28"/>
  <c r="R37" i="28"/>
  <c r="U50" i="28"/>
  <c r="V35" i="28"/>
  <c r="S29" i="28"/>
  <c r="E9" i="28"/>
  <c r="M31" i="28"/>
  <c r="Y24" i="28"/>
  <c r="Y52" i="28"/>
  <c r="V41" i="28"/>
  <c r="K38" i="28"/>
  <c r="U17" i="28"/>
  <c r="Q33" i="28"/>
  <c r="U41" i="28"/>
  <c r="M52" i="28"/>
  <c r="B44" i="28"/>
  <c r="R54" i="28"/>
  <c r="K28" i="28"/>
  <c r="U7" i="28"/>
  <c r="E31" i="28"/>
  <c r="J34" i="28"/>
  <c r="Y49" i="28"/>
  <c r="N41" i="28"/>
  <c r="F52" i="28"/>
  <c r="O41" i="28"/>
  <c r="S41" i="28"/>
  <c r="O56" i="28"/>
  <c r="C62" i="28"/>
  <c r="S72" i="28"/>
  <c r="K83" i="28"/>
  <c r="C94" i="28"/>
  <c r="S88" i="28"/>
  <c r="H62" i="28"/>
  <c r="X72" i="28"/>
  <c r="P83" i="28"/>
  <c r="Y11" i="28"/>
  <c r="M62" i="28"/>
  <c r="E73" i="28"/>
  <c r="U83" i="28"/>
  <c r="P49" i="28"/>
  <c r="X94" i="28"/>
  <c r="V49" i="28"/>
  <c r="K47" i="28"/>
  <c r="O15" i="28"/>
  <c r="P12" i="28"/>
  <c r="X38" i="28"/>
  <c r="D24" i="28"/>
  <c r="E54" i="28"/>
  <c r="Y50" i="28"/>
  <c r="Q31" i="28"/>
  <c r="J47" i="28"/>
  <c r="U31" i="28"/>
  <c r="N47" i="28"/>
  <c r="T47" i="28"/>
  <c r="P48" i="28"/>
  <c r="X84" i="28"/>
  <c r="E69" i="28"/>
  <c r="M90" i="28"/>
  <c r="P101" i="28"/>
  <c r="C54" i="28"/>
  <c r="O63" i="28"/>
  <c r="G74" i="28"/>
  <c r="W84" i="28"/>
  <c r="F41" i="28"/>
  <c r="T63" i="28"/>
  <c r="L74" i="28"/>
  <c r="D85" i="28"/>
  <c r="D42" i="28"/>
  <c r="Y63" i="28"/>
  <c r="Y79" i="28"/>
  <c r="F61" i="28"/>
  <c r="L96" i="28"/>
  <c r="R51" i="28"/>
  <c r="G48" i="28"/>
  <c r="L54" i="28"/>
  <c r="C67" i="28"/>
  <c r="S77" i="28"/>
  <c r="K88" i="28"/>
  <c r="H55" i="28"/>
  <c r="H67" i="28"/>
  <c r="X77" i="28"/>
  <c r="P88" i="28"/>
  <c r="D56" i="28"/>
  <c r="E70" i="28"/>
  <c r="U80" i="28"/>
  <c r="M91" i="28"/>
  <c r="V85" i="28"/>
  <c r="P102" i="28"/>
  <c r="O42" i="28"/>
  <c r="K54" i="28"/>
  <c r="O62" i="28"/>
  <c r="W75" i="28"/>
  <c r="G89" i="28"/>
  <c r="L57" i="28"/>
  <c r="D68" i="28"/>
  <c r="T78" i="28"/>
  <c r="L89" i="28"/>
  <c r="Q57" i="28"/>
  <c r="Y70" i="28"/>
  <c r="I84" i="28"/>
  <c r="V67" i="28"/>
  <c r="D98" i="28"/>
  <c r="N19" i="28"/>
  <c r="X30" i="28"/>
  <c r="U20" i="28"/>
  <c r="E46" i="28"/>
  <c r="U26" i="28"/>
  <c r="N42" i="28"/>
  <c r="N34" i="28"/>
  <c r="E21" i="28"/>
  <c r="F50" i="28"/>
  <c r="K57" i="28"/>
  <c r="P57" i="28"/>
  <c r="X86" i="28"/>
  <c r="U65" i="28"/>
  <c r="N68" i="28"/>
  <c r="N56" i="28"/>
  <c r="D43" i="28"/>
  <c r="G64" i="28"/>
  <c r="W74" i="28"/>
  <c r="O85" i="28"/>
  <c r="P54" i="28"/>
  <c r="D67" i="28"/>
  <c r="T77" i="28"/>
  <c r="L88" i="28"/>
  <c r="L55" i="28"/>
  <c r="Y69" i="28"/>
  <c r="Y85" i="28"/>
  <c r="N74" i="28"/>
  <c r="T99" i="28"/>
  <c r="J25" i="28"/>
  <c r="O51" i="28"/>
  <c r="X56" i="28"/>
  <c r="S67" i="28"/>
  <c r="K78" i="28"/>
  <c r="C89" i="28"/>
  <c r="X59" i="28"/>
  <c r="P70" i="28"/>
  <c r="H81" i="28"/>
  <c r="X91" i="28"/>
  <c r="U62" i="28"/>
  <c r="E76" i="28"/>
  <c r="M89" i="28"/>
  <c r="V77" i="28"/>
  <c r="P100" i="28"/>
  <c r="J31" i="28"/>
  <c r="K52" i="28"/>
  <c r="W57" i="28"/>
  <c r="G71" i="28"/>
  <c r="W81" i="28"/>
  <c r="O92" i="28"/>
  <c r="T60" i="28"/>
  <c r="L71" i="28"/>
  <c r="D82" i="28"/>
  <c r="T92" i="28"/>
  <c r="B6" i="28"/>
  <c r="L33" i="28"/>
  <c r="Q17" i="28"/>
  <c r="K91" i="28"/>
  <c r="X64" i="28"/>
  <c r="P75" i="28"/>
  <c r="H86" i="28"/>
  <c r="T46" i="28"/>
  <c r="E65" i="28"/>
  <c r="U75" i="28"/>
  <c r="M86" i="28"/>
  <c r="V65" i="28"/>
  <c r="P97" i="28"/>
  <c r="F55" i="28"/>
  <c r="C50" i="28"/>
  <c r="E24" i="28"/>
  <c r="W28" i="28"/>
  <c r="B25" i="35"/>
  <c r="T33" i="28"/>
  <c r="B43" i="28"/>
  <c r="N36" i="28"/>
  <c r="R25" i="28"/>
  <c r="Y21" i="28"/>
  <c r="J26" i="28"/>
  <c r="O24" i="28"/>
  <c r="K65" i="28"/>
  <c r="P65" i="28"/>
  <c r="H90" i="28"/>
  <c r="M74" i="28"/>
  <c r="N60" i="28"/>
  <c r="N52" i="28"/>
  <c r="V38" i="28"/>
  <c r="G66" i="28"/>
  <c r="W76" i="28"/>
  <c r="O87" i="28"/>
  <c r="X51" i="28"/>
  <c r="L66" i="28"/>
  <c r="D77" i="28"/>
  <c r="T87" i="28"/>
  <c r="T52" i="28"/>
  <c r="Q66" i="28"/>
  <c r="Q82" i="28"/>
  <c r="V71" i="28"/>
  <c r="D99" i="28"/>
  <c r="Y5" i="28"/>
  <c r="W50" i="28"/>
  <c r="C59" i="28"/>
  <c r="S69" i="28"/>
  <c r="K80" i="28"/>
  <c r="C91" i="28"/>
  <c r="H59" i="28"/>
  <c r="X69" i="28"/>
  <c r="P80" i="28"/>
  <c r="H91" i="28"/>
  <c r="E62" i="28"/>
  <c r="U72" i="28"/>
  <c r="M83" i="28"/>
  <c r="H44" i="28"/>
  <c r="P94" i="28"/>
  <c r="H105" i="28"/>
  <c r="K46" i="28"/>
  <c r="D47" i="28"/>
  <c r="W67" i="28"/>
  <c r="O78" i="28"/>
  <c r="W91" i="28"/>
  <c r="D60" i="28"/>
  <c r="T70" i="28"/>
  <c r="L81" i="28"/>
  <c r="D92" i="28"/>
  <c r="Y62" i="28"/>
  <c r="Q73" i="28"/>
  <c r="Y86" i="28"/>
  <c r="N78" i="28"/>
  <c r="O38" i="28"/>
  <c r="X17" i="28"/>
  <c r="F12" i="28"/>
  <c r="L40" i="28"/>
  <c r="U56" i="28"/>
  <c r="M37" i="28"/>
  <c r="C41" i="28"/>
  <c r="B50" i="28"/>
  <c r="B37" i="28"/>
  <c r="J35" i="28"/>
  <c r="C68" i="28"/>
  <c r="H68" i="28"/>
  <c r="H92" i="28"/>
  <c r="E71" i="28"/>
  <c r="V89" i="28"/>
  <c r="K45" i="28"/>
  <c r="T53" i="28"/>
  <c r="W66" i="28"/>
  <c r="O77" i="28"/>
  <c r="W90" i="28"/>
  <c r="D59" i="28"/>
  <c r="T69" i="28"/>
  <c r="L80" i="28"/>
  <c r="D91" i="28"/>
  <c r="Y61" i="28"/>
  <c r="Q72" i="28"/>
  <c r="Q88" i="28"/>
  <c r="F85" i="28"/>
  <c r="L102" i="28"/>
  <c r="K42" i="28"/>
  <c r="G54" i="28"/>
  <c r="S59" i="28"/>
  <c r="K70" i="28"/>
  <c r="C81" i="28"/>
  <c r="S91" i="28"/>
  <c r="P62" i="28"/>
  <c r="H73" i="28"/>
  <c r="X83" i="28"/>
  <c r="V26" i="28"/>
  <c r="E68" i="28"/>
  <c r="U78" i="28"/>
  <c r="E92" i="28"/>
  <c r="N88" i="28"/>
  <c r="H103" i="28"/>
  <c r="W43" i="28"/>
  <c r="C55" i="28"/>
  <c r="O60" i="28"/>
  <c r="W73" i="28"/>
  <c r="O84" i="28"/>
  <c r="V36" i="28"/>
  <c r="L63" i="28"/>
  <c r="D74" i="28"/>
  <c r="T84" i="28"/>
  <c r="F40" i="28"/>
  <c r="S15" i="28"/>
  <c r="S19" i="28"/>
  <c r="P33" i="28"/>
  <c r="P56" i="28"/>
  <c r="P67" i="28"/>
  <c r="H78" i="28"/>
  <c r="X88" i="28"/>
  <c r="C57" i="28"/>
  <c r="U67" i="28"/>
  <c r="M78" i="28"/>
  <c r="E89" i="28"/>
  <c r="N76" i="28"/>
  <c r="H100" i="28"/>
  <c r="B34" i="28"/>
  <c r="S52" i="28"/>
  <c r="V18" i="28"/>
  <c r="O39" i="28"/>
  <c r="C23" i="28"/>
  <c r="Y37" i="28"/>
  <c r="U34" i="28"/>
  <c r="K30" i="28"/>
  <c r="U47" i="28"/>
  <c r="C31" i="28"/>
  <c r="Y47" i="28"/>
  <c r="R53" i="28"/>
  <c r="C76" i="28"/>
  <c r="H74" i="28"/>
  <c r="L41" i="28"/>
  <c r="U79" i="28"/>
  <c r="V81" i="28"/>
  <c r="W41" i="28"/>
  <c r="D51" i="28"/>
  <c r="W68" i="28"/>
  <c r="O79" i="28"/>
  <c r="G90" i="28"/>
  <c r="L58" i="28"/>
  <c r="D69" i="28"/>
  <c r="T79" i="28"/>
  <c r="L90" i="28"/>
  <c r="Q58" i="28"/>
  <c r="Y71" i="28"/>
  <c r="Y87" i="28"/>
  <c r="N82" i="28"/>
  <c r="T101" i="28"/>
  <c r="X40" i="28"/>
  <c r="O53" i="28"/>
  <c r="S61" i="28"/>
  <c r="K72" i="28"/>
  <c r="C83" i="28"/>
  <c r="S93" i="28"/>
  <c r="X61" i="28"/>
  <c r="P72" i="28"/>
  <c r="H83" i="28"/>
  <c r="X93" i="28"/>
  <c r="U64" i="28"/>
  <c r="M75" i="28"/>
  <c r="E86" i="28"/>
  <c r="N64" i="28"/>
  <c r="H97" i="28"/>
  <c r="F53" i="28"/>
  <c r="C49" i="28"/>
  <c r="F57" i="28"/>
  <c r="O70" i="28"/>
  <c r="W83" i="28"/>
  <c r="F26" i="28"/>
  <c r="T62" i="28"/>
  <c r="L73" i="28"/>
  <c r="D84" i="28"/>
  <c r="N29" i="28"/>
  <c r="Q65" i="28"/>
  <c r="Y78" i="28"/>
  <c r="Q89" i="28"/>
  <c r="F89" i="28"/>
  <c r="D7" i="28"/>
  <c r="O31" i="28"/>
  <c r="L5" i="28"/>
  <c r="Y29" i="28"/>
  <c r="R45" i="28"/>
  <c r="Y42" i="28"/>
  <c r="M20" i="28"/>
  <c r="R34" i="28"/>
  <c r="Q50" i="28"/>
  <c r="B28" i="28"/>
  <c r="S78" i="28"/>
  <c r="H76" i="28"/>
  <c r="L49" i="28"/>
  <c r="U81" i="28"/>
  <c r="H98" i="28"/>
  <c r="S50" i="28"/>
  <c r="W58" i="28"/>
  <c r="O69" i="28"/>
  <c r="G80" i="28"/>
  <c r="O93" i="28"/>
  <c r="T61" i="28"/>
  <c r="L72" i="28"/>
  <c r="D83" i="28"/>
  <c r="T93" i="28"/>
  <c r="Q64" i="28"/>
  <c r="Y77" i="28"/>
  <c r="P41" i="28"/>
  <c r="L94" i="28"/>
  <c r="D105" i="28"/>
  <c r="G46" i="28"/>
  <c r="Q6" i="28"/>
  <c r="K62" i="28"/>
  <c r="C73" i="28"/>
  <c r="S83" i="28"/>
  <c r="Y19" i="28"/>
  <c r="H65" i="28"/>
  <c r="X75" i="28"/>
  <c r="P86" i="28"/>
  <c r="D48" i="28"/>
  <c r="U70" i="28"/>
  <c r="E84" i="28"/>
  <c r="X54" i="28"/>
  <c r="H95" i="28"/>
  <c r="F49" i="28"/>
  <c r="C47" i="28"/>
  <c r="N33" i="28"/>
  <c r="W65" i="28"/>
  <c r="O76" i="28"/>
  <c r="G87" i="28"/>
  <c r="P50" i="28"/>
  <c r="D66" i="28"/>
  <c r="T76" i="28"/>
  <c r="L87" i="28"/>
  <c r="L51" i="28"/>
  <c r="H31" i="28"/>
  <c r="H23" i="28"/>
  <c r="P59" i="28"/>
  <c r="H70" i="28"/>
  <c r="X80" i="28"/>
  <c r="P91" i="28"/>
  <c r="U59" i="28"/>
  <c r="M70" i="28"/>
  <c r="E81" i="28"/>
  <c r="U91" i="28"/>
  <c r="F87" i="28"/>
  <c r="X102" i="28"/>
  <c r="O44" i="28"/>
  <c r="K55" i="28"/>
  <c r="C34" i="28"/>
  <c r="H28" i="28"/>
  <c r="L13" i="28"/>
  <c r="M43" i="28"/>
  <c r="J38" i="28"/>
  <c r="U9" i="28"/>
  <c r="I21" i="28"/>
  <c r="M10" i="28"/>
  <c r="Y23" i="28"/>
  <c r="G49" i="28"/>
  <c r="S86" i="28"/>
  <c r="P79" i="28"/>
  <c r="U63" i="28"/>
  <c r="E85" i="28"/>
  <c r="H96" i="28"/>
  <c r="S48" i="28"/>
  <c r="W60" i="28"/>
  <c r="O71" i="28"/>
  <c r="G82" i="28"/>
  <c r="W92" i="28"/>
  <c r="D61" i="28"/>
  <c r="T71" i="28"/>
  <c r="L82" i="28"/>
  <c r="D93" i="28"/>
  <c r="I61" i="28"/>
  <c r="Q74" i="28"/>
  <c r="Q90" i="28"/>
  <c r="F93" i="28"/>
  <c r="L104" i="28"/>
  <c r="O45" i="28"/>
  <c r="T43" i="28"/>
  <c r="K64" i="28"/>
  <c r="C75" i="28"/>
  <c r="S85" i="28"/>
  <c r="P44" i="28"/>
  <c r="P64" i="28"/>
  <c r="H75" i="28"/>
  <c r="X85" i="28"/>
  <c r="L45" i="28"/>
  <c r="M67" i="28"/>
  <c r="E78" i="28"/>
  <c r="U88" i="28"/>
  <c r="F75" i="28"/>
  <c r="X99" i="28"/>
  <c r="B26" i="28"/>
  <c r="S51" i="28"/>
  <c r="W59" i="28"/>
  <c r="G73" i="28"/>
  <c r="O86" i="28"/>
  <c r="X47" i="28"/>
  <c r="L65" i="28"/>
  <c r="D76" i="28"/>
  <c r="T86" i="28"/>
  <c r="T48" i="28"/>
  <c r="I68" i="28"/>
  <c r="Q81" i="28"/>
  <c r="D57" i="28"/>
  <c r="L95" i="28"/>
  <c r="Y16" i="28"/>
  <c r="Y6" i="28"/>
  <c r="D16" i="28"/>
  <c r="Q40" i="28"/>
  <c r="T31" i="28"/>
  <c r="Q53" i="28"/>
  <c r="J36" i="28"/>
  <c r="Y4" i="28"/>
  <c r="F35" i="28"/>
  <c r="W51" i="28"/>
  <c r="K89" i="28"/>
  <c r="P81" i="28"/>
  <c r="M60" i="28"/>
  <c r="E87" i="28"/>
  <c r="P103" i="28"/>
  <c r="C56" i="28"/>
  <c r="O61" i="28"/>
  <c r="G72" i="28"/>
  <c r="W82" i="28"/>
  <c r="X43" i="28"/>
  <c r="L64" i="28"/>
  <c r="D75" i="28"/>
  <c r="T85" i="28"/>
  <c r="T44" i="28"/>
  <c r="I67" i="28"/>
  <c r="Q80" i="28"/>
  <c r="V63" i="28"/>
  <c r="D97" i="28"/>
  <c r="B53" i="28"/>
  <c r="W48" i="28"/>
  <c r="L46" i="28"/>
  <c r="C65" i="28"/>
  <c r="S75" i="28"/>
  <c r="K86" i="28"/>
  <c r="H47" i="28"/>
  <c r="X67" i="28"/>
  <c r="P78" i="28"/>
  <c r="H89" i="28"/>
  <c r="E60" i="28"/>
  <c r="M73" i="28"/>
  <c r="U86" i="28"/>
  <c r="F67" i="28"/>
  <c r="X97" i="28"/>
  <c r="N54" i="28"/>
  <c r="S49" i="28"/>
  <c r="T49" i="28"/>
  <c r="O68" i="28"/>
  <c r="G79" i="28"/>
  <c r="W89" i="28"/>
  <c r="D58" i="28"/>
  <c r="T68" i="28"/>
  <c r="L79" i="28"/>
  <c r="D90" i="28"/>
  <c r="F5" i="28"/>
  <c r="T17" i="28"/>
  <c r="G34" i="28"/>
  <c r="D8" i="28"/>
  <c r="V22" i="28"/>
  <c r="Q32" i="28"/>
  <c r="U12" i="28"/>
  <c r="Q45" i="28"/>
  <c r="E53" i="28"/>
  <c r="L30" i="28"/>
  <c r="I53" i="28"/>
  <c r="O54" i="28"/>
  <c r="C92" i="28"/>
  <c r="H82" i="28"/>
  <c r="E61" i="28"/>
  <c r="M82" i="28"/>
  <c r="N92" i="28"/>
  <c r="C46" i="28"/>
  <c r="L56" i="28"/>
  <c r="O67" i="28"/>
  <c r="G78" i="28"/>
  <c r="W88" i="28"/>
  <c r="T59" i="28"/>
  <c r="L70" i="28"/>
  <c r="D81" i="28"/>
  <c r="T91" i="28"/>
  <c r="Y59" i="28"/>
  <c r="Y75" i="28"/>
  <c r="I89" i="28"/>
  <c r="F77" i="28"/>
  <c r="L100" i="28"/>
  <c r="R30" i="28"/>
  <c r="G52" i="28"/>
  <c r="S57" i="28"/>
  <c r="K68" i="28"/>
  <c r="C79" i="28"/>
  <c r="S89" i="28"/>
  <c r="X57" i="28"/>
  <c r="P68" i="28"/>
  <c r="H79" i="28"/>
  <c r="X89" i="28"/>
  <c r="P15" i="28"/>
  <c r="J40" i="28"/>
  <c r="J55" i="28"/>
  <c r="X62" i="28"/>
  <c r="X100" i="28"/>
  <c r="O81" i="28"/>
  <c r="L92" i="28"/>
  <c r="N90" i="28"/>
  <c r="C61" i="28"/>
  <c r="H61" i="28"/>
  <c r="U58" i="28"/>
  <c r="E80" i="28"/>
  <c r="P96" i="28"/>
  <c r="K48" i="28"/>
  <c r="W69" i="28"/>
  <c r="G91" i="28"/>
  <c r="D70" i="28"/>
  <c r="L91" i="28"/>
  <c r="Y66" i="28"/>
  <c r="Y84" i="28"/>
  <c r="N86" i="28"/>
  <c r="T104" i="28"/>
  <c r="W106" i="28"/>
  <c r="R92" i="28"/>
  <c r="I104" i="28"/>
  <c r="O104" i="28"/>
  <c r="F90" i="28"/>
  <c r="R103" i="28"/>
  <c r="G102" i="28"/>
  <c r="R75" i="28"/>
  <c r="J69" i="28"/>
  <c r="M98" i="28"/>
  <c r="B67" i="28"/>
  <c r="V66" i="28"/>
  <c r="V97" i="28"/>
  <c r="P51" i="28"/>
  <c r="J70" i="28"/>
  <c r="J67" i="28"/>
  <c r="Y97" i="28"/>
  <c r="R91" i="28"/>
  <c r="N75" i="28"/>
  <c r="B100" i="28"/>
  <c r="B83" i="28"/>
  <c r="H106" i="28"/>
  <c r="P47" i="28"/>
  <c r="I18" i="28"/>
  <c r="S44" i="28"/>
  <c r="P73" i="28"/>
  <c r="F51" i="28"/>
  <c r="G84" i="28"/>
  <c r="L84" i="28"/>
  <c r="N58" i="28"/>
  <c r="Y40" i="28"/>
  <c r="X41" i="28"/>
  <c r="T42" i="28"/>
  <c r="U76" i="28"/>
  <c r="F91" i="28"/>
  <c r="C45" i="28"/>
  <c r="G61" i="28"/>
  <c r="O82" i="28"/>
  <c r="T66" i="28"/>
  <c r="D88" i="28"/>
  <c r="Q67" i="28"/>
  <c r="I82" i="28"/>
  <c r="N62" i="28"/>
  <c r="D100" i="28"/>
  <c r="R89" i="28"/>
  <c r="B74" i="28"/>
  <c r="Q99" i="28"/>
  <c r="J80" i="28"/>
  <c r="N71" i="28"/>
  <c r="B99" i="28"/>
  <c r="R69" i="28"/>
  <c r="X104" i="28"/>
  <c r="K107" i="28"/>
  <c r="J93" i="28"/>
  <c r="M104" i="28"/>
  <c r="W104" i="28"/>
  <c r="V90" i="28"/>
  <c r="V103" i="28"/>
  <c r="S102" i="28"/>
  <c r="R77" i="28"/>
  <c r="B70" i="28"/>
  <c r="Q98" i="28"/>
  <c r="O95" i="28"/>
  <c r="F78" i="28"/>
  <c r="R100" i="28"/>
  <c r="B91" i="28"/>
  <c r="J72" i="28"/>
  <c r="B68" i="28"/>
  <c r="U100" i="28"/>
  <c r="Y93" i="28"/>
  <c r="F76" i="28"/>
  <c r="F100" i="28"/>
  <c r="B85" i="28"/>
  <c r="W79" i="28"/>
  <c r="T74" i="28"/>
  <c r="I62" i="28"/>
  <c r="Q83" i="28"/>
  <c r="T94" i="28"/>
  <c r="B75" i="28"/>
  <c r="B90" i="28"/>
  <c r="O102" i="28"/>
  <c r="B95" i="28"/>
  <c r="B87" i="28"/>
  <c r="K95" i="28"/>
  <c r="W36" i="28"/>
  <c r="L39" i="28"/>
  <c r="O46" i="28"/>
  <c r="E79" i="28"/>
  <c r="O65" i="28"/>
  <c r="T65" i="28"/>
  <c r="Y65" i="28"/>
  <c r="R55" i="28"/>
  <c r="S87" i="28"/>
  <c r="X87" i="28"/>
  <c r="E72" i="28"/>
  <c r="N72" i="28"/>
  <c r="Q8" i="28"/>
  <c r="D55" i="28"/>
  <c r="W77" i="28"/>
  <c r="X55" i="28"/>
  <c r="D78" i="28"/>
  <c r="T56" i="28"/>
  <c r="Q75" i="28"/>
  <c r="I90" i="28"/>
  <c r="B94" i="28"/>
  <c r="L106" i="28"/>
  <c r="H50" i="28"/>
  <c r="Y94" i="28"/>
  <c r="Q105" i="28"/>
  <c r="F38" i="28"/>
  <c r="J94" i="28"/>
  <c r="B105" i="28"/>
  <c r="G106" i="28"/>
  <c r="J92" i="28"/>
  <c r="R74" i="28"/>
  <c r="U99" i="28"/>
  <c r="J82" i="28"/>
  <c r="F72" i="28"/>
  <c r="F99" i="28"/>
  <c r="R71" i="28"/>
  <c r="L105" i="28"/>
  <c r="W107" i="28"/>
  <c r="U93" i="28"/>
  <c r="Q104" i="28"/>
  <c r="O105" i="28"/>
  <c r="N91" i="28"/>
  <c r="B104" i="28"/>
  <c r="N3" i="28"/>
  <c r="K98" i="28"/>
  <c r="J81" i="28"/>
  <c r="M101" i="28"/>
  <c r="C96" i="28"/>
  <c r="V78" i="28"/>
  <c r="V100" i="28"/>
  <c r="B93" i="28"/>
  <c r="B22" i="28"/>
  <c r="Y28" i="28"/>
  <c r="N25" i="28"/>
  <c r="M84" i="28"/>
  <c r="G68" i="28"/>
  <c r="L68" i="28"/>
  <c r="Q68" i="28"/>
  <c r="D101" i="28"/>
  <c r="C69" i="28"/>
  <c r="H69" i="28"/>
  <c r="U68" i="28"/>
  <c r="E90" i="28"/>
  <c r="H101" i="28"/>
  <c r="C53" i="28"/>
  <c r="G69" i="28"/>
  <c r="D80" i="28"/>
  <c r="V83" i="28"/>
  <c r="Q95" i="28"/>
  <c r="R97" i="28"/>
  <c r="X52" i="28"/>
  <c r="F64" i="28"/>
  <c r="W101" i="28"/>
  <c r="N83" i="28"/>
  <c r="R62" i="28"/>
  <c r="T40" i="28"/>
  <c r="V96" i="28"/>
  <c r="P3" i="28"/>
  <c r="N99" i="28"/>
  <c r="S106" i="28"/>
  <c r="B84" i="28"/>
  <c r="V106" i="28"/>
  <c r="J90" i="28"/>
  <c r="D106" i="28"/>
  <c r="V93" i="28"/>
  <c r="J73" i="28"/>
  <c r="J78" i="28"/>
  <c r="V98" i="28"/>
  <c r="B3" i="28"/>
  <c r="F94" i="28"/>
  <c r="Q93" i="28"/>
  <c r="T24" i="28"/>
  <c r="S95" i="28"/>
  <c r="N85" i="28"/>
  <c r="R64" i="28"/>
  <c r="R96" i="28"/>
  <c r="E100" i="28"/>
  <c r="U96" i="28"/>
  <c r="S105" i="28"/>
  <c r="B88" i="28"/>
  <c r="J107" i="28"/>
  <c r="F60" i="28"/>
  <c r="L3" i="28"/>
  <c r="T18" i="28"/>
  <c r="R29" i="28"/>
  <c r="X39" i="28"/>
  <c r="F45" i="28"/>
  <c r="B42" i="28"/>
  <c r="M26" i="28"/>
  <c r="F42" i="28"/>
  <c r="C60" i="28"/>
  <c r="H60" i="28"/>
  <c r="P87" i="28"/>
  <c r="M66" i="28"/>
  <c r="U87" i="28"/>
  <c r="X98" i="28"/>
  <c r="K51" i="28"/>
  <c r="O59" i="28"/>
  <c r="G70" i="28"/>
  <c r="W80" i="28"/>
  <c r="O91" i="28"/>
  <c r="L62" i="28"/>
  <c r="D73" i="28"/>
  <c r="T83" i="28"/>
  <c r="Q22" i="28"/>
  <c r="Q62" i="28"/>
  <c r="Q78" i="28"/>
  <c r="Y91" i="28"/>
  <c r="V87" i="28"/>
  <c r="D103" i="28"/>
  <c r="S43" i="28"/>
  <c r="W54" i="28"/>
  <c r="K60" i="28"/>
  <c r="C71" i="28"/>
  <c r="S81" i="28"/>
  <c r="K92" i="28"/>
  <c r="P60" i="28"/>
  <c r="H71" i="28"/>
  <c r="X81" i="28"/>
  <c r="P92" i="28"/>
  <c r="H7" i="28"/>
  <c r="U11" i="28"/>
  <c r="U39" i="28"/>
  <c r="P89" i="28"/>
  <c r="K53" i="28"/>
  <c r="L60" i="28"/>
  <c r="Q60" i="28"/>
  <c r="T103" i="28"/>
  <c r="S71" i="28"/>
  <c r="X71" i="28"/>
  <c r="E64" i="28"/>
  <c r="U90" i="28"/>
  <c r="X101" i="28"/>
  <c r="S53" i="28"/>
  <c r="G75" i="28"/>
  <c r="H45" i="28"/>
  <c r="L75" i="28"/>
  <c r="D46" i="28"/>
  <c r="I70" i="28"/>
  <c r="Q91" i="28"/>
  <c r="D96" i="28"/>
  <c r="T107" i="28"/>
  <c r="R60" i="28"/>
  <c r="I96" i="28"/>
  <c r="Y106" i="28"/>
  <c r="F58" i="28"/>
  <c r="R95" i="28"/>
  <c r="J106" i="28"/>
  <c r="S3" i="28"/>
  <c r="K97" i="28"/>
  <c r="B80" i="28"/>
  <c r="E101" i="28"/>
  <c r="W94" i="28"/>
  <c r="N77" i="28"/>
  <c r="N100" i="28"/>
  <c r="B89" i="28"/>
  <c r="W95" i="28"/>
  <c r="B78" i="28"/>
  <c r="Q100" i="28"/>
  <c r="O101" i="28"/>
  <c r="F86" i="28"/>
  <c r="R102" i="28"/>
  <c r="G99" i="28"/>
  <c r="J64" i="28"/>
  <c r="J65" i="28"/>
  <c r="E32" i="28"/>
  <c r="I45" i="28"/>
  <c r="F32" i="28"/>
  <c r="F28" i="28"/>
  <c r="N31" i="28"/>
  <c r="V34" i="28"/>
  <c r="T95" i="28"/>
  <c r="S63" i="28"/>
  <c r="X63" i="28"/>
  <c r="U60" i="28"/>
  <c r="E82" i="28"/>
  <c r="P98" i="28"/>
  <c r="K50" i="28"/>
  <c r="O66" i="28"/>
  <c r="W87" i="28"/>
  <c r="D72" i="28"/>
  <c r="L93" i="28"/>
  <c r="Q71" i="28"/>
  <c r="Q85" i="28"/>
  <c r="V75" i="28"/>
  <c r="T102" i="28"/>
  <c r="W100" i="28"/>
  <c r="R84" i="28"/>
  <c r="I102" i="28"/>
  <c r="O98" i="28"/>
  <c r="F82" i="28"/>
  <c r="R101" i="28"/>
  <c r="G96" i="28"/>
  <c r="X107" i="28"/>
  <c r="J61" i="28"/>
  <c r="M96" i="28"/>
  <c r="E107" i="28"/>
  <c r="V58" i="28"/>
  <c r="V95" i="28"/>
  <c r="N106" i="28"/>
  <c r="W3" i="28"/>
  <c r="W97" i="28"/>
  <c r="R80" i="28"/>
  <c r="Y103" i="28"/>
  <c r="K103" i="28"/>
  <c r="V88" i="28"/>
  <c r="J103" i="28"/>
  <c r="G101" i="28"/>
  <c r="K96" i="28"/>
  <c r="R78" i="28"/>
  <c r="M103" i="28"/>
  <c r="C102" i="28"/>
  <c r="V86" i="28"/>
  <c r="V102" i="28"/>
  <c r="S99" i="28"/>
  <c r="P42" i="28"/>
  <c r="L85" i="28"/>
  <c r="Q69" i="28"/>
  <c r="Q87" i="28"/>
  <c r="T98" i="28"/>
  <c r="C105" i="28"/>
  <c r="I98" i="28"/>
  <c r="X50" i="28"/>
  <c r="J100" i="28"/>
  <c r="C3" i="28"/>
  <c r="O103" i="28"/>
  <c r="K12" i="28"/>
  <c r="U55" i="28"/>
  <c r="C84" i="28"/>
  <c r="F79" i="28"/>
  <c r="G76" i="28"/>
  <c r="L76" i="28"/>
  <c r="Q76" i="28"/>
  <c r="T51" i="28"/>
  <c r="P52" i="28"/>
  <c r="L53" i="28"/>
  <c r="M77" i="28"/>
  <c r="R93" i="28"/>
  <c r="S45" i="28"/>
  <c r="W61" i="28"/>
  <c r="G83" i="28"/>
  <c r="D62" i="28"/>
  <c r="L83" i="28"/>
  <c r="Q61" i="28"/>
  <c r="Q79" i="28"/>
  <c r="Q14" i="28"/>
  <c r="L97" i="28"/>
  <c r="J66" i="28"/>
  <c r="B66" i="28"/>
  <c r="Q97" i="28"/>
  <c r="W56" i="28"/>
  <c r="N63" i="28"/>
  <c r="B97" i="28"/>
  <c r="R107" i="28"/>
  <c r="T3" i="28"/>
  <c r="K101" i="28"/>
  <c r="J85" i="28"/>
  <c r="M102" i="28"/>
  <c r="C99" i="28"/>
  <c r="V82" i="28"/>
  <c r="V101" i="28"/>
  <c r="S96" i="28"/>
  <c r="F30" i="28"/>
  <c r="B62" i="28"/>
  <c r="Q96" i="28"/>
  <c r="I107" i="28"/>
  <c r="N59" i="28"/>
  <c r="B96" i="28"/>
  <c r="R106" i="28"/>
  <c r="F3" i="28"/>
  <c r="O106" i="28"/>
  <c r="B92" i="28"/>
  <c r="E104" i="28"/>
  <c r="C104" i="28"/>
  <c r="N89" i="28"/>
  <c r="N103" i="28"/>
  <c r="S101" i="28"/>
  <c r="P25" i="28"/>
  <c r="R44" i="28"/>
  <c r="V28" i="28"/>
  <c r="P95" i="28"/>
  <c r="W78" i="28"/>
  <c r="D79" i="28"/>
  <c r="I79" i="28"/>
  <c r="B36" i="28"/>
  <c r="S79" i="28"/>
  <c r="X79" i="28"/>
  <c r="E74" i="28"/>
  <c r="F59" i="28"/>
  <c r="N50" i="28"/>
  <c r="T41" i="28"/>
  <c r="O74" i="28"/>
  <c r="L43" i="28"/>
  <c r="L101" i="28"/>
  <c r="Q103" i="28"/>
  <c r="R105" i="28"/>
  <c r="R66" i="28"/>
  <c r="F97" i="28"/>
  <c r="B86" i="28"/>
  <c r="B102" i="28"/>
  <c r="R86" i="28"/>
  <c r="C100" i="28"/>
  <c r="F102" i="28"/>
  <c r="B76" i="28"/>
  <c r="B77" i="28"/>
  <c r="Y99" i="28"/>
  <c r="E102" i="28"/>
  <c r="V3" i="28"/>
  <c r="V74" i="28"/>
  <c r="X44" i="28"/>
  <c r="R104" i="28"/>
  <c r="E94" i="28"/>
  <c r="C106" i="28"/>
  <c r="F104" i="28"/>
  <c r="J75" i="28"/>
  <c r="N102" i="28"/>
  <c r="V104" i="28"/>
  <c r="Y107" i="28"/>
  <c r="K34" i="28"/>
  <c r="U48" i="28"/>
  <c r="M29" i="28"/>
  <c r="T29" i="28"/>
  <c r="R52" i="28"/>
  <c r="E37" i="28"/>
  <c r="V52" i="28"/>
  <c r="S70" i="28"/>
  <c r="X70" i="28"/>
  <c r="X92" i="28"/>
  <c r="U71" i="28"/>
  <c r="E93" i="28"/>
  <c r="H104" i="28"/>
  <c r="S56" i="28"/>
  <c r="G62" i="28"/>
  <c r="W72" i="28"/>
  <c r="O83" i="28"/>
  <c r="P46" i="28"/>
  <c r="D65" i="28"/>
  <c r="T75" i="28"/>
  <c r="L86" i="28"/>
  <c r="L47" i="28"/>
  <c r="Y67" i="28"/>
  <c r="Y83" i="28"/>
  <c r="H52" i="28"/>
  <c r="D95" i="28"/>
  <c r="B49" i="28"/>
  <c r="W46" i="28"/>
  <c r="V30" i="28"/>
  <c r="C63" i="28"/>
  <c r="S73" i="28"/>
  <c r="K84" i="28"/>
  <c r="F34" i="28"/>
  <c r="H63" i="28"/>
  <c r="X73" i="28"/>
  <c r="P84" i="28"/>
  <c r="N37" i="28"/>
  <c r="H36" i="28"/>
  <c r="V25" i="28"/>
  <c r="N55" i="28"/>
  <c r="M68" i="28"/>
  <c r="G60" i="28"/>
  <c r="D71" i="28"/>
  <c r="Y81" i="28"/>
  <c r="W44" i="28"/>
  <c r="K82" i="28"/>
  <c r="P82" i="28"/>
  <c r="M69" i="28"/>
  <c r="V61" i="28"/>
  <c r="V51" i="28"/>
  <c r="L44" i="28"/>
  <c r="O80" i="28"/>
  <c r="L59" i="28"/>
  <c r="T80" i="28"/>
  <c r="Q59" i="28"/>
  <c r="Q77" i="28"/>
  <c r="V59" i="28"/>
  <c r="L99" i="28"/>
  <c r="R81" i="28"/>
  <c r="J71" i="28"/>
  <c r="Y98" i="28"/>
  <c r="B73" i="28"/>
  <c r="V68" i="28"/>
  <c r="J98" i="28"/>
  <c r="R61" i="28"/>
  <c r="U3" i="28"/>
  <c r="K105" i="28"/>
  <c r="R90" i="28"/>
  <c r="U103" i="28"/>
  <c r="C103" i="28"/>
  <c r="F88" i="28"/>
  <c r="F103" i="28"/>
  <c r="S100" i="28"/>
  <c r="W103" i="28"/>
  <c r="R88" i="28"/>
  <c r="Y105" i="28"/>
  <c r="P45" i="28"/>
  <c r="R94" i="28"/>
  <c r="J105" i="28"/>
  <c r="G107" i="28"/>
  <c r="K94" i="28"/>
  <c r="R19" i="28"/>
  <c r="V47" i="28"/>
  <c r="J48" i="28"/>
  <c r="U73" i="28"/>
  <c r="W62" i="28"/>
  <c r="D63" i="28"/>
  <c r="Y73" i="28"/>
  <c r="J50" i="28"/>
  <c r="K74" i="28"/>
  <c r="P74" i="28"/>
  <c r="E66" i="28"/>
  <c r="U92" i="28"/>
  <c r="X103" i="28"/>
  <c r="S55" i="28"/>
  <c r="W71" i="28"/>
  <c r="H53" i="28"/>
  <c r="L77" i="28"/>
  <c r="D54" i="28"/>
  <c r="Y74" i="28"/>
  <c r="Y88" i="28"/>
  <c r="V91" i="28"/>
  <c r="T105" i="28"/>
  <c r="N35" i="28"/>
  <c r="I94" i="28"/>
  <c r="Y104" i="28"/>
  <c r="K106" i="28"/>
  <c r="V92" i="28"/>
  <c r="J104" i="28"/>
  <c r="G104" i="28"/>
  <c r="R83" i="28"/>
  <c r="B72" i="28"/>
  <c r="E99" i="28"/>
  <c r="J74" i="28"/>
  <c r="N69" i="28"/>
  <c r="N98" i="28"/>
  <c r="R63" i="28"/>
  <c r="Y3" i="28"/>
  <c r="W105" i="28"/>
  <c r="J91" i="28"/>
  <c r="Q106" i="28"/>
  <c r="H56" i="28"/>
  <c r="J95" i="28"/>
  <c r="B106" i="28"/>
  <c r="K3" i="28"/>
  <c r="K104" i="28"/>
  <c r="J89" i="28"/>
  <c r="E106" i="28"/>
  <c r="H48" i="28"/>
  <c r="V94" i="28"/>
  <c r="N105" i="28"/>
  <c r="S107" i="28"/>
  <c r="T58" i="28"/>
  <c r="T90" i="28"/>
  <c r="Y72" i="28"/>
  <c r="X46" i="28"/>
  <c r="D104" i="28"/>
  <c r="B58" i="28"/>
  <c r="Y100" i="28"/>
  <c r="F66" i="28"/>
  <c r="B103" i="28"/>
  <c r="E3" i="28"/>
  <c r="K5" i="28"/>
  <c r="N38" i="28"/>
  <c r="P39" i="28"/>
  <c r="X78" i="28"/>
  <c r="J39" i="28"/>
  <c r="W86" i="28"/>
  <c r="D87" i="28"/>
  <c r="F69" i="28"/>
  <c r="K66" i="28"/>
  <c r="P66" i="28"/>
  <c r="M61" i="28"/>
  <c r="U82" i="28"/>
  <c r="H99" i="28"/>
  <c r="C51" i="28"/>
  <c r="G67" i="28"/>
  <c r="O88" i="28"/>
  <c r="L67" i="28"/>
  <c r="T88" i="28"/>
  <c r="Y64" i="28"/>
  <c r="Y82" i="28"/>
  <c r="F65" i="28"/>
  <c r="T100" i="28"/>
  <c r="C95" i="28"/>
  <c r="R76" i="28"/>
  <c r="I100" i="28"/>
  <c r="J88" i="28"/>
  <c r="F74" i="28"/>
  <c r="R99" i="28"/>
  <c r="B79" i="28"/>
  <c r="X105" i="28"/>
  <c r="H42" i="28"/>
  <c r="M94" i="28"/>
  <c r="E105" i="28"/>
  <c r="C107" i="28"/>
  <c r="N93" i="28"/>
  <c r="N104" i="28"/>
  <c r="S104" i="28"/>
  <c r="R85" i="28"/>
  <c r="R72" i="28"/>
  <c r="I99" i="28"/>
  <c r="J76" i="28"/>
  <c r="F70" i="28"/>
  <c r="R98" i="28"/>
  <c r="R65" i="28"/>
  <c r="P107" i="28"/>
  <c r="B60" i="28"/>
  <c r="E96" i="28"/>
  <c r="U106" i="28"/>
  <c r="N57" i="28"/>
  <c r="N95" i="28"/>
  <c r="F106" i="28"/>
  <c r="O3" i="28"/>
  <c r="T10" i="28"/>
  <c r="E29" i="28"/>
  <c r="H84" i="28"/>
  <c r="C48" i="28"/>
  <c r="O89" i="28"/>
  <c r="T89" i="28"/>
  <c r="Y89" i="28"/>
  <c r="W52" i="28"/>
  <c r="K90" i="28"/>
  <c r="P90" i="28"/>
  <c r="M79" i="28"/>
  <c r="N80" i="28"/>
  <c r="R36" i="28"/>
  <c r="O58" i="28"/>
  <c r="O90" i="28"/>
  <c r="I66" i="28"/>
  <c r="W96" i="28"/>
  <c r="O94" i="28"/>
  <c r="G100" i="28"/>
  <c r="U97" i="28"/>
  <c r="V107" i="28"/>
  <c r="Q102" i="28"/>
  <c r="G97" i="28"/>
  <c r="M97" i="28"/>
  <c r="V62" i="28"/>
  <c r="N107" i="28"/>
  <c r="J86" i="28"/>
  <c r="U105" i="28"/>
  <c r="V72" i="28"/>
  <c r="C98" i="28"/>
  <c r="J77" i="28"/>
  <c r="V99" i="28"/>
  <c r="Q94" i="28"/>
  <c r="G105" i="28"/>
  <c r="M99" i="28"/>
  <c r="V70" i="28"/>
  <c r="R67" i="28"/>
  <c r="M105" i="28"/>
  <c r="E95" i="28"/>
  <c r="J99" i="28"/>
  <c r="E103" i="28"/>
  <c r="X42" i="28"/>
  <c r="U13" i="28"/>
  <c r="V27" i="28"/>
  <c r="E40" i="28"/>
  <c r="Y36" i="28"/>
  <c r="C42" i="28"/>
  <c r="Q42" i="28"/>
  <c r="C43" i="28"/>
  <c r="K81" i="28"/>
  <c r="X76" i="28"/>
  <c r="D52" i="28"/>
  <c r="E77" i="28"/>
  <c r="F71" i="28"/>
  <c r="I19" i="28"/>
  <c r="T45" i="28"/>
  <c r="W64" i="28"/>
  <c r="O75" i="28"/>
  <c r="G86" i="28"/>
  <c r="B57" i="28"/>
  <c r="T67" i="28"/>
  <c r="L78" i="28"/>
  <c r="D89" i="28"/>
  <c r="H57" i="28"/>
  <c r="Q70" i="28"/>
  <c r="Q86" i="28"/>
  <c r="N66" i="28"/>
  <c r="T97" i="28"/>
  <c r="J54" i="28"/>
  <c r="O49" i="28"/>
  <c r="D49" i="28"/>
  <c r="S65" i="28"/>
  <c r="K76" i="28"/>
  <c r="C87" i="28"/>
  <c r="X49" i="28"/>
  <c r="X65" i="28"/>
  <c r="P76" i="28"/>
  <c r="H87" i="28"/>
  <c r="T50" i="28"/>
  <c r="L21" i="28"/>
  <c r="Q39" i="28"/>
  <c r="S62" i="28"/>
  <c r="U89" i="28"/>
  <c r="W70" i="28"/>
  <c r="T81" i="28"/>
  <c r="Q92" i="28"/>
  <c r="O55" i="28"/>
  <c r="C93" i="28"/>
  <c r="H93" i="28"/>
  <c r="U74" i="28"/>
  <c r="F83" i="28"/>
  <c r="E41" i="28"/>
  <c r="O64" i="28"/>
  <c r="W85" i="28"/>
  <c r="T64" i="28"/>
  <c r="D86" i="28"/>
  <c r="Q63" i="28"/>
  <c r="Y80" i="28"/>
  <c r="F73" i="28"/>
  <c r="D102" i="28"/>
  <c r="W98" i="28"/>
  <c r="B82" i="28"/>
  <c r="Q101" i="28"/>
  <c r="O96" i="28"/>
  <c r="N79" i="28"/>
  <c r="B101" i="28"/>
  <c r="G94" i="28"/>
  <c r="H107" i="28"/>
  <c r="R58" i="28"/>
  <c r="U95" i="28"/>
  <c r="M106" i="28"/>
  <c r="P53" i="28"/>
  <c r="F95" i="28"/>
  <c r="V105" i="28"/>
  <c r="T106" i="28"/>
  <c r="P55" i="28"/>
  <c r="I95" i="28"/>
  <c r="J60" i="28"/>
  <c r="V64" i="28"/>
  <c r="J97" i="28"/>
  <c r="P43" i="28"/>
  <c r="J3" i="28"/>
  <c r="K102" i="28"/>
  <c r="E20" i="28"/>
  <c r="E45" i="28"/>
  <c r="K73" i="28"/>
  <c r="V57" i="28"/>
  <c r="O73" i="28"/>
  <c r="T73" i="28"/>
  <c r="Q84" i="28"/>
  <c r="O47" i="28"/>
  <c r="C85" i="28"/>
  <c r="H85" i="28"/>
  <c r="M71" i="28"/>
  <c r="V69" i="28"/>
  <c r="V55" i="28"/>
  <c r="L52" i="28"/>
  <c r="G77" i="28"/>
  <c r="L61" i="28"/>
  <c r="T82" i="28"/>
  <c r="Y60" i="28"/>
  <c r="I78" i="28"/>
  <c r="Y92" i="28"/>
  <c r="T96" i="28"/>
  <c r="B59" i="28"/>
  <c r="J63" i="28"/>
  <c r="Y96" i="28"/>
  <c r="Q107" i="28"/>
  <c r="V60" i="28"/>
  <c r="J96" i="28"/>
  <c r="B107" i="28"/>
  <c r="D3" i="28"/>
  <c r="K99" i="28"/>
  <c r="R82" i="28"/>
  <c r="U101" i="28"/>
  <c r="C97" i="28"/>
  <c r="F80" i="28"/>
  <c r="F101" i="28"/>
  <c r="S94" i="28"/>
  <c r="L107" i="28"/>
  <c r="J59" i="28"/>
  <c r="Y95" i="28"/>
  <c r="B69" i="28"/>
  <c r="N67" i="28"/>
  <c r="B98" i="28"/>
  <c r="R57" i="28"/>
  <c r="X106" i="28"/>
  <c r="J57" i="28"/>
  <c r="E98" i="28"/>
  <c r="B63" i="28"/>
  <c r="N65" i="28"/>
  <c r="N97" i="28"/>
  <c r="H46" i="28"/>
  <c r="R3" i="28"/>
  <c r="L69" i="28"/>
  <c r="Y58" i="28"/>
  <c r="Y76" i="28"/>
  <c r="N70" i="28"/>
  <c r="D107" i="28"/>
  <c r="J79" i="28"/>
  <c r="B65" i="28"/>
  <c r="N87" i="28"/>
  <c r="X48" i="28"/>
  <c r="J68" i="28"/>
  <c r="M19" i="28"/>
  <c r="R27" i="28"/>
  <c r="Y55" i="28"/>
  <c r="U57" i="28"/>
  <c r="L48" i="28"/>
  <c r="H49" i="28"/>
  <c r="D50" i="28"/>
  <c r="L98" i="28"/>
  <c r="C77" i="28"/>
  <c r="H77" i="28"/>
  <c r="U66" i="28"/>
  <c r="E88" i="28"/>
  <c r="P104" i="28"/>
  <c r="K56" i="28"/>
  <c r="O72" i="28"/>
  <c r="W93" i="28"/>
  <c r="T72" i="28"/>
  <c r="D94" i="28"/>
  <c r="Y68" i="28"/>
  <c r="I86" i="28"/>
  <c r="F81" i="28"/>
  <c r="L103" i="28"/>
  <c r="W102" i="28"/>
  <c r="J87" i="28"/>
  <c r="Y102" i="28"/>
  <c r="O100" i="28"/>
  <c r="V84" i="28"/>
  <c r="J102" i="28"/>
  <c r="G98" i="28"/>
  <c r="B61" i="28"/>
  <c r="B64" i="28"/>
  <c r="E97" i="28"/>
  <c r="U107" i="28"/>
  <c r="N61" i="28"/>
  <c r="N96" i="28"/>
  <c r="F107" i="28"/>
  <c r="H3" i="28"/>
  <c r="W99" i="28"/>
  <c r="J83" i="28"/>
  <c r="Y101" i="28"/>
  <c r="O97" i="28"/>
  <c r="V80" i="28"/>
  <c r="J101" i="28"/>
  <c r="G103" i="28"/>
  <c r="R79" i="28"/>
  <c r="R70" i="28"/>
  <c r="U98" i="28"/>
  <c r="B71" i="28"/>
  <c r="F68" i="28"/>
  <c r="F98" i="28"/>
  <c r="R59" i="28"/>
  <c r="Q3" i="28"/>
  <c r="K32" i="28"/>
  <c r="V44" i="28"/>
  <c r="E63" i="28"/>
  <c r="O57" i="28"/>
  <c r="T57" i="28"/>
  <c r="Y57" i="28"/>
  <c r="V79" i="28"/>
  <c r="K58" i="28"/>
  <c r="P58" i="28"/>
  <c r="E58" i="28"/>
  <c r="U84" i="28"/>
  <c r="X95" i="28"/>
  <c r="S47" i="28"/>
  <c r="W63" i="28"/>
  <c r="D64" i="28"/>
  <c r="Y90" i="28"/>
  <c r="R68" i="28"/>
  <c r="V76" i="28"/>
  <c r="P106" i="28"/>
  <c r="J58" i="28"/>
  <c r="X3" i="28"/>
  <c r="O99" i="28"/>
  <c r="H54" i="28"/>
  <c r="U102" i="28"/>
  <c r="F84" i="28"/>
  <c r="S97" i="28"/>
  <c r="N73" i="28"/>
  <c r="N94" i="28"/>
  <c r="R73" i="28"/>
  <c r="N101" i="28"/>
  <c r="M100" i="28"/>
  <c r="B81" i="28"/>
  <c r="O107" i="28"/>
  <c r="R87" i="28"/>
  <c r="U104" i="28"/>
  <c r="F92" i="28"/>
  <c r="S103" i="28"/>
  <c r="N27" i="28"/>
  <c r="F105" i="28"/>
  <c r="P105" i="28"/>
  <c r="F96" i="28"/>
  <c r="C101" i="28"/>
  <c r="J62" i="28"/>
  <c r="F62" i="28"/>
  <c r="K100" i="28"/>
  <c r="J84" i="28"/>
  <c r="U94" i="28"/>
  <c r="M107" i="28"/>
  <c r="I97" i="28"/>
  <c r="N81" i="28"/>
  <c r="S98" i="28"/>
  <c r="G85" i="28"/>
  <c r="G93" i="28"/>
  <c r="G95" i="28"/>
  <c r="G35" i="28"/>
  <c r="G42" i="28"/>
  <c r="G16" i="28"/>
  <c r="G132" i="28"/>
  <c r="G81" i="28"/>
  <c r="G50" i="28"/>
  <c r="G92" i="28"/>
  <c r="G133" i="28"/>
  <c r="G65" i="28"/>
  <c r="G24" i="28"/>
  <c r="G58" i="28"/>
  <c r="G22" i="28"/>
  <c r="G56" i="28"/>
  <c r="G59" i="28"/>
  <c r="G57" i="28"/>
  <c r="G63" i="28"/>
  <c r="G51" i="28"/>
  <c r="G36" i="28"/>
  <c r="G88" i="28"/>
  <c r="I20" i="28"/>
  <c r="G3" i="28"/>
  <c r="I32" i="28"/>
  <c r="I10" i="28"/>
  <c r="I83" i="28"/>
  <c r="I33" i="28"/>
  <c r="I23" i="28"/>
  <c r="I6" i="28"/>
  <c r="I55" i="28"/>
  <c r="I42" i="28"/>
  <c r="I41" i="28"/>
  <c r="I87" i="28"/>
  <c r="I88" i="28"/>
  <c r="I132" i="28"/>
  <c r="I101" i="28"/>
  <c r="I26" i="28"/>
  <c r="I17" i="28"/>
  <c r="I85" i="28"/>
  <c r="I35" i="28"/>
  <c r="I58" i="28"/>
  <c r="I37" i="28"/>
  <c r="I81" i="28"/>
  <c r="I65" i="28"/>
  <c r="I11" i="28"/>
  <c r="I77" i="28"/>
  <c r="I50" i="28"/>
  <c r="I48" i="28"/>
  <c r="I74" i="28"/>
  <c r="I75" i="28"/>
  <c r="I69" i="28"/>
  <c r="I91" i="28"/>
  <c r="I34" i="28"/>
  <c r="I93" i="28"/>
  <c r="I56" i="28"/>
  <c r="I12" i="28"/>
  <c r="I57" i="28"/>
  <c r="I24" i="28"/>
  <c r="I44" i="28"/>
  <c r="I60" i="28"/>
  <c r="I106" i="28"/>
  <c r="I16" i="28"/>
  <c r="I80" i="28"/>
  <c r="I72" i="28"/>
  <c r="I64" i="28"/>
  <c r="I59" i="28"/>
  <c r="I73" i="28"/>
  <c r="I9" i="28"/>
  <c r="I71" i="28"/>
  <c r="I63" i="28"/>
  <c r="I133" i="28"/>
  <c r="I25" i="28"/>
  <c r="I92" i="28"/>
  <c r="I51" i="28"/>
  <c r="I103" i="28"/>
  <c r="I46" i="28"/>
  <c r="I27" i="28"/>
  <c r="I105" i="28"/>
  <c r="I36" i="28"/>
  <c r="I76" i="28"/>
  <c r="I3" i="28"/>
  <c r="M76" i="28"/>
  <c r="M56" i="28"/>
  <c r="M34" i="28"/>
  <c r="M65" i="28"/>
  <c r="M81" i="28"/>
  <c r="M3" i="28"/>
  <c r="M93" i="28"/>
  <c r="M35" i="28"/>
  <c r="M36" i="28"/>
  <c r="M22" i="28"/>
  <c r="M87" i="28"/>
  <c r="M42" i="28"/>
  <c r="M51" i="28"/>
  <c r="M132" i="28"/>
  <c r="M88" i="28"/>
  <c r="M16" i="28"/>
  <c r="M59" i="28"/>
  <c r="M50" i="28"/>
  <c r="M85" i="28"/>
  <c r="M58" i="28"/>
  <c r="M133" i="28"/>
  <c r="M95" i="28"/>
  <c r="M57" i="28"/>
  <c r="M63" i="28"/>
  <c r="M92" i="28"/>
  <c r="M24" i="28"/>
  <c r="D114" i="28"/>
  <c r="K114" i="28"/>
  <c r="E114" i="28"/>
  <c r="J114" i="28"/>
  <c r="X114" i="28"/>
  <c r="N114" i="28"/>
  <c r="L114" i="28"/>
  <c r="W114" i="28"/>
  <c r="H114" i="28"/>
  <c r="P114" i="28"/>
  <c r="F114" i="28"/>
  <c r="Y114" i="28"/>
  <c r="T114" i="28"/>
  <c r="O114" i="28"/>
  <c r="U114" i="28"/>
  <c r="G114" i="28"/>
  <c r="S114" i="28"/>
  <c r="I114" i="28"/>
  <c r="M114" i="28"/>
  <c r="R114" i="28"/>
  <c r="C114" i="28"/>
  <c r="Q114" i="28"/>
  <c r="V114" i="28"/>
  <c r="B114" i="28"/>
  <c r="O80" i="29" l="1"/>
  <c r="C80" i="54" s="1"/>
  <c r="O70" i="29"/>
  <c r="C70" i="54" s="1"/>
  <c r="O63" i="29"/>
  <c r="C63" i="54" s="1"/>
  <c r="O60" i="29"/>
  <c r="C60" i="54" s="1"/>
  <c r="O64" i="29"/>
  <c r="C64" i="54" s="1"/>
  <c r="O62" i="29"/>
  <c r="C62" i="54" s="1"/>
  <c r="O97" i="29"/>
  <c r="C97" i="54" s="1"/>
  <c r="O68" i="29"/>
  <c r="C68" i="54" s="1"/>
  <c r="O106" i="29"/>
  <c r="C106" i="54" s="1"/>
  <c r="O58" i="29"/>
  <c r="C58" i="54" s="1"/>
  <c r="O100" i="29"/>
  <c r="C100" i="54" s="1"/>
  <c r="O81" i="29"/>
  <c r="C81" i="54" s="1"/>
  <c r="O56" i="29"/>
  <c r="C56" i="54" s="1"/>
  <c r="O59" i="29"/>
  <c r="C59" i="54" s="1"/>
  <c r="O78" i="29"/>
  <c r="C78" i="54" s="1"/>
  <c r="O102" i="29"/>
  <c r="C102" i="54" s="1"/>
  <c r="O57" i="29"/>
  <c r="C57" i="54" s="1"/>
  <c r="O105" i="29"/>
  <c r="C105" i="54" s="1"/>
  <c r="O71" i="29"/>
  <c r="C71" i="54" s="1"/>
  <c r="O72" i="29"/>
  <c r="C72" i="54" s="1"/>
  <c r="O48" i="29"/>
  <c r="C48" i="54" s="1"/>
  <c r="O76" i="29"/>
  <c r="C76" i="54" s="1"/>
  <c r="O75" i="29"/>
  <c r="C75" i="54" s="1"/>
  <c r="O101" i="29"/>
  <c r="C101" i="54" s="1"/>
  <c r="O85" i="29"/>
  <c r="C85" i="54" s="1"/>
  <c r="O35" i="29"/>
  <c r="C35" i="54" s="1"/>
  <c r="O91" i="29"/>
  <c r="C91" i="54" s="1"/>
  <c r="O95" i="29"/>
  <c r="C95" i="54" s="1"/>
  <c r="O61" i="29"/>
  <c r="C61" i="54" s="1"/>
  <c r="O96" i="29"/>
  <c r="C96" i="54" s="1"/>
  <c r="O65" i="29"/>
  <c r="C65" i="54" s="1"/>
  <c r="O77" i="29"/>
  <c r="C77" i="54" s="1"/>
  <c r="O88" i="29"/>
  <c r="C88" i="54" s="1"/>
  <c r="O79" i="29"/>
  <c r="C79" i="54" s="1"/>
  <c r="O41" i="29"/>
  <c r="C41" i="54" s="1"/>
  <c r="O87" i="29"/>
  <c r="C87" i="54" s="1"/>
  <c r="O2" i="29"/>
  <c r="C2" i="54" s="1"/>
  <c r="O83" i="29"/>
  <c r="C83" i="54" s="1"/>
  <c r="O21" i="29"/>
  <c r="C21" i="54" s="1"/>
  <c r="O92" i="29"/>
  <c r="C92" i="54" s="1"/>
  <c r="O103" i="29"/>
  <c r="C103" i="54" s="1"/>
  <c r="O104" i="29"/>
  <c r="C104" i="54" s="1"/>
  <c r="O93" i="29"/>
  <c r="C93" i="54" s="1"/>
  <c r="O86" i="29"/>
  <c r="C86" i="54" s="1"/>
  <c r="O94" i="29"/>
  <c r="C94" i="54" s="1"/>
  <c r="O89" i="29"/>
  <c r="C89" i="54" s="1"/>
  <c r="O74" i="29"/>
  <c r="C74" i="54" s="1"/>
  <c r="O84" i="29"/>
  <c r="C84" i="54" s="1"/>
  <c r="O67" i="29"/>
  <c r="C67" i="54" s="1"/>
  <c r="O90" i="29"/>
  <c r="C90" i="54" s="1"/>
  <c r="O69" i="29"/>
  <c r="C69" i="54" s="1"/>
  <c r="O98" i="29"/>
  <c r="C98" i="54" s="1"/>
  <c r="O73" i="29"/>
  <c r="C73" i="54" s="1"/>
  <c r="O82" i="29"/>
  <c r="C82" i="54" s="1"/>
  <c r="O99" i="29"/>
  <c r="C99" i="54" s="1"/>
  <c r="O66" i="29"/>
  <c r="C66" i="54" s="1"/>
  <c r="O52" i="29"/>
  <c r="C52" i="54" s="1"/>
  <c r="O25" i="29"/>
  <c r="C25" i="54" s="1"/>
  <c r="O27" i="29"/>
  <c r="C27" i="54" s="1"/>
  <c r="O33" i="29"/>
  <c r="C33" i="54" s="1"/>
  <c r="O36" i="29"/>
  <c r="C36" i="54" s="1"/>
  <c r="O49" i="29"/>
  <c r="C49" i="54" s="1"/>
  <c r="O42" i="29"/>
  <c r="C42" i="54" s="1"/>
  <c r="O5" i="29"/>
  <c r="C5" i="54" s="1"/>
  <c r="O43" i="29"/>
  <c r="C43" i="54" s="1"/>
  <c r="O29" i="29"/>
  <c r="C29" i="54" s="1"/>
  <c r="O45" i="29"/>
  <c r="C45" i="54" s="1"/>
  <c r="O34" i="29"/>
  <c r="C34" i="54" s="1"/>
  <c r="O4" i="29"/>
  <c r="C4" i="54" s="1"/>
  <c r="O38" i="29"/>
  <c r="C38" i="54" s="1"/>
  <c r="O51" i="29"/>
  <c r="C51" i="54" s="1"/>
  <c r="O26" i="29"/>
  <c r="C26" i="54" s="1"/>
  <c r="O50" i="29"/>
  <c r="C50" i="54" s="1"/>
  <c r="O53" i="29"/>
  <c r="C53" i="54" s="1"/>
  <c r="O46" i="29"/>
  <c r="C46" i="54" s="1"/>
  <c r="O44" i="29"/>
  <c r="C44" i="54" s="1"/>
  <c r="O39" i="29"/>
  <c r="C39" i="54" s="1"/>
  <c r="O40" i="29"/>
  <c r="C40" i="54" s="1"/>
  <c r="O37" i="29"/>
  <c r="C37" i="54" s="1"/>
  <c r="O28" i="29"/>
  <c r="C28" i="54" s="1"/>
  <c r="O47" i="29"/>
  <c r="C47" i="54" s="1"/>
  <c r="O31" i="29"/>
  <c r="C31" i="54" s="1"/>
  <c r="O30" i="29"/>
  <c r="C30" i="54" s="1"/>
  <c r="O32" i="29"/>
  <c r="C32" i="54" s="1"/>
  <c r="O54" i="29"/>
  <c r="C54" i="54" s="1"/>
  <c r="O55" i="29"/>
  <c r="C55" i="54" s="1"/>
  <c r="O17" i="29"/>
  <c r="C17" i="54" s="1"/>
  <c r="O22" i="29"/>
  <c r="C22" i="54" s="1"/>
  <c r="O9" i="29"/>
  <c r="C9" i="54" s="1"/>
  <c r="O20" i="29"/>
  <c r="C20" i="54" s="1"/>
  <c r="O6" i="29"/>
  <c r="C6" i="54" s="1"/>
  <c r="O3" i="29"/>
  <c r="C3" i="54" s="1"/>
  <c r="O18" i="29"/>
  <c r="C18" i="54" s="1"/>
  <c r="O13" i="29"/>
  <c r="C13" i="54" s="1"/>
  <c r="O7" i="29"/>
  <c r="C7" i="54" s="1"/>
  <c r="O132" i="29"/>
  <c r="C132" i="54" s="1"/>
  <c r="O11" i="29"/>
  <c r="C11" i="54" s="1"/>
  <c r="O16" i="29"/>
  <c r="C16" i="54" s="1"/>
  <c r="O23" i="29"/>
  <c r="C23" i="54" s="1"/>
  <c r="O8" i="29"/>
  <c r="C8" i="54" s="1"/>
  <c r="O19" i="29"/>
  <c r="C19" i="54" s="1"/>
  <c r="O12" i="29"/>
  <c r="C12" i="54" s="1"/>
  <c r="O131" i="29"/>
  <c r="C131" i="54" s="1"/>
  <c r="O15" i="29"/>
  <c r="C15" i="54" s="1"/>
  <c r="O14" i="29"/>
  <c r="C14" i="54" s="1"/>
  <c r="O24" i="29"/>
  <c r="C24" i="54" s="1"/>
  <c r="O10" i="29"/>
  <c r="C10" i="54" s="1"/>
  <c r="O113" i="29"/>
  <c r="C113" i="54" s="1"/>
  <c r="A126" i="28"/>
  <c r="B114" i="36"/>
  <c r="Q114" i="36"/>
  <c r="R114" i="36"/>
  <c r="I114" i="27"/>
  <c r="G114" i="36"/>
  <c r="O114" i="36"/>
  <c r="Y114" i="36"/>
  <c r="P114" i="36"/>
  <c r="W114" i="36"/>
  <c r="N114" i="36"/>
  <c r="J114" i="36"/>
  <c r="K114" i="36"/>
  <c r="M24" i="27"/>
  <c r="M57" i="36"/>
  <c r="M95" i="27"/>
  <c r="M85" i="36"/>
  <c r="M50" i="27"/>
  <c r="M88" i="36"/>
  <c r="M132" i="27"/>
  <c r="M87" i="36"/>
  <c r="M22" i="27"/>
  <c r="M93" i="36"/>
  <c r="M3" i="27"/>
  <c r="M34" i="36"/>
  <c r="M56" i="36"/>
  <c r="I76" i="36"/>
  <c r="I36" i="27"/>
  <c r="I46" i="27"/>
  <c r="I103" i="36"/>
  <c r="I25" i="36"/>
  <c r="I133" i="27"/>
  <c r="I9" i="27"/>
  <c r="I73" i="36"/>
  <c r="I72" i="36"/>
  <c r="I80" i="36"/>
  <c r="I60" i="36"/>
  <c r="I44" i="27"/>
  <c r="I12" i="27"/>
  <c r="I56" i="36"/>
  <c r="I91" i="27"/>
  <c r="I69" i="27"/>
  <c r="I48" i="27"/>
  <c r="I50" i="27"/>
  <c r="I65" i="27"/>
  <c r="I81" i="27"/>
  <c r="I35" i="36"/>
  <c r="I85" i="36"/>
  <c r="I101" i="27"/>
  <c r="I132" i="27"/>
  <c r="I41" i="27"/>
  <c r="I42" i="27"/>
  <c r="I23" i="36"/>
  <c r="I33" i="27"/>
  <c r="I32" i="27"/>
  <c r="G3" i="36"/>
  <c r="G36" i="27"/>
  <c r="G51" i="27"/>
  <c r="G59" i="36"/>
  <c r="G56" i="36"/>
  <c r="G24" i="27"/>
  <c r="G65" i="27"/>
  <c r="G50" i="27"/>
  <c r="G81" i="27"/>
  <c r="G42" i="27"/>
  <c r="G35" i="36"/>
  <c r="G85" i="36"/>
  <c r="I90" i="40"/>
  <c r="S41" i="38"/>
  <c r="M46" i="38"/>
  <c r="U94" i="27"/>
  <c r="J35" i="38"/>
  <c r="K43" i="38"/>
  <c r="F62" i="36"/>
  <c r="J28" i="37"/>
  <c r="C93" i="41"/>
  <c r="F96" i="36"/>
  <c r="N27" i="27"/>
  <c r="I95" i="40"/>
  <c r="F92" i="36"/>
  <c r="U45" i="38"/>
  <c r="R87" i="27"/>
  <c r="O46" i="37"/>
  <c r="B75" i="41"/>
  <c r="M43" i="38"/>
  <c r="H68" i="41"/>
  <c r="N94" i="36"/>
  <c r="F35" i="37"/>
  <c r="U44" i="38"/>
  <c r="H54" i="27"/>
  <c r="O42" i="37"/>
  <c r="X3" i="27"/>
  <c r="E54" i="40"/>
  <c r="P106" i="27"/>
  <c r="V76" i="27"/>
  <c r="R31" i="37"/>
  <c r="Y90" i="27"/>
  <c r="D64" i="36"/>
  <c r="W63" i="27"/>
  <c r="S22" i="38"/>
  <c r="U35" i="38"/>
  <c r="P58" i="27"/>
  <c r="F54" i="40"/>
  <c r="V33" i="37"/>
  <c r="J53" i="41"/>
  <c r="E63" i="36"/>
  <c r="V44" i="27"/>
  <c r="K32" i="27"/>
  <c r="Q3" i="27"/>
  <c r="R59" i="27"/>
  <c r="F41" i="37"/>
  <c r="F31" i="38"/>
  <c r="B71" i="36"/>
  <c r="U98" i="36"/>
  <c r="R33" i="38"/>
  <c r="G103" i="27"/>
  <c r="E93" i="40"/>
  <c r="V80" i="27"/>
  <c r="O97" i="36"/>
  <c r="J83" i="27"/>
  <c r="W99" i="27"/>
  <c r="H3" i="36"/>
  <c r="F107" i="27"/>
  <c r="N40" i="37"/>
  <c r="N27" i="37"/>
  <c r="U107" i="27"/>
  <c r="B64" i="27"/>
  <c r="B57" i="41"/>
  <c r="B61" i="36"/>
  <c r="G41" i="37"/>
  <c r="E94" i="41"/>
  <c r="J102" i="36"/>
  <c r="V35" i="37"/>
  <c r="O43" i="38"/>
  <c r="Y102" i="27"/>
  <c r="W102" i="36"/>
  <c r="L103" i="36"/>
  <c r="F81" i="36"/>
  <c r="I86" i="27"/>
  <c r="Y31" i="37"/>
  <c r="D87" i="41"/>
  <c r="D94" i="27"/>
  <c r="J67" i="40"/>
  <c r="W93" i="36"/>
  <c r="O72" i="36"/>
  <c r="P104" i="36"/>
  <c r="U66" i="36"/>
  <c r="C77" i="36"/>
  <c r="L41" i="38"/>
  <c r="H23" i="38"/>
  <c r="L48" i="27"/>
  <c r="H26" i="41"/>
  <c r="M19" i="36"/>
  <c r="J68" i="27"/>
  <c r="N87" i="27"/>
  <c r="B61" i="40"/>
  <c r="E73" i="40"/>
  <c r="J79" i="27"/>
  <c r="D46" i="38"/>
  <c r="Y76" i="27"/>
  <c r="Y58" i="36"/>
  <c r="L69" i="27"/>
  <c r="H3" i="40"/>
  <c r="H46" i="36"/>
  <c r="N97" i="36"/>
  <c r="B63" i="36"/>
  <c r="E98" i="27"/>
  <c r="J57" i="27"/>
  <c r="X106" i="27"/>
  <c r="R57" i="36"/>
  <c r="B41" i="38"/>
  <c r="N30" i="38"/>
  <c r="B69" i="27"/>
  <c r="J59" i="36"/>
  <c r="L46" i="38"/>
  <c r="S39" i="38"/>
  <c r="F101" i="36"/>
  <c r="F80" i="36"/>
  <c r="H76" i="41"/>
  <c r="R82" i="27"/>
  <c r="F91" i="40"/>
  <c r="K99" i="36"/>
  <c r="D3" i="27"/>
  <c r="B99" i="40"/>
  <c r="B46" i="38"/>
  <c r="J40" i="38"/>
  <c r="V60" i="36"/>
  <c r="Q46" i="37"/>
  <c r="Y96" i="36"/>
  <c r="J63" i="36"/>
  <c r="B59" i="36"/>
  <c r="T40" i="38"/>
  <c r="I32" i="37"/>
  <c r="J76" i="41"/>
  <c r="T82" i="36"/>
  <c r="G57" i="40"/>
  <c r="L61" i="36"/>
  <c r="L24" i="37"/>
  <c r="V55" i="36"/>
  <c r="V69" i="36"/>
  <c r="C79" i="41"/>
  <c r="O47" i="27"/>
  <c r="Q84" i="36"/>
  <c r="J68" i="40"/>
  <c r="O73" i="36"/>
  <c r="V57" i="27"/>
  <c r="K73" i="36"/>
  <c r="E21" i="37"/>
  <c r="E20" i="27"/>
  <c r="F94" i="40"/>
  <c r="K102" i="27"/>
  <c r="J3" i="27"/>
  <c r="P20" i="38"/>
  <c r="J97" i="36"/>
  <c r="V64" i="36"/>
  <c r="J60" i="36"/>
  <c r="I95" i="27"/>
  <c r="T106" i="36"/>
  <c r="P53" i="27"/>
  <c r="U95" i="27"/>
  <c r="H54" i="40"/>
  <c r="H46" i="38"/>
  <c r="G94" i="27"/>
  <c r="B101" i="36"/>
  <c r="N79" i="36"/>
  <c r="O40" i="37"/>
  <c r="Q101" i="36"/>
  <c r="B34" i="38"/>
  <c r="W98" i="27"/>
  <c r="D44" i="37"/>
  <c r="Y80" i="27"/>
  <c r="Q63" i="27"/>
  <c r="D86" i="27"/>
  <c r="T64" i="27"/>
  <c r="E41" i="27"/>
  <c r="F83" i="36"/>
  <c r="C86" i="41"/>
  <c r="Q92" i="36"/>
  <c r="J75" i="40"/>
  <c r="W70" i="27"/>
  <c r="U37" i="37"/>
  <c r="I58" i="41"/>
  <c r="S62" i="27"/>
  <c r="Q18" i="38"/>
  <c r="G21" i="41"/>
  <c r="L21" i="36"/>
  <c r="T50" i="36"/>
  <c r="X65" i="27"/>
  <c r="X23" i="37"/>
  <c r="C87" i="27"/>
  <c r="K76" i="27"/>
  <c r="S65" i="27"/>
  <c r="D48" i="40"/>
  <c r="D49" i="27"/>
  <c r="O49" i="36"/>
  <c r="E51" i="40"/>
  <c r="J54" i="27"/>
  <c r="N66" i="36"/>
  <c r="Q86" i="36"/>
  <c r="Q70" i="36"/>
  <c r="D37" i="38"/>
  <c r="G72" i="41"/>
  <c r="L78" i="27"/>
  <c r="J63" i="40"/>
  <c r="T67" i="36"/>
  <c r="B57" i="36"/>
  <c r="G86" i="27"/>
  <c r="O75" i="36"/>
  <c r="T21" i="38"/>
  <c r="I11" i="38"/>
  <c r="E77" i="27"/>
  <c r="D49" i="40"/>
  <c r="D52" i="27"/>
  <c r="K81" i="36"/>
  <c r="C20" i="38"/>
  <c r="C41" i="41"/>
  <c r="E19" i="37"/>
  <c r="U7" i="38"/>
  <c r="E103" i="27"/>
  <c r="E91" i="40"/>
  <c r="J99" i="36"/>
  <c r="H63" i="41"/>
  <c r="R67" i="27"/>
  <c r="V70" i="27"/>
  <c r="M99" i="36"/>
  <c r="G105" i="27"/>
  <c r="Q94" i="27"/>
  <c r="V42" i="37"/>
  <c r="E71" i="41"/>
  <c r="C41" i="37"/>
  <c r="V72" i="27"/>
  <c r="U105" i="27"/>
  <c r="J86" i="27"/>
  <c r="N107" i="36"/>
  <c r="V62" i="27"/>
  <c r="M97" i="27"/>
  <c r="Q102" i="36"/>
  <c r="V107" i="27"/>
  <c r="U97" i="27"/>
  <c r="G100" i="36"/>
  <c r="O39" i="37"/>
  <c r="W40" i="38"/>
  <c r="I66" i="36"/>
  <c r="O90" i="27"/>
  <c r="O58" i="36"/>
  <c r="R36" i="27"/>
  <c r="N80" i="27"/>
  <c r="M79" i="27"/>
  <c r="P38" i="37"/>
  <c r="F83" i="41"/>
  <c r="K90" i="36"/>
  <c r="W24" i="37"/>
  <c r="Y37" i="38"/>
  <c r="T37" i="37"/>
  <c r="O89" i="36"/>
  <c r="C48" i="36"/>
  <c r="H84" i="27"/>
  <c r="E14" i="38"/>
  <c r="J10" i="41"/>
  <c r="F106" i="27"/>
  <c r="N95" i="36"/>
  <c r="E40" i="38"/>
  <c r="B60" i="36"/>
  <c r="P107" i="36"/>
  <c r="R65" i="27"/>
  <c r="H90" i="40"/>
  <c r="R41" i="38"/>
  <c r="I99" i="27"/>
  <c r="R72" i="36"/>
  <c r="R85" i="36"/>
  <c r="I96" i="40"/>
  <c r="S104" i="36"/>
  <c r="N104" i="36"/>
  <c r="N93" i="36"/>
  <c r="C46" i="38"/>
  <c r="M39" i="38"/>
  <c r="X105" i="27"/>
  <c r="B33" i="38"/>
  <c r="R42" i="37"/>
  <c r="F74" i="27"/>
  <c r="E81" i="40"/>
  <c r="I43" i="38"/>
  <c r="C88" i="41"/>
  <c r="T43" i="37"/>
  <c r="F65" i="27"/>
  <c r="Y34" i="37"/>
  <c r="Y64" i="27"/>
  <c r="J81" i="40"/>
  <c r="G63" i="41"/>
  <c r="L67" i="36"/>
  <c r="O88" i="36"/>
  <c r="G67" i="27"/>
  <c r="C51" i="36"/>
  <c r="H99" i="36"/>
  <c r="U34" i="37"/>
  <c r="M27" i="38"/>
  <c r="P66" i="27"/>
  <c r="K29" i="38"/>
  <c r="D87" i="36"/>
  <c r="W36" i="37"/>
  <c r="E38" i="41"/>
  <c r="J39" i="27"/>
  <c r="X32" i="37"/>
  <c r="P18" i="38"/>
  <c r="N38" i="36"/>
  <c r="K4" i="38"/>
  <c r="B95" i="41"/>
  <c r="F29" i="38"/>
  <c r="Y100" i="27"/>
  <c r="B58" i="27"/>
  <c r="D45" i="38"/>
  <c r="Y72" i="27"/>
  <c r="J83" i="40"/>
  <c r="T38" i="38"/>
  <c r="T58" i="27"/>
  <c r="I99" i="40"/>
  <c r="S46" i="38"/>
  <c r="V94" i="36"/>
  <c r="E82" i="41"/>
  <c r="J89" i="36"/>
  <c r="F96" i="40"/>
  <c r="K104" i="27"/>
  <c r="K3" i="36"/>
  <c r="B98" i="40"/>
  <c r="E88" i="40"/>
  <c r="H56" i="27"/>
  <c r="Q106" i="36"/>
  <c r="J91" i="27"/>
  <c r="W105" i="36"/>
  <c r="R63" i="36"/>
  <c r="N98" i="27"/>
  <c r="N69" i="36"/>
  <c r="J74" i="36"/>
  <c r="E42" i="37"/>
  <c r="B67" i="41"/>
  <c r="H77" i="41"/>
  <c r="G104" i="27"/>
  <c r="J45" i="38"/>
  <c r="F98" i="41"/>
  <c r="Y104" i="36"/>
  <c r="I94" i="27"/>
  <c r="N35" i="27"/>
  <c r="T105" i="36"/>
  <c r="V91" i="36"/>
  <c r="D51" i="41"/>
  <c r="D54" i="36"/>
  <c r="G71" i="40"/>
  <c r="H53" i="36"/>
  <c r="I52" i="41"/>
  <c r="U92" i="36"/>
  <c r="E29" i="37"/>
  <c r="P74" i="36"/>
  <c r="F69" i="40"/>
  <c r="J50" i="36"/>
  <c r="Y73" i="27"/>
  <c r="D63" i="27"/>
  <c r="W28" i="37"/>
  <c r="U73" i="36"/>
  <c r="E47" i="40"/>
  <c r="V47" i="36"/>
  <c r="R11" i="37"/>
  <c r="F87" i="41"/>
  <c r="K94" i="27"/>
  <c r="G46" i="37"/>
  <c r="E97" i="41"/>
  <c r="R39" i="37"/>
  <c r="P21" i="38"/>
  <c r="H81" i="41"/>
  <c r="I92" i="41"/>
  <c r="S100" i="36"/>
  <c r="F103" i="27"/>
  <c r="C103" i="36"/>
  <c r="R38" i="37"/>
  <c r="F97" i="41"/>
  <c r="H57" i="41"/>
  <c r="R61" i="36"/>
  <c r="E90" i="40"/>
  <c r="J98" i="27"/>
  <c r="V68" i="36"/>
  <c r="B68" i="40"/>
  <c r="Y41" i="37"/>
  <c r="E66" i="41"/>
  <c r="R81" i="36"/>
  <c r="L42" i="38"/>
  <c r="Q77" i="36"/>
  <c r="Q59" i="36"/>
  <c r="T80" i="36"/>
  <c r="G55" i="40"/>
  <c r="O80" i="36"/>
  <c r="G43" i="40"/>
  <c r="V51" i="36"/>
  <c r="V27" i="37"/>
  <c r="M69" i="27"/>
  <c r="P34" i="37"/>
  <c r="F76" i="41"/>
  <c r="K82" i="27"/>
  <c r="W44" i="36"/>
  <c r="D71" i="27"/>
  <c r="M68" i="36"/>
  <c r="H36" i="27"/>
  <c r="N37" i="27"/>
  <c r="P84" i="27"/>
  <c r="X73" i="36"/>
  <c r="F78" i="41"/>
  <c r="K84" i="36"/>
  <c r="I68" i="40"/>
  <c r="C59" i="41"/>
  <c r="V30" i="36"/>
  <c r="B48" i="41"/>
  <c r="B49" i="36"/>
  <c r="D88" i="40"/>
  <c r="H24" i="38"/>
  <c r="Y67" i="36"/>
  <c r="L22" i="37"/>
  <c r="G80" i="41"/>
  <c r="L86" i="27"/>
  <c r="J70" i="40"/>
  <c r="D61" i="41"/>
  <c r="O83" i="27"/>
  <c r="W72" i="27"/>
  <c r="G62" i="27"/>
  <c r="S56" i="36"/>
  <c r="H104" i="27"/>
  <c r="E93" i="27"/>
  <c r="X70" i="27"/>
  <c r="S70" i="36"/>
  <c r="V52" i="27"/>
  <c r="E37" i="36"/>
  <c r="R24" i="38"/>
  <c r="T14" i="37"/>
  <c r="M14" i="38"/>
  <c r="F33" i="41"/>
  <c r="Y107" i="36"/>
  <c r="V104" i="36"/>
  <c r="N44" i="37"/>
  <c r="E70" i="41"/>
  <c r="F104" i="36"/>
  <c r="C106" i="36"/>
  <c r="E39" i="37"/>
  <c r="H96" i="41"/>
  <c r="R104" i="36"/>
  <c r="X44" i="27"/>
  <c r="E44" i="38"/>
  <c r="Y99" i="36"/>
  <c r="B77" i="27"/>
  <c r="F44" i="38"/>
  <c r="C43" i="37"/>
  <c r="H80" i="41"/>
  <c r="R86" i="27"/>
  <c r="B44" i="38"/>
  <c r="B80" i="41"/>
  <c r="B86" i="36"/>
  <c r="F97" i="27"/>
  <c r="R29" i="38"/>
  <c r="R105" i="36"/>
  <c r="L101" i="36"/>
  <c r="L20" i="38"/>
  <c r="J40" i="41"/>
  <c r="F59" i="36"/>
  <c r="E74" i="27"/>
  <c r="X79" i="27"/>
  <c r="I73" i="40"/>
  <c r="S79" i="36"/>
  <c r="B36" i="27"/>
  <c r="I79" i="36"/>
  <c r="D73" i="40"/>
  <c r="D79" i="27"/>
  <c r="W78" i="27"/>
  <c r="P95" i="36"/>
  <c r="V28" i="36"/>
  <c r="H43" i="40"/>
  <c r="P25" i="27"/>
  <c r="I93" i="40"/>
  <c r="N103" i="27"/>
  <c r="N37" i="37"/>
  <c r="C96" i="41"/>
  <c r="C104" i="27"/>
  <c r="E45" i="37"/>
  <c r="B85" i="41"/>
  <c r="O106" i="27"/>
  <c r="F3" i="36"/>
  <c r="R106" i="27"/>
  <c r="B40" i="38"/>
  <c r="I46" i="38"/>
  <c r="Q96" i="27"/>
  <c r="B28" i="37"/>
  <c r="F15" i="38"/>
  <c r="S40" i="37"/>
  <c r="V101" i="36"/>
  <c r="V34" i="37"/>
  <c r="C91" i="41"/>
  <c r="C99" i="27"/>
  <c r="M44" i="37"/>
  <c r="E79" i="41"/>
  <c r="K101" i="36"/>
  <c r="T3" i="27"/>
  <c r="H99" i="40"/>
  <c r="R107" i="36"/>
  <c r="N63" i="27"/>
  <c r="W56" i="27"/>
  <c r="B62" i="41"/>
  <c r="B66" i="27"/>
  <c r="E62" i="40"/>
  <c r="J66" i="36"/>
  <c r="Q14" i="36"/>
  <c r="Q79" i="36"/>
  <c r="Q27" i="37"/>
  <c r="G77" i="41"/>
  <c r="D28" i="37"/>
  <c r="G83" i="27"/>
  <c r="W27" i="37"/>
  <c r="I44" i="41"/>
  <c r="S45" i="27"/>
  <c r="H86" i="40"/>
  <c r="M77" i="36"/>
  <c r="G50" i="40"/>
  <c r="L53" i="36"/>
  <c r="P52" i="36"/>
  <c r="T51" i="27"/>
  <c r="G76" i="36"/>
  <c r="F33" i="37"/>
  <c r="C78" i="41"/>
  <c r="C84" i="27"/>
  <c r="U55" i="27"/>
  <c r="K12" i="27"/>
  <c r="O103" i="36"/>
  <c r="C3" i="36"/>
  <c r="E92" i="40"/>
  <c r="J100" i="27"/>
  <c r="I98" i="27"/>
  <c r="C105" i="36"/>
  <c r="J90" i="40"/>
  <c r="T98" i="27"/>
  <c r="G79" i="41"/>
  <c r="I91" i="41"/>
  <c r="S99" i="27"/>
  <c r="V44" i="37"/>
  <c r="V36" i="38"/>
  <c r="C44" i="37"/>
  <c r="M103" i="27"/>
  <c r="H72" i="40"/>
  <c r="R78" i="36"/>
  <c r="K40" i="38"/>
  <c r="E95" i="41"/>
  <c r="F95" i="41"/>
  <c r="H74" i="41"/>
  <c r="W3" i="36"/>
  <c r="N106" i="36"/>
  <c r="E46" i="38"/>
  <c r="M96" i="36"/>
  <c r="J27" i="38"/>
  <c r="X107" i="27"/>
  <c r="G96" i="36"/>
  <c r="H93" i="40"/>
  <c r="F34" i="38"/>
  <c r="O98" i="27"/>
  <c r="I102" i="27"/>
  <c r="H78" i="40"/>
  <c r="R84" i="27"/>
  <c r="W100" i="27"/>
  <c r="J94" i="40"/>
  <c r="T102" i="36"/>
  <c r="Q71" i="36"/>
  <c r="G86" i="40"/>
  <c r="D67" i="41"/>
  <c r="O29" i="38"/>
  <c r="P41" i="38"/>
  <c r="E82" i="36"/>
  <c r="I59" i="41"/>
  <c r="T95" i="36"/>
  <c r="N31" i="27"/>
  <c r="F28" i="27"/>
  <c r="F32" i="36"/>
  <c r="I45" i="36"/>
  <c r="E32" i="27"/>
  <c r="J65" i="36"/>
  <c r="E60" i="40"/>
  <c r="G42" i="38"/>
  <c r="R44" i="37"/>
  <c r="F36" i="38"/>
  <c r="Q43" i="38"/>
  <c r="B72" i="41"/>
  <c r="B78" i="36"/>
  <c r="W95" i="27"/>
  <c r="B37" i="37"/>
  <c r="N43" i="38"/>
  <c r="W39" i="38"/>
  <c r="B74" i="41"/>
  <c r="K97" i="27"/>
  <c r="I3" i="40"/>
  <c r="E98" i="41"/>
  <c r="R95" i="27"/>
  <c r="I40" i="38"/>
  <c r="R60" i="27"/>
  <c r="T46" i="38"/>
  <c r="D40" i="37"/>
  <c r="Q91" i="36"/>
  <c r="I70" i="36"/>
  <c r="D46" i="27"/>
  <c r="G70" i="40"/>
  <c r="H21" i="38"/>
  <c r="I50" i="41"/>
  <c r="S53" i="36"/>
  <c r="X101" i="36"/>
  <c r="U90" i="36"/>
  <c r="E64" i="27"/>
  <c r="S71" i="36"/>
  <c r="T103" i="27"/>
  <c r="Q60" i="36"/>
  <c r="L60" i="36"/>
  <c r="F50" i="40"/>
  <c r="K53" i="36"/>
  <c r="P89" i="27"/>
  <c r="U18" i="37"/>
  <c r="U11" i="27"/>
  <c r="H5" i="37"/>
  <c r="P92" i="27"/>
  <c r="X81" i="36"/>
  <c r="F85" i="41"/>
  <c r="S81" i="36"/>
  <c r="C71" i="27"/>
  <c r="F56" i="40"/>
  <c r="W26" i="38"/>
  <c r="S20" i="37"/>
  <c r="D95" i="41"/>
  <c r="Y91" i="36"/>
  <c r="Q32" i="37"/>
  <c r="Q28" i="38"/>
  <c r="J77" i="41"/>
  <c r="D73" i="36"/>
  <c r="L62" i="36"/>
  <c r="W80" i="36"/>
  <c r="G70" i="36"/>
  <c r="X41" i="38"/>
  <c r="M29" i="38"/>
  <c r="H60" i="36"/>
  <c r="C56" i="40"/>
  <c r="F42" i="27"/>
  <c r="M26" i="27"/>
  <c r="B42" i="36"/>
  <c r="F45" i="27"/>
  <c r="X18" i="37"/>
  <c r="H28" i="41"/>
  <c r="R29" i="36"/>
  <c r="J18" i="40"/>
  <c r="T18" i="27"/>
  <c r="L3" i="36"/>
  <c r="F60" i="27"/>
  <c r="J46" i="38"/>
  <c r="B88" i="27"/>
  <c r="S105" i="36"/>
  <c r="U96" i="36"/>
  <c r="E43" i="37"/>
  <c r="H89" i="41"/>
  <c r="R96" i="27"/>
  <c r="H60" i="40"/>
  <c r="N85" i="27"/>
  <c r="I88" i="40"/>
  <c r="T24" i="27"/>
  <c r="Q93" i="27"/>
  <c r="F94" i="36"/>
  <c r="B3" i="40"/>
  <c r="V41" i="38"/>
  <c r="E72" i="41"/>
  <c r="J78" i="27"/>
  <c r="E68" i="40"/>
  <c r="V93" i="27"/>
  <c r="D98" i="40"/>
  <c r="E83" i="41"/>
  <c r="J90" i="36"/>
  <c r="V106" i="36"/>
  <c r="B35" i="37"/>
  <c r="I98" i="41"/>
  <c r="N99" i="36"/>
  <c r="V96" i="27"/>
  <c r="T19" i="38"/>
  <c r="R28" i="37"/>
  <c r="N83" i="36"/>
  <c r="W101" i="27"/>
  <c r="X52" i="27"/>
  <c r="V83" i="36"/>
  <c r="D74" i="40"/>
  <c r="G69" i="36"/>
  <c r="C50" i="40"/>
  <c r="C53" i="36"/>
  <c r="E90" i="36"/>
  <c r="U68" i="36"/>
  <c r="H69" i="27"/>
  <c r="C69" i="27"/>
  <c r="D93" i="40"/>
  <c r="Q31" i="38"/>
  <c r="L31" i="37"/>
  <c r="G31" i="38"/>
  <c r="M84" i="36"/>
  <c r="Y28" i="27"/>
  <c r="B22" i="36"/>
  <c r="B93" i="27"/>
  <c r="V100" i="27"/>
  <c r="V32" i="37"/>
  <c r="C89" i="41"/>
  <c r="C96" i="36"/>
  <c r="M101" i="36"/>
  <c r="J81" i="27"/>
  <c r="F90" i="40"/>
  <c r="K98" i="36"/>
  <c r="B96" i="41"/>
  <c r="B104" i="36"/>
  <c r="N91" i="27"/>
  <c r="Q104" i="36"/>
  <c r="W107" i="36"/>
  <c r="L105" i="27"/>
  <c r="H66" i="40"/>
  <c r="F42" i="37"/>
  <c r="E76" i="41"/>
  <c r="J82" i="36"/>
  <c r="U42" i="37"/>
  <c r="H69" i="41"/>
  <c r="J92" i="36"/>
  <c r="B105" i="27"/>
  <c r="J39" i="37"/>
  <c r="F17" i="38"/>
  <c r="Y39" i="38"/>
  <c r="G98" i="41"/>
  <c r="B87" i="41"/>
  <c r="B94" i="36"/>
  <c r="I38" i="37"/>
  <c r="Q75" i="36"/>
  <c r="T56" i="27"/>
  <c r="D32" i="37"/>
  <c r="W77" i="27"/>
  <c r="D52" i="40"/>
  <c r="Q6" i="37"/>
  <c r="E72" i="36"/>
  <c r="X87" i="27"/>
  <c r="R55" i="27"/>
  <c r="T65" i="36"/>
  <c r="E79" i="36"/>
  <c r="L18" i="37"/>
  <c r="W36" i="27"/>
  <c r="F88" i="40"/>
  <c r="B87" i="27"/>
  <c r="B95" i="36"/>
  <c r="O102" i="36"/>
  <c r="B83" i="40"/>
  <c r="B38" i="38"/>
  <c r="B75" i="36"/>
  <c r="T39" i="37"/>
  <c r="Q83" i="36"/>
  <c r="I28" i="37"/>
  <c r="J69" i="41"/>
  <c r="W79" i="36"/>
  <c r="B85" i="36"/>
  <c r="F100" i="36"/>
  <c r="F76" i="27"/>
  <c r="U100" i="27"/>
  <c r="B31" i="37"/>
  <c r="E67" i="41"/>
  <c r="B91" i="27"/>
  <c r="R43" i="37"/>
  <c r="F32" i="38"/>
  <c r="Q41" i="38"/>
  <c r="B70" i="36"/>
  <c r="H71" i="40"/>
  <c r="I94" i="41"/>
  <c r="S102" i="27"/>
  <c r="V103" i="36"/>
  <c r="V90" i="27"/>
  <c r="W45" i="38"/>
  <c r="M45" i="38"/>
  <c r="J93" i="27"/>
  <c r="K46" i="38"/>
  <c r="X104" i="36"/>
  <c r="R69" i="36"/>
  <c r="B42" i="38"/>
  <c r="E74" i="41"/>
  <c r="Q99" i="36"/>
  <c r="B74" i="36"/>
  <c r="R37" i="38"/>
  <c r="D43" i="38"/>
  <c r="N28" i="37"/>
  <c r="I82" i="36"/>
  <c r="Q67" i="27"/>
  <c r="D81" i="40"/>
  <c r="J62" i="41"/>
  <c r="T66" i="36"/>
  <c r="O34" i="37"/>
  <c r="G27" i="38"/>
  <c r="C21" i="37"/>
  <c r="F91" i="27"/>
  <c r="U76" i="36"/>
  <c r="T42" i="36"/>
  <c r="X41" i="27"/>
  <c r="Y40" i="36"/>
  <c r="N58" i="27"/>
  <c r="L35" i="37"/>
  <c r="G84" i="36"/>
  <c r="I43" i="41"/>
  <c r="I18" i="36"/>
  <c r="P47" i="27"/>
  <c r="H106" i="36"/>
  <c r="B83" i="27"/>
  <c r="B43" i="37"/>
  <c r="N75" i="36"/>
  <c r="H84" i="40"/>
  <c r="Y97" i="27"/>
  <c r="E63" i="40"/>
  <c r="J67" i="36"/>
  <c r="V97" i="36"/>
  <c r="V29" i="37"/>
  <c r="B63" i="40"/>
  <c r="B67" i="36"/>
  <c r="M98" i="36"/>
  <c r="E65" i="40"/>
  <c r="H70" i="41"/>
  <c r="G102" i="27"/>
  <c r="R103" i="36"/>
  <c r="F38" i="37"/>
  <c r="O45" i="38"/>
  <c r="I104" i="36"/>
  <c r="R92" i="27"/>
  <c r="W106" i="36"/>
  <c r="T45" i="38"/>
  <c r="N86" i="36"/>
  <c r="Y84" i="27"/>
  <c r="Y29" i="38"/>
  <c r="G84" i="41"/>
  <c r="G91" i="36"/>
  <c r="W69" i="27"/>
  <c r="K48" i="27"/>
  <c r="P40" i="37"/>
  <c r="E80" i="36"/>
  <c r="U58" i="36"/>
  <c r="H61" i="27"/>
  <c r="C57" i="40"/>
  <c r="B114" i="27"/>
  <c r="Q114" i="27"/>
  <c r="R114" i="27"/>
  <c r="I114" i="36"/>
  <c r="G114" i="27"/>
  <c r="O114" i="27"/>
  <c r="Y114" i="27"/>
  <c r="P114" i="27"/>
  <c r="W114" i="27"/>
  <c r="N114" i="27"/>
  <c r="J114" i="27"/>
  <c r="K114" i="27"/>
  <c r="M24" i="36"/>
  <c r="M92" i="27"/>
  <c r="M95" i="36"/>
  <c r="M133" i="27"/>
  <c r="M50" i="36"/>
  <c r="M59" i="27"/>
  <c r="M132" i="36"/>
  <c r="M51" i="27"/>
  <c r="M22" i="36"/>
  <c r="M36" i="27"/>
  <c r="M3" i="36"/>
  <c r="M81" i="27"/>
  <c r="M56" i="27"/>
  <c r="M76" i="36"/>
  <c r="I36" i="36"/>
  <c r="I105" i="27"/>
  <c r="I103" i="27"/>
  <c r="I51" i="27"/>
  <c r="I133" i="36"/>
  <c r="I63" i="27"/>
  <c r="I73" i="27"/>
  <c r="I59" i="27"/>
  <c r="I80" i="27"/>
  <c r="I16" i="27"/>
  <c r="I44" i="36"/>
  <c r="I24" i="36"/>
  <c r="I56" i="27"/>
  <c r="I93" i="27"/>
  <c r="I69" i="36"/>
  <c r="I75" i="27"/>
  <c r="I50" i="36"/>
  <c r="I77" i="36"/>
  <c r="I81" i="36"/>
  <c r="I37" i="36"/>
  <c r="I85" i="27"/>
  <c r="I17" i="27"/>
  <c r="I132" i="36"/>
  <c r="I88" i="27"/>
  <c r="I42" i="36"/>
  <c r="I55" i="27"/>
  <c r="I33" i="36"/>
  <c r="I83" i="27"/>
  <c r="G3" i="27"/>
  <c r="I20" i="27"/>
  <c r="G51" i="36"/>
  <c r="G63" i="36"/>
  <c r="G56" i="27"/>
  <c r="G22" i="36"/>
  <c r="G65" i="36"/>
  <c r="G133" i="27"/>
  <c r="G81" i="36"/>
  <c r="G132" i="27"/>
  <c r="G35" i="27"/>
  <c r="G95" i="36"/>
  <c r="I90" i="41"/>
  <c r="S98" i="27"/>
  <c r="N81" i="36"/>
  <c r="M107" i="27"/>
  <c r="U94" i="36"/>
  <c r="E78" i="40"/>
  <c r="J84" i="36"/>
  <c r="K43" i="37"/>
  <c r="F28" i="38"/>
  <c r="J28" i="38"/>
  <c r="C101" i="27"/>
  <c r="F96" i="27"/>
  <c r="P105" i="36"/>
  <c r="I95" i="41"/>
  <c r="U45" i="37"/>
  <c r="O46" i="38"/>
  <c r="B81" i="27"/>
  <c r="M100" i="27"/>
  <c r="R73" i="27"/>
  <c r="N94" i="27"/>
  <c r="N73" i="36"/>
  <c r="F84" i="27"/>
  <c r="U102" i="36"/>
  <c r="H26" i="37"/>
  <c r="O42" i="38"/>
  <c r="E54" i="41"/>
  <c r="V76" i="36"/>
  <c r="H64" i="40"/>
  <c r="R68" i="27"/>
  <c r="Y90" i="36"/>
  <c r="D60" i="40"/>
  <c r="W63" i="36"/>
  <c r="I46" i="40"/>
  <c r="S47" i="27"/>
  <c r="U84" i="36"/>
  <c r="F54" i="41"/>
  <c r="V79" i="27"/>
  <c r="T57" i="27"/>
  <c r="V44" i="36"/>
  <c r="F31" i="40"/>
  <c r="Q3" i="36"/>
  <c r="H55" i="40"/>
  <c r="F98" i="36"/>
  <c r="F68" i="27"/>
  <c r="B71" i="27"/>
  <c r="U98" i="27"/>
  <c r="R70" i="36"/>
  <c r="R33" i="37"/>
  <c r="E93" i="41"/>
  <c r="O97" i="27"/>
  <c r="Y101" i="36"/>
  <c r="J83" i="36"/>
  <c r="W42" i="37"/>
  <c r="H3" i="27"/>
  <c r="F46" i="37"/>
  <c r="N40" i="38"/>
  <c r="N61" i="27"/>
  <c r="U107" i="36"/>
  <c r="E97" i="27"/>
  <c r="B64" i="36"/>
  <c r="B27" i="37"/>
  <c r="G41" i="38"/>
  <c r="J44" i="38"/>
  <c r="V35" i="38"/>
  <c r="O100" i="27"/>
  <c r="Y102" i="36"/>
  <c r="J87" i="27"/>
  <c r="W102" i="27"/>
  <c r="G95" i="40"/>
  <c r="F81" i="27"/>
  <c r="I36" i="37"/>
  <c r="Y31" i="38"/>
  <c r="D39" i="37"/>
  <c r="J67" i="41"/>
  <c r="O72" i="27"/>
  <c r="K56" i="27"/>
  <c r="P104" i="27"/>
  <c r="E88" i="27"/>
  <c r="U66" i="27"/>
  <c r="H77" i="27"/>
  <c r="C77" i="27"/>
  <c r="G90" i="40"/>
  <c r="L98" i="36"/>
  <c r="H49" i="27"/>
  <c r="L48" i="36"/>
  <c r="U57" i="36"/>
  <c r="R27" i="27"/>
  <c r="M19" i="27"/>
  <c r="E64" i="40"/>
  <c r="J31" i="38"/>
  <c r="B61" i="41"/>
  <c r="E73" i="41"/>
  <c r="J79" i="36"/>
  <c r="D99" i="40"/>
  <c r="D107" i="27"/>
  <c r="Y58" i="27"/>
  <c r="G65" i="40"/>
  <c r="H3" i="41"/>
  <c r="N97" i="27"/>
  <c r="N65" i="27"/>
  <c r="B63" i="27"/>
  <c r="E98" i="36"/>
  <c r="E53" i="40"/>
  <c r="X106" i="36"/>
  <c r="H53" i="40"/>
  <c r="B90" i="40"/>
  <c r="B98" i="27"/>
  <c r="N67" i="27"/>
  <c r="B65" i="40"/>
  <c r="Y95" i="27"/>
  <c r="J59" i="27"/>
  <c r="G99" i="40"/>
  <c r="L107" i="36"/>
  <c r="S39" i="37"/>
  <c r="F80" i="27"/>
  <c r="C97" i="36"/>
  <c r="R34" i="37"/>
  <c r="F91" i="41"/>
  <c r="K99" i="27"/>
  <c r="D3" i="40"/>
  <c r="B107" i="27"/>
  <c r="J40" i="37"/>
  <c r="Q46" i="38"/>
  <c r="Y40" i="38"/>
  <c r="J63" i="27"/>
  <c r="B55" i="40"/>
  <c r="J89" i="40"/>
  <c r="T96" i="36"/>
  <c r="I78" i="36"/>
  <c r="T34" i="37"/>
  <c r="G57" i="41"/>
  <c r="L61" i="27"/>
  <c r="G77" i="27"/>
  <c r="L24" i="38"/>
  <c r="V69" i="27"/>
  <c r="M71" i="36"/>
  <c r="C85" i="27"/>
  <c r="O47" i="36"/>
  <c r="Q35" i="37"/>
  <c r="J68" i="41"/>
  <c r="V57" i="36"/>
  <c r="F68" i="40"/>
  <c r="E45" i="27"/>
  <c r="F94" i="41"/>
  <c r="K102" i="36"/>
  <c r="E3" i="40"/>
  <c r="P20" i="37"/>
  <c r="V64" i="27"/>
  <c r="E56" i="40"/>
  <c r="I95" i="36"/>
  <c r="P55" i="27"/>
  <c r="T106" i="27"/>
  <c r="V105" i="36"/>
  <c r="P25" i="38"/>
  <c r="H54" i="41"/>
  <c r="H107" i="27"/>
  <c r="G94" i="36"/>
  <c r="B93" i="40"/>
  <c r="N33" i="38"/>
  <c r="O40" i="38"/>
  <c r="B76" i="40"/>
  <c r="B82" i="27"/>
  <c r="W98" i="36"/>
  <c r="D94" i="40"/>
  <c r="D102" i="36"/>
  <c r="Q63" i="36"/>
  <c r="D80" i="40"/>
  <c r="D36" i="38"/>
  <c r="T64" i="36"/>
  <c r="W85" i="36"/>
  <c r="F83" i="27"/>
  <c r="U74" i="36"/>
  <c r="C93" i="36"/>
  <c r="J75" i="41"/>
  <c r="U37" i="38"/>
  <c r="S28" i="37"/>
  <c r="Q18" i="37"/>
  <c r="L12" i="37"/>
  <c r="T50" i="27"/>
  <c r="H87" i="27"/>
  <c r="X49" i="36"/>
  <c r="K76" i="36"/>
  <c r="I61" i="40"/>
  <c r="D48" i="41"/>
  <c r="D49" i="36"/>
  <c r="O23" i="38"/>
  <c r="E51" i="41"/>
  <c r="J54" i="36"/>
  <c r="T97" i="27"/>
  <c r="N66" i="27"/>
  <c r="Q36" i="37"/>
  <c r="Q70" i="27"/>
  <c r="H57" i="27"/>
  <c r="D37" i="37"/>
  <c r="L32" i="37"/>
  <c r="J63" i="41"/>
  <c r="T67" i="27"/>
  <c r="B53" i="40"/>
  <c r="G36" i="37"/>
  <c r="O75" i="27"/>
  <c r="W64" i="27"/>
  <c r="T21" i="37"/>
  <c r="I19" i="36"/>
  <c r="D49" i="41"/>
  <c r="D52" i="36"/>
  <c r="X76" i="36"/>
  <c r="K81" i="27"/>
  <c r="C42" i="40"/>
  <c r="C43" i="27"/>
  <c r="C42" i="36"/>
  <c r="E40" i="27"/>
  <c r="U13" i="36"/>
  <c r="E91" i="41"/>
  <c r="J99" i="27"/>
  <c r="E95" i="36"/>
  <c r="R30" i="37"/>
  <c r="V70" i="36"/>
  <c r="M42" i="37"/>
  <c r="G105" i="36"/>
  <c r="Q39" i="37"/>
  <c r="V42" i="38"/>
  <c r="J77" i="36"/>
  <c r="C98" i="27"/>
  <c r="U105" i="36"/>
  <c r="E80" i="40"/>
  <c r="J36" i="38"/>
  <c r="N107" i="27"/>
  <c r="V28" i="37"/>
  <c r="M97" i="36"/>
  <c r="G97" i="36"/>
  <c r="Q102" i="27"/>
  <c r="V46" i="37"/>
  <c r="U97" i="36"/>
  <c r="G43" i="37"/>
  <c r="O39" i="38"/>
  <c r="W96" i="36"/>
  <c r="I66" i="27"/>
  <c r="O38" i="37"/>
  <c r="O58" i="27"/>
  <c r="H35" i="40"/>
  <c r="N80" i="36"/>
  <c r="M33" i="37"/>
  <c r="P38" i="38"/>
  <c r="K38" i="37"/>
  <c r="W52" i="27"/>
  <c r="Y89" i="36"/>
  <c r="T37" i="38"/>
  <c r="O37" i="38"/>
  <c r="C48" i="27"/>
  <c r="H35" i="37"/>
  <c r="E14" i="37"/>
  <c r="T10" i="36"/>
  <c r="N95" i="27"/>
  <c r="N57" i="36"/>
  <c r="E96" i="27"/>
  <c r="B60" i="27"/>
  <c r="P107" i="27"/>
  <c r="H61" i="40"/>
  <c r="H90" i="41"/>
  <c r="R98" i="27"/>
  <c r="F70" i="27"/>
  <c r="I42" i="38"/>
  <c r="R72" i="27"/>
  <c r="H79" i="40"/>
  <c r="I96" i="41"/>
  <c r="S104" i="27"/>
  <c r="N45" i="37"/>
  <c r="N93" i="27"/>
  <c r="C99" i="40"/>
  <c r="C107" i="36"/>
  <c r="M94" i="27"/>
  <c r="B73" i="40"/>
  <c r="B79" i="36"/>
  <c r="R99" i="27"/>
  <c r="E81" i="41"/>
  <c r="I100" i="27"/>
  <c r="C95" i="36"/>
  <c r="T43" i="38"/>
  <c r="Y34" i="38"/>
  <c r="J81" i="41"/>
  <c r="L30" i="37"/>
  <c r="O88" i="27"/>
  <c r="G30" i="37"/>
  <c r="C51" i="27"/>
  <c r="H42" i="37"/>
  <c r="U34" i="38"/>
  <c r="M61" i="27"/>
  <c r="P66" i="36"/>
  <c r="F62" i="40"/>
  <c r="K66" i="27"/>
  <c r="W36" i="38"/>
  <c r="J18" i="37"/>
  <c r="X32" i="38"/>
  <c r="P39" i="36"/>
  <c r="N38" i="27"/>
  <c r="F5" i="40"/>
  <c r="K5" i="27"/>
  <c r="B103" i="27"/>
  <c r="F66" i="27"/>
  <c r="Y100" i="36"/>
  <c r="B54" i="40"/>
  <c r="D96" i="40"/>
  <c r="D104" i="36"/>
  <c r="J83" i="41"/>
  <c r="T90" i="36"/>
  <c r="J54" i="40"/>
  <c r="I99" i="41"/>
  <c r="S107" i="36"/>
  <c r="N105" i="27"/>
  <c r="V94" i="27"/>
  <c r="H48" i="27"/>
  <c r="J37" i="37"/>
  <c r="F96" i="41"/>
  <c r="K104" i="36"/>
  <c r="F3" i="40"/>
  <c r="B98" i="41"/>
  <c r="E88" i="41"/>
  <c r="Q106" i="27"/>
  <c r="E84" i="40"/>
  <c r="W105" i="27"/>
  <c r="Y3" i="27"/>
  <c r="R63" i="27"/>
  <c r="N41" i="37"/>
  <c r="N69" i="27"/>
  <c r="E69" i="40"/>
  <c r="E42" i="38"/>
  <c r="B72" i="36"/>
  <c r="R83" i="27"/>
  <c r="G104" i="36"/>
  <c r="E96" i="40"/>
  <c r="J104" i="36"/>
  <c r="K106" i="27"/>
  <c r="Y104" i="27"/>
  <c r="I39" i="37"/>
  <c r="N35" i="36"/>
  <c r="J97" i="40"/>
  <c r="V91" i="27"/>
  <c r="Y88" i="36"/>
  <c r="D26" i="37"/>
  <c r="G71" i="41"/>
  <c r="H25" i="38"/>
  <c r="S55" i="27"/>
  <c r="E29" i="38"/>
  <c r="F69" i="41"/>
  <c r="Y73" i="36"/>
  <c r="D59" i="40"/>
  <c r="W62" i="36"/>
  <c r="E47" i="41"/>
  <c r="V22" i="38"/>
  <c r="R11" i="38"/>
  <c r="K39" i="37"/>
  <c r="G107" i="36"/>
  <c r="J105" i="36"/>
  <c r="R39" i="38"/>
  <c r="P45" i="36"/>
  <c r="R88" i="36"/>
  <c r="S43" i="37"/>
  <c r="F103" i="36"/>
  <c r="F88" i="27"/>
  <c r="C103" i="27"/>
  <c r="U103" i="36"/>
  <c r="R38" i="38"/>
  <c r="K105" i="36"/>
  <c r="R27" i="37"/>
  <c r="E90" i="41"/>
  <c r="J98" i="36"/>
  <c r="V31" i="37"/>
  <c r="B68" i="41"/>
  <c r="Y98" i="27"/>
  <c r="J71" i="27"/>
  <c r="R81" i="27"/>
  <c r="G91" i="40"/>
  <c r="L99" i="36"/>
  <c r="Q59" i="27"/>
  <c r="J74" i="40"/>
  <c r="G55" i="41"/>
  <c r="G43" i="41"/>
  <c r="V61" i="36"/>
  <c r="P34" i="38"/>
  <c r="K34" i="37"/>
  <c r="W44" i="27"/>
  <c r="Y81" i="36"/>
  <c r="D71" i="36"/>
  <c r="G60" i="27"/>
  <c r="M68" i="27"/>
  <c r="N55" i="36"/>
  <c r="N37" i="36"/>
  <c r="P35" i="37"/>
  <c r="X73" i="27"/>
  <c r="H63" i="36"/>
  <c r="K35" i="37"/>
  <c r="I68" i="41"/>
  <c r="C63" i="36"/>
  <c r="V30" i="27"/>
  <c r="W46" i="27"/>
  <c r="B23" i="37"/>
  <c r="D88" i="41"/>
  <c r="H52" i="27"/>
  <c r="Y30" i="38"/>
  <c r="L22" i="38"/>
  <c r="L36" i="37"/>
  <c r="J70" i="41"/>
  <c r="D65" i="36"/>
  <c r="W72" i="36"/>
  <c r="G28" i="37"/>
  <c r="S56" i="27"/>
  <c r="H45" i="37"/>
  <c r="E93" i="36"/>
  <c r="U71" i="27"/>
  <c r="S70" i="27"/>
  <c r="V24" i="37"/>
  <c r="E37" i="27"/>
  <c r="H49" i="40"/>
  <c r="R52" i="36"/>
  <c r="T14" i="38"/>
  <c r="M29" i="36"/>
  <c r="K34" i="36"/>
  <c r="Y107" i="27"/>
  <c r="V45" i="37"/>
  <c r="N44" i="38"/>
  <c r="J75" i="27"/>
  <c r="F104" i="27"/>
  <c r="C98" i="40"/>
  <c r="E39" i="38"/>
  <c r="R45" i="37"/>
  <c r="X44" i="36"/>
  <c r="V74" i="36"/>
  <c r="E102" i="36"/>
  <c r="Y99" i="27"/>
  <c r="B71" i="40"/>
  <c r="B76" i="36"/>
  <c r="F102" i="27"/>
  <c r="C43" i="38"/>
  <c r="R36" i="37"/>
  <c r="B94" i="40"/>
  <c r="B102" i="27"/>
  <c r="B36" i="37"/>
  <c r="F97" i="36"/>
  <c r="H62" i="40"/>
  <c r="R66" i="36"/>
  <c r="R105" i="27"/>
  <c r="Q103" i="36"/>
  <c r="L101" i="27"/>
  <c r="G42" i="40"/>
  <c r="L43" i="36"/>
  <c r="T41" i="36"/>
  <c r="E74" i="36"/>
  <c r="X33" i="37"/>
  <c r="I73" i="41"/>
  <c r="S79" i="27"/>
  <c r="B35" i="40"/>
  <c r="I33" i="37"/>
  <c r="D73" i="41"/>
  <c r="D79" i="36"/>
  <c r="W32" i="37"/>
  <c r="P95" i="27"/>
  <c r="V13" i="37"/>
  <c r="H43" i="41"/>
  <c r="I93" i="41"/>
  <c r="N37" i="38"/>
  <c r="C45" i="37"/>
  <c r="E45" i="38"/>
  <c r="B92" i="27"/>
  <c r="F3" i="27"/>
  <c r="H98" i="40"/>
  <c r="B89" i="40"/>
  <c r="B96" i="36"/>
  <c r="I107" i="27"/>
  <c r="Q96" i="36"/>
  <c r="B28" i="38"/>
  <c r="F30" i="27"/>
  <c r="S40" i="38"/>
  <c r="V34" i="38"/>
  <c r="C42" i="37"/>
  <c r="M44" i="38"/>
  <c r="J85" i="27"/>
  <c r="K101" i="27"/>
  <c r="J3" i="40"/>
  <c r="H99" i="41"/>
  <c r="R107" i="27"/>
  <c r="W56" i="36"/>
  <c r="Q97" i="36"/>
  <c r="B29" i="37"/>
  <c r="E62" i="41"/>
  <c r="J66" i="27"/>
  <c r="L97" i="36"/>
  <c r="Q14" i="27"/>
  <c r="Q33" i="37"/>
  <c r="Q27" i="38"/>
  <c r="L83" i="27"/>
  <c r="D28" i="38"/>
  <c r="W27" i="38"/>
  <c r="S21" i="37"/>
  <c r="H86" i="41"/>
  <c r="G50" i="41"/>
  <c r="L53" i="27"/>
  <c r="P24" i="37"/>
  <c r="T51" i="36"/>
  <c r="Q76" i="27"/>
  <c r="F33" i="38"/>
  <c r="C35" i="37"/>
  <c r="U55" i="36"/>
  <c r="F12" i="40"/>
  <c r="O103" i="27"/>
  <c r="C3" i="40"/>
  <c r="E92" i="41"/>
  <c r="J100" i="36"/>
  <c r="X50" i="36"/>
  <c r="I98" i="36"/>
  <c r="C97" i="40"/>
  <c r="J90" i="41"/>
  <c r="T98" i="36"/>
  <c r="Q87" i="27"/>
  <c r="L85" i="27"/>
  <c r="S42" i="37"/>
  <c r="V44" i="38"/>
  <c r="V86" i="27"/>
  <c r="C44" i="38"/>
  <c r="H72" i="41"/>
  <c r="R78" i="27"/>
  <c r="F89" i="40"/>
  <c r="K96" i="36"/>
  <c r="J103" i="36"/>
  <c r="K103" i="27"/>
  <c r="R80" i="36"/>
  <c r="N106" i="27"/>
  <c r="V95" i="27"/>
  <c r="E107" i="27"/>
  <c r="M96" i="27"/>
  <c r="E57" i="40"/>
  <c r="J61" i="27"/>
  <c r="X107" i="36"/>
  <c r="G40" i="37"/>
  <c r="H93" i="41"/>
  <c r="F82" i="36"/>
  <c r="O98" i="36"/>
  <c r="I44" i="37"/>
  <c r="H78" i="41"/>
  <c r="R84" i="36"/>
  <c r="W43" i="37"/>
  <c r="J94" i="41"/>
  <c r="T102" i="27"/>
  <c r="V75" i="36"/>
  <c r="G86" i="41"/>
  <c r="D72" i="27"/>
  <c r="O66" i="36"/>
  <c r="P98" i="27"/>
  <c r="E82" i="27"/>
  <c r="U60" i="36"/>
  <c r="S63" i="27"/>
  <c r="T95" i="27"/>
  <c r="V34" i="27"/>
  <c r="N31" i="36"/>
  <c r="F13" i="37"/>
  <c r="F32" i="27"/>
  <c r="I21" i="37"/>
  <c r="E32" i="36"/>
  <c r="E61" i="40"/>
  <c r="E60" i="41"/>
  <c r="G99" i="27"/>
  <c r="R44" i="38"/>
  <c r="F86" i="36"/>
  <c r="Q100" i="27"/>
  <c r="B32" i="37"/>
  <c r="W95" i="36"/>
  <c r="B37" i="38"/>
  <c r="N100" i="27"/>
  <c r="W94" i="27"/>
  <c r="B80" i="36"/>
  <c r="I3" i="41"/>
  <c r="J106" i="27"/>
  <c r="R95" i="36"/>
  <c r="F58" i="27"/>
  <c r="I96" i="36"/>
  <c r="R60" i="36"/>
  <c r="J99" i="40"/>
  <c r="T107" i="27"/>
  <c r="D40" i="38"/>
  <c r="I70" i="27"/>
  <c r="D45" i="40"/>
  <c r="G70" i="41"/>
  <c r="H45" i="27"/>
  <c r="S25" i="37"/>
  <c r="X101" i="27"/>
  <c r="U38" i="37"/>
  <c r="E64" i="36"/>
  <c r="X71" i="36"/>
  <c r="S71" i="27"/>
  <c r="J95" i="40"/>
  <c r="Q60" i="27"/>
  <c r="G56" i="40"/>
  <c r="F50" i="41"/>
  <c r="K53" i="27"/>
  <c r="P37" i="37"/>
  <c r="U18" i="38"/>
  <c r="H5" i="38"/>
  <c r="X81" i="27"/>
  <c r="H71" i="27"/>
  <c r="K92" i="36"/>
  <c r="S81" i="27"/>
  <c r="C66" i="40"/>
  <c r="F56" i="41"/>
  <c r="W54" i="36"/>
  <c r="S20" i="38"/>
  <c r="D103" i="36"/>
  <c r="Q32" i="38"/>
  <c r="Q62" i="36"/>
  <c r="T83" i="27"/>
  <c r="D73" i="27"/>
  <c r="G58" i="40"/>
  <c r="L62" i="27"/>
  <c r="G70" i="27"/>
  <c r="O59" i="36"/>
  <c r="X98" i="27"/>
  <c r="M66" i="36"/>
  <c r="C56" i="41"/>
  <c r="M26" i="36"/>
  <c r="B41" i="40"/>
  <c r="F21" i="37"/>
  <c r="X18" i="38"/>
  <c r="R14" i="37"/>
  <c r="J18" i="41"/>
  <c r="T18" i="36"/>
  <c r="G3" i="40"/>
  <c r="F60" i="36"/>
  <c r="E99" i="40"/>
  <c r="J107" i="27"/>
  <c r="B88" i="36"/>
  <c r="S105" i="27"/>
  <c r="U40" i="37"/>
  <c r="E43" i="38"/>
  <c r="R40" i="37"/>
  <c r="H60" i="41"/>
  <c r="I88" i="41"/>
  <c r="Q93" i="36"/>
  <c r="F39" i="37"/>
  <c r="B3" i="41"/>
  <c r="V41" i="37"/>
  <c r="J32" i="38"/>
  <c r="E68" i="41"/>
  <c r="D98" i="41"/>
  <c r="J38" i="37"/>
  <c r="V106" i="27"/>
  <c r="B35" i="38"/>
  <c r="S106" i="27"/>
  <c r="N99" i="27"/>
  <c r="P3" i="36"/>
  <c r="V96" i="36"/>
  <c r="J39" i="40"/>
  <c r="T40" i="27"/>
  <c r="R28" i="38"/>
  <c r="W101" i="36"/>
  <c r="F64" i="36"/>
  <c r="X52" i="36"/>
  <c r="R97" i="36"/>
  <c r="D74" i="41"/>
  <c r="C50" i="41"/>
  <c r="C53" i="27"/>
  <c r="H101" i="27"/>
  <c r="E90" i="27"/>
  <c r="U31" i="37"/>
  <c r="H69" i="36"/>
  <c r="C65" i="40"/>
  <c r="D93" i="41"/>
  <c r="Q68" i="27"/>
  <c r="L31" i="38"/>
  <c r="G68" i="36"/>
  <c r="M84" i="27"/>
  <c r="N25" i="36"/>
  <c r="Y28" i="36"/>
  <c r="B22" i="40"/>
  <c r="B86" i="40"/>
  <c r="V43" i="38"/>
  <c r="V32" i="38"/>
  <c r="C40" i="37"/>
  <c r="M101" i="27"/>
  <c r="E75" i="40"/>
  <c r="F90" i="41"/>
  <c r="K98" i="27"/>
  <c r="N3" i="36"/>
  <c r="B45" i="37"/>
  <c r="N91" i="36"/>
  <c r="O105" i="27"/>
  <c r="Q104" i="27"/>
  <c r="U93" i="36"/>
  <c r="W107" i="27"/>
  <c r="G97" i="40"/>
  <c r="H66" i="41"/>
  <c r="F99" i="36"/>
  <c r="J34" i="38"/>
  <c r="U42" i="38"/>
  <c r="R74" i="27"/>
  <c r="J92" i="27"/>
  <c r="G106" i="36"/>
  <c r="B105" i="36"/>
  <c r="J39" i="38"/>
  <c r="F38" i="27"/>
  <c r="Y94" i="27"/>
  <c r="L106" i="36"/>
  <c r="B39" i="37"/>
  <c r="I38" i="38"/>
  <c r="T56" i="36"/>
  <c r="D72" i="40"/>
  <c r="D78" i="27"/>
  <c r="D52" i="41"/>
  <c r="Q8" i="36"/>
  <c r="X87" i="36"/>
  <c r="S87" i="27"/>
  <c r="R55" i="36"/>
  <c r="Y65" i="27"/>
  <c r="T65" i="27"/>
  <c r="O65" i="27"/>
  <c r="E79" i="27"/>
  <c r="O46" i="27"/>
  <c r="L18" i="38"/>
  <c r="F88" i="41"/>
  <c r="B88" i="40"/>
  <c r="O44" i="37"/>
  <c r="B90" i="27"/>
  <c r="B75" i="27"/>
  <c r="T39" i="38"/>
  <c r="I28" i="38"/>
  <c r="T74" i="36"/>
  <c r="W79" i="27"/>
  <c r="B79" i="40"/>
  <c r="F43" i="38"/>
  <c r="F76" i="36"/>
  <c r="Y93" i="36"/>
  <c r="U100" i="36"/>
  <c r="B31" i="38"/>
  <c r="J72" i="36"/>
  <c r="B91" i="36"/>
  <c r="R43" i="38"/>
  <c r="F78" i="36"/>
  <c r="Q98" i="36"/>
  <c r="H71" i="41"/>
  <c r="S44" i="37"/>
  <c r="V103" i="27"/>
  <c r="V38" i="38"/>
  <c r="W45" i="37"/>
  <c r="M104" i="36"/>
  <c r="J93" i="36"/>
  <c r="F99" i="40"/>
  <c r="K107" i="27"/>
  <c r="X104" i="27"/>
  <c r="H65" i="40"/>
  <c r="B91" i="40"/>
  <c r="B99" i="36"/>
  <c r="J80" i="27"/>
  <c r="Q99" i="27"/>
  <c r="B69" i="40"/>
  <c r="H82" i="40"/>
  <c r="R89" i="36"/>
  <c r="D43" i="37"/>
  <c r="N62" i="36"/>
  <c r="I82" i="27"/>
  <c r="Q30" i="37"/>
  <c r="D81" i="41"/>
  <c r="T29" i="37"/>
  <c r="O34" i="38"/>
  <c r="G61" i="36"/>
  <c r="C21" i="38"/>
  <c r="U76" i="27"/>
  <c r="J41" i="40"/>
  <c r="X41" i="36"/>
  <c r="Y19" i="38"/>
  <c r="N58" i="36"/>
  <c r="G78" i="40"/>
  <c r="L84" i="36"/>
  <c r="G84" i="27"/>
  <c r="F51" i="27"/>
  <c r="S44" i="36"/>
  <c r="I18" i="27"/>
  <c r="P22" i="37"/>
  <c r="H106" i="27"/>
  <c r="B77" i="40"/>
  <c r="B92" i="40"/>
  <c r="B43" i="38"/>
  <c r="H84" i="41"/>
  <c r="E63" i="41"/>
  <c r="J67" i="27"/>
  <c r="J70" i="36"/>
  <c r="V29" i="38"/>
  <c r="V114" i="36"/>
  <c r="C114" i="36"/>
  <c r="M114" i="36"/>
  <c r="S114" i="36"/>
  <c r="U114" i="36"/>
  <c r="T114" i="36"/>
  <c r="F114" i="36"/>
  <c r="H114" i="36"/>
  <c r="L114" i="36"/>
  <c r="X114" i="27"/>
  <c r="E114" i="36"/>
  <c r="D114" i="36"/>
  <c r="M92" i="36"/>
  <c r="M63" i="27"/>
  <c r="M133" i="36"/>
  <c r="M58" i="27"/>
  <c r="M59" i="36"/>
  <c r="M16" i="27"/>
  <c r="M51" i="36"/>
  <c r="M42" i="27"/>
  <c r="M36" i="36"/>
  <c r="M35" i="27"/>
  <c r="M81" i="36"/>
  <c r="M65" i="27"/>
  <c r="M76" i="27"/>
  <c r="I3" i="27"/>
  <c r="I105" i="36"/>
  <c r="I27" i="27"/>
  <c r="I51" i="36"/>
  <c r="I92" i="36"/>
  <c r="I63" i="36"/>
  <c r="I71" i="36"/>
  <c r="I59" i="36"/>
  <c r="I64" i="27"/>
  <c r="I16" i="36"/>
  <c r="I106" i="36"/>
  <c r="I24" i="27"/>
  <c r="I57" i="27"/>
  <c r="I93" i="36"/>
  <c r="I34" i="36"/>
  <c r="I75" i="36"/>
  <c r="I74" i="27"/>
  <c r="I77" i="27"/>
  <c r="I11" i="27"/>
  <c r="I37" i="27"/>
  <c r="I58" i="36"/>
  <c r="I17" i="36"/>
  <c r="I26" i="36"/>
  <c r="I88" i="36"/>
  <c r="I87" i="36"/>
  <c r="I55" i="36"/>
  <c r="I6" i="27"/>
  <c r="I83" i="36"/>
  <c r="I10" i="27"/>
  <c r="I20" i="36"/>
  <c r="G88" i="36"/>
  <c r="G63" i="27"/>
  <c r="G57" i="27"/>
  <c r="G22" i="27"/>
  <c r="G58" i="27"/>
  <c r="G133" i="36"/>
  <c r="G92" i="36"/>
  <c r="G132" i="36"/>
  <c r="G16" i="36"/>
  <c r="G95" i="27"/>
  <c r="G93" i="36"/>
  <c r="S41" i="37"/>
  <c r="N81" i="27"/>
  <c r="I97" i="27"/>
  <c r="M107" i="36"/>
  <c r="U39" i="37"/>
  <c r="E78" i="41"/>
  <c r="J84" i="27"/>
  <c r="F92" i="40"/>
  <c r="K100" i="27"/>
  <c r="F62" i="27"/>
  <c r="E58" i="40"/>
  <c r="J62" i="36"/>
  <c r="C101" i="36"/>
  <c r="F40" i="37"/>
  <c r="P105" i="27"/>
  <c r="F105" i="36"/>
  <c r="S103" i="27"/>
  <c r="U104" i="27"/>
  <c r="O107" i="36"/>
  <c r="B81" i="36"/>
  <c r="M100" i="36"/>
  <c r="N101" i="36"/>
  <c r="R73" i="36"/>
  <c r="N39" i="37"/>
  <c r="N73" i="27"/>
  <c r="S97" i="36"/>
  <c r="F84" i="36"/>
  <c r="U44" i="37"/>
  <c r="H26" i="38"/>
  <c r="O99" i="27"/>
  <c r="J58" i="36"/>
  <c r="H64" i="41"/>
  <c r="R68" i="36"/>
  <c r="Y38" i="37"/>
  <c r="D60" i="41"/>
  <c r="I46" i="41"/>
  <c r="S47" i="36"/>
  <c r="X95" i="27"/>
  <c r="U84" i="27"/>
  <c r="E58" i="27"/>
  <c r="K58" i="27"/>
  <c r="V79" i="36"/>
  <c r="Y57" i="27"/>
  <c r="T57" i="36"/>
  <c r="O57" i="27"/>
  <c r="F31" i="41"/>
  <c r="H55" i="41"/>
  <c r="F41" i="38"/>
  <c r="F68" i="36"/>
  <c r="B66" i="40"/>
  <c r="U41" i="37"/>
  <c r="R70" i="27"/>
  <c r="H73" i="40"/>
  <c r="R79" i="27"/>
  <c r="J101" i="36"/>
  <c r="Y101" i="27"/>
  <c r="E77" i="40"/>
  <c r="W42" i="38"/>
  <c r="F107" i="36"/>
  <c r="N96" i="36"/>
  <c r="N61" i="36"/>
  <c r="U46" i="37"/>
  <c r="E97" i="36"/>
  <c r="B60" i="40"/>
  <c r="B27" i="38"/>
  <c r="G98" i="36"/>
  <c r="J44" i="37"/>
  <c r="V84" i="36"/>
  <c r="O100" i="36"/>
  <c r="Y44" i="37"/>
  <c r="J87" i="36"/>
  <c r="W44" i="38"/>
  <c r="G95" i="41"/>
  <c r="I86" i="36"/>
  <c r="Y68" i="36"/>
  <c r="D39" i="38"/>
  <c r="T72" i="27"/>
  <c r="K56" i="36"/>
  <c r="P45" i="38"/>
  <c r="E88" i="36"/>
  <c r="U29" i="37"/>
  <c r="H77" i="36"/>
  <c r="C71" i="40"/>
  <c r="G90" i="41"/>
  <c r="L98" i="27"/>
  <c r="D50" i="27"/>
  <c r="H49" i="36"/>
  <c r="G47" i="40"/>
  <c r="U57" i="27"/>
  <c r="Y55" i="27"/>
  <c r="R27" i="36"/>
  <c r="M11" i="38"/>
  <c r="E64" i="41"/>
  <c r="J68" i="36"/>
  <c r="X48" i="27"/>
  <c r="B65" i="36"/>
  <c r="J33" i="37"/>
  <c r="D99" i="41"/>
  <c r="D107" i="36"/>
  <c r="N70" i="36"/>
  <c r="G65" i="41"/>
  <c r="R3" i="36"/>
  <c r="N65" i="36"/>
  <c r="B59" i="40"/>
  <c r="E41" i="38"/>
  <c r="E53" i="41"/>
  <c r="H53" i="41"/>
  <c r="B90" i="41"/>
  <c r="B98" i="36"/>
  <c r="N30" i="37"/>
  <c r="B65" i="41"/>
  <c r="Y95" i="36"/>
  <c r="E55" i="40"/>
  <c r="G99" i="41"/>
  <c r="L107" i="27"/>
  <c r="I87" i="40"/>
  <c r="S94" i="36"/>
  <c r="C97" i="27"/>
  <c r="U101" i="27"/>
  <c r="R34" i="38"/>
  <c r="K42" i="37"/>
  <c r="D3" i="41"/>
  <c r="B99" i="41"/>
  <c r="B107" i="36"/>
  <c r="E89" i="40"/>
  <c r="J96" i="27"/>
  <c r="Q107" i="27"/>
  <c r="Y96" i="27"/>
  <c r="E59" i="40"/>
  <c r="B55" i="41"/>
  <c r="J89" i="41"/>
  <c r="T96" i="27"/>
  <c r="Y92" i="27"/>
  <c r="I78" i="27"/>
  <c r="Y60" i="27"/>
  <c r="T34" i="38"/>
  <c r="L27" i="37"/>
  <c r="G77" i="36"/>
  <c r="G49" i="40"/>
  <c r="L52" i="27"/>
  <c r="M71" i="27"/>
  <c r="H85" i="27"/>
  <c r="C85" i="36"/>
  <c r="O22" i="38"/>
  <c r="Q35" i="38"/>
  <c r="T73" i="27"/>
  <c r="F68" i="41"/>
  <c r="E21" i="38"/>
  <c r="K44" i="37"/>
  <c r="E3" i="41"/>
  <c r="P43" i="36"/>
  <c r="E56" i="41"/>
  <c r="P55" i="36"/>
  <c r="J98" i="40"/>
  <c r="V105" i="27"/>
  <c r="F95" i="27"/>
  <c r="P53" i="36"/>
  <c r="M106" i="27"/>
  <c r="R58" i="36"/>
  <c r="H107" i="36"/>
  <c r="G39" i="37"/>
  <c r="B93" i="41"/>
  <c r="N33" i="37"/>
  <c r="O96" i="27"/>
  <c r="B76" i="41"/>
  <c r="B82" i="36"/>
  <c r="W41" i="37"/>
  <c r="D94" i="41"/>
  <c r="D102" i="27"/>
  <c r="F73" i="36"/>
  <c r="D80" i="41"/>
  <c r="D86" i="36"/>
  <c r="J60" i="40"/>
  <c r="W85" i="27"/>
  <c r="O64" i="27"/>
  <c r="U74" i="27"/>
  <c r="H93" i="27"/>
  <c r="C93" i="27"/>
  <c r="O55" i="27"/>
  <c r="T81" i="27"/>
  <c r="U89" i="36"/>
  <c r="S28" i="38"/>
  <c r="Q39" i="27"/>
  <c r="L12" i="38"/>
  <c r="H87" i="36"/>
  <c r="P76" i="36"/>
  <c r="X23" i="38"/>
  <c r="I61" i="41"/>
  <c r="D23" i="37"/>
  <c r="O23" i="37"/>
  <c r="J26" i="37"/>
  <c r="T97" i="36"/>
  <c r="N29" i="37"/>
  <c r="Q36" i="38"/>
  <c r="H57" i="36"/>
  <c r="D82" i="40"/>
  <c r="D89" i="27"/>
  <c r="L32" i="38"/>
  <c r="T30" i="37"/>
  <c r="B53" i="41"/>
  <c r="G36" i="38"/>
  <c r="W64" i="36"/>
  <c r="J44" i="40"/>
  <c r="T45" i="27"/>
  <c r="I19" i="27"/>
  <c r="F71" i="36"/>
  <c r="D24" i="37"/>
  <c r="X76" i="27"/>
  <c r="F75" i="40"/>
  <c r="C42" i="41"/>
  <c r="C43" i="36"/>
  <c r="Q42" i="27"/>
  <c r="C42" i="27"/>
  <c r="Y36" i="27"/>
  <c r="E40" i="36"/>
  <c r="V27" i="36"/>
  <c r="U13" i="27"/>
  <c r="X42" i="36"/>
  <c r="J42" i="37"/>
  <c r="E95" i="27"/>
  <c r="M105" i="27"/>
  <c r="R30" i="38"/>
  <c r="M42" i="38"/>
  <c r="Q94" i="36"/>
  <c r="V99" i="36"/>
  <c r="J77" i="27"/>
  <c r="C90" i="40"/>
  <c r="C41" i="38"/>
  <c r="E80" i="41"/>
  <c r="J86" i="36"/>
  <c r="N46" i="37"/>
  <c r="V28" i="38"/>
  <c r="G97" i="27"/>
  <c r="Q44" i="38"/>
  <c r="V46" i="38"/>
  <c r="G100" i="27"/>
  <c r="O94" i="36"/>
  <c r="W96" i="27"/>
  <c r="I29" i="37"/>
  <c r="O38" i="38"/>
  <c r="H35" i="41"/>
  <c r="M33" i="38"/>
  <c r="P90" i="36"/>
  <c r="K38" i="38"/>
  <c r="W24" i="38"/>
  <c r="Y89" i="27"/>
  <c r="J82" i="40"/>
  <c r="T89" i="36"/>
  <c r="O89" i="27"/>
  <c r="C47" i="40"/>
  <c r="H35" i="38"/>
  <c r="E29" i="36"/>
  <c r="T10" i="27"/>
  <c r="O3" i="36"/>
  <c r="N57" i="27"/>
  <c r="U106" i="27"/>
  <c r="E96" i="36"/>
  <c r="B56" i="40"/>
  <c r="P46" i="37"/>
  <c r="H61" i="41"/>
  <c r="R41" i="37"/>
  <c r="F70" i="36"/>
  <c r="J76" i="27"/>
  <c r="I99" i="36"/>
  <c r="H67" i="40"/>
  <c r="H79" i="41"/>
  <c r="S45" i="37"/>
  <c r="N45" i="38"/>
  <c r="C99" i="41"/>
  <c r="C107" i="27"/>
  <c r="E105" i="27"/>
  <c r="M94" i="36"/>
  <c r="H42" i="27"/>
  <c r="B73" i="41"/>
  <c r="B79" i="27"/>
  <c r="H91" i="40"/>
  <c r="R42" i="38"/>
  <c r="J88" i="27"/>
  <c r="I100" i="36"/>
  <c r="R76" i="36"/>
  <c r="C95" i="27"/>
  <c r="J92" i="40"/>
  <c r="T100" i="27"/>
  <c r="Y82" i="36"/>
  <c r="T88" i="27"/>
  <c r="L30" i="38"/>
  <c r="G30" i="38"/>
  <c r="H42" i="38"/>
  <c r="U82" i="36"/>
  <c r="M61" i="36"/>
  <c r="P29" i="37"/>
  <c r="F62" i="41"/>
  <c r="K66" i="36"/>
  <c r="F69" i="27"/>
  <c r="W86" i="27"/>
  <c r="J18" i="38"/>
  <c r="X78" i="27"/>
  <c r="P39" i="27"/>
  <c r="N17" i="37"/>
  <c r="F5" i="41"/>
  <c r="K5" i="36"/>
  <c r="E3" i="27"/>
  <c r="B103" i="36"/>
  <c r="F66" i="36"/>
  <c r="Y43" i="37"/>
  <c r="B54" i="41"/>
  <c r="D96" i="41"/>
  <c r="D104" i="27"/>
  <c r="X46" i="36"/>
  <c r="T38" i="37"/>
  <c r="J54" i="41"/>
  <c r="S46" i="37"/>
  <c r="N105" i="36"/>
  <c r="V39" i="37"/>
  <c r="H48" i="36"/>
  <c r="E106" i="36"/>
  <c r="J37" i="38"/>
  <c r="K45" i="37"/>
  <c r="F3" i="41"/>
  <c r="B106" i="27"/>
  <c r="J95" i="27"/>
  <c r="E84" i="41"/>
  <c r="Y3" i="36"/>
  <c r="H59" i="40"/>
  <c r="N41" i="38"/>
  <c r="E69" i="41"/>
  <c r="E99" i="27"/>
  <c r="B72" i="27"/>
  <c r="R83" i="36"/>
  <c r="G45" i="37"/>
  <c r="E96" i="41"/>
  <c r="J104" i="27"/>
  <c r="V92" i="27"/>
  <c r="K106" i="36"/>
  <c r="Y45" i="37"/>
  <c r="I39" i="38"/>
  <c r="J97" i="41"/>
  <c r="Y88" i="27"/>
  <c r="Y74" i="36"/>
  <c r="D26" i="38"/>
  <c r="L77" i="36"/>
  <c r="H53" i="27"/>
  <c r="W71" i="27"/>
  <c r="S55" i="36"/>
  <c r="X103" i="27"/>
  <c r="E66" i="27"/>
  <c r="K74" i="36"/>
  <c r="D59" i="41"/>
  <c r="W28" i="38"/>
  <c r="J48" i="27"/>
  <c r="V47" i="27"/>
  <c r="H19" i="40"/>
  <c r="R19" i="27"/>
  <c r="K39" i="38"/>
  <c r="G46" i="38"/>
  <c r="J105" i="27"/>
  <c r="H87" i="40"/>
  <c r="R94" i="27"/>
  <c r="P45" i="27"/>
  <c r="Y105" i="27"/>
  <c r="R88" i="27"/>
  <c r="W103" i="36"/>
  <c r="S43" i="38"/>
  <c r="F88" i="36"/>
  <c r="C95" i="40"/>
  <c r="U103" i="27"/>
  <c r="H83" i="40"/>
  <c r="R90" i="36"/>
  <c r="K105" i="27"/>
  <c r="U3" i="27"/>
  <c r="R27" i="38"/>
  <c r="J41" i="37"/>
  <c r="V31" i="38"/>
  <c r="B73" i="36"/>
  <c r="Y41" i="38"/>
  <c r="J71" i="36"/>
  <c r="H75" i="40"/>
  <c r="G91" i="41"/>
  <c r="L99" i="27"/>
  <c r="V59" i="36"/>
  <c r="J74" i="41"/>
  <c r="L59" i="27"/>
  <c r="L44" i="27"/>
  <c r="V27" i="38"/>
  <c r="P82" i="36"/>
  <c r="K82" i="36"/>
  <c r="Y81" i="27"/>
  <c r="D66" i="40"/>
  <c r="G60" i="36"/>
  <c r="M31" i="37"/>
  <c r="N55" i="27"/>
  <c r="V25" i="36"/>
  <c r="P35" i="38"/>
  <c r="H63" i="27"/>
  <c r="F34" i="36"/>
  <c r="K35" i="38"/>
  <c r="S73" i="36"/>
  <c r="C63" i="27"/>
  <c r="V15" i="37"/>
  <c r="W46" i="36"/>
  <c r="B48" i="40"/>
  <c r="B23" i="38"/>
  <c r="D95" i="36"/>
  <c r="H52" i="36"/>
  <c r="Y83" i="36"/>
  <c r="Y67" i="27"/>
  <c r="G46" i="40"/>
  <c r="L47" i="36"/>
  <c r="L36" i="38"/>
  <c r="T75" i="36"/>
  <c r="D65" i="27"/>
  <c r="P46" i="36"/>
  <c r="G28" i="38"/>
  <c r="H45" i="38"/>
  <c r="U71" i="36"/>
  <c r="X92" i="36"/>
  <c r="V52" i="36"/>
  <c r="H49" i="41"/>
  <c r="R52" i="27"/>
  <c r="J28" i="40"/>
  <c r="T29" i="36"/>
  <c r="M29" i="27"/>
  <c r="U48" i="36"/>
  <c r="K34" i="27"/>
  <c r="Y46" i="37"/>
  <c r="V45" i="38"/>
  <c r="N102" i="36"/>
  <c r="J75" i="36"/>
  <c r="F45" i="37"/>
  <c r="C98" i="41"/>
  <c r="E94" i="27"/>
  <c r="R45" i="38"/>
  <c r="V74" i="27"/>
  <c r="V3" i="36"/>
  <c r="E102" i="27"/>
  <c r="Y42" i="37"/>
  <c r="B71" i="41"/>
  <c r="B76" i="27"/>
  <c r="F102" i="36"/>
  <c r="C92" i="40"/>
  <c r="C100" i="36"/>
  <c r="R36" i="38"/>
  <c r="B94" i="41"/>
  <c r="B102" i="36"/>
  <c r="B80" i="40"/>
  <c r="B36" i="38"/>
  <c r="H62" i="41"/>
  <c r="R66" i="27"/>
  <c r="H97" i="40"/>
  <c r="Q103" i="27"/>
  <c r="G93" i="40"/>
  <c r="G42" i="41"/>
  <c r="L43" i="27"/>
  <c r="O74" i="27"/>
  <c r="T41" i="27"/>
  <c r="N50" i="36"/>
  <c r="X33" i="38"/>
  <c r="S33" i="37"/>
  <c r="B35" i="41"/>
  <c r="I33" i="38"/>
  <c r="D33" i="37"/>
  <c r="W32" i="38"/>
  <c r="V13" i="38"/>
  <c r="R44" i="36"/>
  <c r="S101" i="36"/>
  <c r="N89" i="36"/>
  <c r="C45" i="38"/>
  <c r="E104" i="36"/>
  <c r="B92" i="36"/>
  <c r="H98" i="41"/>
  <c r="B89" i="41"/>
  <c r="B96" i="27"/>
  <c r="N59" i="27"/>
  <c r="I107" i="36"/>
  <c r="Q40" i="37"/>
  <c r="B58" i="40"/>
  <c r="B62" i="27"/>
  <c r="F30" i="36"/>
  <c r="I89" i="40"/>
  <c r="S96" i="36"/>
  <c r="V82" i="27"/>
  <c r="C42" i="38"/>
  <c r="M102" i="27"/>
  <c r="J85" i="36"/>
  <c r="F93" i="40"/>
  <c r="J3" i="41"/>
  <c r="R46" i="37"/>
  <c r="B97" i="27"/>
  <c r="Q97" i="27"/>
  <c r="B29" i="38"/>
  <c r="J29" i="37"/>
  <c r="L97" i="27"/>
  <c r="Q8" i="37"/>
  <c r="Q33" i="38"/>
  <c r="Q61" i="27"/>
  <c r="L83" i="36"/>
  <c r="D58" i="40"/>
  <c r="D62" i="36"/>
  <c r="W61" i="36"/>
  <c r="S21" i="38"/>
  <c r="R93" i="36"/>
  <c r="L25" i="37"/>
  <c r="P24" i="38"/>
  <c r="Q76" i="36"/>
  <c r="L76" i="27"/>
  <c r="F79" i="36"/>
  <c r="C35" i="38"/>
  <c r="F12" i="41"/>
  <c r="C3" i="41"/>
  <c r="J43" i="37"/>
  <c r="X50" i="27"/>
  <c r="I41" i="37"/>
  <c r="C97" i="41"/>
  <c r="T41" i="37"/>
  <c r="Q87" i="36"/>
  <c r="Q69" i="27"/>
  <c r="L85" i="36"/>
  <c r="P42" i="36"/>
  <c r="S42" i="38"/>
  <c r="V102" i="36"/>
  <c r="V86" i="36"/>
  <c r="C94" i="40"/>
  <c r="C102" i="36"/>
  <c r="R32" i="37"/>
  <c r="F89" i="41"/>
  <c r="K96" i="27"/>
  <c r="G101" i="36"/>
  <c r="J103" i="27"/>
  <c r="V88" i="27"/>
  <c r="K103" i="36"/>
  <c r="Y103" i="27"/>
  <c r="R80" i="27"/>
  <c r="W97" i="27"/>
  <c r="V95" i="36"/>
  <c r="V58" i="36"/>
  <c r="E107" i="36"/>
  <c r="M40" i="37"/>
  <c r="E57" i="41"/>
  <c r="J61" i="36"/>
  <c r="X46" i="37"/>
  <c r="G40" i="38"/>
  <c r="R101" i="36"/>
  <c r="F82" i="27"/>
  <c r="O41" i="37"/>
  <c r="I44" i="38"/>
  <c r="R35" i="37"/>
  <c r="W43" i="38"/>
  <c r="T44" i="37"/>
  <c r="V75" i="27"/>
  <c r="Q85" i="27"/>
  <c r="L93" i="36"/>
  <c r="D72" i="36"/>
  <c r="W87" i="36"/>
  <c r="O66" i="27"/>
  <c r="K50" i="36"/>
  <c r="P98" i="36"/>
  <c r="E34" i="37"/>
  <c r="U60" i="27"/>
  <c r="X63" i="27"/>
  <c r="S63" i="36"/>
  <c r="J88" i="40"/>
  <c r="V34" i="36"/>
  <c r="N16" i="37"/>
  <c r="F13" i="38"/>
  <c r="I21" i="38"/>
  <c r="E61" i="41"/>
  <c r="J64" i="27"/>
  <c r="G99" i="36"/>
  <c r="H94" i="40"/>
  <c r="R102" i="36"/>
  <c r="F86" i="27"/>
  <c r="O101" i="36"/>
  <c r="Q100" i="36"/>
  <c r="B32" i="38"/>
  <c r="B82" i="40"/>
  <c r="B89" i="27"/>
  <c r="N100" i="36"/>
  <c r="N77" i="27"/>
  <c r="W94" i="36"/>
  <c r="E101" i="36"/>
  <c r="B80" i="27"/>
  <c r="S3" i="36"/>
  <c r="J106" i="36"/>
  <c r="H88" i="40"/>
  <c r="F58" i="36"/>
  <c r="Y106" i="36"/>
  <c r="I96" i="27"/>
  <c r="H56" i="40"/>
  <c r="J99" i="41"/>
  <c r="T107" i="36"/>
  <c r="D89" i="40"/>
  <c r="D96" i="36"/>
  <c r="D45" i="41"/>
  <c r="L75" i="27"/>
  <c r="H45" i="36"/>
  <c r="G75" i="27"/>
  <c r="S25" i="38"/>
  <c r="U38" i="38"/>
  <c r="X71" i="27"/>
  <c r="I66" i="40"/>
  <c r="J95" i="41"/>
  <c r="G56" i="41"/>
  <c r="K25" i="37"/>
  <c r="P37" i="38"/>
  <c r="U39" i="36"/>
  <c r="H7" i="27"/>
  <c r="H71" i="36"/>
  <c r="P60" i="36"/>
  <c r="K92" i="27"/>
  <c r="I75" i="40"/>
  <c r="C66" i="41"/>
  <c r="K60" i="27"/>
  <c r="W54" i="27"/>
  <c r="I42" i="40"/>
  <c r="S43" i="27"/>
  <c r="D103" i="27"/>
  <c r="V87" i="36"/>
  <c r="Q78" i="36"/>
  <c r="Q62" i="27"/>
  <c r="Q22" i="36"/>
  <c r="T83" i="36"/>
  <c r="D68" i="40"/>
  <c r="G58" i="41"/>
  <c r="L28" i="38"/>
  <c r="O91" i="36"/>
  <c r="O59" i="27"/>
  <c r="K51" i="36"/>
  <c r="X98" i="36"/>
  <c r="U87" i="27"/>
  <c r="M66" i="27"/>
  <c r="P87" i="36"/>
  <c r="C60" i="27"/>
  <c r="B41" i="41"/>
  <c r="F45" i="36"/>
  <c r="X39" i="36"/>
  <c r="R29" i="27"/>
  <c r="T10" i="37"/>
  <c r="G3" i="41"/>
  <c r="E99" i="41"/>
  <c r="J107" i="36"/>
  <c r="B81" i="40"/>
  <c r="I97" i="40"/>
  <c r="U40" i="38"/>
  <c r="E100" i="27"/>
  <c r="R40" i="38"/>
  <c r="R64" i="27"/>
  <c r="S95" i="27"/>
  <c r="F39" i="38"/>
  <c r="B3" i="36"/>
  <c r="V98" i="27"/>
  <c r="J32" i="37"/>
  <c r="J73" i="27"/>
  <c r="D106" i="27"/>
  <c r="J38" i="38"/>
  <c r="B78" i="40"/>
  <c r="B84" i="36"/>
  <c r="S106" i="36"/>
  <c r="N42" i="37"/>
  <c r="P3" i="27"/>
  <c r="V40" i="37"/>
  <c r="J39" i="41"/>
  <c r="T40" i="36"/>
  <c r="H58" i="40"/>
  <c r="R62" i="27"/>
  <c r="F64" i="27"/>
  <c r="X24" i="38"/>
  <c r="R97" i="27"/>
  <c r="Q95" i="27"/>
  <c r="D80" i="36"/>
  <c r="C25" i="38"/>
  <c r="H101" i="36"/>
  <c r="E38" i="37"/>
  <c r="U31" i="38"/>
  <c r="C65" i="41"/>
  <c r="D101" i="36"/>
  <c r="Q68" i="36"/>
  <c r="G64" i="40"/>
  <c r="L68" i="36"/>
  <c r="G68" i="27"/>
  <c r="M35" i="37"/>
  <c r="N25" i="27"/>
  <c r="Y13" i="38"/>
  <c r="B22" i="41"/>
  <c r="B86" i="41"/>
  <c r="V43" i="37"/>
  <c r="V78" i="27"/>
  <c r="C40" i="38"/>
  <c r="E75" i="41"/>
  <c r="K41" i="37"/>
  <c r="N3" i="27"/>
  <c r="B96" i="40"/>
  <c r="B45" i="38"/>
  <c r="O105" i="36"/>
  <c r="Q45" i="37"/>
  <c r="U93" i="27"/>
  <c r="W46" i="37"/>
  <c r="G97" i="41"/>
  <c r="R71" i="36"/>
  <c r="F99" i="27"/>
  <c r="F72" i="27"/>
  <c r="J34" i="37"/>
  <c r="U99" i="27"/>
  <c r="R74" i="36"/>
  <c r="E85" i="40"/>
  <c r="G106" i="27"/>
  <c r="B97" i="40"/>
  <c r="E87" i="40"/>
  <c r="J94" i="36"/>
  <c r="F38" i="36"/>
  <c r="Q105" i="36"/>
  <c r="Y94" i="36"/>
  <c r="H50" i="36"/>
  <c r="L106" i="27"/>
  <c r="B39" i="38"/>
  <c r="I90" i="27"/>
  <c r="D72" i="41"/>
  <c r="D78" i="36"/>
  <c r="X55" i="36"/>
  <c r="D55" i="36"/>
  <c r="Q8" i="27"/>
  <c r="N72" i="36"/>
  <c r="S87" i="36"/>
  <c r="H52" i="40"/>
  <c r="Y65" i="36"/>
  <c r="J61" i="40"/>
  <c r="O65" i="36"/>
  <c r="E33" i="37"/>
  <c r="O46" i="36"/>
  <c r="G38" i="40"/>
  <c r="L39" i="36"/>
  <c r="K95" i="36"/>
  <c r="B88" i="41"/>
  <c r="O44" i="38"/>
  <c r="B83" i="41"/>
  <c r="B90" i="36"/>
  <c r="B70" i="40"/>
  <c r="J87" i="40"/>
  <c r="T94" i="27"/>
  <c r="I62" i="36"/>
  <c r="T74" i="27"/>
  <c r="W33" i="38"/>
  <c r="B79" i="41"/>
  <c r="F43" i="37"/>
  <c r="Y93" i="27"/>
  <c r="U43" i="37"/>
  <c r="B64" i="40"/>
  <c r="B68" i="27"/>
  <c r="J72" i="27"/>
  <c r="B84" i="40"/>
  <c r="H92" i="40"/>
  <c r="R100" i="27"/>
  <c r="F78" i="27"/>
  <c r="O95" i="27"/>
  <c r="Q98" i="27"/>
  <c r="R77" i="27"/>
  <c r="S44" i="38"/>
  <c r="V38" i="37"/>
  <c r="W104" i="36"/>
  <c r="M104" i="27"/>
  <c r="E86" i="40"/>
  <c r="F99" i="41"/>
  <c r="K107" i="36"/>
  <c r="X45" i="37"/>
  <c r="H65" i="41"/>
  <c r="B91" i="41"/>
  <c r="B99" i="27"/>
  <c r="N71" i="27"/>
  <c r="J80" i="36"/>
  <c r="Q42" i="37"/>
  <c r="B69" i="41"/>
  <c r="H82" i="41"/>
  <c r="R89" i="27"/>
  <c r="D92" i="40"/>
  <c r="D100" i="36"/>
  <c r="N62" i="27"/>
  <c r="I34" i="37"/>
  <c r="Q30" i="38"/>
  <c r="D88" i="27"/>
  <c r="T29" i="38"/>
  <c r="O82" i="36"/>
  <c r="G61" i="27"/>
  <c r="C44" i="40"/>
  <c r="C45" i="36"/>
  <c r="J41" i="41"/>
  <c r="Y19" i="37"/>
  <c r="G78" i="41"/>
  <c r="L84" i="27"/>
  <c r="G35" i="37"/>
  <c r="F51" i="36"/>
  <c r="P73" i="36"/>
  <c r="S44" i="27"/>
  <c r="I10" i="37"/>
  <c r="P22" i="38"/>
  <c r="B77" i="41"/>
  <c r="B100" i="27"/>
  <c r="R91" i="36"/>
  <c r="J30" i="37"/>
  <c r="J70" i="27"/>
  <c r="P51" i="36"/>
  <c r="V66" i="36"/>
  <c r="V114" i="27"/>
  <c r="C114" i="27"/>
  <c r="M114" i="27"/>
  <c r="S114" i="27"/>
  <c r="U114" i="27"/>
  <c r="T114" i="27"/>
  <c r="F114" i="27"/>
  <c r="H114" i="27"/>
  <c r="L114" i="27"/>
  <c r="X114" i="36"/>
  <c r="E114" i="27"/>
  <c r="D114" i="27"/>
  <c r="M63" i="36"/>
  <c r="M57" i="27"/>
  <c r="M58" i="36"/>
  <c r="M85" i="27"/>
  <c r="M16" i="36"/>
  <c r="M88" i="27"/>
  <c r="M42" i="36"/>
  <c r="M87" i="27"/>
  <c r="M35" i="36"/>
  <c r="M93" i="27"/>
  <c r="M65" i="36"/>
  <c r="M34" i="27"/>
  <c r="I3" i="36"/>
  <c r="I76" i="27"/>
  <c r="I27" i="36"/>
  <c r="I46" i="36"/>
  <c r="I92" i="27"/>
  <c r="I25" i="27"/>
  <c r="I71" i="27"/>
  <c r="I9" i="36"/>
  <c r="I64" i="36"/>
  <c r="I72" i="27"/>
  <c r="I106" i="27"/>
  <c r="I60" i="27"/>
  <c r="I57" i="36"/>
  <c r="I12" i="36"/>
  <c r="I34" i="27"/>
  <c r="I91" i="36"/>
  <c r="I74" i="36"/>
  <c r="I48" i="36"/>
  <c r="I11" i="36"/>
  <c r="I65" i="36"/>
  <c r="I58" i="27"/>
  <c r="I35" i="27"/>
  <c r="I26" i="27"/>
  <c r="I101" i="36"/>
  <c r="I87" i="27"/>
  <c r="I41" i="36"/>
  <c r="I6" i="36"/>
  <c r="I23" i="27"/>
  <c r="I10" i="36"/>
  <c r="I32" i="36"/>
  <c r="G88" i="27"/>
  <c r="G36" i="36"/>
  <c r="G57" i="36"/>
  <c r="G59" i="27"/>
  <c r="G58" i="36"/>
  <c r="G24" i="36"/>
  <c r="G92" i="27"/>
  <c r="G50" i="36"/>
  <c r="G16" i="27"/>
  <c r="G42" i="36"/>
  <c r="G93" i="27"/>
  <c r="G85" i="27"/>
  <c r="S98" i="36"/>
  <c r="I97" i="36"/>
  <c r="M46" i="37"/>
  <c r="U39" i="38"/>
  <c r="J35" i="37"/>
  <c r="F92" i="41"/>
  <c r="K100" i="36"/>
  <c r="F28" i="37"/>
  <c r="E58" i="41"/>
  <c r="J62" i="27"/>
  <c r="C93" i="40"/>
  <c r="F40" i="38"/>
  <c r="F105" i="27"/>
  <c r="N27" i="36"/>
  <c r="S103" i="36"/>
  <c r="F92" i="27"/>
  <c r="U104" i="36"/>
  <c r="R87" i="36"/>
  <c r="O107" i="27"/>
  <c r="B75" i="40"/>
  <c r="M43" i="37"/>
  <c r="N101" i="27"/>
  <c r="H68" i="40"/>
  <c r="N39" i="38"/>
  <c r="S97" i="27"/>
  <c r="F35" i="38"/>
  <c r="U102" i="27"/>
  <c r="H54" i="36"/>
  <c r="O99" i="36"/>
  <c r="X3" i="36"/>
  <c r="J58" i="27"/>
  <c r="P106" i="36"/>
  <c r="R31" i="38"/>
  <c r="Y38" i="38"/>
  <c r="D64" i="27"/>
  <c r="S22" i="37"/>
  <c r="X95" i="36"/>
  <c r="U35" i="37"/>
  <c r="E58" i="36"/>
  <c r="P58" i="36"/>
  <c r="K58" i="36"/>
  <c r="V33" i="38"/>
  <c r="Y57" i="36"/>
  <c r="J53" i="40"/>
  <c r="O57" i="36"/>
  <c r="E63" i="27"/>
  <c r="K32" i="36"/>
  <c r="R59" i="36"/>
  <c r="F98" i="27"/>
  <c r="F31" i="37"/>
  <c r="B66" i="41"/>
  <c r="U41" i="38"/>
  <c r="H73" i="41"/>
  <c r="R79" i="36"/>
  <c r="G103" i="36"/>
  <c r="J101" i="27"/>
  <c r="V80" i="36"/>
  <c r="E77" i="41"/>
  <c r="W99" i="36"/>
  <c r="F46" i="38"/>
  <c r="N96" i="27"/>
  <c r="N27" i="38"/>
  <c r="U46" i="38"/>
  <c r="B60" i="41"/>
  <c r="B57" i="40"/>
  <c r="B61" i="27"/>
  <c r="G98" i="27"/>
  <c r="E94" i="40"/>
  <c r="J102" i="27"/>
  <c r="V84" i="27"/>
  <c r="O43" i="37"/>
  <c r="Y44" i="38"/>
  <c r="W44" i="37"/>
  <c r="L103" i="27"/>
  <c r="I36" i="38"/>
  <c r="Y68" i="27"/>
  <c r="D87" i="40"/>
  <c r="D94" i="36"/>
  <c r="T72" i="36"/>
  <c r="W93" i="27"/>
  <c r="P45" i="37"/>
  <c r="U29" i="38"/>
  <c r="C71" i="41"/>
  <c r="L41" i="37"/>
  <c r="D50" i="36"/>
  <c r="H23" i="37"/>
  <c r="G47" i="41"/>
  <c r="Y55" i="36"/>
  <c r="H26" i="40"/>
  <c r="M11" i="37"/>
  <c r="J31" i="37"/>
  <c r="X48" i="36"/>
  <c r="N87" i="36"/>
  <c r="B65" i="27"/>
  <c r="J33" i="38"/>
  <c r="D46" i="37"/>
  <c r="N70" i="27"/>
  <c r="Y76" i="36"/>
  <c r="L69" i="36"/>
  <c r="R3" i="27"/>
  <c r="H46" i="27"/>
  <c r="B59" i="41"/>
  <c r="E41" i="37"/>
  <c r="J57" i="36"/>
  <c r="R57" i="27"/>
  <c r="B41" i="37"/>
  <c r="N67" i="36"/>
  <c r="B69" i="36"/>
  <c r="E55" i="41"/>
  <c r="L46" i="37"/>
  <c r="I87" i="41"/>
  <c r="S94" i="27"/>
  <c r="F101" i="27"/>
  <c r="U101" i="36"/>
  <c r="H76" i="40"/>
  <c r="R82" i="36"/>
  <c r="K42" i="38"/>
  <c r="D3" i="36"/>
  <c r="B46" i="37"/>
  <c r="E89" i="41"/>
  <c r="J96" i="36"/>
  <c r="V60" i="27"/>
  <c r="Q107" i="36"/>
  <c r="Y40" i="37"/>
  <c r="E59" i="41"/>
  <c r="B59" i="27"/>
  <c r="T40" i="37"/>
  <c r="Y92" i="36"/>
  <c r="I32" i="38"/>
  <c r="Y60" i="36"/>
  <c r="J76" i="40"/>
  <c r="T82" i="27"/>
  <c r="L27" i="38"/>
  <c r="G49" i="41"/>
  <c r="L52" i="36"/>
  <c r="V55" i="27"/>
  <c r="H85" i="36"/>
  <c r="C79" i="40"/>
  <c r="O22" i="37"/>
  <c r="Q84" i="27"/>
  <c r="T73" i="36"/>
  <c r="O73" i="27"/>
  <c r="K73" i="27"/>
  <c r="E45" i="36"/>
  <c r="E20" i="36"/>
  <c r="K44" i="38"/>
  <c r="J3" i="36"/>
  <c r="P43" i="27"/>
  <c r="J97" i="27"/>
  <c r="J60" i="27"/>
  <c r="J98" i="41"/>
  <c r="F95" i="36"/>
  <c r="P25" i="37"/>
  <c r="M106" i="36"/>
  <c r="U95" i="36"/>
  <c r="R58" i="27"/>
  <c r="H46" i="37"/>
  <c r="G39" i="38"/>
  <c r="B101" i="27"/>
  <c r="N79" i="27"/>
  <c r="O96" i="36"/>
  <c r="Q101" i="27"/>
  <c r="B34" i="37"/>
  <c r="W41" i="38"/>
  <c r="D44" i="38"/>
  <c r="F73" i="27"/>
  <c r="Y80" i="36"/>
  <c r="D36" i="37"/>
  <c r="J60" i="41"/>
  <c r="O64" i="36"/>
  <c r="E41" i="36"/>
  <c r="H93" i="36"/>
  <c r="C86" i="40"/>
  <c r="O55" i="36"/>
  <c r="Q92" i="27"/>
  <c r="T81" i="36"/>
  <c r="W70" i="36"/>
  <c r="U89" i="27"/>
  <c r="I58" i="40"/>
  <c r="S62" i="36"/>
  <c r="Q39" i="36"/>
  <c r="G21" i="40"/>
  <c r="L21" i="27"/>
  <c r="P76" i="27"/>
  <c r="X65" i="36"/>
  <c r="X49" i="27"/>
  <c r="C87" i="36"/>
  <c r="S65" i="36"/>
  <c r="D23" i="38"/>
  <c r="O49" i="27"/>
  <c r="J26" i="38"/>
  <c r="N29" i="38"/>
  <c r="Q86" i="27"/>
  <c r="D82" i="41"/>
  <c r="D89" i="36"/>
  <c r="G72" i="40"/>
  <c r="L78" i="36"/>
  <c r="T30" i="38"/>
  <c r="B57" i="27"/>
  <c r="G86" i="36"/>
  <c r="J44" i="41"/>
  <c r="T45" i="36"/>
  <c r="I11" i="37"/>
  <c r="F71" i="27"/>
  <c r="E77" i="36"/>
  <c r="D24" i="38"/>
  <c r="F75" i="41"/>
  <c r="C20" i="37"/>
  <c r="Q42" i="36"/>
  <c r="C41" i="40"/>
  <c r="Y36" i="36"/>
  <c r="E19" i="38"/>
  <c r="V27" i="27"/>
  <c r="U7" i="37"/>
  <c r="X42" i="27"/>
  <c r="E103" i="36"/>
  <c r="J42" i="38"/>
  <c r="M105" i="36"/>
  <c r="H63" i="40"/>
  <c r="R67" i="36"/>
  <c r="M99" i="27"/>
  <c r="Q39" i="38"/>
  <c r="V99" i="27"/>
  <c r="E71" i="40"/>
  <c r="C90" i="41"/>
  <c r="C98" i="36"/>
  <c r="V72" i="36"/>
  <c r="J36" i="37"/>
  <c r="N46" i="38"/>
  <c r="V62" i="36"/>
  <c r="Q44" i="37"/>
  <c r="V107" i="36"/>
  <c r="G43" i="38"/>
  <c r="O94" i="27"/>
  <c r="W40" i="37"/>
  <c r="I29" i="38"/>
  <c r="O90" i="36"/>
  <c r="R36" i="36"/>
  <c r="M79" i="36"/>
  <c r="P90" i="27"/>
  <c r="F83" i="40"/>
  <c r="K90" i="27"/>
  <c r="W52" i="36"/>
  <c r="Y37" i="37"/>
  <c r="J82" i="41"/>
  <c r="T89" i="27"/>
  <c r="O37" i="37"/>
  <c r="C47" i="41"/>
  <c r="H84" i="36"/>
  <c r="E29" i="27"/>
  <c r="J10" i="40"/>
  <c r="O3" i="27"/>
  <c r="F106" i="36"/>
  <c r="U106" i="36"/>
  <c r="E40" i="37"/>
  <c r="B56" i="41"/>
  <c r="P46" i="38"/>
  <c r="R65" i="36"/>
  <c r="R98" i="36"/>
  <c r="J76" i="36"/>
  <c r="I42" i="37"/>
  <c r="H67" i="41"/>
  <c r="R85" i="27"/>
  <c r="S45" i="38"/>
  <c r="N104" i="27"/>
  <c r="C46" i="37"/>
  <c r="E105" i="36"/>
  <c r="M39" i="37"/>
  <c r="H42" i="36"/>
  <c r="X105" i="36"/>
  <c r="B33" i="37"/>
  <c r="H91" i="41"/>
  <c r="R99" i="36"/>
  <c r="F74" i="36"/>
  <c r="J88" i="36"/>
  <c r="I43" i="37"/>
  <c r="R76" i="27"/>
  <c r="C88" i="40"/>
  <c r="J92" i="41"/>
  <c r="T100" i="36"/>
  <c r="F65" i="36"/>
  <c r="Y82" i="27"/>
  <c r="Y64" i="36"/>
  <c r="T88" i="36"/>
  <c r="G63" i="40"/>
  <c r="L67" i="27"/>
  <c r="G67" i="36"/>
  <c r="H99" i="27"/>
  <c r="U82" i="27"/>
  <c r="M27" i="37"/>
  <c r="P29" i="38"/>
  <c r="K29" i="37"/>
  <c r="F69" i="36"/>
  <c r="D87" i="27"/>
  <c r="W86" i="36"/>
  <c r="E38" i="40"/>
  <c r="J39" i="36"/>
  <c r="X78" i="36"/>
  <c r="P18" i="37"/>
  <c r="N17" i="38"/>
  <c r="K4" i="37"/>
  <c r="E3" i="36"/>
  <c r="B95" i="40"/>
  <c r="F29" i="37"/>
  <c r="Y43" i="38"/>
  <c r="B58" i="36"/>
  <c r="D45" i="37"/>
  <c r="X46" i="27"/>
  <c r="Y72" i="36"/>
  <c r="T90" i="27"/>
  <c r="T58" i="36"/>
  <c r="S107" i="27"/>
  <c r="V39" i="38"/>
  <c r="E106" i="27"/>
  <c r="E82" i="40"/>
  <c r="J89" i="27"/>
  <c r="K45" i="38"/>
  <c r="K3" i="27"/>
  <c r="B106" i="36"/>
  <c r="J95" i="36"/>
  <c r="H56" i="36"/>
  <c r="J91" i="36"/>
  <c r="H59" i="41"/>
  <c r="N98" i="36"/>
  <c r="J74" i="27"/>
  <c r="E99" i="36"/>
  <c r="B67" i="40"/>
  <c r="H77" i="40"/>
  <c r="G45" i="38"/>
  <c r="J45" i="37"/>
  <c r="V92" i="36"/>
  <c r="F98" i="40"/>
  <c r="Y45" i="38"/>
  <c r="I94" i="36"/>
  <c r="T105" i="27"/>
  <c r="Y74" i="27"/>
  <c r="D51" i="40"/>
  <c r="D54" i="27"/>
  <c r="L77" i="27"/>
  <c r="H25" i="37"/>
  <c r="W71" i="36"/>
  <c r="I52" i="40"/>
  <c r="X103" i="36"/>
  <c r="U92" i="27"/>
  <c r="E66" i="36"/>
  <c r="P74" i="27"/>
  <c r="K74" i="27"/>
  <c r="J50" i="27"/>
  <c r="D63" i="36"/>
  <c r="W62" i="27"/>
  <c r="U73" i="27"/>
  <c r="J48" i="36"/>
  <c r="V22" i="37"/>
  <c r="H19" i="41"/>
  <c r="R19" i="36"/>
  <c r="F87" i="40"/>
  <c r="K94" i="36"/>
  <c r="G107" i="27"/>
  <c r="E97" i="40"/>
  <c r="H87" i="41"/>
  <c r="R94" i="36"/>
  <c r="P21" i="37"/>
  <c r="Y105" i="36"/>
  <c r="H81" i="40"/>
  <c r="W103" i="27"/>
  <c r="I92" i="40"/>
  <c r="S100" i="27"/>
  <c r="C95" i="41"/>
  <c r="H83" i="41"/>
  <c r="R90" i="27"/>
  <c r="F97" i="40"/>
  <c r="U3" i="36"/>
  <c r="H57" i="40"/>
  <c r="R61" i="27"/>
  <c r="J41" i="38"/>
  <c r="V68" i="27"/>
  <c r="B73" i="27"/>
  <c r="Y98" i="36"/>
  <c r="E66" i="40"/>
  <c r="H75" i="41"/>
  <c r="L42" i="37"/>
  <c r="V59" i="27"/>
  <c r="Q77" i="27"/>
  <c r="T80" i="27"/>
  <c r="L59" i="36"/>
  <c r="O80" i="27"/>
  <c r="L44" i="36"/>
  <c r="V51" i="27"/>
  <c r="V61" i="27"/>
  <c r="M69" i="36"/>
  <c r="P82" i="27"/>
  <c r="F76" i="40"/>
  <c r="K34" i="38"/>
  <c r="D66" i="41"/>
  <c r="M31" i="38"/>
  <c r="V25" i="27"/>
  <c r="H36" i="36"/>
  <c r="P84" i="36"/>
  <c r="F34" i="27"/>
  <c r="F78" i="40"/>
  <c r="K84" i="27"/>
  <c r="S73" i="27"/>
  <c r="C59" i="40"/>
  <c r="V15" i="38"/>
  <c r="B49" i="27"/>
  <c r="D95" i="27"/>
  <c r="H24" i="37"/>
  <c r="Y83" i="27"/>
  <c r="Y30" i="37"/>
  <c r="G46" i="41"/>
  <c r="L47" i="27"/>
  <c r="G80" i="40"/>
  <c r="L86" i="36"/>
  <c r="T75" i="27"/>
  <c r="D61" i="40"/>
  <c r="P46" i="27"/>
  <c r="O83" i="36"/>
  <c r="G62" i="36"/>
  <c r="H104" i="36"/>
  <c r="X92" i="27"/>
  <c r="X70" i="36"/>
  <c r="V24" i="38"/>
  <c r="R24" i="37"/>
  <c r="J28" i="41"/>
  <c r="T29" i="27"/>
  <c r="M14" i="37"/>
  <c r="U48" i="27"/>
  <c r="F33" i="40"/>
  <c r="Y46" i="38"/>
  <c r="V104" i="27"/>
  <c r="N102" i="27"/>
  <c r="E70" i="40"/>
  <c r="F45" i="38"/>
  <c r="C106" i="27"/>
  <c r="E94" i="36"/>
  <c r="H96" i="40"/>
  <c r="R104" i="27"/>
  <c r="V3" i="27"/>
  <c r="E44" i="37"/>
  <c r="Y42" i="38"/>
  <c r="B77" i="36"/>
  <c r="F44" i="37"/>
  <c r="C92" i="41"/>
  <c r="C100" i="27"/>
  <c r="H80" i="40"/>
  <c r="R86" i="36"/>
  <c r="B44" i="37"/>
  <c r="B86" i="27"/>
  <c r="R29" i="37"/>
  <c r="H97" i="41"/>
  <c r="G93" i="41"/>
  <c r="L20" i="37"/>
  <c r="O74" i="36"/>
  <c r="J40" i="40"/>
  <c r="N50" i="27"/>
  <c r="F59" i="27"/>
  <c r="X79" i="36"/>
  <c r="S33" i="38"/>
  <c r="B36" i="36"/>
  <c r="I79" i="27"/>
  <c r="D33" i="38"/>
  <c r="W78" i="36"/>
  <c r="V28" i="27"/>
  <c r="R44" i="27"/>
  <c r="P25" i="36"/>
  <c r="S101" i="27"/>
  <c r="N103" i="36"/>
  <c r="N89" i="27"/>
  <c r="C96" i="40"/>
  <c r="C104" i="36"/>
  <c r="E104" i="27"/>
  <c r="B85" i="40"/>
  <c r="O106" i="36"/>
  <c r="R106" i="36"/>
  <c r="B40" i="37"/>
  <c r="N59" i="36"/>
  <c r="I46" i="37"/>
  <c r="Q40" i="38"/>
  <c r="B58" i="41"/>
  <c r="B62" i="36"/>
  <c r="F15" i="37"/>
  <c r="I89" i="41"/>
  <c r="S96" i="27"/>
  <c r="V101" i="27"/>
  <c r="V82" i="36"/>
  <c r="C91" i="40"/>
  <c r="C99" i="36"/>
  <c r="M102" i="36"/>
  <c r="E79" i="40"/>
  <c r="F93" i="41"/>
  <c r="T3" i="36"/>
  <c r="R46" i="38"/>
  <c r="B97" i="36"/>
  <c r="N63" i="36"/>
  <c r="B62" i="40"/>
  <c r="B66" i="36"/>
  <c r="J29" i="38"/>
  <c r="Q8" i="38"/>
  <c r="Q79" i="27"/>
  <c r="Q61" i="36"/>
  <c r="G77" i="40"/>
  <c r="D58" i="41"/>
  <c r="D62" i="27"/>
  <c r="G83" i="36"/>
  <c r="W61" i="27"/>
  <c r="I44" i="40"/>
  <c r="S45" i="36"/>
  <c r="R93" i="27"/>
  <c r="M77" i="27"/>
  <c r="L25" i="38"/>
  <c r="P52" i="27"/>
  <c r="L76" i="36"/>
  <c r="G76" i="27"/>
  <c r="F79" i="27"/>
  <c r="C78" i="40"/>
  <c r="C84" i="36"/>
  <c r="K12" i="36"/>
  <c r="C3" i="27"/>
  <c r="J43" i="38"/>
  <c r="I41" i="38"/>
  <c r="C105" i="27"/>
  <c r="T41" i="38"/>
  <c r="Q69" i="36"/>
  <c r="G79" i="40"/>
  <c r="P42" i="27"/>
  <c r="I91" i="40"/>
  <c r="S99" i="36"/>
  <c r="V102" i="27"/>
  <c r="V36" i="37"/>
  <c r="C94" i="41"/>
  <c r="C102" i="27"/>
  <c r="M103" i="36"/>
  <c r="R32" i="38"/>
  <c r="K40" i="37"/>
  <c r="G101" i="27"/>
  <c r="E95" i="40"/>
  <c r="V88" i="36"/>
  <c r="F95" i="40"/>
  <c r="Y103" i="36"/>
  <c r="H74" i="40"/>
  <c r="W97" i="36"/>
  <c r="W3" i="27"/>
  <c r="V58" i="27"/>
  <c r="E46" i="37"/>
  <c r="M40" i="38"/>
  <c r="J27" i="37"/>
  <c r="X46" i="38"/>
  <c r="G96" i="27"/>
  <c r="R101" i="27"/>
  <c r="F34" i="37"/>
  <c r="O41" i="38"/>
  <c r="I102" i="36"/>
  <c r="R35" i="38"/>
  <c r="W100" i="36"/>
  <c r="T44" i="38"/>
  <c r="Q85" i="36"/>
  <c r="Q71" i="27"/>
  <c r="L93" i="27"/>
  <c r="D67" i="40"/>
  <c r="W87" i="27"/>
  <c r="O29" i="37"/>
  <c r="K50" i="27"/>
  <c r="P41" i="37"/>
  <c r="E34" i="38"/>
  <c r="X63" i="36"/>
  <c r="I59" i="40"/>
  <c r="J88" i="41"/>
  <c r="N16" i="38"/>
  <c r="F28" i="36"/>
  <c r="I45" i="27"/>
  <c r="J65" i="27"/>
  <c r="J64" i="36"/>
  <c r="G42" i="37"/>
  <c r="H94" i="41"/>
  <c r="R102" i="27"/>
  <c r="F36" i="37"/>
  <c r="O101" i="27"/>
  <c r="Q43" i="37"/>
  <c r="B72" i="40"/>
  <c r="B78" i="27"/>
  <c r="B82" i="41"/>
  <c r="B89" i="36"/>
  <c r="N43" i="37"/>
  <c r="N77" i="36"/>
  <c r="W39" i="37"/>
  <c r="E101" i="27"/>
  <c r="B74" i="40"/>
  <c r="K97" i="36"/>
  <c r="S3" i="27"/>
  <c r="E98" i="40"/>
  <c r="H88" i="41"/>
  <c r="Y106" i="27"/>
  <c r="I40" i="37"/>
  <c r="H56" i="41"/>
  <c r="T46" i="37"/>
  <c r="D89" i="41"/>
  <c r="D96" i="27"/>
  <c r="Q91" i="27"/>
  <c r="D46" i="36"/>
  <c r="L75" i="36"/>
  <c r="H21" i="37"/>
  <c r="G75" i="36"/>
  <c r="I50" i="40"/>
  <c r="S53" i="27"/>
  <c r="U90" i="27"/>
  <c r="I66" i="41"/>
  <c r="T103" i="36"/>
  <c r="L60" i="27"/>
  <c r="K25" i="38"/>
  <c r="P89" i="36"/>
  <c r="U39" i="27"/>
  <c r="U11" i="36"/>
  <c r="H7" i="36"/>
  <c r="P92" i="36"/>
  <c r="P60" i="27"/>
  <c r="F85" i="40"/>
  <c r="I75" i="41"/>
  <c r="C71" i="36"/>
  <c r="K60" i="36"/>
  <c r="W26" i="37"/>
  <c r="I42" i="41"/>
  <c r="S43" i="36"/>
  <c r="D95" i="40"/>
  <c r="V87" i="27"/>
  <c r="Y91" i="27"/>
  <c r="Q78" i="27"/>
  <c r="Q28" i="37"/>
  <c r="Q22" i="27"/>
  <c r="J77" i="40"/>
  <c r="D68" i="41"/>
  <c r="L28" i="37"/>
  <c r="O91" i="27"/>
  <c r="W80" i="27"/>
  <c r="K51" i="27"/>
  <c r="X41" i="37"/>
  <c r="U87" i="36"/>
  <c r="M29" i="37"/>
  <c r="P87" i="27"/>
  <c r="H60" i="27"/>
  <c r="C60" i="36"/>
  <c r="F42" i="36"/>
  <c r="B42" i="27"/>
  <c r="F21" i="38"/>
  <c r="X39" i="27"/>
  <c r="H28" i="40"/>
  <c r="R14" i="38"/>
  <c r="T10" i="38"/>
  <c r="L3" i="27"/>
  <c r="J46" i="37"/>
  <c r="B81" i="41"/>
  <c r="I97" i="41"/>
  <c r="U96" i="27"/>
  <c r="E100" i="36"/>
  <c r="H89" i="40"/>
  <c r="R96" i="36"/>
  <c r="R64" i="36"/>
  <c r="N85" i="36"/>
  <c r="S95" i="36"/>
  <c r="T24" i="36"/>
  <c r="F94" i="27"/>
  <c r="B3" i="27"/>
  <c r="V98" i="36"/>
  <c r="E72" i="40"/>
  <c r="J78" i="36"/>
  <c r="J73" i="36"/>
  <c r="V93" i="36"/>
  <c r="D106" i="36"/>
  <c r="E83" i="40"/>
  <c r="J90" i="27"/>
  <c r="B78" i="41"/>
  <c r="B84" i="27"/>
  <c r="I98" i="40"/>
  <c r="N42" i="38"/>
  <c r="V40" i="38"/>
  <c r="T19" i="37"/>
  <c r="H58" i="41"/>
  <c r="R62" i="36"/>
  <c r="N83" i="27"/>
  <c r="X24" i="37"/>
  <c r="Q95" i="36"/>
  <c r="V83" i="27"/>
  <c r="D80" i="27"/>
  <c r="G69" i="27"/>
  <c r="C25" i="37"/>
  <c r="E38" i="38"/>
  <c r="U68" i="27"/>
  <c r="C69" i="36"/>
  <c r="D101" i="27"/>
  <c r="Q31" i="37"/>
  <c r="G64" i="41"/>
  <c r="L68" i="27"/>
  <c r="G31" i="37"/>
  <c r="M35" i="38"/>
  <c r="Y13" i="37"/>
  <c r="B22" i="27"/>
  <c r="B93" i="36"/>
  <c r="V100" i="36"/>
  <c r="V78" i="36"/>
  <c r="C89" i="40"/>
  <c r="C96" i="27"/>
  <c r="J81" i="36"/>
  <c r="K41" i="38"/>
  <c r="B104" i="27"/>
  <c r="Q45" i="38"/>
  <c r="W46" i="38"/>
  <c r="L105" i="36"/>
  <c r="R71" i="27"/>
  <c r="F42" i="38"/>
  <c r="F72" i="36"/>
  <c r="E76" i="40"/>
  <c r="J82" i="27"/>
  <c r="U99" i="36"/>
  <c r="H69" i="40"/>
  <c r="E85" i="41"/>
  <c r="B97" i="41"/>
  <c r="E87" i="41"/>
  <c r="J94" i="27"/>
  <c r="F17" i="37"/>
  <c r="Q105" i="27"/>
  <c r="Y39" i="37"/>
  <c r="H50" i="27"/>
  <c r="G98" i="40"/>
  <c r="B87" i="40"/>
  <c r="B94" i="27"/>
  <c r="I90" i="36"/>
  <c r="Q75" i="27"/>
  <c r="D32" i="38"/>
  <c r="X55" i="27"/>
  <c r="W77" i="36"/>
  <c r="D55" i="27"/>
  <c r="Q6" i="38"/>
  <c r="N72" i="27"/>
  <c r="E72" i="27"/>
  <c r="H52" i="41"/>
  <c r="J61" i="41"/>
  <c r="E33" i="38"/>
  <c r="G38" i="41"/>
  <c r="L39" i="27"/>
  <c r="W36" i="36"/>
  <c r="K95" i="27"/>
  <c r="B87" i="36"/>
  <c r="B95" i="27"/>
  <c r="O102" i="27"/>
  <c r="B38" i="37"/>
  <c r="B70" i="41"/>
  <c r="J87" i="41"/>
  <c r="T94" i="36"/>
  <c r="Q83" i="27"/>
  <c r="I62" i="27"/>
  <c r="J69" i="40"/>
  <c r="W33" i="37"/>
  <c r="B85" i="27"/>
  <c r="F100" i="27"/>
  <c r="U43" i="38"/>
  <c r="B64" i="41"/>
  <c r="B68" i="36"/>
  <c r="E67" i="40"/>
  <c r="B84" i="41"/>
  <c r="H92" i="41"/>
  <c r="R100" i="36"/>
  <c r="F32" i="37"/>
  <c r="O95" i="36"/>
  <c r="Q41" i="37"/>
  <c r="B70" i="27"/>
  <c r="R77" i="36"/>
  <c r="I94" i="40"/>
  <c r="S102" i="36"/>
  <c r="V90" i="36"/>
  <c r="W104" i="27"/>
  <c r="M45" i="37"/>
  <c r="E86" i="41"/>
  <c r="K46" i="37"/>
  <c r="X45" i="38"/>
  <c r="R69" i="27"/>
  <c r="B42" i="37"/>
  <c r="N71" i="36"/>
  <c r="E74" i="40"/>
  <c r="Q42" i="38"/>
  <c r="B74" i="27"/>
  <c r="R37" i="37"/>
  <c r="D92" i="41"/>
  <c r="D100" i="27"/>
  <c r="N28" i="38"/>
  <c r="I34" i="38"/>
  <c r="Q67" i="36"/>
  <c r="D88" i="36"/>
  <c r="J62" i="40"/>
  <c r="T66" i="27"/>
  <c r="O82" i="27"/>
  <c r="G27" i="37"/>
  <c r="C44" i="41"/>
  <c r="C45" i="27"/>
  <c r="F91" i="36"/>
  <c r="T42" i="27"/>
  <c r="Y40" i="27"/>
  <c r="L35" i="38"/>
  <c r="G35" i="38"/>
  <c r="P73" i="27"/>
  <c r="I43" i="40"/>
  <c r="I10" i="38"/>
  <c r="P47" i="36"/>
  <c r="B83" i="36"/>
  <c r="B92" i="41"/>
  <c r="B100" i="36"/>
  <c r="N75" i="27"/>
  <c r="R91" i="27"/>
  <c r="Y97" i="36"/>
  <c r="J30" i="38"/>
  <c r="P51" i="27"/>
  <c r="V97" i="27"/>
  <c r="V66" i="27"/>
  <c r="B30" i="37"/>
  <c r="M98" i="27"/>
  <c r="J69" i="36"/>
  <c r="H70" i="40"/>
  <c r="G44" i="38"/>
  <c r="R103" i="27"/>
  <c r="F90" i="27"/>
  <c r="O45" i="37"/>
  <c r="I45" i="38"/>
  <c r="R92" i="36"/>
  <c r="T45" i="37"/>
  <c r="N36" i="38"/>
  <c r="Y84" i="36"/>
  <c r="Y66" i="27"/>
  <c r="G84" i="40"/>
  <c r="D70" i="27"/>
  <c r="G91" i="27"/>
  <c r="K48" i="36"/>
  <c r="P96" i="27"/>
  <c r="E80" i="27"/>
  <c r="H61" i="36"/>
  <c r="C27" i="38"/>
  <c r="N90" i="27"/>
  <c r="G44" i="37"/>
  <c r="H95" i="41"/>
  <c r="F90" i="36"/>
  <c r="O104" i="36"/>
  <c r="J96" i="41"/>
  <c r="N36" i="37"/>
  <c r="Y35" i="37"/>
  <c r="Y66" i="36"/>
  <c r="L91" i="27"/>
  <c r="C61" i="27"/>
  <c r="N38" i="38"/>
  <c r="G85" i="40"/>
  <c r="O81" i="27"/>
  <c r="X43" i="37"/>
  <c r="X28" i="38"/>
  <c r="J55" i="27"/>
  <c r="J19" i="37"/>
  <c r="P15" i="27"/>
  <c r="X89" i="27"/>
  <c r="H33" i="37"/>
  <c r="P31" i="38"/>
  <c r="I82" i="41"/>
  <c r="S89" i="27"/>
  <c r="C73" i="40"/>
  <c r="C79" i="36"/>
  <c r="K31" i="38"/>
  <c r="S57" i="27"/>
  <c r="G52" i="27"/>
  <c r="H29" i="40"/>
  <c r="R30" i="27"/>
  <c r="L43" i="38"/>
  <c r="I37" i="38"/>
  <c r="Y59" i="36"/>
  <c r="J84" i="40"/>
  <c r="D75" i="41"/>
  <c r="J55" i="41"/>
  <c r="G32" i="38"/>
  <c r="O67" i="27"/>
  <c r="C46" i="36"/>
  <c r="M82" i="27"/>
  <c r="E61" i="27"/>
  <c r="H34" i="38"/>
  <c r="C85" i="41"/>
  <c r="O54" i="27"/>
  <c r="I53" i="27"/>
  <c r="G29" i="40"/>
  <c r="L30" i="36"/>
  <c r="E53" i="36"/>
  <c r="Q21" i="38"/>
  <c r="U12" i="36"/>
  <c r="Q32" i="36"/>
  <c r="D6" i="37"/>
  <c r="G34" i="27"/>
  <c r="J17" i="40"/>
  <c r="F4" i="37"/>
  <c r="D38" i="38"/>
  <c r="G73" i="41"/>
  <c r="L79" i="36"/>
  <c r="J64" i="40"/>
  <c r="T68" i="36"/>
  <c r="D58" i="36"/>
  <c r="W37" i="38"/>
  <c r="G33" i="37"/>
  <c r="O68" i="27"/>
  <c r="T23" i="38"/>
  <c r="S23" i="38"/>
  <c r="N26" i="37"/>
  <c r="F30" i="37"/>
  <c r="U86" i="27"/>
  <c r="H37" i="37"/>
  <c r="P78" i="36"/>
  <c r="X67" i="27"/>
  <c r="H22" i="37"/>
  <c r="F80" i="41"/>
  <c r="K86" i="36"/>
  <c r="I70" i="40"/>
  <c r="C61" i="41"/>
  <c r="L46" i="27"/>
  <c r="B50" i="41"/>
  <c r="B53" i="36"/>
  <c r="D97" i="36"/>
  <c r="I30" i="37"/>
  <c r="T44" i="36"/>
  <c r="T85" i="36"/>
  <c r="D70" i="40"/>
  <c r="G60" i="41"/>
  <c r="X43" i="27"/>
  <c r="W82" i="27"/>
  <c r="G72" i="27"/>
  <c r="O61" i="36"/>
  <c r="C56" i="27"/>
  <c r="M60" i="27"/>
  <c r="P81" i="27"/>
  <c r="K37" i="37"/>
  <c r="F35" i="27"/>
  <c r="Y3" i="37"/>
  <c r="E35" i="41"/>
  <c r="Q53" i="27"/>
  <c r="T16" i="37"/>
  <c r="Q40" i="27"/>
  <c r="D16" i="36"/>
  <c r="Y6" i="27"/>
  <c r="L95" i="27"/>
  <c r="D57" i="36"/>
  <c r="Q81" i="36"/>
  <c r="I68" i="36"/>
  <c r="J47" i="40"/>
  <c r="J80" i="41"/>
  <c r="T86" i="27"/>
  <c r="D76" i="36"/>
  <c r="L65" i="36"/>
  <c r="X22" i="38"/>
  <c r="O36" i="37"/>
  <c r="W59" i="36"/>
  <c r="S51" i="27"/>
  <c r="B26" i="27"/>
  <c r="X99" i="36"/>
  <c r="F75" i="27"/>
  <c r="E78" i="27"/>
  <c r="M67" i="27"/>
  <c r="G44" i="40"/>
  <c r="L45" i="27"/>
  <c r="P64" i="36"/>
  <c r="P44" i="27"/>
  <c r="S85" i="36"/>
  <c r="C70" i="40"/>
  <c r="F60" i="41"/>
  <c r="T20" i="37"/>
  <c r="O21" i="37"/>
  <c r="L45" i="38"/>
  <c r="F93" i="36"/>
  <c r="Q38" i="38"/>
  <c r="Q74" i="27"/>
  <c r="I27" i="37"/>
  <c r="D86" i="41"/>
  <c r="L34" i="38"/>
  <c r="J66" i="41"/>
  <c r="D27" i="38"/>
  <c r="W92" i="36"/>
  <c r="G34" i="38"/>
  <c r="O71" i="27"/>
  <c r="W60" i="36"/>
  <c r="S48" i="36"/>
  <c r="H40" i="37"/>
  <c r="E85" i="36"/>
  <c r="U63" i="36"/>
  <c r="P79" i="36"/>
  <c r="I80" i="40"/>
  <c r="S86" i="36"/>
  <c r="G49" i="36"/>
  <c r="Y23" i="27"/>
  <c r="I21" i="27"/>
  <c r="J17" i="38"/>
  <c r="M20" i="37"/>
  <c r="L7" i="38"/>
  <c r="H13" i="38"/>
  <c r="C34" i="27"/>
  <c r="K55" i="27"/>
  <c r="O44" i="27"/>
  <c r="X102" i="36"/>
  <c r="F87" i="27"/>
  <c r="M70" i="27"/>
  <c r="U59" i="27"/>
  <c r="H70" i="36"/>
  <c r="P59" i="27"/>
  <c r="H31" i="27"/>
  <c r="T76" i="27"/>
  <c r="D62" i="40"/>
  <c r="D66" i="36"/>
  <c r="O76" i="27"/>
  <c r="W65" i="27"/>
  <c r="C22" i="38"/>
  <c r="F23" i="38"/>
  <c r="X26" i="38"/>
  <c r="E84" i="27"/>
  <c r="D48" i="36"/>
  <c r="P86" i="27"/>
  <c r="X75" i="36"/>
  <c r="Y19" i="36"/>
  <c r="S83" i="27"/>
  <c r="C68" i="40"/>
  <c r="F58" i="41"/>
  <c r="K62" i="36"/>
  <c r="Q6" i="36"/>
  <c r="D105" i="36"/>
  <c r="L39" i="38"/>
  <c r="Y77" i="27"/>
  <c r="Q64" i="36"/>
  <c r="T93" i="36"/>
  <c r="D77" i="40"/>
  <c r="G67" i="41"/>
  <c r="T27" i="38"/>
  <c r="O93" i="27"/>
  <c r="G80" i="36"/>
  <c r="S50" i="36"/>
  <c r="H41" i="37"/>
  <c r="U81" i="27"/>
  <c r="G48" i="40"/>
  <c r="L49" i="27"/>
  <c r="S32" i="37"/>
  <c r="B27" i="40"/>
  <c r="B28" i="27"/>
  <c r="R34" i="36"/>
  <c r="H44" i="41"/>
  <c r="R45" i="36"/>
  <c r="Y14" i="37"/>
  <c r="G5" i="41"/>
  <c r="L5" i="36"/>
  <c r="O16" i="38"/>
  <c r="D7" i="41"/>
  <c r="D7" i="27"/>
  <c r="F37" i="37"/>
  <c r="Q37" i="38"/>
  <c r="Y78" i="36"/>
  <c r="N29" i="27"/>
  <c r="D35" i="38"/>
  <c r="L73" i="36"/>
  <c r="T28" i="38"/>
  <c r="W83" i="27"/>
  <c r="O70" i="27"/>
  <c r="C23" i="38"/>
  <c r="F25" i="38"/>
  <c r="N64" i="36"/>
  <c r="E36" i="37"/>
  <c r="M75" i="27"/>
  <c r="U64" i="27"/>
  <c r="P72" i="36"/>
  <c r="X27" i="37"/>
  <c r="I86" i="41"/>
  <c r="C83" i="27"/>
  <c r="K72" i="27"/>
  <c r="I57" i="40"/>
  <c r="S61" i="27"/>
  <c r="O53" i="36"/>
  <c r="X19" i="37"/>
  <c r="J93" i="41"/>
  <c r="N82" i="27"/>
  <c r="Q58" i="36"/>
  <c r="G83" i="40"/>
  <c r="L90" i="27"/>
  <c r="T33" i="38"/>
  <c r="D69" i="36"/>
  <c r="L58" i="27"/>
  <c r="G38" i="37"/>
  <c r="O33" i="38"/>
  <c r="W68" i="27"/>
  <c r="V81" i="27"/>
  <c r="U33" i="37"/>
  <c r="G40" i="41"/>
  <c r="C76" i="36"/>
  <c r="H50" i="40"/>
  <c r="R53" i="27"/>
  <c r="Y47" i="36"/>
  <c r="C30" i="40"/>
  <c r="C31" i="27"/>
  <c r="U47" i="36"/>
  <c r="F29" i="40"/>
  <c r="K30" i="36"/>
  <c r="C23" i="41"/>
  <c r="O39" i="27"/>
  <c r="V18" i="27"/>
  <c r="I49" i="40"/>
  <c r="S52" i="36"/>
  <c r="B34" i="36"/>
  <c r="H100" i="36"/>
  <c r="N76" i="36"/>
  <c r="E89" i="27"/>
  <c r="M32" i="38"/>
  <c r="U30" i="37"/>
  <c r="C57" i="27"/>
  <c r="H78" i="36"/>
  <c r="P67" i="36"/>
  <c r="P56" i="36"/>
  <c r="S11" i="37"/>
  <c r="I15" i="41"/>
  <c r="S15" i="36"/>
  <c r="F19" i="37"/>
  <c r="J78" i="41"/>
  <c r="T84" i="36"/>
  <c r="D69" i="40"/>
  <c r="G59" i="41"/>
  <c r="O84" i="27"/>
  <c r="O60" i="27"/>
  <c r="C52" i="40"/>
  <c r="W20" i="38"/>
  <c r="N88" i="36"/>
  <c r="E92" i="36"/>
  <c r="U78" i="27"/>
  <c r="E31" i="37"/>
  <c r="V26" i="27"/>
  <c r="X83" i="27"/>
  <c r="P62" i="27"/>
  <c r="S91" i="27"/>
  <c r="C75" i="40"/>
  <c r="K70" i="36"/>
  <c r="I55" i="40"/>
  <c r="G26" i="38"/>
  <c r="K42" i="27"/>
  <c r="L44" i="38"/>
  <c r="Q88" i="36"/>
  <c r="Q72" i="36"/>
  <c r="Y61" i="36"/>
  <c r="D84" i="40"/>
  <c r="G74" i="41"/>
  <c r="T69" i="36"/>
  <c r="D59" i="27"/>
  <c r="W38" i="37"/>
  <c r="O77" i="36"/>
  <c r="W29" i="37"/>
  <c r="J50" i="41"/>
  <c r="T53" i="27"/>
  <c r="F44" i="40"/>
  <c r="K45" i="36"/>
  <c r="V89" i="27"/>
  <c r="E71" i="27"/>
  <c r="H68" i="36"/>
  <c r="C31" i="38"/>
  <c r="J35" i="27"/>
  <c r="B37" i="27"/>
  <c r="C40" i="41"/>
  <c r="U56" i="36"/>
  <c r="G39" i="40"/>
  <c r="L19" i="38"/>
  <c r="O17" i="38"/>
  <c r="N78" i="27"/>
  <c r="Y86" i="36"/>
  <c r="Q73" i="27"/>
  <c r="Y62" i="36"/>
  <c r="D85" i="40"/>
  <c r="G75" i="41"/>
  <c r="D56" i="41"/>
  <c r="O32" i="38"/>
  <c r="W67" i="36"/>
  <c r="D22" i="38"/>
  <c r="K46" i="36"/>
  <c r="P94" i="27"/>
  <c r="U72" i="36"/>
  <c r="E28" i="37"/>
  <c r="H91" i="36"/>
  <c r="P80" i="27"/>
  <c r="C84" i="41"/>
  <c r="K80" i="27"/>
  <c r="S69" i="36"/>
  <c r="C55" i="40"/>
  <c r="W50" i="27"/>
  <c r="Y4" i="37"/>
  <c r="D91" i="41"/>
  <c r="D99" i="27"/>
  <c r="V71" i="36"/>
  <c r="Q82" i="27"/>
  <c r="Q29" i="37"/>
  <c r="J49" i="41"/>
  <c r="T52" i="27"/>
  <c r="T87" i="36"/>
  <c r="D77" i="36"/>
  <c r="G62" i="40"/>
  <c r="L29" i="38"/>
  <c r="W76" i="27"/>
  <c r="G29" i="37"/>
  <c r="V38" i="27"/>
  <c r="N52" i="36"/>
  <c r="H38" i="38"/>
  <c r="F61" i="41"/>
  <c r="E25" i="41"/>
  <c r="Y21" i="27"/>
  <c r="R25" i="27"/>
  <c r="N36" i="36"/>
  <c r="B20" i="37"/>
  <c r="J32" i="41"/>
  <c r="W28" i="36"/>
  <c r="F55" i="27"/>
  <c r="P97" i="27"/>
  <c r="M86" i="27"/>
  <c r="J45" i="41"/>
  <c r="H86" i="36"/>
  <c r="F84" i="41"/>
  <c r="G32" i="41"/>
  <c r="B6" i="27"/>
  <c r="T92" i="27"/>
  <c r="D34" i="38"/>
  <c r="L71" i="36"/>
  <c r="T60" i="36"/>
  <c r="O92" i="36"/>
  <c r="W57" i="27"/>
  <c r="F49" i="40"/>
  <c r="K24" i="38"/>
  <c r="J16" i="38"/>
  <c r="P100" i="36"/>
  <c r="M37" i="38"/>
  <c r="U62" i="36"/>
  <c r="P70" i="27"/>
  <c r="X59" i="27"/>
  <c r="C37" i="38"/>
  <c r="F72" i="41"/>
  <c r="S30" i="37"/>
  <c r="S67" i="27"/>
  <c r="X56" i="36"/>
  <c r="J25" i="36"/>
  <c r="T42" i="38"/>
  <c r="Y85" i="36"/>
  <c r="Y69" i="27"/>
  <c r="L55" i="36"/>
  <c r="G81" i="40"/>
  <c r="J71" i="41"/>
  <c r="D30" i="37"/>
  <c r="P26" i="38"/>
  <c r="W74" i="27"/>
  <c r="G64" i="36"/>
  <c r="D20" i="38"/>
  <c r="N31" i="38"/>
  <c r="X36" i="38"/>
  <c r="F53" i="41"/>
  <c r="E21" i="27"/>
  <c r="N42" i="36"/>
  <c r="U26" i="36"/>
  <c r="X15" i="38"/>
  <c r="N19" i="27"/>
  <c r="D41" i="38"/>
  <c r="V67" i="36"/>
  <c r="I84" i="36"/>
  <c r="Y70" i="27"/>
  <c r="L37" i="37"/>
  <c r="J72" i="41"/>
  <c r="T78" i="36"/>
  <c r="D64" i="40"/>
  <c r="D68" i="36"/>
  <c r="L57" i="36"/>
  <c r="G37" i="37"/>
  <c r="W75" i="36"/>
  <c r="O28" i="37"/>
  <c r="F51" i="41"/>
  <c r="K54" i="36"/>
  <c r="O42" i="36"/>
  <c r="P102" i="36"/>
  <c r="V85" i="27"/>
  <c r="E70" i="27"/>
  <c r="D56" i="27"/>
  <c r="H30" i="38"/>
  <c r="F81" i="41"/>
  <c r="S77" i="36"/>
  <c r="C30" i="38"/>
  <c r="L26" i="37"/>
  <c r="G48" i="36"/>
  <c r="R51" i="27"/>
  <c r="L40" i="38"/>
  <c r="F61" i="36"/>
  <c r="Y79" i="27"/>
  <c r="Y63" i="36"/>
  <c r="D42" i="27"/>
  <c r="D79" i="40"/>
  <c r="G69" i="41"/>
  <c r="T63" i="36"/>
  <c r="W35" i="38"/>
  <c r="C26" i="37"/>
  <c r="C54" i="36"/>
  <c r="P101" i="27"/>
  <c r="M90" i="27"/>
  <c r="E69" i="36"/>
  <c r="X84" i="36"/>
  <c r="P48" i="27"/>
  <c r="T22" i="38"/>
  <c r="N47" i="27"/>
  <c r="U31" i="36"/>
  <c r="E46" i="40"/>
  <c r="J47" i="36"/>
  <c r="Q31" i="27"/>
  <c r="Y50" i="27"/>
  <c r="E54" i="36"/>
  <c r="D24" i="36"/>
  <c r="X38" i="36"/>
  <c r="P12" i="27"/>
  <c r="O15" i="27"/>
  <c r="F46" i="40"/>
  <c r="K47" i="27"/>
  <c r="V49" i="36"/>
  <c r="X39" i="37"/>
  <c r="P23" i="38"/>
  <c r="E73" i="36"/>
  <c r="M28" i="37"/>
  <c r="Y11" i="27"/>
  <c r="P83" i="36"/>
  <c r="H62" i="36"/>
  <c r="S88" i="27"/>
  <c r="C87" i="40"/>
  <c r="C94" i="36"/>
  <c r="K83" i="27"/>
  <c r="I67" i="40"/>
  <c r="C58" i="41"/>
  <c r="C62" i="36"/>
  <c r="O56" i="27"/>
  <c r="S41" i="27"/>
  <c r="O41" i="36"/>
  <c r="F52" i="27"/>
  <c r="N41" i="27"/>
  <c r="Y49" i="36"/>
  <c r="E33" i="40"/>
  <c r="E16" i="38"/>
  <c r="U7" i="27"/>
  <c r="K13" i="38"/>
  <c r="R26" i="37"/>
  <c r="B43" i="41"/>
  <c r="M24" i="38"/>
  <c r="Q33" i="36"/>
  <c r="U17" i="27"/>
  <c r="K17" i="38"/>
  <c r="Y24" i="38"/>
  <c r="M16" i="38"/>
  <c r="I28" i="41"/>
  <c r="S29" i="36"/>
  <c r="V35" i="36"/>
  <c r="R37" i="27"/>
  <c r="Y31" i="27"/>
  <c r="E11" i="36"/>
  <c r="S16" i="38"/>
  <c r="D10" i="37"/>
  <c r="G7" i="41"/>
  <c r="L7" i="27"/>
  <c r="F20" i="27"/>
  <c r="Y14" i="36"/>
  <c r="W30" i="27"/>
  <c r="X9" i="37"/>
  <c r="N11" i="36"/>
  <c r="D15" i="40"/>
  <c r="D15" i="27"/>
  <c r="R10" i="37"/>
  <c r="F12" i="38"/>
  <c r="S26" i="37"/>
  <c r="G20" i="37"/>
  <c r="H102" i="36"/>
  <c r="N84" i="27"/>
  <c r="E91" i="36"/>
  <c r="E67" i="36"/>
  <c r="T26" i="37"/>
  <c r="P77" i="27"/>
  <c r="X29" i="37"/>
  <c r="X25" i="38"/>
  <c r="C88" i="36"/>
  <c r="K77" i="27"/>
  <c r="I62" i="40"/>
  <c r="S66" i="27"/>
  <c r="D25" i="37"/>
  <c r="J56" i="27"/>
  <c r="B15" i="38"/>
  <c r="V14" i="38"/>
  <c r="Y9" i="27"/>
  <c r="M15" i="37"/>
  <c r="E4" i="37"/>
  <c r="S25" i="36"/>
  <c r="B46" i="27"/>
  <c r="M46" i="36"/>
  <c r="I5" i="37"/>
  <c r="I15" i="38"/>
  <c r="M4" i="27"/>
  <c r="C25" i="36"/>
  <c r="F16" i="38"/>
  <c r="Q23" i="38"/>
  <c r="I15" i="27"/>
  <c r="U30" i="27"/>
  <c r="M6" i="27"/>
  <c r="C27" i="36"/>
  <c r="F33" i="36"/>
  <c r="B35" i="27"/>
  <c r="I31" i="36"/>
  <c r="M8" i="27"/>
  <c r="C28" i="40"/>
  <c r="C29" i="27"/>
  <c r="L17" i="27"/>
  <c r="J6" i="40"/>
  <c r="N17" i="27"/>
  <c r="H32" i="27"/>
  <c r="W40" i="27"/>
  <c r="G15" i="38"/>
  <c r="H9" i="38"/>
  <c r="V8" i="27"/>
  <c r="S13" i="38"/>
  <c r="T132" i="27"/>
  <c r="J9" i="38"/>
  <c r="B5" i="40"/>
  <c r="B5" i="36"/>
  <c r="N39" i="27"/>
  <c r="S35" i="38"/>
  <c r="C74" i="36"/>
  <c r="K63" i="27"/>
  <c r="F36" i="27"/>
  <c r="G47" i="27"/>
  <c r="H48" i="40"/>
  <c r="R49" i="27"/>
  <c r="N45" i="36"/>
  <c r="I43" i="36"/>
  <c r="D32" i="41"/>
  <c r="S42" i="36"/>
  <c r="J25" i="37"/>
  <c r="R42" i="36"/>
  <c r="B38" i="41"/>
  <c r="B39" i="36"/>
  <c r="Y34" i="36"/>
  <c r="C33" i="27"/>
  <c r="S80" i="27"/>
  <c r="C70" i="36"/>
  <c r="K59" i="27"/>
  <c r="W25" i="37"/>
  <c r="Q16" i="36"/>
  <c r="H31" i="40"/>
  <c r="N23" i="38"/>
  <c r="I22" i="38"/>
  <c r="M13" i="38"/>
  <c r="L17" i="37"/>
  <c r="C43" i="41"/>
  <c r="B24" i="37"/>
  <c r="B52" i="36"/>
  <c r="V16" i="37"/>
  <c r="U23" i="38"/>
  <c r="R33" i="36"/>
  <c r="Y30" i="27"/>
  <c r="E5" i="37"/>
  <c r="I26" i="41"/>
  <c r="Q22" i="38"/>
  <c r="M39" i="27"/>
  <c r="U28" i="27"/>
  <c r="H18" i="37"/>
  <c r="H46" i="41"/>
  <c r="R47" i="36"/>
  <c r="F25" i="36"/>
  <c r="B27" i="27"/>
  <c r="I29" i="36"/>
  <c r="T18" i="38"/>
  <c r="L9" i="37"/>
  <c r="L15" i="36"/>
  <c r="J4" i="40"/>
  <c r="T4" i="27"/>
  <c r="H30" i="27"/>
  <c r="I4" i="36"/>
  <c r="W26" i="36"/>
  <c r="J29" i="41"/>
  <c r="G4" i="41"/>
  <c r="L4" i="36"/>
  <c r="P11" i="36"/>
  <c r="S133" i="36"/>
  <c r="C49" i="40"/>
  <c r="C52" i="36"/>
  <c r="R13" i="38"/>
  <c r="P99" i="27"/>
  <c r="E75" i="36"/>
  <c r="M64" i="27"/>
  <c r="D44" i="36"/>
  <c r="P85" i="27"/>
  <c r="H20" i="38"/>
  <c r="K85" i="36"/>
  <c r="S74" i="36"/>
  <c r="C60" i="40"/>
  <c r="G41" i="41"/>
  <c r="W47" i="36"/>
  <c r="V56" i="36"/>
  <c r="F46" i="36"/>
  <c r="Q54" i="36"/>
  <c r="Y20" i="37"/>
  <c r="M17" i="38"/>
  <c r="J34" i="41"/>
  <c r="K20" i="37"/>
  <c r="B54" i="27"/>
  <c r="J20" i="38"/>
  <c r="M54" i="27"/>
  <c r="U43" i="27"/>
  <c r="I17" i="37"/>
  <c r="Q27" i="27"/>
  <c r="D34" i="40"/>
  <c r="N46" i="27"/>
  <c r="Y5" i="37"/>
  <c r="Y46" i="27"/>
  <c r="U17" i="37"/>
  <c r="E13" i="38"/>
  <c r="D37" i="27"/>
  <c r="B22" i="37"/>
  <c r="Y9" i="38"/>
  <c r="M47" i="27"/>
  <c r="I39" i="36"/>
  <c r="Q13" i="37"/>
  <c r="D38" i="41"/>
  <c r="D39" i="36"/>
  <c r="M5" i="37"/>
  <c r="J14" i="41"/>
  <c r="T14" i="36"/>
  <c r="D4" i="40"/>
  <c r="D4" i="36"/>
  <c r="P29" i="36"/>
  <c r="G38" i="27"/>
  <c r="G26" i="36"/>
  <c r="T17" i="37"/>
  <c r="D23" i="41"/>
  <c r="H6" i="38"/>
  <c r="C16" i="27"/>
  <c r="I85" i="41"/>
  <c r="C34" i="37"/>
  <c r="F66" i="41"/>
  <c r="S60" i="27"/>
  <c r="K44" i="36"/>
  <c r="N53" i="36"/>
  <c r="Y53" i="36"/>
  <c r="R18" i="38"/>
  <c r="U23" i="27"/>
  <c r="Q9" i="37"/>
  <c r="E36" i="41"/>
  <c r="F37" i="36"/>
  <c r="M48" i="27"/>
  <c r="J13" i="38"/>
  <c r="Q29" i="27"/>
  <c r="D19" i="38"/>
  <c r="M15" i="27"/>
  <c r="C32" i="37"/>
  <c r="K30" i="38"/>
  <c r="J52" i="41"/>
  <c r="E49" i="41"/>
  <c r="J52" i="27"/>
  <c r="Y7" i="37"/>
  <c r="V46" i="36"/>
  <c r="I7" i="38"/>
  <c r="Q44" i="27"/>
  <c r="E18" i="38"/>
  <c r="U25" i="36"/>
  <c r="J26" i="40"/>
  <c r="E40" i="41"/>
  <c r="J23" i="38"/>
  <c r="Q10" i="36"/>
  <c r="E22" i="37"/>
  <c r="Y17" i="27"/>
  <c r="I13" i="38"/>
  <c r="J36" i="41"/>
  <c r="F47" i="36"/>
  <c r="Q18" i="27"/>
  <c r="Y44" i="27"/>
  <c r="D28" i="41"/>
  <c r="D29" i="36"/>
  <c r="B21" i="37"/>
  <c r="M21" i="37"/>
  <c r="Y39" i="27"/>
  <c r="D16" i="37"/>
  <c r="G23" i="41"/>
  <c r="T12" i="36"/>
  <c r="K20" i="27"/>
  <c r="H17" i="38"/>
  <c r="P27" i="36"/>
  <c r="W17" i="38"/>
  <c r="E12" i="27"/>
  <c r="H4" i="38"/>
  <c r="F30" i="41"/>
  <c r="K31" i="27"/>
  <c r="F6" i="38"/>
  <c r="N23" i="27"/>
  <c r="H124" i="40"/>
  <c r="W11" i="38"/>
  <c r="K23" i="37"/>
  <c r="V25" i="38"/>
  <c r="X96" i="27"/>
  <c r="M72" i="27"/>
  <c r="U27" i="37"/>
  <c r="P93" i="36"/>
  <c r="X34" i="37"/>
  <c r="H72" i="36"/>
  <c r="P27" i="37"/>
  <c r="F86" i="41"/>
  <c r="S34" i="37"/>
  <c r="C67" i="41"/>
  <c r="K27" i="37"/>
  <c r="W55" i="36"/>
  <c r="G21" i="37"/>
  <c r="O20" i="38"/>
  <c r="F54" i="36"/>
  <c r="N43" i="27"/>
  <c r="Y51" i="27"/>
  <c r="E25" i="36"/>
  <c r="D24" i="40"/>
  <c r="B40" i="36"/>
  <c r="V39" i="36"/>
  <c r="B41" i="27"/>
  <c r="X24" i="27"/>
  <c r="Q23" i="27"/>
  <c r="V43" i="27"/>
  <c r="Y26" i="37"/>
  <c r="Q41" i="27"/>
  <c r="E36" i="27"/>
  <c r="L26" i="27"/>
  <c r="J44" i="27"/>
  <c r="M55" i="36"/>
  <c r="Y25" i="27"/>
  <c r="G27" i="40"/>
  <c r="L28" i="36"/>
  <c r="T22" i="27"/>
  <c r="D12" i="40"/>
  <c r="I17" i="41"/>
  <c r="X26" i="36"/>
  <c r="O35" i="36"/>
  <c r="P4" i="36"/>
  <c r="D13" i="38"/>
  <c r="L12" i="36"/>
  <c r="Q21" i="27"/>
  <c r="F10" i="36"/>
  <c r="V15" i="36"/>
  <c r="X31" i="37"/>
  <c r="H58" i="27"/>
  <c r="C83" i="40"/>
  <c r="C90" i="27"/>
  <c r="K33" i="38"/>
  <c r="S31" i="37"/>
  <c r="C54" i="41"/>
  <c r="O52" i="27"/>
  <c r="J33" i="36"/>
  <c r="B17" i="38"/>
  <c r="V37" i="27"/>
  <c r="Q48" i="36"/>
  <c r="B14" i="37"/>
  <c r="M32" i="36"/>
  <c r="E7" i="37"/>
  <c r="I32" i="41"/>
  <c r="R26" i="27"/>
  <c r="B48" i="27"/>
  <c r="U45" i="27"/>
  <c r="I40" i="36"/>
  <c r="Y26" i="27"/>
  <c r="L32" i="27"/>
  <c r="V21" i="37"/>
  <c r="X21" i="38"/>
  <c r="C36" i="37"/>
  <c r="F70" i="41"/>
  <c r="S64" i="27"/>
  <c r="D21" i="37"/>
  <c r="W45" i="36"/>
  <c r="V54" i="27"/>
  <c r="Q52" i="27"/>
  <c r="M10" i="37"/>
  <c r="C18" i="37"/>
  <c r="B31" i="41"/>
  <c r="H45" i="41"/>
  <c r="M44" i="36"/>
  <c r="Y17" i="37"/>
  <c r="Q25" i="27"/>
  <c r="D26" i="40"/>
  <c r="N44" i="36"/>
  <c r="Q55" i="27"/>
  <c r="R35" i="27"/>
  <c r="E34" i="36"/>
  <c r="U19" i="36"/>
  <c r="F39" i="40"/>
  <c r="K40" i="36"/>
  <c r="J42" i="36"/>
  <c r="M25" i="37"/>
  <c r="U42" i="36"/>
  <c r="Q34" i="27"/>
  <c r="U21" i="27"/>
  <c r="Q5" i="37"/>
  <c r="J20" i="41"/>
  <c r="D10" i="36"/>
  <c r="S9" i="36"/>
  <c r="P35" i="27"/>
  <c r="H12" i="37"/>
  <c r="S11" i="36"/>
  <c r="U8" i="27"/>
  <c r="H27" i="27"/>
  <c r="K12" i="38"/>
  <c r="E12" i="41"/>
  <c r="S46" i="36"/>
  <c r="H94" i="27"/>
  <c r="U69" i="36"/>
  <c r="E59" i="36"/>
  <c r="X90" i="27"/>
  <c r="H80" i="27"/>
  <c r="I83" i="41"/>
  <c r="S90" i="27"/>
  <c r="C74" i="40"/>
  <c r="F65" i="41"/>
  <c r="S58" i="27"/>
  <c r="G53" i="27"/>
  <c r="H37" i="40"/>
  <c r="R38" i="27"/>
  <c r="R19" i="38"/>
  <c r="N19" i="37"/>
  <c r="I49" i="27"/>
  <c r="R16" i="37"/>
  <c r="U9" i="38"/>
  <c r="K36" i="36"/>
  <c r="J14" i="37"/>
  <c r="R48" i="27"/>
  <c r="B63" i="41"/>
  <c r="M41" i="38"/>
  <c r="E65" i="41"/>
  <c r="R75" i="36"/>
  <c r="G102" i="36"/>
  <c r="H85" i="40"/>
  <c r="W106" i="27"/>
  <c r="T104" i="36"/>
  <c r="N86" i="27"/>
  <c r="F47" i="40"/>
  <c r="P40" i="38"/>
  <c r="H27" i="37"/>
  <c r="C57" i="41"/>
  <c r="N90" i="36"/>
  <c r="G85" i="41"/>
  <c r="X43" i="38"/>
  <c r="X62" i="36"/>
  <c r="J55" i="36"/>
  <c r="E39" i="40"/>
  <c r="J40" i="27"/>
  <c r="P15" i="36"/>
  <c r="X37" i="37"/>
  <c r="H33" i="38"/>
  <c r="P68" i="36"/>
  <c r="S37" i="37"/>
  <c r="C73" i="41"/>
  <c r="C79" i="27"/>
  <c r="F64" i="40"/>
  <c r="K68" i="36"/>
  <c r="S57" i="36"/>
  <c r="G24" i="38"/>
  <c r="H29" i="41"/>
  <c r="R30" i="36"/>
  <c r="G92" i="40"/>
  <c r="L100" i="36"/>
  <c r="I89" i="27"/>
  <c r="J84" i="41"/>
  <c r="D81" i="27"/>
  <c r="T59" i="27"/>
  <c r="G78" i="36"/>
  <c r="O67" i="36"/>
  <c r="L56" i="36"/>
  <c r="C46" i="27"/>
  <c r="N92" i="36"/>
  <c r="M82" i="36"/>
  <c r="E27" i="37"/>
  <c r="H34" i="37"/>
  <c r="C92" i="27"/>
  <c r="O54" i="36"/>
  <c r="I25" i="37"/>
  <c r="G29" i="41"/>
  <c r="L30" i="27"/>
  <c r="E25" i="38"/>
  <c r="Q21" i="37"/>
  <c r="Q32" i="27"/>
  <c r="V22" i="36"/>
  <c r="D6" i="38"/>
  <c r="J17" i="41"/>
  <c r="F5" i="27"/>
  <c r="D38" i="37"/>
  <c r="L33" i="38"/>
  <c r="J64" i="41"/>
  <c r="T68" i="27"/>
  <c r="D54" i="40"/>
  <c r="W37" i="37"/>
  <c r="G79" i="27"/>
  <c r="O68" i="36"/>
  <c r="J48" i="40"/>
  <c r="T49" i="27"/>
  <c r="S23" i="37"/>
  <c r="N54" i="36"/>
  <c r="F67" i="36"/>
  <c r="U86" i="36"/>
  <c r="M73" i="36"/>
  <c r="H89" i="36"/>
  <c r="P78" i="27"/>
  <c r="X30" i="38"/>
  <c r="H22" i="38"/>
  <c r="K36" i="38"/>
  <c r="I70" i="41"/>
  <c r="C65" i="27"/>
  <c r="L46" i="36"/>
  <c r="W48" i="27"/>
  <c r="B25" i="38"/>
  <c r="D97" i="27"/>
  <c r="V63" i="27"/>
  <c r="I67" i="36"/>
  <c r="T44" i="27"/>
  <c r="J79" i="40"/>
  <c r="D70" i="41"/>
  <c r="L64" i="27"/>
  <c r="X43" i="36"/>
  <c r="W34" i="38"/>
  <c r="G72" i="36"/>
  <c r="O27" i="38"/>
  <c r="C56" i="36"/>
  <c r="P103" i="36"/>
  <c r="P81" i="36"/>
  <c r="F82" i="40"/>
  <c r="K89" i="27"/>
  <c r="Y3" i="38"/>
  <c r="J36" i="36"/>
  <c r="Q53" i="36"/>
  <c r="J30" i="40"/>
  <c r="T31" i="36"/>
  <c r="Q40" i="36"/>
  <c r="D16" i="40"/>
  <c r="Y6" i="36"/>
  <c r="Y16" i="27"/>
  <c r="L95" i="36"/>
  <c r="D53" i="40"/>
  <c r="Q81" i="27"/>
  <c r="I31" i="37"/>
  <c r="J47" i="41"/>
  <c r="T36" i="38"/>
  <c r="D76" i="27"/>
  <c r="G61" i="40"/>
  <c r="X22" i="37"/>
  <c r="O86" i="27"/>
  <c r="S51" i="36"/>
  <c r="B25" i="40"/>
  <c r="X42" i="37"/>
  <c r="F75" i="36"/>
  <c r="U88" i="27"/>
  <c r="E78" i="36"/>
  <c r="M30" i="38"/>
  <c r="G44" i="41"/>
  <c r="L45" i="36"/>
  <c r="X85" i="27"/>
  <c r="P44" i="36"/>
  <c r="I79" i="40"/>
  <c r="C70" i="41"/>
  <c r="K64" i="27"/>
  <c r="T20" i="38"/>
  <c r="O45" i="27"/>
  <c r="L45" i="37"/>
  <c r="Q38" i="37"/>
  <c r="I27" i="38"/>
  <c r="D93" i="36"/>
  <c r="L34" i="37"/>
  <c r="T71" i="36"/>
  <c r="D27" i="37"/>
  <c r="G34" i="37"/>
  <c r="W60" i="27"/>
  <c r="I47" i="40"/>
  <c r="H40" i="38"/>
  <c r="U63" i="27"/>
  <c r="P33" i="38"/>
  <c r="I80" i="41"/>
  <c r="S86" i="27"/>
  <c r="G23" i="38"/>
  <c r="Y23" i="36"/>
  <c r="M10" i="27"/>
  <c r="I21" i="36"/>
  <c r="U9" i="36"/>
  <c r="J17" i="37"/>
  <c r="M43" i="27"/>
  <c r="L7" i="37"/>
  <c r="H28" i="27"/>
  <c r="C34" i="36"/>
  <c r="F52" i="40"/>
  <c r="O44" i="36"/>
  <c r="X44" i="37"/>
  <c r="F87" i="36"/>
  <c r="U91" i="36"/>
  <c r="U59" i="36"/>
  <c r="P91" i="27"/>
  <c r="P59" i="36"/>
  <c r="H23" i="36"/>
  <c r="H31" i="36"/>
  <c r="L51" i="36"/>
  <c r="D62" i="41"/>
  <c r="D66" i="27"/>
  <c r="P50" i="36"/>
  <c r="W65" i="36"/>
  <c r="N33" i="36"/>
  <c r="C22" i="37"/>
  <c r="F49" i="36"/>
  <c r="X54" i="36"/>
  <c r="E84" i="36"/>
  <c r="U70" i="27"/>
  <c r="D48" i="27"/>
  <c r="P36" i="38"/>
  <c r="X75" i="27"/>
  <c r="H65" i="36"/>
  <c r="Y19" i="27"/>
  <c r="I77" i="40"/>
  <c r="C68" i="41"/>
  <c r="K28" i="37"/>
  <c r="Q6" i="27"/>
  <c r="G46" i="36"/>
  <c r="D105" i="27"/>
  <c r="G87" i="40"/>
  <c r="L94" i="27"/>
  <c r="Q64" i="27"/>
  <c r="J86" i="40"/>
  <c r="D77" i="41"/>
  <c r="L72" i="27"/>
  <c r="T27" i="37"/>
  <c r="G80" i="27"/>
  <c r="O69" i="27"/>
  <c r="H41" i="38"/>
  <c r="G48" i="41"/>
  <c r="L49" i="36"/>
  <c r="H76" i="36"/>
  <c r="S32" i="38"/>
  <c r="B27" i="41"/>
  <c r="B28" i="36"/>
  <c r="Q50" i="36"/>
  <c r="R34" i="27"/>
  <c r="M20" i="36"/>
  <c r="R21" i="37"/>
  <c r="Y14" i="38"/>
  <c r="L4" i="37"/>
  <c r="O16" i="37"/>
  <c r="D5" i="37"/>
  <c r="F37" i="38"/>
  <c r="Q89" i="36"/>
  <c r="Y78" i="27"/>
  <c r="Q65" i="36"/>
  <c r="N29" i="36"/>
  <c r="D78" i="40"/>
  <c r="D84" i="27"/>
  <c r="L73" i="27"/>
  <c r="J58" i="40"/>
  <c r="T62" i="36"/>
  <c r="O70" i="36"/>
  <c r="F57" i="27"/>
  <c r="C23" i="37"/>
  <c r="F53" i="27"/>
  <c r="E36" i="38"/>
  <c r="U64" i="36"/>
  <c r="X93" i="27"/>
  <c r="X27" i="38"/>
  <c r="S93" i="36"/>
  <c r="C83" i="36"/>
  <c r="F67" i="40"/>
  <c r="I57" i="41"/>
  <c r="S61" i="36"/>
  <c r="O25" i="37"/>
  <c r="X19" i="38"/>
  <c r="T101" i="36"/>
  <c r="N82" i="36"/>
  <c r="Y87" i="36"/>
  <c r="G83" i="41"/>
  <c r="L90" i="36"/>
  <c r="J73" i="40"/>
  <c r="T79" i="36"/>
  <c r="D69" i="27"/>
  <c r="G54" i="40"/>
  <c r="G38" i="38"/>
  <c r="O79" i="27"/>
  <c r="W68" i="36"/>
  <c r="D51" i="27"/>
  <c r="U33" i="38"/>
  <c r="L41" i="36"/>
  <c r="H50" i="41"/>
  <c r="R53" i="36"/>
  <c r="Y22" i="37"/>
  <c r="C30" i="41"/>
  <c r="C31" i="36"/>
  <c r="U22" i="37"/>
  <c r="F29" i="41"/>
  <c r="K30" i="27"/>
  <c r="U34" i="27"/>
  <c r="C23" i="27"/>
  <c r="O39" i="36"/>
  <c r="V10" i="38"/>
  <c r="I49" i="41"/>
  <c r="S52" i="27"/>
  <c r="B33" i="40"/>
  <c r="H43" i="38"/>
  <c r="N76" i="27"/>
  <c r="E37" i="37"/>
  <c r="M32" i="37"/>
  <c r="U67" i="27"/>
  <c r="C57" i="36"/>
  <c r="X88" i="27"/>
  <c r="H78" i="27"/>
  <c r="P30" i="37"/>
  <c r="P56" i="27"/>
  <c r="P33" i="27"/>
  <c r="S11" i="38"/>
  <c r="S9" i="37"/>
  <c r="F19" i="38"/>
  <c r="T35" i="37"/>
  <c r="D69" i="41"/>
  <c r="L63" i="27"/>
  <c r="O35" i="38"/>
  <c r="C52" i="41"/>
  <c r="W43" i="36"/>
  <c r="E92" i="27"/>
  <c r="U32" i="37"/>
  <c r="E31" i="38"/>
  <c r="X83" i="36"/>
  <c r="H73" i="27"/>
  <c r="P62" i="36"/>
  <c r="I84" i="40"/>
  <c r="C75" i="41"/>
  <c r="I55" i="41"/>
  <c r="G54" i="36"/>
  <c r="K42" i="36"/>
  <c r="G94" i="40"/>
  <c r="L102" i="36"/>
  <c r="Q72" i="27"/>
  <c r="Y27" i="37"/>
  <c r="D84" i="41"/>
  <c r="L80" i="36"/>
  <c r="T69" i="27"/>
  <c r="D55" i="40"/>
  <c r="W38" i="38"/>
  <c r="W66" i="27"/>
  <c r="T25" i="37"/>
  <c r="F44" i="41"/>
  <c r="K45" i="27"/>
  <c r="V37" i="37"/>
  <c r="E71" i="36"/>
  <c r="H92" i="36"/>
  <c r="H68" i="27"/>
  <c r="C64" i="40"/>
  <c r="C68" i="36"/>
  <c r="J35" i="36"/>
  <c r="B36" i="40"/>
  <c r="B50" i="27"/>
  <c r="C41" i="27"/>
  <c r="G39" i="41"/>
  <c r="L40" i="36"/>
  <c r="F12" i="36"/>
  <c r="O38" i="36"/>
  <c r="N78" i="36"/>
  <c r="Y36" i="37"/>
  <c r="Q73" i="36"/>
  <c r="Y28" i="37"/>
  <c r="D85" i="41"/>
  <c r="L81" i="36"/>
  <c r="D60" i="27"/>
  <c r="O78" i="36"/>
  <c r="W67" i="27"/>
  <c r="D46" i="40"/>
  <c r="D47" i="36"/>
  <c r="K46" i="27"/>
  <c r="H105" i="27"/>
  <c r="P94" i="36"/>
  <c r="H44" i="36"/>
  <c r="E28" i="38"/>
  <c r="P80" i="36"/>
  <c r="X69" i="36"/>
  <c r="C91" i="36"/>
  <c r="K80" i="36"/>
  <c r="I65" i="40"/>
  <c r="C55" i="41"/>
  <c r="Y4" i="38"/>
  <c r="D42" i="37"/>
  <c r="V71" i="27"/>
  <c r="Q34" i="37"/>
  <c r="Q29" i="38"/>
  <c r="T24" i="37"/>
  <c r="T87" i="27"/>
  <c r="D71" i="40"/>
  <c r="G62" i="41"/>
  <c r="L66" i="27"/>
  <c r="X51" i="27"/>
  <c r="G29" i="38"/>
  <c r="V17" i="38"/>
  <c r="N52" i="27"/>
  <c r="N60" i="36"/>
  <c r="H90" i="27"/>
  <c r="K65" i="36"/>
  <c r="J26" i="27"/>
  <c r="Y21" i="36"/>
  <c r="H24" i="40"/>
  <c r="N36" i="27"/>
  <c r="B20" i="38"/>
  <c r="T33" i="27"/>
  <c r="W28" i="27"/>
  <c r="E24" i="27"/>
  <c r="P97" i="36"/>
  <c r="V65" i="36"/>
  <c r="M86" i="36"/>
  <c r="U75" i="36"/>
  <c r="T46" i="27"/>
  <c r="H86" i="27"/>
  <c r="P75" i="27"/>
  <c r="K91" i="27"/>
  <c r="L33" i="27"/>
  <c r="B6" i="36"/>
  <c r="T92" i="36"/>
  <c r="D76" i="40"/>
  <c r="D82" i="27"/>
  <c r="L71" i="27"/>
  <c r="J56" i="40"/>
  <c r="O92" i="27"/>
  <c r="W81" i="36"/>
  <c r="F49" i="41"/>
  <c r="K52" i="27"/>
  <c r="E30" i="40"/>
  <c r="J31" i="27"/>
  <c r="P100" i="27"/>
  <c r="V77" i="36"/>
  <c r="M89" i="27"/>
  <c r="E76" i="36"/>
  <c r="U62" i="27"/>
  <c r="X91" i="27"/>
  <c r="X59" i="36"/>
  <c r="C82" i="40"/>
  <c r="C89" i="27"/>
  <c r="K32" i="38"/>
  <c r="I63" i="41"/>
  <c r="X56" i="27"/>
  <c r="O51" i="36"/>
  <c r="J25" i="27"/>
  <c r="J91" i="40"/>
  <c r="T99" i="36"/>
  <c r="Y69" i="36"/>
  <c r="G52" i="40"/>
  <c r="G81" i="41"/>
  <c r="T77" i="27"/>
  <c r="D30" i="38"/>
  <c r="P54" i="36"/>
  <c r="G64" i="27"/>
  <c r="D42" i="40"/>
  <c r="D43" i="27"/>
  <c r="N68" i="27"/>
  <c r="X86" i="36"/>
  <c r="K57" i="27"/>
  <c r="E12" i="38"/>
  <c r="U26" i="27"/>
  <c r="E46" i="36"/>
  <c r="X30" i="27"/>
  <c r="N19" i="36"/>
  <c r="D90" i="40"/>
  <c r="D98" i="36"/>
  <c r="V67" i="27"/>
  <c r="I35" i="37"/>
  <c r="Y70" i="36"/>
  <c r="Q57" i="27"/>
  <c r="L37" i="38"/>
  <c r="T32" i="37"/>
  <c r="D31" i="37"/>
  <c r="D68" i="27"/>
  <c r="G53" i="40"/>
  <c r="G37" i="38"/>
  <c r="O28" i="38"/>
  <c r="K26" i="37"/>
  <c r="O42" i="27"/>
  <c r="P44" i="37"/>
  <c r="V85" i="36"/>
  <c r="M91" i="27"/>
  <c r="D56" i="36"/>
  <c r="P88" i="36"/>
  <c r="H67" i="36"/>
  <c r="K88" i="36"/>
  <c r="S77" i="27"/>
  <c r="C63" i="40"/>
  <c r="C67" i="36"/>
  <c r="L26" i="38"/>
  <c r="R51" i="36"/>
  <c r="G89" i="40"/>
  <c r="L96" i="36"/>
  <c r="F61" i="27"/>
  <c r="Y33" i="37"/>
  <c r="Y63" i="27"/>
  <c r="D41" i="40"/>
  <c r="D79" i="41"/>
  <c r="L74" i="27"/>
  <c r="T63" i="27"/>
  <c r="F41" i="27"/>
  <c r="W84" i="36"/>
  <c r="G74" i="27"/>
  <c r="C51" i="41"/>
  <c r="P101" i="36"/>
  <c r="M38" i="37"/>
  <c r="E69" i="27"/>
  <c r="X35" i="37"/>
  <c r="P48" i="36"/>
  <c r="J46" i="40"/>
  <c r="T47" i="36"/>
  <c r="N47" i="36"/>
  <c r="U16" i="37"/>
  <c r="E46" i="41"/>
  <c r="J47" i="27"/>
  <c r="Q16" i="37"/>
  <c r="Y50" i="36"/>
  <c r="E26" i="37"/>
  <c r="D24" i="27"/>
  <c r="X17" i="37"/>
  <c r="P12" i="36"/>
  <c r="O9" i="37"/>
  <c r="F46" i="41"/>
  <c r="K47" i="36"/>
  <c r="V23" i="37"/>
  <c r="X39" i="38"/>
  <c r="P49" i="36"/>
  <c r="M28" i="38"/>
  <c r="P83" i="27"/>
  <c r="X72" i="36"/>
  <c r="H62" i="27"/>
  <c r="I81" i="40"/>
  <c r="C87" i="41"/>
  <c r="C94" i="27"/>
  <c r="F77" i="40"/>
  <c r="I67" i="41"/>
  <c r="C28" i="37"/>
  <c r="O56" i="36"/>
  <c r="I40" i="40"/>
  <c r="O41" i="27"/>
  <c r="F24" i="37"/>
  <c r="N41" i="36"/>
  <c r="Y23" i="37"/>
  <c r="E33" i="41"/>
  <c r="E31" i="36"/>
  <c r="U7" i="36"/>
  <c r="F27" i="40"/>
  <c r="K28" i="36"/>
  <c r="R26" i="38"/>
  <c r="B44" i="27"/>
  <c r="M52" i="36"/>
  <c r="U17" i="36"/>
  <c r="F37" i="40"/>
  <c r="K38" i="27"/>
  <c r="Y52" i="36"/>
  <c r="M31" i="36"/>
  <c r="S14" i="37"/>
  <c r="V35" i="27"/>
  <c r="U50" i="27"/>
  <c r="R37" i="36"/>
  <c r="Y16" i="37"/>
  <c r="E11" i="27"/>
  <c r="I30" i="40"/>
  <c r="S31" i="36"/>
  <c r="D10" i="38"/>
  <c r="L5" i="37"/>
  <c r="F20" i="36"/>
  <c r="X32" i="27"/>
  <c r="Y14" i="27"/>
  <c r="W15" i="37"/>
  <c r="X9" i="38"/>
  <c r="D15" i="41"/>
  <c r="D15" i="36"/>
  <c r="U10" i="36"/>
  <c r="R10" i="38"/>
  <c r="F21" i="36"/>
  <c r="S26" i="38"/>
  <c r="G43" i="36"/>
  <c r="H102" i="27"/>
  <c r="N35" i="37"/>
  <c r="E91" i="27"/>
  <c r="U77" i="36"/>
  <c r="E67" i="27"/>
  <c r="J51" i="40"/>
  <c r="T54" i="27"/>
  <c r="X29" i="38"/>
  <c r="X53" i="36"/>
  <c r="C88" i="27"/>
  <c r="F71" i="40"/>
  <c r="I62" i="41"/>
  <c r="S66" i="36"/>
  <c r="D50" i="40"/>
  <c r="D53" i="27"/>
  <c r="B29" i="40"/>
  <c r="B30" i="27"/>
  <c r="V29" i="36"/>
  <c r="M15" i="38"/>
  <c r="E5" i="27"/>
  <c r="S25" i="27"/>
  <c r="R56" i="27"/>
  <c r="B46" i="36"/>
  <c r="I5" i="38"/>
  <c r="I30" i="27"/>
  <c r="M4" i="36"/>
  <c r="C24" i="40"/>
  <c r="F16" i="37"/>
  <c r="Q49" i="27"/>
  <c r="I15" i="36"/>
  <c r="U15" i="37"/>
  <c r="M6" i="36"/>
  <c r="C26" i="40"/>
  <c r="F33" i="27"/>
  <c r="E50" i="36"/>
  <c r="B35" i="36"/>
  <c r="I31" i="27"/>
  <c r="M6" i="37"/>
  <c r="C28" i="41"/>
  <c r="C29" i="36"/>
  <c r="G17" i="40"/>
  <c r="J6" i="41"/>
  <c r="H32" i="36"/>
  <c r="W19" i="37"/>
  <c r="G15" i="37"/>
  <c r="H15" i="36"/>
  <c r="V8" i="36"/>
  <c r="I27" i="40"/>
  <c r="S28" i="36"/>
  <c r="T132" i="36"/>
  <c r="H22" i="36"/>
  <c r="J9" i="37"/>
  <c r="B5" i="41"/>
  <c r="B5" i="27"/>
  <c r="P63" i="27"/>
  <c r="N39" i="36"/>
  <c r="I78" i="40"/>
  <c r="S84" i="36"/>
  <c r="C74" i="27"/>
  <c r="F59" i="40"/>
  <c r="F36" i="36"/>
  <c r="G22" i="38"/>
  <c r="H48" i="41"/>
  <c r="R49" i="36"/>
  <c r="F56" i="27"/>
  <c r="N45" i="27"/>
  <c r="Q56" i="36"/>
  <c r="I43" i="27"/>
  <c r="U37" i="27"/>
  <c r="D33" i="27"/>
  <c r="S42" i="27"/>
  <c r="E50" i="40"/>
  <c r="J53" i="36"/>
  <c r="R42" i="27"/>
  <c r="E51" i="36"/>
  <c r="B18" i="37"/>
  <c r="Y34" i="27"/>
  <c r="M12" i="36"/>
  <c r="C33" i="36"/>
  <c r="I74" i="40"/>
  <c r="C70" i="27"/>
  <c r="F55" i="40"/>
  <c r="W25" i="38"/>
  <c r="H31" i="41"/>
  <c r="N49" i="27"/>
  <c r="I47" i="27"/>
  <c r="M28" i="36"/>
  <c r="L17" i="38"/>
  <c r="C44" i="27"/>
  <c r="B49" i="41"/>
  <c r="V16" i="38"/>
  <c r="U49" i="27"/>
  <c r="R33" i="27"/>
  <c r="Y15" i="37"/>
  <c r="E5" i="38"/>
  <c r="S27" i="36"/>
  <c r="Q47" i="36"/>
  <c r="M39" i="36"/>
  <c r="U13" i="37"/>
  <c r="H18" i="38"/>
  <c r="R22" i="37"/>
  <c r="F25" i="27"/>
  <c r="E48" i="27"/>
  <c r="B27" i="36"/>
  <c r="I29" i="27"/>
  <c r="J38" i="40"/>
  <c r="T39" i="36"/>
  <c r="G15" i="41"/>
  <c r="J4" i="41"/>
  <c r="T4" i="36"/>
  <c r="N9" i="27"/>
  <c r="H30" i="36"/>
  <c r="I3" i="37"/>
  <c r="W26" i="27"/>
  <c r="P10" i="36"/>
  <c r="T15" i="38"/>
  <c r="L3" i="37"/>
  <c r="P11" i="27"/>
  <c r="I124" i="40"/>
  <c r="C49" i="41"/>
  <c r="C52" i="27"/>
  <c r="H27" i="40"/>
  <c r="R28" i="36"/>
  <c r="P99" i="36"/>
  <c r="V73" i="27"/>
  <c r="M64" i="36"/>
  <c r="D43" i="40"/>
  <c r="P85" i="36"/>
  <c r="X74" i="36"/>
  <c r="H43" i="27"/>
  <c r="K85" i="27"/>
  <c r="I69" i="40"/>
  <c r="C60" i="41"/>
  <c r="L42" i="36"/>
  <c r="W47" i="27"/>
  <c r="B51" i="36"/>
  <c r="F46" i="27"/>
  <c r="Q26" i="37"/>
  <c r="Y20" i="38"/>
  <c r="M38" i="27"/>
  <c r="T35" i="36"/>
  <c r="K20" i="38"/>
  <c r="B51" i="41"/>
  <c r="B54" i="36"/>
  <c r="E42" i="40"/>
  <c r="J43" i="36"/>
  <c r="M54" i="36"/>
  <c r="U20" i="37"/>
  <c r="I17" i="38"/>
  <c r="D34" i="41"/>
  <c r="Y5" i="38"/>
  <c r="U17" i="38"/>
  <c r="E28" i="36"/>
  <c r="D37" i="36"/>
  <c r="B22" i="38"/>
  <c r="Y15" i="27"/>
  <c r="M47" i="36"/>
  <c r="I18" i="37"/>
  <c r="Q13" i="38"/>
  <c r="D18" i="37"/>
  <c r="M5" i="38"/>
  <c r="T8" i="37"/>
  <c r="D4" i="41"/>
  <c r="D4" i="27"/>
  <c r="V6" i="27"/>
  <c r="P29" i="27"/>
  <c r="G17" i="37"/>
  <c r="G26" i="27"/>
  <c r="X9" i="36"/>
  <c r="T17" i="38"/>
  <c r="D23" i="36"/>
  <c r="H8" i="36"/>
  <c r="C16" i="36"/>
  <c r="P71" i="36"/>
  <c r="S92" i="36"/>
  <c r="C34" i="38"/>
  <c r="K71" i="36"/>
  <c r="S60" i="36"/>
  <c r="G55" i="36"/>
  <c r="K44" i="27"/>
  <c r="W42" i="27"/>
  <c r="N53" i="27"/>
  <c r="V42" i="36"/>
  <c r="Y53" i="27"/>
  <c r="H38" i="40"/>
  <c r="R39" i="27"/>
  <c r="Q9" i="38"/>
  <c r="J37" i="36"/>
  <c r="M48" i="36"/>
  <c r="E27" i="40"/>
  <c r="J28" i="27"/>
  <c r="Q29" i="36"/>
  <c r="D39" i="40"/>
  <c r="D40" i="27"/>
  <c r="M15" i="36"/>
  <c r="C72" i="40"/>
  <c r="C78" i="36"/>
  <c r="K30" i="37"/>
  <c r="T55" i="36"/>
  <c r="J24" i="38"/>
  <c r="Y7" i="38"/>
  <c r="I7" i="37"/>
  <c r="E18" i="37"/>
  <c r="J26" i="41"/>
  <c r="J41" i="36"/>
  <c r="J23" i="37"/>
  <c r="E22" i="38"/>
  <c r="I13" i="37"/>
  <c r="T37" i="36"/>
  <c r="F47" i="27"/>
  <c r="Q10" i="38"/>
  <c r="Y44" i="36"/>
  <c r="U36" i="27"/>
  <c r="D14" i="37"/>
  <c r="B44" i="40"/>
  <c r="B45" i="36"/>
  <c r="M45" i="36"/>
  <c r="Y39" i="36"/>
  <c r="Q26" i="36"/>
  <c r="D16" i="38"/>
  <c r="L23" i="27"/>
  <c r="T12" i="27"/>
  <c r="F20" i="40"/>
  <c r="H17" i="37"/>
  <c r="W17" i="37"/>
  <c r="H4" i="37"/>
  <c r="K16" i="37"/>
  <c r="F6" i="37"/>
  <c r="H124" i="41"/>
  <c r="W19" i="36"/>
  <c r="K23" i="38"/>
  <c r="V53" i="27"/>
  <c r="X96" i="36"/>
  <c r="F63" i="27"/>
  <c r="U27" i="38"/>
  <c r="X34" i="38"/>
  <c r="P27" i="38"/>
  <c r="K93" i="36"/>
  <c r="S34" i="38"/>
  <c r="C72" i="36"/>
  <c r="K27" i="38"/>
  <c r="G21" i="38"/>
  <c r="O43" i="36"/>
  <c r="F54" i="27"/>
  <c r="N20" i="37"/>
  <c r="Y51" i="36"/>
  <c r="H41" i="36"/>
  <c r="D24" i="41"/>
  <c r="B39" i="41"/>
  <c r="B40" i="27"/>
  <c r="J51" i="36"/>
  <c r="V39" i="27"/>
  <c r="U51" i="36"/>
  <c r="B41" i="36"/>
  <c r="Q23" i="36"/>
  <c r="V20" i="37"/>
  <c r="Y26" i="38"/>
  <c r="E36" i="36"/>
  <c r="M25" i="36"/>
  <c r="L26" i="36"/>
  <c r="E43" i="40"/>
  <c r="M55" i="27"/>
  <c r="U44" i="36"/>
  <c r="G27" i="41"/>
  <c r="L28" i="27"/>
  <c r="J22" i="40"/>
  <c r="D12" i="41"/>
  <c r="S17" i="27"/>
  <c r="O35" i="27"/>
  <c r="M9" i="27"/>
  <c r="P4" i="27"/>
  <c r="D27" i="40"/>
  <c r="D28" i="27"/>
  <c r="L12" i="27"/>
  <c r="Q12" i="37"/>
  <c r="F10" i="27"/>
  <c r="V9" i="37"/>
  <c r="X31" i="38"/>
  <c r="C83" i="41"/>
  <c r="C90" i="36"/>
  <c r="F73" i="40"/>
  <c r="K79" i="36"/>
  <c r="S31" i="38"/>
  <c r="C58" i="27"/>
  <c r="O52" i="36"/>
  <c r="E32" i="40"/>
  <c r="B37" i="40"/>
  <c r="B38" i="36"/>
  <c r="Q48" i="27"/>
  <c r="B28" i="40"/>
  <c r="B14" i="38"/>
  <c r="B30" i="38"/>
  <c r="M41" i="37"/>
  <c r="J69" i="27"/>
  <c r="R75" i="27"/>
  <c r="I45" i="37"/>
  <c r="H85" i="41"/>
  <c r="T104" i="27"/>
  <c r="D70" i="36"/>
  <c r="F47" i="41"/>
  <c r="P96" i="36"/>
  <c r="H27" i="38"/>
  <c r="C27" i="37"/>
  <c r="L92" i="27"/>
  <c r="X100" i="36"/>
  <c r="X62" i="27"/>
  <c r="E52" i="40"/>
  <c r="E39" i="41"/>
  <c r="J40" i="36"/>
  <c r="P9" i="38"/>
  <c r="X37" i="38"/>
  <c r="H79" i="27"/>
  <c r="P68" i="27"/>
  <c r="X57" i="27"/>
  <c r="S37" i="38"/>
  <c r="C33" i="37"/>
  <c r="K31" i="37"/>
  <c r="K68" i="27"/>
  <c r="I53" i="40"/>
  <c r="G24" i="37"/>
  <c r="R15" i="38"/>
  <c r="G92" i="41"/>
  <c r="L100" i="27"/>
  <c r="F77" i="36"/>
  <c r="I89" i="36"/>
  <c r="Y75" i="36"/>
  <c r="T91" i="27"/>
  <c r="D81" i="36"/>
  <c r="L70" i="27"/>
  <c r="T59" i="36"/>
  <c r="W88" i="27"/>
  <c r="G78" i="27"/>
  <c r="O30" i="37"/>
  <c r="L56" i="27"/>
  <c r="C45" i="40"/>
  <c r="N92" i="27"/>
  <c r="M34" i="37"/>
  <c r="E27" i="38"/>
  <c r="H82" i="27"/>
  <c r="C92" i="36"/>
  <c r="O26" i="38"/>
  <c r="I25" i="38"/>
  <c r="L15" i="38"/>
  <c r="E25" i="37"/>
  <c r="Q45" i="36"/>
  <c r="V22" i="27"/>
  <c r="D8" i="40"/>
  <c r="D8" i="27"/>
  <c r="T17" i="36"/>
  <c r="F5" i="36"/>
  <c r="D83" i="40"/>
  <c r="D90" i="27"/>
  <c r="L33" i="37"/>
  <c r="T31" i="37"/>
  <c r="D54" i="41"/>
  <c r="W89" i="36"/>
  <c r="G79" i="36"/>
  <c r="O31" i="38"/>
  <c r="J48" i="41"/>
  <c r="T49" i="36"/>
  <c r="I48" i="40"/>
  <c r="S49" i="36"/>
  <c r="N54" i="27"/>
  <c r="X97" i="36"/>
  <c r="F67" i="27"/>
  <c r="U36" i="37"/>
  <c r="M73" i="27"/>
  <c r="E60" i="36"/>
  <c r="H89" i="27"/>
  <c r="P32" i="38"/>
  <c r="X30" i="37"/>
  <c r="H47" i="36"/>
  <c r="K36" i="37"/>
  <c r="S75" i="36"/>
  <c r="C65" i="36"/>
  <c r="G45" i="40"/>
  <c r="W48" i="36"/>
  <c r="B25" i="37"/>
  <c r="V63" i="36"/>
  <c r="Q80" i="36"/>
  <c r="I67" i="27"/>
  <c r="J43" i="40"/>
  <c r="J79" i="41"/>
  <c r="D75" i="36"/>
  <c r="L64" i="36"/>
  <c r="X20" i="37"/>
  <c r="W34" i="37"/>
  <c r="O27" i="37"/>
  <c r="P103" i="27"/>
  <c r="E87" i="27"/>
  <c r="F82" i="41"/>
  <c r="K89" i="36"/>
  <c r="W51" i="27"/>
  <c r="Y4" i="27"/>
  <c r="J36" i="27"/>
  <c r="Q25" i="38"/>
  <c r="J30" i="41"/>
  <c r="T31" i="27"/>
  <c r="Q19" i="38"/>
  <c r="D16" i="41"/>
  <c r="Y16" i="36"/>
  <c r="G88" i="40"/>
  <c r="D53" i="41"/>
  <c r="I31" i="38"/>
  <c r="T48" i="27"/>
  <c r="T36" i="37"/>
  <c r="G61" i="41"/>
  <c r="X47" i="36"/>
  <c r="O86" i="36"/>
  <c r="G73" i="36"/>
  <c r="B25" i="41"/>
  <c r="X42" i="38"/>
  <c r="U88" i="36"/>
  <c r="E32" i="38"/>
  <c r="M30" i="37"/>
  <c r="L21" i="38"/>
  <c r="X85" i="36"/>
  <c r="H75" i="36"/>
  <c r="I79" i="41"/>
  <c r="C75" i="36"/>
  <c r="K64" i="36"/>
  <c r="J42" i="40"/>
  <c r="T43" i="27"/>
  <c r="O45" i="36"/>
  <c r="G96" i="40"/>
  <c r="L104" i="36"/>
  <c r="Q90" i="36"/>
  <c r="I61" i="27"/>
  <c r="D93" i="27"/>
  <c r="G76" i="40"/>
  <c r="L82" i="36"/>
  <c r="T71" i="27"/>
  <c r="D57" i="40"/>
  <c r="D61" i="36"/>
  <c r="G82" i="27"/>
  <c r="I47" i="41"/>
  <c r="H96" i="36"/>
  <c r="P33" i="37"/>
  <c r="S36" i="38"/>
  <c r="G23" i="37"/>
  <c r="M10" i="36"/>
  <c r="I12" i="37"/>
  <c r="U9" i="27"/>
  <c r="E37" i="40"/>
  <c r="J38" i="36"/>
  <c r="M43" i="36"/>
  <c r="G13" i="40"/>
  <c r="L13" i="27"/>
  <c r="H28" i="36"/>
  <c r="C33" i="40"/>
  <c r="F52" i="41"/>
  <c r="X44" i="38"/>
  <c r="U91" i="27"/>
  <c r="E81" i="36"/>
  <c r="P91" i="36"/>
  <c r="X80" i="27"/>
  <c r="H23" i="27"/>
  <c r="H16" i="37"/>
  <c r="L51" i="27"/>
  <c r="L87" i="36"/>
  <c r="D29" i="37"/>
  <c r="P50" i="27"/>
  <c r="G87" i="36"/>
  <c r="N33" i="27"/>
  <c r="C46" i="40"/>
  <c r="C47" i="36"/>
  <c r="F49" i="27"/>
  <c r="H95" i="36"/>
  <c r="X54" i="27"/>
  <c r="E35" i="37"/>
  <c r="U70" i="36"/>
  <c r="D47" i="40"/>
  <c r="P36" i="37"/>
  <c r="H65" i="27"/>
  <c r="Y11" i="37"/>
  <c r="I77" i="41"/>
  <c r="C73" i="36"/>
  <c r="K62" i="27"/>
  <c r="G46" i="27"/>
  <c r="D97" i="40"/>
  <c r="G87" i="41"/>
  <c r="L94" i="36"/>
  <c r="P41" i="36"/>
  <c r="J86" i="41"/>
  <c r="D83" i="36"/>
  <c r="L72" i="36"/>
  <c r="J57" i="40"/>
  <c r="T61" i="36"/>
  <c r="O69" i="36"/>
  <c r="W58" i="36"/>
  <c r="H98" i="27"/>
  <c r="L23" i="37"/>
  <c r="H76" i="27"/>
  <c r="I72" i="40"/>
  <c r="S78" i="36"/>
  <c r="B13" i="38"/>
  <c r="Q50" i="27"/>
  <c r="H33" i="40"/>
  <c r="M20" i="27"/>
  <c r="Y42" i="36"/>
  <c r="R21" i="38"/>
  <c r="Y29" i="36"/>
  <c r="L4" i="38"/>
  <c r="O31" i="36"/>
  <c r="D5" i="38"/>
  <c r="F89" i="27"/>
  <c r="Q89" i="27"/>
  <c r="Y32" i="38"/>
  <c r="Q65" i="27"/>
  <c r="N14" i="37"/>
  <c r="D78" i="41"/>
  <c r="D84" i="36"/>
  <c r="G68" i="40"/>
  <c r="J58" i="41"/>
  <c r="T62" i="27"/>
  <c r="F26" i="27"/>
  <c r="F57" i="36"/>
  <c r="C48" i="40"/>
  <c r="C49" i="27"/>
  <c r="F53" i="36"/>
  <c r="H97" i="36"/>
  <c r="E86" i="27"/>
  <c r="X93" i="36"/>
  <c r="H83" i="36"/>
  <c r="X61" i="27"/>
  <c r="S93" i="27"/>
  <c r="C77" i="40"/>
  <c r="F67" i="41"/>
  <c r="S27" i="38"/>
  <c r="O53" i="27"/>
  <c r="X40" i="27"/>
  <c r="T101" i="27"/>
  <c r="N34" i="37"/>
  <c r="Y87" i="27"/>
  <c r="Y71" i="36"/>
  <c r="L38" i="38"/>
  <c r="J73" i="41"/>
  <c r="T79" i="27"/>
  <c r="D65" i="40"/>
  <c r="G54" i="41"/>
  <c r="G90" i="27"/>
  <c r="O79" i="36"/>
  <c r="W31" i="38"/>
  <c r="D51" i="36"/>
  <c r="W41" i="27"/>
  <c r="U79" i="36"/>
  <c r="L41" i="27"/>
  <c r="H74" i="27"/>
  <c r="R25" i="37"/>
  <c r="Y22" i="38"/>
  <c r="C16" i="38"/>
  <c r="U22" i="38"/>
  <c r="K15" i="37"/>
  <c r="U34" i="36"/>
  <c r="Y37" i="27"/>
  <c r="C23" i="36"/>
  <c r="O18" i="37"/>
  <c r="V10" i="37"/>
  <c r="S24" i="38"/>
  <c r="B33" i="41"/>
  <c r="H43" i="37"/>
  <c r="E37" i="38"/>
  <c r="M78" i="36"/>
  <c r="U67" i="36"/>
  <c r="C53" i="40"/>
  <c r="X88" i="36"/>
  <c r="H32" i="38"/>
  <c r="P30" i="38"/>
  <c r="P33" i="36"/>
  <c r="I19" i="40"/>
  <c r="S19" i="36"/>
  <c r="S9" i="38"/>
  <c r="F40" i="36"/>
  <c r="T35" i="38"/>
  <c r="D74" i="36"/>
  <c r="L63" i="36"/>
  <c r="V36" i="27"/>
  <c r="O84" i="36"/>
  <c r="W73" i="27"/>
  <c r="C55" i="36"/>
  <c r="W43" i="27"/>
  <c r="H103" i="36"/>
  <c r="U32" i="38"/>
  <c r="E68" i="36"/>
  <c r="H73" i="36"/>
  <c r="P28" i="37"/>
  <c r="I84" i="41"/>
  <c r="C81" i="36"/>
  <c r="S59" i="36"/>
  <c r="G54" i="27"/>
  <c r="F41" i="40"/>
  <c r="G94" i="41"/>
  <c r="L102" i="27"/>
  <c r="F85" i="27"/>
  <c r="Y27" i="38"/>
  <c r="D91" i="36"/>
  <c r="L80" i="27"/>
  <c r="J65" i="40"/>
  <c r="D55" i="41"/>
  <c r="W90" i="27"/>
  <c r="W29" i="38"/>
  <c r="T25" i="38"/>
  <c r="K21" i="37"/>
  <c r="V37" i="38"/>
  <c r="H92" i="27"/>
  <c r="H31" i="37"/>
  <c r="C64" i="41"/>
  <c r="C68" i="27"/>
  <c r="E34" i="40"/>
  <c r="B36" i="41"/>
  <c r="B50" i="36"/>
  <c r="C41" i="36"/>
  <c r="M37" i="36"/>
  <c r="L19" i="37"/>
  <c r="F12" i="27"/>
  <c r="X17" i="36"/>
  <c r="O38" i="27"/>
  <c r="N32" i="37"/>
  <c r="Y36" i="38"/>
  <c r="Y28" i="38"/>
  <c r="D92" i="36"/>
  <c r="L81" i="27"/>
  <c r="T70" i="27"/>
  <c r="D60" i="36"/>
  <c r="W91" i="27"/>
  <c r="O78" i="27"/>
  <c r="W30" i="37"/>
  <c r="D46" i="41"/>
  <c r="D47" i="27"/>
  <c r="F45" i="40"/>
  <c r="H105" i="36"/>
  <c r="P39" i="37"/>
  <c r="H44" i="27"/>
  <c r="M83" i="36"/>
  <c r="E62" i="36"/>
  <c r="X69" i="27"/>
  <c r="H59" i="27"/>
  <c r="C91" i="27"/>
  <c r="F74" i="40"/>
  <c r="I65" i="41"/>
  <c r="C59" i="27"/>
  <c r="Y5" i="27"/>
  <c r="D42" i="38"/>
  <c r="Q82" i="36"/>
  <c r="Q66" i="36"/>
  <c r="T24" i="38"/>
  <c r="D71" i="41"/>
  <c r="L29" i="37"/>
  <c r="X51" i="36"/>
  <c r="O87" i="27"/>
  <c r="G66" i="27"/>
  <c r="V38" i="36"/>
  <c r="N24" i="37"/>
  <c r="N60" i="27"/>
  <c r="M74" i="36"/>
  <c r="H90" i="36"/>
  <c r="P65" i="27"/>
  <c r="K65" i="27"/>
  <c r="O24" i="27"/>
  <c r="J26" i="36"/>
  <c r="Y12" i="37"/>
  <c r="H24" i="41"/>
  <c r="B42" i="40"/>
  <c r="B43" i="27"/>
  <c r="T33" i="36"/>
  <c r="W13" i="37"/>
  <c r="E24" i="36"/>
  <c r="C50" i="36"/>
  <c r="V65" i="27"/>
  <c r="M36" i="38"/>
  <c r="U75" i="27"/>
  <c r="E65" i="27"/>
  <c r="T46" i="36"/>
  <c r="H36" i="37"/>
  <c r="P75" i="36"/>
  <c r="X64" i="27"/>
  <c r="K91" i="36"/>
  <c r="Q17" i="27"/>
  <c r="L33" i="36"/>
  <c r="B6" i="40"/>
  <c r="J85" i="40"/>
  <c r="D76" i="41"/>
  <c r="D82" i="36"/>
  <c r="G66" i="40"/>
  <c r="J56" i="41"/>
  <c r="W81" i="27"/>
  <c r="G71" i="36"/>
  <c r="K24" i="37"/>
  <c r="E30" i="41"/>
  <c r="J31" i="36"/>
  <c r="P43" i="37"/>
  <c r="V77" i="27"/>
  <c r="M37" i="37"/>
  <c r="E76" i="27"/>
  <c r="U28" i="37"/>
  <c r="X91" i="36"/>
  <c r="H81" i="36"/>
  <c r="C82" i="41"/>
  <c r="C89" i="36"/>
  <c r="F72" i="40"/>
  <c r="K78" i="36"/>
  <c r="S30" i="38"/>
  <c r="O51" i="27"/>
  <c r="E24" i="40"/>
  <c r="J91" i="41"/>
  <c r="T99" i="27"/>
  <c r="N74" i="27"/>
  <c r="G52" i="41"/>
  <c r="L88" i="36"/>
  <c r="T77" i="36"/>
  <c r="D63" i="40"/>
  <c r="D67" i="27"/>
  <c r="P54" i="27"/>
  <c r="O85" i="27"/>
  <c r="D42" i="41"/>
  <c r="D43" i="36"/>
  <c r="N56" i="27"/>
  <c r="N68" i="36"/>
  <c r="U65" i="27"/>
  <c r="X86" i="27"/>
  <c r="P57" i="36"/>
  <c r="K57" i="36"/>
  <c r="F50" i="36"/>
  <c r="E21" i="36"/>
  <c r="N34" i="36"/>
  <c r="E46" i="27"/>
  <c r="U20" i="36"/>
  <c r="X30" i="36"/>
  <c r="N11" i="37"/>
  <c r="D90" i="41"/>
  <c r="D98" i="27"/>
  <c r="V30" i="37"/>
  <c r="I35" i="38"/>
  <c r="Q57" i="36"/>
  <c r="G82" i="40"/>
  <c r="L89" i="27"/>
  <c r="T32" i="38"/>
  <c r="D64" i="41"/>
  <c r="G53" i="41"/>
  <c r="G89" i="36"/>
  <c r="O62" i="36"/>
  <c r="K26" i="38"/>
  <c r="P102" i="27"/>
  <c r="M91" i="36"/>
  <c r="U80" i="27"/>
  <c r="P88" i="27"/>
  <c r="X77" i="27"/>
  <c r="H67" i="27"/>
  <c r="H55" i="27"/>
  <c r="K88" i="27"/>
  <c r="I71" i="40"/>
  <c r="C30" i="37"/>
  <c r="C67" i="27"/>
  <c r="G51" i="40"/>
  <c r="L54" i="27"/>
  <c r="L40" i="37"/>
  <c r="L96" i="27"/>
  <c r="F27" i="37"/>
  <c r="Y33" i="38"/>
  <c r="D41" i="41"/>
  <c r="D85" i="36"/>
  <c r="L74" i="36"/>
  <c r="J59" i="40"/>
  <c r="F41" i="36"/>
  <c r="W35" i="37"/>
  <c r="G74" i="36"/>
  <c r="O63" i="27"/>
  <c r="C26" i="38"/>
  <c r="M90" i="36"/>
  <c r="X35" i="38"/>
  <c r="J46" i="41"/>
  <c r="T47" i="27"/>
  <c r="N22" i="37"/>
  <c r="U16" i="38"/>
  <c r="J22" i="37"/>
  <c r="Q16" i="38"/>
  <c r="E26" i="38"/>
  <c r="X17" i="38"/>
  <c r="O9" i="38"/>
  <c r="K22" i="37"/>
  <c r="V23" i="38"/>
  <c r="X94" i="36"/>
  <c r="P49" i="27"/>
  <c r="U83" i="36"/>
  <c r="M62" i="36"/>
  <c r="X72" i="27"/>
  <c r="H28" i="37"/>
  <c r="I81" i="41"/>
  <c r="C39" i="37"/>
  <c r="F77" i="41"/>
  <c r="S72" i="27"/>
  <c r="C28" i="38"/>
  <c r="I40" i="41"/>
  <c r="F24" i="38"/>
  <c r="Y23" i="38"/>
  <c r="J34" i="27"/>
  <c r="E31" i="27"/>
  <c r="U5" i="37"/>
  <c r="F27" i="41"/>
  <c r="K28" i="27"/>
  <c r="H51" i="40"/>
  <c r="R54" i="27"/>
  <c r="B44" i="36"/>
  <c r="M52" i="27"/>
  <c r="U41" i="36"/>
  <c r="F37" i="41"/>
  <c r="K38" i="36"/>
  <c r="V41" i="27"/>
  <c r="Y52" i="27"/>
  <c r="Y24" i="27"/>
  <c r="M31" i="27"/>
  <c r="E9" i="27"/>
  <c r="S14" i="38"/>
  <c r="U50" i="36"/>
  <c r="H36" i="40"/>
  <c r="Y16" i="38"/>
  <c r="I30" i="41"/>
  <c r="S31" i="27"/>
  <c r="D18" i="40"/>
  <c r="D18" i="36"/>
  <c r="L5" i="38"/>
  <c r="X32" i="36"/>
  <c r="Y8" i="37"/>
  <c r="W15" i="38"/>
  <c r="X15" i="36"/>
  <c r="D9" i="37"/>
  <c r="U10" i="27"/>
  <c r="H18" i="40"/>
  <c r="R18" i="36"/>
  <c r="F21" i="27"/>
  <c r="I51" i="40"/>
  <c r="S54" i="36"/>
  <c r="G43" i="27"/>
  <c r="H44" i="37"/>
  <c r="N35" i="38"/>
  <c r="U77" i="27"/>
  <c r="E30" i="37"/>
  <c r="J51" i="41"/>
  <c r="T54" i="36"/>
  <c r="H88" i="27"/>
  <c r="X66" i="36"/>
  <c r="X53" i="27"/>
  <c r="C81" i="40"/>
  <c r="F71" i="41"/>
  <c r="S29" i="37"/>
  <c r="D50" i="41"/>
  <c r="D53" i="36"/>
  <c r="O50" i="27"/>
  <c r="B29" i="41"/>
  <c r="B30" i="36"/>
  <c r="V48" i="27"/>
  <c r="V29" i="27"/>
  <c r="Q46" i="36"/>
  <c r="M30" i="36"/>
  <c r="E5" i="36"/>
  <c r="I24" i="40"/>
  <c r="R56" i="36"/>
  <c r="B45" i="40"/>
  <c r="E57" i="27"/>
  <c r="I7" i="36"/>
  <c r="I30" i="36"/>
  <c r="M3" i="37"/>
  <c r="C24" i="41"/>
  <c r="F31" i="36"/>
  <c r="Q49" i="36"/>
  <c r="I9" i="37"/>
  <c r="U15" i="38"/>
  <c r="C26" i="41"/>
  <c r="E50" i="27"/>
  <c r="B34" i="40"/>
  <c r="I16" i="38"/>
  <c r="M6" i="38"/>
  <c r="C14" i="37"/>
  <c r="G17" i="41"/>
  <c r="T6" i="36"/>
  <c r="W19" i="38"/>
  <c r="G30" i="27"/>
  <c r="H15" i="27"/>
  <c r="V6" i="37"/>
  <c r="I27" i="41"/>
  <c r="S28" i="27"/>
  <c r="J123" i="40"/>
  <c r="H22" i="27"/>
  <c r="E15" i="40"/>
  <c r="J15" i="36"/>
  <c r="B4" i="37"/>
  <c r="P63" i="36"/>
  <c r="N18" i="37"/>
  <c r="I78" i="41"/>
  <c r="S84" i="27"/>
  <c r="C69" i="40"/>
  <c r="F59" i="41"/>
  <c r="G22" i="37"/>
  <c r="R23" i="37"/>
  <c r="F56" i="36"/>
  <c r="N21" i="37"/>
  <c r="Q56" i="27"/>
  <c r="I20" i="37"/>
  <c r="U37" i="36"/>
  <c r="E27" i="27"/>
  <c r="D33" i="36"/>
  <c r="I41" i="40"/>
  <c r="E50" i="41"/>
  <c r="J53" i="27"/>
  <c r="H41" i="40"/>
  <c r="E51" i="27"/>
  <c r="B18" i="38"/>
  <c r="M12" i="27"/>
  <c r="C32" i="40"/>
  <c r="I74" i="41"/>
  <c r="F55" i="41"/>
  <c r="W53" i="36"/>
  <c r="R32" i="27"/>
  <c r="N49" i="36"/>
  <c r="N32" i="36"/>
  <c r="I47" i="36"/>
  <c r="Q20" i="36"/>
  <c r="M28" i="27"/>
  <c r="G37" i="40"/>
  <c r="L38" i="27"/>
  <c r="C44" i="36"/>
  <c r="B24" i="38"/>
  <c r="V31" i="36"/>
  <c r="U49" i="36"/>
  <c r="H32" i="40"/>
  <c r="Y15" i="38"/>
  <c r="E7" i="36"/>
  <c r="S27" i="27"/>
  <c r="V33" i="36"/>
  <c r="Q47" i="27"/>
  <c r="M18" i="37"/>
  <c r="U13" i="38"/>
  <c r="H39" i="36"/>
  <c r="R22" i="38"/>
  <c r="E48" i="36"/>
  <c r="B26" i="40"/>
  <c r="I14" i="37"/>
  <c r="J38" i="41"/>
  <c r="T39" i="27"/>
  <c r="E10" i="27"/>
  <c r="L9" i="38"/>
  <c r="T3" i="37"/>
  <c r="N9" i="36"/>
  <c r="H15" i="37"/>
  <c r="I3" i="38"/>
  <c r="P10" i="27"/>
  <c r="J29" i="40"/>
  <c r="T30" i="36"/>
  <c r="L3" i="38"/>
  <c r="I124" i="41"/>
  <c r="C24" i="37"/>
  <c r="H27" i="41"/>
  <c r="R28" i="27"/>
  <c r="P42" i="37"/>
  <c r="V73" i="36"/>
  <c r="U85" i="36"/>
  <c r="D43" i="41"/>
  <c r="X74" i="27"/>
  <c r="H64" i="27"/>
  <c r="H43" i="36"/>
  <c r="F79" i="40"/>
  <c r="I69" i="41"/>
  <c r="C64" i="27"/>
  <c r="L42" i="27"/>
  <c r="W22" i="37"/>
  <c r="B51" i="27"/>
  <c r="Q26" i="38"/>
  <c r="Y43" i="27"/>
  <c r="M38" i="36"/>
  <c r="U27" i="27"/>
  <c r="T35" i="27"/>
  <c r="F42" i="40"/>
  <c r="K43" i="36"/>
  <c r="B26" i="37"/>
  <c r="E42" i="41"/>
  <c r="J43" i="27"/>
  <c r="M26" i="37"/>
  <c r="U20" i="38"/>
  <c r="I38" i="36"/>
  <c r="D35" i="27"/>
  <c r="Y7" i="27"/>
  <c r="U38" i="27"/>
  <c r="E28" i="27"/>
  <c r="D36" i="40"/>
  <c r="B46" i="40"/>
  <c r="B47" i="27"/>
  <c r="Y15" i="36"/>
  <c r="M22" i="37"/>
  <c r="I18" i="38"/>
  <c r="Q28" i="36"/>
  <c r="D18" i="38"/>
  <c r="M7" i="36"/>
  <c r="T8" i="38"/>
  <c r="D3" i="37"/>
  <c r="V6" i="36"/>
  <c r="P14" i="37"/>
  <c r="G17" i="38"/>
  <c r="X9" i="27"/>
  <c r="J37" i="40"/>
  <c r="T38" i="36"/>
  <c r="D23" i="27"/>
  <c r="X37" i="36"/>
  <c r="H8" i="27"/>
  <c r="C16" i="40"/>
  <c r="P71" i="27"/>
  <c r="X60" i="36"/>
  <c r="S92" i="27"/>
  <c r="C76" i="40"/>
  <c r="C82" i="36"/>
  <c r="K71" i="27"/>
  <c r="I56" i="40"/>
  <c r="G55" i="27"/>
  <c r="F43" i="40"/>
  <c r="W42" i="36"/>
  <c r="N25" i="37"/>
  <c r="V42" i="27"/>
  <c r="Y25" i="37"/>
  <c r="H38" i="41"/>
  <c r="R39" i="36"/>
  <c r="E35" i="27"/>
  <c r="Q15" i="36"/>
  <c r="J37" i="27"/>
  <c r="R50" i="36"/>
  <c r="E27" i="41"/>
  <c r="J28" i="36"/>
  <c r="Q14" i="37"/>
  <c r="D39" i="41"/>
  <c r="D40" i="36"/>
  <c r="M9" i="37"/>
  <c r="C72" i="41"/>
  <c r="C78" i="27"/>
  <c r="F63" i="40"/>
  <c r="K67" i="27"/>
  <c r="T55" i="27"/>
  <c r="O48" i="27"/>
  <c r="J24" i="37"/>
  <c r="Y13" i="36"/>
  <c r="I13" i="36"/>
  <c r="E39" i="36"/>
  <c r="T27" i="36"/>
  <c r="J41" i="27"/>
  <c r="E48" i="40"/>
  <c r="J49" i="27"/>
  <c r="E47" i="36"/>
  <c r="I28" i="36"/>
  <c r="T37" i="27"/>
  <c r="F22" i="38"/>
  <c r="Q10" i="37"/>
  <c r="U36" i="36"/>
  <c r="E26" i="27"/>
  <c r="D14" i="38"/>
  <c r="B44" i="41"/>
  <c r="B45" i="27"/>
  <c r="E56" i="27"/>
  <c r="M45" i="27"/>
  <c r="Y18" i="38"/>
  <c r="Q26" i="27"/>
  <c r="D30" i="40"/>
  <c r="D31" i="27"/>
  <c r="L23" i="36"/>
  <c r="J12" i="40"/>
  <c r="F20" i="41"/>
  <c r="H38" i="36"/>
  <c r="W38" i="36"/>
  <c r="H5" i="27"/>
  <c r="K16" i="38"/>
  <c r="F8" i="36"/>
  <c r="R133" i="27"/>
  <c r="W19" i="27"/>
  <c r="F48" i="40"/>
  <c r="K49" i="36"/>
  <c r="V53" i="36"/>
  <c r="B67" i="27"/>
  <c r="H95" i="40"/>
  <c r="F38" i="38"/>
  <c r="O104" i="27"/>
  <c r="I104" i="27"/>
  <c r="J96" i="40"/>
  <c r="Y35" i="38"/>
  <c r="Y29" i="37"/>
  <c r="L91" i="36"/>
  <c r="W69" i="36"/>
  <c r="U58" i="27"/>
  <c r="C61" i="36"/>
  <c r="N38" i="37"/>
  <c r="L92" i="36"/>
  <c r="O81" i="36"/>
  <c r="X100" i="27"/>
  <c r="X28" i="37"/>
  <c r="E52" i="41"/>
  <c r="J19" i="38"/>
  <c r="P9" i="37"/>
  <c r="X89" i="36"/>
  <c r="H79" i="36"/>
  <c r="P31" i="37"/>
  <c r="X57" i="36"/>
  <c r="I82" i="40"/>
  <c r="S89" i="36"/>
  <c r="C33" i="38"/>
  <c r="F64" i="41"/>
  <c r="I53" i="41"/>
  <c r="G52" i="36"/>
  <c r="R15" i="37"/>
  <c r="L43" i="37"/>
  <c r="F77" i="27"/>
  <c r="I37" i="37"/>
  <c r="Y75" i="27"/>
  <c r="Y59" i="27"/>
  <c r="T91" i="36"/>
  <c r="D75" i="40"/>
  <c r="L70" i="36"/>
  <c r="J55" i="40"/>
  <c r="W88" i="36"/>
  <c r="G32" i="37"/>
  <c r="O30" i="38"/>
  <c r="C45" i="41"/>
  <c r="M34" i="38"/>
  <c r="E61" i="36"/>
  <c r="H82" i="36"/>
  <c r="C85" i="40"/>
  <c r="O26" i="37"/>
  <c r="I53" i="36"/>
  <c r="L15" i="37"/>
  <c r="E53" i="27"/>
  <c r="Q45" i="27"/>
  <c r="U12" i="27"/>
  <c r="D8" i="41"/>
  <c r="D8" i="36"/>
  <c r="G34" i="36"/>
  <c r="T17" i="27"/>
  <c r="F4" i="38"/>
  <c r="D83" i="41"/>
  <c r="D90" i="36"/>
  <c r="G73" i="40"/>
  <c r="L79" i="27"/>
  <c r="T31" i="38"/>
  <c r="D58" i="27"/>
  <c r="W89" i="27"/>
  <c r="G33" i="38"/>
  <c r="O31" i="37"/>
  <c r="T23" i="37"/>
  <c r="I48" i="41"/>
  <c r="S49" i="27"/>
  <c r="N26" i="38"/>
  <c r="X97" i="27"/>
  <c r="F30" i="38"/>
  <c r="U36" i="38"/>
  <c r="E60" i="27"/>
  <c r="H37" i="38"/>
  <c r="P32" i="37"/>
  <c r="X67" i="36"/>
  <c r="H47" i="27"/>
  <c r="F80" i="40"/>
  <c r="K86" i="27"/>
  <c r="S75" i="27"/>
  <c r="C61" i="40"/>
  <c r="G45" i="41"/>
  <c r="B50" i="40"/>
  <c r="B53" i="27"/>
  <c r="Q80" i="27"/>
  <c r="I30" i="38"/>
  <c r="J43" i="41"/>
  <c r="T85" i="27"/>
  <c r="D75" i="27"/>
  <c r="G60" i="40"/>
  <c r="X20" i="38"/>
  <c r="W82" i="36"/>
  <c r="O61" i="27"/>
  <c r="E87" i="36"/>
  <c r="M60" i="36"/>
  <c r="K37" i="38"/>
  <c r="W51" i="36"/>
  <c r="F35" i="36"/>
  <c r="Y4" i="36"/>
  <c r="E35" i="40"/>
  <c r="Q25" i="37"/>
  <c r="T16" i="38"/>
  <c r="Q19" i="37"/>
  <c r="D16" i="27"/>
  <c r="G88" i="41"/>
  <c r="D57" i="27"/>
  <c r="I68" i="27"/>
  <c r="T48" i="36"/>
  <c r="J80" i="40"/>
  <c r="T86" i="36"/>
  <c r="L65" i="27"/>
  <c r="X47" i="27"/>
  <c r="O36" i="38"/>
  <c r="G73" i="27"/>
  <c r="W59" i="27"/>
  <c r="B26" i="36"/>
  <c r="X99" i="27"/>
  <c r="E32" i="37"/>
  <c r="M67" i="36"/>
  <c r="L21" i="37"/>
  <c r="H75" i="27"/>
  <c r="P64" i="27"/>
  <c r="S85" i="27"/>
  <c r="C75" i="27"/>
  <c r="F60" i="40"/>
  <c r="J42" i="41"/>
  <c r="T43" i="36"/>
  <c r="O21" i="38"/>
  <c r="G96" i="41"/>
  <c r="L104" i="27"/>
  <c r="F93" i="27"/>
  <c r="Q90" i="27"/>
  <c r="Q74" i="36"/>
  <c r="I61" i="36"/>
  <c r="D86" i="40"/>
  <c r="G76" i="41"/>
  <c r="L82" i="27"/>
  <c r="J66" i="40"/>
  <c r="D57" i="41"/>
  <c r="D61" i="27"/>
  <c r="W92" i="27"/>
  <c r="G82" i="36"/>
  <c r="O71" i="36"/>
  <c r="S48" i="27"/>
  <c r="H96" i="27"/>
  <c r="E85" i="27"/>
  <c r="P79" i="27"/>
  <c r="S36" i="37"/>
  <c r="G49" i="27"/>
  <c r="I12" i="38"/>
  <c r="E37" i="41"/>
  <c r="J38" i="27"/>
  <c r="M20" i="38"/>
  <c r="G13" i="41"/>
  <c r="L13" i="36"/>
  <c r="H13" i="37"/>
  <c r="C33" i="41"/>
  <c r="K55" i="36"/>
  <c r="X102" i="27"/>
  <c r="E81" i="27"/>
  <c r="M70" i="36"/>
  <c r="X80" i="36"/>
  <c r="H70" i="27"/>
  <c r="H16" i="38"/>
  <c r="L87" i="27"/>
  <c r="T76" i="36"/>
  <c r="D29" i="38"/>
  <c r="G87" i="27"/>
  <c r="O76" i="36"/>
  <c r="C46" i="41"/>
  <c r="C47" i="27"/>
  <c r="F23" i="37"/>
  <c r="H95" i="27"/>
  <c r="X26" i="37"/>
  <c r="E35" i="38"/>
  <c r="D47" i="41"/>
  <c r="P86" i="36"/>
  <c r="Y11" i="38"/>
  <c r="S83" i="36"/>
  <c r="C73" i="27"/>
  <c r="F58" i="40"/>
  <c r="K28" i="38"/>
  <c r="D97" i="41"/>
  <c r="L39" i="37"/>
  <c r="P41" i="27"/>
  <c r="Y77" i="36"/>
  <c r="T93" i="27"/>
  <c r="D83" i="27"/>
  <c r="G67" i="40"/>
  <c r="J57" i="41"/>
  <c r="T61" i="27"/>
  <c r="O93" i="36"/>
  <c r="W58" i="27"/>
  <c r="S50" i="27"/>
  <c r="H98" i="36"/>
  <c r="U81" i="36"/>
  <c r="L23" i="38"/>
  <c r="I72" i="41"/>
  <c r="S78" i="27"/>
  <c r="B13" i="37"/>
  <c r="H33" i="41"/>
  <c r="Y42" i="27"/>
  <c r="H44" i="40"/>
  <c r="R45" i="27"/>
  <c r="Y29" i="27"/>
  <c r="G5" i="40"/>
  <c r="L5" i="27"/>
  <c r="O31" i="27"/>
  <c r="D7" i="40"/>
  <c r="D7" i="36"/>
  <c r="F89" i="36"/>
  <c r="Q37" i="37"/>
  <c r="Y32" i="37"/>
  <c r="N14" i="38"/>
  <c r="D35" i="37"/>
  <c r="G68" i="41"/>
  <c r="T28" i="37"/>
  <c r="F26" i="36"/>
  <c r="W83" i="36"/>
  <c r="C48" i="41"/>
  <c r="C49" i="36"/>
  <c r="F25" i="37"/>
  <c r="H97" i="27"/>
  <c r="N64" i="27"/>
  <c r="E86" i="36"/>
  <c r="M75" i="36"/>
  <c r="H83" i="27"/>
  <c r="P72" i="27"/>
  <c r="X61" i="36"/>
  <c r="I86" i="40"/>
  <c r="C77" i="41"/>
  <c r="K72" i="36"/>
  <c r="S27" i="37"/>
  <c r="O25" i="38"/>
  <c r="X40" i="36"/>
  <c r="J93" i="40"/>
  <c r="N34" i="38"/>
  <c r="Y71" i="27"/>
  <c r="Q58" i="27"/>
  <c r="L38" i="37"/>
  <c r="T33" i="37"/>
  <c r="D65" i="41"/>
  <c r="L58" i="36"/>
  <c r="G90" i="36"/>
  <c r="O33" i="37"/>
  <c r="W31" i="37"/>
  <c r="W41" i="36"/>
  <c r="V81" i="36"/>
  <c r="U79" i="27"/>
  <c r="G40" i="40"/>
  <c r="H74" i="36"/>
  <c r="C76" i="27"/>
  <c r="R25" i="38"/>
  <c r="Y47" i="27"/>
  <c r="C16" i="37"/>
  <c r="U47" i="27"/>
  <c r="K15" i="38"/>
  <c r="Y37" i="36"/>
  <c r="C23" i="40"/>
  <c r="O18" i="38"/>
  <c r="V18" i="36"/>
  <c r="S24" i="37"/>
  <c r="B34" i="27"/>
  <c r="H100" i="27"/>
  <c r="E89" i="36"/>
  <c r="M78" i="27"/>
  <c r="U30" i="38"/>
  <c r="C53" i="41"/>
  <c r="H32" i="37"/>
  <c r="P67" i="27"/>
  <c r="I19" i="41"/>
  <c r="S19" i="27"/>
  <c r="I15" i="40"/>
  <c r="S15" i="27"/>
  <c r="F40" i="27"/>
  <c r="J78" i="40"/>
  <c r="T84" i="27"/>
  <c r="D74" i="27"/>
  <c r="G59" i="40"/>
  <c r="V36" i="36"/>
  <c r="O35" i="37"/>
  <c r="W73" i="36"/>
  <c r="O60" i="36"/>
  <c r="C55" i="27"/>
  <c r="W20" i="37"/>
  <c r="H103" i="27"/>
  <c r="N88" i="27"/>
  <c r="U78" i="36"/>
  <c r="E68" i="27"/>
  <c r="V26" i="36"/>
  <c r="P28" i="38"/>
  <c r="S91" i="36"/>
  <c r="C81" i="27"/>
  <c r="K70" i="27"/>
  <c r="S59" i="27"/>
  <c r="G26" i="37"/>
  <c r="F41" i="41"/>
  <c r="L44" i="37"/>
  <c r="F85" i="36"/>
  <c r="Q88" i="27"/>
  <c r="Y61" i="27"/>
  <c r="D91" i="27"/>
  <c r="G74" i="40"/>
  <c r="J65" i="41"/>
  <c r="D59" i="36"/>
  <c r="W90" i="36"/>
  <c r="O77" i="27"/>
  <c r="W66" i="36"/>
  <c r="J50" i="40"/>
  <c r="T53" i="36"/>
  <c r="K21" i="38"/>
  <c r="V89" i="36"/>
  <c r="H31" i="38"/>
  <c r="C31" i="37"/>
  <c r="E34" i="41"/>
  <c r="B37" i="36"/>
  <c r="C40" i="40"/>
  <c r="M37" i="27"/>
  <c r="U56" i="27"/>
  <c r="L40" i="27"/>
  <c r="X17" i="27"/>
  <c r="O17" i="37"/>
  <c r="N32" i="38"/>
  <c r="Y86" i="27"/>
  <c r="Y62" i="27"/>
  <c r="D92" i="27"/>
  <c r="G75" i="40"/>
  <c r="T70" i="36"/>
  <c r="D56" i="40"/>
  <c r="W91" i="36"/>
  <c r="O32" i="37"/>
  <c r="W30" i="38"/>
  <c r="D22" i="37"/>
  <c r="F45" i="41"/>
  <c r="P39" i="38"/>
  <c r="M83" i="27"/>
  <c r="U72" i="27"/>
  <c r="E62" i="27"/>
  <c r="H91" i="27"/>
  <c r="H59" i="36"/>
  <c r="C84" i="40"/>
  <c r="F74" i="41"/>
  <c r="S69" i="27"/>
  <c r="C59" i="36"/>
  <c r="W50" i="36"/>
  <c r="Y5" i="36"/>
  <c r="D91" i="40"/>
  <c r="D99" i="36"/>
  <c r="Q34" i="38"/>
  <c r="Q66" i="27"/>
  <c r="J49" i="40"/>
  <c r="T52" i="36"/>
  <c r="D77" i="27"/>
  <c r="L66" i="36"/>
  <c r="O87" i="36"/>
  <c r="W76" i="36"/>
  <c r="G66" i="36"/>
  <c r="V17" i="37"/>
  <c r="N24" i="38"/>
  <c r="M74" i="27"/>
  <c r="H38" i="37"/>
  <c r="P65" i="36"/>
  <c r="F61" i="40"/>
  <c r="O24" i="36"/>
  <c r="E25" i="40"/>
  <c r="Y12" i="38"/>
  <c r="R25" i="36"/>
  <c r="B42" i="41"/>
  <c r="B43" i="36"/>
  <c r="J32" i="40"/>
  <c r="W13" i="38"/>
  <c r="C50" i="27"/>
  <c r="F55" i="36"/>
  <c r="M36" i="37"/>
  <c r="E65" i="36"/>
  <c r="J45" i="40"/>
  <c r="H36" i="38"/>
  <c r="X64" i="36"/>
  <c r="F84" i="40"/>
  <c r="Q17" i="36"/>
  <c r="G32" i="40"/>
  <c r="B6" i="41"/>
  <c r="J85" i="41"/>
  <c r="D34" i="37"/>
  <c r="G66" i="41"/>
  <c r="T60" i="27"/>
  <c r="G71" i="27"/>
  <c r="W57" i="36"/>
  <c r="K52" i="36"/>
  <c r="J16" i="37"/>
  <c r="P43" i="38"/>
  <c r="M89" i="36"/>
  <c r="U28" i="38"/>
  <c r="H81" i="27"/>
  <c r="P70" i="36"/>
  <c r="C37" i="37"/>
  <c r="K32" i="37"/>
  <c r="K78" i="27"/>
  <c r="I63" i="40"/>
  <c r="S67" i="36"/>
  <c r="E24" i="41"/>
  <c r="T42" i="37"/>
  <c r="N74" i="36"/>
  <c r="Y85" i="27"/>
  <c r="L55" i="27"/>
  <c r="L88" i="27"/>
  <c r="J71" i="40"/>
  <c r="D63" i="41"/>
  <c r="D67" i="36"/>
  <c r="P26" i="37"/>
  <c r="O85" i="36"/>
  <c r="W74" i="36"/>
  <c r="D20" i="37"/>
  <c r="N56" i="36"/>
  <c r="N31" i="37"/>
  <c r="U65" i="36"/>
  <c r="X36" i="37"/>
  <c r="P57" i="27"/>
  <c r="F53" i="40"/>
  <c r="F50" i="27"/>
  <c r="E12" i="37"/>
  <c r="N34" i="27"/>
  <c r="N42" i="27"/>
  <c r="U20" i="27"/>
  <c r="X15" i="37"/>
  <c r="N11" i="38"/>
  <c r="D41" i="37"/>
  <c r="V30" i="38"/>
  <c r="I84" i="27"/>
  <c r="G82" i="41"/>
  <c r="L89" i="36"/>
  <c r="J72" i="40"/>
  <c r="T78" i="27"/>
  <c r="D31" i="38"/>
  <c r="L57" i="27"/>
  <c r="G89" i="27"/>
  <c r="W75" i="27"/>
  <c r="O62" i="27"/>
  <c r="F51" i="40"/>
  <c r="K54" i="27"/>
  <c r="P44" i="38"/>
  <c r="U80" i="36"/>
  <c r="E70" i="36"/>
  <c r="X77" i="36"/>
  <c r="H30" i="37"/>
  <c r="H55" i="36"/>
  <c r="F81" i="40"/>
  <c r="I71" i="41"/>
  <c r="C63" i="41"/>
  <c r="G51" i="41"/>
  <c r="L54" i="36"/>
  <c r="G48" i="27"/>
  <c r="G89" i="41"/>
  <c r="F27" i="38"/>
  <c r="Y79" i="36"/>
  <c r="D42" i="36"/>
  <c r="D85" i="27"/>
  <c r="G69" i="40"/>
  <c r="J59" i="41"/>
  <c r="W84" i="27"/>
  <c r="O63" i="36"/>
  <c r="C51" i="40"/>
  <c r="C54" i="27"/>
  <c r="M38" i="38"/>
  <c r="X84" i="27"/>
  <c r="T22" i="37"/>
  <c r="N22" i="38"/>
  <c r="U31" i="27"/>
  <c r="J22" i="38"/>
  <c r="Q31" i="36"/>
  <c r="E54" i="27"/>
  <c r="X38" i="27"/>
  <c r="O15" i="36"/>
  <c r="K22" i="38"/>
  <c r="V49" i="27"/>
  <c r="X94" i="27"/>
  <c r="P23" i="37"/>
  <c r="U83" i="27"/>
  <c r="E73" i="27"/>
  <c r="M62" i="27"/>
  <c r="Y11" i="36"/>
  <c r="H28" i="38"/>
  <c r="S88" i="36"/>
  <c r="C39" i="38"/>
  <c r="K83" i="36"/>
  <c r="S72" i="36"/>
  <c r="C58" i="40"/>
  <c r="C62" i="27"/>
  <c r="S41" i="36"/>
  <c r="F52" i="36"/>
  <c r="Y49" i="27"/>
  <c r="J34" i="36"/>
  <c r="E16" i="37"/>
  <c r="U5" i="38"/>
  <c r="K13" i="37"/>
  <c r="H51" i="41"/>
  <c r="R54" i="36"/>
  <c r="B43" i="40"/>
  <c r="M24" i="37"/>
  <c r="U41" i="27"/>
  <c r="Q33" i="27"/>
  <c r="K17" i="37"/>
  <c r="V41" i="36"/>
  <c r="Y24" i="37"/>
  <c r="Y24" i="36"/>
  <c r="M16" i="37"/>
  <c r="E9" i="36"/>
  <c r="I28" i="40"/>
  <c r="S29" i="27"/>
  <c r="H36" i="41"/>
  <c r="Y31" i="36"/>
  <c r="S16" i="37"/>
  <c r="D18" i="41"/>
  <c r="D18" i="27"/>
  <c r="G7" i="40"/>
  <c r="L7" i="36"/>
  <c r="Y8" i="38"/>
  <c r="W30" i="36"/>
  <c r="X15" i="27"/>
  <c r="N11" i="27"/>
  <c r="D9" i="38"/>
  <c r="H18" i="41"/>
  <c r="R18" i="27"/>
  <c r="F12" i="37"/>
  <c r="I51" i="41"/>
  <c r="S54" i="27"/>
  <c r="G20" i="38"/>
  <c r="H44" i="38"/>
  <c r="N84" i="36"/>
  <c r="E30" i="38"/>
  <c r="T26" i="38"/>
  <c r="H88" i="36"/>
  <c r="P77" i="36"/>
  <c r="X66" i="27"/>
  <c r="X25" i="37"/>
  <c r="C81" i="41"/>
  <c r="K77" i="36"/>
  <c r="S29" i="38"/>
  <c r="D25" i="38"/>
  <c r="O50" i="36"/>
  <c r="J56" i="36"/>
  <c r="B15" i="37"/>
  <c r="V48" i="36"/>
  <c r="V14" i="37"/>
  <c r="Q46" i="27"/>
  <c r="Y9" i="36"/>
  <c r="M30" i="27"/>
  <c r="E4" i="38"/>
  <c r="I24" i="41"/>
  <c r="B45" i="41"/>
  <c r="E57" i="36"/>
  <c r="M46" i="27"/>
  <c r="I7" i="27"/>
  <c r="I15" i="37"/>
  <c r="M3" i="38"/>
  <c r="C25" i="27"/>
  <c r="F31" i="27"/>
  <c r="Q23" i="37"/>
  <c r="I9" i="38"/>
  <c r="U30" i="36"/>
  <c r="C27" i="27"/>
  <c r="B34" i="41"/>
  <c r="I16" i="37"/>
  <c r="M8" i="36"/>
  <c r="C14" i="38"/>
  <c r="L17" i="36"/>
  <c r="T6" i="27"/>
  <c r="N17" i="36"/>
  <c r="W40" i="36"/>
  <c r="G30" i="36"/>
  <c r="H9" i="37"/>
  <c r="V6" i="38"/>
  <c r="S13" i="37"/>
  <c r="J123" i="41"/>
  <c r="E15" i="41"/>
  <c r="J15" i="27"/>
  <c r="B4" i="38"/>
  <c r="N18" i="38"/>
  <c r="S35" i="37"/>
  <c r="C69" i="41"/>
  <c r="K63" i="36"/>
  <c r="G47" i="36"/>
  <c r="R23" i="38"/>
  <c r="N21" i="38"/>
  <c r="I20" i="38"/>
  <c r="E27" i="36"/>
  <c r="D32" i="40"/>
  <c r="I41" i="41"/>
  <c r="J25" i="38"/>
  <c r="H41" i="41"/>
  <c r="B38" i="40"/>
  <c r="B39" i="27"/>
  <c r="C32" i="41"/>
  <c r="S80" i="36"/>
  <c r="K59" i="36"/>
  <c r="W53" i="27"/>
  <c r="Q16" i="27"/>
  <c r="R32" i="36"/>
  <c r="N23" i="37"/>
  <c r="N32" i="27"/>
  <c r="I22" i="37"/>
  <c r="Q20" i="27"/>
  <c r="M13" i="37"/>
  <c r="G37" i="41"/>
  <c r="L38" i="36"/>
  <c r="C43" i="40"/>
  <c r="B49" i="40"/>
  <c r="B52" i="27"/>
  <c r="V31" i="27"/>
  <c r="U23" i="37"/>
  <c r="H32" i="41"/>
  <c r="Y30" i="36"/>
  <c r="E7" i="27"/>
  <c r="I26" i="40"/>
  <c r="V33" i="27"/>
  <c r="Q22" i="37"/>
  <c r="M18" i="38"/>
  <c r="U28" i="36"/>
  <c r="H39" i="27"/>
  <c r="H46" i="40"/>
  <c r="R47" i="27"/>
  <c r="B26" i="41"/>
  <c r="I14" i="38"/>
  <c r="T18" i="37"/>
  <c r="E10" i="36"/>
  <c r="G15" i="40"/>
  <c r="L15" i="27"/>
  <c r="T3" i="38"/>
  <c r="H15" i="38"/>
  <c r="I4" i="27"/>
  <c r="T15" i="37"/>
  <c r="T30" i="27"/>
  <c r="G4" i="40"/>
  <c r="L4" i="27"/>
  <c r="S133" i="27"/>
  <c r="C24" i="38"/>
  <c r="R13" i="37"/>
  <c r="P42" i="38"/>
  <c r="U85" i="27"/>
  <c r="E75" i="27"/>
  <c r="D44" i="27"/>
  <c r="H64" i="36"/>
  <c r="H20" i="37"/>
  <c r="F79" i="41"/>
  <c r="S74" i="27"/>
  <c r="C64" i="36"/>
  <c r="G41" i="40"/>
  <c r="W22" i="38"/>
  <c r="V56" i="27"/>
  <c r="Q54" i="27"/>
  <c r="Y43" i="36"/>
  <c r="M17" i="37"/>
  <c r="U27" i="36"/>
  <c r="J34" i="40"/>
  <c r="F42" i="41"/>
  <c r="K43" i="27"/>
  <c r="B51" i="40"/>
  <c r="B26" i="38"/>
  <c r="J20" i="37"/>
  <c r="M26" i="38"/>
  <c r="U43" i="36"/>
  <c r="I38" i="27"/>
  <c r="Q27" i="36"/>
  <c r="D35" i="36"/>
  <c r="N46" i="36"/>
  <c r="Y7" i="36"/>
  <c r="Y46" i="36"/>
  <c r="U38" i="36"/>
  <c r="E13" i="37"/>
  <c r="D36" i="41"/>
  <c r="B46" i="41"/>
  <c r="B47" i="36"/>
  <c r="Y9" i="37"/>
  <c r="M22" i="38"/>
  <c r="I39" i="27"/>
  <c r="Q28" i="27"/>
  <c r="D38" i="40"/>
  <c r="D39" i="27"/>
  <c r="M7" i="27"/>
  <c r="J14" i="40"/>
  <c r="T14" i="27"/>
  <c r="D3" i="38"/>
  <c r="P14" i="38"/>
  <c r="G38" i="36"/>
  <c r="J37" i="41"/>
  <c r="T38" i="27"/>
  <c r="D23" i="40"/>
  <c r="X37" i="27"/>
  <c r="H6" i="37"/>
  <c r="C16" i="41"/>
  <c r="X60" i="27"/>
  <c r="I85" i="40"/>
  <c r="C76" i="41"/>
  <c r="C82" i="27"/>
  <c r="F66" i="40"/>
  <c r="I56" i="41"/>
  <c r="F43" i="41"/>
  <c r="N25" i="38"/>
  <c r="Y25" i="38"/>
  <c r="R18" i="37"/>
  <c r="E35" i="36"/>
  <c r="U23" i="36"/>
  <c r="Q15" i="27"/>
  <c r="E36" i="40"/>
  <c r="R50" i="27"/>
  <c r="F37" i="27"/>
  <c r="J13" i="37"/>
  <c r="Q14" i="38"/>
  <c r="D19" i="37"/>
  <c r="M9" i="38"/>
  <c r="C32" i="38"/>
  <c r="F63" i="41"/>
  <c r="K67" i="36"/>
  <c r="J52" i="40"/>
  <c r="O48" i="36"/>
  <c r="E49" i="40"/>
  <c r="J52" i="36"/>
  <c r="Y13" i="27"/>
  <c r="V46" i="27"/>
  <c r="I13" i="27"/>
  <c r="Q44" i="36"/>
  <c r="E39" i="27"/>
  <c r="U25" i="27"/>
  <c r="T27" i="27"/>
  <c r="E40" i="40"/>
  <c r="E48" i="41"/>
  <c r="J49" i="36"/>
  <c r="Q10" i="27"/>
  <c r="E47" i="27"/>
  <c r="Y17" i="36"/>
  <c r="I28" i="27"/>
  <c r="J36" i="40"/>
  <c r="F22" i="37"/>
  <c r="Q18" i="36"/>
  <c r="E26" i="36"/>
  <c r="D28" i="40"/>
  <c r="D29" i="27"/>
  <c r="B21" i="38"/>
  <c r="E56" i="36"/>
  <c r="M21" i="38"/>
  <c r="Y18" i="37"/>
  <c r="D30" i="41"/>
  <c r="D31" i="36"/>
  <c r="G23" i="40"/>
  <c r="J12" i="41"/>
  <c r="K20" i="36"/>
  <c r="H38" i="27"/>
  <c r="P27" i="27"/>
  <c r="W38" i="27"/>
  <c r="E12" i="36"/>
  <c r="H5" i="36"/>
  <c r="F30" i="40"/>
  <c r="K31" i="36"/>
  <c r="F8" i="27"/>
  <c r="N23" i="36"/>
  <c r="R133" i="36"/>
  <c r="W11" i="37"/>
  <c r="F48" i="41"/>
  <c r="K49" i="27"/>
  <c r="V25" i="37"/>
  <c r="X40" i="38"/>
  <c r="E83" i="36"/>
  <c r="M72" i="36"/>
  <c r="U61" i="36"/>
  <c r="P93" i="27"/>
  <c r="X82" i="27"/>
  <c r="H72" i="27"/>
  <c r="P61" i="27"/>
  <c r="F86" i="40"/>
  <c r="I76" i="41"/>
  <c r="S82" i="27"/>
  <c r="C67" i="40"/>
  <c r="F57" i="41"/>
  <c r="K61" i="36"/>
  <c r="W55" i="27"/>
  <c r="G45" i="36"/>
  <c r="O20" i="37"/>
  <c r="F26" i="38"/>
  <c r="N43" i="36"/>
  <c r="U35" i="27"/>
  <c r="E25" i="27"/>
  <c r="D25" i="36"/>
  <c r="B39" i="40"/>
  <c r="B19" i="38"/>
  <c r="V18" i="38"/>
  <c r="B40" i="41"/>
  <c r="Q35" i="27"/>
  <c r="X24" i="36"/>
  <c r="V43" i="36"/>
  <c r="Y54" i="27"/>
  <c r="Q41" i="36"/>
  <c r="G25" i="41"/>
  <c r="J44" i="36"/>
  <c r="Q36" i="27"/>
  <c r="Y25" i="36"/>
  <c r="L13" i="38"/>
  <c r="T22" i="36"/>
  <c r="D12" i="36"/>
  <c r="I17" i="40"/>
  <c r="P37" i="36"/>
  <c r="X26" i="27"/>
  <c r="P3" i="38"/>
  <c r="D13" i="37"/>
  <c r="G12" i="41"/>
  <c r="Q21" i="36"/>
  <c r="V15" i="27"/>
  <c r="X68" i="36"/>
  <c r="H58" i="36"/>
  <c r="C38" i="38"/>
  <c r="K33" i="37"/>
  <c r="I64" i="41"/>
  <c r="S68" i="27"/>
  <c r="C54" i="40"/>
  <c r="O24" i="38"/>
  <c r="J33" i="27"/>
  <c r="B17" i="37"/>
  <c r="V50" i="36"/>
  <c r="V37" i="36"/>
  <c r="B28" i="41"/>
  <c r="B29" i="36"/>
  <c r="M32" i="27"/>
  <c r="E13" i="36"/>
  <c r="I32" i="40"/>
  <c r="H25" i="41"/>
  <c r="B48" i="36"/>
  <c r="U21" i="38"/>
  <c r="I40" i="27"/>
  <c r="L32" i="36"/>
  <c r="V45" i="36"/>
  <c r="X21" i="37"/>
  <c r="C80" i="41"/>
  <c r="C86" i="36"/>
  <c r="F70" i="40"/>
  <c r="I60" i="41"/>
  <c r="D21" i="38"/>
  <c r="W21" i="38"/>
  <c r="V26" i="38"/>
  <c r="Q24" i="38"/>
  <c r="U33" i="27"/>
  <c r="M10" i="38"/>
  <c r="C38" i="41"/>
  <c r="C39" i="36"/>
  <c r="B31" i="40"/>
  <c r="H45" i="40"/>
  <c r="E55" i="27"/>
  <c r="M44" i="27"/>
  <c r="Y38" i="27"/>
  <c r="Q25" i="36"/>
  <c r="D27" i="36"/>
  <c r="N44" i="27"/>
  <c r="R35" i="36"/>
  <c r="U19" i="27"/>
  <c r="K19" i="37"/>
  <c r="J42" i="27"/>
  <c r="M53" i="27"/>
  <c r="U42" i="27"/>
  <c r="U21" i="36"/>
  <c r="Q7" i="36"/>
  <c r="J20" i="40"/>
  <c r="D10" i="41"/>
  <c r="S9" i="27"/>
  <c r="O33" i="27"/>
  <c r="H12" i="38"/>
  <c r="I11" i="41"/>
  <c r="U8" i="36"/>
  <c r="F21" i="41"/>
  <c r="K21" i="36"/>
  <c r="E12" i="40"/>
  <c r="I45" i="41"/>
  <c r="H39" i="37"/>
  <c r="M80" i="36"/>
  <c r="U69" i="27"/>
  <c r="X90" i="36"/>
  <c r="X58" i="27"/>
  <c r="I83" i="40"/>
  <c r="S90" i="36"/>
  <c r="C80" i="27"/>
  <c r="F65" i="40"/>
  <c r="I54" i="41"/>
  <c r="G53" i="36"/>
  <c r="R17" i="37"/>
  <c r="R19" i="37"/>
  <c r="N51" i="36"/>
  <c r="N19" i="38"/>
  <c r="I23" i="37"/>
  <c r="R16" i="38"/>
  <c r="E33" i="36"/>
  <c r="U9" i="37"/>
  <c r="F35" i="41"/>
  <c r="J14" i="38"/>
  <c r="H47" i="41"/>
  <c r="F29" i="36"/>
  <c r="X40" i="37"/>
  <c r="P61" i="36"/>
  <c r="S82" i="36"/>
  <c r="K61" i="27"/>
  <c r="N20" i="38"/>
  <c r="U35" i="36"/>
  <c r="J51" i="27"/>
  <c r="B40" i="40"/>
  <c r="E43" i="41"/>
  <c r="Q36" i="36"/>
  <c r="V9" i="38"/>
  <c r="K79" i="27"/>
  <c r="C58" i="36"/>
  <c r="V50" i="27"/>
  <c r="B47" i="40"/>
  <c r="U21" i="37"/>
  <c r="I19" i="38"/>
  <c r="C80" i="40"/>
  <c r="I60" i="40"/>
  <c r="D44" i="41"/>
  <c r="W21" i="37"/>
  <c r="G44" i="27"/>
  <c r="Q24" i="37"/>
  <c r="Y41" i="36"/>
  <c r="C38" i="40"/>
  <c r="E55" i="36"/>
  <c r="D27" i="27"/>
  <c r="H34" i="41"/>
  <c r="D10" i="40"/>
  <c r="I9" i="41"/>
  <c r="O33" i="36"/>
  <c r="H21" i="36"/>
  <c r="O11" i="27"/>
  <c r="K21" i="27"/>
  <c r="J12" i="36"/>
  <c r="H39" i="38"/>
  <c r="V32" i="27"/>
  <c r="P69" i="27"/>
  <c r="I54" i="40"/>
  <c r="G25" i="37"/>
  <c r="R17" i="38"/>
  <c r="H39" i="41"/>
  <c r="N51" i="27"/>
  <c r="N40" i="36"/>
  <c r="R31" i="27"/>
  <c r="F35" i="40"/>
  <c r="E28" i="41"/>
  <c r="H47" i="40"/>
  <c r="F14" i="37"/>
  <c r="E49" i="27"/>
  <c r="B16" i="38"/>
  <c r="E9" i="37"/>
  <c r="S35" i="36"/>
  <c r="D41" i="36"/>
  <c r="I24" i="38"/>
  <c r="B32" i="41"/>
  <c r="M33" i="36"/>
  <c r="E17" i="27"/>
  <c r="S37" i="36"/>
  <c r="H40" i="40"/>
  <c r="U24" i="38"/>
  <c r="Y33" i="36"/>
  <c r="E11" i="37"/>
  <c r="I38" i="41"/>
  <c r="S39" i="27"/>
  <c r="D20" i="40"/>
  <c r="G9" i="41"/>
  <c r="C5" i="37"/>
  <c r="X34" i="36"/>
  <c r="Y22" i="27"/>
  <c r="C9" i="41"/>
  <c r="K18" i="37"/>
  <c r="C19" i="41"/>
  <c r="C19" i="27"/>
  <c r="W16" i="38"/>
  <c r="G6" i="38"/>
  <c r="H29" i="38"/>
  <c r="K87" i="36"/>
  <c r="S76" i="27"/>
  <c r="C29" i="38"/>
  <c r="W23" i="37"/>
  <c r="B55" i="36"/>
  <c r="J27" i="36"/>
  <c r="Y21" i="38"/>
  <c r="M40" i="27"/>
  <c r="U29" i="36"/>
  <c r="H19" i="37"/>
  <c r="E10" i="38"/>
  <c r="E44" i="40"/>
  <c r="J45" i="36"/>
  <c r="U53" i="36"/>
  <c r="E20" i="38"/>
  <c r="Q37" i="36"/>
  <c r="E23" i="27"/>
  <c r="F43" i="27"/>
  <c r="Q43" i="27"/>
  <c r="E38" i="36"/>
  <c r="S24" i="36"/>
  <c r="R20" i="37"/>
  <c r="U26" i="38"/>
  <c r="Q17" i="38"/>
  <c r="U5" i="27"/>
  <c r="K26" i="36"/>
  <c r="J16" i="40"/>
  <c r="D6" i="41"/>
  <c r="V14" i="36"/>
  <c r="P31" i="36"/>
  <c r="G19" i="37"/>
  <c r="O14" i="38"/>
  <c r="H13" i="36"/>
  <c r="C26" i="36"/>
  <c r="P34" i="36"/>
  <c r="X4" i="36"/>
  <c r="W133" i="36"/>
  <c r="K132" i="36"/>
  <c r="D29" i="40"/>
  <c r="D30" i="27"/>
  <c r="K41" i="36"/>
  <c r="I29" i="40"/>
  <c r="S30" i="36"/>
  <c r="L8" i="37"/>
  <c r="F16" i="41"/>
  <c r="Y10" i="38"/>
  <c r="O30" i="27"/>
  <c r="P21" i="36"/>
  <c r="P5" i="37"/>
  <c r="V3" i="38"/>
  <c r="B18" i="40"/>
  <c r="B18" i="36"/>
  <c r="K9" i="38"/>
  <c r="F15" i="27"/>
  <c r="J3" i="37"/>
  <c r="O25" i="36"/>
  <c r="X11" i="37"/>
  <c r="H9" i="36"/>
  <c r="F6" i="40"/>
  <c r="J33" i="41"/>
  <c r="F34" i="41"/>
  <c r="D19" i="41"/>
  <c r="D19" i="36"/>
  <c r="G8" i="40"/>
  <c r="L8" i="36"/>
  <c r="Q7" i="38"/>
  <c r="W29" i="36"/>
  <c r="G10" i="27"/>
  <c r="H16" i="40"/>
  <c r="Y133" i="36"/>
  <c r="C8" i="40"/>
  <c r="C8" i="27"/>
  <c r="V7" i="27"/>
  <c r="B23" i="40"/>
  <c r="W132" i="27"/>
  <c r="H19" i="27"/>
  <c r="P8" i="27"/>
  <c r="V24" i="27"/>
  <c r="D34" i="27"/>
  <c r="Q11" i="37"/>
  <c r="I33" i="41"/>
  <c r="G18" i="41"/>
  <c r="L18" i="27"/>
  <c r="J7" i="40"/>
  <c r="T7" i="36"/>
  <c r="N21" i="36"/>
  <c r="P17" i="37"/>
  <c r="Y10" i="36"/>
  <c r="G14" i="37"/>
  <c r="P11" i="38"/>
  <c r="P5" i="27"/>
  <c r="O5" i="36"/>
  <c r="R12" i="36"/>
  <c r="F124" i="40"/>
  <c r="F7" i="41"/>
  <c r="K7" i="27"/>
  <c r="F5" i="37"/>
  <c r="G9" i="38"/>
  <c r="R5" i="37"/>
  <c r="B10" i="41"/>
  <c r="X133" i="36"/>
  <c r="I14" i="40"/>
  <c r="S14" i="36"/>
  <c r="C3" i="38"/>
  <c r="N14" i="36"/>
  <c r="O14" i="27"/>
  <c r="B12" i="38"/>
  <c r="B7" i="41"/>
  <c r="B7" i="27"/>
  <c r="Q132" i="36"/>
  <c r="P30" i="36"/>
  <c r="G18" i="37"/>
  <c r="O13" i="38"/>
  <c r="H12" i="36"/>
  <c r="F18" i="40"/>
  <c r="K18" i="36"/>
  <c r="W14" i="27"/>
  <c r="G4" i="36"/>
  <c r="H14" i="40"/>
  <c r="R14" i="27"/>
  <c r="B3" i="37"/>
  <c r="I16" i="41"/>
  <c r="C6" i="36"/>
  <c r="V5" i="36"/>
  <c r="G13" i="27"/>
  <c r="J20" i="27"/>
  <c r="E6" i="40"/>
  <c r="D124" i="41"/>
  <c r="G19" i="27"/>
  <c r="O8" i="27"/>
  <c r="B11" i="38"/>
  <c r="J6" i="37"/>
  <c r="X132" i="36"/>
  <c r="G124" i="40"/>
  <c r="I26" i="38"/>
  <c r="U40" i="27"/>
  <c r="M14" i="27"/>
  <c r="C35" i="27"/>
  <c r="V19" i="37"/>
  <c r="E24" i="38"/>
  <c r="Y35" i="27"/>
  <c r="G35" i="40"/>
  <c r="U3" i="38"/>
  <c r="D8" i="37"/>
  <c r="W23" i="36"/>
  <c r="F3" i="37"/>
  <c r="X13" i="38"/>
  <c r="U22" i="36"/>
  <c r="X5" i="37"/>
  <c r="D35" i="41"/>
  <c r="L20" i="27"/>
  <c r="I8" i="27"/>
  <c r="W10" i="37"/>
  <c r="I10" i="41"/>
  <c r="D17" i="37"/>
  <c r="G26" i="41"/>
  <c r="S17" i="37"/>
  <c r="C27" i="41"/>
  <c r="C28" i="36"/>
  <c r="G22" i="40"/>
  <c r="J11" i="41"/>
  <c r="S4" i="37"/>
  <c r="X33" i="36"/>
  <c r="G41" i="36"/>
  <c r="H18" i="27"/>
  <c r="O21" i="36"/>
  <c r="O7" i="36"/>
  <c r="B8" i="38"/>
  <c r="J132" i="27"/>
  <c r="C10" i="36"/>
  <c r="V9" i="36"/>
  <c r="O4" i="27"/>
  <c r="N133" i="36"/>
  <c r="P6" i="27"/>
  <c r="V16" i="36"/>
  <c r="D32" i="36"/>
  <c r="Q11" i="27"/>
  <c r="S32" i="36"/>
  <c r="E8" i="37"/>
  <c r="G16" i="41"/>
  <c r="T4" i="37"/>
  <c r="N7" i="38"/>
  <c r="O19" i="38"/>
  <c r="X16" i="27"/>
  <c r="G23" i="36"/>
  <c r="E13" i="41"/>
  <c r="J13" i="27"/>
  <c r="U133" i="36"/>
  <c r="R9" i="37"/>
  <c r="F133" i="36"/>
  <c r="U8" i="37"/>
  <c r="P16" i="36"/>
  <c r="X4" i="37"/>
  <c r="F8" i="38"/>
  <c r="L16" i="37"/>
  <c r="Y6" i="38"/>
  <c r="C32" i="36"/>
  <c r="T9" i="37"/>
  <c r="D5" i="41"/>
  <c r="D5" i="36"/>
  <c r="V10" i="36"/>
  <c r="W39" i="36"/>
  <c r="C21" i="41"/>
  <c r="C21" i="36"/>
  <c r="O11" i="37"/>
  <c r="E23" i="41"/>
  <c r="B8" i="41"/>
  <c r="B8" i="27"/>
  <c r="H132" i="36"/>
  <c r="W7" i="27"/>
  <c r="J5" i="38"/>
  <c r="S22" i="27"/>
  <c r="C12" i="36"/>
  <c r="N22" i="36"/>
  <c r="H17" i="41"/>
  <c r="B133" i="27"/>
  <c r="O36" i="36"/>
  <c r="W25" i="27"/>
  <c r="I7" i="41"/>
  <c r="S7" i="27"/>
  <c r="W22" i="36"/>
  <c r="R22" i="27"/>
  <c r="B12" i="27"/>
  <c r="C8" i="38"/>
  <c r="V7" i="38"/>
  <c r="W9" i="27"/>
  <c r="B17" i="40"/>
  <c r="V133" i="36"/>
  <c r="W5" i="27"/>
  <c r="J16" i="36"/>
  <c r="H5" i="40"/>
  <c r="R5" i="27"/>
  <c r="C132" i="36"/>
  <c r="F39" i="27"/>
  <c r="Q51" i="27"/>
  <c r="J15" i="38"/>
  <c r="E30" i="36"/>
  <c r="P40" i="27"/>
  <c r="M23" i="36"/>
  <c r="N30" i="27"/>
  <c r="M23" i="37"/>
  <c r="E31" i="41"/>
  <c r="Q30" i="27"/>
  <c r="T25" i="36"/>
  <c r="D22" i="40"/>
  <c r="G11" i="41"/>
  <c r="C9" i="37"/>
  <c r="X36" i="27"/>
  <c r="H26" i="36"/>
  <c r="F22" i="41"/>
  <c r="L25" i="27"/>
  <c r="T9" i="36"/>
  <c r="W27" i="27"/>
  <c r="W4" i="36"/>
  <c r="N10" i="36"/>
  <c r="L35" i="36"/>
  <c r="Q24" i="36"/>
  <c r="C36" i="36"/>
  <c r="F24" i="40"/>
  <c r="J19" i="41"/>
  <c r="T19" i="36"/>
  <c r="D9" i="40"/>
  <c r="F16" i="36"/>
  <c r="X14" i="37"/>
  <c r="W37" i="27"/>
  <c r="M12" i="37"/>
  <c r="H8" i="38"/>
  <c r="C7" i="37"/>
  <c r="G10" i="38"/>
  <c r="H10" i="41"/>
  <c r="I4" i="41"/>
  <c r="S4" i="27"/>
  <c r="N3" i="37"/>
  <c r="E18" i="41"/>
  <c r="J18" i="27"/>
  <c r="E124" i="40"/>
  <c r="U6" i="27"/>
  <c r="P8" i="37"/>
  <c r="K24" i="36"/>
  <c r="F6" i="36"/>
  <c r="L14" i="38"/>
  <c r="S19" i="37"/>
  <c r="C29" i="41"/>
  <c r="C30" i="36"/>
  <c r="L24" i="27"/>
  <c r="T7" i="38"/>
  <c r="K23" i="27"/>
  <c r="H29" i="27"/>
  <c r="G37" i="27"/>
  <c r="P13" i="27"/>
  <c r="K10" i="27"/>
  <c r="W16" i="27"/>
  <c r="H8" i="41"/>
  <c r="R8" i="36"/>
  <c r="I18" i="40"/>
  <c r="S18" i="36"/>
  <c r="N18" i="27"/>
  <c r="W9" i="37"/>
  <c r="B9" i="41"/>
  <c r="I123" i="41"/>
  <c r="E4" i="27"/>
  <c r="X13" i="27"/>
  <c r="I23" i="40"/>
  <c r="J27" i="41"/>
  <c r="T28" i="27"/>
  <c r="C39" i="40"/>
  <c r="C40" i="27"/>
  <c r="K14" i="38"/>
  <c r="T23" i="36"/>
  <c r="D7" i="38"/>
  <c r="S12" i="37"/>
  <c r="X16" i="38"/>
  <c r="M7" i="38"/>
  <c r="C5" i="41"/>
  <c r="C5" i="27"/>
  <c r="W12" i="36"/>
  <c r="J11" i="38"/>
  <c r="C10" i="37"/>
  <c r="V17" i="36"/>
  <c r="H133" i="27"/>
  <c r="J22" i="27"/>
  <c r="O132" i="27"/>
  <c r="R3" i="38"/>
  <c r="C20" i="27"/>
  <c r="K9" i="27"/>
  <c r="V11" i="37"/>
  <c r="F9" i="36"/>
  <c r="G12" i="37"/>
  <c r="G5" i="38"/>
  <c r="J8" i="37"/>
  <c r="N132" i="36"/>
  <c r="X35" i="36"/>
  <c r="U10" i="38"/>
  <c r="X6" i="36"/>
  <c r="F10" i="37"/>
  <c r="G20" i="27"/>
  <c r="O9" i="27"/>
  <c r="B20" i="27"/>
  <c r="J9" i="36"/>
  <c r="C22" i="40"/>
  <c r="F11" i="41"/>
  <c r="V21" i="36"/>
  <c r="O6" i="36"/>
  <c r="B7" i="38"/>
  <c r="T133" i="36"/>
  <c r="B132" i="36"/>
  <c r="W13" i="36"/>
  <c r="J24" i="27"/>
  <c r="R7" i="38"/>
  <c r="N13" i="38"/>
  <c r="Q3" i="38"/>
  <c r="G33" i="41"/>
  <c r="J46" i="36"/>
  <c r="I5" i="27"/>
  <c r="U46" i="27"/>
  <c r="C36" i="41"/>
  <c r="L11" i="37"/>
  <c r="J8" i="41"/>
  <c r="T8" i="27"/>
  <c r="F4" i="40"/>
  <c r="K4" i="27"/>
  <c r="G32" i="27"/>
  <c r="P10" i="37"/>
  <c r="F22" i="27"/>
  <c r="I35" i="40"/>
  <c r="F8" i="41"/>
  <c r="K8" i="36"/>
  <c r="X10" i="37"/>
  <c r="E11" i="41"/>
  <c r="G5" i="36"/>
  <c r="T32" i="36"/>
  <c r="I8" i="37"/>
  <c r="F32" i="41"/>
  <c r="D17" i="41"/>
  <c r="L6" i="36"/>
  <c r="N5" i="27"/>
  <c r="P26" i="27"/>
  <c r="M5" i="36"/>
  <c r="G8" i="38"/>
  <c r="J12" i="37"/>
  <c r="E5" i="41"/>
  <c r="J5" i="36"/>
  <c r="I20" i="40"/>
  <c r="N20" i="36"/>
  <c r="O10" i="37"/>
  <c r="H11" i="41"/>
  <c r="G28" i="27"/>
  <c r="C17" i="41"/>
  <c r="L37" i="27"/>
  <c r="T26" i="36"/>
  <c r="C37" i="40"/>
  <c r="C38" i="36"/>
  <c r="K27" i="27"/>
  <c r="J21" i="40"/>
  <c r="T21" i="27"/>
  <c r="D11" i="27"/>
  <c r="I13" i="40"/>
  <c r="S13" i="27"/>
  <c r="G33" i="27"/>
  <c r="H24" i="36"/>
  <c r="N15" i="36"/>
  <c r="O13" i="27"/>
  <c r="H20" i="40"/>
  <c r="F13" i="41"/>
  <c r="K13" i="36"/>
  <c r="F7" i="37"/>
  <c r="G9" i="36"/>
  <c r="O27" i="27"/>
  <c r="X21" i="36"/>
  <c r="H11" i="27"/>
  <c r="K8" i="38"/>
  <c r="T36" i="27"/>
  <c r="D26" i="27"/>
  <c r="F36" i="40"/>
  <c r="I25" i="41"/>
  <c r="D12" i="37"/>
  <c r="G10" i="41"/>
  <c r="C11" i="36"/>
  <c r="R132" i="27"/>
  <c r="P13" i="37"/>
  <c r="O32" i="36"/>
  <c r="P23" i="27"/>
  <c r="X8" i="27"/>
  <c r="V12" i="36"/>
  <c r="W8" i="27"/>
  <c r="B16" i="40"/>
  <c r="G123" i="40"/>
  <c r="I12" i="41"/>
  <c r="O22" i="27"/>
  <c r="B9" i="38"/>
  <c r="C133" i="36"/>
  <c r="K17" i="27"/>
  <c r="I6" i="40"/>
  <c r="F17" i="27"/>
  <c r="N6" i="36"/>
  <c r="B25" i="27"/>
  <c r="J10" i="27"/>
  <c r="D132" i="36"/>
  <c r="H33" i="27"/>
  <c r="Q5" i="36"/>
  <c r="G16" i="37"/>
  <c r="E6" i="38"/>
  <c r="X14" i="36"/>
  <c r="H4" i="27"/>
  <c r="N5" i="37"/>
  <c r="O17" i="36"/>
  <c r="W6" i="27"/>
  <c r="J17" i="27"/>
  <c r="H6" i="40"/>
  <c r="F19" i="41"/>
  <c r="K19" i="27"/>
  <c r="I8" i="40"/>
  <c r="S8" i="36"/>
  <c r="F19" i="27"/>
  <c r="N6" i="37"/>
  <c r="Q133" i="36"/>
  <c r="G17" i="27"/>
  <c r="R23" i="36"/>
  <c r="H9" i="40"/>
  <c r="P133" i="36"/>
  <c r="W12" i="37"/>
  <c r="G11" i="27"/>
  <c r="H21" i="40"/>
  <c r="R21" i="27"/>
  <c r="B11" i="27"/>
  <c r="E106" i="40"/>
  <c r="C106" i="40"/>
  <c r="G106" i="41"/>
  <c r="B106" i="41"/>
  <c r="M126" i="28"/>
  <c r="G126" i="28"/>
  <c r="E126" i="28"/>
  <c r="O126" i="28"/>
  <c r="X82" i="36"/>
  <c r="O43" i="27"/>
  <c r="V18" i="37"/>
  <c r="Y54" i="36"/>
  <c r="M25" i="27"/>
  <c r="J22" i="41"/>
  <c r="S17" i="36"/>
  <c r="D27" i="41"/>
  <c r="Q12" i="38"/>
  <c r="C38" i="37"/>
  <c r="I64" i="40"/>
  <c r="O24" i="37"/>
  <c r="B29" i="27"/>
  <c r="H25" i="40"/>
  <c r="B47" i="41"/>
  <c r="N26" i="36"/>
  <c r="U45" i="36"/>
  <c r="G31" i="40"/>
  <c r="V21" i="38"/>
  <c r="X45" i="36"/>
  <c r="C36" i="38"/>
  <c r="K75" i="27"/>
  <c r="S64" i="36"/>
  <c r="D45" i="27"/>
  <c r="W45" i="27"/>
  <c r="F44" i="36"/>
  <c r="Q52" i="36"/>
  <c r="M18" i="36"/>
  <c r="C18" i="38"/>
  <c r="B32" i="36"/>
  <c r="R46" i="36"/>
  <c r="Y17" i="38"/>
  <c r="Q55" i="36"/>
  <c r="U11" i="37"/>
  <c r="F39" i="41"/>
  <c r="E41" i="40"/>
  <c r="M25" i="38"/>
  <c r="U12" i="37"/>
  <c r="Q5" i="38"/>
  <c r="T20" i="27"/>
  <c r="D10" i="27"/>
  <c r="W24" i="36"/>
  <c r="U6" i="37"/>
  <c r="H27" i="36"/>
  <c r="N48" i="36"/>
  <c r="H94" i="36"/>
  <c r="X38" i="37"/>
  <c r="H80" i="36"/>
  <c r="S38" i="38"/>
  <c r="C74" i="41"/>
  <c r="K69" i="36"/>
  <c r="S58" i="36"/>
  <c r="R38" i="36"/>
  <c r="R40" i="27"/>
  <c r="H30" i="40"/>
  <c r="U15" i="36"/>
  <c r="K36" i="27"/>
  <c r="J29" i="36"/>
  <c r="R48" i="36"/>
  <c r="F29" i="27"/>
  <c r="E23" i="38"/>
  <c r="B30" i="40"/>
  <c r="B31" i="27"/>
  <c r="E15" i="27"/>
  <c r="S35" i="27"/>
  <c r="D40" i="40"/>
  <c r="I24" i="37"/>
  <c r="B33" i="36"/>
  <c r="E17" i="36"/>
  <c r="I36" i="40"/>
  <c r="H40" i="41"/>
  <c r="U52" i="27"/>
  <c r="E11" i="38"/>
  <c r="S18" i="38"/>
  <c r="D20" i="41"/>
  <c r="L9" i="36"/>
  <c r="C5" i="38"/>
  <c r="Y22" i="36"/>
  <c r="W32" i="27"/>
  <c r="C9" i="36"/>
  <c r="K18" i="38"/>
  <c r="C11" i="37"/>
  <c r="W16" i="37"/>
  <c r="G8" i="27"/>
  <c r="H66" i="36"/>
  <c r="S76" i="36"/>
  <c r="C62" i="40"/>
  <c r="C66" i="27"/>
  <c r="W49" i="27"/>
  <c r="B55" i="27"/>
  <c r="J27" i="27"/>
  <c r="F48" i="36"/>
  <c r="Y45" i="36"/>
  <c r="M40" i="36"/>
  <c r="U14" i="37"/>
  <c r="H19" i="38"/>
  <c r="E18" i="27"/>
  <c r="E44" i="41"/>
  <c r="J45" i="27"/>
  <c r="U25" i="37"/>
  <c r="E20" i="37"/>
  <c r="E23" i="36"/>
  <c r="Y12" i="36"/>
  <c r="F43" i="36"/>
  <c r="Y56" i="36"/>
  <c r="Q43" i="36"/>
  <c r="E17" i="37"/>
  <c r="S24" i="27"/>
  <c r="Y20" i="27"/>
  <c r="R20" i="38"/>
  <c r="U54" i="27"/>
  <c r="Q38" i="36"/>
  <c r="U5" i="36"/>
  <c r="F25" i="40"/>
  <c r="J16" i="41"/>
  <c r="D6" i="27"/>
  <c r="V14" i="27"/>
  <c r="P16" i="37"/>
  <c r="G19" i="38"/>
  <c r="O29" i="27"/>
  <c r="H13" i="27"/>
  <c r="C25" i="40"/>
  <c r="P34" i="27"/>
  <c r="X3" i="37"/>
  <c r="W133" i="27"/>
  <c r="F123" i="40"/>
  <c r="D29" i="41"/>
  <c r="D30" i="36"/>
  <c r="F40" i="40"/>
  <c r="I29" i="41"/>
  <c r="S30" i="27"/>
  <c r="E6" i="36"/>
  <c r="L8" i="38"/>
  <c r="K16" i="27"/>
  <c r="Y18" i="27"/>
  <c r="O30" i="36"/>
  <c r="P12" i="37"/>
  <c r="P5" i="38"/>
  <c r="V4" i="36"/>
  <c r="B18" i="41"/>
  <c r="B18" i="27"/>
  <c r="F15" i="40"/>
  <c r="K15" i="36"/>
  <c r="F15" i="36"/>
  <c r="W11" i="27"/>
  <c r="J3" i="38"/>
  <c r="X11" i="38"/>
  <c r="F6" i="41"/>
  <c r="T34" i="27"/>
  <c r="K35" i="27"/>
  <c r="D11" i="37"/>
  <c r="G8" i="41"/>
  <c r="L8" i="27"/>
  <c r="F24" i="27"/>
  <c r="Q13" i="27"/>
  <c r="W29" i="27"/>
  <c r="X20" i="36"/>
  <c r="H16" i="41"/>
  <c r="C8" i="41"/>
  <c r="C8" i="36"/>
  <c r="V5" i="37"/>
  <c r="B23" i="41"/>
  <c r="W132" i="36"/>
  <c r="U24" i="27"/>
  <c r="H19" i="36"/>
  <c r="P6" i="37"/>
  <c r="V24" i="36"/>
  <c r="D33" i="40"/>
  <c r="Q11" i="38"/>
  <c r="S34" i="27"/>
  <c r="L10" i="37"/>
  <c r="J7" i="41"/>
  <c r="T7" i="27"/>
  <c r="N12" i="37"/>
  <c r="P17" i="38"/>
  <c r="G14" i="38"/>
  <c r="P19" i="36"/>
  <c r="P5" i="36"/>
  <c r="O23" i="36"/>
  <c r="O5" i="27"/>
  <c r="H12" i="40"/>
  <c r="F124" i="41"/>
  <c r="K5" i="37"/>
  <c r="F5" i="38"/>
  <c r="G15" i="27"/>
  <c r="R5" i="38"/>
  <c r="B10" i="36"/>
  <c r="I14" i="41"/>
  <c r="S14" i="27"/>
  <c r="C4" i="40"/>
  <c r="C4" i="36"/>
  <c r="N14" i="27"/>
  <c r="O8" i="37"/>
  <c r="B21" i="40"/>
  <c r="B21" i="27"/>
  <c r="B5" i="37"/>
  <c r="Q132" i="27"/>
  <c r="P15" i="37"/>
  <c r="G18" i="38"/>
  <c r="O28" i="27"/>
  <c r="F18" i="41"/>
  <c r="K18" i="27"/>
  <c r="E132" i="27"/>
  <c r="W14" i="36"/>
  <c r="G3" i="37"/>
  <c r="H14" i="41"/>
  <c r="R14" i="36"/>
  <c r="B3" i="38"/>
  <c r="S16" i="27"/>
  <c r="C6" i="27"/>
  <c r="N16" i="27"/>
  <c r="V5" i="27"/>
  <c r="O133" i="27"/>
  <c r="G13" i="36"/>
  <c r="E20" i="40"/>
  <c r="E6" i="41"/>
  <c r="D133" i="27"/>
  <c r="G19" i="36"/>
  <c r="O6" i="37"/>
  <c r="B19" i="40"/>
  <c r="B19" i="36"/>
  <c r="J6" i="38"/>
  <c r="G124" i="41"/>
  <c r="I54" i="27"/>
  <c r="U40" i="36"/>
  <c r="U32" i="27"/>
  <c r="M14" i="36"/>
  <c r="C34" i="40"/>
  <c r="V19" i="38"/>
  <c r="E52" i="27"/>
  <c r="G35" i="41"/>
  <c r="U4" i="36"/>
  <c r="D8" i="38"/>
  <c r="F3" i="38"/>
  <c r="X28" i="27"/>
  <c r="X5" i="38"/>
  <c r="D36" i="36"/>
  <c r="L20" i="36"/>
  <c r="I6" i="37"/>
  <c r="W10" i="38"/>
  <c r="S10" i="36"/>
  <c r="D17" i="38"/>
  <c r="L27" i="36"/>
  <c r="S17" i="38"/>
  <c r="C13" i="37"/>
  <c r="G22" i="41"/>
  <c r="T11" i="27"/>
  <c r="S4" i="38"/>
  <c r="G41" i="27"/>
  <c r="G27" i="36"/>
  <c r="H18" i="36"/>
  <c r="C24" i="27"/>
  <c r="O21" i="27"/>
  <c r="O5" i="37"/>
  <c r="B14" i="40"/>
  <c r="B14" i="36"/>
  <c r="J132" i="36"/>
  <c r="C10" i="40"/>
  <c r="V9" i="27"/>
  <c r="O3" i="37"/>
  <c r="N133" i="27"/>
  <c r="M17" i="27"/>
  <c r="V16" i="27"/>
  <c r="D31" i="40"/>
  <c r="Q11" i="36"/>
  <c r="I31" i="40"/>
  <c r="E8" i="38"/>
  <c r="L16" i="27"/>
  <c r="T4" i="38"/>
  <c r="N13" i="36"/>
  <c r="O40" i="27"/>
  <c r="G23" i="27"/>
  <c r="W20" i="27"/>
  <c r="J7" i="37"/>
  <c r="U133" i="27"/>
  <c r="V23" i="27"/>
  <c r="R9" i="38"/>
  <c r="U8" i="38"/>
  <c r="X4" i="38"/>
  <c r="F14" i="27"/>
  <c r="L16" i="38"/>
  <c r="Y8" i="36"/>
  <c r="C32" i="27"/>
  <c r="M11" i="36"/>
  <c r="T9" i="38"/>
  <c r="D4" i="37"/>
  <c r="V10" i="27"/>
  <c r="H35" i="27"/>
  <c r="W39" i="27"/>
  <c r="G25" i="27"/>
  <c r="C12" i="37"/>
  <c r="O11" i="38"/>
  <c r="J23" i="36"/>
  <c r="B6" i="37"/>
  <c r="H132" i="27"/>
  <c r="F23" i="27"/>
  <c r="W7" i="36"/>
  <c r="E7" i="40"/>
  <c r="J7" i="36"/>
  <c r="S22" i="36"/>
  <c r="C12" i="40"/>
  <c r="N22" i="27"/>
  <c r="V11" i="36"/>
  <c r="R17" i="36"/>
  <c r="B133" i="36"/>
  <c r="W25" i="36"/>
  <c r="H20" i="36"/>
  <c r="S5" i="37"/>
  <c r="W22" i="27"/>
  <c r="G12" i="36"/>
  <c r="R22" i="36"/>
  <c r="B12" i="40"/>
  <c r="C14" i="40"/>
  <c r="C14" i="36"/>
  <c r="V13" i="27"/>
  <c r="B17" i="41"/>
  <c r="V133" i="27"/>
  <c r="O16" i="36"/>
  <c r="W5" i="36"/>
  <c r="E16" i="40"/>
  <c r="H5" i="41"/>
  <c r="R5" i="36"/>
  <c r="E133" i="36"/>
  <c r="C132" i="27"/>
  <c r="F18" i="37"/>
  <c r="Q51" i="36"/>
  <c r="E29" i="40"/>
  <c r="J30" i="36"/>
  <c r="E30" i="27"/>
  <c r="P19" i="37"/>
  <c r="M23" i="27"/>
  <c r="N15" i="37"/>
  <c r="M23" i="38"/>
  <c r="J32" i="36"/>
  <c r="Q30" i="36"/>
  <c r="J24" i="40"/>
  <c r="D22" i="41"/>
  <c r="L11" i="27"/>
  <c r="C9" i="38"/>
  <c r="H26" i="27"/>
  <c r="W34" i="36"/>
  <c r="K22" i="36"/>
  <c r="L25" i="36"/>
  <c r="J9" i="40"/>
  <c r="W27" i="36"/>
  <c r="W3" i="37"/>
  <c r="N10" i="27"/>
  <c r="G34" i="40"/>
  <c r="Q24" i="27"/>
  <c r="C35" i="40"/>
  <c r="F24" i="41"/>
  <c r="T11" i="37"/>
  <c r="D9" i="41"/>
  <c r="X14" i="38"/>
  <c r="M12" i="38"/>
  <c r="H14" i="36"/>
  <c r="C7" i="38"/>
  <c r="G18" i="27"/>
  <c r="R10" i="36"/>
  <c r="S3" i="37"/>
  <c r="N3" i="38"/>
  <c r="J10" i="37"/>
  <c r="E124" i="41"/>
  <c r="P8" i="38"/>
  <c r="F6" i="27"/>
  <c r="G28" i="40"/>
  <c r="L29" i="27"/>
  <c r="S19" i="38"/>
  <c r="C15" i="37"/>
  <c r="L24" i="36"/>
  <c r="J13" i="40"/>
  <c r="T13" i="27"/>
  <c r="K23" i="36"/>
  <c r="H14" i="37"/>
  <c r="G37" i="36"/>
  <c r="E16" i="27"/>
  <c r="P13" i="36"/>
  <c r="F10" i="40"/>
  <c r="W16" i="36"/>
  <c r="B24" i="27"/>
  <c r="R6" i="37"/>
  <c r="I18" i="41"/>
  <c r="S18" i="27"/>
  <c r="N10" i="37"/>
  <c r="W9" i="38"/>
  <c r="B9" i="27"/>
  <c r="S132" i="27"/>
  <c r="E4" i="36"/>
  <c r="X7" i="37"/>
  <c r="I23" i="41"/>
  <c r="T13" i="37"/>
  <c r="C39" i="41"/>
  <c r="C40" i="36"/>
  <c r="F28" i="40"/>
  <c r="K29" i="27"/>
  <c r="T23" i="27"/>
  <c r="D13" i="40"/>
  <c r="D13" i="36"/>
  <c r="S12" i="38"/>
  <c r="X31" i="36"/>
  <c r="M13" i="36"/>
  <c r="C4" i="37"/>
  <c r="W12" i="27"/>
  <c r="E19" i="40"/>
  <c r="J19" i="36"/>
  <c r="C10" i="38"/>
  <c r="H133" i="36"/>
  <c r="E22" i="40"/>
  <c r="O132" i="36"/>
  <c r="H4" i="40"/>
  <c r="R4" i="36"/>
  <c r="C20" i="36"/>
  <c r="F9" i="40"/>
  <c r="V11" i="38"/>
  <c r="G12" i="38"/>
  <c r="G7" i="36"/>
  <c r="J8" i="38"/>
  <c r="X35" i="27"/>
  <c r="H25" i="27"/>
  <c r="U18" i="27"/>
  <c r="F10" i="38"/>
  <c r="O9" i="36"/>
  <c r="B20" i="40"/>
  <c r="E9" i="40"/>
  <c r="C22" i="41"/>
  <c r="K11" i="36"/>
  <c r="V21" i="27"/>
  <c r="F11" i="27"/>
  <c r="B13" i="40"/>
  <c r="B13" i="27"/>
  <c r="T133" i="27"/>
  <c r="B123" i="40"/>
  <c r="W7" i="37"/>
  <c r="J24" i="36"/>
  <c r="H13" i="40"/>
  <c r="R13" i="36"/>
  <c r="N28" i="27"/>
  <c r="Q4" i="27"/>
  <c r="L34" i="36"/>
  <c r="J46" i="27"/>
  <c r="I4" i="37"/>
  <c r="U46" i="36"/>
  <c r="Q12" i="36"/>
  <c r="C37" i="27"/>
  <c r="L11" i="38"/>
  <c r="T6" i="37"/>
  <c r="F4" i="41"/>
  <c r="K4" i="36"/>
  <c r="H34" i="27"/>
  <c r="P10" i="38"/>
  <c r="I35" i="41"/>
  <c r="K6" i="37"/>
  <c r="X10" i="38"/>
  <c r="J11" i="36"/>
  <c r="G5" i="27"/>
  <c r="J31" i="40"/>
  <c r="I8" i="38"/>
  <c r="K33" i="27"/>
  <c r="D17" i="27"/>
  <c r="L6" i="27"/>
  <c r="N4" i="37"/>
  <c r="P26" i="36"/>
  <c r="O34" i="36"/>
  <c r="M5" i="27"/>
  <c r="X10" i="27"/>
  <c r="G14" i="36"/>
  <c r="J12" i="38"/>
  <c r="J4" i="37"/>
  <c r="I20" i="41"/>
  <c r="O10" i="38"/>
  <c r="R11" i="36"/>
  <c r="G28" i="36"/>
  <c r="P22" i="27"/>
  <c r="C17" i="36"/>
  <c r="L37" i="36"/>
  <c r="J25" i="40"/>
  <c r="C37" i="41"/>
  <c r="C38" i="27"/>
  <c r="F26" i="40"/>
  <c r="J21" i="41"/>
  <c r="T21" i="36"/>
  <c r="D11" i="40"/>
  <c r="I13" i="41"/>
  <c r="S13" i="36"/>
  <c r="P132" i="36"/>
  <c r="H24" i="27"/>
  <c r="H10" i="27"/>
  <c r="N15" i="27"/>
  <c r="O7" i="37"/>
  <c r="H20" i="41"/>
  <c r="K7" i="37"/>
  <c r="F7" i="38"/>
  <c r="O27" i="36"/>
  <c r="X12" i="37"/>
  <c r="H11" i="36"/>
  <c r="F14" i="40"/>
  <c r="K14" i="27"/>
  <c r="T36" i="36"/>
  <c r="D25" i="40"/>
  <c r="F36" i="41"/>
  <c r="S26" i="27"/>
  <c r="D12" i="38"/>
  <c r="L10" i="27"/>
  <c r="C11" i="27"/>
  <c r="H123" i="40"/>
  <c r="P13" i="38"/>
  <c r="P23" i="36"/>
  <c r="X6" i="37"/>
  <c r="V12" i="27"/>
  <c r="W6" i="37"/>
  <c r="B16" i="41"/>
  <c r="G123" i="41"/>
  <c r="S12" i="36"/>
  <c r="B15" i="40"/>
  <c r="B15" i="27"/>
  <c r="C133" i="27"/>
  <c r="F17" i="40"/>
  <c r="I6" i="41"/>
  <c r="N6" i="27"/>
  <c r="W17" i="27"/>
  <c r="B25" i="36"/>
  <c r="J10" i="36"/>
  <c r="D123" i="40"/>
  <c r="H33" i="36"/>
  <c r="Q4" i="37"/>
  <c r="G16" i="38"/>
  <c r="E8" i="36"/>
  <c r="X14" i="27"/>
  <c r="H3" i="37"/>
  <c r="N5" i="38"/>
  <c r="W6" i="36"/>
  <c r="E17" i="40"/>
  <c r="H6" i="41"/>
  <c r="K11" i="37"/>
  <c r="I8" i="41"/>
  <c r="S8" i="27"/>
  <c r="F11" i="37"/>
  <c r="N6" i="38"/>
  <c r="G17" i="36"/>
  <c r="H23" i="40"/>
  <c r="H9" i="41"/>
  <c r="W12" i="38"/>
  <c r="H21" i="41"/>
  <c r="R21" i="36"/>
  <c r="B11" i="40"/>
  <c r="Y132" i="27"/>
  <c r="I106" i="40"/>
  <c r="F106" i="40"/>
  <c r="H106" i="40"/>
  <c r="E106" i="41"/>
  <c r="C106" i="41"/>
  <c r="C126" i="28"/>
  <c r="T126" i="28"/>
  <c r="J126" i="28"/>
  <c r="F126" i="28"/>
  <c r="U126" i="28"/>
  <c r="H126" i="28"/>
  <c r="F63" i="36"/>
  <c r="U61" i="27"/>
  <c r="K93" i="27"/>
  <c r="C72" i="27"/>
  <c r="F26" i="37"/>
  <c r="B19" i="37"/>
  <c r="G25" i="40"/>
  <c r="P37" i="27"/>
  <c r="M9" i="36"/>
  <c r="D28" i="36"/>
  <c r="X68" i="27"/>
  <c r="S68" i="36"/>
  <c r="B37" i="41"/>
  <c r="E7" i="38"/>
  <c r="S33" i="27"/>
  <c r="R26" i="36"/>
  <c r="N26" i="27"/>
  <c r="G31" i="41"/>
  <c r="V45" i="27"/>
  <c r="X45" i="27"/>
  <c r="C86" i="27"/>
  <c r="K75" i="36"/>
  <c r="D45" i="36"/>
  <c r="V26" i="37"/>
  <c r="F44" i="27"/>
  <c r="U33" i="36"/>
  <c r="M18" i="27"/>
  <c r="C39" i="27"/>
  <c r="B32" i="27"/>
  <c r="R46" i="27"/>
  <c r="Y38" i="36"/>
  <c r="U11" i="38"/>
  <c r="K19" i="38"/>
  <c r="E41" i="41"/>
  <c r="M53" i="36"/>
  <c r="U12" i="38"/>
  <c r="Q7" i="27"/>
  <c r="T20" i="36"/>
  <c r="W24" i="27"/>
  <c r="I11" i="40"/>
  <c r="U6" i="38"/>
  <c r="F21" i="40"/>
  <c r="I45" i="40"/>
  <c r="N48" i="27"/>
  <c r="M80" i="27"/>
  <c r="X38" i="38"/>
  <c r="X58" i="36"/>
  <c r="S38" i="37"/>
  <c r="C80" i="36"/>
  <c r="K69" i="27"/>
  <c r="R40" i="36"/>
  <c r="I23" i="38"/>
  <c r="H30" i="41"/>
  <c r="E33" i="27"/>
  <c r="U15" i="27"/>
  <c r="J29" i="27"/>
  <c r="E23" i="37"/>
  <c r="B30" i="41"/>
  <c r="B31" i="36"/>
  <c r="Y32" i="27"/>
  <c r="E15" i="36"/>
  <c r="I34" i="40"/>
  <c r="D40" i="41"/>
  <c r="I52" i="36"/>
  <c r="B33" i="27"/>
  <c r="I36" i="41"/>
  <c r="R41" i="36"/>
  <c r="U52" i="36"/>
  <c r="E42" i="36"/>
  <c r="E19" i="27"/>
  <c r="S18" i="37"/>
  <c r="D20" i="36"/>
  <c r="L9" i="27"/>
  <c r="C7" i="40"/>
  <c r="C7" i="36"/>
  <c r="W32" i="36"/>
  <c r="P20" i="36"/>
  <c r="C9" i="27"/>
  <c r="F38" i="40"/>
  <c r="K39" i="27"/>
  <c r="C11" i="38"/>
  <c r="W31" i="36"/>
  <c r="G8" i="36"/>
  <c r="O12" i="27"/>
  <c r="H66" i="27"/>
  <c r="H51" i="27"/>
  <c r="C62" i="41"/>
  <c r="C66" i="36"/>
  <c r="L50" i="27"/>
  <c r="W49" i="36"/>
  <c r="B52" i="40"/>
  <c r="E26" i="40"/>
  <c r="F48" i="27"/>
  <c r="F27" i="36"/>
  <c r="Y45" i="27"/>
  <c r="M19" i="37"/>
  <c r="U14" i="38"/>
  <c r="H40" i="27"/>
  <c r="E18" i="36"/>
  <c r="B56" i="27"/>
  <c r="J21" i="37"/>
  <c r="U25" i="38"/>
  <c r="E43" i="27"/>
  <c r="Y12" i="27"/>
  <c r="F20" i="37"/>
  <c r="Y56" i="27"/>
  <c r="Q20" i="37"/>
  <c r="E17" i="38"/>
  <c r="Y20" i="36"/>
  <c r="H42" i="40"/>
  <c r="R43" i="36"/>
  <c r="U54" i="36"/>
  <c r="E44" i="27"/>
  <c r="Q38" i="27"/>
  <c r="U4" i="37"/>
  <c r="F25" i="41"/>
  <c r="T16" i="36"/>
  <c r="D6" i="36"/>
  <c r="V8" i="37"/>
  <c r="P16" i="38"/>
  <c r="G40" i="27"/>
  <c r="O29" i="36"/>
  <c r="H7" i="37"/>
  <c r="C25" i="41"/>
  <c r="X3" i="38"/>
  <c r="F123" i="41"/>
  <c r="D15" i="37"/>
  <c r="F40" i="41"/>
  <c r="S15" i="37"/>
  <c r="E6" i="27"/>
  <c r="G14" i="40"/>
  <c r="L14" i="27"/>
  <c r="K16" i="36"/>
  <c r="H37" i="36"/>
  <c r="Y18" i="36"/>
  <c r="O15" i="37"/>
  <c r="P12" i="38"/>
  <c r="P7" i="36"/>
  <c r="V4" i="27"/>
  <c r="W10" i="36"/>
  <c r="B10" i="37"/>
  <c r="F15" i="41"/>
  <c r="K15" i="27"/>
  <c r="F9" i="37"/>
  <c r="W11" i="36"/>
  <c r="E4" i="40"/>
  <c r="J4" i="27"/>
  <c r="X19" i="36"/>
  <c r="K6" i="36"/>
  <c r="T34" i="36"/>
  <c r="I22" i="27"/>
  <c r="K35" i="36"/>
  <c r="P24" i="36"/>
  <c r="D11" i="38"/>
  <c r="L6" i="37"/>
  <c r="F24" i="36"/>
  <c r="P36" i="27"/>
  <c r="Q13" i="36"/>
  <c r="W14" i="37"/>
  <c r="X20" i="27"/>
  <c r="H6" i="36"/>
  <c r="R16" i="27"/>
  <c r="C6" i="37"/>
  <c r="V5" i="38"/>
  <c r="B23" i="36"/>
  <c r="U24" i="36"/>
  <c r="H11" i="37"/>
  <c r="P6" i="38"/>
  <c r="D33" i="41"/>
  <c r="Q19" i="27"/>
  <c r="S34" i="36"/>
  <c r="E22" i="36"/>
  <c r="L10" i="38"/>
  <c r="T5" i="37"/>
  <c r="N12" i="38"/>
  <c r="P38" i="36"/>
  <c r="G29" i="36"/>
  <c r="P19" i="27"/>
  <c r="P4" i="37"/>
  <c r="O23" i="27"/>
  <c r="O4" i="37"/>
  <c r="H12" i="41"/>
  <c r="K133" i="27"/>
  <c r="K5" i="38"/>
  <c r="F7" i="36"/>
  <c r="G15" i="36"/>
  <c r="H7" i="40"/>
  <c r="R7" i="36"/>
  <c r="B10" i="27"/>
  <c r="S8" i="37"/>
  <c r="C4" i="41"/>
  <c r="C4" i="27"/>
  <c r="N8" i="37"/>
  <c r="O8" i="38"/>
  <c r="B21" i="41"/>
  <c r="B21" i="36"/>
  <c r="B5" i="38"/>
  <c r="P15" i="38"/>
  <c r="G39" i="36"/>
  <c r="O28" i="36"/>
  <c r="X22" i="27"/>
  <c r="K10" i="37"/>
  <c r="E132" i="36"/>
  <c r="W8" i="37"/>
  <c r="G3" i="38"/>
  <c r="R8" i="37"/>
  <c r="B4" i="40"/>
  <c r="B4" i="27"/>
  <c r="S16" i="36"/>
  <c r="C6" i="40"/>
  <c r="N16" i="36"/>
  <c r="V4" i="37"/>
  <c r="O133" i="36"/>
  <c r="G7" i="37"/>
  <c r="E20" i="41"/>
  <c r="J6" i="27"/>
  <c r="D133" i="36"/>
  <c r="G11" i="37"/>
  <c r="O6" i="38"/>
  <c r="B19" i="41"/>
  <c r="B19" i="27"/>
  <c r="E8" i="40"/>
  <c r="J8" i="27"/>
  <c r="L133" i="36"/>
  <c r="I54" i="36"/>
  <c r="U19" i="37"/>
  <c r="U32" i="36"/>
  <c r="M8" i="38"/>
  <c r="C34" i="41"/>
  <c r="V40" i="36"/>
  <c r="E52" i="36"/>
  <c r="M41" i="27"/>
  <c r="L36" i="27"/>
  <c r="U4" i="27"/>
  <c r="D14" i="40"/>
  <c r="D14" i="36"/>
  <c r="F4" i="27"/>
  <c r="X28" i="36"/>
  <c r="O37" i="36"/>
  <c r="X7" i="27"/>
  <c r="D36" i="27"/>
  <c r="G20" i="40"/>
  <c r="I6" i="38"/>
  <c r="W18" i="27"/>
  <c r="S10" i="27"/>
  <c r="D37" i="40"/>
  <c r="D38" i="36"/>
  <c r="L27" i="27"/>
  <c r="I37" i="40"/>
  <c r="S38" i="36"/>
  <c r="C13" i="38"/>
  <c r="L22" i="27"/>
  <c r="T11" i="36"/>
  <c r="I5" i="40"/>
  <c r="S5" i="36"/>
  <c r="G27" i="27"/>
  <c r="H10" i="37"/>
  <c r="C24" i="36"/>
  <c r="O12" i="37"/>
  <c r="O5" i="38"/>
  <c r="B14" i="41"/>
  <c r="B14" i="27"/>
  <c r="E123" i="40"/>
  <c r="C10" i="41"/>
  <c r="O3" i="38"/>
  <c r="M17" i="36"/>
  <c r="H17" i="36"/>
  <c r="D31" i="41"/>
  <c r="I31" i="41"/>
  <c r="E14" i="27"/>
  <c r="L16" i="36"/>
  <c r="J5" i="40"/>
  <c r="T5" i="27"/>
  <c r="N13" i="27"/>
  <c r="P32" i="36"/>
  <c r="O40" i="36"/>
  <c r="O26" i="36"/>
  <c r="W20" i="36"/>
  <c r="G6" i="36"/>
  <c r="J7" i="38"/>
  <c r="V23" i="36"/>
  <c r="H15" i="40"/>
  <c r="R15" i="36"/>
  <c r="U14" i="36"/>
  <c r="X5" i="27"/>
  <c r="F14" i="36"/>
  <c r="G30" i="40"/>
  <c r="L31" i="36"/>
  <c r="Y8" i="27"/>
  <c r="C31" i="40"/>
  <c r="M11" i="27"/>
  <c r="J15" i="40"/>
  <c r="T15" i="36"/>
  <c r="D4" i="38"/>
  <c r="H35" i="36"/>
  <c r="W18" i="37"/>
  <c r="G25" i="36"/>
  <c r="H16" i="27"/>
  <c r="C12" i="38"/>
  <c r="O19" i="36"/>
  <c r="J23" i="27"/>
  <c r="B6" i="38"/>
  <c r="F23" i="36"/>
  <c r="W5" i="37"/>
  <c r="E7" i="41"/>
  <c r="J7" i="27"/>
  <c r="I22" i="40"/>
  <c r="C12" i="41"/>
  <c r="V11" i="27"/>
  <c r="O10" i="36"/>
  <c r="R17" i="27"/>
  <c r="B124" i="40"/>
  <c r="X27" i="36"/>
  <c r="H20" i="27"/>
  <c r="P9" i="27"/>
  <c r="S5" i="38"/>
  <c r="G12" i="27"/>
  <c r="H22" i="40"/>
  <c r="B12" i="41"/>
  <c r="C14" i="41"/>
  <c r="C14" i="27"/>
  <c r="N24" i="36"/>
  <c r="V13" i="36"/>
  <c r="U132" i="27"/>
  <c r="B17" i="27"/>
  <c r="O16" i="27"/>
  <c r="W4" i="37"/>
  <c r="E16" i="41"/>
  <c r="R4" i="37"/>
  <c r="E133" i="27"/>
  <c r="C123" i="40"/>
  <c r="F18" i="38"/>
  <c r="E29" i="41"/>
  <c r="J30" i="27"/>
  <c r="E15" i="38"/>
  <c r="P19" i="38"/>
  <c r="N15" i="38"/>
  <c r="M49" i="36"/>
  <c r="J32" i="27"/>
  <c r="Q15" i="38"/>
  <c r="J24" i="41"/>
  <c r="D22" i="27"/>
  <c r="L11" i="36"/>
  <c r="C15" i="40"/>
  <c r="C15" i="27"/>
  <c r="W34" i="27"/>
  <c r="X23" i="36"/>
  <c r="K22" i="27"/>
  <c r="G24" i="40"/>
  <c r="J9" i="41"/>
  <c r="W3" i="38"/>
  <c r="G34" i="41"/>
  <c r="C35" i="41"/>
  <c r="K25" i="36"/>
  <c r="T11" i="38"/>
  <c r="D9" i="36"/>
  <c r="X29" i="27"/>
  <c r="M21" i="36"/>
  <c r="H14" i="27"/>
  <c r="C13" i="40"/>
  <c r="C13" i="36"/>
  <c r="G18" i="36"/>
  <c r="R24" i="36"/>
  <c r="R10" i="27"/>
  <c r="V132" i="27"/>
  <c r="S3" i="38"/>
  <c r="N4" i="36"/>
  <c r="J10" i="38"/>
  <c r="J133" i="36"/>
  <c r="P14" i="27"/>
  <c r="G28" i="41"/>
  <c r="L29" i="36"/>
  <c r="I39" i="40"/>
  <c r="S40" i="27"/>
  <c r="C15" i="38"/>
  <c r="J13" i="41"/>
  <c r="T13" i="36"/>
  <c r="F23" i="40"/>
  <c r="H14" i="38"/>
  <c r="E16" i="36"/>
  <c r="P7" i="37"/>
  <c r="F10" i="41"/>
  <c r="B24" i="36"/>
  <c r="R6" i="38"/>
  <c r="S10" i="37"/>
  <c r="N10" i="38"/>
  <c r="W15" i="27"/>
  <c r="B9" i="36"/>
  <c r="S132" i="36"/>
  <c r="E3" i="37"/>
  <c r="X7" i="38"/>
  <c r="S23" i="36"/>
  <c r="T13" i="38"/>
  <c r="C19" i="37"/>
  <c r="F28" i="41"/>
  <c r="K29" i="36"/>
  <c r="J23" i="40"/>
  <c r="D13" i="41"/>
  <c r="D13" i="27"/>
  <c r="I21" i="40"/>
  <c r="S21" i="36"/>
  <c r="X31" i="27"/>
  <c r="W35" i="36"/>
  <c r="M13" i="27"/>
  <c r="X12" i="36"/>
  <c r="C4" i="38"/>
  <c r="E19" i="41"/>
  <c r="J19" i="27"/>
  <c r="C18" i="40"/>
  <c r="C18" i="36"/>
  <c r="E22" i="41"/>
  <c r="H4" i="41"/>
  <c r="R4" i="27"/>
  <c r="C20" i="40"/>
  <c r="F9" i="41"/>
  <c r="V19" i="36"/>
  <c r="G21" i="36"/>
  <c r="G7" i="27"/>
  <c r="E14" i="40"/>
  <c r="J14" i="27"/>
  <c r="H25" i="36"/>
  <c r="W33" i="27"/>
  <c r="U18" i="36"/>
  <c r="P17" i="27"/>
  <c r="F18" i="36"/>
  <c r="B20" i="41"/>
  <c r="E9" i="41"/>
  <c r="C22" i="36"/>
  <c r="K11" i="27"/>
  <c r="V12" i="37"/>
  <c r="F11" i="36"/>
  <c r="O20" i="27"/>
  <c r="B13" i="41"/>
  <c r="B13" i="36"/>
  <c r="J124" i="40"/>
  <c r="B123" i="41"/>
  <c r="W7" i="38"/>
  <c r="H13" i="41"/>
  <c r="R13" i="27"/>
  <c r="F132" i="27"/>
  <c r="N28" i="36"/>
  <c r="Y48" i="36"/>
  <c r="Q4" i="36"/>
  <c r="M27" i="36"/>
  <c r="L34" i="27"/>
  <c r="E45" i="40"/>
  <c r="I4" i="38"/>
  <c r="Q12" i="27"/>
  <c r="Y27" i="36"/>
  <c r="C37" i="36"/>
  <c r="G19" i="40"/>
  <c r="L19" i="36"/>
  <c r="T6" i="38"/>
  <c r="K3" i="37"/>
  <c r="H34" i="36"/>
  <c r="Q9" i="36"/>
  <c r="P18" i="36"/>
  <c r="S36" i="36"/>
  <c r="K6" i="38"/>
  <c r="X18" i="27"/>
  <c r="J11" i="27"/>
  <c r="G4" i="37"/>
  <c r="J31" i="41"/>
  <c r="I14" i="27"/>
  <c r="K33" i="36"/>
  <c r="U16" i="27"/>
  <c r="D17" i="36"/>
  <c r="G6" i="40"/>
  <c r="N4" i="38"/>
  <c r="O34" i="27"/>
  <c r="M4" i="37"/>
  <c r="X10" i="36"/>
  <c r="V20" i="36"/>
  <c r="G14" i="27"/>
  <c r="E21" i="40"/>
  <c r="J21" i="27"/>
  <c r="J4" i="38"/>
  <c r="S20" i="27"/>
  <c r="O18" i="36"/>
  <c r="R11" i="27"/>
  <c r="G13" i="37"/>
  <c r="P22" i="36"/>
  <c r="X11" i="27"/>
  <c r="C17" i="27"/>
  <c r="G36" i="40"/>
  <c r="J25" i="41"/>
  <c r="C17" i="37"/>
  <c r="F26" i="41"/>
  <c r="T12" i="37"/>
  <c r="D11" i="41"/>
  <c r="S7" i="37"/>
  <c r="P132" i="27"/>
  <c r="X25" i="27"/>
  <c r="H10" i="36"/>
  <c r="N9" i="37"/>
  <c r="O7" i="38"/>
  <c r="R20" i="36"/>
  <c r="K7" i="38"/>
  <c r="F13" i="27"/>
  <c r="X12" i="38"/>
  <c r="F14" i="41"/>
  <c r="K14" i="36"/>
  <c r="J35" i="40"/>
  <c r="D25" i="41"/>
  <c r="K37" i="36"/>
  <c r="S26" i="36"/>
  <c r="D21" i="40"/>
  <c r="D21" i="27"/>
  <c r="L10" i="36"/>
  <c r="C11" i="40"/>
  <c r="H123" i="41"/>
  <c r="P28" i="27"/>
  <c r="X6" i="38"/>
  <c r="W6" i="38"/>
  <c r="B16" i="27"/>
  <c r="L132" i="36"/>
  <c r="S12" i="27"/>
  <c r="N12" i="36"/>
  <c r="B15" i="41"/>
  <c r="B15" i="36"/>
  <c r="C124" i="40"/>
  <c r="F17" i="41"/>
  <c r="S6" i="27"/>
  <c r="W17" i="36"/>
  <c r="B24" i="40"/>
  <c r="E10" i="40"/>
  <c r="D123" i="41"/>
  <c r="Q4" i="38"/>
  <c r="G31" i="27"/>
  <c r="E8" i="27"/>
  <c r="X8" i="37"/>
  <c r="H3" i="38"/>
  <c r="N7" i="27"/>
  <c r="E17" i="41"/>
  <c r="R6" i="27"/>
  <c r="K11" i="38"/>
  <c r="S6" i="37"/>
  <c r="F11" i="38"/>
  <c r="N8" i="36"/>
  <c r="H23" i="41"/>
  <c r="R9" i="36"/>
  <c r="W21" i="36"/>
  <c r="R12" i="37"/>
  <c r="B11" i="41"/>
  <c r="Y132" i="36"/>
  <c r="J106" i="40"/>
  <c r="D106" i="40"/>
  <c r="I106" i="41"/>
  <c r="F106" i="41"/>
  <c r="H106" i="41"/>
  <c r="Q126" i="28"/>
  <c r="B126" i="28"/>
  <c r="R126" i="28"/>
  <c r="P126" i="28"/>
  <c r="K126" i="28"/>
  <c r="Y126" i="28"/>
  <c r="D126" i="28"/>
  <c r="E83" i="27"/>
  <c r="I76" i="40"/>
  <c r="F57" i="40"/>
  <c r="G45" i="27"/>
  <c r="H41" i="27"/>
  <c r="D25" i="27"/>
  <c r="U51" i="27"/>
  <c r="Q35" i="36"/>
  <c r="V20" i="38"/>
  <c r="U44" i="27"/>
  <c r="L13" i="37"/>
  <c r="D12" i="27"/>
  <c r="P3" i="37"/>
  <c r="G12" i="40"/>
  <c r="F73" i="41"/>
  <c r="E32" i="41"/>
  <c r="B38" i="27"/>
  <c r="E13" i="27"/>
  <c r="S33" i="36"/>
  <c r="I19" i="37"/>
  <c r="Y26" i="36"/>
  <c r="D44" i="40"/>
  <c r="G44" i="36"/>
  <c r="V54" i="36"/>
  <c r="Y41" i="27"/>
  <c r="D26" i="41"/>
  <c r="H34" i="40"/>
  <c r="E34" i="27"/>
  <c r="K40" i="27"/>
  <c r="Q34" i="36"/>
  <c r="I9" i="40"/>
  <c r="P35" i="36"/>
  <c r="H21" i="27"/>
  <c r="S11" i="27"/>
  <c r="O11" i="36"/>
  <c r="K12" i="37"/>
  <c r="J12" i="27"/>
  <c r="S46" i="27"/>
  <c r="V32" i="36"/>
  <c r="E59" i="27"/>
  <c r="P69" i="36"/>
  <c r="G25" i="38"/>
  <c r="H37" i="41"/>
  <c r="H39" i="40"/>
  <c r="N40" i="27"/>
  <c r="I49" i="36"/>
  <c r="R31" i="36"/>
  <c r="E28" i="40"/>
  <c r="F14" i="38"/>
  <c r="E49" i="36"/>
  <c r="B16" i="37"/>
  <c r="Y32" i="36"/>
  <c r="E9" i="38"/>
  <c r="I34" i="41"/>
  <c r="D41" i="27"/>
  <c r="I52" i="27"/>
  <c r="B32" i="40"/>
  <c r="M33" i="27"/>
  <c r="S37" i="27"/>
  <c r="R41" i="27"/>
  <c r="U24" i="37"/>
  <c r="E42" i="27"/>
  <c r="Y33" i="27"/>
  <c r="E19" i="36"/>
  <c r="I38" i="40"/>
  <c r="S39" i="36"/>
  <c r="D20" i="27"/>
  <c r="G9" i="40"/>
  <c r="C7" i="41"/>
  <c r="C7" i="27"/>
  <c r="X34" i="27"/>
  <c r="P20" i="27"/>
  <c r="C9" i="40"/>
  <c r="F38" i="41"/>
  <c r="K39" i="36"/>
  <c r="C19" i="40"/>
  <c r="C19" i="36"/>
  <c r="W31" i="27"/>
  <c r="G6" i="37"/>
  <c r="O12" i="36"/>
  <c r="H29" i="37"/>
  <c r="H51" i="36"/>
  <c r="K87" i="27"/>
  <c r="C29" i="37"/>
  <c r="L50" i="36"/>
  <c r="W23" i="38"/>
  <c r="B52" i="41"/>
  <c r="E26" i="41"/>
  <c r="F27" i="27"/>
  <c r="Y21" i="37"/>
  <c r="M19" i="38"/>
  <c r="U29" i="27"/>
  <c r="H40" i="36"/>
  <c r="E10" i="37"/>
  <c r="B56" i="36"/>
  <c r="J21" i="38"/>
  <c r="U53" i="27"/>
  <c r="E43" i="36"/>
  <c r="Q37" i="27"/>
  <c r="F20" i="38"/>
  <c r="Q20" i="38"/>
  <c r="E38" i="27"/>
  <c r="H42" i="41"/>
  <c r="R43" i="27"/>
  <c r="U26" i="37"/>
  <c r="E44" i="36"/>
  <c r="Q17" i="37"/>
  <c r="U4" i="38"/>
  <c r="K26" i="27"/>
  <c r="T16" i="27"/>
  <c r="D6" i="40"/>
  <c r="V8" i="38"/>
  <c r="P31" i="27"/>
  <c r="G40" i="36"/>
  <c r="O14" i="37"/>
  <c r="H7" i="38"/>
  <c r="C26" i="27"/>
  <c r="X4" i="27"/>
  <c r="K132" i="27"/>
  <c r="D15" i="38"/>
  <c r="K41" i="27"/>
  <c r="S15" i="38"/>
  <c r="G14" i="41"/>
  <c r="L14" i="36"/>
  <c r="F16" i="40"/>
  <c r="H37" i="27"/>
  <c r="Y10" i="37"/>
  <c r="O15" i="38"/>
  <c r="P21" i="27"/>
  <c r="P7" i="27"/>
  <c r="V3" i="37"/>
  <c r="W10" i="27"/>
  <c r="B10" i="38"/>
  <c r="K9" i="37"/>
  <c r="F9" i="38"/>
  <c r="E4" i="41"/>
  <c r="J4" i="36"/>
  <c r="O25" i="27"/>
  <c r="X19" i="27"/>
  <c r="H9" i="27"/>
  <c r="K6" i="27"/>
  <c r="J33" i="40"/>
  <c r="I22" i="36"/>
  <c r="F34" i="40"/>
  <c r="P24" i="27"/>
  <c r="D19" i="40"/>
  <c r="D19" i="27"/>
  <c r="L6" i="38"/>
  <c r="P36" i="36"/>
  <c r="Q7" i="37"/>
  <c r="W14" i="38"/>
  <c r="H6" i="27"/>
  <c r="G10" i="36"/>
  <c r="R16" i="36"/>
  <c r="Y133" i="27"/>
  <c r="C6" i="38"/>
  <c r="V7" i="36"/>
  <c r="B23" i="27"/>
  <c r="H11" i="38"/>
  <c r="P8" i="36"/>
  <c r="D34" i="36"/>
  <c r="Q19" i="36"/>
  <c r="I33" i="40"/>
  <c r="E22" i="27"/>
  <c r="G18" i="40"/>
  <c r="L18" i="36"/>
  <c r="T5" i="38"/>
  <c r="N21" i="27"/>
  <c r="P38" i="27"/>
  <c r="Y10" i="27"/>
  <c r="G29" i="27"/>
  <c r="P11" i="37"/>
  <c r="P4" i="38"/>
  <c r="O4" i="38"/>
  <c r="R12" i="27"/>
  <c r="K133" i="36"/>
  <c r="F7" i="40"/>
  <c r="K7" i="36"/>
  <c r="F7" i="27"/>
  <c r="G9" i="37"/>
  <c r="H7" i="41"/>
  <c r="R7" i="27"/>
  <c r="B10" i="40"/>
  <c r="X133" i="27"/>
  <c r="S8" i="38"/>
  <c r="C3" i="37"/>
  <c r="N8" i="38"/>
  <c r="O14" i="36"/>
  <c r="B12" i="37"/>
  <c r="B7" i="40"/>
  <c r="B7" i="36"/>
  <c r="P30" i="27"/>
  <c r="G39" i="27"/>
  <c r="O13" i="37"/>
  <c r="X22" i="36"/>
  <c r="H12" i="27"/>
  <c r="K10" i="38"/>
  <c r="W8" i="38"/>
  <c r="G4" i="27"/>
  <c r="R8" i="38"/>
  <c r="B4" i="41"/>
  <c r="B4" i="36"/>
  <c r="I16" i="40"/>
  <c r="C6" i="41"/>
  <c r="V4" i="38"/>
  <c r="G7" i="38"/>
  <c r="J20" i="36"/>
  <c r="J6" i="36"/>
  <c r="D124" i="40"/>
  <c r="G11" i="38"/>
  <c r="O8" i="36"/>
  <c r="B11" i="37"/>
  <c r="E8" i="41"/>
  <c r="J8" i="36"/>
  <c r="X132" i="27"/>
  <c r="L133" i="27"/>
  <c r="I26" i="37"/>
  <c r="U19" i="38"/>
  <c r="M8" i="37"/>
  <c r="C35" i="36"/>
  <c r="V40" i="27"/>
  <c r="E24" i="37"/>
  <c r="M41" i="36"/>
  <c r="Y35" i="36"/>
  <c r="L36" i="36"/>
  <c r="U3" i="37"/>
  <c r="D14" i="41"/>
  <c r="D14" i="27"/>
  <c r="W23" i="27"/>
  <c r="F4" i="36"/>
  <c r="X13" i="37"/>
  <c r="O37" i="27"/>
  <c r="U22" i="27"/>
  <c r="X7" i="36"/>
  <c r="D35" i="40"/>
  <c r="G20" i="41"/>
  <c r="I8" i="36"/>
  <c r="W18" i="36"/>
  <c r="I10" i="40"/>
  <c r="D37" i="41"/>
  <c r="D38" i="27"/>
  <c r="G26" i="40"/>
  <c r="I37" i="41"/>
  <c r="S38" i="27"/>
  <c r="C27" i="40"/>
  <c r="C28" i="27"/>
  <c r="L22" i="36"/>
  <c r="J11" i="40"/>
  <c r="I5" i="41"/>
  <c r="S5" i="27"/>
  <c r="X33" i="27"/>
  <c r="H10" i="38"/>
  <c r="O12" i="38"/>
  <c r="O7" i="27"/>
  <c r="B8" i="37"/>
  <c r="E123" i="41"/>
  <c r="C10" i="27"/>
  <c r="O4" i="36"/>
  <c r="H17" i="27"/>
  <c r="P6" i="36"/>
  <c r="D32" i="27"/>
  <c r="S32" i="27"/>
  <c r="E14" i="36"/>
  <c r="G16" i="40"/>
  <c r="J5" i="41"/>
  <c r="T5" i="36"/>
  <c r="N7" i="37"/>
  <c r="P32" i="27"/>
  <c r="O19" i="37"/>
  <c r="O26" i="27"/>
  <c r="X16" i="36"/>
  <c r="G6" i="27"/>
  <c r="E13" i="40"/>
  <c r="J13" i="36"/>
  <c r="H15" i="41"/>
  <c r="R15" i="27"/>
  <c r="F133" i="27"/>
  <c r="U14" i="27"/>
  <c r="P16" i="27"/>
  <c r="X5" i="36"/>
  <c r="F8" i="37"/>
  <c r="G30" i="41"/>
  <c r="L31" i="27"/>
  <c r="Y6" i="37"/>
  <c r="C31" i="41"/>
  <c r="J15" i="41"/>
  <c r="T15" i="27"/>
  <c r="D5" i="40"/>
  <c r="D5" i="27"/>
  <c r="W18" i="38"/>
  <c r="H16" i="36"/>
  <c r="C21" i="40"/>
  <c r="C21" i="27"/>
  <c r="O19" i="27"/>
  <c r="E23" i="40"/>
  <c r="B8" i="40"/>
  <c r="B8" i="36"/>
  <c r="W5" i="38"/>
  <c r="J5" i="37"/>
  <c r="I22" i="41"/>
  <c r="C12" i="27"/>
  <c r="O10" i="27"/>
  <c r="H17" i="40"/>
  <c r="B124" i="41"/>
  <c r="X27" i="27"/>
  <c r="O36" i="27"/>
  <c r="P9" i="36"/>
  <c r="I7" i="40"/>
  <c r="S7" i="36"/>
  <c r="H22" i="41"/>
  <c r="B12" i="36"/>
  <c r="C8" i="37"/>
  <c r="N24" i="27"/>
  <c r="V7" i="37"/>
  <c r="U132" i="36"/>
  <c r="W9" i="36"/>
  <c r="B17" i="36"/>
  <c r="W4" i="38"/>
  <c r="J16" i="27"/>
  <c r="R4" i="38"/>
  <c r="C123" i="41"/>
  <c r="F39" i="36"/>
  <c r="J15" i="37"/>
  <c r="E15" i="37"/>
  <c r="P40" i="36"/>
  <c r="N30" i="36"/>
  <c r="M49" i="27"/>
  <c r="E31" i="40"/>
  <c r="Q15" i="37"/>
  <c r="T25" i="27"/>
  <c r="D22" i="36"/>
  <c r="G11" i="40"/>
  <c r="C15" i="41"/>
  <c r="C15" i="36"/>
  <c r="X36" i="36"/>
  <c r="X23" i="27"/>
  <c r="F22" i="40"/>
  <c r="G24" i="41"/>
  <c r="T9" i="27"/>
  <c r="W4" i="27"/>
  <c r="L35" i="27"/>
  <c r="C36" i="27"/>
  <c r="K25" i="27"/>
  <c r="J19" i="40"/>
  <c r="T19" i="27"/>
  <c r="D9" i="27"/>
  <c r="F16" i="27"/>
  <c r="X29" i="36"/>
  <c r="W37" i="36"/>
  <c r="M21" i="27"/>
  <c r="H8" i="37"/>
  <c r="C13" i="41"/>
  <c r="C13" i="27"/>
  <c r="G10" i="37"/>
  <c r="R24" i="27"/>
  <c r="H10" i="40"/>
  <c r="V132" i="36"/>
  <c r="I4" i="40"/>
  <c r="S4" i="36"/>
  <c r="N4" i="27"/>
  <c r="E18" i="40"/>
  <c r="J18" i="36"/>
  <c r="J133" i="27"/>
  <c r="U6" i="36"/>
  <c r="P14" i="36"/>
  <c r="K24" i="27"/>
  <c r="L14" i="37"/>
  <c r="I39" i="41"/>
  <c r="S40" i="36"/>
  <c r="C29" i="40"/>
  <c r="C30" i="27"/>
  <c r="T7" i="37"/>
  <c r="F23" i="41"/>
  <c r="H29" i="36"/>
  <c r="P7" i="38"/>
  <c r="K10" i="36"/>
  <c r="H8" i="40"/>
  <c r="R8" i="27"/>
  <c r="S10" i="38"/>
  <c r="N18" i="36"/>
  <c r="W15" i="36"/>
  <c r="B9" i="40"/>
  <c r="I123" i="40"/>
  <c r="E3" i="38"/>
  <c r="X13" i="36"/>
  <c r="S23" i="27"/>
  <c r="J27" i="40"/>
  <c r="T28" i="36"/>
  <c r="C19" i="38"/>
  <c r="K14" i="37"/>
  <c r="J23" i="41"/>
  <c r="D7" i="37"/>
  <c r="I21" i="41"/>
  <c r="S21" i="27"/>
  <c r="X16" i="37"/>
  <c r="W35" i="27"/>
  <c r="M7" i="37"/>
  <c r="X12" i="27"/>
  <c r="C5" i="40"/>
  <c r="C5" i="36"/>
  <c r="J11" i="37"/>
  <c r="C18" i="41"/>
  <c r="C18" i="27"/>
  <c r="V17" i="27"/>
  <c r="J22" i="36"/>
  <c r="R3" i="37"/>
  <c r="C20" i="41"/>
  <c r="K9" i="36"/>
  <c r="V19" i="27"/>
  <c r="F9" i="27"/>
  <c r="G21" i="27"/>
  <c r="G5" i="37"/>
  <c r="E14" i="41"/>
  <c r="J14" i="36"/>
  <c r="N132" i="27"/>
  <c r="W33" i="36"/>
  <c r="U10" i="37"/>
  <c r="P17" i="36"/>
  <c r="X6" i="27"/>
  <c r="F18" i="27"/>
  <c r="G20" i="36"/>
  <c r="B20" i="36"/>
  <c r="J9" i="27"/>
  <c r="C22" i="27"/>
  <c r="F11" i="40"/>
  <c r="V12" i="38"/>
  <c r="O20" i="36"/>
  <c r="O6" i="27"/>
  <c r="B7" i="37"/>
  <c r="J124" i="41"/>
  <c r="B132" i="27"/>
  <c r="W13" i="27"/>
  <c r="R7" i="37"/>
  <c r="F132" i="36"/>
  <c r="N13" i="37"/>
  <c r="Y48" i="27"/>
  <c r="Q3" i="37"/>
  <c r="M27" i="27"/>
  <c r="G33" i="40"/>
  <c r="E45" i="41"/>
  <c r="I5" i="36"/>
  <c r="Y27" i="27"/>
  <c r="C36" i="40"/>
  <c r="G19" i="41"/>
  <c r="L19" i="27"/>
  <c r="J8" i="40"/>
  <c r="T8" i="36"/>
  <c r="K3" i="38"/>
  <c r="Q9" i="27"/>
  <c r="G32" i="36"/>
  <c r="P18" i="27"/>
  <c r="F22" i="36"/>
  <c r="S36" i="27"/>
  <c r="F8" i="40"/>
  <c r="K8" i="27"/>
  <c r="X18" i="36"/>
  <c r="E11" i="40"/>
  <c r="G4" i="38"/>
  <c r="T32" i="27"/>
  <c r="I14" i="36"/>
  <c r="F32" i="40"/>
  <c r="U16" i="36"/>
  <c r="D17" i="40"/>
  <c r="G6" i="41"/>
  <c r="N5" i="36"/>
  <c r="M4" i="38"/>
  <c r="V20" i="27"/>
  <c r="G8" i="37"/>
  <c r="E21" i="41"/>
  <c r="J21" i="36"/>
  <c r="E5" i="40"/>
  <c r="J5" i="27"/>
  <c r="S20" i="36"/>
  <c r="N20" i="27"/>
  <c r="O18" i="27"/>
  <c r="H11" i="40"/>
  <c r="G13" i="38"/>
  <c r="X11" i="36"/>
  <c r="C17" i="40"/>
  <c r="G36" i="41"/>
  <c r="T26" i="27"/>
  <c r="C17" i="38"/>
  <c r="K27" i="36"/>
  <c r="T12" i="38"/>
  <c r="D11" i="36"/>
  <c r="S7" i="38"/>
  <c r="X25" i="36"/>
  <c r="G33" i="36"/>
  <c r="N9" i="38"/>
  <c r="O13" i="36"/>
  <c r="R20" i="27"/>
  <c r="F13" i="40"/>
  <c r="K13" i="27"/>
  <c r="F13" i="36"/>
  <c r="G9" i="27"/>
  <c r="X21" i="27"/>
  <c r="K8" i="37"/>
  <c r="J35" i="41"/>
  <c r="D26" i="36"/>
  <c r="K37" i="27"/>
  <c r="I25" i="40"/>
  <c r="D21" i="41"/>
  <c r="D21" i="36"/>
  <c r="G10" i="40"/>
  <c r="C11" i="41"/>
  <c r="R132" i="36"/>
  <c r="P28" i="36"/>
  <c r="O32" i="27"/>
  <c r="X8" i="36"/>
  <c r="W8" i="36"/>
  <c r="B16" i="36"/>
  <c r="L132" i="27"/>
  <c r="I12" i="40"/>
  <c r="N12" i="27"/>
  <c r="O22" i="36"/>
  <c r="B9" i="37"/>
  <c r="C124" i="41"/>
  <c r="K17" i="36"/>
  <c r="S6" i="36"/>
  <c r="F17" i="36"/>
  <c r="B24" i="41"/>
  <c r="E10" i="41"/>
  <c r="D132" i="27"/>
  <c r="Q5" i="27"/>
  <c r="G31" i="36"/>
  <c r="E6" i="37"/>
  <c r="X8" i="38"/>
  <c r="H4" i="36"/>
  <c r="N7" i="36"/>
  <c r="O17" i="27"/>
  <c r="J17" i="36"/>
  <c r="R6" i="36"/>
  <c r="F19" i="40"/>
  <c r="K19" i="36"/>
  <c r="S6" i="38"/>
  <c r="F19" i="36"/>
  <c r="N8" i="27"/>
  <c r="Q133" i="27"/>
  <c r="R23" i="27"/>
  <c r="R9" i="27"/>
  <c r="P133" i="27"/>
  <c r="W21" i="27"/>
  <c r="G11" i="36"/>
  <c r="R12" i="38"/>
  <c r="B11" i="36"/>
  <c r="G106" i="40"/>
  <c r="B106" i="40"/>
  <c r="J106" i="41"/>
  <c r="D106" i="41"/>
  <c r="I126" i="28"/>
  <c r="X126" i="28"/>
  <c r="V126" i="28"/>
  <c r="S126" i="28"/>
  <c r="L126" i="28"/>
  <c r="N126" i="28"/>
  <c r="W126" i="28"/>
  <c r="H10" i="54" l="1"/>
  <c r="M10" i="54"/>
  <c r="L18" i="54"/>
  <c r="Q18" i="54"/>
  <c r="X5" i="54"/>
  <c r="P16" i="54"/>
  <c r="T6" i="54"/>
  <c r="N3" i="54"/>
  <c r="M30" i="54"/>
  <c r="L16" i="54"/>
  <c r="Y5" i="54"/>
  <c r="Q16" i="54"/>
  <c r="U21" i="54"/>
  <c r="H15" i="54"/>
  <c r="AC7" i="54"/>
  <c r="AD7" i="54"/>
  <c r="V27" i="54"/>
  <c r="X131" i="54"/>
  <c r="J20" i="54"/>
  <c r="J25" i="54"/>
  <c r="L12" i="54"/>
  <c r="U12" i="54"/>
  <c r="M32" i="54"/>
  <c r="AD24" i="54"/>
  <c r="J10" i="54"/>
  <c r="Q26" i="54"/>
  <c r="AD10" i="54"/>
  <c r="Y19" i="54"/>
  <c r="P20" i="54"/>
  <c r="T4" i="54"/>
  <c r="AA15" i="54"/>
  <c r="O13" i="54"/>
  <c r="AD17" i="54"/>
  <c r="L21" i="54"/>
  <c r="M31" i="54"/>
  <c r="Z7" i="54"/>
  <c r="O4" i="54"/>
  <c r="L131" i="54"/>
  <c r="U19" i="54"/>
  <c r="H19" i="54"/>
  <c r="M19" i="54"/>
  <c r="V16" i="54"/>
  <c r="AC32" i="54"/>
  <c r="P13" i="54"/>
  <c r="Q8" i="54"/>
  <c r="P21" i="54"/>
  <c r="I4" i="54"/>
  <c r="Z27" i="54"/>
  <c r="AD12" i="54"/>
  <c r="AC14" i="54"/>
  <c r="T17" i="54"/>
  <c r="Q9" i="54"/>
  <c r="N28" i="54"/>
  <c r="Y39" i="54"/>
  <c r="V13" i="54"/>
  <c r="AA5" i="54"/>
  <c r="P17" i="54"/>
  <c r="Y3" i="54"/>
  <c r="AB131" i="54"/>
  <c r="AC36" i="54"/>
  <c r="AD28" i="54"/>
  <c r="AD35" i="54"/>
  <c r="I14" i="54"/>
  <c r="J21" i="54"/>
  <c r="T29" i="54"/>
  <c r="V39" i="54"/>
  <c r="L38" i="54"/>
  <c r="H16" i="54"/>
  <c r="AC8" i="54"/>
  <c r="AA131" i="54"/>
  <c r="H11" i="54"/>
  <c r="Y6" i="54"/>
  <c r="V8" i="54"/>
  <c r="H7" i="54"/>
  <c r="N15" i="54"/>
  <c r="AD4" i="54"/>
  <c r="P12" i="54"/>
  <c r="AD15" i="54"/>
  <c r="Z4" i="54"/>
  <c r="K13" i="54"/>
  <c r="V5" i="54"/>
  <c r="U3" i="54"/>
  <c r="R21" i="54"/>
  <c r="AC17" i="54"/>
  <c r="O7" i="54"/>
  <c r="AD6" i="54"/>
  <c r="L3" i="54"/>
  <c r="R35" i="54"/>
  <c r="AE34" i="54"/>
  <c r="S40" i="54"/>
  <c r="I34" i="54"/>
  <c r="P7" i="54"/>
  <c r="U7" i="54"/>
  <c r="P5" i="54"/>
  <c r="P19" i="54"/>
  <c r="H3" i="54"/>
  <c r="AD21" i="54"/>
  <c r="H6" i="54"/>
  <c r="U13" i="54"/>
  <c r="Q6" i="54"/>
  <c r="Q132" i="54"/>
  <c r="R17" i="54"/>
  <c r="W18" i="54"/>
  <c r="J33" i="54"/>
  <c r="V7" i="54"/>
  <c r="AB6" i="54"/>
  <c r="X15" i="54"/>
  <c r="M9" i="54"/>
  <c r="V35" i="54"/>
  <c r="O21" i="54"/>
  <c r="P3" i="54"/>
  <c r="R13" i="54"/>
  <c r="M39" i="54"/>
  <c r="K43" i="54"/>
  <c r="K42" i="54"/>
  <c r="H55" i="54"/>
  <c r="N39" i="54"/>
  <c r="R49" i="54"/>
  <c r="N50" i="54"/>
  <c r="U11" i="54"/>
  <c r="I18" i="54"/>
  <c r="Q38" i="54"/>
  <c r="Y38" i="54"/>
  <c r="K18" i="54"/>
  <c r="AE31" i="54"/>
  <c r="K48" i="54"/>
  <c r="X30" i="54"/>
  <c r="O48" i="54"/>
  <c r="V68" i="54"/>
  <c r="AB31" i="54"/>
  <c r="U10" i="54"/>
  <c r="V34" i="54"/>
  <c r="W33" i="54"/>
  <c r="AB53" i="54"/>
  <c r="M43" i="54"/>
  <c r="AE25" i="54"/>
  <c r="Y32" i="54"/>
  <c r="W34" i="54"/>
  <c r="AE131" i="54"/>
  <c r="AC20" i="54"/>
  <c r="X8" i="54"/>
  <c r="T7" i="54"/>
  <c r="AC16" i="54"/>
  <c r="H14" i="54"/>
  <c r="T11" i="54"/>
  <c r="R131" i="54"/>
  <c r="R9" i="54"/>
  <c r="Y25" i="54"/>
  <c r="Q36" i="54"/>
  <c r="Q13" i="54"/>
  <c r="X19" i="54"/>
  <c r="N9" i="54"/>
  <c r="V21" i="54"/>
  <c r="U17" i="54"/>
  <c r="AB19" i="54"/>
  <c r="AD9" i="54"/>
  <c r="J16" i="54"/>
  <c r="Q32" i="54"/>
  <c r="Y35" i="54"/>
  <c r="V17" i="54"/>
  <c r="W8" i="54"/>
  <c r="N33" i="54"/>
  <c r="R18" i="54"/>
  <c r="I36" i="54"/>
  <c r="AE26" i="54"/>
  <c r="S26" i="54"/>
  <c r="W3" i="54"/>
  <c r="AE47" i="54"/>
  <c r="T27" i="54"/>
  <c r="H12" i="54"/>
  <c r="L10" i="54"/>
  <c r="I21" i="54"/>
  <c r="L17" i="54"/>
  <c r="AA17" i="54"/>
  <c r="N24" i="54"/>
  <c r="M20" i="54"/>
  <c r="AB18" i="54"/>
  <c r="I17" i="54"/>
  <c r="AD11" i="54"/>
  <c r="AC34" i="54"/>
  <c r="Y20" i="54"/>
  <c r="Q28" i="54"/>
  <c r="Y22" i="54"/>
  <c r="Y131" i="54"/>
  <c r="H8" i="54"/>
  <c r="H23" i="54"/>
  <c r="K15" i="54"/>
  <c r="Z12" i="54"/>
  <c r="R28" i="54"/>
  <c r="P132" i="54"/>
  <c r="T3" i="54"/>
  <c r="X23" i="54"/>
  <c r="M17" i="54"/>
  <c r="I12" i="54"/>
  <c r="S20" i="54"/>
  <c r="J8" i="54"/>
  <c r="Q24" i="54"/>
  <c r="AD22" i="54"/>
  <c r="R10" i="54"/>
  <c r="S48" i="54"/>
  <c r="AB12" i="54"/>
  <c r="T23" i="54"/>
  <c r="AD26" i="54"/>
  <c r="U9" i="54"/>
  <c r="L22" i="54"/>
  <c r="U18" i="54"/>
  <c r="M24" i="54"/>
  <c r="N34" i="54"/>
  <c r="Z14" i="54"/>
  <c r="R30" i="54"/>
  <c r="L13" i="54"/>
  <c r="AA13" i="54"/>
  <c r="X14" i="54"/>
  <c r="AB22" i="54"/>
  <c r="M5" i="54"/>
  <c r="AC19" i="54"/>
  <c r="U25" i="54"/>
  <c r="U39" i="54"/>
  <c r="V31" i="54"/>
  <c r="R15" i="54"/>
  <c r="N16" i="54"/>
  <c r="S16" i="54"/>
  <c r="I23" i="54"/>
  <c r="Y4" i="54"/>
  <c r="Z10" i="54"/>
  <c r="Y37" i="54"/>
  <c r="J37" i="54"/>
  <c r="U36" i="54"/>
  <c r="AD27" i="54"/>
  <c r="J13" i="54"/>
  <c r="K51" i="54"/>
  <c r="AB39" i="54"/>
  <c r="AA31" i="54"/>
  <c r="O53" i="54"/>
  <c r="R132" i="54"/>
  <c r="J132" i="54"/>
  <c r="U132" i="54"/>
  <c r="T15" i="54"/>
  <c r="Y15" i="54"/>
  <c r="K131" i="54"/>
  <c r="U27" i="54"/>
  <c r="M38" i="54"/>
  <c r="H20" i="54"/>
  <c r="X6" i="54"/>
  <c r="M14" i="54"/>
  <c r="L6" i="54"/>
  <c r="M28" i="54"/>
  <c r="V37" i="54"/>
  <c r="K21" i="54"/>
  <c r="Y33" i="54"/>
  <c r="AA23" i="54"/>
  <c r="H22" i="54"/>
  <c r="N5" i="54"/>
  <c r="W12" i="54"/>
  <c r="L23" i="54"/>
  <c r="V23" i="54"/>
  <c r="Q34" i="54"/>
  <c r="Z33" i="54"/>
  <c r="Q5" i="54"/>
  <c r="AD18" i="54"/>
  <c r="AC10" i="54"/>
  <c r="AC9" i="54"/>
  <c r="V6" i="54"/>
  <c r="AE17" i="54"/>
  <c r="N36" i="54"/>
  <c r="Q15" i="54"/>
  <c r="U28" i="54"/>
  <c r="J5" i="54"/>
  <c r="Z15" i="54"/>
  <c r="AA53" i="54"/>
  <c r="X42" i="54"/>
  <c r="AE19" i="54"/>
  <c r="K17" i="54"/>
  <c r="L26" i="54"/>
  <c r="AC48" i="54"/>
  <c r="I65" i="54"/>
  <c r="M7" i="54"/>
  <c r="AC30" i="54"/>
  <c r="V19" i="54"/>
  <c r="AC31" i="54"/>
  <c r="I6" i="54"/>
  <c r="J19" i="54"/>
  <c r="K41" i="54"/>
  <c r="AA51" i="54"/>
  <c r="X40" i="54"/>
  <c r="O51" i="54"/>
  <c r="K14" i="54"/>
  <c r="H30" i="54"/>
  <c r="X39" i="54"/>
  <c r="I79" i="54"/>
  <c r="AD57" i="54"/>
  <c r="Z19" i="54"/>
  <c r="S52" i="54"/>
  <c r="AE37" i="54"/>
  <c r="AA32" i="54"/>
  <c r="J44" i="54"/>
  <c r="Q74" i="54"/>
  <c r="X25" i="54"/>
  <c r="Y67" i="54"/>
  <c r="J27" i="54"/>
  <c r="S8" i="54"/>
  <c r="L62" i="54"/>
  <c r="X20" i="54"/>
  <c r="M16" i="54"/>
  <c r="AC5" i="54"/>
  <c r="K7" i="54"/>
  <c r="N32" i="54"/>
  <c r="P9" i="54"/>
  <c r="H24" i="54"/>
  <c r="Y11" i="54"/>
  <c r="V22" i="54"/>
  <c r="Z35" i="54"/>
  <c r="N10" i="54"/>
  <c r="U26" i="54"/>
  <c r="V131" i="54"/>
  <c r="Y12" i="54"/>
  <c r="Z20" i="54"/>
  <c r="R36" i="54"/>
  <c r="I16" i="54"/>
  <c r="M27" i="54"/>
  <c r="X10" i="54"/>
  <c r="M13" i="54"/>
  <c r="U33" i="54"/>
  <c r="V25" i="54"/>
  <c r="P10" i="54"/>
  <c r="Q3" i="54"/>
  <c r="W11" i="54"/>
  <c r="AA45" i="54"/>
  <c r="R33" i="54"/>
  <c r="X12" i="54"/>
  <c r="P23" i="54"/>
  <c r="Q10" i="54"/>
  <c r="U8" i="54"/>
  <c r="M6" i="54"/>
  <c r="I19" i="54"/>
  <c r="X3" i="54"/>
  <c r="U131" i="54"/>
  <c r="N132" i="54"/>
  <c r="P18" i="54"/>
  <c r="S12" i="54"/>
  <c r="AD30" i="54"/>
  <c r="J12" i="54"/>
  <c r="I39" i="54"/>
  <c r="K3" i="54"/>
  <c r="AC15" i="54"/>
  <c r="V12" i="54"/>
  <c r="M36" i="54"/>
  <c r="Q22" i="54"/>
  <c r="R23" i="54"/>
  <c r="X9" i="54"/>
  <c r="N13" i="54"/>
  <c r="AC26" i="54"/>
  <c r="R24" i="54"/>
  <c r="Q21" i="54"/>
  <c r="AC33" i="54"/>
  <c r="W29" i="54"/>
  <c r="P31" i="54"/>
  <c r="P29" i="54"/>
  <c r="W50" i="54"/>
  <c r="K132" i="54"/>
  <c r="X4" i="54"/>
  <c r="AC4" i="54"/>
  <c r="U15" i="54"/>
  <c r="I13" i="54"/>
  <c r="X21" i="54"/>
  <c r="M11" i="54"/>
  <c r="N19" i="54"/>
  <c r="AC24" i="54"/>
  <c r="H132" i="54"/>
  <c r="X16" i="54"/>
  <c r="AB10" i="54"/>
  <c r="Y21" i="54"/>
  <c r="P6" i="54"/>
  <c r="AC6" i="54"/>
  <c r="P22" i="54"/>
  <c r="S10" i="54"/>
  <c r="AE7" i="54"/>
  <c r="T12" i="54"/>
  <c r="W10" i="54"/>
  <c r="P131" i="54"/>
  <c r="H13" i="54"/>
  <c r="N17" i="54"/>
  <c r="M26" i="54"/>
  <c r="R26" i="54"/>
  <c r="Y9" i="54"/>
  <c r="R19" i="54"/>
  <c r="J35" i="54"/>
  <c r="AA3" i="54"/>
  <c r="S13" i="54"/>
  <c r="AA39" i="54"/>
  <c r="H18" i="54"/>
  <c r="M18" i="54"/>
  <c r="M12" i="54"/>
  <c r="X13" i="54"/>
  <c r="AC13" i="54"/>
  <c r="I3" i="54"/>
  <c r="H9" i="54"/>
  <c r="U22" i="54"/>
  <c r="V4" i="54"/>
  <c r="V18" i="54"/>
  <c r="AB23" i="54"/>
  <c r="N18" i="54"/>
  <c r="AC131" i="54"/>
  <c r="I7" i="54"/>
  <c r="AD19" i="54"/>
  <c r="L14" i="54"/>
  <c r="Q14" i="54"/>
  <c r="AB3" i="54"/>
  <c r="U29" i="54"/>
  <c r="K5" i="54"/>
  <c r="J29" i="54"/>
  <c r="AA4" i="54"/>
  <c r="W37" i="54"/>
  <c r="W42" i="54"/>
  <c r="AE55" i="54"/>
  <c r="L42" i="54"/>
  <c r="AE11" i="54"/>
  <c r="K22" i="54"/>
  <c r="S39" i="54"/>
  <c r="AE44" i="54"/>
  <c r="L47" i="54"/>
  <c r="Y75" i="54"/>
  <c r="N65" i="54"/>
  <c r="I8" i="54"/>
  <c r="AE21" i="54"/>
  <c r="R8" i="54"/>
  <c r="K16" i="54"/>
  <c r="H32" i="54"/>
  <c r="X47" i="54"/>
  <c r="P28" i="54"/>
  <c r="AA14" i="54"/>
  <c r="X37" i="54"/>
  <c r="Y57" i="54"/>
  <c r="Q68" i="54"/>
  <c r="N79" i="54"/>
  <c r="N93" i="54"/>
  <c r="T47" i="54"/>
  <c r="N26" i="54"/>
  <c r="AC23" i="54"/>
  <c r="W54" i="54"/>
  <c r="X45" i="54"/>
  <c r="H31" i="54"/>
  <c r="S17" i="54"/>
  <c r="W51" i="54"/>
  <c r="L43" i="54"/>
  <c r="Y63" i="54"/>
  <c r="AD44" i="54"/>
  <c r="AA44" i="54"/>
  <c r="T25" i="54"/>
  <c r="Y16" i="54"/>
  <c r="AE53" i="54"/>
  <c r="AD81" i="54"/>
  <c r="V132" i="54"/>
  <c r="X22" i="54"/>
  <c r="W132" i="54"/>
  <c r="Y7" i="54"/>
  <c r="U16" i="54"/>
  <c r="AD13" i="54"/>
  <c r="W4" i="54"/>
  <c r="J131" i="54"/>
  <c r="T5" i="54"/>
  <c r="I132" i="54"/>
  <c r="AB11" i="54"/>
  <c r="U31" i="54"/>
  <c r="I10" i="54"/>
  <c r="AD20" i="54"/>
  <c r="M8" i="54"/>
  <c r="Q12" i="54"/>
  <c r="T14" i="54"/>
  <c r="N23" i="54"/>
  <c r="I37" i="54"/>
  <c r="Z25" i="54"/>
  <c r="T19" i="54"/>
  <c r="P4" i="54"/>
  <c r="S4" i="54"/>
  <c r="R5" i="54"/>
  <c r="Z31" i="54"/>
  <c r="M4" i="54"/>
  <c r="Q7" i="54"/>
  <c r="P45" i="54"/>
  <c r="AC12" i="54"/>
  <c r="H131" i="54"/>
  <c r="Z132" i="54"/>
  <c r="U5" i="54"/>
  <c r="AB20" i="54"/>
  <c r="P8" i="54"/>
  <c r="AD5" i="54"/>
  <c r="AD34" i="54"/>
  <c r="T131" i="54"/>
  <c r="L8" i="54"/>
  <c r="AB16" i="54"/>
  <c r="AC11" i="54"/>
  <c r="Z22" i="54"/>
  <c r="Y17" i="54"/>
  <c r="X7" i="54"/>
  <c r="I29" i="54"/>
  <c r="L5" i="54"/>
  <c r="Q23" i="54"/>
  <c r="L15" i="54"/>
  <c r="Z18" i="54"/>
  <c r="I35" i="54"/>
  <c r="W23" i="54"/>
  <c r="R34" i="54"/>
  <c r="T9" i="54"/>
  <c r="AC3" i="54"/>
  <c r="Z8" i="54"/>
  <c r="N25" i="54"/>
  <c r="Z24" i="54"/>
  <c r="S22" i="54"/>
  <c r="K29" i="54"/>
  <c r="I131" i="54"/>
  <c r="P15" i="54"/>
  <c r="AB132" i="54"/>
  <c r="AC21" i="54"/>
  <c r="U35" i="54"/>
  <c r="T21" i="54"/>
  <c r="I11" i="54"/>
  <c r="N131" i="54"/>
  <c r="I20" i="54"/>
  <c r="AC38" i="54"/>
  <c r="AB9" i="54"/>
  <c r="J4" i="54"/>
  <c r="I31" i="54"/>
  <c r="V15" i="54"/>
  <c r="L132" i="54"/>
  <c r="AA132" i="54"/>
  <c r="M22" i="54"/>
  <c r="Y31" i="54"/>
  <c r="J31" i="54"/>
  <c r="AB15" i="54"/>
  <c r="T132" i="54"/>
  <c r="AB8" i="54"/>
  <c r="I9" i="54"/>
  <c r="U6" i="54"/>
  <c r="U20" i="54"/>
  <c r="M40" i="54"/>
  <c r="AD32" i="54"/>
  <c r="I27" i="54"/>
  <c r="AA21" i="54"/>
  <c r="AC22" i="54"/>
  <c r="AD131" i="54"/>
  <c r="AB4" i="54"/>
  <c r="I5" i="54"/>
  <c r="M3" i="54"/>
  <c r="Q17" i="54"/>
  <c r="N11" i="54"/>
  <c r="V29" i="54"/>
  <c r="W131" i="54"/>
  <c r="T13" i="54"/>
  <c r="Y13" i="54"/>
  <c r="AD132" i="54"/>
  <c r="X11" i="54"/>
  <c r="U4" i="54"/>
  <c r="AE9" i="54"/>
  <c r="T20" i="54"/>
  <c r="Z6" i="54"/>
  <c r="AE132" i="54"/>
  <c r="AC28" i="54"/>
  <c r="R7" i="54"/>
  <c r="J18" i="54"/>
  <c r="N8" i="54"/>
  <c r="U24" i="54"/>
  <c r="H17" i="54"/>
  <c r="V20" i="54"/>
  <c r="Y29" i="54"/>
  <c r="Q40" i="54"/>
  <c r="Q131" i="54"/>
  <c r="AC132" i="54"/>
  <c r="AD3" i="54"/>
  <c r="V33" i="54"/>
  <c r="I25" i="54"/>
  <c r="N12" i="54"/>
  <c r="V30" i="54"/>
  <c r="AB13" i="54"/>
  <c r="Q25" i="54"/>
  <c r="Y23" i="54"/>
  <c r="K37" i="54"/>
  <c r="W36" i="54"/>
  <c r="AA52" i="54"/>
  <c r="P44" i="54"/>
  <c r="AA28" i="54"/>
  <c r="P26" i="54"/>
  <c r="H54" i="54"/>
  <c r="Q86" i="54"/>
  <c r="AD33" i="54"/>
  <c r="AE32" i="54"/>
  <c r="Y36" i="54"/>
  <c r="S32" i="54"/>
  <c r="J40" i="54"/>
  <c r="Y34" i="54"/>
  <c r="T39" i="54"/>
  <c r="P11" i="54"/>
  <c r="N20" i="54"/>
  <c r="U32" i="54"/>
  <c r="K54" i="54"/>
  <c r="AE40" i="54"/>
  <c r="I57" i="54"/>
  <c r="W35" i="54"/>
  <c r="AA34" i="54"/>
  <c r="Y81" i="54"/>
  <c r="V60" i="54"/>
  <c r="L28" i="54"/>
  <c r="K32" i="54"/>
  <c r="T50" i="54"/>
  <c r="M52" i="54"/>
  <c r="Y89" i="54"/>
  <c r="AD89" i="54"/>
  <c r="S79" i="54"/>
  <c r="Q20" i="54"/>
  <c r="AA7" i="54"/>
  <c r="W6" i="54"/>
  <c r="AA20" i="54"/>
  <c r="X34" i="54"/>
  <c r="J26" i="54"/>
  <c r="W24" i="54"/>
  <c r="I38" i="54"/>
  <c r="I85" i="54"/>
  <c r="AB44" i="54"/>
  <c r="R31" i="54"/>
  <c r="H47" i="54"/>
  <c r="K12" i="54"/>
  <c r="H28" i="54"/>
  <c r="AB36" i="54"/>
  <c r="AB49" i="54"/>
  <c r="N57" i="54"/>
  <c r="AD67" i="54"/>
  <c r="W20" i="54"/>
  <c r="V36" i="54"/>
  <c r="J11" i="54"/>
  <c r="Z21" i="54"/>
  <c r="AE24" i="54"/>
  <c r="P43" i="54"/>
  <c r="W40" i="54"/>
  <c r="AB42" i="54"/>
  <c r="AD23" i="54"/>
  <c r="J24" i="54"/>
  <c r="T42" i="54"/>
  <c r="M44" i="54"/>
  <c r="Q60" i="54"/>
  <c r="AA60" i="54"/>
  <c r="S71" i="54"/>
  <c r="K82" i="54"/>
  <c r="X132" i="54"/>
  <c r="T22" i="54"/>
  <c r="Q30" i="54"/>
  <c r="N4" i="54"/>
  <c r="K11" i="54"/>
  <c r="Q19" i="54"/>
  <c r="J30" i="54"/>
  <c r="K55" i="54"/>
  <c r="K25" i="54"/>
  <c r="W17" i="54"/>
  <c r="AE16" i="54"/>
  <c r="P48" i="54"/>
  <c r="W43" i="54"/>
  <c r="P51" i="54"/>
  <c r="U47" i="54"/>
  <c r="Q66" i="54"/>
  <c r="AA22" i="54"/>
  <c r="K34" i="54"/>
  <c r="M37" i="54"/>
  <c r="H46" i="54"/>
  <c r="AA37" i="54"/>
  <c r="AE45" i="54"/>
  <c r="AE6" i="54"/>
  <c r="T45" i="54"/>
  <c r="J34" i="54"/>
  <c r="W26" i="54"/>
  <c r="AA42" i="54"/>
  <c r="AA26" i="54"/>
  <c r="AE42" i="54"/>
  <c r="I63" i="54"/>
  <c r="N63" i="54"/>
  <c r="K9" i="54"/>
  <c r="AA27" i="54"/>
  <c r="AE29" i="54"/>
  <c r="R37" i="54"/>
  <c r="X31" i="54"/>
  <c r="Q58" i="54"/>
  <c r="Y79" i="54"/>
  <c r="K26" i="54"/>
  <c r="M46" i="54"/>
  <c r="Q62" i="54"/>
  <c r="M29" i="54"/>
  <c r="AC39" i="54"/>
  <c r="T16" i="54"/>
  <c r="R16" i="54"/>
  <c r="S7" i="54"/>
  <c r="AA29" i="54"/>
  <c r="K56" i="54"/>
  <c r="AE8" i="54"/>
  <c r="AB47" i="54"/>
  <c r="P55" i="54"/>
  <c r="U49" i="54"/>
  <c r="Q76" i="54"/>
  <c r="V76" i="54"/>
  <c r="N87" i="54"/>
  <c r="T83" i="54"/>
  <c r="AC29" i="54"/>
  <c r="R6" i="54"/>
  <c r="AE30" i="54"/>
  <c r="K8" i="54"/>
  <c r="AE23" i="54"/>
  <c r="AB40" i="54"/>
  <c r="X53" i="54"/>
  <c r="P33" i="54"/>
  <c r="L51" i="54"/>
  <c r="Y40" i="54"/>
  <c r="Y71" i="54"/>
  <c r="Q82" i="54"/>
  <c r="Y87" i="54"/>
  <c r="AE10" i="54"/>
  <c r="U14" i="54"/>
  <c r="W30" i="54"/>
  <c r="U62" i="54"/>
  <c r="J41" i="54"/>
  <c r="AE78" i="54"/>
  <c r="R53" i="54"/>
  <c r="N54" i="54"/>
  <c r="AD76" i="54"/>
  <c r="K69" i="54"/>
  <c r="AA79" i="54"/>
  <c r="R88" i="54"/>
  <c r="AA64" i="54"/>
  <c r="T55" i="54"/>
  <c r="AC73" i="54"/>
  <c r="U84" i="54"/>
  <c r="J66" i="54"/>
  <c r="T73" i="54"/>
  <c r="Y66" i="54"/>
  <c r="V69" i="54"/>
  <c r="S88" i="54"/>
  <c r="Q51" i="54"/>
  <c r="AC56" i="54"/>
  <c r="W16" i="54"/>
  <c r="AD63" i="54"/>
  <c r="K64" i="54"/>
  <c r="L54" i="54"/>
  <c r="H42" i="54"/>
  <c r="X24" i="54"/>
  <c r="U23" i="54"/>
  <c r="V64" i="54"/>
  <c r="M65" i="54"/>
  <c r="AC75" i="54"/>
  <c r="U86" i="54"/>
  <c r="R65" i="54"/>
  <c r="Z51" i="54"/>
  <c r="J98" i="54"/>
  <c r="AE4" i="54"/>
  <c r="AC49" i="54"/>
  <c r="I58" i="54"/>
  <c r="N58" i="54"/>
  <c r="AC90" i="54"/>
  <c r="Z69" i="54"/>
  <c r="H36" i="54"/>
  <c r="AB88" i="54"/>
  <c r="Z52" i="54"/>
  <c r="AC65" i="54"/>
  <c r="AC89" i="54"/>
  <c r="J58" i="54"/>
  <c r="L84" i="54"/>
  <c r="Y90" i="54"/>
  <c r="AB25" i="54"/>
  <c r="AA77" i="54"/>
  <c r="U59" i="54"/>
  <c r="AC72" i="54"/>
  <c r="AB35" i="54"/>
  <c r="K88" i="54"/>
  <c r="AB17" i="54"/>
  <c r="AE36" i="54"/>
  <c r="N73" i="54"/>
  <c r="AB80" i="54"/>
  <c r="AC40" i="54"/>
  <c r="M89" i="54"/>
  <c r="R57" i="54"/>
  <c r="AD39" i="54"/>
  <c r="Q71" i="54"/>
  <c r="AD60" i="54"/>
  <c r="S74" i="54"/>
  <c r="K85" i="54"/>
  <c r="I48" i="54"/>
  <c r="AC82" i="54"/>
  <c r="L25" i="54"/>
  <c r="L88" i="54"/>
  <c r="J6" i="54"/>
  <c r="AA80" i="54"/>
  <c r="N97" i="54"/>
  <c r="U92" i="54"/>
  <c r="AE76" i="54"/>
  <c r="Y82" i="54"/>
  <c r="V85" i="54"/>
  <c r="U75" i="54"/>
  <c r="Z75" i="54"/>
  <c r="AD79" i="54"/>
  <c r="S69" i="54"/>
  <c r="Q54" i="54"/>
  <c r="R12" i="54"/>
  <c r="U70" i="54"/>
  <c r="M81" i="54"/>
  <c r="O60" i="54"/>
  <c r="W73" i="54"/>
  <c r="Z42" i="54"/>
  <c r="S66" i="54"/>
  <c r="H25" i="54"/>
  <c r="Z85" i="54"/>
  <c r="Z47" i="54"/>
  <c r="AE3" i="54"/>
  <c r="L34" i="54"/>
  <c r="AC50" i="54"/>
  <c r="S59" i="54"/>
  <c r="K86" i="54"/>
  <c r="AC81" i="54"/>
  <c r="AD66" i="54"/>
  <c r="J89" i="54"/>
  <c r="M33" i="54"/>
  <c r="J7" i="54"/>
  <c r="O52" i="54"/>
  <c r="N81" i="54"/>
  <c r="K60" i="54"/>
  <c r="AC87" i="54"/>
  <c r="R69" i="54"/>
  <c r="Z90" i="54"/>
  <c r="M51" i="54"/>
  <c r="Y88" i="54"/>
  <c r="AD56" i="54"/>
  <c r="N78" i="54"/>
  <c r="AD88" i="54"/>
  <c r="U80" i="54"/>
  <c r="R91" i="54"/>
  <c r="I60" i="54"/>
  <c r="AC68" i="54"/>
  <c r="R90" i="54"/>
  <c r="AB52" i="54"/>
  <c r="Q48" i="54"/>
  <c r="L7" i="54"/>
  <c r="AC37" i="54"/>
  <c r="N37" i="54"/>
  <c r="R22" i="54"/>
  <c r="AA35" i="54"/>
  <c r="O27" i="54"/>
  <c r="K46" i="54"/>
  <c r="Z26" i="54"/>
  <c r="K38" i="54"/>
  <c r="O12" i="54"/>
  <c r="AE12" i="54"/>
  <c r="J39" i="54"/>
  <c r="P27" i="54"/>
  <c r="X49" i="54"/>
  <c r="W14" i="54"/>
  <c r="X38" i="54"/>
  <c r="AC41" i="54"/>
  <c r="I81" i="54"/>
  <c r="AD59" i="54"/>
  <c r="AD36" i="54"/>
  <c r="Z37" i="54"/>
  <c r="AB5" i="54"/>
  <c r="S6" i="54"/>
  <c r="W27" i="54"/>
  <c r="AE14" i="54"/>
  <c r="O37" i="54"/>
  <c r="Q42" i="54"/>
  <c r="S37" i="54"/>
  <c r="N42" i="54"/>
  <c r="AA84" i="54"/>
  <c r="AB72" i="54"/>
  <c r="Z29" i="54"/>
  <c r="T8" i="54"/>
  <c r="K47" i="54"/>
  <c r="N38" i="54"/>
  <c r="AB32" i="54"/>
  <c r="K6" i="54"/>
  <c r="AA48" i="54"/>
  <c r="AB30" i="54"/>
  <c r="I43" i="54"/>
  <c r="W19" i="54"/>
  <c r="O46" i="54"/>
  <c r="T31" i="54"/>
  <c r="T48" i="54"/>
  <c r="AC52" i="54"/>
  <c r="J32" i="54"/>
  <c r="AA36" i="54"/>
  <c r="L55" i="54"/>
  <c r="V62" i="54"/>
  <c r="P14" i="54"/>
  <c r="Z5" i="54"/>
  <c r="W48" i="54"/>
  <c r="L30" i="54"/>
  <c r="O29" i="54"/>
  <c r="O6" i="54"/>
  <c r="X55" i="54"/>
  <c r="K4" i="54"/>
  <c r="S29" i="54"/>
  <c r="W45" i="54"/>
  <c r="H29" i="54"/>
  <c r="J52" i="54"/>
  <c r="AD65" i="54"/>
  <c r="Z53" i="54"/>
  <c r="Y53" i="54"/>
  <c r="X17" i="54"/>
  <c r="AD14" i="54"/>
  <c r="AD31" i="54"/>
  <c r="J17" i="54"/>
  <c r="AA49" i="54"/>
  <c r="Q37" i="54"/>
  <c r="AA40" i="54"/>
  <c r="H43" i="54"/>
  <c r="S61" i="54"/>
  <c r="AA82" i="54"/>
  <c r="AD93" i="54"/>
  <c r="S89" i="54"/>
  <c r="M73" i="54"/>
  <c r="L40" i="54"/>
  <c r="R73" i="54"/>
  <c r="J84" i="54"/>
  <c r="S90" i="54"/>
  <c r="U61" i="54"/>
  <c r="M88" i="54"/>
  <c r="W56" i="54"/>
  <c r="AD29" i="54"/>
  <c r="AA19" i="54"/>
  <c r="T33" i="54"/>
  <c r="K20" i="54"/>
  <c r="L49" i="54"/>
  <c r="Q56" i="54"/>
  <c r="V56" i="54"/>
  <c r="T67" i="54"/>
  <c r="J42" i="54"/>
  <c r="Z76" i="54"/>
  <c r="R87" i="54"/>
  <c r="Q77" i="54"/>
  <c r="I88" i="54"/>
  <c r="N80" i="54"/>
  <c r="AD90" i="54"/>
  <c r="P30" i="54"/>
  <c r="M70" i="54"/>
  <c r="J81" i="54"/>
  <c r="R32" i="54"/>
  <c r="Q90" i="54"/>
  <c r="V74" i="54"/>
  <c r="Z45" i="54"/>
  <c r="I49" i="54"/>
  <c r="K23" i="54"/>
  <c r="Z32" i="54"/>
  <c r="P25" i="54"/>
  <c r="N89" i="54"/>
  <c r="S73" i="54"/>
  <c r="AB37" i="54"/>
  <c r="AD50" i="54"/>
  <c r="W65" i="54"/>
  <c r="W81" i="54"/>
  <c r="K61" i="54"/>
  <c r="S82" i="54"/>
  <c r="N104" i="54"/>
  <c r="J59" i="54"/>
  <c r="J91" i="54"/>
  <c r="AD16" i="54"/>
  <c r="S36" i="54"/>
  <c r="I40" i="54"/>
  <c r="H49" i="54"/>
  <c r="J90" i="54"/>
  <c r="Y58" i="54"/>
  <c r="I80" i="54"/>
  <c r="N72" i="54"/>
  <c r="K67" i="54"/>
  <c r="N102" i="54"/>
  <c r="I54" i="54"/>
  <c r="U83" i="54"/>
  <c r="R62" i="54"/>
  <c r="J73" i="54"/>
  <c r="L39" i="54"/>
  <c r="Y18" i="54"/>
  <c r="V32" i="54"/>
  <c r="AD87" i="54"/>
  <c r="AA66" i="54"/>
  <c r="S77" i="54"/>
  <c r="I22" i="54"/>
  <c r="AA33" i="54"/>
  <c r="AA78" i="54"/>
  <c r="J50" i="54"/>
  <c r="U78" i="54"/>
  <c r="AE70" i="54"/>
  <c r="N82" i="54"/>
  <c r="AD92" i="54"/>
  <c r="N96" i="54"/>
  <c r="L52" i="54"/>
  <c r="L56" i="54"/>
  <c r="J83" i="54"/>
  <c r="U30" i="54"/>
  <c r="AE28" i="54"/>
  <c r="AE41" i="54"/>
  <c r="Y77" i="54"/>
  <c r="AC57" i="54"/>
  <c r="U68" i="54"/>
  <c r="Z60" i="54"/>
  <c r="R71" i="54"/>
  <c r="J82" i="54"/>
  <c r="V40" i="54"/>
  <c r="R93" i="54"/>
  <c r="I72" i="54"/>
  <c r="AA69" i="54"/>
  <c r="N94" i="54"/>
  <c r="I46" i="54"/>
  <c r="M86" i="54"/>
  <c r="R86" i="54"/>
  <c r="V90" i="54"/>
  <c r="K80" i="54"/>
  <c r="N27" i="54"/>
  <c r="S42" i="54"/>
  <c r="P37" i="54"/>
  <c r="S9" i="54"/>
  <c r="N95" i="54"/>
  <c r="J60" i="54"/>
  <c r="R81" i="54"/>
  <c r="W89" i="54"/>
  <c r="R103" i="54"/>
  <c r="U44" i="54"/>
  <c r="Q63" i="54"/>
  <c r="I74" i="54"/>
  <c r="N74" i="54"/>
  <c r="AD84" i="54"/>
  <c r="AA87" i="54"/>
  <c r="M72" i="54"/>
  <c r="U85" i="54"/>
  <c r="AD46" i="54"/>
  <c r="AE15" i="54"/>
  <c r="Q88" i="54"/>
  <c r="R63" i="54"/>
  <c r="J74" i="54"/>
  <c r="W79" i="54"/>
  <c r="AB62" i="54"/>
  <c r="AC47" i="54"/>
  <c r="I64" i="54"/>
  <c r="Y74" i="54"/>
  <c r="N46" i="54"/>
  <c r="K59" i="54"/>
  <c r="AD96" i="54"/>
  <c r="Y48" i="54"/>
  <c r="Z48" i="54"/>
  <c r="M78" i="54"/>
  <c r="AC88" i="54"/>
  <c r="L4" i="54"/>
  <c r="Z16" i="54"/>
  <c r="W44" i="54"/>
  <c r="I91" i="54"/>
  <c r="Z58" i="54"/>
  <c r="J80" i="54"/>
  <c r="AE74" i="54"/>
  <c r="O88" i="54"/>
  <c r="L76" i="54"/>
  <c r="P39" i="54"/>
  <c r="AD99" i="54"/>
  <c r="V95" i="54"/>
  <c r="J69" i="54"/>
  <c r="H37" i="54"/>
  <c r="U51" i="54"/>
  <c r="Q78" i="54"/>
  <c r="I89" i="54"/>
  <c r="AA43" i="54"/>
  <c r="R25" i="54"/>
  <c r="S24" i="54"/>
  <c r="K35" i="54"/>
  <c r="W22" i="54"/>
  <c r="H40" i="54"/>
  <c r="AA50" i="54"/>
  <c r="P50" i="54"/>
  <c r="N40" i="54"/>
  <c r="AE50" i="54"/>
  <c r="U42" i="54"/>
  <c r="I71" i="54"/>
  <c r="Q92" i="54"/>
  <c r="AD95" i="54"/>
  <c r="AC18" i="54"/>
  <c r="W25" i="54"/>
  <c r="AE38" i="54"/>
  <c r="S44" i="54"/>
  <c r="H44" i="54"/>
  <c r="AE43" i="54"/>
  <c r="Z36" i="54"/>
  <c r="P40" i="54"/>
  <c r="Z54" i="54"/>
  <c r="I77" i="54"/>
  <c r="S14" i="54"/>
  <c r="W28" i="54"/>
  <c r="S47" i="54"/>
  <c r="P36" i="54"/>
  <c r="AB41" i="54"/>
  <c r="M54" i="54"/>
  <c r="Y59" i="54"/>
  <c r="Q70" i="54"/>
  <c r="Y91" i="54"/>
  <c r="V70" i="54"/>
  <c r="I15" i="54"/>
  <c r="N7" i="54"/>
  <c r="J22" i="54"/>
  <c r="AD8" i="54"/>
  <c r="S46" i="54"/>
  <c r="J36" i="54"/>
  <c r="K27" i="54"/>
  <c r="S53" i="54"/>
  <c r="P42" i="54"/>
  <c r="H53" i="54"/>
  <c r="Z34" i="54"/>
  <c r="H50" i="54"/>
  <c r="R41" i="54"/>
  <c r="AD73" i="54"/>
  <c r="V84" i="54"/>
  <c r="S63" i="54"/>
  <c r="V98" i="54"/>
  <c r="X27" i="54"/>
  <c r="V9" i="54"/>
  <c r="N29" i="54"/>
  <c r="Z3" i="54"/>
  <c r="Z38" i="54"/>
  <c r="H26" i="54"/>
  <c r="S38" i="54"/>
  <c r="W46" i="54"/>
  <c r="Y26" i="54"/>
  <c r="S27" i="54"/>
  <c r="I32" i="54"/>
  <c r="S11" i="54"/>
  <c r="K50" i="54"/>
  <c r="P52" i="54"/>
  <c r="W55" i="54"/>
  <c r="X48" i="54"/>
  <c r="L35" i="54"/>
  <c r="Y83" i="54"/>
  <c r="T38" i="54"/>
  <c r="N21" i="54"/>
  <c r="Z131" i="54"/>
  <c r="Y27" i="54"/>
  <c r="AB7" i="54"/>
  <c r="N14" i="54"/>
  <c r="N31" i="54"/>
  <c r="I28" i="54"/>
  <c r="H34" i="54"/>
  <c r="K49" i="54"/>
  <c r="S5" i="54"/>
  <c r="O14" i="54"/>
  <c r="S3" i="54"/>
  <c r="H45" i="54"/>
  <c r="AB28" i="54"/>
  <c r="Y65" i="54"/>
  <c r="AD52" i="54"/>
  <c r="AA76" i="54"/>
  <c r="M42" i="54"/>
  <c r="L20" i="54"/>
  <c r="AA9" i="54"/>
  <c r="J14" i="54"/>
  <c r="L19" i="54"/>
  <c r="Y30" i="54"/>
  <c r="X36" i="54"/>
  <c r="S30" i="54"/>
  <c r="AE51" i="54"/>
  <c r="AA16" i="54"/>
  <c r="S51" i="54"/>
  <c r="Q27" i="54"/>
  <c r="AA6" i="54"/>
  <c r="K30" i="54"/>
  <c r="T40" i="54"/>
  <c r="U55" i="54"/>
  <c r="AD71" i="54"/>
  <c r="V48" i="54"/>
  <c r="Q46" i="54"/>
  <c r="V11" i="54"/>
  <c r="AE49" i="54"/>
  <c r="T46" i="54"/>
  <c r="Z46" i="54"/>
  <c r="V47" i="54"/>
  <c r="V100" i="54"/>
  <c r="AC83" i="54"/>
  <c r="R95" i="54"/>
  <c r="X50" i="54"/>
  <c r="I66" i="54"/>
  <c r="Q87" i="54"/>
  <c r="N66" i="54"/>
  <c r="V87" i="54"/>
  <c r="J55" i="54"/>
  <c r="AB84" i="54"/>
  <c r="AE69" i="54"/>
  <c r="J97" i="54"/>
  <c r="T18" i="54"/>
  <c r="K45" i="54"/>
  <c r="AD85" i="54"/>
  <c r="V53" i="54"/>
  <c r="AE68" i="54"/>
  <c r="Z98" i="54"/>
  <c r="U50" i="54"/>
  <c r="AD58" i="54"/>
  <c r="K75" i="54"/>
  <c r="AB76" i="54"/>
  <c r="AC80" i="54"/>
  <c r="Z91" i="54"/>
  <c r="H5" i="54"/>
  <c r="AA74" i="54"/>
  <c r="S85" i="54"/>
  <c r="AB64" i="54"/>
  <c r="V96" i="54"/>
  <c r="AE20" i="54"/>
  <c r="Q64" i="54"/>
  <c r="T59" i="54"/>
  <c r="Q79" i="54"/>
  <c r="I90" i="54"/>
  <c r="AD68" i="54"/>
  <c r="V79" i="54"/>
  <c r="N43" i="54"/>
  <c r="V93" i="54"/>
  <c r="J46" i="54"/>
  <c r="U77" i="54"/>
  <c r="R80" i="54"/>
  <c r="W72" i="54"/>
  <c r="T77" i="54"/>
  <c r="U37" i="54"/>
  <c r="L11" i="54"/>
  <c r="R39" i="54"/>
  <c r="P34" i="54"/>
  <c r="I67" i="54"/>
  <c r="N91" i="54"/>
  <c r="K70" i="54"/>
  <c r="R79" i="54"/>
  <c r="R101" i="54"/>
  <c r="Q41" i="54"/>
  <c r="M53" i="54"/>
  <c r="V61" i="54"/>
  <c r="AD82" i="54"/>
  <c r="AC42" i="54"/>
  <c r="I56" i="54"/>
  <c r="U38" i="54"/>
  <c r="I30" i="54"/>
  <c r="X52" i="54"/>
  <c r="R40" i="54"/>
  <c r="AC67" i="54"/>
  <c r="Z78" i="54"/>
  <c r="R89" i="54"/>
  <c r="AE86" i="54"/>
  <c r="T81" i="54"/>
  <c r="Z100" i="54"/>
  <c r="Y60" i="54"/>
  <c r="I82" i="54"/>
  <c r="Y92" i="54"/>
  <c r="AA63" i="54"/>
  <c r="U69" i="54"/>
  <c r="Z61" i="54"/>
  <c r="T28" i="54"/>
  <c r="W64" i="54"/>
  <c r="W88" i="54"/>
  <c r="S19" i="54"/>
  <c r="W49" i="54"/>
  <c r="H27" i="54"/>
  <c r="N75" i="54"/>
  <c r="R48" i="54"/>
  <c r="M45" i="54"/>
  <c r="N64" i="54"/>
  <c r="K83" i="54"/>
  <c r="AD53" i="54"/>
  <c r="L48" i="54"/>
  <c r="T32" i="54"/>
  <c r="AC64" i="54"/>
  <c r="V49" i="54"/>
  <c r="R50" i="54"/>
  <c r="N30" i="54"/>
  <c r="N22" i="54"/>
  <c r="V58" i="54"/>
  <c r="AA58" i="54"/>
  <c r="AA90" i="54"/>
  <c r="L86" i="54"/>
  <c r="U43" i="54"/>
  <c r="I33" i="54"/>
  <c r="AA8" i="54"/>
  <c r="O20" i="54"/>
  <c r="AE22" i="54"/>
  <c r="Z70" i="54"/>
  <c r="J92" i="54"/>
  <c r="V43" i="54"/>
  <c r="R44" i="54"/>
  <c r="K77" i="54"/>
  <c r="L74" i="54"/>
  <c r="Y50" i="54"/>
  <c r="R94" i="54"/>
  <c r="AE5" i="54"/>
  <c r="W39" i="54"/>
  <c r="Z30" i="54"/>
  <c r="W52" i="54"/>
  <c r="P35" i="54"/>
  <c r="V80" i="54"/>
  <c r="V102" i="54"/>
  <c r="I55" i="54"/>
  <c r="M71" i="54"/>
  <c r="AD42" i="54"/>
  <c r="O66" i="54"/>
  <c r="R45" i="54"/>
  <c r="N88" i="54"/>
  <c r="S72" i="54"/>
  <c r="AA85" i="54"/>
  <c r="L66" i="54"/>
  <c r="T53" i="54"/>
  <c r="U67" i="54"/>
  <c r="AB21" i="54"/>
  <c r="U53" i="54"/>
  <c r="S81" i="54"/>
  <c r="T91" i="54"/>
  <c r="R55" i="54"/>
  <c r="U66" i="54"/>
  <c r="M77" i="54"/>
  <c r="R99" i="54"/>
  <c r="X29" i="54"/>
  <c r="Y56" i="54"/>
  <c r="Q67" i="54"/>
  <c r="V67" i="54"/>
  <c r="V14" i="54"/>
  <c r="P54" i="54"/>
  <c r="AD61" i="54"/>
  <c r="T89" i="54"/>
  <c r="Z103" i="54"/>
  <c r="M101" i="54"/>
  <c r="X74" i="54"/>
  <c r="Q35" i="54"/>
  <c r="K58" i="54"/>
  <c r="AA68" i="54"/>
  <c r="Y45" i="54"/>
  <c r="Y10" i="54"/>
  <c r="Y8" i="54"/>
  <c r="J9" i="54"/>
  <c r="AA41" i="54"/>
  <c r="P41" i="54"/>
  <c r="Q39" i="54"/>
  <c r="AA18" i="54"/>
  <c r="K33" i="54"/>
  <c r="T43" i="54"/>
  <c r="S43" i="54"/>
  <c r="AC44" i="54"/>
  <c r="O39" i="54"/>
  <c r="S31" i="54"/>
  <c r="W47" i="54"/>
  <c r="P32" i="54"/>
  <c r="AB14" i="54"/>
  <c r="L9" i="54"/>
  <c r="R11" i="54"/>
  <c r="V3" i="54"/>
  <c r="U34" i="54"/>
  <c r="AD25" i="54"/>
  <c r="R27" i="54"/>
  <c r="S54" i="54"/>
  <c r="AB38" i="54"/>
  <c r="H39" i="54"/>
  <c r="K24" i="54"/>
  <c r="L53" i="54"/>
  <c r="AC54" i="54"/>
  <c r="N71" i="54"/>
  <c r="V92" i="54"/>
  <c r="V26" i="54"/>
  <c r="Z11" i="54"/>
  <c r="J28" i="54"/>
  <c r="L46" i="54"/>
  <c r="W9" i="54"/>
  <c r="AA24" i="54"/>
  <c r="AB45" i="54"/>
  <c r="L36" i="54"/>
  <c r="AE52" i="54"/>
  <c r="T52" i="54"/>
  <c r="Q43" i="54"/>
  <c r="M25" i="54"/>
  <c r="V28" i="54"/>
  <c r="J3" i="54"/>
  <c r="Z13" i="54"/>
  <c r="J38" i="54"/>
  <c r="O38" i="54"/>
  <c r="W53" i="54"/>
  <c r="L45" i="54"/>
  <c r="AB55" i="54"/>
  <c r="AC46" i="54"/>
  <c r="Y73" i="54"/>
  <c r="Q84" i="54"/>
  <c r="J43" i="54"/>
  <c r="K74" i="54"/>
  <c r="I51" i="54"/>
  <c r="Y132" i="54"/>
  <c r="V10" i="54"/>
  <c r="R3" i="54"/>
  <c r="AC25" i="54"/>
  <c r="O3" i="54"/>
  <c r="R14" i="54"/>
  <c r="O28" i="54"/>
  <c r="L24" i="54"/>
  <c r="X46" i="54"/>
  <c r="X32" i="54"/>
  <c r="H51" i="54"/>
  <c r="W15" i="54"/>
  <c r="I69" i="54"/>
  <c r="AE33" i="54"/>
  <c r="H38" i="54"/>
  <c r="X41" i="54"/>
  <c r="Y41" i="54"/>
  <c r="O42" i="54"/>
  <c r="T44" i="54"/>
  <c r="I73" i="54"/>
  <c r="H4" i="54"/>
  <c r="O30" i="54"/>
  <c r="L32" i="54"/>
  <c r="I26" i="54"/>
  <c r="I24" i="54"/>
  <c r="S45" i="54"/>
  <c r="Y24" i="54"/>
  <c r="I87" i="54"/>
  <c r="K66" i="54"/>
  <c r="K90" i="54"/>
  <c r="N101" i="54"/>
  <c r="T10" i="54"/>
  <c r="AE13" i="54"/>
  <c r="K10" i="54"/>
  <c r="AB34" i="54"/>
  <c r="Y28" i="54"/>
  <c r="W32" i="54"/>
  <c r="AE48" i="54"/>
  <c r="U40" i="54"/>
  <c r="I61" i="54"/>
  <c r="I93" i="54"/>
  <c r="N61" i="54"/>
  <c r="V82" i="54"/>
  <c r="K72" i="54"/>
  <c r="AB48" i="54"/>
  <c r="AD37" i="54"/>
  <c r="J23" i="54"/>
  <c r="K53" i="54"/>
  <c r="P46" i="54"/>
  <c r="AA30" i="54"/>
  <c r="AD83" i="54"/>
  <c r="K68" i="54"/>
  <c r="I53" i="54"/>
  <c r="Z62" i="54"/>
  <c r="AE62" i="54"/>
  <c r="L60" i="54"/>
  <c r="M47" i="54"/>
  <c r="Y76" i="54"/>
  <c r="V101" i="54"/>
  <c r="U41" i="54"/>
  <c r="Q53" i="54"/>
  <c r="AC74" i="54"/>
  <c r="R56" i="54"/>
  <c r="J67" i="54"/>
  <c r="Z77" i="54"/>
  <c r="O83" i="54"/>
  <c r="AB66" i="54"/>
  <c r="AA25" i="54"/>
  <c r="T41" i="54"/>
  <c r="M63" i="54"/>
  <c r="R54" i="54"/>
  <c r="AE84" i="54"/>
  <c r="P24" i="54"/>
  <c r="AD55" i="54"/>
  <c r="AA61" i="54"/>
  <c r="V99" i="54"/>
  <c r="U91" i="54"/>
  <c r="Z59" i="54"/>
  <c r="R70" i="54"/>
  <c r="N85" i="54"/>
  <c r="AC27" i="54"/>
  <c r="T35" i="54"/>
  <c r="T51" i="54"/>
  <c r="J76" i="54"/>
  <c r="Z86" i="54"/>
  <c r="AB70" i="54"/>
  <c r="Y68" i="54"/>
  <c r="N90" i="54"/>
  <c r="AA71" i="54"/>
  <c r="Q45" i="54"/>
  <c r="AC66" i="54"/>
  <c r="AE61" i="54"/>
  <c r="AE85" i="54"/>
  <c r="AA55" i="54"/>
  <c r="N67" i="54"/>
  <c r="Q44" i="54"/>
  <c r="U76" i="54"/>
  <c r="Z68" i="54"/>
  <c r="AE60" i="54"/>
  <c r="W71" i="54"/>
  <c r="W87" i="54"/>
  <c r="Q69" i="54"/>
  <c r="K91" i="54"/>
  <c r="T87" i="54"/>
  <c r="Z83" i="54"/>
  <c r="Y14" i="54"/>
  <c r="V55" i="54"/>
  <c r="V66" i="54"/>
  <c r="N77" i="54"/>
  <c r="T75" i="54"/>
  <c r="N99" i="54"/>
  <c r="H33" i="54"/>
  <c r="Y51" i="54"/>
  <c r="Q29" i="54"/>
  <c r="AA46" i="54"/>
  <c r="AE46" i="54"/>
  <c r="I75" i="54"/>
  <c r="J68" i="54"/>
  <c r="W57" i="54"/>
  <c r="U52" i="54"/>
  <c r="V71" i="54"/>
  <c r="T63" i="54"/>
  <c r="R72" i="54"/>
  <c r="AE77" i="54"/>
  <c r="R4" i="54"/>
  <c r="X44" i="54"/>
  <c r="X33" i="54"/>
  <c r="Y49" i="54"/>
  <c r="M79" i="54"/>
  <c r="Z92" i="54"/>
  <c r="W63" i="54"/>
  <c r="J104" i="54"/>
  <c r="W5" i="54"/>
  <c r="Q61" i="54"/>
  <c r="AE18" i="54"/>
  <c r="AD74" i="54"/>
  <c r="J47" i="54"/>
  <c r="J65" i="54"/>
  <c r="N69" i="54"/>
  <c r="AD101" i="54"/>
  <c r="M48" i="54"/>
  <c r="Y85" i="54"/>
  <c r="V78" i="54"/>
  <c r="AA62" i="54"/>
  <c r="K84" i="54"/>
  <c r="Y47" i="54"/>
  <c r="AC59" i="54"/>
  <c r="AC91" i="54"/>
  <c r="L92" i="54"/>
  <c r="Y84" i="54"/>
  <c r="V63" i="54"/>
  <c r="AD98" i="54"/>
  <c r="AC58" i="54"/>
  <c r="R64" i="54"/>
  <c r="J75" i="54"/>
  <c r="O67" i="54"/>
  <c r="W80" i="54"/>
  <c r="J56" i="54"/>
  <c r="J15" i="54"/>
  <c r="U60" i="54"/>
  <c r="Z84" i="54"/>
  <c r="Z43" i="54"/>
  <c r="J96" i="54"/>
  <c r="H52" i="54"/>
  <c r="Q85" i="54"/>
  <c r="V77" i="54"/>
  <c r="J57" i="54"/>
  <c r="Z67" i="54"/>
  <c r="R78" i="54"/>
  <c r="W31" i="54"/>
  <c r="AA11" i="54"/>
  <c r="K52" i="54"/>
  <c r="R29" i="54"/>
  <c r="I45" i="54"/>
  <c r="AE58" i="54"/>
  <c r="I78" i="54"/>
  <c r="AE65" i="54"/>
  <c r="U103" i="54"/>
  <c r="L89" i="54"/>
  <c r="N60" i="54"/>
  <c r="Q47" i="54"/>
  <c r="AE83" i="54"/>
  <c r="X91" i="54"/>
  <c r="P68" i="54"/>
  <c r="AE96" i="54"/>
  <c r="H99" i="54"/>
  <c r="H82" i="54"/>
  <c r="V46" i="54"/>
  <c r="L90" i="54"/>
  <c r="J87" i="54"/>
  <c r="W66" i="54"/>
  <c r="T70" i="54"/>
  <c r="AB89" i="54"/>
  <c r="Y101" i="54"/>
  <c r="X76" i="54"/>
  <c r="U94" i="54"/>
  <c r="X99" i="54"/>
  <c r="H67" i="54"/>
  <c r="Z93" i="54"/>
  <c r="H86" i="54"/>
  <c r="AC35" i="54"/>
  <c r="AC76" i="54"/>
  <c r="O89" i="54"/>
  <c r="AA98" i="54"/>
  <c r="L71" i="54"/>
  <c r="R104" i="54"/>
  <c r="P80" i="54"/>
  <c r="AB77" i="54"/>
  <c r="AB99" i="54"/>
  <c r="H92" i="54"/>
  <c r="I68" i="54"/>
  <c r="W94" i="54"/>
  <c r="X61" i="54"/>
  <c r="J105" i="54"/>
  <c r="AB92" i="54"/>
  <c r="P72" i="54"/>
  <c r="P77" i="54"/>
  <c r="AB97" i="54"/>
  <c r="Z23" i="54"/>
  <c r="Y94" i="54"/>
  <c r="T84" i="54"/>
  <c r="X63" i="54"/>
  <c r="X95" i="54"/>
  <c r="K99" i="54"/>
  <c r="L41" i="54"/>
  <c r="I59" i="54"/>
  <c r="AA86" i="54"/>
  <c r="Y42" i="54"/>
  <c r="Q59" i="54"/>
  <c r="I70" i="54"/>
  <c r="V91" i="54"/>
  <c r="N6" i="54"/>
  <c r="AA10" i="54"/>
  <c r="V88" i="54"/>
  <c r="Z102" i="54"/>
  <c r="M74" i="54"/>
  <c r="R74" i="54"/>
  <c r="J45" i="54"/>
  <c r="Q96" i="54"/>
  <c r="T76" i="54"/>
  <c r="H88" i="54"/>
  <c r="P63" i="54"/>
  <c r="L27" i="54"/>
  <c r="AD62" i="54"/>
  <c r="W84" i="54"/>
  <c r="AC99" i="54"/>
  <c r="O101" i="54"/>
  <c r="AC96" i="54"/>
  <c r="AE102" i="54"/>
  <c r="AB87" i="54"/>
  <c r="S102" i="54"/>
  <c r="Y98" i="54"/>
  <c r="W68" i="54"/>
  <c r="Q11" i="54"/>
  <c r="I83" i="54"/>
  <c r="R75" i="54"/>
  <c r="Y44" i="54"/>
  <c r="M82" i="54"/>
  <c r="W60" i="54"/>
  <c r="H65" i="54"/>
  <c r="T62" i="54"/>
  <c r="H96" i="54"/>
  <c r="S101" i="54"/>
  <c r="I98" i="54"/>
  <c r="AB81" i="54"/>
  <c r="H61" i="54"/>
  <c r="T58" i="54"/>
  <c r="X105" i="54"/>
  <c r="U105" i="54"/>
  <c r="I103" i="54"/>
  <c r="T102" i="54"/>
  <c r="V24" i="54"/>
  <c r="AC77" i="54"/>
  <c r="H35" i="54"/>
  <c r="AD78" i="54"/>
  <c r="U73" i="54"/>
  <c r="X85" i="54"/>
  <c r="H76" i="54"/>
  <c r="K93" i="54"/>
  <c r="AD69" i="54"/>
  <c r="N103" i="54"/>
  <c r="M61" i="54"/>
  <c r="U82" i="54"/>
  <c r="R85" i="54"/>
  <c r="V83" i="54"/>
  <c r="N35" i="54"/>
  <c r="S68" i="54"/>
  <c r="R43" i="54"/>
  <c r="R58" i="54"/>
  <c r="AE97" i="54"/>
  <c r="AE104" i="54"/>
  <c r="X93" i="54"/>
  <c r="Q93" i="54"/>
  <c r="X18" i="54"/>
  <c r="P47" i="54"/>
  <c r="J62" i="54"/>
  <c r="K65" i="54"/>
  <c r="AD102" i="54"/>
  <c r="AC70" i="54"/>
  <c r="O93" i="54"/>
  <c r="AB91" i="54"/>
  <c r="K98" i="54"/>
  <c r="T97" i="54"/>
  <c r="P90" i="54"/>
  <c r="N55" i="54"/>
  <c r="P94" i="54"/>
  <c r="H105" i="54"/>
  <c r="Z57" i="54"/>
  <c r="AE71" i="54"/>
  <c r="H57" i="54"/>
  <c r="AD77" i="54"/>
  <c r="P38" i="54"/>
  <c r="AC85" i="54"/>
  <c r="L68" i="54"/>
  <c r="M66" i="54"/>
  <c r="Z87" i="54"/>
  <c r="AE63" i="54"/>
  <c r="L64" i="54"/>
  <c r="Z99" i="54"/>
  <c r="P87" i="54"/>
  <c r="L73" i="54"/>
  <c r="X98" i="54"/>
  <c r="AD104" i="54"/>
  <c r="N41" i="54"/>
  <c r="K104" i="54"/>
  <c r="P75" i="54"/>
  <c r="X97" i="54"/>
  <c r="X64" i="54"/>
  <c r="AA105" i="54"/>
  <c r="L105" i="54"/>
  <c r="N83" i="54"/>
  <c r="AC51" i="54"/>
  <c r="S78" i="54"/>
  <c r="X35" i="54"/>
  <c r="U89" i="54"/>
  <c r="AB106" i="54"/>
  <c r="AB61" i="54"/>
  <c r="AB71" i="54"/>
  <c r="I97" i="54"/>
  <c r="X66" i="54"/>
  <c r="S104" i="54"/>
  <c r="K102" i="54"/>
  <c r="AE35" i="54"/>
  <c r="W41" i="54"/>
  <c r="K76" i="54"/>
  <c r="Z44" i="54"/>
  <c r="M85" i="54"/>
  <c r="R77" i="54"/>
  <c r="J88" i="54"/>
  <c r="Y64" i="54"/>
  <c r="I86" i="54"/>
  <c r="AD64" i="54"/>
  <c r="W38" i="54"/>
  <c r="Y61" i="54"/>
  <c r="AC69" i="54"/>
  <c r="Z80" i="54"/>
  <c r="U54" i="54"/>
  <c r="N92" i="54"/>
  <c r="K40" i="54"/>
  <c r="U63" i="54"/>
  <c r="AE79" i="54"/>
  <c r="U95" i="54"/>
  <c r="AA94" i="54"/>
  <c r="S105" i="54"/>
  <c r="L94" i="54"/>
  <c r="K19" i="54"/>
  <c r="K44" i="54"/>
  <c r="Z72" i="54"/>
  <c r="N84" i="54"/>
  <c r="R51" i="54"/>
  <c r="AE59" i="54"/>
  <c r="AE91" i="54"/>
  <c r="W106" i="54"/>
  <c r="P95" i="54"/>
  <c r="X81" i="54"/>
  <c r="AA100" i="54"/>
  <c r="H68" i="54"/>
  <c r="T66" i="54"/>
  <c r="P56" i="54"/>
  <c r="R68" i="54"/>
  <c r="AE75" i="54"/>
  <c r="T86" i="54"/>
  <c r="AD47" i="54"/>
  <c r="AE54" i="54"/>
  <c r="J49" i="54"/>
  <c r="Z71" i="54"/>
  <c r="J93" i="54"/>
  <c r="AC98" i="54"/>
  <c r="AB79" i="54"/>
  <c r="M102" i="54"/>
  <c r="X78" i="54"/>
  <c r="X58" i="54"/>
  <c r="Q31" i="54"/>
  <c r="U56" i="54"/>
  <c r="AE56" i="54"/>
  <c r="Q57" i="54"/>
  <c r="V57" i="54"/>
  <c r="K57" i="54"/>
  <c r="AD94" i="54"/>
  <c r="V105" i="54"/>
  <c r="U98" i="54"/>
  <c r="N53" i="54"/>
  <c r="X86" i="54"/>
  <c r="AA103" i="54"/>
  <c r="Y102" i="54"/>
  <c r="T26" i="54"/>
  <c r="Q99" i="54"/>
  <c r="O96" i="54"/>
  <c r="Y97" i="54"/>
  <c r="M41" i="54"/>
  <c r="M49" i="54"/>
  <c r="M23" i="54"/>
  <c r="M57" i="54"/>
  <c r="M56" i="54"/>
  <c r="M35" i="54"/>
  <c r="O31" i="54"/>
  <c r="O9" i="54"/>
  <c r="O5" i="54"/>
  <c r="O40" i="54"/>
  <c r="O100" i="54"/>
  <c r="O64" i="54"/>
  <c r="O10" i="54"/>
  <c r="O47" i="54"/>
  <c r="O73" i="54"/>
  <c r="O90" i="54"/>
  <c r="O11" i="54"/>
  <c r="O56" i="54"/>
  <c r="O63" i="54"/>
  <c r="O8" i="54"/>
  <c r="O45" i="54"/>
  <c r="O26" i="54"/>
  <c r="S64" i="54"/>
  <c r="S34" i="54"/>
  <c r="S41" i="54"/>
  <c r="S15" i="54"/>
  <c r="S57" i="54"/>
  <c r="S62" i="54"/>
  <c r="AD113" i="54"/>
  <c r="AB65" i="54"/>
  <c r="V50" i="54"/>
  <c r="X90" i="54"/>
  <c r="V72" i="54"/>
  <c r="L50" i="54"/>
  <c r="I44" i="54"/>
  <c r="U81" i="54"/>
  <c r="J99" i="54"/>
  <c r="P79" i="54"/>
  <c r="Q106" i="54"/>
  <c r="AC103" i="54"/>
  <c r="O61" i="54"/>
  <c r="H89" i="54"/>
  <c r="Q94" i="54"/>
  <c r="R38" i="54"/>
  <c r="U45" i="54"/>
  <c r="U64" i="54"/>
  <c r="AE64" i="54"/>
  <c r="Y86" i="54"/>
  <c r="T71" i="54"/>
  <c r="J54" i="54"/>
  <c r="AD54" i="54"/>
  <c r="J77" i="54"/>
  <c r="N49" i="54"/>
  <c r="AE93" i="54"/>
  <c r="W104" i="54"/>
  <c r="L37" i="54"/>
  <c r="P93" i="54"/>
  <c r="X73" i="54"/>
  <c r="X70" i="54"/>
  <c r="U104" i="54"/>
  <c r="R67" i="54"/>
  <c r="W67" i="54"/>
  <c r="J100" i="54"/>
  <c r="N100" i="54"/>
  <c r="J79" i="54"/>
  <c r="Z39" i="54"/>
  <c r="Y105" i="54"/>
  <c r="H83" i="54"/>
  <c r="P106" i="54"/>
  <c r="AD38" i="54"/>
  <c r="L44" i="54"/>
  <c r="V86" i="54"/>
  <c r="AD97" i="54"/>
  <c r="Q50" i="54"/>
  <c r="U90" i="54"/>
  <c r="Z82" i="54"/>
  <c r="W21" i="54"/>
  <c r="W77" i="54"/>
  <c r="AB86" i="54"/>
  <c r="V59" i="54"/>
  <c r="N70" i="54"/>
  <c r="AA38" i="54"/>
  <c r="N44" i="54"/>
  <c r="J95" i="54"/>
  <c r="Z106" i="54"/>
  <c r="AE105" i="54"/>
  <c r="L57" i="54"/>
  <c r="P105" i="54"/>
  <c r="K100" i="54"/>
  <c r="AC93" i="54"/>
  <c r="T99" i="54"/>
  <c r="W99" i="54"/>
  <c r="U100" i="54"/>
  <c r="X101" i="54"/>
  <c r="M98" i="54"/>
  <c r="AB33" i="54"/>
  <c r="Y62" i="54"/>
  <c r="V97" i="54"/>
  <c r="Q49" i="54"/>
  <c r="AC86" i="54"/>
  <c r="J71" i="54"/>
  <c r="R92" i="54"/>
  <c r="X100" i="54"/>
  <c r="P60" i="54"/>
  <c r="K106" i="54"/>
  <c r="AB57" i="54"/>
  <c r="AB94" i="54"/>
  <c r="Q102" i="54"/>
  <c r="M100" i="54"/>
  <c r="I101" i="54"/>
  <c r="AB85" i="54"/>
  <c r="AB101" i="54"/>
  <c r="V41" i="54"/>
  <c r="R84" i="54"/>
  <c r="W86" i="54"/>
  <c r="L78" i="54"/>
  <c r="W75" i="54"/>
  <c r="X92" i="54"/>
  <c r="AC60" i="54"/>
  <c r="J61" i="54"/>
  <c r="R82" i="54"/>
  <c r="P84" i="54"/>
  <c r="Y95" i="54"/>
  <c r="L29" i="54"/>
  <c r="O106" i="54"/>
  <c r="H91" i="54"/>
  <c r="K103" i="54"/>
  <c r="T88" i="54"/>
  <c r="Y100" i="54"/>
  <c r="X43" i="54"/>
  <c r="T49" i="54"/>
  <c r="H101" i="54"/>
  <c r="I99" i="54"/>
  <c r="L101" i="54"/>
  <c r="P74" i="54"/>
  <c r="T101" i="54"/>
  <c r="AA47" i="54"/>
  <c r="Z28" i="54"/>
  <c r="AB51" i="54"/>
  <c r="AD91" i="54"/>
  <c r="AA70" i="54"/>
  <c r="V45" i="54"/>
  <c r="Z74" i="54"/>
  <c r="R46" i="54"/>
  <c r="AE82" i="54"/>
  <c r="N51" i="54"/>
  <c r="J94" i="54"/>
  <c r="AC45" i="54"/>
  <c r="Y72" i="54"/>
  <c r="L33" i="54"/>
  <c r="AB24" i="54"/>
  <c r="M59" i="54"/>
  <c r="Q81" i="54"/>
  <c r="V81" i="54"/>
  <c r="AB58" i="54"/>
  <c r="P70" i="54"/>
  <c r="H72" i="54"/>
  <c r="X89" i="54"/>
  <c r="L87" i="54"/>
  <c r="AC102" i="54"/>
  <c r="Q73" i="54"/>
  <c r="Y54" i="54"/>
  <c r="R76" i="54"/>
  <c r="AE73" i="54"/>
  <c r="Q105" i="54"/>
  <c r="X82" i="54"/>
  <c r="K105" i="54"/>
  <c r="N47" i="54"/>
  <c r="T104" i="54"/>
  <c r="AD45" i="54"/>
  <c r="L65" i="54"/>
  <c r="H102" i="54"/>
  <c r="Q4" i="54"/>
  <c r="Q65" i="54"/>
  <c r="S60" i="54"/>
  <c r="AA81" i="54"/>
  <c r="AE81" i="54"/>
  <c r="X75" i="54"/>
  <c r="O99" i="54"/>
  <c r="S93" i="54"/>
  <c r="O98" i="54"/>
  <c r="L69" i="54"/>
  <c r="K95" i="54"/>
  <c r="K28" i="54"/>
  <c r="Z88" i="54"/>
  <c r="V89" i="54"/>
  <c r="U93" i="54"/>
  <c r="P85" i="54"/>
  <c r="AB98" i="54"/>
  <c r="W93" i="54"/>
  <c r="AD41" i="54"/>
  <c r="AB26" i="54"/>
  <c r="K39" i="54"/>
  <c r="I42" i="54"/>
  <c r="L70" i="54"/>
  <c r="AC63" i="54"/>
  <c r="N56" i="54"/>
  <c r="Z96" i="54"/>
  <c r="V75" i="54"/>
  <c r="N86" i="54"/>
  <c r="AA88" i="54"/>
  <c r="J85" i="54"/>
  <c r="L72" i="54"/>
  <c r="H81" i="54"/>
  <c r="N106" i="54"/>
  <c r="X57" i="54"/>
  <c r="V52" i="54"/>
  <c r="V54" i="54"/>
  <c r="V42" i="54"/>
  <c r="I84" i="54"/>
  <c r="M76" i="54"/>
  <c r="H106" i="54"/>
  <c r="Y93" i="54"/>
  <c r="AE94" i="54"/>
  <c r="H97" i="54"/>
  <c r="T64" i="54"/>
  <c r="T69" i="54"/>
  <c r="J106" i="54"/>
  <c r="H64" i="54"/>
  <c r="P67" i="54"/>
  <c r="X26" i="54"/>
  <c r="N48" i="54"/>
  <c r="N76" i="54"/>
  <c r="K87" i="54"/>
  <c r="Q55" i="54"/>
  <c r="AE67" i="54"/>
  <c r="O85" i="54"/>
  <c r="P86" i="54"/>
  <c r="U99" i="54"/>
  <c r="AB83" i="54"/>
  <c r="M97" i="54"/>
  <c r="K96" i="54"/>
  <c r="T60" i="54"/>
  <c r="T95" i="54"/>
  <c r="L106" i="54"/>
  <c r="P100" i="54"/>
  <c r="L67" i="54"/>
  <c r="Z56" i="54"/>
  <c r="AB78" i="54"/>
  <c r="Y46" i="54"/>
  <c r="X67" i="54"/>
  <c r="P57" i="54"/>
  <c r="L83" i="54"/>
  <c r="Y96" i="54"/>
  <c r="X72" i="54"/>
  <c r="T100" i="54"/>
  <c r="S99" i="54"/>
  <c r="H80" i="54"/>
  <c r="U106" i="54"/>
  <c r="L104" i="54"/>
  <c r="I100" i="54"/>
  <c r="P61" i="54"/>
  <c r="S106" i="54"/>
  <c r="M92" i="54"/>
  <c r="M15" i="54"/>
  <c r="M131" i="54"/>
  <c r="M91" i="54"/>
  <c r="M132" i="54"/>
  <c r="M87" i="54"/>
  <c r="O19" i="54"/>
  <c r="O82" i="54"/>
  <c r="O54" i="54"/>
  <c r="O86" i="54"/>
  <c r="O87" i="54"/>
  <c r="O25" i="54"/>
  <c r="O16" i="54"/>
  <c r="O57" i="54"/>
  <c r="O74" i="54"/>
  <c r="O33" i="54"/>
  <c r="O92" i="54"/>
  <c r="O105" i="54"/>
  <c r="O15" i="54"/>
  <c r="O58" i="54"/>
  <c r="O70" i="54"/>
  <c r="O62" i="54"/>
  <c r="O91" i="54"/>
  <c r="O50" i="54"/>
  <c r="O104" i="54"/>
  <c r="S80" i="54"/>
  <c r="S35" i="54"/>
  <c r="S50" i="54"/>
  <c r="S58" i="54"/>
  <c r="S132" i="54"/>
  <c r="S91" i="54"/>
  <c r="J113" i="54"/>
  <c r="K113" i="54"/>
  <c r="R113" i="54"/>
  <c r="N113" i="54"/>
  <c r="L113" i="54"/>
  <c r="Z113" i="54"/>
  <c r="AA113" i="54"/>
  <c r="Y113" i="54"/>
  <c r="S113" i="54"/>
  <c r="I113" i="54"/>
  <c r="AB113" i="54"/>
  <c r="P69" i="54"/>
  <c r="Y43" i="54"/>
  <c r="R83" i="54"/>
  <c r="T57" i="54"/>
  <c r="AD40" i="54"/>
  <c r="M60" i="54"/>
  <c r="T61" i="54"/>
  <c r="X88" i="54"/>
  <c r="H98" i="54"/>
  <c r="P92" i="54"/>
  <c r="S103" i="54"/>
  <c r="W97" i="54"/>
  <c r="L77" i="54"/>
  <c r="H90" i="54"/>
  <c r="P71" i="54"/>
  <c r="AA99" i="54"/>
  <c r="AE92" i="54"/>
  <c r="L75" i="54"/>
  <c r="Z73" i="54"/>
  <c r="X54" i="54"/>
  <c r="AD86" i="54"/>
  <c r="W7" i="54"/>
  <c r="Z55" i="54"/>
  <c r="R105" i="54"/>
  <c r="H104" i="54"/>
  <c r="M105" i="54"/>
  <c r="L98" i="54"/>
  <c r="AA92" i="54"/>
  <c r="T90" i="54"/>
  <c r="AE27" i="54"/>
  <c r="T24" i="54"/>
  <c r="M67" i="54"/>
  <c r="N68" i="54"/>
  <c r="X96" i="54"/>
  <c r="AD51" i="54"/>
  <c r="L63" i="54"/>
  <c r="AC100" i="54"/>
  <c r="AB95" i="54"/>
  <c r="W92" i="54"/>
  <c r="H87" i="54"/>
  <c r="L59" i="54"/>
  <c r="Z17" i="54"/>
  <c r="S25" i="54"/>
  <c r="S65" i="54"/>
  <c r="U58" i="54"/>
  <c r="W61" i="54"/>
  <c r="J102" i="54"/>
  <c r="AC53" i="54"/>
  <c r="Q91" i="54"/>
  <c r="AD70" i="54"/>
  <c r="K63" i="54"/>
  <c r="X59" i="54"/>
  <c r="O95" i="54"/>
  <c r="X94" i="54"/>
  <c r="H79" i="54"/>
  <c r="AC94" i="54"/>
  <c r="L85" i="54"/>
  <c r="K31" i="54"/>
  <c r="T30" i="54"/>
  <c r="AA59" i="54"/>
  <c r="U65" i="54"/>
  <c r="AB74" i="54"/>
  <c r="X83" i="54"/>
  <c r="U97" i="54"/>
  <c r="L81" i="54"/>
  <c r="AD106" i="54"/>
  <c r="X79" i="54"/>
  <c r="P102" i="54"/>
  <c r="Q95" i="54"/>
  <c r="Z97" i="54"/>
  <c r="O97" i="54"/>
  <c r="AD49" i="54"/>
  <c r="P99" i="54"/>
  <c r="AA54" i="54"/>
  <c r="Z50" i="54"/>
  <c r="R96" i="54"/>
  <c r="W96" i="54"/>
  <c r="AC55" i="54"/>
  <c r="W95" i="54"/>
  <c r="H95" i="54"/>
  <c r="J78" i="54"/>
  <c r="K73" i="54"/>
  <c r="Z40" i="54"/>
  <c r="R42" i="54"/>
  <c r="W102" i="54"/>
  <c r="X65" i="54"/>
  <c r="L96" i="54"/>
  <c r="H75" i="54"/>
  <c r="K101" i="54"/>
  <c r="AB73" i="54"/>
  <c r="AD43" i="54"/>
  <c r="Q33" i="54"/>
  <c r="S28" i="54"/>
  <c r="X51" i="54"/>
  <c r="K92" i="54"/>
  <c r="AC71" i="54"/>
  <c r="J64" i="54"/>
  <c r="I62" i="54"/>
  <c r="N62" i="54"/>
  <c r="T36" i="54"/>
  <c r="T54" i="54"/>
  <c r="J70" i="54"/>
  <c r="AE80" i="54"/>
  <c r="AB60" i="54"/>
  <c r="R98" i="54"/>
  <c r="P97" i="54"/>
  <c r="Q104" i="54"/>
  <c r="AA102" i="54"/>
  <c r="L102" i="54"/>
  <c r="X87" i="54"/>
  <c r="V44" i="54"/>
  <c r="P104" i="54"/>
  <c r="M106" i="54"/>
  <c r="AC61" i="54"/>
  <c r="AE72" i="54"/>
  <c r="AE87" i="54"/>
  <c r="T34" i="54"/>
  <c r="P103" i="54"/>
  <c r="M103" i="54"/>
  <c r="H71" i="54"/>
  <c r="Q103" i="54"/>
  <c r="Y106" i="54"/>
  <c r="Z89" i="54"/>
  <c r="J103" i="54"/>
  <c r="AE99" i="54"/>
  <c r="V38" i="54"/>
  <c r="V65" i="54"/>
  <c r="I94" i="54"/>
  <c r="H78" i="54"/>
  <c r="I106" i="54"/>
  <c r="T56" i="54"/>
  <c r="Z9" i="54"/>
  <c r="AE88" i="54"/>
  <c r="T79" i="54"/>
  <c r="AC95" i="54"/>
  <c r="AA96" i="54"/>
  <c r="M96" i="54"/>
  <c r="S96" i="54"/>
  <c r="AA104" i="54"/>
  <c r="P76" i="54"/>
  <c r="M104" i="54"/>
  <c r="AB69" i="54"/>
  <c r="K94" i="54"/>
  <c r="AA12" i="54"/>
  <c r="I41" i="54"/>
  <c r="AD75" i="54"/>
  <c r="J51" i="54"/>
  <c r="O18" i="54"/>
  <c r="P53" i="54"/>
  <c r="J48" i="54"/>
  <c r="Q75" i="54"/>
  <c r="AD48" i="54"/>
  <c r="I92" i="54"/>
  <c r="AA73" i="54"/>
  <c r="AC84" i="54"/>
  <c r="Z63" i="54"/>
  <c r="W62" i="54"/>
  <c r="J101" i="54"/>
  <c r="AC97" i="54"/>
  <c r="M93" i="54"/>
  <c r="AB104" i="54"/>
  <c r="O94" i="54"/>
  <c r="Q101" i="54"/>
  <c r="AB56" i="54"/>
  <c r="U46" i="54"/>
  <c r="S70" i="54"/>
  <c r="O77" i="54"/>
  <c r="Z95" i="54"/>
  <c r="I96" i="54"/>
  <c r="R106" i="54"/>
  <c r="AD105" i="54"/>
  <c r="K97" i="54"/>
  <c r="P78" i="54"/>
  <c r="AA56" i="54"/>
  <c r="R47" i="54"/>
  <c r="R97" i="54"/>
  <c r="AE101" i="54"/>
  <c r="H63" i="54"/>
  <c r="AA106" i="54"/>
  <c r="P82" i="54"/>
  <c r="AE100" i="54"/>
  <c r="X69" i="54"/>
  <c r="L97" i="54"/>
  <c r="AB43" i="54"/>
  <c r="AA83" i="54"/>
  <c r="AC62" i="54"/>
  <c r="AE89" i="54"/>
  <c r="AB75" i="54"/>
  <c r="AA101" i="54"/>
  <c r="T72" i="54"/>
  <c r="V104" i="54"/>
  <c r="P83" i="54"/>
  <c r="AA93" i="54"/>
  <c r="T80" i="54"/>
  <c r="M94" i="54"/>
  <c r="M80" i="54"/>
  <c r="M64" i="54"/>
  <c r="M21" i="54"/>
  <c r="M62" i="54"/>
  <c r="M50" i="54"/>
  <c r="O32" i="54"/>
  <c r="O41" i="54"/>
  <c r="O131" i="54"/>
  <c r="O36" i="54"/>
  <c r="O80" i="54"/>
  <c r="O76" i="54"/>
  <c r="O49" i="54"/>
  <c r="O68" i="54"/>
  <c r="O23" i="54"/>
  <c r="O43" i="54"/>
  <c r="O132" i="54"/>
  <c r="O35" i="54"/>
  <c r="S75" i="54"/>
  <c r="S21" i="54"/>
  <c r="S131" i="54"/>
  <c r="S49" i="54"/>
  <c r="S94" i="54"/>
  <c r="S23" i="54"/>
  <c r="O113" i="54"/>
  <c r="AA57" i="54"/>
  <c r="K79" i="54"/>
  <c r="M90" i="54"/>
  <c r="T85" i="54"/>
  <c r="AC105" i="54"/>
  <c r="O103" i="54"/>
  <c r="X102" i="54"/>
  <c r="S97" i="54"/>
  <c r="H66" i="54"/>
  <c r="AB96" i="54"/>
  <c r="P66" i="54"/>
  <c r="T74" i="54"/>
  <c r="N105" i="54"/>
  <c r="O17" i="54"/>
  <c r="M83" i="54"/>
  <c r="AE39" i="54"/>
  <c r="Z41" i="54"/>
  <c r="AA75" i="54"/>
  <c r="Z65" i="54"/>
  <c r="O81" i="54"/>
  <c r="H73" i="54"/>
  <c r="W98" i="54"/>
  <c r="X68" i="54"/>
  <c r="AD103" i="54"/>
  <c r="AB102" i="54"/>
  <c r="H69" i="54"/>
  <c r="L99" i="54"/>
  <c r="H84" i="54"/>
  <c r="AC78" i="54"/>
  <c r="W82" i="54"/>
  <c r="H74" i="54"/>
  <c r="U101" i="54"/>
  <c r="H94" i="54"/>
  <c r="K78" i="54"/>
  <c r="Z64" i="54"/>
  <c r="K71" i="54"/>
  <c r="W74" i="54"/>
  <c r="H93" i="54"/>
  <c r="P91" i="54"/>
  <c r="P81" i="54"/>
  <c r="AC106" i="54"/>
  <c r="W103" i="54"/>
  <c r="H103" i="54"/>
  <c r="Q97" i="54"/>
  <c r="S100" i="54"/>
  <c r="I95" i="54"/>
  <c r="H21" i="54"/>
  <c r="S83" i="54"/>
  <c r="AA67" i="54"/>
  <c r="K89" i="54"/>
  <c r="I52" i="54"/>
  <c r="M68" i="54"/>
  <c r="AB82" i="54"/>
  <c r="T82" i="54"/>
  <c r="T98" i="54"/>
  <c r="AB105" i="54"/>
  <c r="P89" i="54"/>
  <c r="L93" i="54"/>
  <c r="AA95" i="54"/>
  <c r="Y104" i="54"/>
  <c r="X28" i="54"/>
  <c r="H41" i="54"/>
  <c r="N59" i="54"/>
  <c r="M69" i="54"/>
  <c r="AC79" i="54"/>
  <c r="R61" i="54"/>
  <c r="J72" i="54"/>
  <c r="AE90" i="54"/>
  <c r="Y80" i="54"/>
  <c r="AD80" i="54"/>
  <c r="Q52" i="54"/>
  <c r="R59" i="54"/>
  <c r="W59" i="54"/>
  <c r="Y70" i="54"/>
  <c r="AA89" i="54"/>
  <c r="AD100" i="54"/>
  <c r="Y52" i="54"/>
  <c r="O69" i="54"/>
  <c r="W90" i="54"/>
  <c r="H77" i="54"/>
  <c r="P64" i="54"/>
  <c r="O44" i="54"/>
  <c r="L31" i="54"/>
  <c r="Z94" i="54"/>
  <c r="K81" i="54"/>
  <c r="W70" i="54"/>
  <c r="Z101" i="54"/>
  <c r="M95" i="54"/>
  <c r="S95" i="54"/>
  <c r="T105" i="54"/>
  <c r="X77" i="54"/>
  <c r="I104" i="54"/>
  <c r="U102" i="54"/>
  <c r="M75" i="54"/>
  <c r="V51" i="54"/>
  <c r="R52" i="54"/>
  <c r="S76" i="54"/>
  <c r="W78" i="54"/>
  <c r="W13" i="54"/>
  <c r="P65" i="54"/>
  <c r="X106" i="54"/>
  <c r="Q100" i="54"/>
  <c r="AB100" i="54"/>
  <c r="AB27" i="54"/>
  <c r="V94" i="54"/>
  <c r="O78" i="54"/>
  <c r="Y78" i="54"/>
  <c r="L58" i="54"/>
  <c r="R100" i="54"/>
  <c r="X104" i="54"/>
  <c r="H85" i="54"/>
  <c r="AE98" i="54"/>
  <c r="X103" i="54"/>
  <c r="I105" i="54"/>
  <c r="L103" i="54"/>
  <c r="AB103" i="54"/>
  <c r="AE106" i="54"/>
  <c r="K36" i="54"/>
  <c r="Y69" i="54"/>
  <c r="Y55" i="54"/>
  <c r="AE66" i="54"/>
  <c r="H48" i="54"/>
  <c r="AB29" i="54"/>
  <c r="Q83" i="54"/>
  <c r="AD72" i="54"/>
  <c r="S67" i="54"/>
  <c r="AC43" i="54"/>
  <c r="AB50" i="54"/>
  <c r="U79" i="54"/>
  <c r="Z79" i="54"/>
  <c r="W58" i="54"/>
  <c r="W76" i="54"/>
  <c r="X80" i="54"/>
  <c r="AB67" i="54"/>
  <c r="X60" i="54"/>
  <c r="I102" i="54"/>
  <c r="Y99" i="54"/>
  <c r="AB46" i="54"/>
  <c r="AA72" i="54"/>
  <c r="P49" i="54"/>
  <c r="V73" i="54"/>
  <c r="AA91" i="54"/>
  <c r="N52" i="54"/>
  <c r="J53" i="54"/>
  <c r="AB90" i="54"/>
  <c r="Z104" i="54"/>
  <c r="AE103" i="54"/>
  <c r="P73" i="54"/>
  <c r="T68" i="54"/>
  <c r="X62" i="54"/>
  <c r="AC104" i="54"/>
  <c r="W105" i="54"/>
  <c r="P88" i="54"/>
  <c r="AB93" i="54"/>
  <c r="T37" i="54"/>
  <c r="J86" i="54"/>
  <c r="N98" i="54"/>
  <c r="I50" i="54"/>
  <c r="U87" i="54"/>
  <c r="R66" i="54"/>
  <c r="T92" i="54"/>
  <c r="T103" i="54"/>
  <c r="Y103" i="54"/>
  <c r="X84" i="54"/>
  <c r="X71" i="54"/>
  <c r="V106" i="54"/>
  <c r="H59" i="54"/>
  <c r="T94" i="54"/>
  <c r="I47" i="54"/>
  <c r="U88" i="54"/>
  <c r="Q89" i="54"/>
  <c r="U57" i="54"/>
  <c r="O65" i="54"/>
  <c r="M99" i="54"/>
  <c r="W101" i="54"/>
  <c r="T106" i="54"/>
  <c r="S98" i="54"/>
  <c r="P98" i="54"/>
  <c r="Q80" i="54"/>
  <c r="U74" i="54"/>
  <c r="H56" i="54"/>
  <c r="Z66" i="54"/>
  <c r="W69" i="54"/>
  <c r="W85" i="54"/>
  <c r="T65" i="54"/>
  <c r="U48" i="54"/>
  <c r="Z49" i="54"/>
  <c r="R20" i="54"/>
  <c r="W91" i="54"/>
  <c r="L82" i="54"/>
  <c r="W100" i="54"/>
  <c r="T78" i="54"/>
  <c r="H100" i="54"/>
  <c r="Z105" i="54"/>
  <c r="P59" i="54"/>
  <c r="AB63" i="54"/>
  <c r="P96" i="54"/>
  <c r="Q72" i="54"/>
  <c r="U72" i="54"/>
  <c r="W83" i="54"/>
  <c r="AB68" i="54"/>
  <c r="AB54" i="54"/>
  <c r="R60" i="54"/>
  <c r="Z81" i="54"/>
  <c r="H58" i="54"/>
  <c r="P62" i="54"/>
  <c r="AE95" i="54"/>
  <c r="AB59" i="54"/>
  <c r="Q98" i="54"/>
  <c r="L79" i="54"/>
  <c r="L100" i="54"/>
  <c r="P58" i="54"/>
  <c r="X56" i="54"/>
  <c r="H62" i="54"/>
  <c r="T96" i="54"/>
  <c r="N45" i="54"/>
  <c r="AE57" i="54"/>
  <c r="S18" i="54"/>
  <c r="I76" i="54"/>
  <c r="AA65" i="54"/>
  <c r="V103" i="54"/>
  <c r="U71" i="54"/>
  <c r="AC92" i="54"/>
  <c r="L80" i="54"/>
  <c r="R102" i="54"/>
  <c r="AC101" i="54"/>
  <c r="P101" i="54"/>
  <c r="H60" i="54"/>
  <c r="U96" i="54"/>
  <c r="AA97" i="54"/>
  <c r="H70" i="54"/>
  <c r="K62" i="54"/>
  <c r="J63" i="54"/>
  <c r="T93" i="54"/>
  <c r="L91" i="54"/>
  <c r="L95" i="54"/>
  <c r="L61" i="54"/>
  <c r="M84" i="54"/>
  <c r="M34" i="54"/>
  <c r="M55" i="54"/>
  <c r="M58" i="54"/>
  <c r="O22" i="54"/>
  <c r="O84" i="54"/>
  <c r="O34" i="54"/>
  <c r="O55" i="54"/>
  <c r="O59" i="54"/>
  <c r="O79" i="54"/>
  <c r="O71" i="54"/>
  <c r="O72" i="54"/>
  <c r="O24" i="54"/>
  <c r="O102" i="54"/>
  <c r="O75" i="54"/>
  <c r="S55" i="54"/>
  <c r="S33" i="54"/>
  <c r="S92" i="54"/>
  <c r="S86" i="54"/>
  <c r="S87" i="54"/>
  <c r="S84" i="54"/>
  <c r="S56" i="54"/>
  <c r="Q113" i="54"/>
  <c r="P113" i="54"/>
  <c r="T113" i="54"/>
  <c r="AC113" i="54"/>
  <c r="V113" i="54"/>
  <c r="AE113" i="54"/>
  <c r="U113" i="54"/>
  <c r="M113" i="54"/>
  <c r="X113" i="54"/>
  <c r="W113" i="54"/>
  <c r="H113" i="54"/>
  <c r="Z2" i="54"/>
  <c r="AA2" i="54"/>
  <c r="K2" i="54"/>
  <c r="P2" i="54"/>
  <c r="J2" i="54"/>
  <c r="AD2" i="54"/>
  <c r="O2" i="54"/>
  <c r="Y2" i="54"/>
  <c r="AB2" i="54"/>
  <c r="AE2" i="54"/>
  <c r="U2" i="54"/>
  <c r="X2" i="54"/>
  <c r="T2" i="54"/>
  <c r="V2" i="54"/>
  <c r="W2" i="54"/>
  <c r="S2" i="54"/>
  <c r="R2" i="54"/>
  <c r="AC2" i="54"/>
  <c r="I2" i="54"/>
  <c r="L2" i="54"/>
  <c r="Q2" i="54"/>
  <c r="N2" i="54"/>
  <c r="M2" i="54"/>
  <c r="H2" i="54"/>
  <c r="AC20" i="53"/>
  <c r="V132" i="53"/>
  <c r="X8" i="53"/>
  <c r="X22" i="53"/>
  <c r="W132" i="53"/>
  <c r="T7" i="53"/>
  <c r="U16" i="53"/>
  <c r="W4" i="53"/>
  <c r="J131" i="53"/>
  <c r="T11" i="53"/>
  <c r="R131" i="53"/>
  <c r="U31" i="53"/>
  <c r="Q36" i="53"/>
  <c r="AD20" i="53"/>
  <c r="M8" i="53"/>
  <c r="Q12" i="53"/>
  <c r="X19" i="53"/>
  <c r="Z25" i="53"/>
  <c r="U17" i="53"/>
  <c r="T19" i="53"/>
  <c r="P4" i="53"/>
  <c r="AB19" i="53"/>
  <c r="Z31" i="53"/>
  <c r="Q7" i="53"/>
  <c r="Y35" i="53"/>
  <c r="V17" i="53"/>
  <c r="W8" i="53"/>
  <c r="R18" i="53"/>
  <c r="AE26" i="53"/>
  <c r="S26" i="53"/>
  <c r="AE47" i="53"/>
  <c r="AC12" i="53"/>
  <c r="H131" i="53"/>
  <c r="U5" i="53"/>
  <c r="I21" i="53"/>
  <c r="P8" i="53"/>
  <c r="L17" i="53"/>
  <c r="AD5" i="53"/>
  <c r="T131" i="53"/>
  <c r="M20" i="53"/>
  <c r="L8" i="53"/>
  <c r="AB18" i="53"/>
  <c r="AB16" i="53"/>
  <c r="I17" i="53"/>
  <c r="AD11" i="53"/>
  <c r="AC34" i="53"/>
  <c r="Y20" i="53"/>
  <c r="Y22" i="53"/>
  <c r="X7" i="53"/>
  <c r="I29" i="53"/>
  <c r="Q23" i="53"/>
  <c r="P132" i="53"/>
  <c r="T3" i="53"/>
  <c r="X23" i="53"/>
  <c r="I12" i="53"/>
  <c r="S20" i="53"/>
  <c r="L15" i="53"/>
  <c r="J8" i="53"/>
  <c r="Z18" i="53"/>
  <c r="Q24" i="53"/>
  <c r="I35" i="53"/>
  <c r="R34" i="53"/>
  <c r="AC3" i="53"/>
  <c r="Z8" i="53"/>
  <c r="AD22" i="53"/>
  <c r="Z24" i="53"/>
  <c r="S48" i="53"/>
  <c r="P15" i="53"/>
  <c r="T23" i="53"/>
  <c r="U35" i="53"/>
  <c r="AD26" i="53"/>
  <c r="U9" i="53"/>
  <c r="I11" i="53"/>
  <c r="U18" i="53"/>
  <c r="I20" i="53"/>
  <c r="J4" i="53"/>
  <c r="Z14" i="53"/>
  <c r="R30" i="53"/>
  <c r="V15" i="53"/>
  <c r="AA13" i="53"/>
  <c r="L132" i="53"/>
  <c r="X14" i="53"/>
  <c r="M5" i="53"/>
  <c r="U25" i="53"/>
  <c r="V31" i="53"/>
  <c r="Y31" i="53"/>
  <c r="J31" i="53"/>
  <c r="N16" i="53"/>
  <c r="I9" i="53"/>
  <c r="U6" i="53"/>
  <c r="AD32" i="53"/>
  <c r="Y4" i="53"/>
  <c r="I27" i="53"/>
  <c r="Y37" i="53"/>
  <c r="J37" i="53"/>
  <c r="AA21" i="53"/>
  <c r="U36" i="53"/>
  <c r="AC22" i="53"/>
  <c r="J13" i="53"/>
  <c r="AB39" i="53"/>
  <c r="R132" i="53"/>
  <c r="AD131" i="53"/>
  <c r="M3" i="53"/>
  <c r="N11" i="53"/>
  <c r="M38" i="53"/>
  <c r="V29" i="53"/>
  <c r="AD132" i="53"/>
  <c r="X6" i="53"/>
  <c r="L6" i="53"/>
  <c r="X11" i="53"/>
  <c r="M28" i="53"/>
  <c r="AE9" i="53"/>
  <c r="V37" i="53"/>
  <c r="T20" i="53"/>
  <c r="K21" i="53"/>
  <c r="H22" i="53"/>
  <c r="AE132" i="53"/>
  <c r="N5" i="53"/>
  <c r="J18" i="53"/>
  <c r="V23" i="53"/>
  <c r="Q5" i="53"/>
  <c r="N8" i="53"/>
  <c r="AD18" i="53"/>
  <c r="U24" i="53"/>
  <c r="AC9" i="53"/>
  <c r="V6" i="53"/>
  <c r="V20" i="53"/>
  <c r="N36" i="53"/>
  <c r="Q40" i="53"/>
  <c r="Q131" i="53"/>
  <c r="AD3" i="53"/>
  <c r="I25" i="53"/>
  <c r="V30" i="53"/>
  <c r="Z15" i="53"/>
  <c r="Q25" i="53"/>
  <c r="X42" i="53"/>
  <c r="K37" i="53"/>
  <c r="W36" i="53"/>
  <c r="AA52" i="53"/>
  <c r="AA28" i="53"/>
  <c r="L26" i="53"/>
  <c r="Q86" i="53"/>
  <c r="AC30" i="53"/>
  <c r="V19" i="53"/>
  <c r="AD33" i="53"/>
  <c r="I6" i="53"/>
  <c r="J19" i="53"/>
  <c r="AE32" i="53"/>
  <c r="K41" i="53"/>
  <c r="X40" i="53"/>
  <c r="Y36" i="53"/>
  <c r="S32" i="53"/>
  <c r="O51" i="53"/>
  <c r="J40" i="53"/>
  <c r="T39" i="53"/>
  <c r="K58" i="53"/>
  <c r="Y45" i="53"/>
  <c r="P11" i="53"/>
  <c r="Y10" i="53"/>
  <c r="N20" i="53"/>
  <c r="Q39" i="53"/>
  <c r="K33" i="53"/>
  <c r="AE40" i="53"/>
  <c r="K12" i="53"/>
  <c r="H37" i="53"/>
  <c r="J11" i="53"/>
  <c r="AA43" i="53"/>
  <c r="AA50" i="53"/>
  <c r="J24" i="53"/>
  <c r="N40" i="53"/>
  <c r="M44" i="53"/>
  <c r="K82" i="53"/>
  <c r="X5" i="53"/>
  <c r="T6" i="53"/>
  <c r="K7" i="53"/>
  <c r="M30" i="53"/>
  <c r="Y5" i="53"/>
  <c r="Y11" i="53"/>
  <c r="H15" i="53"/>
  <c r="V27" i="53"/>
  <c r="J20" i="53"/>
  <c r="L12" i="53"/>
  <c r="AD24" i="53"/>
  <c r="V131" i="53"/>
  <c r="I16" i="53"/>
  <c r="AD10" i="53"/>
  <c r="X10" i="53"/>
  <c r="Y19" i="53"/>
  <c r="P20" i="53"/>
  <c r="M13" i="53"/>
  <c r="U33" i="53"/>
  <c r="AA15" i="53"/>
  <c r="O13" i="53"/>
  <c r="P10" i="53"/>
  <c r="AD17" i="53"/>
  <c r="W11" i="53"/>
  <c r="R33" i="53"/>
  <c r="L131" i="53"/>
  <c r="X12" i="53"/>
  <c r="U19" i="53"/>
  <c r="Q10" i="53"/>
  <c r="V16" i="53"/>
  <c r="AC32" i="53"/>
  <c r="P13" i="53"/>
  <c r="M6" i="53"/>
  <c r="X3" i="53"/>
  <c r="P18" i="53"/>
  <c r="S12" i="53"/>
  <c r="AD30" i="53"/>
  <c r="J12" i="53"/>
  <c r="AC14" i="53"/>
  <c r="Y39" i="53"/>
  <c r="V13" i="53"/>
  <c r="AB131" i="53"/>
  <c r="X9" i="53"/>
  <c r="N13" i="53"/>
  <c r="AD28" i="53"/>
  <c r="Q21" i="53"/>
  <c r="AC33" i="53"/>
  <c r="I14" i="53"/>
  <c r="J21" i="53"/>
  <c r="P31" i="53"/>
  <c r="P29" i="53"/>
  <c r="K132" i="53"/>
  <c r="U15" i="53"/>
  <c r="H16" i="53"/>
  <c r="AA131" i="53"/>
  <c r="I13" i="53"/>
  <c r="M11" i="53"/>
  <c r="V8" i="53"/>
  <c r="N19" i="53"/>
  <c r="X16" i="53"/>
  <c r="AB10" i="53"/>
  <c r="P6" i="53"/>
  <c r="P22" i="53"/>
  <c r="N15" i="53"/>
  <c r="S10" i="53"/>
  <c r="AE7" i="53"/>
  <c r="AD4" i="53"/>
  <c r="T12" i="53"/>
  <c r="Z4" i="53"/>
  <c r="K13" i="53"/>
  <c r="H13" i="53"/>
  <c r="M26" i="53"/>
  <c r="R21" i="53"/>
  <c r="R26" i="53"/>
  <c r="Y9" i="53"/>
  <c r="AC17" i="53"/>
  <c r="J35" i="53"/>
  <c r="AD6" i="53"/>
  <c r="L3" i="53"/>
  <c r="AA3" i="53"/>
  <c r="R35" i="53"/>
  <c r="S40" i="53"/>
  <c r="P7" i="53"/>
  <c r="H18" i="53"/>
  <c r="P5" i="53"/>
  <c r="H3" i="53"/>
  <c r="AD21" i="53"/>
  <c r="I3" i="53"/>
  <c r="H9" i="53"/>
  <c r="Q132" i="53"/>
  <c r="U22" i="53"/>
  <c r="V18" i="53"/>
  <c r="W18" i="53"/>
  <c r="X15" i="53"/>
  <c r="AD19" i="53"/>
  <c r="V35" i="53"/>
  <c r="O21" i="53"/>
  <c r="P3" i="53"/>
  <c r="Q14" i="53"/>
  <c r="AB3" i="53"/>
  <c r="R13" i="53"/>
  <c r="K5" i="53"/>
  <c r="M39" i="53"/>
  <c r="W37" i="53"/>
  <c r="K43" i="53"/>
  <c r="AE55" i="53"/>
  <c r="AE11" i="53"/>
  <c r="K42" i="53"/>
  <c r="H55" i="53"/>
  <c r="N39" i="53"/>
  <c r="AE44" i="53"/>
  <c r="L47" i="53"/>
  <c r="R49" i="53"/>
  <c r="N50" i="53"/>
  <c r="N65" i="53"/>
  <c r="U11" i="53"/>
  <c r="Q38" i="53"/>
  <c r="I8" i="53"/>
  <c r="R8" i="53"/>
  <c r="K18" i="53"/>
  <c r="H32" i="53"/>
  <c r="AE31" i="53"/>
  <c r="P28" i="53"/>
  <c r="AA14" i="53"/>
  <c r="K32" i="53"/>
  <c r="Q68" i="53"/>
  <c r="S79" i="53"/>
  <c r="T47" i="53"/>
  <c r="AC23" i="53"/>
  <c r="W6" i="53"/>
  <c r="X45" i="53"/>
  <c r="H31" i="53"/>
  <c r="I38" i="53"/>
  <c r="S17" i="53"/>
  <c r="L43" i="53"/>
  <c r="I85" i="53"/>
  <c r="AD44" i="53"/>
  <c r="AB44" i="53"/>
  <c r="T25" i="53"/>
  <c r="Y32" i="53"/>
  <c r="AD67" i="53"/>
  <c r="V36" i="53"/>
  <c r="I71" i="53"/>
  <c r="Q92" i="53"/>
  <c r="AA60" i="53"/>
  <c r="AE131" i="53"/>
  <c r="Y7" i="53"/>
  <c r="AD13" i="53"/>
  <c r="AC16" i="53"/>
  <c r="T5" i="53"/>
  <c r="I132" i="53"/>
  <c r="H14" i="53"/>
  <c r="AB11" i="53"/>
  <c r="I10" i="53"/>
  <c r="R9" i="53"/>
  <c r="Y25" i="53"/>
  <c r="Q13" i="53"/>
  <c r="T14" i="53"/>
  <c r="N9" i="53"/>
  <c r="N23" i="53"/>
  <c r="I37" i="53"/>
  <c r="V21" i="53"/>
  <c r="AD9" i="53"/>
  <c r="S4" i="53"/>
  <c r="R5" i="53"/>
  <c r="J16" i="53"/>
  <c r="Q32" i="53"/>
  <c r="M4" i="53"/>
  <c r="N33" i="53"/>
  <c r="I36" i="53"/>
  <c r="P45" i="53"/>
  <c r="W3" i="53"/>
  <c r="T27" i="53"/>
  <c r="Z132" i="53"/>
  <c r="H12" i="53"/>
  <c r="L10" i="53"/>
  <c r="AB20" i="53"/>
  <c r="AA17" i="53"/>
  <c r="N24" i="53"/>
  <c r="AD34" i="53"/>
  <c r="AC11" i="53"/>
  <c r="Z22" i="53"/>
  <c r="Q28" i="53"/>
  <c r="Y131" i="53"/>
  <c r="H8" i="53"/>
  <c r="Y17" i="53"/>
  <c r="H23" i="53"/>
  <c r="K15" i="53"/>
  <c r="Z12" i="53"/>
  <c r="R28" i="53"/>
  <c r="L5" i="53"/>
  <c r="M17" i="53"/>
  <c r="W23" i="53"/>
  <c r="T9" i="53"/>
  <c r="N25" i="53"/>
  <c r="R10" i="53"/>
  <c r="S22" i="53"/>
  <c r="K29" i="53"/>
  <c r="I131" i="53"/>
  <c r="AB132" i="53"/>
  <c r="AB12" i="53"/>
  <c r="AC21" i="53"/>
  <c r="T21" i="53"/>
  <c r="L22" i="53"/>
  <c r="N131" i="53"/>
  <c r="M24" i="53"/>
  <c r="AC38" i="53"/>
  <c r="N34" i="53"/>
  <c r="AB9" i="53"/>
  <c r="I31" i="53"/>
  <c r="L13" i="53"/>
  <c r="AB22" i="53"/>
  <c r="AA132" i="53"/>
  <c r="AC19" i="53"/>
  <c r="M22" i="53"/>
  <c r="U39" i="53"/>
  <c r="R15" i="53"/>
  <c r="AB15" i="53"/>
  <c r="S16" i="53"/>
  <c r="T132" i="53"/>
  <c r="AB8" i="53"/>
  <c r="U20" i="53"/>
  <c r="I23" i="53"/>
  <c r="M40" i="53"/>
  <c r="Z10" i="53"/>
  <c r="AD27" i="53"/>
  <c r="K51" i="53"/>
  <c r="AA31" i="53"/>
  <c r="O53" i="53"/>
  <c r="J132" i="53"/>
  <c r="U132" i="53"/>
  <c r="AB4" i="53"/>
  <c r="T15" i="53"/>
  <c r="I5" i="53"/>
  <c r="Y15" i="53"/>
  <c r="K131" i="53"/>
  <c r="Q17" i="53"/>
  <c r="U27" i="53"/>
  <c r="W131" i="53"/>
  <c r="H20" i="53"/>
  <c r="T13" i="53"/>
  <c r="Y13" i="53"/>
  <c r="M14" i="53"/>
  <c r="U4" i="53"/>
  <c r="Z6" i="53"/>
  <c r="Y33" i="53"/>
  <c r="AA23" i="53"/>
  <c r="AC28" i="53"/>
  <c r="W12" i="53"/>
  <c r="L23" i="53"/>
  <c r="R7" i="53"/>
  <c r="Q34" i="53"/>
  <c r="Z33" i="53"/>
  <c r="AC10" i="53"/>
  <c r="H17" i="53"/>
  <c r="AE17" i="53"/>
  <c r="Q15" i="53"/>
  <c r="Y29" i="53"/>
  <c r="AC132" i="53"/>
  <c r="V33" i="53"/>
  <c r="N12" i="53"/>
  <c r="U28" i="53"/>
  <c r="AB13" i="53"/>
  <c r="J5" i="53"/>
  <c r="AA53" i="53"/>
  <c r="AE19" i="53"/>
  <c r="Y23" i="53"/>
  <c r="P44" i="53"/>
  <c r="K17" i="53"/>
  <c r="P26" i="53"/>
  <c r="H54" i="53"/>
  <c r="AC48" i="53"/>
  <c r="I65" i="53"/>
  <c r="M7" i="53"/>
  <c r="AC31" i="53"/>
  <c r="AA51" i="53"/>
  <c r="Y34" i="53"/>
  <c r="K14" i="53"/>
  <c r="H30" i="53"/>
  <c r="L28" i="53"/>
  <c r="Q35" i="53"/>
  <c r="X39" i="53"/>
  <c r="J9" i="53"/>
  <c r="Z19" i="53"/>
  <c r="AC44" i="53"/>
  <c r="J44" i="53"/>
  <c r="Q74" i="53"/>
  <c r="H28" i="53"/>
  <c r="S24" i="53"/>
  <c r="U42" i="53"/>
  <c r="H10" i="53"/>
  <c r="X20" i="53"/>
  <c r="M10" i="53"/>
  <c r="M16" i="53"/>
  <c r="L18" i="53"/>
  <c r="Q18" i="53"/>
  <c r="P16" i="53"/>
  <c r="AC5" i="53"/>
  <c r="N3" i="53"/>
  <c r="N32" i="53"/>
  <c r="P9" i="53"/>
  <c r="H24" i="53"/>
  <c r="L16" i="53"/>
  <c r="Q16" i="53"/>
  <c r="U21" i="53"/>
  <c r="AC7" i="53"/>
  <c r="AD7" i="53"/>
  <c r="V22" i="53"/>
  <c r="X131" i="53"/>
  <c r="J25" i="53"/>
  <c r="Z35" i="53"/>
  <c r="N10" i="53"/>
  <c r="U26" i="53"/>
  <c r="U12" i="53"/>
  <c r="M32" i="53"/>
  <c r="Y12" i="53"/>
  <c r="J10" i="53"/>
  <c r="Z20" i="53"/>
  <c r="Q26" i="53"/>
  <c r="R36" i="53"/>
  <c r="M27" i="53"/>
  <c r="V25" i="53"/>
  <c r="T4" i="53"/>
  <c r="L21" i="53"/>
  <c r="M31" i="53"/>
  <c r="Q3" i="53"/>
  <c r="Z7" i="53"/>
  <c r="AA45" i="53"/>
  <c r="O4" i="53"/>
  <c r="P23" i="53"/>
  <c r="H19" i="53"/>
  <c r="U8" i="53"/>
  <c r="M19" i="53"/>
  <c r="Q8" i="53"/>
  <c r="I19" i="53"/>
  <c r="U131" i="53"/>
  <c r="P21" i="53"/>
  <c r="N132" i="53"/>
  <c r="I4" i="53"/>
  <c r="I39" i="53"/>
  <c r="Z27" i="53"/>
  <c r="AD12" i="53"/>
  <c r="K3" i="53"/>
  <c r="T17" i="53"/>
  <c r="AC15" i="53"/>
  <c r="Q9" i="53"/>
  <c r="V12" i="53"/>
  <c r="M36" i="53"/>
  <c r="N28" i="53"/>
  <c r="Q22" i="53"/>
  <c r="R23" i="53"/>
  <c r="AA5" i="53"/>
  <c r="P17" i="53"/>
  <c r="Y3" i="53"/>
  <c r="AC36" i="53"/>
  <c r="AC26" i="53"/>
  <c r="R24" i="53"/>
  <c r="AD35" i="53"/>
  <c r="W29" i="53"/>
  <c r="T29" i="53"/>
  <c r="V39" i="53"/>
  <c r="W50" i="53"/>
  <c r="L38" i="53"/>
  <c r="X4" i="53"/>
  <c r="AC4" i="53"/>
  <c r="AC8" i="53"/>
  <c r="H11" i="53"/>
  <c r="X21" i="53"/>
  <c r="Y6" i="53"/>
  <c r="AC24" i="53"/>
  <c r="H132" i="53"/>
  <c r="Y21" i="53"/>
  <c r="AC6" i="53"/>
  <c r="H7" i="53"/>
  <c r="P12" i="53"/>
  <c r="AD15" i="53"/>
  <c r="W10" i="53"/>
  <c r="V5" i="53"/>
  <c r="U3" i="53"/>
  <c r="P131" i="53"/>
  <c r="N17" i="53"/>
  <c r="O7" i="53"/>
  <c r="R19" i="53"/>
  <c r="AE34" i="53"/>
  <c r="I34" i="53"/>
  <c r="S13" i="53"/>
  <c r="AA39" i="53"/>
  <c r="U7" i="53"/>
  <c r="M18" i="53"/>
  <c r="P19" i="53"/>
  <c r="M12" i="53"/>
  <c r="X13" i="53"/>
  <c r="AC13" i="53"/>
  <c r="H6" i="53"/>
  <c r="U13" i="53"/>
  <c r="Q6" i="53"/>
  <c r="V4" i="53"/>
  <c r="R17" i="53"/>
  <c r="J33" i="53"/>
  <c r="AB23" i="53"/>
  <c r="V7" i="53"/>
  <c r="N18" i="53"/>
  <c r="AC131" i="53"/>
  <c r="AB6" i="53"/>
  <c r="I7" i="53"/>
  <c r="M9" i="53"/>
  <c r="L14" i="53"/>
  <c r="U29" i="53"/>
  <c r="J29" i="53"/>
  <c r="AA4" i="53"/>
  <c r="W42" i="53"/>
  <c r="L42" i="53"/>
  <c r="K22" i="53"/>
  <c r="S39" i="53"/>
  <c r="Y75" i="53"/>
  <c r="I18" i="53"/>
  <c r="AE21" i="53"/>
  <c r="Y38" i="53"/>
  <c r="K16" i="53"/>
  <c r="K48" i="53"/>
  <c r="X30" i="53"/>
  <c r="T50" i="53"/>
  <c r="V68" i="53"/>
  <c r="AB31" i="53"/>
  <c r="Q20" i="53"/>
  <c r="U10" i="53"/>
  <c r="J26" i="53"/>
  <c r="M43" i="53"/>
  <c r="AB49" i="53"/>
  <c r="Q78" i="53"/>
  <c r="P50" i="53"/>
  <c r="Q60" i="53"/>
  <c r="I79" i="53"/>
  <c r="AD57" i="53"/>
  <c r="AA68" i="53"/>
  <c r="U32" i="53"/>
  <c r="Y8" i="53"/>
  <c r="AA41" i="53"/>
  <c r="S52" i="53"/>
  <c r="P41" i="53"/>
  <c r="AA18" i="53"/>
  <c r="T43" i="53"/>
  <c r="AE37" i="53"/>
  <c r="S43" i="53"/>
  <c r="K54" i="53"/>
  <c r="AA32" i="53"/>
  <c r="O39" i="53"/>
  <c r="S31" i="53"/>
  <c r="P32" i="53"/>
  <c r="Y67" i="53"/>
  <c r="AB14" i="53"/>
  <c r="AD25" i="53"/>
  <c r="W35" i="53"/>
  <c r="AE53" i="53"/>
  <c r="W34" i="53"/>
  <c r="K24" i="53"/>
  <c r="AA34" i="53"/>
  <c r="AC54" i="53"/>
  <c r="Y81" i="53"/>
  <c r="V60" i="53"/>
  <c r="N71" i="53"/>
  <c r="AD81" i="53"/>
  <c r="V92" i="53"/>
  <c r="Q48" i="53"/>
  <c r="L7" i="53"/>
  <c r="AC37" i="53"/>
  <c r="V26" i="53"/>
  <c r="N37" i="53"/>
  <c r="J28" i="53"/>
  <c r="O27" i="53"/>
  <c r="K46" i="53"/>
  <c r="W9" i="53"/>
  <c r="Z26" i="53"/>
  <c r="AA24" i="53"/>
  <c r="K38" i="53"/>
  <c r="O12" i="53"/>
  <c r="AB45" i="53"/>
  <c r="AE12" i="53"/>
  <c r="L36" i="53"/>
  <c r="X49" i="53"/>
  <c r="W14" i="53"/>
  <c r="I81" i="53"/>
  <c r="AD59" i="53"/>
  <c r="AD36" i="53"/>
  <c r="Z37" i="53"/>
  <c r="Z13" i="53"/>
  <c r="S6" i="53"/>
  <c r="J38" i="53"/>
  <c r="W27" i="53"/>
  <c r="O38" i="53"/>
  <c r="O37" i="53"/>
  <c r="Q42" i="53"/>
  <c r="W53" i="53"/>
  <c r="AB55" i="53"/>
  <c r="Y73" i="53"/>
  <c r="J43" i="53"/>
  <c r="K74" i="53"/>
  <c r="AA84" i="53"/>
  <c r="Y132" i="53"/>
  <c r="R3" i="53"/>
  <c r="Z29" i="53"/>
  <c r="O3" i="53"/>
  <c r="R14" i="53"/>
  <c r="X46" i="53"/>
  <c r="N38" i="53"/>
  <c r="AB32" i="53"/>
  <c r="K6" i="53"/>
  <c r="AB30" i="53"/>
  <c r="H51" i="53"/>
  <c r="W19" i="53"/>
  <c r="T31" i="53"/>
  <c r="W15" i="53"/>
  <c r="AC52" i="53"/>
  <c r="H38" i="53"/>
  <c r="P14" i="53"/>
  <c r="Z5" i="53"/>
  <c r="I26" i="53"/>
  <c r="L30" i="53"/>
  <c r="I24" i="53"/>
  <c r="O6" i="53"/>
  <c r="S45" i="53"/>
  <c r="S29" i="53"/>
  <c r="W45" i="53"/>
  <c r="AD65" i="53"/>
  <c r="Y53" i="53"/>
  <c r="X17" i="53"/>
  <c r="T10" i="53"/>
  <c r="AD14" i="53"/>
  <c r="J17" i="53"/>
  <c r="Y28" i="53"/>
  <c r="W32" i="53"/>
  <c r="AA40" i="53"/>
  <c r="AE48" i="53"/>
  <c r="I61" i="53"/>
  <c r="S61" i="53"/>
  <c r="K72" i="53"/>
  <c r="AA82" i="53"/>
  <c r="AD93" i="53"/>
  <c r="AB48" i="53"/>
  <c r="AD37" i="53"/>
  <c r="K53" i="53"/>
  <c r="AA30" i="53"/>
  <c r="AD83" i="53"/>
  <c r="I53" i="53"/>
  <c r="AC83" i="53"/>
  <c r="J84" i="53"/>
  <c r="M47" i="53"/>
  <c r="Q53" i="53"/>
  <c r="U61" i="53"/>
  <c r="AC74" i="53"/>
  <c r="M88" i="53"/>
  <c r="R56" i="53"/>
  <c r="Z77" i="53"/>
  <c r="O83" i="53"/>
  <c r="AA19" i="53"/>
  <c r="T41" i="53"/>
  <c r="T33" i="53"/>
  <c r="L49" i="53"/>
  <c r="V56" i="53"/>
  <c r="R87" i="53"/>
  <c r="R54" i="53"/>
  <c r="AE84" i="53"/>
  <c r="Q77" i="53"/>
  <c r="N80" i="53"/>
  <c r="M70" i="53"/>
  <c r="Z59" i="53"/>
  <c r="I49" i="53"/>
  <c r="S73" i="53"/>
  <c r="J76" i="53"/>
  <c r="W65" i="53"/>
  <c r="Y68" i="53"/>
  <c r="N90" i="53"/>
  <c r="K61" i="53"/>
  <c r="AA71" i="53"/>
  <c r="S82" i="53"/>
  <c r="J91" i="53"/>
  <c r="AE61" i="53"/>
  <c r="AE85" i="53"/>
  <c r="AD16" i="53"/>
  <c r="R39" i="53"/>
  <c r="AA55" i="53"/>
  <c r="S36" i="53"/>
  <c r="U76" i="53"/>
  <c r="J90" i="53"/>
  <c r="AE60" i="53"/>
  <c r="W87" i="53"/>
  <c r="Y58" i="53"/>
  <c r="Q69" i="53"/>
  <c r="I80" i="53"/>
  <c r="K67" i="53"/>
  <c r="T87" i="53"/>
  <c r="N102" i="53"/>
  <c r="I54" i="53"/>
  <c r="J73" i="53"/>
  <c r="Z83" i="53"/>
  <c r="L39" i="53"/>
  <c r="Y14" i="53"/>
  <c r="Y18" i="53"/>
  <c r="V66" i="53"/>
  <c r="S77" i="53"/>
  <c r="N99" i="53"/>
  <c r="H33" i="53"/>
  <c r="AA46" i="53"/>
  <c r="AE46" i="53"/>
  <c r="I75" i="53"/>
  <c r="AA78" i="53"/>
  <c r="W57" i="53"/>
  <c r="AE70" i="53"/>
  <c r="V71" i="53"/>
  <c r="N82" i="53"/>
  <c r="T63" i="53"/>
  <c r="N96" i="53"/>
  <c r="U30" i="53"/>
  <c r="R4" i="53"/>
  <c r="AE28" i="53"/>
  <c r="X44" i="53"/>
  <c r="AE41" i="53"/>
  <c r="Y77" i="53"/>
  <c r="Y49" i="53"/>
  <c r="AC57" i="53"/>
  <c r="Z60" i="53"/>
  <c r="J82" i="53"/>
  <c r="Z92" i="53"/>
  <c r="V40" i="53"/>
  <c r="I72" i="53"/>
  <c r="N94" i="53"/>
  <c r="I46" i="53"/>
  <c r="M86" i="53"/>
  <c r="R86" i="53"/>
  <c r="N69" i="53"/>
  <c r="K80" i="53"/>
  <c r="AD101" i="53"/>
  <c r="P37" i="53"/>
  <c r="M48" i="53"/>
  <c r="V78" i="53"/>
  <c r="K84" i="53"/>
  <c r="N95" i="53"/>
  <c r="Y47" i="53"/>
  <c r="AC91" i="53"/>
  <c r="J60" i="53"/>
  <c r="R81" i="53"/>
  <c r="W89" i="53"/>
  <c r="L92" i="53"/>
  <c r="R103" i="53"/>
  <c r="I74" i="53"/>
  <c r="Y84" i="53"/>
  <c r="V63" i="53"/>
  <c r="N74" i="53"/>
  <c r="AD98" i="53"/>
  <c r="AC58" i="53"/>
  <c r="M72" i="53"/>
  <c r="AD46" i="53"/>
  <c r="R64" i="53"/>
  <c r="O67" i="53"/>
  <c r="J56" i="53"/>
  <c r="J15" i="53"/>
  <c r="U60" i="53"/>
  <c r="J74" i="53"/>
  <c r="Z84" i="53"/>
  <c r="W79" i="53"/>
  <c r="H52" i="53"/>
  <c r="Y74" i="53"/>
  <c r="Q85" i="53"/>
  <c r="N46" i="53"/>
  <c r="K59" i="53"/>
  <c r="AD96" i="53"/>
  <c r="Y48" i="53"/>
  <c r="AC88" i="53"/>
  <c r="J57" i="53"/>
  <c r="R78" i="53"/>
  <c r="Z16" i="53"/>
  <c r="AA11" i="53"/>
  <c r="W44" i="53"/>
  <c r="K52" i="53"/>
  <c r="AE58" i="53"/>
  <c r="AE74" i="53"/>
  <c r="L76" i="53"/>
  <c r="AD99" i="53"/>
  <c r="AA57" i="53"/>
  <c r="O103" i="53"/>
  <c r="U103" i="53"/>
  <c r="H66" i="53"/>
  <c r="AC18" i="53"/>
  <c r="X132" i="53"/>
  <c r="N4" i="53"/>
  <c r="J30" i="53"/>
  <c r="W25" i="53"/>
  <c r="S44" i="53"/>
  <c r="K55" i="53"/>
  <c r="H44" i="53"/>
  <c r="K25" i="53"/>
  <c r="Z36" i="53"/>
  <c r="P48" i="53"/>
  <c r="P40" i="53"/>
  <c r="U47" i="53"/>
  <c r="Z54" i="53"/>
  <c r="Q66" i="53"/>
  <c r="I77" i="53"/>
  <c r="P36" i="53"/>
  <c r="K34" i="53"/>
  <c r="AB41" i="53"/>
  <c r="M54" i="53"/>
  <c r="Q70" i="53"/>
  <c r="Y91" i="53"/>
  <c r="V70" i="53"/>
  <c r="N7" i="53"/>
  <c r="J22" i="53"/>
  <c r="AD8" i="53"/>
  <c r="H46" i="53"/>
  <c r="K27" i="53"/>
  <c r="AA37" i="53"/>
  <c r="AE6" i="53"/>
  <c r="J34" i="53"/>
  <c r="P42" i="53"/>
  <c r="Z34" i="53"/>
  <c r="AA26" i="53"/>
  <c r="AE42" i="53"/>
  <c r="H50" i="53"/>
  <c r="R41" i="53"/>
  <c r="I63" i="53"/>
  <c r="N63" i="53"/>
  <c r="AD73" i="53"/>
  <c r="X27" i="53"/>
  <c r="V9" i="53"/>
  <c r="K9" i="53"/>
  <c r="Z38" i="53"/>
  <c r="W46" i="53"/>
  <c r="Y26" i="53"/>
  <c r="R37" i="53"/>
  <c r="S27" i="53"/>
  <c r="X31" i="53"/>
  <c r="S11" i="53"/>
  <c r="K50" i="53"/>
  <c r="P52" i="53"/>
  <c r="K26" i="53"/>
  <c r="W55" i="53"/>
  <c r="Y83" i="53"/>
  <c r="N21" i="53"/>
  <c r="Y27" i="53"/>
  <c r="N14" i="53"/>
  <c r="M29" i="53"/>
  <c r="K49" i="53"/>
  <c r="K56" i="53"/>
  <c r="AB28" i="53"/>
  <c r="AB47" i="53"/>
  <c r="U49" i="53"/>
  <c r="AD52" i="53"/>
  <c r="N87" i="53"/>
  <c r="AA76" i="53"/>
  <c r="M42" i="53"/>
  <c r="L20" i="53"/>
  <c r="AA9" i="53"/>
  <c r="Y30" i="53"/>
  <c r="K8" i="53"/>
  <c r="S30" i="53"/>
  <c r="AE23" i="53"/>
  <c r="AE51" i="53"/>
  <c r="AB40" i="53"/>
  <c r="S51" i="53"/>
  <c r="X53" i="53"/>
  <c r="Q27" i="53"/>
  <c r="K30" i="53"/>
  <c r="P33" i="53"/>
  <c r="Y71" i="53"/>
  <c r="AD71" i="53"/>
  <c r="V48" i="53"/>
  <c r="Z46" i="53"/>
  <c r="U62" i="53"/>
  <c r="R95" i="53"/>
  <c r="R53" i="53"/>
  <c r="I66" i="53"/>
  <c r="Q87" i="53"/>
  <c r="N54" i="53"/>
  <c r="N66" i="53"/>
  <c r="AD76" i="53"/>
  <c r="V87" i="53"/>
  <c r="AA79" i="53"/>
  <c r="V101" i="53"/>
  <c r="R88" i="53"/>
  <c r="J97" i="53"/>
  <c r="K45" i="53"/>
  <c r="AD85" i="53"/>
  <c r="AA64" i="53"/>
  <c r="T55" i="53"/>
  <c r="U84" i="53"/>
  <c r="V53" i="53"/>
  <c r="J66" i="53"/>
  <c r="T73" i="53"/>
  <c r="Z98" i="53"/>
  <c r="U50" i="53"/>
  <c r="K75" i="53"/>
  <c r="AB76" i="53"/>
  <c r="AC80" i="53"/>
  <c r="W16" i="53"/>
  <c r="AD63" i="53"/>
  <c r="K64" i="53"/>
  <c r="AA74" i="53"/>
  <c r="AB64" i="53"/>
  <c r="H42" i="53"/>
  <c r="U23" i="53"/>
  <c r="Q64" i="53"/>
  <c r="V64" i="53"/>
  <c r="T59" i="53"/>
  <c r="M65" i="53"/>
  <c r="U86" i="53"/>
  <c r="AE4" i="53"/>
  <c r="I58" i="53"/>
  <c r="I90" i="53"/>
  <c r="N58" i="53"/>
  <c r="AD68" i="53"/>
  <c r="N43" i="53"/>
  <c r="J46" i="53"/>
  <c r="U77" i="53"/>
  <c r="AC90" i="53"/>
  <c r="Z69" i="53"/>
  <c r="R80" i="53"/>
  <c r="U37" i="53"/>
  <c r="L11" i="53"/>
  <c r="I67" i="53"/>
  <c r="N91" i="53"/>
  <c r="AC89" i="53"/>
  <c r="R79" i="53"/>
  <c r="L84" i="53"/>
  <c r="R101" i="53"/>
  <c r="M53" i="53"/>
  <c r="AC42" i="53"/>
  <c r="AC72" i="53"/>
  <c r="AB35" i="53"/>
  <c r="AE36" i="53"/>
  <c r="N73" i="53"/>
  <c r="R40" i="53"/>
  <c r="AC40" i="53"/>
  <c r="M89" i="53"/>
  <c r="Z78" i="53"/>
  <c r="AE86" i="53"/>
  <c r="Z100" i="53"/>
  <c r="AD39" i="53"/>
  <c r="U52" i="53"/>
  <c r="Y92" i="53"/>
  <c r="AD60" i="53"/>
  <c r="K85" i="53"/>
  <c r="I48" i="53"/>
  <c r="L25" i="53"/>
  <c r="Z61" i="53"/>
  <c r="W64" i="53"/>
  <c r="W88" i="53"/>
  <c r="L88" i="53"/>
  <c r="S19" i="53"/>
  <c r="W49" i="53"/>
  <c r="N75" i="53"/>
  <c r="N97" i="53"/>
  <c r="M45" i="53"/>
  <c r="Q61" i="53"/>
  <c r="N64" i="53"/>
  <c r="AD53" i="53"/>
  <c r="L48" i="53"/>
  <c r="T32" i="53"/>
  <c r="V49" i="53"/>
  <c r="R50" i="53"/>
  <c r="N22" i="53"/>
  <c r="AD79" i="53"/>
  <c r="AA90" i="53"/>
  <c r="R12" i="53"/>
  <c r="AA8" i="53"/>
  <c r="M81" i="53"/>
  <c r="Z70" i="53"/>
  <c r="J92" i="53"/>
  <c r="O60" i="53"/>
  <c r="Z42" i="53"/>
  <c r="Z47" i="53"/>
  <c r="Z30" i="53"/>
  <c r="P35" i="53"/>
  <c r="AE3" i="53"/>
  <c r="AC50" i="53"/>
  <c r="K86" i="53"/>
  <c r="V102" i="53"/>
  <c r="O66" i="53"/>
  <c r="N88" i="53"/>
  <c r="S72" i="53"/>
  <c r="L66" i="53"/>
  <c r="T53" i="53"/>
  <c r="J89" i="53"/>
  <c r="J7" i="53"/>
  <c r="AB21" i="53"/>
  <c r="N81" i="53"/>
  <c r="T91" i="53"/>
  <c r="R55" i="53"/>
  <c r="M77" i="53"/>
  <c r="AC87" i="53"/>
  <c r="R69" i="53"/>
  <c r="Z90" i="53"/>
  <c r="R99" i="53"/>
  <c r="Q67" i="53"/>
  <c r="AD56" i="53"/>
  <c r="V67" i="53"/>
  <c r="N78" i="53"/>
  <c r="AD61" i="53"/>
  <c r="R91" i="53"/>
  <c r="Z103" i="53"/>
  <c r="X74" i="53"/>
  <c r="P68" i="53"/>
  <c r="W47" i="53"/>
  <c r="I57" i="53"/>
  <c r="L9" i="53"/>
  <c r="R11" i="53"/>
  <c r="J27" i="53"/>
  <c r="V3" i="53"/>
  <c r="S8" i="53"/>
  <c r="U34" i="53"/>
  <c r="Y16" i="53"/>
  <c r="R27" i="53"/>
  <c r="S54" i="53"/>
  <c r="AB38" i="53"/>
  <c r="H39" i="53"/>
  <c r="L53" i="53"/>
  <c r="L62" i="53"/>
  <c r="AB52" i="53"/>
  <c r="Z11" i="53"/>
  <c r="R22" i="53"/>
  <c r="AA35" i="53"/>
  <c r="L46" i="53"/>
  <c r="J39" i="53"/>
  <c r="P27" i="53"/>
  <c r="X38" i="53"/>
  <c r="AE52" i="53"/>
  <c r="T52" i="53"/>
  <c r="AC41" i="53"/>
  <c r="Q43" i="53"/>
  <c r="M25" i="53"/>
  <c r="V28" i="53"/>
  <c r="AB5" i="53"/>
  <c r="J3" i="53"/>
  <c r="AE14" i="53"/>
  <c r="S37" i="53"/>
  <c r="L45" i="53"/>
  <c r="AC46" i="53"/>
  <c r="Q84" i="53"/>
  <c r="N42" i="53"/>
  <c r="AB72" i="53"/>
  <c r="I51" i="53"/>
  <c r="V10" i="53"/>
  <c r="AC25" i="53"/>
  <c r="T8" i="53"/>
  <c r="O28" i="53"/>
  <c r="K47" i="53"/>
  <c r="L24" i="53"/>
  <c r="X32" i="53"/>
  <c r="AA48" i="53"/>
  <c r="I43" i="53"/>
  <c r="O46" i="53"/>
  <c r="T48" i="53"/>
  <c r="I69" i="53"/>
  <c r="AE33" i="53"/>
  <c r="X41" i="53"/>
  <c r="Y41" i="53"/>
  <c r="J32" i="53"/>
  <c r="AA36" i="53"/>
  <c r="O42" i="53"/>
  <c r="T44" i="53"/>
  <c r="L55" i="53"/>
  <c r="I73" i="53"/>
  <c r="V62" i="53"/>
  <c r="H4" i="53"/>
  <c r="O30" i="53"/>
  <c r="L32" i="53"/>
  <c r="W48" i="53"/>
  <c r="O29" i="53"/>
  <c r="X55" i="53"/>
  <c r="Y24" i="53"/>
  <c r="K4" i="53"/>
  <c r="H29" i="53"/>
  <c r="J52" i="53"/>
  <c r="I87" i="53"/>
  <c r="Z53" i="53"/>
  <c r="K66" i="53"/>
  <c r="K90" i="53"/>
  <c r="N101" i="53"/>
  <c r="AE13" i="53"/>
  <c r="AD31" i="53"/>
  <c r="K10" i="53"/>
  <c r="AA49" i="53"/>
  <c r="AB34" i="53"/>
  <c r="Q37" i="53"/>
  <c r="H43" i="53"/>
  <c r="U40" i="53"/>
  <c r="I93" i="53"/>
  <c r="N61" i="53"/>
  <c r="V82" i="53"/>
  <c r="J23" i="53"/>
  <c r="P46" i="53"/>
  <c r="K68" i="53"/>
  <c r="M73" i="53"/>
  <c r="L40" i="53"/>
  <c r="Z62" i="53"/>
  <c r="R73" i="53"/>
  <c r="AE62" i="53"/>
  <c r="L60" i="53"/>
  <c r="Y76" i="53"/>
  <c r="S90" i="53"/>
  <c r="U41" i="53"/>
  <c r="J67" i="53"/>
  <c r="W56" i="53"/>
  <c r="AB66" i="53"/>
  <c r="AD29" i="53"/>
  <c r="AA25" i="53"/>
  <c r="Q56" i="53"/>
  <c r="T67" i="53"/>
  <c r="J42" i="53"/>
  <c r="M63" i="53"/>
  <c r="Z76" i="53"/>
  <c r="P24" i="53"/>
  <c r="AD55" i="53"/>
  <c r="I88" i="53"/>
  <c r="AD90" i="53"/>
  <c r="AA61" i="53"/>
  <c r="S88" i="53"/>
  <c r="V99" i="53"/>
  <c r="P30" i="53"/>
  <c r="Q51" i="53"/>
  <c r="U91" i="53"/>
  <c r="R70" i="53"/>
  <c r="J81" i="53"/>
  <c r="R32" i="53"/>
  <c r="Q90" i="53"/>
  <c r="V74" i="53"/>
  <c r="N85" i="53"/>
  <c r="Z45" i="53"/>
  <c r="K23" i="53"/>
  <c r="AC27" i="53"/>
  <c r="Z32" i="53"/>
  <c r="T35" i="53"/>
  <c r="P25" i="53"/>
  <c r="N89" i="53"/>
  <c r="T51" i="53"/>
  <c r="AD50" i="53"/>
  <c r="R65" i="53"/>
  <c r="Z86" i="53"/>
  <c r="AB70" i="53"/>
  <c r="N104" i="53"/>
  <c r="Q45" i="53"/>
  <c r="AC66" i="53"/>
  <c r="J59" i="53"/>
  <c r="I40" i="53"/>
  <c r="H49" i="53"/>
  <c r="N67" i="53"/>
  <c r="Q44" i="53"/>
  <c r="AC65" i="53"/>
  <c r="Z68" i="53"/>
  <c r="W71" i="53"/>
  <c r="N72" i="53"/>
  <c r="K91" i="53"/>
  <c r="R62" i="53"/>
  <c r="V32" i="53"/>
  <c r="V55" i="53"/>
  <c r="N77" i="53"/>
  <c r="AD87" i="53"/>
  <c r="AA66" i="53"/>
  <c r="T75" i="53"/>
  <c r="Y51" i="53"/>
  <c r="I22" i="53"/>
  <c r="AA33" i="53"/>
  <c r="Q29" i="53"/>
  <c r="J50" i="53"/>
  <c r="U78" i="53"/>
  <c r="J68" i="53"/>
  <c r="AD92" i="53"/>
  <c r="L52" i="53"/>
  <c r="L56" i="53"/>
  <c r="R72" i="53"/>
  <c r="J83" i="53"/>
  <c r="AE77" i="53"/>
  <c r="X33" i="53"/>
  <c r="U68" i="53"/>
  <c r="M79" i="53"/>
  <c r="R71" i="53"/>
  <c r="W63" i="53"/>
  <c r="R93" i="53"/>
  <c r="J104" i="53"/>
  <c r="W5" i="53"/>
  <c r="AE18" i="53"/>
  <c r="AD74" i="53"/>
  <c r="J47" i="53"/>
  <c r="AA69" i="53"/>
  <c r="J65" i="53"/>
  <c r="V90" i="53"/>
  <c r="N27" i="53"/>
  <c r="S42" i="53"/>
  <c r="S9" i="53"/>
  <c r="Y85" i="53"/>
  <c r="AA62" i="53"/>
  <c r="AC59" i="53"/>
  <c r="U44" i="53"/>
  <c r="Q63" i="53"/>
  <c r="AD84" i="53"/>
  <c r="AA87" i="53"/>
  <c r="U85" i="53"/>
  <c r="J75" i="53"/>
  <c r="W80" i="53"/>
  <c r="AE15" i="53"/>
  <c r="Q88" i="53"/>
  <c r="R63" i="53"/>
  <c r="Z43" i="53"/>
  <c r="AB62" i="53"/>
  <c r="J96" i="53"/>
  <c r="AC47" i="53"/>
  <c r="I64" i="53"/>
  <c r="V77" i="53"/>
  <c r="Z48" i="53"/>
  <c r="M78" i="53"/>
  <c r="Z67" i="53"/>
  <c r="L4" i="53"/>
  <c r="W31" i="53"/>
  <c r="R29" i="53"/>
  <c r="I91" i="53"/>
  <c r="I45" i="53"/>
  <c r="Z58" i="53"/>
  <c r="J80" i="53"/>
  <c r="O88" i="53"/>
  <c r="I78" i="53"/>
  <c r="P39" i="53"/>
  <c r="T85" i="53"/>
  <c r="AC105" i="53"/>
  <c r="X47" i="53"/>
  <c r="O48" i="53"/>
  <c r="X37" i="53"/>
  <c r="M52" i="53"/>
  <c r="Y57" i="53"/>
  <c r="Y89" i="53"/>
  <c r="N79" i="53"/>
  <c r="AD89" i="53"/>
  <c r="N93" i="53"/>
  <c r="N26" i="53"/>
  <c r="AA7" i="53"/>
  <c r="V34" i="53"/>
  <c r="AA20" i="53"/>
  <c r="W33" i="53"/>
  <c r="X34" i="53"/>
  <c r="W54" i="53"/>
  <c r="W24" i="53"/>
  <c r="W51" i="53"/>
  <c r="AB53" i="53"/>
  <c r="Y63" i="53"/>
  <c r="R31" i="53"/>
  <c r="AE25" i="53"/>
  <c r="AA44" i="53"/>
  <c r="H47" i="53"/>
  <c r="X25" i="53"/>
  <c r="AB36" i="53"/>
  <c r="U51" i="53"/>
  <c r="I89" i="53"/>
  <c r="N57" i="53"/>
  <c r="W20" i="53"/>
  <c r="Z21" i="53"/>
  <c r="AE24" i="53"/>
  <c r="P43" i="53"/>
  <c r="R25" i="53"/>
  <c r="K35" i="53"/>
  <c r="W40" i="53"/>
  <c r="AB42" i="53"/>
  <c r="W22" i="53"/>
  <c r="AD23" i="53"/>
  <c r="H40" i="53"/>
  <c r="AE50" i="53"/>
  <c r="T42" i="53"/>
  <c r="S71" i="53"/>
  <c r="AD95" i="53"/>
  <c r="T22" i="53"/>
  <c r="Q30" i="53"/>
  <c r="K11" i="53"/>
  <c r="Q19" i="53"/>
  <c r="AE38" i="53"/>
  <c r="AE43" i="53"/>
  <c r="W17" i="53"/>
  <c r="AE16" i="53"/>
  <c r="W43" i="53"/>
  <c r="P51" i="53"/>
  <c r="S14" i="53"/>
  <c r="W28" i="53"/>
  <c r="S47" i="53"/>
  <c r="AA22" i="53"/>
  <c r="Y59" i="53"/>
  <c r="I15" i="53"/>
  <c r="M37" i="53"/>
  <c r="S46" i="53"/>
  <c r="J36" i="53"/>
  <c r="AE45" i="53"/>
  <c r="T45" i="53"/>
  <c r="W26" i="53"/>
  <c r="AA42" i="53"/>
  <c r="S53" i="53"/>
  <c r="H53" i="53"/>
  <c r="V84" i="53"/>
  <c r="S63" i="53"/>
  <c r="V98" i="53"/>
  <c r="N29" i="53"/>
  <c r="Z3" i="53"/>
  <c r="H26" i="53"/>
  <c r="AA27" i="53"/>
  <c r="S38" i="53"/>
  <c r="AE29" i="53"/>
  <c r="Q58" i="53"/>
  <c r="Y79" i="53"/>
  <c r="I32" i="53"/>
  <c r="X48" i="53"/>
  <c r="M46" i="53"/>
  <c r="L35" i="53"/>
  <c r="Q62" i="53"/>
  <c r="T38" i="53"/>
  <c r="Z131" i="53"/>
  <c r="AB7" i="53"/>
  <c r="AC39" i="53"/>
  <c r="N31" i="53"/>
  <c r="T16" i="53"/>
  <c r="R16" i="53"/>
  <c r="I28" i="53"/>
  <c r="S7" i="53"/>
  <c r="H34" i="53"/>
  <c r="S5" i="53"/>
  <c r="AA29" i="53"/>
  <c r="O14" i="53"/>
  <c r="S3" i="53"/>
  <c r="H45" i="53"/>
  <c r="AE8" i="53"/>
  <c r="P55" i="53"/>
  <c r="Y65" i="53"/>
  <c r="Q76" i="53"/>
  <c r="V76" i="53"/>
  <c r="T83" i="53"/>
  <c r="J14" i="53"/>
  <c r="AC29" i="53"/>
  <c r="L19" i="53"/>
  <c r="R6" i="53"/>
  <c r="AE30" i="53"/>
  <c r="X36" i="53"/>
  <c r="AA16" i="53"/>
  <c r="AA6" i="53"/>
  <c r="T40" i="53"/>
  <c r="L51" i="53"/>
  <c r="Y40" i="53"/>
  <c r="U55" i="53"/>
  <c r="Q82" i="53"/>
  <c r="Y87" i="53"/>
  <c r="AE10" i="53"/>
  <c r="Q46" i="53"/>
  <c r="U14" i="53"/>
  <c r="V11" i="53"/>
  <c r="AE49" i="53"/>
  <c r="W30" i="53"/>
  <c r="T46" i="53"/>
  <c r="V47" i="53"/>
  <c r="S89" i="53"/>
  <c r="V100" i="53"/>
  <c r="J41" i="53"/>
  <c r="AE78" i="53"/>
  <c r="X50" i="53"/>
  <c r="J55" i="53"/>
  <c r="K69" i="53"/>
  <c r="AB84" i="53"/>
  <c r="AE69" i="53"/>
  <c r="T18" i="53"/>
  <c r="K20" i="53"/>
  <c r="AC73" i="53"/>
  <c r="AE68" i="53"/>
  <c r="Y66" i="53"/>
  <c r="AD58" i="53"/>
  <c r="V69" i="53"/>
  <c r="AC56" i="53"/>
  <c r="Z91" i="53"/>
  <c r="H5" i="53"/>
  <c r="S85" i="53"/>
  <c r="V96" i="53"/>
  <c r="L54" i="53"/>
  <c r="X24" i="53"/>
  <c r="AE20" i="53"/>
  <c r="AB37" i="53"/>
  <c r="AC75" i="53"/>
  <c r="Z51" i="53"/>
  <c r="W81" i="53"/>
  <c r="J98" i="53"/>
  <c r="AC49" i="53"/>
  <c r="Q79" i="53"/>
  <c r="V79" i="53"/>
  <c r="V93" i="53"/>
  <c r="W72" i="53"/>
  <c r="T77" i="53"/>
  <c r="H36" i="53"/>
  <c r="P34" i="53"/>
  <c r="K70" i="53"/>
  <c r="AB88" i="53"/>
  <c r="Z52" i="53"/>
  <c r="J58" i="53"/>
  <c r="Q41" i="53"/>
  <c r="Y90" i="53"/>
  <c r="V61" i="53"/>
  <c r="AD82" i="53"/>
  <c r="AB25" i="53"/>
  <c r="AA77" i="53"/>
  <c r="U59" i="53"/>
  <c r="U83" i="53"/>
  <c r="I56" i="53"/>
  <c r="K88" i="53"/>
  <c r="AB17" i="53"/>
  <c r="U38" i="53"/>
  <c r="I30" i="53"/>
  <c r="X52" i="53"/>
  <c r="AB80" i="53"/>
  <c r="AC67" i="53"/>
  <c r="R57" i="53"/>
  <c r="R89" i="53"/>
  <c r="T81" i="53"/>
  <c r="Y60" i="53"/>
  <c r="Q71" i="53"/>
  <c r="I82" i="53"/>
  <c r="AA63" i="53"/>
  <c r="S74" i="53"/>
  <c r="U69" i="53"/>
  <c r="AC82" i="53"/>
  <c r="T28" i="53"/>
  <c r="J6" i="53"/>
  <c r="H27" i="53"/>
  <c r="R48" i="53"/>
  <c r="AA80" i="53"/>
  <c r="U92" i="53"/>
  <c r="AE76" i="53"/>
  <c r="Y82" i="53"/>
  <c r="V85" i="53"/>
  <c r="K83" i="53"/>
  <c r="AC64" i="53"/>
  <c r="U75" i="53"/>
  <c r="Z75" i="53"/>
  <c r="N30" i="53"/>
  <c r="V58" i="53"/>
  <c r="AA58" i="53"/>
  <c r="S69" i="53"/>
  <c r="L86" i="53"/>
  <c r="U43" i="53"/>
  <c r="Q54" i="53"/>
  <c r="I33" i="53"/>
  <c r="O20" i="53"/>
  <c r="AE22" i="53"/>
  <c r="U70" i="53"/>
  <c r="W73" i="53"/>
  <c r="V43" i="53"/>
  <c r="R44" i="53"/>
  <c r="S66" i="53"/>
  <c r="K77" i="53"/>
  <c r="L74" i="53"/>
  <c r="H25" i="53"/>
  <c r="Y50" i="53"/>
  <c r="Z85" i="53"/>
  <c r="R94" i="53"/>
  <c r="AE5" i="53"/>
  <c r="W39" i="53"/>
  <c r="W52" i="53"/>
  <c r="L34" i="53"/>
  <c r="V80" i="53"/>
  <c r="S59" i="53"/>
  <c r="I55" i="53"/>
  <c r="M71" i="53"/>
  <c r="AC81" i="53"/>
  <c r="AD42" i="53"/>
  <c r="R45" i="53"/>
  <c r="AD66" i="53"/>
  <c r="AA85" i="53"/>
  <c r="U67" i="53"/>
  <c r="M33" i="53"/>
  <c r="O52" i="53"/>
  <c r="U53" i="53"/>
  <c r="K60" i="53"/>
  <c r="S81" i="53"/>
  <c r="U66" i="53"/>
  <c r="X29" i="53"/>
  <c r="M51" i="53"/>
  <c r="Y56" i="53"/>
  <c r="Y88" i="53"/>
  <c r="AD88" i="53"/>
  <c r="V14" i="53"/>
  <c r="P54" i="53"/>
  <c r="U80" i="53"/>
  <c r="I60" i="53"/>
  <c r="R90" i="53"/>
  <c r="T89" i="53"/>
  <c r="K79" i="53"/>
  <c r="V95" i="53"/>
  <c r="M90" i="53"/>
  <c r="J69" i="53"/>
  <c r="AE65" i="53"/>
  <c r="L89" i="53"/>
  <c r="X102" i="53"/>
  <c r="S97" i="53"/>
  <c r="AB65" i="53"/>
  <c r="AB96" i="53"/>
  <c r="V50" i="53"/>
  <c r="X90" i="53"/>
  <c r="T74" i="53"/>
  <c r="V72" i="53"/>
  <c r="AE39" i="53"/>
  <c r="Z41" i="53"/>
  <c r="I44" i="53"/>
  <c r="U81" i="53"/>
  <c r="Z65" i="53"/>
  <c r="J99" i="53"/>
  <c r="H73" i="53"/>
  <c r="X68" i="53"/>
  <c r="AC103" i="53"/>
  <c r="H69" i="53"/>
  <c r="L99" i="53"/>
  <c r="H84" i="53"/>
  <c r="O61" i="53"/>
  <c r="W82" i="53"/>
  <c r="U101" i="53"/>
  <c r="H94" i="53"/>
  <c r="Q94" i="53"/>
  <c r="R38" i="53"/>
  <c r="K71" i="53"/>
  <c r="T71" i="53"/>
  <c r="J54" i="53"/>
  <c r="AD54" i="53"/>
  <c r="W74" i="53"/>
  <c r="H93" i="53"/>
  <c r="N49" i="53"/>
  <c r="W104" i="53"/>
  <c r="P93" i="53"/>
  <c r="P81" i="53"/>
  <c r="X70" i="53"/>
  <c r="H103" i="53"/>
  <c r="I95" i="53"/>
  <c r="H21" i="53"/>
  <c r="R67" i="53"/>
  <c r="J100" i="53"/>
  <c r="AA67" i="53"/>
  <c r="M68" i="53"/>
  <c r="J79" i="53"/>
  <c r="AB82" i="53"/>
  <c r="T82" i="53"/>
  <c r="H83" i="53"/>
  <c r="P89" i="53"/>
  <c r="L93" i="53"/>
  <c r="AA95" i="53"/>
  <c r="AD38" i="53"/>
  <c r="H41" i="53"/>
  <c r="N59" i="53"/>
  <c r="V86" i="53"/>
  <c r="Q50" i="53"/>
  <c r="AC79" i="53"/>
  <c r="U90" i="53"/>
  <c r="W21" i="53"/>
  <c r="W77" i="53"/>
  <c r="AE90" i="53"/>
  <c r="AB86" i="53"/>
  <c r="V59" i="53"/>
  <c r="AA38" i="53"/>
  <c r="R59" i="53"/>
  <c r="AA89" i="53"/>
  <c r="Y52" i="53"/>
  <c r="W90" i="53"/>
  <c r="J95" i="53"/>
  <c r="AE105" i="53"/>
  <c r="K100" i="53"/>
  <c r="H77" i="53"/>
  <c r="U100" i="53"/>
  <c r="X101" i="53"/>
  <c r="P64" i="53"/>
  <c r="O44" i="53"/>
  <c r="Q49" i="53"/>
  <c r="AC86" i="53"/>
  <c r="R92" i="53"/>
  <c r="W70" i="53"/>
  <c r="X100" i="53"/>
  <c r="M95" i="53"/>
  <c r="AB57" i="53"/>
  <c r="M100" i="53"/>
  <c r="I101" i="53"/>
  <c r="AB101" i="53"/>
  <c r="V41" i="53"/>
  <c r="I104" i="53"/>
  <c r="L78" i="53"/>
  <c r="M75" i="53"/>
  <c r="V51" i="53"/>
  <c r="S76" i="53"/>
  <c r="X92" i="53"/>
  <c r="AC60" i="53"/>
  <c r="J61" i="53"/>
  <c r="W78" i="53"/>
  <c r="AB100" i="53"/>
  <c r="Y95" i="53"/>
  <c r="K103" i="53"/>
  <c r="T88" i="53"/>
  <c r="Y100" i="53"/>
  <c r="X43" i="53"/>
  <c r="AB27" i="53"/>
  <c r="O78" i="53"/>
  <c r="L58" i="53"/>
  <c r="T49" i="53"/>
  <c r="H85" i="53"/>
  <c r="I99" i="53"/>
  <c r="X103" i="53"/>
  <c r="I105" i="53"/>
  <c r="T101" i="53"/>
  <c r="AB103" i="53"/>
  <c r="AA47" i="53"/>
  <c r="Z28" i="53"/>
  <c r="AD91" i="53"/>
  <c r="V45" i="53"/>
  <c r="Z74" i="53"/>
  <c r="R46" i="53"/>
  <c r="AE82" i="53"/>
  <c r="J94" i="53"/>
  <c r="H48" i="53"/>
  <c r="Y72" i="53"/>
  <c r="Q83" i="53"/>
  <c r="L33" i="53"/>
  <c r="AB24" i="53"/>
  <c r="V81" i="53"/>
  <c r="AB60" i="53"/>
  <c r="AB50" i="53"/>
  <c r="U79" i="53"/>
  <c r="Z79" i="53"/>
  <c r="W76" i="53"/>
  <c r="AB58" i="53"/>
  <c r="H72" i="53"/>
  <c r="AB67" i="53"/>
  <c r="X60" i="53"/>
  <c r="X89" i="53"/>
  <c r="Y99" i="53"/>
  <c r="AC102" i="53"/>
  <c r="M106" i="53"/>
  <c r="AA72" i="53"/>
  <c r="AC61" i="53"/>
  <c r="P49" i="53"/>
  <c r="Q73" i="53"/>
  <c r="V73" i="53"/>
  <c r="AA91" i="53"/>
  <c r="R76" i="53"/>
  <c r="J53" i="53"/>
  <c r="AE73" i="53"/>
  <c r="Z104" i="53"/>
  <c r="P73" i="53"/>
  <c r="P88" i="53"/>
  <c r="K105" i="53"/>
  <c r="Y106" i="53"/>
  <c r="Z89" i="53"/>
  <c r="AD45" i="53"/>
  <c r="J86" i="53"/>
  <c r="AA81" i="53"/>
  <c r="N98" i="53"/>
  <c r="R66" i="53"/>
  <c r="AE81" i="53"/>
  <c r="X75" i="53"/>
  <c r="T103" i="53"/>
  <c r="X84" i="53"/>
  <c r="K28" i="53"/>
  <c r="Z88" i="53"/>
  <c r="Q89" i="53"/>
  <c r="V89" i="53"/>
  <c r="U93" i="53"/>
  <c r="AB98" i="53"/>
  <c r="S98" i="53"/>
  <c r="AD41" i="53"/>
  <c r="AB26" i="53"/>
  <c r="L70" i="53"/>
  <c r="H56" i="53"/>
  <c r="W85" i="53"/>
  <c r="U48" i="53"/>
  <c r="AD48" i="53"/>
  <c r="V75" i="53"/>
  <c r="R20" i="53"/>
  <c r="AA88" i="53"/>
  <c r="W91" i="53"/>
  <c r="L72" i="53"/>
  <c r="W100" i="53"/>
  <c r="T78" i="53"/>
  <c r="H100" i="53"/>
  <c r="X57" i="53"/>
  <c r="P59" i="53"/>
  <c r="P96" i="53"/>
  <c r="V42" i="53"/>
  <c r="Q72" i="53"/>
  <c r="U72" i="53"/>
  <c r="W83" i="53"/>
  <c r="AB54" i="53"/>
  <c r="Z81" i="53"/>
  <c r="H58" i="53"/>
  <c r="AB59" i="53"/>
  <c r="L100" i="53"/>
  <c r="Y93" i="53"/>
  <c r="X56" i="53"/>
  <c r="N45" i="53"/>
  <c r="T69" i="53"/>
  <c r="H64" i="53"/>
  <c r="AC92" i="53"/>
  <c r="AE67" i="53"/>
  <c r="R102" i="53"/>
  <c r="AB83" i="53"/>
  <c r="P101" i="53"/>
  <c r="M97" i="53"/>
  <c r="H60" i="53"/>
  <c r="T95" i="53"/>
  <c r="P100" i="53"/>
  <c r="L97" i="53"/>
  <c r="K62" i="53"/>
  <c r="J63" i="53"/>
  <c r="P57" i="53"/>
  <c r="AA101" i="53"/>
  <c r="Y96" i="53"/>
  <c r="T100" i="53"/>
  <c r="U106" i="53"/>
  <c r="L91" i="53"/>
  <c r="L104" i="53"/>
  <c r="P61" i="53"/>
  <c r="M84" i="53"/>
  <c r="M92" i="53"/>
  <c r="M15" i="53"/>
  <c r="M91" i="53"/>
  <c r="M58" i="53"/>
  <c r="M87" i="53"/>
  <c r="O22" i="53"/>
  <c r="O86" i="53"/>
  <c r="O25" i="53"/>
  <c r="O34" i="53"/>
  <c r="O57" i="53"/>
  <c r="O33" i="53"/>
  <c r="O59" i="53"/>
  <c r="O105" i="53"/>
  <c r="O71" i="53"/>
  <c r="O70" i="53"/>
  <c r="O24" i="53"/>
  <c r="O91" i="53"/>
  <c r="O75" i="53"/>
  <c r="S33" i="53"/>
  <c r="S92" i="53"/>
  <c r="S86" i="53"/>
  <c r="S87" i="53"/>
  <c r="S84" i="53"/>
  <c r="S56" i="53"/>
  <c r="J113" i="53"/>
  <c r="K113" i="53"/>
  <c r="R113" i="53"/>
  <c r="N113" i="53"/>
  <c r="L113" i="53"/>
  <c r="Z113" i="53"/>
  <c r="AA113" i="53"/>
  <c r="Y113" i="53"/>
  <c r="S113" i="53"/>
  <c r="I113" i="53"/>
  <c r="AB113" i="53"/>
  <c r="P69" i="53"/>
  <c r="H99" i="53"/>
  <c r="Y43" i="53"/>
  <c r="R83" i="53"/>
  <c r="M60" i="53"/>
  <c r="J87" i="53"/>
  <c r="T61" i="53"/>
  <c r="X88" i="53"/>
  <c r="T70" i="53"/>
  <c r="H98" i="53"/>
  <c r="S103" i="53"/>
  <c r="X76" i="53"/>
  <c r="W97" i="53"/>
  <c r="U94" i="53"/>
  <c r="L77" i="53"/>
  <c r="X99" i="53"/>
  <c r="P71" i="53"/>
  <c r="H67" i="53"/>
  <c r="AE92" i="53"/>
  <c r="Z73" i="53"/>
  <c r="Z93" i="53"/>
  <c r="W7" i="53"/>
  <c r="O89" i="53"/>
  <c r="R105" i="53"/>
  <c r="M105" i="53"/>
  <c r="AA98" i="53"/>
  <c r="L71" i="53"/>
  <c r="L98" i="53"/>
  <c r="AA92" i="53"/>
  <c r="AB77" i="53"/>
  <c r="T24" i="53"/>
  <c r="M67" i="53"/>
  <c r="W94" i="53"/>
  <c r="X96" i="53"/>
  <c r="L63" i="53"/>
  <c r="X61" i="53"/>
  <c r="J105" i="53"/>
  <c r="P72" i="53"/>
  <c r="AB97" i="53"/>
  <c r="Y94" i="53"/>
  <c r="X63" i="53"/>
  <c r="K99" i="53"/>
  <c r="X28" i="53"/>
  <c r="I59" i="53"/>
  <c r="S65" i="53"/>
  <c r="AA86" i="53"/>
  <c r="U58" i="53"/>
  <c r="W61" i="53"/>
  <c r="J102" i="53"/>
  <c r="Y42" i="53"/>
  <c r="AC53" i="53"/>
  <c r="Q59" i="53"/>
  <c r="Q91" i="53"/>
  <c r="N6" i="53"/>
  <c r="AD70" i="53"/>
  <c r="M74" i="53"/>
  <c r="R74" i="53"/>
  <c r="O95" i="53"/>
  <c r="H79" i="53"/>
  <c r="T76" i="53"/>
  <c r="H88" i="53"/>
  <c r="L85" i="53"/>
  <c r="P63" i="53"/>
  <c r="AD62" i="53"/>
  <c r="AA59" i="53"/>
  <c r="U65" i="53"/>
  <c r="W84" i="53"/>
  <c r="AB74" i="53"/>
  <c r="L81" i="53"/>
  <c r="AC96" i="53"/>
  <c r="X79" i="53"/>
  <c r="AE102" i="53"/>
  <c r="AB87" i="53"/>
  <c r="P102" i="53"/>
  <c r="Q95" i="53"/>
  <c r="W68" i="53"/>
  <c r="AD49" i="53"/>
  <c r="R75" i="53"/>
  <c r="W60" i="53"/>
  <c r="R96" i="53"/>
  <c r="W96" i="53"/>
  <c r="H96" i="53"/>
  <c r="S101" i="53"/>
  <c r="AB81" i="53"/>
  <c r="H61" i="53"/>
  <c r="T58" i="53"/>
  <c r="H95" i="53"/>
  <c r="Z40" i="53"/>
  <c r="U73" i="53"/>
  <c r="R42" i="53"/>
  <c r="W102" i="53"/>
  <c r="X65" i="53"/>
  <c r="H75" i="53"/>
  <c r="K101" i="53"/>
  <c r="AB73" i="53"/>
  <c r="K93" i="53"/>
  <c r="Q33" i="53"/>
  <c r="S28" i="53"/>
  <c r="X51" i="53"/>
  <c r="J64" i="53"/>
  <c r="AE66" i="53"/>
  <c r="I62" i="53"/>
  <c r="N62" i="53"/>
  <c r="T54" i="53"/>
  <c r="AE80" i="53"/>
  <c r="R43" i="53"/>
  <c r="R58" i="53"/>
  <c r="R98" i="53"/>
  <c r="Q104" i="53"/>
  <c r="AA102" i="53"/>
  <c r="X87" i="53"/>
  <c r="AE104" i="53"/>
  <c r="V44" i="53"/>
  <c r="X93" i="53"/>
  <c r="P104" i="53"/>
  <c r="X18" i="53"/>
  <c r="AB46" i="53"/>
  <c r="P47" i="53"/>
  <c r="K65" i="53"/>
  <c r="AD102" i="53"/>
  <c r="AC70" i="53"/>
  <c r="N52" i="53"/>
  <c r="AE87" i="53"/>
  <c r="AB91" i="53"/>
  <c r="P103" i="53"/>
  <c r="H71" i="53"/>
  <c r="K98" i="53"/>
  <c r="P94" i="53"/>
  <c r="H105" i="53"/>
  <c r="J103" i="53"/>
  <c r="V38" i="53"/>
  <c r="AD77" i="53"/>
  <c r="AC85" i="53"/>
  <c r="L68" i="53"/>
  <c r="Z87" i="53"/>
  <c r="Z99" i="53"/>
  <c r="I94" i="53"/>
  <c r="P87" i="53"/>
  <c r="H78" i="53"/>
  <c r="N41" i="53"/>
  <c r="K104" i="53"/>
  <c r="I106" i="53"/>
  <c r="P75" i="53"/>
  <c r="AA105" i="53"/>
  <c r="T56" i="53"/>
  <c r="Z9" i="53"/>
  <c r="U88" i="53"/>
  <c r="AE88" i="53"/>
  <c r="AC95" i="53"/>
  <c r="M99" i="53"/>
  <c r="M96" i="53"/>
  <c r="P76" i="53"/>
  <c r="S104" i="53"/>
  <c r="K94" i="53"/>
  <c r="AA12" i="53"/>
  <c r="AE35" i="53"/>
  <c r="I41" i="53"/>
  <c r="W41" i="53"/>
  <c r="AD75" i="53"/>
  <c r="O18" i="53"/>
  <c r="Z44" i="53"/>
  <c r="J88" i="53"/>
  <c r="W38" i="53"/>
  <c r="Z80" i="53"/>
  <c r="U54" i="53"/>
  <c r="I92" i="53"/>
  <c r="N92" i="53"/>
  <c r="AA73" i="53"/>
  <c r="U63" i="53"/>
  <c r="AC84" i="53"/>
  <c r="J101" i="53"/>
  <c r="U95" i="53"/>
  <c r="S105" i="53"/>
  <c r="L94" i="53"/>
  <c r="AB104" i="53"/>
  <c r="Z72" i="53"/>
  <c r="N84" i="53"/>
  <c r="S70" i="53"/>
  <c r="R51" i="53"/>
  <c r="AE59" i="53"/>
  <c r="O77" i="53"/>
  <c r="AE91" i="53"/>
  <c r="Z95" i="53"/>
  <c r="AE95" i="53"/>
  <c r="W106" i="53"/>
  <c r="P95" i="53"/>
  <c r="AA100" i="53"/>
  <c r="I96" i="53"/>
  <c r="R106" i="53"/>
  <c r="AD47" i="53"/>
  <c r="AE54" i="53"/>
  <c r="AA56" i="53"/>
  <c r="J49" i="53"/>
  <c r="R97" i="53"/>
  <c r="Z71" i="53"/>
  <c r="AE100" i="53"/>
  <c r="X78" i="53"/>
  <c r="X69" i="53"/>
  <c r="U56" i="53"/>
  <c r="AE56" i="53"/>
  <c r="Q57" i="53"/>
  <c r="K57" i="53"/>
  <c r="AA83" i="53"/>
  <c r="AD94" i="53"/>
  <c r="U98" i="53"/>
  <c r="T72" i="53"/>
  <c r="AA103" i="53"/>
  <c r="Y102" i="53"/>
  <c r="V104" i="53"/>
  <c r="L61" i="53"/>
  <c r="Q99" i="53"/>
  <c r="P83" i="53"/>
  <c r="O96" i="53"/>
  <c r="T80" i="53"/>
  <c r="M94" i="53"/>
  <c r="M57" i="53"/>
  <c r="M21" i="53"/>
  <c r="M56" i="53"/>
  <c r="M62" i="53"/>
  <c r="O9" i="53"/>
  <c r="O5" i="53"/>
  <c r="O36" i="53"/>
  <c r="O10" i="53"/>
  <c r="O76" i="53"/>
  <c r="O73" i="53"/>
  <c r="O56" i="53"/>
  <c r="O23" i="53"/>
  <c r="O63" i="53"/>
  <c r="O26" i="53"/>
  <c r="S75" i="53"/>
  <c r="S64" i="53"/>
  <c r="S34" i="53"/>
  <c r="S41" i="53"/>
  <c r="S15" i="53"/>
  <c r="S57" i="53"/>
  <c r="S62" i="53"/>
  <c r="AD113" i="53"/>
  <c r="P66" i="53"/>
  <c r="N105" i="53"/>
  <c r="O17" i="53"/>
  <c r="L50" i="53"/>
  <c r="M83" i="53"/>
  <c r="AA75" i="53"/>
  <c r="O81" i="53"/>
  <c r="W98" i="53"/>
  <c r="P79" i="53"/>
  <c r="AD103" i="53"/>
  <c r="Q106" i="53"/>
  <c r="AB102" i="53"/>
  <c r="AC78" i="53"/>
  <c r="H74" i="53"/>
  <c r="H89" i="53"/>
  <c r="U45" i="53"/>
  <c r="K78" i="53"/>
  <c r="U64" i="53"/>
  <c r="Z64" i="53"/>
  <c r="AE64" i="53"/>
  <c r="Y86" i="53"/>
  <c r="J77" i="53"/>
  <c r="AE93" i="53"/>
  <c r="L37" i="53"/>
  <c r="P91" i="53"/>
  <c r="X73" i="53"/>
  <c r="AC106" i="53"/>
  <c r="W103" i="53"/>
  <c r="U104" i="53"/>
  <c r="Q97" i="53"/>
  <c r="S100" i="53"/>
  <c r="S83" i="53"/>
  <c r="W67" i="53"/>
  <c r="K89" i="53"/>
  <c r="N100" i="53"/>
  <c r="I52" i="53"/>
  <c r="Z39" i="53"/>
  <c r="T98" i="53"/>
  <c r="Y105" i="53"/>
  <c r="AB105" i="53"/>
  <c r="Y104" i="53"/>
  <c r="P106" i="53"/>
  <c r="AD97" i="53"/>
  <c r="M69" i="53"/>
  <c r="R61" i="53"/>
  <c r="J72" i="53"/>
  <c r="Z82" i="53"/>
  <c r="Y80" i="53"/>
  <c r="N70" i="53"/>
  <c r="AD80" i="53"/>
  <c r="Q52" i="53"/>
  <c r="W59" i="53"/>
  <c r="Y70" i="53"/>
  <c r="AD100" i="53"/>
  <c r="N44" i="53"/>
  <c r="O69" i="53"/>
  <c r="Z106" i="53"/>
  <c r="L57" i="53"/>
  <c r="P105" i="53"/>
  <c r="AC93" i="53"/>
  <c r="T99" i="53"/>
  <c r="W99" i="53"/>
  <c r="M98" i="53"/>
  <c r="L31" i="53"/>
  <c r="AB33" i="53"/>
  <c r="Z94" i="53"/>
  <c r="Y62" i="53"/>
  <c r="K81" i="53"/>
  <c r="V97" i="53"/>
  <c r="J71" i="53"/>
  <c r="Z101" i="53"/>
  <c r="P60" i="53"/>
  <c r="S95" i="53"/>
  <c r="K106" i="53"/>
  <c r="AB94" i="53"/>
  <c r="T105" i="53"/>
  <c r="Q102" i="53"/>
  <c r="X77" i="53"/>
  <c r="AB85" i="53"/>
  <c r="R84" i="53"/>
  <c r="W86" i="53"/>
  <c r="U102" i="53"/>
  <c r="W75" i="53"/>
  <c r="R52" i="53"/>
  <c r="R82" i="53"/>
  <c r="W13" i="53"/>
  <c r="P65" i="53"/>
  <c r="X106" i="53"/>
  <c r="Q100" i="53"/>
  <c r="P84" i="53"/>
  <c r="L29" i="53"/>
  <c r="O106" i="53"/>
  <c r="H91" i="53"/>
  <c r="V94" i="53"/>
  <c r="Y78" i="53"/>
  <c r="R100" i="53"/>
  <c r="X104" i="53"/>
  <c r="H101" i="53"/>
  <c r="L101" i="53"/>
  <c r="AE98" i="53"/>
  <c r="L103" i="53"/>
  <c r="P74" i="53"/>
  <c r="AE106" i="53"/>
  <c r="K36" i="53"/>
  <c r="Y69" i="53"/>
  <c r="AA70" i="53"/>
  <c r="Y55" i="53"/>
  <c r="N51" i="53"/>
  <c r="AC45" i="53"/>
  <c r="AB29" i="53"/>
  <c r="AD72" i="53"/>
  <c r="S67" i="53"/>
  <c r="M59" i="53"/>
  <c r="AC43" i="53"/>
  <c r="W58" i="53"/>
  <c r="X80" i="53"/>
  <c r="P70" i="53"/>
  <c r="AE97" i="53"/>
  <c r="I102" i="53"/>
  <c r="L87" i="53"/>
  <c r="Y54" i="53"/>
  <c r="AB90" i="53"/>
  <c r="AE103" i="53"/>
  <c r="Q105" i="53"/>
  <c r="X82" i="53"/>
  <c r="T68" i="53"/>
  <c r="X62" i="53"/>
  <c r="AC104" i="53"/>
  <c r="W105" i="53"/>
  <c r="N47" i="53"/>
  <c r="AB93" i="53"/>
  <c r="T104" i="53"/>
  <c r="L65" i="53"/>
  <c r="H102" i="53"/>
  <c r="Q4" i="53"/>
  <c r="T37" i="53"/>
  <c r="Q65" i="53"/>
  <c r="S60" i="53"/>
  <c r="I50" i="53"/>
  <c r="U87" i="53"/>
  <c r="O99" i="53"/>
  <c r="X98" i="53"/>
  <c r="S93" i="53"/>
  <c r="T92" i="53"/>
  <c r="Y103" i="53"/>
  <c r="X71" i="53"/>
  <c r="L69" i="53"/>
  <c r="X97" i="53"/>
  <c r="V106" i="53"/>
  <c r="H59" i="53"/>
  <c r="K95" i="53"/>
  <c r="T94" i="53"/>
  <c r="I47" i="53"/>
  <c r="AC51" i="53"/>
  <c r="U57" i="53"/>
  <c r="O65" i="53"/>
  <c r="W101" i="53"/>
  <c r="T106" i="53"/>
  <c r="I97" i="53"/>
  <c r="P98" i="53"/>
  <c r="K39" i="53"/>
  <c r="I42" i="53"/>
  <c r="Q80" i="53"/>
  <c r="AC63" i="53"/>
  <c r="U74" i="53"/>
  <c r="Z66" i="53"/>
  <c r="N56" i="53"/>
  <c r="W69" i="53"/>
  <c r="T65" i="53"/>
  <c r="Z96" i="53"/>
  <c r="N86" i="53"/>
  <c r="Z49" i="53"/>
  <c r="L82" i="53"/>
  <c r="H81" i="53"/>
  <c r="N106" i="53"/>
  <c r="Z105" i="53"/>
  <c r="V54" i="53"/>
  <c r="AB63" i="53"/>
  <c r="K44" i="53"/>
  <c r="I84" i="53"/>
  <c r="AB68" i="53"/>
  <c r="M76" i="53"/>
  <c r="R60" i="53"/>
  <c r="P62" i="53"/>
  <c r="H106" i="53"/>
  <c r="Q98" i="53"/>
  <c r="L79" i="53"/>
  <c r="P58" i="53"/>
  <c r="AE94" i="53"/>
  <c r="T66" i="53"/>
  <c r="H97" i="53"/>
  <c r="H62" i="53"/>
  <c r="T64" i="53"/>
  <c r="T96" i="53"/>
  <c r="AE57" i="53"/>
  <c r="J106" i="53"/>
  <c r="S18" i="53"/>
  <c r="X26" i="53"/>
  <c r="N48" i="53"/>
  <c r="I76" i="53"/>
  <c r="N76" i="53"/>
  <c r="AA65" i="53"/>
  <c r="K87" i="53"/>
  <c r="V103" i="53"/>
  <c r="Q55" i="53"/>
  <c r="U71" i="53"/>
  <c r="L80" i="53"/>
  <c r="AC101" i="53"/>
  <c r="P86" i="53"/>
  <c r="U99" i="53"/>
  <c r="K96" i="53"/>
  <c r="T60" i="53"/>
  <c r="U96" i="53"/>
  <c r="AA97" i="53"/>
  <c r="H70" i="53"/>
  <c r="L67" i="53"/>
  <c r="Z56" i="53"/>
  <c r="AB78" i="53"/>
  <c r="Y46" i="53"/>
  <c r="X67" i="53"/>
  <c r="L83" i="53"/>
  <c r="T93" i="53"/>
  <c r="X72" i="53"/>
  <c r="S99" i="53"/>
  <c r="H80" i="53"/>
  <c r="L95" i="53"/>
  <c r="I100" i="53"/>
  <c r="S106" i="53"/>
  <c r="Y97" i="53"/>
  <c r="M34" i="53"/>
  <c r="M131" i="53"/>
  <c r="M132" i="53"/>
  <c r="M55" i="53"/>
  <c r="O19" i="53"/>
  <c r="O82" i="53"/>
  <c r="O54" i="53"/>
  <c r="O87" i="53"/>
  <c r="O16" i="53"/>
  <c r="O84" i="53"/>
  <c r="O74" i="53"/>
  <c r="O92" i="53"/>
  <c r="O55" i="53"/>
  <c r="O15" i="53"/>
  <c r="O79" i="53"/>
  <c r="O58" i="53"/>
  <c r="O72" i="53"/>
  <c r="O62" i="53"/>
  <c r="O50" i="53"/>
  <c r="O102" i="53"/>
  <c r="O104" i="53"/>
  <c r="S55" i="53"/>
  <c r="S80" i="53"/>
  <c r="S35" i="53"/>
  <c r="S50" i="53"/>
  <c r="S58" i="53"/>
  <c r="S132" i="53"/>
  <c r="S91" i="53"/>
  <c r="Q113" i="53"/>
  <c r="P113" i="53"/>
  <c r="T113" i="53"/>
  <c r="AC113" i="53"/>
  <c r="V113" i="53"/>
  <c r="AE113" i="53"/>
  <c r="U113" i="53"/>
  <c r="M113" i="53"/>
  <c r="X113" i="53"/>
  <c r="W113" i="53"/>
  <c r="H113" i="53"/>
  <c r="N60" i="53"/>
  <c r="Q47" i="53"/>
  <c r="AC68" i="53"/>
  <c r="AE83" i="53"/>
  <c r="X91" i="53"/>
  <c r="M101" i="53"/>
  <c r="AE96" i="53"/>
  <c r="H82" i="53"/>
  <c r="V46" i="53"/>
  <c r="T57" i="53"/>
  <c r="AD40" i="53"/>
  <c r="L90" i="53"/>
  <c r="W66" i="53"/>
  <c r="P92" i="53"/>
  <c r="AB89" i="53"/>
  <c r="Y101" i="53"/>
  <c r="H90" i="53"/>
  <c r="AA99" i="53"/>
  <c r="L75" i="53"/>
  <c r="H86" i="53"/>
  <c r="AC35" i="53"/>
  <c r="X54" i="53"/>
  <c r="AD86" i="53"/>
  <c r="AC76" i="53"/>
  <c r="Z55" i="53"/>
  <c r="H104" i="53"/>
  <c r="R104" i="53"/>
  <c r="T90" i="53"/>
  <c r="P80" i="53"/>
  <c r="AB99" i="53"/>
  <c r="H92" i="53"/>
  <c r="AE27" i="53"/>
  <c r="I68" i="53"/>
  <c r="N68" i="53"/>
  <c r="AD51" i="53"/>
  <c r="AC100" i="53"/>
  <c r="AB95" i="53"/>
  <c r="AB92" i="53"/>
  <c r="P77" i="53"/>
  <c r="W92" i="53"/>
  <c r="Z23" i="53"/>
  <c r="T84" i="53"/>
  <c r="X95" i="53"/>
  <c r="H87" i="53"/>
  <c r="L59" i="53"/>
  <c r="Z17" i="53"/>
  <c r="L44" i="53"/>
  <c r="S25" i="53"/>
  <c r="L41" i="53"/>
  <c r="I70" i="53"/>
  <c r="V91" i="53"/>
  <c r="AA10" i="53"/>
  <c r="V88" i="53"/>
  <c r="Z102" i="53"/>
  <c r="K63" i="53"/>
  <c r="J45" i="53"/>
  <c r="X59" i="53"/>
  <c r="X94" i="53"/>
  <c r="Q96" i="53"/>
  <c r="AC94" i="53"/>
  <c r="K31" i="53"/>
  <c r="L27" i="53"/>
  <c r="T30" i="53"/>
  <c r="AC99" i="53"/>
  <c r="X83" i="53"/>
  <c r="O101" i="53"/>
  <c r="U97" i="53"/>
  <c r="AD106" i="53"/>
  <c r="S102" i="53"/>
  <c r="Y98" i="53"/>
  <c r="Z97" i="53"/>
  <c r="O97" i="53"/>
  <c r="P99" i="53"/>
  <c r="Q11" i="53"/>
  <c r="AA54" i="53"/>
  <c r="I83" i="53"/>
  <c r="Z50" i="53"/>
  <c r="Y44" i="53"/>
  <c r="M82" i="53"/>
  <c r="H65" i="53"/>
  <c r="AC55" i="53"/>
  <c r="T62" i="53"/>
  <c r="I98" i="53"/>
  <c r="W95" i="53"/>
  <c r="X105" i="53"/>
  <c r="U105" i="53"/>
  <c r="I103" i="53"/>
  <c r="T102" i="53"/>
  <c r="V24" i="53"/>
  <c r="AC77" i="53"/>
  <c r="J78" i="53"/>
  <c r="H35" i="53"/>
  <c r="AD78" i="53"/>
  <c r="K73" i="53"/>
  <c r="L96" i="53"/>
  <c r="X85" i="53"/>
  <c r="H76" i="53"/>
  <c r="AD43" i="53"/>
  <c r="AB51" i="53"/>
  <c r="AD69" i="53"/>
  <c r="K92" i="53"/>
  <c r="N103" i="53"/>
  <c r="M61" i="53"/>
  <c r="AC71" i="53"/>
  <c r="U82" i="53"/>
  <c r="R85" i="53"/>
  <c r="V83" i="53"/>
  <c r="T36" i="53"/>
  <c r="N35" i="53"/>
  <c r="J70" i="53"/>
  <c r="Q81" i="53"/>
  <c r="S68" i="53"/>
  <c r="P97" i="53"/>
  <c r="L102" i="53"/>
  <c r="Q93" i="53"/>
  <c r="J62" i="53"/>
  <c r="AE72" i="53"/>
  <c r="T34" i="53"/>
  <c r="O93" i="53"/>
  <c r="M103" i="53"/>
  <c r="T97" i="53"/>
  <c r="P90" i="53"/>
  <c r="N55" i="53"/>
  <c r="Q103" i="53"/>
  <c r="Z57" i="53"/>
  <c r="AE71" i="53"/>
  <c r="H57" i="53"/>
  <c r="AE99" i="53"/>
  <c r="P38" i="53"/>
  <c r="V65" i="53"/>
  <c r="M66" i="53"/>
  <c r="AE63" i="53"/>
  <c r="L64" i="53"/>
  <c r="L73" i="53"/>
  <c r="AD104" i="53"/>
  <c r="O98" i="53"/>
  <c r="X64" i="53"/>
  <c r="L105" i="53"/>
  <c r="N83" i="53"/>
  <c r="S78" i="53"/>
  <c r="T79" i="53"/>
  <c r="X35" i="53"/>
  <c r="U89" i="53"/>
  <c r="AA96" i="53"/>
  <c r="AB106" i="53"/>
  <c r="S96" i="53"/>
  <c r="AB61" i="53"/>
  <c r="P85" i="53"/>
  <c r="AA104" i="53"/>
  <c r="AB71" i="53"/>
  <c r="W93" i="53"/>
  <c r="M104" i="53"/>
  <c r="AB69" i="53"/>
  <c r="X66" i="53"/>
  <c r="K102" i="53"/>
  <c r="J51" i="53"/>
  <c r="K76" i="53"/>
  <c r="M85" i="53"/>
  <c r="R77" i="53"/>
  <c r="P53" i="53"/>
  <c r="J48" i="53"/>
  <c r="Y64" i="53"/>
  <c r="Q75" i="53"/>
  <c r="I86" i="53"/>
  <c r="AD64" i="53"/>
  <c r="Y61" i="53"/>
  <c r="AC69" i="53"/>
  <c r="K40" i="53"/>
  <c r="Z63" i="53"/>
  <c r="J85" i="53"/>
  <c r="W62" i="53"/>
  <c r="AE79" i="53"/>
  <c r="AC97" i="53"/>
  <c r="M93" i="53"/>
  <c r="AA94" i="53"/>
  <c r="V52" i="53"/>
  <c r="O94" i="53"/>
  <c r="Q101" i="53"/>
  <c r="K19" i="53"/>
  <c r="AB56" i="53"/>
  <c r="U46" i="53"/>
  <c r="X81" i="53"/>
  <c r="H68" i="53"/>
  <c r="AD105" i="53"/>
  <c r="P56" i="53"/>
  <c r="K97" i="53"/>
  <c r="R68" i="53"/>
  <c r="AE75" i="53"/>
  <c r="P78" i="53"/>
  <c r="T86" i="53"/>
  <c r="P67" i="53"/>
  <c r="R47" i="53"/>
  <c r="J93" i="53"/>
  <c r="O85" i="53"/>
  <c r="AE101" i="53"/>
  <c r="H63" i="53"/>
  <c r="AA106" i="53"/>
  <c r="L106" i="53"/>
  <c r="AC98" i="53"/>
  <c r="P82" i="53"/>
  <c r="AB79" i="53"/>
  <c r="M102" i="53"/>
  <c r="X58" i="53"/>
  <c r="Q31" i="53"/>
  <c r="AB43" i="53"/>
  <c r="V57" i="53"/>
  <c r="AC62" i="53"/>
  <c r="AE89" i="53"/>
  <c r="AB75" i="53"/>
  <c r="V105" i="53"/>
  <c r="N53" i="53"/>
  <c r="X86" i="53"/>
  <c r="T26" i="53"/>
  <c r="AA93" i="53"/>
  <c r="M41" i="53"/>
  <c r="M80" i="53"/>
  <c r="M49" i="53"/>
  <c r="M64" i="53"/>
  <c r="M23" i="53"/>
  <c r="M50" i="53"/>
  <c r="M35" i="53"/>
  <c r="O31" i="53"/>
  <c r="O32" i="53"/>
  <c r="O41" i="53"/>
  <c r="O40" i="53"/>
  <c r="O131" i="53"/>
  <c r="O100" i="53"/>
  <c r="O80" i="53"/>
  <c r="O64" i="53"/>
  <c r="O49" i="53"/>
  <c r="O47" i="53"/>
  <c r="O68" i="53"/>
  <c r="O90" i="53"/>
  <c r="O11" i="53"/>
  <c r="O43" i="53"/>
  <c r="O8" i="53"/>
  <c r="O132" i="53"/>
  <c r="O45" i="53"/>
  <c r="O35" i="53"/>
  <c r="S21" i="53"/>
  <c r="S131" i="53"/>
  <c r="S49" i="53"/>
  <c r="S94" i="53"/>
  <c r="S23" i="53"/>
  <c r="O113" i="53"/>
  <c r="R2" i="53"/>
  <c r="Y2" i="53"/>
  <c r="AC2" i="53"/>
  <c r="I2" i="53"/>
  <c r="AB2" i="53"/>
  <c r="Q2" i="53"/>
  <c r="U2" i="53"/>
  <c r="X2" i="53"/>
  <c r="T2" i="53"/>
  <c r="V2" i="53"/>
  <c r="AA2" i="53"/>
  <c r="K2" i="53"/>
  <c r="O2" i="53"/>
  <c r="L2" i="53"/>
  <c r="AE2" i="53"/>
  <c r="N2" i="53"/>
  <c r="M2" i="53"/>
  <c r="Z2" i="53"/>
  <c r="P2" i="53"/>
  <c r="J2" i="53"/>
  <c r="W2" i="53"/>
  <c r="AD2" i="53"/>
  <c r="S2" i="53"/>
  <c r="H2" i="53"/>
  <c r="P14" i="29"/>
  <c r="C14" i="53"/>
  <c r="P11" i="29"/>
  <c r="C11" i="53"/>
  <c r="P113" i="29"/>
  <c r="C113" i="53"/>
  <c r="P15" i="29"/>
  <c r="C15" i="53"/>
  <c r="P8" i="29"/>
  <c r="C8" i="53"/>
  <c r="P132" i="29"/>
  <c r="C132" i="53"/>
  <c r="P3" i="29"/>
  <c r="C3" i="53"/>
  <c r="P22" i="29"/>
  <c r="C22" i="53"/>
  <c r="P32" i="29"/>
  <c r="C32" i="53"/>
  <c r="P28" i="29"/>
  <c r="C28" i="53"/>
  <c r="P44" i="29"/>
  <c r="C44" i="53"/>
  <c r="P26" i="29"/>
  <c r="C26" i="53"/>
  <c r="P34" i="29"/>
  <c r="C34" i="53"/>
  <c r="P5" i="29"/>
  <c r="C5" i="53"/>
  <c r="P33" i="29"/>
  <c r="C33" i="53"/>
  <c r="P66" i="29"/>
  <c r="C66" i="53"/>
  <c r="P98" i="29"/>
  <c r="C98" i="53"/>
  <c r="P84" i="29"/>
  <c r="C84" i="53"/>
  <c r="P86" i="29"/>
  <c r="C86" i="53"/>
  <c r="P92" i="29"/>
  <c r="C92" i="53"/>
  <c r="P87" i="29"/>
  <c r="C87" i="53"/>
  <c r="P77" i="29"/>
  <c r="C77" i="53"/>
  <c r="P95" i="29"/>
  <c r="C95" i="53"/>
  <c r="P101" i="29"/>
  <c r="C101" i="53"/>
  <c r="P72" i="29"/>
  <c r="C72" i="53"/>
  <c r="P102" i="29"/>
  <c r="C102" i="53"/>
  <c r="P81" i="29"/>
  <c r="C81" i="53"/>
  <c r="P68" i="29"/>
  <c r="C68" i="53"/>
  <c r="P60" i="29"/>
  <c r="C60" i="53"/>
  <c r="P131" i="29"/>
  <c r="C131" i="53"/>
  <c r="P7" i="29"/>
  <c r="C7" i="53"/>
  <c r="P6" i="29"/>
  <c r="C6" i="53"/>
  <c r="P17" i="29"/>
  <c r="C17" i="53"/>
  <c r="P30" i="29"/>
  <c r="C30" i="53"/>
  <c r="P37" i="29"/>
  <c r="C37" i="53"/>
  <c r="P46" i="29"/>
  <c r="C46" i="53"/>
  <c r="P51" i="29"/>
  <c r="C51" i="53"/>
  <c r="P45" i="29"/>
  <c r="C45" i="53"/>
  <c r="P42" i="29"/>
  <c r="C42" i="53"/>
  <c r="P27" i="29"/>
  <c r="C27" i="53"/>
  <c r="P99" i="29"/>
  <c r="C99" i="53"/>
  <c r="P69" i="29"/>
  <c r="C69" i="53"/>
  <c r="P74" i="29"/>
  <c r="C74" i="53"/>
  <c r="P93" i="29"/>
  <c r="C93" i="53"/>
  <c r="P21" i="29"/>
  <c r="C21" i="53"/>
  <c r="P41" i="29"/>
  <c r="C41" i="53"/>
  <c r="P65" i="29"/>
  <c r="C65" i="53"/>
  <c r="P91" i="29"/>
  <c r="C91" i="53"/>
  <c r="P75" i="29"/>
  <c r="C75" i="53"/>
  <c r="P71" i="29"/>
  <c r="C71" i="53"/>
  <c r="P78" i="29"/>
  <c r="C78" i="53"/>
  <c r="P100" i="29"/>
  <c r="C100" i="53"/>
  <c r="P97" i="29"/>
  <c r="C97" i="53"/>
  <c r="P63" i="29"/>
  <c r="C63" i="53"/>
  <c r="P10" i="29"/>
  <c r="C10" i="53"/>
  <c r="P23" i="29"/>
  <c r="C23" i="53"/>
  <c r="P24" i="29"/>
  <c r="C24" i="53"/>
  <c r="P12" i="29"/>
  <c r="C12" i="53"/>
  <c r="P16" i="29"/>
  <c r="C16" i="53"/>
  <c r="P13" i="29"/>
  <c r="C13" i="53"/>
  <c r="P20" i="29"/>
  <c r="C20" i="53"/>
  <c r="P55" i="29"/>
  <c r="C55" i="53"/>
  <c r="P31" i="29"/>
  <c r="C31" i="53"/>
  <c r="P40" i="29"/>
  <c r="C40" i="53"/>
  <c r="P53" i="29"/>
  <c r="C53" i="53"/>
  <c r="P38" i="29"/>
  <c r="C38" i="53"/>
  <c r="P29" i="29"/>
  <c r="C29" i="53"/>
  <c r="P49" i="29"/>
  <c r="C49" i="53"/>
  <c r="P25" i="29"/>
  <c r="C25" i="53"/>
  <c r="P82" i="29"/>
  <c r="C82" i="53"/>
  <c r="P90" i="29"/>
  <c r="C90" i="53"/>
  <c r="P89" i="29"/>
  <c r="C89" i="53"/>
  <c r="P104" i="29"/>
  <c r="C104" i="53"/>
  <c r="P83" i="29"/>
  <c r="C83" i="53"/>
  <c r="P79" i="29"/>
  <c r="C79" i="53"/>
  <c r="P96" i="29"/>
  <c r="C96" i="53"/>
  <c r="P35" i="29"/>
  <c r="C35" i="53"/>
  <c r="P76" i="29"/>
  <c r="C76" i="53"/>
  <c r="P105" i="29"/>
  <c r="C105" i="53"/>
  <c r="P59" i="29"/>
  <c r="C59" i="53"/>
  <c r="P58" i="29"/>
  <c r="C58" i="53"/>
  <c r="P62" i="29"/>
  <c r="C62" i="53"/>
  <c r="P70" i="29"/>
  <c r="C70" i="53"/>
  <c r="P19" i="29"/>
  <c r="C19" i="53"/>
  <c r="P18" i="29"/>
  <c r="C18" i="53"/>
  <c r="P9" i="29"/>
  <c r="C9" i="53"/>
  <c r="P54" i="29"/>
  <c r="C54" i="53"/>
  <c r="P47" i="29"/>
  <c r="C47" i="53"/>
  <c r="P39" i="29"/>
  <c r="C39" i="53"/>
  <c r="P50" i="29"/>
  <c r="C50" i="53"/>
  <c r="P4" i="29"/>
  <c r="C4" i="53"/>
  <c r="P43" i="29"/>
  <c r="C43" i="53"/>
  <c r="P36" i="29"/>
  <c r="C36" i="53"/>
  <c r="P52" i="29"/>
  <c r="C52" i="53"/>
  <c r="P73" i="29"/>
  <c r="C73" i="53"/>
  <c r="P67" i="29"/>
  <c r="C67" i="53"/>
  <c r="P94" i="29"/>
  <c r="C94" i="53"/>
  <c r="P103" i="29"/>
  <c r="C103" i="53"/>
  <c r="P88" i="29"/>
  <c r="C88" i="53"/>
  <c r="P61" i="29"/>
  <c r="C61" i="53"/>
  <c r="P85" i="29"/>
  <c r="C85" i="53"/>
  <c r="P48" i="29"/>
  <c r="C48" i="53"/>
  <c r="P57" i="29"/>
  <c r="C57" i="53"/>
  <c r="P56" i="29"/>
  <c r="C56" i="53"/>
  <c r="P106" i="29"/>
  <c r="C106" i="53"/>
  <c r="P64" i="29"/>
  <c r="C64" i="53"/>
  <c r="P80" i="29"/>
  <c r="C80" i="53"/>
  <c r="P2" i="29"/>
  <c r="C2" i="53"/>
  <c r="C105" i="43"/>
  <c r="H105" i="43"/>
  <c r="G44" i="43"/>
  <c r="L44" i="43"/>
  <c r="K19" i="50"/>
  <c r="S85" i="43"/>
  <c r="K112" i="43"/>
  <c r="O21" i="43"/>
  <c r="I72" i="43"/>
  <c r="H9" i="43"/>
  <c r="G112" i="43"/>
  <c r="T85" i="43"/>
  <c r="L112" i="43"/>
  <c r="P23" i="43"/>
  <c r="C65" i="43"/>
  <c r="X60" i="43"/>
  <c r="Y60" i="43"/>
  <c r="P28" i="50"/>
  <c r="Q8" i="43"/>
  <c r="S100" i="43"/>
  <c r="D21" i="50"/>
  <c r="E22" i="43"/>
  <c r="E95" i="43"/>
  <c r="G4" i="43"/>
  <c r="P4" i="43"/>
  <c r="H75" i="43"/>
  <c r="Y74" i="43"/>
  <c r="E105" i="43"/>
  <c r="L93" i="43"/>
  <c r="Y105" i="43"/>
  <c r="T103" i="43"/>
  <c r="J21" i="50"/>
  <c r="K22" i="43"/>
  <c r="O3" i="43"/>
  <c r="V65" i="43"/>
  <c r="J5" i="43"/>
  <c r="X18" i="50"/>
  <c r="Y7" i="43"/>
  <c r="G23" i="43"/>
  <c r="H79" i="43"/>
  <c r="A60" i="43"/>
  <c r="U60" i="43"/>
  <c r="T8" i="50"/>
  <c r="J3" i="43"/>
  <c r="G100" i="43"/>
  <c r="P103" i="43"/>
  <c r="C103" i="43"/>
  <c r="H103" i="43"/>
  <c r="Q112" i="43"/>
  <c r="X75" i="43"/>
  <c r="J14" i="50"/>
  <c r="K5" i="43"/>
  <c r="L98" i="43"/>
  <c r="J22" i="50"/>
  <c r="K23" i="43"/>
  <c r="C5" i="50"/>
  <c r="D3" i="43"/>
  <c r="A8" i="43"/>
  <c r="T28" i="50"/>
  <c r="U8" i="43"/>
  <c r="X13" i="50"/>
  <c r="Y4" i="43"/>
  <c r="X6" i="43"/>
  <c r="O7" i="43"/>
  <c r="L116" i="43"/>
  <c r="I24" i="43"/>
  <c r="S40" i="50"/>
  <c r="T27" i="43"/>
  <c r="Q5" i="43"/>
  <c r="P14" i="50"/>
  <c r="V85" i="43"/>
  <c r="K7" i="43"/>
  <c r="J18" i="50"/>
  <c r="T72" i="43"/>
  <c r="W100" i="43"/>
  <c r="X76" i="43"/>
  <c r="Y24" i="43"/>
  <c r="X29" i="50"/>
  <c r="Y68" i="43"/>
  <c r="D6" i="43"/>
  <c r="C15" i="50"/>
  <c r="D22" i="50"/>
  <c r="E23" i="43"/>
  <c r="O25" i="43"/>
  <c r="P40" i="50"/>
  <c r="Q27" i="43"/>
  <c r="G26" i="43"/>
  <c r="C112" i="43"/>
  <c r="X98" i="43"/>
  <c r="V100" i="43"/>
  <c r="C106" i="43"/>
  <c r="S7" i="50"/>
  <c r="T21" i="43"/>
  <c r="Q98" i="43"/>
  <c r="C60" i="43"/>
  <c r="I65" i="43"/>
  <c r="X5" i="50"/>
  <c r="Y3" i="43"/>
  <c r="K4" i="43"/>
  <c r="J13" i="50"/>
  <c r="Y65" i="43"/>
  <c r="U3" i="43"/>
  <c r="T5" i="50"/>
  <c r="A3" i="43"/>
  <c r="F5" i="43"/>
  <c r="Q85" i="43"/>
  <c r="P72" i="43"/>
  <c r="L22" i="50"/>
  <c r="M23" i="43"/>
  <c r="X7" i="43"/>
  <c r="J60" i="43"/>
  <c r="X7" i="50"/>
  <c r="Y21" i="43"/>
  <c r="G72" i="43"/>
  <c r="M68" i="43"/>
  <c r="Z67" i="43"/>
  <c r="N61" i="43"/>
  <c r="D67" i="43"/>
  <c r="K60" i="43"/>
  <c r="P60" i="43"/>
  <c r="K85" i="43"/>
  <c r="K103" i="43"/>
  <c r="C72" i="43"/>
  <c r="Y23" i="43"/>
  <c r="X22" i="50"/>
  <c r="C21" i="43"/>
  <c r="B7" i="50"/>
  <c r="P5" i="43"/>
  <c r="L21" i="43"/>
  <c r="K7" i="50"/>
  <c r="L131" i="43"/>
  <c r="L18" i="50"/>
  <c r="M7" i="43"/>
  <c r="R44" i="43"/>
  <c r="Q19" i="50"/>
  <c r="E71" i="43"/>
  <c r="Q60" i="43"/>
  <c r="W21" i="43"/>
  <c r="S65" i="43"/>
  <c r="H116" i="43"/>
  <c r="Q68" i="43"/>
  <c r="J23" i="43"/>
  <c r="K72" i="43"/>
  <c r="M5" i="43"/>
  <c r="L14" i="50"/>
  <c r="H27" i="43"/>
  <c r="F51" i="43"/>
  <c r="F97" i="43"/>
  <c r="C124" i="43"/>
  <c r="I27" i="43"/>
  <c r="M128" i="43"/>
  <c r="I132" i="43"/>
  <c r="P106" i="43"/>
  <c r="C19" i="50"/>
  <c r="D44" i="43"/>
  <c r="K39" i="50"/>
  <c r="L26" i="43"/>
  <c r="T26" i="43"/>
  <c r="S39" i="50"/>
  <c r="F44" i="43"/>
  <c r="Z79" i="43"/>
  <c r="F28" i="43"/>
  <c r="R31" i="50"/>
  <c r="S9" i="43"/>
  <c r="J28" i="43"/>
  <c r="Q77" i="43"/>
  <c r="W79" i="43"/>
  <c r="P105" i="43"/>
  <c r="Q67" i="43"/>
  <c r="R71" i="43"/>
  <c r="W54" i="43"/>
  <c r="H51" i="43"/>
  <c r="Z95" i="43"/>
  <c r="T75" i="43"/>
  <c r="R67" i="43"/>
  <c r="Z100" i="43"/>
  <c r="X22" i="43"/>
  <c r="S98" i="43"/>
  <c r="O60" i="43"/>
  <c r="X112" i="43"/>
  <c r="C6" i="43"/>
  <c r="B15" i="50"/>
  <c r="O106" i="43"/>
  <c r="M100" i="43"/>
  <c r="M116" i="43"/>
  <c r="T95" i="43"/>
  <c r="L76" i="43"/>
  <c r="L5" i="43"/>
  <c r="K14" i="50"/>
  <c r="S103" i="43"/>
  <c r="I116" i="43"/>
  <c r="P22" i="50"/>
  <c r="Q23" i="43"/>
  <c r="P7" i="43"/>
  <c r="W103" i="43"/>
  <c r="Y116" i="43"/>
  <c r="E112" i="43"/>
  <c r="L75" i="43"/>
  <c r="T68" i="43"/>
  <c r="P18" i="50"/>
  <c r="Q7" i="43"/>
  <c r="R98" i="43"/>
  <c r="I71" i="43"/>
  <c r="M44" i="43"/>
  <c r="L19" i="50"/>
  <c r="D76" i="43"/>
  <c r="Z93" i="43"/>
  <c r="N93" i="43"/>
  <c r="R72" i="43"/>
  <c r="Z53" i="43"/>
  <c r="O8" i="43"/>
  <c r="C4" i="43"/>
  <c r="B13" i="50"/>
  <c r="G105" i="43"/>
  <c r="C22" i="50"/>
  <c r="D23" i="43"/>
  <c r="G7" i="43"/>
  <c r="V7" i="43"/>
  <c r="I74" i="43"/>
  <c r="H22" i="43"/>
  <c r="W44" i="43"/>
  <c r="D7" i="43"/>
  <c r="C18" i="50"/>
  <c r="Y106" i="43"/>
  <c r="X67" i="43"/>
  <c r="T22" i="43"/>
  <c r="S21" i="50"/>
  <c r="K29" i="50"/>
  <c r="L24" i="43"/>
  <c r="T115" i="43"/>
  <c r="T100" i="43"/>
  <c r="C98" i="43"/>
  <c r="C66" i="43"/>
  <c r="F65" i="43"/>
  <c r="A4" i="43"/>
  <c r="U4" i="43"/>
  <c r="T13" i="50"/>
  <c r="M24" i="43"/>
  <c r="L29" i="50"/>
  <c r="K131" i="43"/>
  <c r="O72" i="43"/>
  <c r="S66" i="43"/>
  <c r="H7" i="43"/>
  <c r="C13" i="50"/>
  <c r="D4" i="43"/>
  <c r="N22" i="43"/>
  <c r="E98" i="43"/>
  <c r="L74" i="43"/>
  <c r="Y115" i="43"/>
  <c r="M105" i="43"/>
  <c r="N28" i="43"/>
  <c r="W4" i="43"/>
  <c r="O66" i="43"/>
  <c r="Y93" i="43"/>
  <c r="P116" i="43"/>
  <c r="G115" i="43"/>
  <c r="P44" i="43"/>
  <c r="H74" i="43"/>
  <c r="I67" i="43"/>
  <c r="T15" i="50"/>
  <c r="A6" i="43"/>
  <c r="U6" i="43"/>
  <c r="L31" i="50"/>
  <c r="M9" i="43"/>
  <c r="G5" i="43"/>
  <c r="V5" i="43"/>
  <c r="R15" i="50"/>
  <c r="S6" i="43"/>
  <c r="W115" i="43"/>
  <c r="H85" i="43"/>
  <c r="X103" i="43"/>
  <c r="P95" i="43"/>
  <c r="P27" i="43"/>
  <c r="Q79" i="43"/>
  <c r="M65" i="43"/>
  <c r="L16" i="50"/>
  <c r="I112" i="43"/>
  <c r="N112" i="43"/>
  <c r="D66" i="43"/>
  <c r="S5" i="50"/>
  <c r="T3" i="43"/>
  <c r="A105" i="43"/>
  <c r="U105" i="43"/>
  <c r="S38" i="50"/>
  <c r="T10" i="43"/>
  <c r="D38" i="50"/>
  <c r="E10" i="43"/>
  <c r="P76" i="43"/>
  <c r="Y8" i="43"/>
  <c r="X28" i="50"/>
  <c r="D14" i="50"/>
  <c r="E5" i="43"/>
  <c r="F13" i="43"/>
  <c r="W27" i="43"/>
  <c r="V79" i="43"/>
  <c r="J54" i="43"/>
  <c r="M131" i="43"/>
  <c r="E131" i="43"/>
  <c r="P131" i="43"/>
  <c r="O65" i="43"/>
  <c r="T65" i="43"/>
  <c r="F100" i="43"/>
  <c r="P8" i="43"/>
  <c r="H26" i="43"/>
  <c r="C22" i="43"/>
  <c r="B21" i="50"/>
  <c r="R7" i="50"/>
  <c r="S21" i="43"/>
  <c r="H6" i="43"/>
  <c r="G21" i="43"/>
  <c r="H24" i="43"/>
  <c r="Q10" i="43"/>
  <c r="P38" i="50"/>
  <c r="F23" i="43"/>
  <c r="T71" i="43"/>
  <c r="V66" i="43"/>
  <c r="C115" i="43"/>
  <c r="I85" i="43"/>
  <c r="Q13" i="50"/>
  <c r="R4" i="43"/>
  <c r="G66" i="43"/>
  <c r="Q66" i="43"/>
  <c r="L67" i="43"/>
  <c r="A71" i="43"/>
  <c r="U71" i="43"/>
  <c r="L85" i="43"/>
  <c r="X19" i="50"/>
  <c r="Y44" i="43"/>
  <c r="X105" i="43"/>
  <c r="X116" i="43"/>
  <c r="P7" i="50"/>
  <c r="Q21" i="43"/>
  <c r="Z7" i="43"/>
  <c r="Y18" i="50"/>
  <c r="I76" i="43"/>
  <c r="L65" i="43"/>
  <c r="P24" i="43"/>
  <c r="E85" i="43"/>
  <c r="T16" i="50"/>
  <c r="U65" i="43"/>
  <c r="A65" i="43"/>
  <c r="V54" i="43"/>
  <c r="S97" i="43"/>
  <c r="Z103" i="43"/>
  <c r="F7" i="43"/>
  <c r="G93" i="43"/>
  <c r="X28" i="43"/>
  <c r="C66" i="50"/>
  <c r="D32" i="43"/>
  <c r="H60" i="43"/>
  <c r="X9" i="43"/>
  <c r="Q103" i="43"/>
  <c r="X79" i="43"/>
  <c r="C7" i="50"/>
  <c r="D21" i="43"/>
  <c r="E103" i="43"/>
  <c r="F86" i="43"/>
  <c r="V13" i="43"/>
  <c r="S61" i="43"/>
  <c r="J13" i="43"/>
  <c r="F6" i="43"/>
  <c r="C9" i="43"/>
  <c r="B31" i="50"/>
  <c r="R40" i="50"/>
  <c r="S27" i="43"/>
  <c r="D81" i="43"/>
  <c r="Y123" i="43"/>
  <c r="A103" i="43"/>
  <c r="U103" i="43"/>
  <c r="N29" i="43"/>
  <c r="Z10" i="43"/>
  <c r="Y38" i="50"/>
  <c r="V75" i="43"/>
  <c r="D45" i="50"/>
  <c r="E11" i="43"/>
  <c r="L80" i="43"/>
  <c r="S95" i="43"/>
  <c r="S68" i="50"/>
  <c r="T33" i="43"/>
  <c r="D28" i="50"/>
  <c r="E8" i="43"/>
  <c r="N98" i="43"/>
  <c r="G121" i="43"/>
  <c r="R21" i="50"/>
  <c r="S22" i="43"/>
  <c r="H112" i="43"/>
  <c r="X85" i="43"/>
  <c r="F60" i="43"/>
  <c r="I75" i="43"/>
  <c r="K116" i="43"/>
  <c r="C74" i="43"/>
  <c r="T106" i="43"/>
  <c r="Q115" i="43"/>
  <c r="U68" i="43"/>
  <c r="T36" i="50"/>
  <c r="A68" i="43"/>
  <c r="I105" i="43"/>
  <c r="P93" i="43"/>
  <c r="Q100" i="43"/>
  <c r="S13" i="50"/>
  <c r="T4" i="43"/>
  <c r="T21" i="50"/>
  <c r="A22" i="43"/>
  <c r="U22" i="43"/>
  <c r="M76" i="43"/>
  <c r="D112" i="43"/>
  <c r="H8" i="43"/>
  <c r="S105" i="43"/>
  <c r="H5" i="43"/>
  <c r="P71" i="43"/>
  <c r="Q95" i="43"/>
  <c r="K105" i="43"/>
  <c r="L72" i="43"/>
  <c r="R106" i="43"/>
  <c r="V83" i="43"/>
  <c r="M71" i="43"/>
  <c r="S4" i="43"/>
  <c r="R13" i="50"/>
  <c r="K66" i="43"/>
  <c r="L105" i="43"/>
  <c r="P98" i="43"/>
  <c r="H21" i="43"/>
  <c r="D103" i="43"/>
  <c r="S72" i="43"/>
  <c r="P100" i="43"/>
  <c r="I131" i="43"/>
  <c r="J19" i="50"/>
  <c r="K44" i="43"/>
  <c r="N4" i="43"/>
  <c r="X31" i="50"/>
  <c r="Y9" i="43"/>
  <c r="D13" i="50"/>
  <c r="E4" i="43"/>
  <c r="C40" i="50"/>
  <c r="D27" i="43"/>
  <c r="F72" i="43"/>
  <c r="X65" i="43"/>
  <c r="Q4" i="43"/>
  <c r="P13" i="50"/>
  <c r="H76" i="43"/>
  <c r="L115" i="43"/>
  <c r="L24" i="50"/>
  <c r="M66" i="43"/>
  <c r="S116" i="43"/>
  <c r="I5" i="43"/>
  <c r="X93" i="43"/>
  <c r="M74" i="43"/>
  <c r="K22" i="50"/>
  <c r="L23" i="43"/>
  <c r="X71" i="43"/>
  <c r="R25" i="43"/>
  <c r="Q30" i="50"/>
  <c r="K79" i="43"/>
  <c r="K25" i="43"/>
  <c r="J30" i="50"/>
  <c r="R132" i="43"/>
  <c r="F131" i="43"/>
  <c r="R5" i="50"/>
  <c r="S3" i="43"/>
  <c r="X3" i="43"/>
  <c r="P65" i="43"/>
  <c r="C14" i="50"/>
  <c r="D5" i="43"/>
  <c r="S23" i="43"/>
  <c r="R22" i="50"/>
  <c r="H106" i="43"/>
  <c r="I103" i="43"/>
  <c r="X74" i="43"/>
  <c r="C131" i="43"/>
  <c r="S112" i="43"/>
  <c r="W105" i="43"/>
  <c r="T23" i="43"/>
  <c r="S22" i="50"/>
  <c r="K21" i="43"/>
  <c r="J7" i="50"/>
  <c r="X21" i="43"/>
  <c r="K115" i="43"/>
  <c r="N105" i="43"/>
  <c r="Z60" i="43"/>
  <c r="O4" i="43"/>
  <c r="R105" i="43"/>
  <c r="K100" i="43"/>
  <c r="C5" i="43"/>
  <c r="B14" i="50"/>
  <c r="I7" i="43"/>
  <c r="H93" i="43"/>
  <c r="M93" i="43"/>
  <c r="T116" i="43"/>
  <c r="M103" i="43"/>
  <c r="E68" i="43"/>
  <c r="V72" i="43"/>
  <c r="N5" i="43"/>
  <c r="V27" i="43"/>
  <c r="B19" i="50"/>
  <c r="C44" i="43"/>
  <c r="H44" i="43"/>
  <c r="H4" i="43"/>
  <c r="R14" i="50"/>
  <c r="S5" i="43"/>
  <c r="X5" i="43"/>
  <c r="D72" i="43"/>
  <c r="C116" i="43"/>
  <c r="P115" i="43"/>
  <c r="Q3" i="43"/>
  <c r="P5" i="50"/>
  <c r="P19" i="50"/>
  <c r="Q44" i="43"/>
  <c r="W66" i="43"/>
  <c r="I44" i="43"/>
  <c r="X100" i="43"/>
  <c r="D60" i="43"/>
  <c r="Y103" i="43"/>
  <c r="G6" i="43"/>
  <c r="L6" i="43"/>
  <c r="K15" i="50"/>
  <c r="W72" i="43"/>
  <c r="P25" i="43"/>
  <c r="F85" i="43"/>
  <c r="D30" i="50"/>
  <c r="E25" i="43"/>
  <c r="V3" i="43"/>
  <c r="R10" i="43"/>
  <c r="Q38" i="50"/>
  <c r="R97" i="43"/>
  <c r="Z124" i="43"/>
  <c r="G97" i="43"/>
  <c r="Z106" i="43"/>
  <c r="F115" i="43"/>
  <c r="N27" i="43"/>
  <c r="Y45" i="50"/>
  <c r="Z11" i="43"/>
  <c r="G53" i="43"/>
  <c r="T133" i="43"/>
  <c r="I32" i="43"/>
  <c r="D98" i="43"/>
  <c r="Y22" i="50"/>
  <c r="Z23" i="43"/>
  <c r="M98" i="43"/>
  <c r="F112" i="43"/>
  <c r="C75" i="43"/>
  <c r="S53" i="43"/>
  <c r="R48" i="50"/>
  <c r="J29" i="50"/>
  <c r="K24" i="43"/>
  <c r="V6" i="43"/>
  <c r="S10" i="43"/>
  <c r="R38" i="50"/>
  <c r="T123" i="43"/>
  <c r="L77" i="43"/>
  <c r="I81" i="43"/>
  <c r="I15" i="43"/>
  <c r="O53" i="43"/>
  <c r="I93" i="43"/>
  <c r="X66" i="43"/>
  <c r="R62" i="43"/>
  <c r="S83" i="43"/>
  <c r="C79" i="43"/>
  <c r="N7" i="43"/>
  <c r="R13" i="43"/>
  <c r="Q52" i="50"/>
  <c r="G51" i="43"/>
  <c r="T96" i="43"/>
  <c r="Y11" i="43"/>
  <c r="X45" i="50"/>
  <c r="V11" i="43"/>
  <c r="O95" i="43"/>
  <c r="T112" i="43"/>
  <c r="Y54" i="50"/>
  <c r="Z54" i="43"/>
  <c r="Y34" i="43"/>
  <c r="X82" i="50"/>
  <c r="Q131" i="43"/>
  <c r="S115" i="43"/>
  <c r="R131" i="43"/>
  <c r="T60" i="43"/>
  <c r="P112" i="43"/>
  <c r="X14" i="50"/>
  <c r="Y5" i="43"/>
  <c r="R3" i="43"/>
  <c r="Q5" i="50"/>
  <c r="E100" i="43"/>
  <c r="O85" i="43"/>
  <c r="D131" i="43"/>
  <c r="W106" i="43"/>
  <c r="P79" i="43"/>
  <c r="D105" i="43"/>
  <c r="Y22" i="43"/>
  <c r="X21" i="50"/>
  <c r="H98" i="43"/>
  <c r="K13" i="50"/>
  <c r="L4" i="43"/>
  <c r="O6" i="43"/>
  <c r="I66" i="43"/>
  <c r="C38" i="50"/>
  <c r="D10" i="43"/>
  <c r="A95" i="43"/>
  <c r="U95" i="43"/>
  <c r="O103" i="43"/>
  <c r="J5" i="50"/>
  <c r="K3" i="43"/>
  <c r="N3" i="43"/>
  <c r="M85" i="43"/>
  <c r="U79" i="43"/>
  <c r="A79" i="43"/>
  <c r="H3" i="43"/>
  <c r="L60" i="43"/>
  <c r="K83" i="43"/>
  <c r="X4" i="43"/>
  <c r="C100" i="43"/>
  <c r="A131" i="43"/>
  <c r="U131" i="43"/>
  <c r="P85" i="43"/>
  <c r="W22" i="43"/>
  <c r="K98" i="43"/>
  <c r="Y85" i="43"/>
  <c r="Y67" i="43"/>
  <c r="O100" i="43"/>
  <c r="G98" i="43"/>
  <c r="W112" i="43"/>
  <c r="X106" i="43"/>
  <c r="U115" i="43"/>
  <c r="A115" i="43"/>
  <c r="T7" i="43"/>
  <c r="S18" i="50"/>
  <c r="S60" i="43"/>
  <c r="D25" i="43"/>
  <c r="C30" i="50"/>
  <c r="G85" i="43"/>
  <c r="L66" i="43"/>
  <c r="G65" i="43"/>
  <c r="T19" i="50"/>
  <c r="U44" i="43"/>
  <c r="A44" i="43"/>
  <c r="D68" i="43"/>
  <c r="R66" i="43"/>
  <c r="M67" i="43"/>
  <c r="L35" i="50"/>
  <c r="O116" i="43"/>
  <c r="X72" i="43"/>
  <c r="U98" i="43"/>
  <c r="A98" i="43"/>
  <c r="I95" i="43"/>
  <c r="A74" i="43"/>
  <c r="U74" i="43"/>
  <c r="N115" i="43"/>
  <c r="F25" i="43"/>
  <c r="D100" i="43"/>
  <c r="K65" i="43"/>
  <c r="W131" i="43"/>
  <c r="X23" i="43"/>
  <c r="P68" i="43"/>
  <c r="O23" i="43"/>
  <c r="D106" i="43"/>
  <c r="I100" i="43"/>
  <c r="C21" i="50"/>
  <c r="D22" i="43"/>
  <c r="X26" i="43"/>
  <c r="W116" i="43"/>
  <c r="E3" i="43"/>
  <c r="D5" i="50"/>
  <c r="D79" i="43"/>
  <c r="Q65" i="43"/>
  <c r="G131" i="43"/>
  <c r="V131" i="43"/>
  <c r="H115" i="43"/>
  <c r="T79" i="43"/>
  <c r="E79" i="43"/>
  <c r="W65" i="43"/>
  <c r="O131" i="43"/>
  <c r="W98" i="43"/>
  <c r="D116" i="43"/>
  <c r="P21" i="43"/>
  <c r="P22" i="43"/>
  <c r="H61" i="43"/>
  <c r="Y75" i="43"/>
  <c r="D8" i="43"/>
  <c r="C28" i="50"/>
  <c r="V23" i="43"/>
  <c r="X115" i="43"/>
  <c r="Y100" i="43"/>
  <c r="W3" i="43"/>
  <c r="D85" i="43"/>
  <c r="H72" i="43"/>
  <c r="L7" i="43"/>
  <c r="K18" i="50"/>
  <c r="I106" i="43"/>
  <c r="P30" i="50"/>
  <c r="Q25" i="43"/>
  <c r="R100" i="43"/>
  <c r="O5" i="43"/>
  <c r="T5" i="43"/>
  <c r="S14" i="50"/>
  <c r="Y131" i="43"/>
  <c r="S106" i="43"/>
  <c r="P3" i="43"/>
  <c r="Z116" i="43"/>
  <c r="O22" i="43"/>
  <c r="A21" i="43"/>
  <c r="U21" i="43"/>
  <c r="T7" i="50"/>
  <c r="Z131" i="43"/>
  <c r="X24" i="43"/>
  <c r="M60" i="43"/>
  <c r="L8" i="50"/>
  <c r="D19" i="50"/>
  <c r="E44" i="43"/>
  <c r="I98" i="43"/>
  <c r="P74" i="43"/>
  <c r="B18" i="50"/>
  <c r="C7" i="43"/>
  <c r="Q22" i="43"/>
  <c r="P21" i="50"/>
  <c r="T25" i="43"/>
  <c r="S30" i="50"/>
  <c r="K41" i="50"/>
  <c r="L61" i="43"/>
  <c r="L100" i="43"/>
  <c r="X131" i="43"/>
  <c r="Y72" i="43"/>
  <c r="Q71" i="43"/>
  <c r="D95" i="43"/>
  <c r="I4" i="43"/>
  <c r="Q9" i="43"/>
  <c r="P31" i="50"/>
  <c r="W5" i="43"/>
  <c r="L95" i="43"/>
  <c r="T66" i="43"/>
  <c r="F10" i="43"/>
  <c r="R76" i="43"/>
  <c r="V29" i="43"/>
  <c r="J45" i="50"/>
  <c r="K11" i="43"/>
  <c r="V24" i="43"/>
  <c r="K93" i="43"/>
  <c r="C62" i="43"/>
  <c r="L91" i="43"/>
  <c r="Y71" i="43"/>
  <c r="Z75" i="43"/>
  <c r="T76" i="43"/>
  <c r="N75" i="43"/>
  <c r="E61" i="43"/>
  <c r="T67" i="43"/>
  <c r="O27" i="43"/>
  <c r="K106" i="43"/>
  <c r="I22" i="43"/>
  <c r="P75" i="43"/>
  <c r="F62" i="43"/>
  <c r="Z61" i="43"/>
  <c r="D123" i="43"/>
  <c r="R68" i="43"/>
  <c r="V67" i="43"/>
  <c r="S82" i="50"/>
  <c r="T34" i="43"/>
  <c r="P61" i="50"/>
  <c r="Q30" i="43"/>
  <c r="G24" i="43"/>
  <c r="F75" i="43"/>
  <c r="O132" i="43"/>
  <c r="H29" i="43"/>
  <c r="T58" i="43"/>
  <c r="Y58" i="43"/>
  <c r="N81" i="43"/>
  <c r="L22" i="43"/>
  <c r="K21" i="50"/>
  <c r="V60" i="43"/>
  <c r="Q7" i="50"/>
  <c r="R21" i="43"/>
  <c r="V22" i="43"/>
  <c r="S67" i="43"/>
  <c r="E93" i="43"/>
  <c r="R74" i="43"/>
  <c r="D26" i="43"/>
  <c r="C39" i="50"/>
  <c r="D109" i="43"/>
  <c r="W11" i="43"/>
  <c r="M79" i="43"/>
  <c r="C53" i="43"/>
  <c r="F4" i="43"/>
  <c r="B29" i="50"/>
  <c r="C24" i="43"/>
  <c r="W76" i="43"/>
  <c r="W128" i="43"/>
  <c r="I123" i="43"/>
  <c r="X68" i="50"/>
  <c r="Y33" i="43"/>
  <c r="Q21" i="50"/>
  <c r="R22" i="43"/>
  <c r="Q76" i="43"/>
  <c r="E106" i="43"/>
  <c r="T22" i="50"/>
  <c r="A23" i="43"/>
  <c r="U23" i="43"/>
  <c r="Z74" i="43"/>
  <c r="K51" i="43"/>
  <c r="J44" i="50"/>
  <c r="R61" i="43"/>
  <c r="W97" i="43"/>
  <c r="Y66" i="43"/>
  <c r="E74" i="43"/>
  <c r="O97" i="43"/>
  <c r="H11" i="43"/>
  <c r="L30" i="43"/>
  <c r="K61" i="50"/>
  <c r="V30" i="43"/>
  <c r="N90" i="43"/>
  <c r="F50" i="43"/>
  <c r="S131" i="43"/>
  <c r="O115" i="43"/>
  <c r="K31" i="50"/>
  <c r="L9" i="43"/>
  <c r="I3" i="43"/>
  <c r="F106" i="43"/>
  <c r="L103" i="43"/>
  <c r="E9" i="43"/>
  <c r="D31" i="50"/>
  <c r="F124" i="43"/>
  <c r="F95" i="43"/>
  <c r="Q18" i="50"/>
  <c r="R7" i="43"/>
  <c r="Z112" i="43"/>
  <c r="K28" i="43"/>
  <c r="J49" i="50"/>
  <c r="R51" i="43"/>
  <c r="J52" i="50"/>
  <c r="K13" i="43"/>
  <c r="P53" i="43"/>
  <c r="K67" i="50"/>
  <c r="L14" i="43"/>
  <c r="V115" i="43"/>
  <c r="F67" i="43"/>
  <c r="H10" i="43"/>
  <c r="B47" i="50"/>
  <c r="C12" i="43"/>
  <c r="V10" i="43"/>
  <c r="Z83" i="43"/>
  <c r="Z21" i="43"/>
  <c r="Y7" i="50"/>
  <c r="O83" i="43"/>
  <c r="E67" i="43"/>
  <c r="R93" i="43"/>
  <c r="V97" i="43"/>
  <c r="V93" i="43"/>
  <c r="Z97" i="43"/>
  <c r="D96" i="43"/>
  <c r="I96" i="43"/>
  <c r="F116" i="43"/>
  <c r="V8" i="43"/>
  <c r="Z25" i="43"/>
  <c r="Y30" i="50"/>
  <c r="M10" i="43"/>
  <c r="L38" i="50"/>
  <c r="S79" i="43"/>
  <c r="L125" i="43"/>
  <c r="T81" i="43"/>
  <c r="F93" i="43"/>
  <c r="H12" i="43"/>
  <c r="L121" i="43"/>
  <c r="H25" i="43"/>
  <c r="X27" i="43"/>
  <c r="O112" i="43"/>
  <c r="M112" i="43"/>
  <c r="N60" i="43"/>
  <c r="V25" i="43"/>
  <c r="F130" i="43"/>
  <c r="Z98" i="43"/>
  <c r="W53" i="43"/>
  <c r="K124" i="43"/>
  <c r="P128" i="43"/>
  <c r="L104" i="43"/>
  <c r="Q104" i="43"/>
  <c r="I126" i="43"/>
  <c r="O35" i="43"/>
  <c r="X25" i="43"/>
  <c r="M21" i="43"/>
  <c r="L7" i="50"/>
  <c r="Z9" i="43"/>
  <c r="Y31" i="50"/>
  <c r="F98" i="43"/>
  <c r="Z66" i="43"/>
  <c r="W61" i="43"/>
  <c r="S54" i="43"/>
  <c r="R54" i="50"/>
  <c r="K71" i="43"/>
  <c r="G13" i="43"/>
  <c r="T61" i="43"/>
  <c r="S41" i="50"/>
  <c r="T90" i="43"/>
  <c r="K83" i="50"/>
  <c r="L50" i="43"/>
  <c r="T126" i="43"/>
  <c r="Z105" i="43"/>
  <c r="P6" i="43"/>
  <c r="R9" i="43"/>
  <c r="Q31" i="50"/>
  <c r="P121" i="43"/>
  <c r="E86" i="43"/>
  <c r="Z45" i="43"/>
  <c r="Y79" i="50"/>
  <c r="M54" i="43"/>
  <c r="L54" i="50"/>
  <c r="I62" i="43"/>
  <c r="Y104" i="43"/>
  <c r="F47" i="43"/>
  <c r="V81" i="43"/>
  <c r="L89" i="50"/>
  <c r="M36" i="43"/>
  <c r="V101" i="43"/>
  <c r="O124" i="43"/>
  <c r="X48" i="43"/>
  <c r="P119" i="43"/>
  <c r="D67" i="50"/>
  <c r="E14" i="43"/>
  <c r="O48" i="43"/>
  <c r="T14" i="43"/>
  <c r="S67" i="50"/>
  <c r="Q47" i="43"/>
  <c r="N36" i="43"/>
  <c r="K52" i="50"/>
  <c r="L13" i="43"/>
  <c r="X130" i="43"/>
  <c r="R112" i="43"/>
  <c r="Y96" i="43"/>
  <c r="F101" i="43"/>
  <c r="G62" i="43"/>
  <c r="C97" i="43"/>
  <c r="S74" i="43"/>
  <c r="P66" i="43"/>
  <c r="Q101" i="43"/>
  <c r="H32" i="43"/>
  <c r="X133" i="43"/>
  <c r="P91" i="43"/>
  <c r="L66" i="50"/>
  <c r="M32" i="43"/>
  <c r="T52" i="50"/>
  <c r="A13" i="43"/>
  <c r="U13" i="43"/>
  <c r="D99" i="50"/>
  <c r="E16" i="43"/>
  <c r="Y5" i="50"/>
  <c r="Z3" i="43"/>
  <c r="X128" i="43"/>
  <c r="D125" i="43"/>
  <c r="I125" i="43"/>
  <c r="X99" i="43"/>
  <c r="T70" i="50"/>
  <c r="A47" i="43"/>
  <c r="U47" i="43"/>
  <c r="C76" i="43"/>
  <c r="W36" i="43"/>
  <c r="T53" i="50"/>
  <c r="U29" i="43"/>
  <c r="A29" i="43"/>
  <c r="X32" i="43"/>
  <c r="X58" i="43"/>
  <c r="E125" i="43"/>
  <c r="G119" i="43"/>
  <c r="T99" i="43"/>
  <c r="W95" i="43"/>
  <c r="V49" i="43"/>
  <c r="P94" i="43"/>
  <c r="X102" i="43"/>
  <c r="W68" i="43"/>
  <c r="F36" i="43"/>
  <c r="W7" i="43"/>
  <c r="Z76" i="43"/>
  <c r="I48" i="43"/>
  <c r="W122" i="43"/>
  <c r="X61" i="43"/>
  <c r="H58" i="43"/>
  <c r="M123" i="43"/>
  <c r="X40" i="50"/>
  <c r="Y27" i="43"/>
  <c r="L90" i="43"/>
  <c r="X61" i="50"/>
  <c r="Y30" i="43"/>
  <c r="N80" i="43"/>
  <c r="F109" i="43"/>
  <c r="D28" i="43"/>
  <c r="C49" i="50"/>
  <c r="X50" i="43"/>
  <c r="G95" i="43"/>
  <c r="G36" i="43"/>
  <c r="D7" i="50"/>
  <c r="E21" i="43"/>
  <c r="V122" i="43"/>
  <c r="I59" i="43"/>
  <c r="P84" i="43"/>
  <c r="Z104" i="43"/>
  <c r="S83" i="50"/>
  <c r="T50" i="43"/>
  <c r="Q109" i="43"/>
  <c r="P133" i="43"/>
  <c r="U133" i="43"/>
  <c r="A133" i="43"/>
  <c r="Y81" i="43"/>
  <c r="N47" i="43"/>
  <c r="L62" i="43"/>
  <c r="L13" i="50"/>
  <c r="M4" i="43"/>
  <c r="P107" i="43"/>
  <c r="H34" i="43"/>
  <c r="J30" i="43"/>
  <c r="R48" i="43"/>
  <c r="A97" i="43"/>
  <c r="U97" i="43"/>
  <c r="N14" i="43"/>
  <c r="C95" i="43"/>
  <c r="A109" i="43"/>
  <c r="U109" i="43"/>
  <c r="T48" i="50"/>
  <c r="U53" i="43"/>
  <c r="A53" i="43"/>
  <c r="Z72" i="43"/>
  <c r="G67" i="43"/>
  <c r="X132" i="43"/>
  <c r="N94" i="43"/>
  <c r="F91" i="43"/>
  <c r="X34" i="43"/>
  <c r="X67" i="50"/>
  <c r="Y14" i="43"/>
  <c r="D90" i="50"/>
  <c r="E58" i="43"/>
  <c r="H71" i="43"/>
  <c r="E60" i="43"/>
  <c r="J29" i="43"/>
  <c r="I34" i="43"/>
  <c r="F30" i="43"/>
  <c r="X126" i="43"/>
  <c r="L70" i="50"/>
  <c r="M47" i="43"/>
  <c r="A99" i="43"/>
  <c r="U99" i="43"/>
  <c r="H13" i="43"/>
  <c r="S89" i="50"/>
  <c r="T36" i="43"/>
  <c r="Y130" i="43"/>
  <c r="I45" i="43"/>
  <c r="X89" i="50"/>
  <c r="Y36" i="43"/>
  <c r="P122" i="43"/>
  <c r="M82" i="43"/>
  <c r="C61" i="50"/>
  <c r="D30" i="43"/>
  <c r="X77" i="43"/>
  <c r="M99" i="43"/>
  <c r="W29" i="43"/>
  <c r="L28" i="43"/>
  <c r="K49" i="50"/>
  <c r="G60" i="43"/>
  <c r="X10" i="43"/>
  <c r="I10" i="43"/>
  <c r="M115" i="43"/>
  <c r="V68" i="43"/>
  <c r="J8" i="43"/>
  <c r="F12" i="43"/>
  <c r="U93" i="43"/>
  <c r="A93" i="43"/>
  <c r="F26" i="43"/>
  <c r="J4" i="43"/>
  <c r="Z4" i="43"/>
  <c r="Y13" i="50"/>
  <c r="E27" i="43"/>
  <c r="D40" i="50"/>
  <c r="K8" i="43"/>
  <c r="J28" i="50"/>
  <c r="S128" i="43"/>
  <c r="Q15" i="50"/>
  <c r="R6" i="43"/>
  <c r="R39" i="50"/>
  <c r="S26" i="43"/>
  <c r="X86" i="43"/>
  <c r="C82" i="50"/>
  <c r="D34" i="43"/>
  <c r="Y94" i="43"/>
  <c r="Y76" i="43"/>
  <c r="U10" i="43"/>
  <c r="A10" i="43"/>
  <c r="T38" i="50"/>
  <c r="W85" i="43"/>
  <c r="N21" i="43"/>
  <c r="Q28" i="50"/>
  <c r="R8" i="43"/>
  <c r="Y15" i="50"/>
  <c r="Z6" i="43"/>
  <c r="J10" i="43"/>
  <c r="L97" i="43"/>
  <c r="N10" i="43"/>
  <c r="I97" i="43"/>
  <c r="V119" i="43"/>
  <c r="W102" i="43"/>
  <c r="T30" i="50"/>
  <c r="A25" i="43"/>
  <c r="U25" i="43"/>
  <c r="O98" i="43"/>
  <c r="F53" i="43"/>
  <c r="I26" i="43"/>
  <c r="W75" i="43"/>
  <c r="F21" i="43"/>
  <c r="V28" i="43"/>
  <c r="W9" i="43"/>
  <c r="C44" i="50"/>
  <c r="D51" i="43"/>
  <c r="R103" i="43"/>
  <c r="J12" i="43"/>
  <c r="O79" i="43"/>
  <c r="O28" i="43"/>
  <c r="X29" i="43"/>
  <c r="E75" i="43"/>
  <c r="V76" i="43"/>
  <c r="G124" i="43"/>
  <c r="Q121" i="43"/>
  <c r="J15" i="50"/>
  <c r="K6" i="43"/>
  <c r="A85" i="43"/>
  <c r="U85" i="43"/>
  <c r="Q49" i="50"/>
  <c r="R28" i="43"/>
  <c r="G9" i="43"/>
  <c r="J25" i="43"/>
  <c r="J21" i="43"/>
  <c r="S124" i="43"/>
  <c r="F3" i="43"/>
  <c r="N25" i="43"/>
  <c r="R83" i="43"/>
  <c r="C25" i="43"/>
  <c r="B30" i="50"/>
  <c r="E29" i="43"/>
  <c r="D53" i="50"/>
  <c r="X66" i="50"/>
  <c r="Y32" i="43"/>
  <c r="A54" i="43"/>
  <c r="T54" i="50"/>
  <c r="U54" i="43"/>
  <c r="S54" i="50"/>
  <c r="T54" i="43"/>
  <c r="S7" i="43"/>
  <c r="R18" i="50"/>
  <c r="X15" i="50"/>
  <c r="Y6" i="43"/>
  <c r="Y79" i="43"/>
  <c r="D18" i="50"/>
  <c r="E7" i="43"/>
  <c r="V128" i="43"/>
  <c r="L10" i="43"/>
  <c r="K38" i="50"/>
  <c r="V61" i="43"/>
  <c r="C51" i="43"/>
  <c r="N31" i="43"/>
  <c r="V50" i="43"/>
  <c r="Y15" i="43"/>
  <c r="X94" i="50"/>
  <c r="N58" i="43"/>
  <c r="H48" i="43"/>
  <c r="G61" i="43"/>
  <c r="L74" i="50"/>
  <c r="M48" i="43"/>
  <c r="E119" i="43"/>
  <c r="N99" i="43"/>
  <c r="P31" i="43"/>
  <c r="H36" i="43"/>
  <c r="R130" i="43"/>
  <c r="Y25" i="43"/>
  <c r="X30" i="50"/>
  <c r="V103" i="43"/>
  <c r="O71" i="43"/>
  <c r="F22" i="43"/>
  <c r="G128" i="43"/>
  <c r="L130" i="43"/>
  <c r="Q130" i="43"/>
  <c r="O33" i="43"/>
  <c r="E97" i="43"/>
  <c r="A104" i="43"/>
  <c r="U104" i="43"/>
  <c r="M126" i="43"/>
  <c r="K78" i="50"/>
  <c r="L49" i="43"/>
  <c r="D36" i="43"/>
  <c r="C89" i="50"/>
  <c r="I122" i="43"/>
  <c r="Y99" i="43"/>
  <c r="J31" i="50"/>
  <c r="K9" i="43"/>
  <c r="H107" i="43"/>
  <c r="E34" i="43"/>
  <c r="D82" i="50"/>
  <c r="M75" i="43"/>
  <c r="L99" i="43"/>
  <c r="Q80" i="43"/>
  <c r="A83" i="43"/>
  <c r="U83" i="43"/>
  <c r="D128" i="43"/>
  <c r="F66" i="43"/>
  <c r="A75" i="43"/>
  <c r="U75" i="43"/>
  <c r="K95" i="43"/>
  <c r="I58" i="43"/>
  <c r="N48" i="43"/>
  <c r="W10" i="43"/>
  <c r="Y132" i="43"/>
  <c r="Q66" i="50"/>
  <c r="R32" i="43"/>
  <c r="Q82" i="50"/>
  <c r="R34" i="43"/>
  <c r="F31" i="43"/>
  <c r="N50" i="43"/>
  <c r="I118" i="43"/>
  <c r="E94" i="43"/>
  <c r="E82" i="43"/>
  <c r="Y112" i="43"/>
  <c r="N76" i="43"/>
  <c r="D61" i="43"/>
  <c r="C128" i="43"/>
  <c r="E99" i="43"/>
  <c r="T125" i="43"/>
  <c r="D122" i="43"/>
  <c r="I102" i="43"/>
  <c r="F33" i="43"/>
  <c r="I88" i="43"/>
  <c r="D62" i="43"/>
  <c r="P35" i="43"/>
  <c r="M121" i="43"/>
  <c r="D74" i="50"/>
  <c r="E48" i="43"/>
  <c r="G27" i="43"/>
  <c r="S19" i="50"/>
  <c r="T44" i="43"/>
  <c r="Q75" i="43"/>
  <c r="Y126" i="43"/>
  <c r="V14" i="43"/>
  <c r="N49" i="43"/>
  <c r="D115" i="43"/>
  <c r="V71" i="43"/>
  <c r="V45" i="43"/>
  <c r="E132" i="43"/>
  <c r="P45" i="43"/>
  <c r="Z107" i="43"/>
  <c r="I50" i="43"/>
  <c r="Y84" i="43"/>
  <c r="I39" i="43"/>
  <c r="G29" i="43"/>
  <c r="G130" i="43"/>
  <c r="D84" i="50"/>
  <c r="E35" i="43"/>
  <c r="P9" i="43"/>
  <c r="Z24" i="43"/>
  <c r="Y29" i="50"/>
  <c r="Z86" i="43"/>
  <c r="S78" i="50"/>
  <c r="T49" i="43"/>
  <c r="X123" i="43"/>
  <c r="P77" i="43"/>
  <c r="A30" i="43"/>
  <c r="T61" i="50"/>
  <c r="U30" i="43"/>
  <c r="M90" i="43"/>
  <c r="D83" i="50"/>
  <c r="E50" i="43"/>
  <c r="Q61" i="43"/>
  <c r="L94" i="50"/>
  <c r="M15" i="43"/>
  <c r="D102" i="43"/>
  <c r="V47" i="43"/>
  <c r="I37" i="43"/>
  <c r="C47" i="50"/>
  <c r="D12" i="43"/>
  <c r="H91" i="43"/>
  <c r="M91" i="43"/>
  <c r="Q99" i="43"/>
  <c r="F122" i="43"/>
  <c r="I8" i="43"/>
  <c r="N97" i="43"/>
  <c r="J38" i="50"/>
  <c r="K10" i="43"/>
  <c r="N116" i="43"/>
  <c r="I38" i="43"/>
  <c r="D61" i="50"/>
  <c r="E30" i="43"/>
  <c r="M34" i="43"/>
  <c r="L82" i="50"/>
  <c r="R58" i="43"/>
  <c r="L104" i="50"/>
  <c r="M19" i="43"/>
  <c r="P11" i="43"/>
  <c r="L96" i="43"/>
  <c r="D80" i="43"/>
  <c r="I80" i="43"/>
  <c r="Y119" i="43"/>
  <c r="V126" i="43"/>
  <c r="H102" i="43"/>
  <c r="P109" i="43"/>
  <c r="X47" i="50"/>
  <c r="Y12" i="43"/>
  <c r="Z65" i="43"/>
  <c r="L36" i="43"/>
  <c r="K89" i="50"/>
  <c r="M96" i="43"/>
  <c r="E80" i="43"/>
  <c r="R81" i="43"/>
  <c r="W121" i="43"/>
  <c r="X53" i="43"/>
  <c r="D101" i="43"/>
  <c r="T80" i="43"/>
  <c r="I12" i="43"/>
  <c r="F94" i="43"/>
  <c r="X97" i="50"/>
  <c r="Y39" i="43"/>
  <c r="S49" i="50"/>
  <c r="T28" i="43"/>
  <c r="A28" i="43"/>
  <c r="U28" i="43"/>
  <c r="T49" i="50"/>
  <c r="H45" i="43"/>
  <c r="X36" i="43"/>
  <c r="G3" i="43"/>
  <c r="A112" i="43"/>
  <c r="U112" i="43"/>
  <c r="R11" i="43"/>
  <c r="Q45" i="50"/>
  <c r="D82" i="43"/>
  <c r="A125" i="43"/>
  <c r="U125" i="43"/>
  <c r="E122" i="43"/>
  <c r="Z80" i="43"/>
  <c r="J36" i="43"/>
  <c r="G104" i="43"/>
  <c r="K27" i="43"/>
  <c r="J40" i="50"/>
  <c r="X100" i="50"/>
  <c r="Y17" i="43"/>
  <c r="P96" i="50"/>
  <c r="Q38" i="43"/>
  <c r="E47" i="43"/>
  <c r="C10" i="43"/>
  <c r="B38" i="50"/>
  <c r="P13" i="43"/>
  <c r="L45" i="43"/>
  <c r="K79" i="50"/>
  <c r="D58" i="43"/>
  <c r="V51" i="43"/>
  <c r="M95" i="43"/>
  <c r="N74" i="43"/>
  <c r="F68" i="43"/>
  <c r="R115" i="43"/>
  <c r="C61" i="43"/>
  <c r="V132" i="43"/>
  <c r="K132" i="43"/>
  <c r="I61" i="43"/>
  <c r="Z132" i="43"/>
  <c r="P97" i="43"/>
  <c r="D90" i="43"/>
  <c r="L84" i="43"/>
  <c r="Y38" i="43"/>
  <c r="X96" i="50"/>
  <c r="X44" i="43"/>
  <c r="R95" i="43"/>
  <c r="Y39" i="50"/>
  <c r="Z26" i="43"/>
  <c r="N11" i="43"/>
  <c r="B45" i="50"/>
  <c r="C11" i="43"/>
  <c r="Z51" i="43"/>
  <c r="U76" i="43"/>
  <c r="A76" i="43"/>
  <c r="K61" i="43"/>
  <c r="T55" i="50"/>
  <c r="A62" i="43"/>
  <c r="U62" i="43"/>
  <c r="C78" i="50"/>
  <c r="D49" i="43"/>
  <c r="N6" i="43"/>
  <c r="Q29" i="50"/>
  <c r="R24" i="43"/>
  <c r="N53" i="43"/>
  <c r="K76" i="43"/>
  <c r="W86" i="43"/>
  <c r="H62" i="43"/>
  <c r="T94" i="43"/>
  <c r="L107" i="43"/>
  <c r="T82" i="43"/>
  <c r="Q107" i="43"/>
  <c r="D65" i="43"/>
  <c r="I60" i="43"/>
  <c r="E115" i="43"/>
  <c r="Y98" i="43"/>
  <c r="N12" i="43"/>
  <c r="E76" i="43"/>
  <c r="F8" i="43"/>
  <c r="N54" i="43"/>
  <c r="K97" i="43"/>
  <c r="B54" i="50"/>
  <c r="C54" i="43"/>
  <c r="A67" i="43"/>
  <c r="T35" i="50"/>
  <c r="U67" i="43"/>
  <c r="C132" i="43"/>
  <c r="M86" i="43"/>
  <c r="Y48" i="43"/>
  <c r="Q119" i="43"/>
  <c r="N96" i="43"/>
  <c r="P99" i="50"/>
  <c r="Q16" i="43"/>
  <c r="R28" i="50"/>
  <c r="S8" i="43"/>
  <c r="Q116" i="43"/>
  <c r="I25" i="43"/>
  <c r="U72" i="43"/>
  <c r="A72" i="43"/>
  <c r="U26" i="43"/>
  <c r="A26" i="43"/>
  <c r="T39" i="50"/>
  <c r="C93" i="43"/>
  <c r="N26" i="43"/>
  <c r="Q47" i="50"/>
  <c r="R12" i="43"/>
  <c r="T93" i="43"/>
  <c r="N8" i="43"/>
  <c r="D75" i="43"/>
  <c r="N106" i="43"/>
  <c r="F132" i="43"/>
  <c r="J53" i="50"/>
  <c r="K29" i="43"/>
  <c r="R124" i="43"/>
  <c r="S28" i="43"/>
  <c r="R49" i="50"/>
  <c r="G68" i="43"/>
  <c r="T35" i="43"/>
  <c r="S84" i="50"/>
  <c r="O26" i="43"/>
  <c r="I23" i="43"/>
  <c r="A100" i="43"/>
  <c r="U100" i="43"/>
  <c r="T8" i="43"/>
  <c r="S28" i="50"/>
  <c r="W60" i="43"/>
  <c r="I6" i="43"/>
  <c r="I79" i="43"/>
  <c r="D24" i="43"/>
  <c r="C29" i="50"/>
  <c r="C67" i="43"/>
  <c r="F128" i="43"/>
  <c r="N85" i="43"/>
  <c r="J6" i="43"/>
  <c r="N72" i="43"/>
  <c r="C83" i="43"/>
  <c r="W24" i="43"/>
  <c r="S66" i="50"/>
  <c r="T32" i="43"/>
  <c r="X53" i="50"/>
  <c r="Y29" i="43"/>
  <c r="V104" i="43"/>
  <c r="H97" i="43"/>
  <c r="G22" i="43"/>
  <c r="V116" i="43"/>
  <c r="D15" i="50"/>
  <c r="E6" i="43"/>
  <c r="G103" i="43"/>
  <c r="S31" i="50"/>
  <c r="T9" i="43"/>
  <c r="S76" i="43"/>
  <c r="N9" i="43"/>
  <c r="Y52" i="50"/>
  <c r="Z13" i="43"/>
  <c r="V112" i="43"/>
  <c r="N13" i="43"/>
  <c r="L8" i="43"/>
  <c r="K28" i="50"/>
  <c r="V21" i="43"/>
  <c r="F9" i="43"/>
  <c r="O61" i="43"/>
  <c r="P124" i="43"/>
  <c r="Y90" i="43"/>
  <c r="P49" i="50"/>
  <c r="Q28" i="43"/>
  <c r="L12" i="43"/>
  <c r="K47" i="50"/>
  <c r="Q106" i="43"/>
  <c r="Z128" i="43"/>
  <c r="O12" i="43"/>
  <c r="A12" i="43"/>
  <c r="T47" i="50"/>
  <c r="U12" i="43"/>
  <c r="Q53" i="43"/>
  <c r="Q63" i="43"/>
  <c r="X35" i="43"/>
  <c r="M38" i="43"/>
  <c r="L96" i="50"/>
  <c r="S132" i="43"/>
  <c r="C67" i="50"/>
  <c r="D14" i="43"/>
  <c r="L126" i="43"/>
  <c r="I14" i="43"/>
  <c r="Q126" i="43"/>
  <c r="E124" i="43"/>
  <c r="W119" i="43"/>
  <c r="Z47" i="43"/>
  <c r="D98" i="50"/>
  <c r="E59" i="43"/>
  <c r="O44" i="43"/>
  <c r="F83" i="43"/>
  <c r="Y109" i="43"/>
  <c r="P54" i="50"/>
  <c r="Q54" i="43"/>
  <c r="Z77" i="43"/>
  <c r="U16" i="43"/>
  <c r="A16" i="43"/>
  <c r="T99" i="50"/>
  <c r="P132" i="43"/>
  <c r="Y125" i="43"/>
  <c r="F133" i="43"/>
  <c r="W104" i="43"/>
  <c r="X122" i="43"/>
  <c r="A82" i="43"/>
  <c r="U82" i="43"/>
  <c r="C85" i="43"/>
  <c r="V80" i="43"/>
  <c r="N109" i="43"/>
  <c r="W101" i="43"/>
  <c r="P97" i="50"/>
  <c r="Q39" i="43"/>
  <c r="Y21" i="50"/>
  <c r="Z22" i="43"/>
  <c r="L101" i="43"/>
  <c r="O94" i="43"/>
  <c r="L81" i="43"/>
  <c r="D99" i="43"/>
  <c r="Y77" i="43"/>
  <c r="Q81" i="43"/>
  <c r="I51" i="43"/>
  <c r="Q15" i="43"/>
  <c r="P94" i="50"/>
  <c r="D47" i="50"/>
  <c r="E12" i="43"/>
  <c r="P49" i="43"/>
  <c r="M122" i="43"/>
  <c r="R102" i="43"/>
  <c r="O49" i="43"/>
  <c r="P10" i="43"/>
  <c r="G106" i="43"/>
  <c r="L40" i="50"/>
  <c r="M27" i="43"/>
  <c r="K67" i="43"/>
  <c r="D33" i="43"/>
  <c r="C68" i="50"/>
  <c r="I82" i="43"/>
  <c r="F107" i="43"/>
  <c r="M81" i="43"/>
  <c r="M18" i="43"/>
  <c r="L102" i="50"/>
  <c r="L86" i="43"/>
  <c r="H54" i="43"/>
  <c r="P62" i="50"/>
  <c r="Q31" i="43"/>
  <c r="Y50" i="43"/>
  <c r="X97" i="43"/>
  <c r="D130" i="43"/>
  <c r="P26" i="43"/>
  <c r="C31" i="50"/>
  <c r="D9" i="43"/>
  <c r="S29" i="43"/>
  <c r="R53" i="50"/>
  <c r="L41" i="50"/>
  <c r="M61" i="43"/>
  <c r="X33" i="43"/>
  <c r="T79" i="50"/>
  <c r="A45" i="43"/>
  <c r="U45" i="43"/>
  <c r="M58" i="43"/>
  <c r="L90" i="50"/>
  <c r="Z91" i="43"/>
  <c r="O34" i="43"/>
  <c r="T101" i="50"/>
  <c r="A63" i="43"/>
  <c r="U63" i="43"/>
  <c r="T30" i="43"/>
  <c r="S61" i="50"/>
  <c r="C83" i="50"/>
  <c r="D50" i="43"/>
  <c r="T84" i="43"/>
  <c r="V96" i="43"/>
  <c r="P47" i="43"/>
  <c r="A31" i="43"/>
  <c r="U31" i="43"/>
  <c r="T62" i="50"/>
  <c r="O24" i="43"/>
  <c r="R101" i="43"/>
  <c r="Q89" i="50"/>
  <c r="R36" i="43"/>
  <c r="N103" i="43"/>
  <c r="R128" i="43"/>
  <c r="C8" i="43"/>
  <c r="B28" i="50"/>
  <c r="I133" i="43"/>
  <c r="L49" i="50"/>
  <c r="M28" i="43"/>
  <c r="H83" i="43"/>
  <c r="I101" i="43"/>
  <c r="F35" i="43"/>
  <c r="Y54" i="43"/>
  <c r="X54" i="50"/>
  <c r="G28" i="43"/>
  <c r="O75" i="43"/>
  <c r="X101" i="43"/>
  <c r="Q128" i="43"/>
  <c r="M132" i="43"/>
  <c r="I9" i="43"/>
  <c r="I115" i="43"/>
  <c r="Q125" i="43"/>
  <c r="V125" i="43"/>
  <c r="V99" i="43"/>
  <c r="G91" i="43"/>
  <c r="P51" i="43"/>
  <c r="D71" i="43"/>
  <c r="V98" i="43"/>
  <c r="J22" i="43"/>
  <c r="Z115" i="43"/>
  <c r="A107" i="43"/>
  <c r="U107" i="43"/>
  <c r="E84" i="43"/>
  <c r="Q51" i="43"/>
  <c r="L45" i="50"/>
  <c r="M11" i="43"/>
  <c r="F49" i="43"/>
  <c r="G80" i="43"/>
  <c r="T132" i="43"/>
  <c r="M37" i="43"/>
  <c r="L95" i="50"/>
  <c r="Z85" i="43"/>
  <c r="Q40" i="50"/>
  <c r="R27" i="43"/>
  <c r="T31" i="50"/>
  <c r="A9" i="43"/>
  <c r="U9" i="43"/>
  <c r="Q53" i="50"/>
  <c r="R29" i="43"/>
  <c r="K68" i="43"/>
  <c r="Q122" i="43"/>
  <c r="Q88" i="43"/>
  <c r="D124" i="43"/>
  <c r="H90" i="43"/>
  <c r="Y97" i="43"/>
  <c r="J14" i="43"/>
  <c r="M83" i="43"/>
  <c r="I36" i="43"/>
  <c r="N102" i="43"/>
  <c r="V109" i="43"/>
  <c r="G14" i="43"/>
  <c r="O54" i="43"/>
  <c r="P33" i="43"/>
  <c r="W23" i="43"/>
  <c r="P54" i="43"/>
  <c r="N34" i="43"/>
  <c r="O82" i="43"/>
  <c r="M124" i="43"/>
  <c r="P14" i="43"/>
  <c r="H49" i="43"/>
  <c r="L100" i="50"/>
  <c r="M17" i="43"/>
  <c r="R30" i="50"/>
  <c r="S25" i="43"/>
  <c r="T130" i="43"/>
  <c r="K68" i="50"/>
  <c r="L33" i="43"/>
  <c r="P68" i="50"/>
  <c r="Q33" i="43"/>
  <c r="P15" i="50"/>
  <c r="Q6" i="43"/>
  <c r="K62" i="43"/>
  <c r="X62" i="50"/>
  <c r="Y31" i="43"/>
  <c r="O58" i="43"/>
  <c r="A19" i="43"/>
  <c r="U19" i="43"/>
  <c r="T104" i="50"/>
  <c r="H18" i="43"/>
  <c r="S80" i="43"/>
  <c r="L68" i="43"/>
  <c r="F125" i="43"/>
  <c r="V77" i="43"/>
  <c r="T83" i="43"/>
  <c r="T105" i="43"/>
  <c r="T98" i="43"/>
  <c r="E116" i="43"/>
  <c r="V86" i="43"/>
  <c r="K86" i="43"/>
  <c r="K40" i="50"/>
  <c r="L27" i="43"/>
  <c r="V44" i="43"/>
  <c r="F71" i="43"/>
  <c r="O51" i="43"/>
  <c r="N51" i="43"/>
  <c r="X11" i="43"/>
  <c r="J27" i="43"/>
  <c r="N79" i="43"/>
  <c r="R53" i="43"/>
  <c r="K75" i="43"/>
  <c r="W6" i="43"/>
  <c r="G116" i="43"/>
  <c r="M106" i="43"/>
  <c r="Q72" i="43"/>
  <c r="P67" i="43"/>
  <c r="Y95" i="43"/>
  <c r="M8" i="43"/>
  <c r="L28" i="50"/>
  <c r="N62" i="43"/>
  <c r="W26" i="43"/>
  <c r="B40" i="50"/>
  <c r="C27" i="43"/>
  <c r="F74" i="43"/>
  <c r="G54" i="43"/>
  <c r="X62" i="43"/>
  <c r="I90" i="43"/>
  <c r="Q84" i="43"/>
  <c r="Q93" i="43"/>
  <c r="A106" i="43"/>
  <c r="U106" i="43"/>
  <c r="D29" i="50"/>
  <c r="E24" i="43"/>
  <c r="G12" i="43"/>
  <c r="R116" i="43"/>
  <c r="V74" i="43"/>
  <c r="W83" i="43"/>
  <c r="G76" i="43"/>
  <c r="Z29" i="43"/>
  <c r="Y53" i="50"/>
  <c r="O29" i="43"/>
  <c r="L51" i="43"/>
  <c r="K44" i="50"/>
  <c r="H95" i="43"/>
  <c r="P29" i="50"/>
  <c r="Q24" i="43"/>
  <c r="E72" i="43"/>
  <c r="T14" i="50"/>
  <c r="U5" i="43"/>
  <c r="A5" i="43"/>
  <c r="E26" i="43"/>
  <c r="D39" i="50"/>
  <c r="J26" i="43"/>
  <c r="Q54" i="50"/>
  <c r="R54" i="43"/>
  <c r="G83" i="43"/>
  <c r="W124" i="43"/>
  <c r="X12" i="43"/>
  <c r="T48" i="43"/>
  <c r="S74" i="50"/>
  <c r="L119" i="43"/>
  <c r="D44" i="50"/>
  <c r="E51" i="43"/>
  <c r="F80" i="43"/>
  <c r="C52" i="50"/>
  <c r="D13" i="43"/>
  <c r="T131" i="43"/>
  <c r="Q105" i="43"/>
  <c r="M72" i="43"/>
  <c r="X95" i="43"/>
  <c r="J72" i="43"/>
  <c r="L15" i="50"/>
  <c r="M6" i="43"/>
  <c r="J24" i="43"/>
  <c r="G74" i="43"/>
  <c r="R47" i="50"/>
  <c r="S12" i="43"/>
  <c r="S75" i="43"/>
  <c r="C13" i="43"/>
  <c r="B52" i="50"/>
  <c r="R65" i="43"/>
  <c r="D47" i="43"/>
  <c r="Z71" i="43"/>
  <c r="B39" i="50"/>
  <c r="C26" i="43"/>
  <c r="S86" i="43"/>
  <c r="T86" i="43"/>
  <c r="J97" i="43"/>
  <c r="O11" i="43"/>
  <c r="D48" i="43"/>
  <c r="C74" i="50"/>
  <c r="C3" i="43"/>
  <c r="B5" i="50"/>
  <c r="J9" i="43"/>
  <c r="G75" i="43"/>
  <c r="D93" i="43"/>
  <c r="D74" i="43"/>
  <c r="N83" i="43"/>
  <c r="T74" i="43"/>
  <c r="D126" i="43"/>
  <c r="F14" i="43"/>
  <c r="F99" i="43"/>
  <c r="I18" i="43"/>
  <c r="O105" i="43"/>
  <c r="Y14" i="50"/>
  <c r="Z5" i="43"/>
  <c r="F105" i="43"/>
  <c r="W67" i="43"/>
  <c r="T24" i="43"/>
  <c r="S29" i="50"/>
  <c r="R75" i="43"/>
  <c r="Y49" i="50"/>
  <c r="Z28" i="43"/>
  <c r="P61" i="43"/>
  <c r="D31" i="43"/>
  <c r="C62" i="50"/>
  <c r="D15" i="43"/>
  <c r="C94" i="50"/>
  <c r="I31" i="43"/>
  <c r="Q50" i="43"/>
  <c r="F102" i="43"/>
  <c r="W28" i="43"/>
  <c r="X38" i="50"/>
  <c r="Y10" i="43"/>
  <c r="E66" i="43"/>
  <c r="F54" i="43"/>
  <c r="J47" i="50"/>
  <c r="K12" i="43"/>
  <c r="V9" i="43"/>
  <c r="X84" i="50"/>
  <c r="Y35" i="43"/>
  <c r="F77" i="43"/>
  <c r="D54" i="43"/>
  <c r="U121" i="43"/>
  <c r="A121" i="43"/>
  <c r="Z121" i="43"/>
  <c r="G30" i="43"/>
  <c r="H53" i="43"/>
  <c r="T104" i="43"/>
  <c r="Q18" i="43"/>
  <c r="P102" i="50"/>
  <c r="P86" i="43"/>
  <c r="K54" i="50"/>
  <c r="L54" i="43"/>
  <c r="X80" i="43"/>
  <c r="M130" i="43"/>
  <c r="D68" i="50"/>
  <c r="E33" i="43"/>
  <c r="U49" i="43"/>
  <c r="A49" i="43"/>
  <c r="T78" i="50"/>
  <c r="J35" i="43"/>
  <c r="W14" i="43"/>
  <c r="V95" i="43"/>
  <c r="O86" i="43"/>
  <c r="H96" i="43"/>
  <c r="M62" i="43"/>
  <c r="L55" i="50"/>
  <c r="Z119" i="43"/>
  <c r="K74" i="43"/>
  <c r="Y124" i="43"/>
  <c r="V31" i="43"/>
  <c r="Q17" i="43"/>
  <c r="P100" i="50"/>
  <c r="P82" i="43"/>
  <c r="A94" i="43"/>
  <c r="U94" i="43"/>
  <c r="M107" i="43"/>
  <c r="I109" i="43"/>
  <c r="X8" i="43"/>
  <c r="O68" i="43"/>
  <c r="O13" i="43"/>
  <c r="E104" i="43"/>
  <c r="U91" i="43"/>
  <c r="A91" i="43"/>
  <c r="W107" i="43"/>
  <c r="T77" i="43"/>
  <c r="I99" i="43"/>
  <c r="V90" i="43"/>
  <c r="L83" i="43"/>
  <c r="X14" i="43"/>
  <c r="Z31" i="43"/>
  <c r="Y62" i="50"/>
  <c r="Z109" i="43"/>
  <c r="V124" i="43"/>
  <c r="I33" i="43"/>
  <c r="L11" i="43"/>
  <c r="K45" i="50"/>
  <c r="P104" i="43"/>
  <c r="A77" i="43"/>
  <c r="U77" i="43"/>
  <c r="Y61" i="50"/>
  <c r="Z30" i="43"/>
  <c r="R90" i="43"/>
  <c r="R126" i="43"/>
  <c r="L47" i="43"/>
  <c r="F82" i="43"/>
  <c r="O126" i="43"/>
  <c r="T84" i="50"/>
  <c r="A35" i="43"/>
  <c r="U35" i="43"/>
  <c r="T6" i="43"/>
  <c r="S15" i="50"/>
  <c r="Q124" i="43"/>
  <c r="P67" i="50"/>
  <c r="Q14" i="43"/>
  <c r="I49" i="43"/>
  <c r="O133" i="43"/>
  <c r="I17" i="43"/>
  <c r="C71" i="43"/>
  <c r="S52" i="50"/>
  <c r="T13" i="43"/>
  <c r="K30" i="50"/>
  <c r="L25" i="43"/>
  <c r="V12" i="43"/>
  <c r="Z12" i="43"/>
  <c r="Y47" i="50"/>
  <c r="D133" i="43"/>
  <c r="E77" i="43"/>
  <c r="R123" i="43"/>
  <c r="P29" i="43"/>
  <c r="Q90" i="43"/>
  <c r="O96" i="43"/>
  <c r="M102" i="43"/>
  <c r="Y78" i="50"/>
  <c r="Z49" i="43"/>
  <c r="L5" i="50"/>
  <c r="M3" i="43"/>
  <c r="R45" i="50"/>
  <c r="S11" i="43"/>
  <c r="S71" i="43"/>
  <c r="T128" i="43"/>
  <c r="H81" i="43"/>
  <c r="A84" i="43"/>
  <c r="U84" i="43"/>
  <c r="R96" i="43"/>
  <c r="E118" i="43"/>
  <c r="R85" i="43"/>
  <c r="K62" i="50"/>
  <c r="L31" i="43"/>
  <c r="Z44" i="43"/>
  <c r="Y19" i="50"/>
  <c r="Y80" i="43"/>
  <c r="D48" i="50"/>
  <c r="E53" i="43"/>
  <c r="D66" i="50"/>
  <c r="E32" i="43"/>
  <c r="I47" i="43"/>
  <c r="X102" i="50"/>
  <c r="Y18" i="43"/>
  <c r="H28" i="43"/>
  <c r="T109" i="43"/>
  <c r="P79" i="50"/>
  <c r="Q45" i="43"/>
  <c r="V121" i="43"/>
  <c r="F119" i="43"/>
  <c r="S48" i="50"/>
  <c r="T53" i="43"/>
  <c r="X94" i="43"/>
  <c r="X82" i="43"/>
  <c r="G84" i="43"/>
  <c r="T119" i="43"/>
  <c r="Q96" i="43"/>
  <c r="X99" i="50"/>
  <c r="Y16" i="43"/>
  <c r="X125" i="43"/>
  <c r="M101" i="43"/>
  <c r="E133" i="43"/>
  <c r="J33" i="43"/>
  <c r="R122" i="43"/>
  <c r="E130" i="43"/>
  <c r="E65" i="43"/>
  <c r="P30" i="43"/>
  <c r="U119" i="43"/>
  <c r="A119" i="43"/>
  <c r="T44" i="50"/>
  <c r="A51" i="43"/>
  <c r="U51" i="43"/>
  <c r="D97" i="50"/>
  <c r="E39" i="43"/>
  <c r="B53" i="50"/>
  <c r="C29" i="43"/>
  <c r="L109" i="43"/>
  <c r="P78" i="50"/>
  <c r="Q49" i="43"/>
  <c r="E123" i="43"/>
  <c r="A33" i="43"/>
  <c r="U33" i="43"/>
  <c r="T68" i="50"/>
  <c r="L79" i="50"/>
  <c r="M45" i="43"/>
  <c r="R79" i="43"/>
  <c r="V106" i="43"/>
  <c r="F29" i="43"/>
  <c r="M25" i="43"/>
  <c r="L30" i="50"/>
  <c r="D83" i="43"/>
  <c r="Z125" i="43"/>
  <c r="C79" i="50"/>
  <c r="D45" i="43"/>
  <c r="Z32" i="43"/>
  <c r="Y66" i="50"/>
  <c r="P19" i="43"/>
  <c r="G58" i="43"/>
  <c r="I30" i="43"/>
  <c r="K48" i="50"/>
  <c r="L53" i="43"/>
  <c r="Y84" i="50"/>
  <c r="Z35" i="43"/>
  <c r="S82" i="43"/>
  <c r="K77" i="43"/>
  <c r="Z39" i="43"/>
  <c r="Y97" i="50"/>
  <c r="C17" i="43"/>
  <c r="B100" i="50"/>
  <c r="C50" i="43"/>
  <c r="P47" i="50"/>
  <c r="Q12" i="43"/>
  <c r="G99" i="43"/>
  <c r="E126" i="43"/>
  <c r="Q67" i="50"/>
  <c r="R14" i="43"/>
  <c r="O107" i="43"/>
  <c r="W58" i="43"/>
  <c r="S102" i="50"/>
  <c r="T18" i="43"/>
  <c r="S104" i="43"/>
  <c r="P37" i="43"/>
  <c r="R100" i="50"/>
  <c r="S17" i="43"/>
  <c r="C33" i="43"/>
  <c r="B68" i="50"/>
  <c r="T94" i="50"/>
  <c r="U15" i="43"/>
  <c r="A15" i="43"/>
  <c r="C91" i="43"/>
  <c r="X68" i="43"/>
  <c r="X104" i="43"/>
  <c r="J58" i="43"/>
  <c r="V16" i="43"/>
  <c r="G90" i="43"/>
  <c r="M118" i="43"/>
  <c r="K122" i="43"/>
  <c r="W49" i="43"/>
  <c r="W17" i="43"/>
  <c r="C84" i="43"/>
  <c r="D77" i="43"/>
  <c r="Q95" i="50"/>
  <c r="R37" i="43"/>
  <c r="R62" i="50"/>
  <c r="S31" i="43"/>
  <c r="E108" i="43"/>
  <c r="W84" i="43"/>
  <c r="K102" i="43"/>
  <c r="J78" i="50"/>
  <c r="K49" i="43"/>
  <c r="W59" i="43"/>
  <c r="A66" i="43"/>
  <c r="T24" i="50"/>
  <c r="U66" i="43"/>
  <c r="S95" i="50"/>
  <c r="T37" i="43"/>
  <c r="O119" i="43"/>
  <c r="S96" i="43"/>
  <c r="R96" i="50"/>
  <c r="S38" i="43"/>
  <c r="F17" i="43"/>
  <c r="G86" i="43"/>
  <c r="D94" i="43"/>
  <c r="V91" i="43"/>
  <c r="T97" i="43"/>
  <c r="L94" i="43"/>
  <c r="D107" i="43"/>
  <c r="Q82" i="43"/>
  <c r="I21" i="43"/>
  <c r="V105" i="43"/>
  <c r="Q36" i="43"/>
  <c r="P89" i="50"/>
  <c r="A88" i="43"/>
  <c r="U88" i="43"/>
  <c r="H80" i="43"/>
  <c r="M80" i="43"/>
  <c r="E83" i="43"/>
  <c r="L39" i="43"/>
  <c r="O104" i="43"/>
  <c r="C36" i="43"/>
  <c r="B89" i="50"/>
  <c r="K96" i="43"/>
  <c r="G8" i="43"/>
  <c r="Y121" i="43"/>
  <c r="R119" i="43"/>
  <c r="X17" i="43"/>
  <c r="J18" i="43"/>
  <c r="X39" i="43"/>
  <c r="Z88" i="43"/>
  <c r="W126" i="43"/>
  <c r="N88" i="43"/>
  <c r="T16" i="43"/>
  <c r="S99" i="50"/>
  <c r="R77" i="43"/>
  <c r="L106" i="43"/>
  <c r="C84" i="50"/>
  <c r="D35" i="43"/>
  <c r="M133" i="43"/>
  <c r="S45" i="50"/>
  <c r="T11" i="43"/>
  <c r="H50" i="43"/>
  <c r="Q61" i="50"/>
  <c r="R30" i="43"/>
  <c r="B66" i="50"/>
  <c r="C32" i="43"/>
  <c r="O121" i="43"/>
  <c r="B97" i="50"/>
  <c r="C39" i="43"/>
  <c r="A92" i="43"/>
  <c r="U92" i="43"/>
  <c r="N18" i="43"/>
  <c r="C99" i="50"/>
  <c r="D16" i="43"/>
  <c r="W34" i="43"/>
  <c r="C31" i="43"/>
  <c r="B62" i="50"/>
  <c r="O125" i="43"/>
  <c r="S108" i="43"/>
  <c r="P108" i="43"/>
  <c r="C104" i="50"/>
  <c r="D19" i="43"/>
  <c r="O88" i="43"/>
  <c r="Q74" i="43"/>
  <c r="X49" i="43"/>
  <c r="C68" i="43"/>
  <c r="X79" i="50"/>
  <c r="Y45" i="43"/>
  <c r="P48" i="43"/>
  <c r="S109" i="43"/>
  <c r="C104" i="43"/>
  <c r="F15" i="43"/>
  <c r="Y47" i="43"/>
  <c r="I19" i="43"/>
  <c r="H31" i="43"/>
  <c r="P50" i="43"/>
  <c r="M109" i="43"/>
  <c r="P84" i="50"/>
  <c r="Q35" i="43"/>
  <c r="I68" i="43"/>
  <c r="N77" i="43"/>
  <c r="L44" i="50"/>
  <c r="M51" i="43"/>
  <c r="M125" i="43"/>
  <c r="Z59" i="43"/>
  <c r="V92" i="43"/>
  <c r="Z118" i="43"/>
  <c r="S15" i="43"/>
  <c r="R94" i="50"/>
  <c r="K94" i="50"/>
  <c r="L15" i="43"/>
  <c r="R19" i="50"/>
  <c r="S44" i="43"/>
  <c r="J48" i="50"/>
  <c r="K53" i="43"/>
  <c r="E121" i="43"/>
  <c r="F32" i="43"/>
  <c r="Y88" i="43"/>
  <c r="X107" i="43"/>
  <c r="J15" i="43"/>
  <c r="W82" i="43"/>
  <c r="F16" i="43"/>
  <c r="O59" i="43"/>
  <c r="K99" i="43"/>
  <c r="I124" i="43"/>
  <c r="J95" i="50"/>
  <c r="K37" i="43"/>
  <c r="C108" i="43"/>
  <c r="U123" i="43"/>
  <c r="A123" i="43"/>
  <c r="Z90" i="43"/>
  <c r="C123" i="43"/>
  <c r="F92" i="43"/>
  <c r="Y49" i="43"/>
  <c r="X78" i="50"/>
  <c r="J39" i="50"/>
  <c r="K26" i="43"/>
  <c r="X109" i="43"/>
  <c r="G77" i="43"/>
  <c r="H14" i="43"/>
  <c r="A126" i="43"/>
  <c r="U126" i="43"/>
  <c r="Z96" i="43"/>
  <c r="G101" i="43"/>
  <c r="T100" i="50"/>
  <c r="A17" i="43"/>
  <c r="U17" i="43"/>
  <c r="K126" i="43"/>
  <c r="G48" i="43"/>
  <c r="R99" i="50"/>
  <c r="S16" i="43"/>
  <c r="Y118" i="43"/>
  <c r="I86" i="43"/>
  <c r="F118" i="43"/>
  <c r="K133" i="43"/>
  <c r="R98" i="50"/>
  <c r="S59" i="43"/>
  <c r="S101" i="43"/>
  <c r="V108" i="43"/>
  <c r="G108" i="43"/>
  <c r="I35" i="43"/>
  <c r="X13" i="43"/>
  <c r="N45" i="43"/>
  <c r="S68" i="43"/>
  <c r="P58" i="43"/>
  <c r="W40" i="43"/>
  <c r="W31" i="43"/>
  <c r="W90" i="43"/>
  <c r="D59" i="43"/>
  <c r="R67" i="50"/>
  <c r="S14" i="43"/>
  <c r="N118" i="43"/>
  <c r="F88" i="43"/>
  <c r="Z68" i="43"/>
  <c r="R86" i="43"/>
  <c r="F104" i="43"/>
  <c r="T45" i="50"/>
  <c r="A11" i="43"/>
  <c r="U11" i="43"/>
  <c r="H109" i="43"/>
  <c r="L78" i="50"/>
  <c r="M49" i="43"/>
  <c r="E36" i="43"/>
  <c r="D89" i="50"/>
  <c r="T101" i="43"/>
  <c r="D91" i="43"/>
  <c r="Y101" i="43"/>
  <c r="Q39" i="50"/>
  <c r="R26" i="43"/>
  <c r="S62" i="50"/>
  <c r="T31" i="43"/>
  <c r="X47" i="43"/>
  <c r="A122" i="43"/>
  <c r="U122" i="43"/>
  <c r="P62" i="43"/>
  <c r="I84" i="43"/>
  <c r="F61" i="43"/>
  <c r="P96" i="43"/>
  <c r="Z81" i="43"/>
  <c r="P38" i="43"/>
  <c r="V37" i="43"/>
  <c r="N108" i="43"/>
  <c r="G37" i="43"/>
  <c r="K92" i="43"/>
  <c r="F103" i="43"/>
  <c r="F11" i="43"/>
  <c r="A102" i="43"/>
  <c r="U102" i="43"/>
  <c r="I119" i="43"/>
  <c r="M13" i="43"/>
  <c r="L52" i="50"/>
  <c r="Z94" i="43"/>
  <c r="Z82" i="43"/>
  <c r="Q107" i="50"/>
  <c r="R40" i="43"/>
  <c r="J96" i="50"/>
  <c r="K38" i="43"/>
  <c r="E92" i="43"/>
  <c r="R82" i="50"/>
  <c r="S34" i="43"/>
  <c r="V63" i="43"/>
  <c r="C77" i="43"/>
  <c r="O14" i="43"/>
  <c r="K130" i="43"/>
  <c r="M77" i="43"/>
  <c r="Z133" i="43"/>
  <c r="O91" i="43"/>
  <c r="Y53" i="43"/>
  <c r="Z62" i="43"/>
  <c r="E128" i="43"/>
  <c r="A90" i="43"/>
  <c r="U90" i="43"/>
  <c r="E15" i="43"/>
  <c r="D94" i="50"/>
  <c r="X16" i="43"/>
  <c r="W81" i="43"/>
  <c r="H88" i="43"/>
  <c r="R79" i="50"/>
  <c r="S45" i="43"/>
  <c r="S125" i="43"/>
  <c r="L79" i="43"/>
  <c r="P130" i="43"/>
  <c r="Z130" i="43"/>
  <c r="L123" i="43"/>
  <c r="Q123" i="43"/>
  <c r="F123" i="43"/>
  <c r="X95" i="50"/>
  <c r="Y37" i="43"/>
  <c r="Q108" i="43"/>
  <c r="Y92" i="43"/>
  <c r="P16" i="43"/>
  <c r="I54" i="43"/>
  <c r="S91" i="43"/>
  <c r="V19" i="43"/>
  <c r="T88" i="43"/>
  <c r="O93" i="43"/>
  <c r="K100" i="50"/>
  <c r="L17" i="43"/>
  <c r="J39" i="43"/>
  <c r="T59" i="43"/>
  <c r="H86" i="43"/>
  <c r="H128" i="43"/>
  <c r="H66" i="43"/>
  <c r="H123" i="43"/>
  <c r="H130" i="43"/>
  <c r="H68" i="43"/>
  <c r="J79" i="43"/>
  <c r="J116" i="43"/>
  <c r="J85" i="43"/>
  <c r="J61" i="43"/>
  <c r="J63" i="43"/>
  <c r="J101" i="43"/>
  <c r="J105" i="43"/>
  <c r="J53" i="43"/>
  <c r="J48" i="43"/>
  <c r="J99" i="43"/>
  <c r="J106" i="43"/>
  <c r="J130" i="43"/>
  <c r="J96" i="43"/>
  <c r="J98" i="43"/>
  <c r="J83" i="43"/>
  <c r="J93" i="43"/>
  <c r="J92" i="43"/>
  <c r="N101" i="43"/>
  <c r="N67" i="43"/>
  <c r="N86" i="43"/>
  <c r="N65" i="43"/>
  <c r="N123" i="43"/>
  <c r="N121" i="43"/>
  <c r="Y87" i="43"/>
  <c r="W32" i="43"/>
  <c r="Q132" i="43"/>
  <c r="S99" i="43"/>
  <c r="Q102" i="43"/>
  <c r="G132" i="43"/>
  <c r="C45" i="50"/>
  <c r="D11" i="43"/>
  <c r="P34" i="43"/>
  <c r="E17" i="43"/>
  <c r="D100" i="50"/>
  <c r="K81" i="43"/>
  <c r="L40" i="43"/>
  <c r="K107" i="50"/>
  <c r="X19" i="43"/>
  <c r="J31" i="43"/>
  <c r="C58" i="43"/>
  <c r="B90" i="50"/>
  <c r="K95" i="50"/>
  <c r="L37" i="43"/>
  <c r="L39" i="50"/>
  <c r="M26" i="43"/>
  <c r="P83" i="43"/>
  <c r="P101" i="43"/>
  <c r="Z101" i="43"/>
  <c r="T91" i="43"/>
  <c r="O90" i="43"/>
  <c r="E62" i="43"/>
  <c r="Y62" i="43"/>
  <c r="D78" i="50"/>
  <c r="E49" i="43"/>
  <c r="I128" i="43"/>
  <c r="Y94" i="50"/>
  <c r="Z15" i="43"/>
  <c r="R118" i="43"/>
  <c r="G10" i="43"/>
  <c r="J94" i="50"/>
  <c r="K15" i="43"/>
  <c r="R74" i="50"/>
  <c r="S48" i="43"/>
  <c r="S107" i="43"/>
  <c r="P118" i="43"/>
  <c r="L68" i="50"/>
  <c r="M33" i="43"/>
  <c r="Q68" i="50"/>
  <c r="R33" i="43"/>
  <c r="E63" i="43"/>
  <c r="I63" i="43"/>
  <c r="E81" i="43"/>
  <c r="A27" i="43"/>
  <c r="T40" i="50"/>
  <c r="U27" i="43"/>
  <c r="T108" i="43"/>
  <c r="B84" i="50"/>
  <c r="C35" i="43"/>
  <c r="C92" i="43"/>
  <c r="K40" i="43"/>
  <c r="J107" i="50"/>
  <c r="X39" i="50"/>
  <c r="Y26" i="43"/>
  <c r="G11" i="43"/>
  <c r="Q91" i="43"/>
  <c r="Y59" i="43"/>
  <c r="L132" i="43"/>
  <c r="P99" i="43"/>
  <c r="U50" i="43"/>
  <c r="T83" i="50"/>
  <c r="A50" i="43"/>
  <c r="Q22" i="50"/>
  <c r="R23" i="43"/>
  <c r="R49" i="43"/>
  <c r="Q78" i="50"/>
  <c r="W91" i="43"/>
  <c r="Q94" i="43"/>
  <c r="I107" i="43"/>
  <c r="V26" i="43"/>
  <c r="I11" i="43"/>
  <c r="D96" i="50"/>
  <c r="E38" i="43"/>
  <c r="A40" i="43"/>
  <c r="U40" i="43"/>
  <c r="T107" i="50"/>
  <c r="Z108" i="43"/>
  <c r="G123" i="43"/>
  <c r="K108" i="43"/>
  <c r="T92" i="43"/>
  <c r="F63" i="43"/>
  <c r="X15" i="43"/>
  <c r="O17" i="43"/>
  <c r="R17" i="43"/>
  <c r="Q100" i="50"/>
  <c r="P63" i="43"/>
  <c r="R102" i="50"/>
  <c r="S18" i="43"/>
  <c r="H16" i="43"/>
  <c r="W71" i="43"/>
  <c r="T121" i="43"/>
  <c r="Q59" i="43"/>
  <c r="L128" i="43"/>
  <c r="X91" i="43"/>
  <c r="E90" i="43"/>
  <c r="M84" i="43"/>
  <c r="S63" i="43"/>
  <c r="K30" i="43"/>
  <c r="J61" i="50"/>
  <c r="F40" i="43"/>
  <c r="W123" i="43"/>
  <c r="W37" i="43"/>
  <c r="L88" i="43"/>
  <c r="H63" i="43"/>
  <c r="C102" i="50"/>
  <c r="D18" i="43"/>
  <c r="W109" i="43"/>
  <c r="W18" i="43"/>
  <c r="Q86" i="43"/>
  <c r="M119" i="43"/>
  <c r="R91" i="43"/>
  <c r="G45" i="43"/>
  <c r="R133" i="43"/>
  <c r="S84" i="43"/>
  <c r="X30" i="43"/>
  <c r="E31" i="43"/>
  <c r="D62" i="50"/>
  <c r="L83" i="50"/>
  <c r="M50" i="43"/>
  <c r="K119" i="43"/>
  <c r="S96" i="50"/>
  <c r="T38" i="43"/>
  <c r="G25" i="43"/>
  <c r="J40" i="43"/>
  <c r="C82" i="43"/>
  <c r="F19" i="43"/>
  <c r="O36" i="43"/>
  <c r="T63" i="43"/>
  <c r="R44" i="50"/>
  <c r="S51" i="43"/>
  <c r="O128" i="43"/>
  <c r="B102" i="50"/>
  <c r="C18" i="43"/>
  <c r="C100" i="50"/>
  <c r="D17" i="43"/>
  <c r="G18" i="43"/>
  <c r="W92" i="43"/>
  <c r="K80" i="43"/>
  <c r="O18" i="43"/>
  <c r="V53" i="43"/>
  <c r="T29" i="50"/>
  <c r="A24" i="43"/>
  <c r="U24" i="43"/>
  <c r="W13" i="43"/>
  <c r="Y82" i="43"/>
  <c r="V107" i="43"/>
  <c r="Q83" i="43"/>
  <c r="A80" i="43"/>
  <c r="U80" i="43"/>
  <c r="L47" i="50"/>
  <c r="M12" i="43"/>
  <c r="Z50" i="43"/>
  <c r="I13" i="43"/>
  <c r="D95" i="50"/>
  <c r="E37" i="43"/>
  <c r="X83" i="43"/>
  <c r="T102" i="43"/>
  <c r="G71" i="43"/>
  <c r="W74" i="43"/>
  <c r="H94" i="43"/>
  <c r="K82" i="50"/>
  <c r="L34" i="43"/>
  <c r="Q34" i="43"/>
  <c r="P82" i="50"/>
  <c r="W125" i="43"/>
  <c r="K107" i="43"/>
  <c r="C102" i="43"/>
  <c r="R90" i="50"/>
  <c r="S58" i="43"/>
  <c r="G126" i="43"/>
  <c r="X88" i="43"/>
  <c r="K74" i="50"/>
  <c r="L48" i="43"/>
  <c r="T62" i="43"/>
  <c r="M104" i="43"/>
  <c r="Z48" i="43"/>
  <c r="L108" i="43"/>
  <c r="R83" i="50"/>
  <c r="S50" i="43"/>
  <c r="Z92" i="43"/>
  <c r="F108" i="43"/>
  <c r="I53" i="43"/>
  <c r="O118" i="43"/>
  <c r="Y83" i="43"/>
  <c r="G32" i="43"/>
  <c r="C88" i="43"/>
  <c r="K5" i="50"/>
  <c r="L3" i="43"/>
  <c r="K66" i="50"/>
  <c r="L32" i="43"/>
  <c r="N30" i="43"/>
  <c r="V34" i="43"/>
  <c r="Y82" i="50"/>
  <c r="Z34" i="43"/>
  <c r="S133" i="43"/>
  <c r="J17" i="43"/>
  <c r="N15" i="43"/>
  <c r="J16" i="43"/>
  <c r="G47" i="43"/>
  <c r="F38" i="43"/>
  <c r="P92" i="43"/>
  <c r="F24" i="43"/>
  <c r="T89" i="50"/>
  <c r="U36" i="43"/>
  <c r="A36" i="43"/>
  <c r="Q58" i="43"/>
  <c r="P15" i="43"/>
  <c r="K109" i="43"/>
  <c r="W16" i="43"/>
  <c r="Q94" i="50"/>
  <c r="R15" i="43"/>
  <c r="Y86" i="43"/>
  <c r="W93" i="43"/>
  <c r="F27" i="43"/>
  <c r="D97" i="43"/>
  <c r="G107" i="43"/>
  <c r="X96" i="43"/>
  <c r="I130" i="43"/>
  <c r="T97" i="50"/>
  <c r="A39" i="43"/>
  <c r="U39" i="43"/>
  <c r="Q133" i="43"/>
  <c r="I91" i="43"/>
  <c r="V36" i="43"/>
  <c r="E109" i="43"/>
  <c r="G102" i="43"/>
  <c r="B82" i="50"/>
  <c r="C34" i="43"/>
  <c r="I40" i="43"/>
  <c r="S123" i="43"/>
  <c r="Q29" i="43"/>
  <c r="P53" i="50"/>
  <c r="Q62" i="43"/>
  <c r="Q97" i="43"/>
  <c r="D119" i="43"/>
  <c r="H104" i="43"/>
  <c r="B107" i="50"/>
  <c r="C40" i="43"/>
  <c r="T15" i="43"/>
  <c r="S94" i="50"/>
  <c r="Y95" i="50"/>
  <c r="Z37" i="43"/>
  <c r="C59" i="43"/>
  <c r="O101" i="43"/>
  <c r="S92" i="43"/>
  <c r="O47" i="43"/>
  <c r="D107" i="50"/>
  <c r="E40" i="43"/>
  <c r="C101" i="43"/>
  <c r="K33" i="43"/>
  <c r="J68" i="50"/>
  <c r="S93" i="43"/>
  <c r="I28" i="43"/>
  <c r="I104" i="43"/>
  <c r="F126" i="43"/>
  <c r="L124" i="43"/>
  <c r="Y68" i="50"/>
  <c r="Z33" i="43"/>
  <c r="J109" i="43"/>
  <c r="K91" i="43"/>
  <c r="P17" i="43"/>
  <c r="W35" i="43"/>
  <c r="H59" i="43"/>
  <c r="F39" i="43"/>
  <c r="O30" i="43"/>
  <c r="O38" i="43"/>
  <c r="G40" i="43"/>
  <c r="K63" i="43"/>
  <c r="G33" i="43"/>
  <c r="A130" i="43"/>
  <c r="U130" i="43"/>
  <c r="W45" i="43"/>
  <c r="S47" i="50"/>
  <c r="T12" i="43"/>
  <c r="R68" i="50"/>
  <c r="S33" i="43"/>
  <c r="K123" i="43"/>
  <c r="G35" i="43"/>
  <c r="T39" i="43"/>
  <c r="S102" i="43"/>
  <c r="O63" i="43"/>
  <c r="N17" i="43"/>
  <c r="C122" i="43"/>
  <c r="P40" i="43"/>
  <c r="G118" i="43"/>
  <c r="D63" i="43"/>
  <c r="J62" i="50"/>
  <c r="K31" i="43"/>
  <c r="N40" i="43"/>
  <c r="H84" i="43"/>
  <c r="H65" i="43"/>
  <c r="H100" i="43"/>
  <c r="H82" i="43"/>
  <c r="H131" i="43"/>
  <c r="H126" i="43"/>
  <c r="J103" i="43"/>
  <c r="J50" i="43"/>
  <c r="J62" i="43"/>
  <c r="J91" i="43"/>
  <c r="J126" i="43"/>
  <c r="J95" i="43"/>
  <c r="J112" i="43"/>
  <c r="J123" i="43"/>
  <c r="J80" i="43"/>
  <c r="J71" i="43"/>
  <c r="J84" i="43"/>
  <c r="J108" i="43"/>
  <c r="J65" i="43"/>
  <c r="J125" i="43"/>
  <c r="J107" i="43"/>
  <c r="J121" i="43"/>
  <c r="J82" i="43"/>
  <c r="J132" i="43"/>
  <c r="J118" i="43"/>
  <c r="N122" i="43"/>
  <c r="N68" i="43"/>
  <c r="N132" i="43"/>
  <c r="N125" i="43"/>
  <c r="N131" i="43"/>
  <c r="N82" i="43"/>
  <c r="E87" i="43"/>
  <c r="F87" i="43"/>
  <c r="M87" i="43"/>
  <c r="I87" i="43"/>
  <c r="G87" i="43"/>
  <c r="A87" i="43"/>
  <c r="U87" i="43"/>
  <c r="V87" i="43"/>
  <c r="T87" i="43"/>
  <c r="N87" i="43"/>
  <c r="D87" i="43"/>
  <c r="W87" i="43"/>
  <c r="K47" i="43"/>
  <c r="J70" i="50"/>
  <c r="S44" i="50"/>
  <c r="T51" i="43"/>
  <c r="L84" i="50"/>
  <c r="M35" i="43"/>
  <c r="O123" i="43"/>
  <c r="Y61" i="43"/>
  <c r="H30" i="43"/>
  <c r="O31" i="43"/>
  <c r="R89" i="50"/>
  <c r="S36" i="43"/>
  <c r="B99" i="50"/>
  <c r="C16" i="43"/>
  <c r="K84" i="43"/>
  <c r="N19" i="43"/>
  <c r="R59" i="43"/>
  <c r="G49" i="43"/>
  <c r="C99" i="43"/>
  <c r="K90" i="43"/>
  <c r="V17" i="43"/>
  <c r="Z84" i="43"/>
  <c r="G133" i="43"/>
  <c r="T74" i="50"/>
  <c r="A48" i="43"/>
  <c r="U48" i="43"/>
  <c r="S62" i="43"/>
  <c r="Y91" i="43"/>
  <c r="R60" i="43"/>
  <c r="A124" i="43"/>
  <c r="U124" i="43"/>
  <c r="M108" i="43"/>
  <c r="C118" i="43"/>
  <c r="H108" i="43"/>
  <c r="G16" i="43"/>
  <c r="V84" i="43"/>
  <c r="O99" i="43"/>
  <c r="O92" i="43"/>
  <c r="Y28" i="50"/>
  <c r="Z8" i="43"/>
  <c r="O74" i="43"/>
  <c r="H33" i="43"/>
  <c r="I77" i="43"/>
  <c r="R97" i="50"/>
  <c r="S39" i="43"/>
  <c r="X52" i="50"/>
  <c r="Y13" i="43"/>
  <c r="G96" i="43"/>
  <c r="X63" i="43"/>
  <c r="W38" i="43"/>
  <c r="Q92" i="43"/>
  <c r="R84" i="43"/>
  <c r="C126" i="43"/>
  <c r="G94" i="43"/>
  <c r="T18" i="50"/>
  <c r="A7" i="43"/>
  <c r="U7" i="43"/>
  <c r="N95" i="43"/>
  <c r="N32" i="43"/>
  <c r="P125" i="43"/>
  <c r="Q62" i="50"/>
  <c r="R31" i="43"/>
  <c r="E88" i="43"/>
  <c r="X54" i="43"/>
  <c r="L82" i="43"/>
  <c r="Y107" i="43"/>
  <c r="F96" i="43"/>
  <c r="S94" i="43"/>
  <c r="J38" i="43"/>
  <c r="S37" i="43"/>
  <c r="R95" i="50"/>
  <c r="C81" i="43"/>
  <c r="X37" i="43"/>
  <c r="G109" i="43"/>
  <c r="F79" i="43"/>
  <c r="O9" i="43"/>
  <c r="V94" i="43"/>
  <c r="P32" i="43"/>
  <c r="W80" i="43"/>
  <c r="R84" i="50"/>
  <c r="S35" i="43"/>
  <c r="P59" i="43"/>
  <c r="G34" i="43"/>
  <c r="Y40" i="43"/>
  <c r="X107" i="50"/>
  <c r="S81" i="43"/>
  <c r="K88" i="43"/>
  <c r="K96" i="50"/>
  <c r="L38" i="43"/>
  <c r="A59" i="43"/>
  <c r="T98" i="50"/>
  <c r="U59" i="43"/>
  <c r="J59" i="43"/>
  <c r="Y128" i="43"/>
  <c r="J100" i="50"/>
  <c r="K17" i="43"/>
  <c r="V62" i="43"/>
  <c r="A132" i="43"/>
  <c r="U132" i="43"/>
  <c r="L97" i="50"/>
  <c r="M39" i="43"/>
  <c r="Q97" i="50"/>
  <c r="R39" i="43"/>
  <c r="X124" i="43"/>
  <c r="Q96" i="50"/>
  <c r="R38" i="43"/>
  <c r="B96" i="50"/>
  <c r="C38" i="43"/>
  <c r="D79" i="50"/>
  <c r="E45" i="43"/>
  <c r="F48" i="43"/>
  <c r="A61" i="43"/>
  <c r="T41" i="50"/>
  <c r="U61" i="43"/>
  <c r="M97" i="43"/>
  <c r="R88" i="43"/>
  <c r="R66" i="50"/>
  <c r="S32" i="43"/>
  <c r="G39" i="43"/>
  <c r="C133" i="43"/>
  <c r="F18" i="43"/>
  <c r="W48" i="43"/>
  <c r="Y51" i="43"/>
  <c r="L71" i="43"/>
  <c r="N24" i="43"/>
  <c r="R52" i="50"/>
  <c r="S13" i="43"/>
  <c r="F84" i="43"/>
  <c r="X90" i="43"/>
  <c r="E101" i="43"/>
  <c r="D121" i="43"/>
  <c r="I121" i="43"/>
  <c r="O76" i="43"/>
  <c r="O62" i="43"/>
  <c r="E107" i="43"/>
  <c r="Z122" i="43"/>
  <c r="W30" i="43"/>
  <c r="L99" i="50"/>
  <c r="M16" i="43"/>
  <c r="K59" i="43"/>
  <c r="J98" i="50"/>
  <c r="L118" i="43"/>
  <c r="V88" i="43"/>
  <c r="G88" i="43"/>
  <c r="S126" i="43"/>
  <c r="Q11" i="43"/>
  <c r="P45" i="50"/>
  <c r="K118" i="43"/>
  <c r="H40" i="43"/>
  <c r="X31" i="43"/>
  <c r="Z102" i="43"/>
  <c r="Z126" i="43"/>
  <c r="O67" i="43"/>
  <c r="J104" i="50"/>
  <c r="K19" i="43"/>
  <c r="H19" i="43"/>
  <c r="C90" i="43"/>
  <c r="K104" i="50"/>
  <c r="L19" i="43"/>
  <c r="T40" i="43"/>
  <c r="S107" i="50"/>
  <c r="T90" i="50"/>
  <c r="A58" i="43"/>
  <c r="U58" i="43"/>
  <c r="D104" i="50"/>
  <c r="E19" i="43"/>
  <c r="Z17" i="43"/>
  <c r="Y100" i="50"/>
  <c r="Q26" i="43"/>
  <c r="P39" i="50"/>
  <c r="P66" i="50"/>
  <c r="Q32" i="43"/>
  <c r="D37" i="43"/>
  <c r="C95" i="50"/>
  <c r="B79" i="50"/>
  <c r="C45" i="43"/>
  <c r="C107" i="50"/>
  <c r="D40" i="43"/>
  <c r="O130" i="43"/>
  <c r="A116" i="43"/>
  <c r="U116" i="43"/>
  <c r="Y89" i="50"/>
  <c r="Z36" i="43"/>
  <c r="O81" i="43"/>
  <c r="X38" i="43"/>
  <c r="V39" i="43"/>
  <c r="H39" i="43"/>
  <c r="N39" i="43"/>
  <c r="V118" i="43"/>
  <c r="K104" i="43"/>
  <c r="H118" i="43"/>
  <c r="W47" i="43"/>
  <c r="F37" i="43"/>
  <c r="V4" i="43"/>
  <c r="D86" i="43"/>
  <c r="Y133" i="43"/>
  <c r="E13" i="43"/>
  <c r="D52" i="50"/>
  <c r="J44" i="43"/>
  <c r="J54" i="50"/>
  <c r="K54" i="43"/>
  <c r="D49" i="50"/>
  <c r="E28" i="43"/>
  <c r="L133" i="43"/>
  <c r="X49" i="50"/>
  <c r="Y28" i="43"/>
  <c r="D84" i="43"/>
  <c r="V48" i="43"/>
  <c r="X119" i="43"/>
  <c r="U96" i="43"/>
  <c r="A96" i="43"/>
  <c r="R121" i="43"/>
  <c r="D102" i="50"/>
  <c r="E18" i="43"/>
  <c r="X59" i="43"/>
  <c r="H15" i="43"/>
  <c r="W118" i="43"/>
  <c r="J37" i="43"/>
  <c r="L18" i="43"/>
  <c r="K102" i="50"/>
  <c r="W130" i="43"/>
  <c r="P12" i="43"/>
  <c r="N107" i="43"/>
  <c r="J49" i="43"/>
  <c r="T96" i="50"/>
  <c r="A38" i="43"/>
  <c r="U38" i="43"/>
  <c r="C97" i="50"/>
  <c r="D39" i="43"/>
  <c r="L107" i="50"/>
  <c r="M40" i="43"/>
  <c r="Y108" i="43"/>
  <c r="F59" i="43"/>
  <c r="J79" i="50"/>
  <c r="K45" i="43"/>
  <c r="V130" i="43"/>
  <c r="M53" i="43"/>
  <c r="L48" i="50"/>
  <c r="L98" i="50"/>
  <c r="M59" i="43"/>
  <c r="Z18" i="43"/>
  <c r="Y102" i="50"/>
  <c r="C96" i="43"/>
  <c r="V40" i="43"/>
  <c r="J83" i="50"/>
  <c r="K50" i="43"/>
  <c r="Z63" i="43"/>
  <c r="R70" i="50"/>
  <c r="S47" i="43"/>
  <c r="G59" i="43"/>
  <c r="R92" i="43"/>
  <c r="W51" i="43"/>
  <c r="V35" i="43"/>
  <c r="X121" i="43"/>
  <c r="Z58" i="43"/>
  <c r="W133" i="43"/>
  <c r="V18" i="43"/>
  <c r="O102" i="43"/>
  <c r="Q118" i="43"/>
  <c r="J84" i="50"/>
  <c r="K35" i="43"/>
  <c r="V15" i="43"/>
  <c r="O122" i="43"/>
  <c r="H37" i="43"/>
  <c r="H122" i="43"/>
  <c r="H101" i="43"/>
  <c r="H23" i="43"/>
  <c r="H121" i="43"/>
  <c r="H132" i="43"/>
  <c r="J75" i="43"/>
  <c r="J86" i="43"/>
  <c r="J100" i="43"/>
  <c r="J76" i="43"/>
  <c r="J122" i="43"/>
  <c r="J104" i="43"/>
  <c r="J128" i="43"/>
  <c r="J77" i="43"/>
  <c r="J66" i="43"/>
  <c r="J51" i="43"/>
  <c r="J131" i="43"/>
  <c r="J68" i="43"/>
  <c r="N133" i="43"/>
  <c r="N92" i="43"/>
  <c r="N23" i="43"/>
  <c r="N100" i="43"/>
  <c r="N128" i="43"/>
  <c r="N37" i="43"/>
  <c r="N66" i="43"/>
  <c r="J87" i="43"/>
  <c r="V123" i="43"/>
  <c r="F81" i="43"/>
  <c r="H99" i="43"/>
  <c r="O109" i="43"/>
  <c r="X108" i="43"/>
  <c r="J19" i="43"/>
  <c r="S88" i="43"/>
  <c r="N59" i="43"/>
  <c r="B67" i="50"/>
  <c r="C14" i="43"/>
  <c r="W39" i="43"/>
  <c r="J67" i="50"/>
  <c r="K14" i="43"/>
  <c r="O80" i="43"/>
  <c r="I108" i="43"/>
  <c r="J7" i="43"/>
  <c r="H35" i="43"/>
  <c r="Y40" i="50"/>
  <c r="Z27" i="43"/>
  <c r="A86" i="43"/>
  <c r="U86" i="43"/>
  <c r="V133" i="43"/>
  <c r="T66" i="50"/>
  <c r="A32" i="43"/>
  <c r="U32" i="43"/>
  <c r="J34" i="43"/>
  <c r="C48" i="43"/>
  <c r="R16" i="43"/>
  <c r="Q99" i="50"/>
  <c r="S77" i="43"/>
  <c r="X104" i="50"/>
  <c r="Y19" i="43"/>
  <c r="W88" i="43"/>
  <c r="C47" i="43"/>
  <c r="G17" i="43"/>
  <c r="C119" i="43"/>
  <c r="X45" i="43"/>
  <c r="R50" i="43"/>
  <c r="C80" i="43"/>
  <c r="P18" i="43"/>
  <c r="B95" i="50"/>
  <c r="C37" i="43"/>
  <c r="F45" i="43"/>
  <c r="A101" i="43"/>
  <c r="U101" i="43"/>
  <c r="F90" i="43"/>
  <c r="R80" i="43"/>
  <c r="B94" i="50"/>
  <c r="C15" i="43"/>
  <c r="K82" i="43"/>
  <c r="K34" i="43"/>
  <c r="J82" i="50"/>
  <c r="X40" i="43"/>
  <c r="R19" i="43"/>
  <c r="Q104" i="50"/>
  <c r="B104" i="50"/>
  <c r="C19" i="43"/>
  <c r="L59" i="43"/>
  <c r="N63" i="43"/>
  <c r="C96" i="50"/>
  <c r="D38" i="43"/>
  <c r="C23" i="43"/>
  <c r="B22" i="50"/>
  <c r="N35" i="43"/>
  <c r="V33" i="43"/>
  <c r="F58" i="43"/>
  <c r="C53" i="50"/>
  <c r="D29" i="43"/>
  <c r="H77" i="43"/>
  <c r="W50" i="43"/>
  <c r="O50" i="43"/>
  <c r="O16" i="43"/>
  <c r="W108" i="43"/>
  <c r="J90" i="50"/>
  <c r="K58" i="43"/>
  <c r="G15" i="43"/>
  <c r="V38" i="43"/>
  <c r="T118" i="43"/>
  <c r="M92" i="43"/>
  <c r="R29" i="50"/>
  <c r="S24" i="43"/>
  <c r="C86" i="43"/>
  <c r="I94" i="43"/>
  <c r="H47" i="43"/>
  <c r="X81" i="43"/>
  <c r="M31" i="43"/>
  <c r="L62" i="50"/>
  <c r="E102" i="43"/>
  <c r="Z99" i="43"/>
  <c r="T122" i="43"/>
  <c r="Y122" i="43"/>
  <c r="K53" i="50"/>
  <c r="L29" i="43"/>
  <c r="M94" i="43"/>
  <c r="R94" i="43"/>
  <c r="T107" i="43"/>
  <c r="V58" i="43"/>
  <c r="Y63" i="43"/>
  <c r="T29" i="43"/>
  <c r="S53" i="50"/>
  <c r="J47" i="43"/>
  <c r="R99" i="43"/>
  <c r="B78" i="50"/>
  <c r="C49" i="43"/>
  <c r="K101" i="43"/>
  <c r="J11" i="43"/>
  <c r="G79" i="43"/>
  <c r="A37" i="43"/>
  <c r="U37" i="43"/>
  <c r="T95" i="50"/>
  <c r="F34" i="43"/>
  <c r="R107" i="43"/>
  <c r="U18" i="43"/>
  <c r="T102" i="50"/>
  <c r="A18" i="43"/>
  <c r="H38" i="43"/>
  <c r="N38" i="43"/>
  <c r="O108" i="43"/>
  <c r="X92" i="43"/>
  <c r="R78" i="50"/>
  <c r="S49" i="43"/>
  <c r="D118" i="43"/>
  <c r="D92" i="43"/>
  <c r="P88" i="43"/>
  <c r="H133" i="43"/>
  <c r="P52" i="50"/>
  <c r="Q13" i="43"/>
  <c r="L53" i="50"/>
  <c r="M29" i="43"/>
  <c r="N104" i="43"/>
  <c r="Q79" i="50"/>
  <c r="R45" i="43"/>
  <c r="Q14" i="50"/>
  <c r="R5" i="43"/>
  <c r="J66" i="50"/>
  <c r="K32" i="43"/>
  <c r="R107" i="50"/>
  <c r="S40" i="43"/>
  <c r="L63" i="43"/>
  <c r="W63" i="43"/>
  <c r="G92" i="43"/>
  <c r="W8" i="43"/>
  <c r="P95" i="50"/>
  <c r="Q37" i="43"/>
  <c r="J45" i="43"/>
  <c r="S79" i="50"/>
  <c r="T45" i="43"/>
  <c r="G125" i="43"/>
  <c r="L101" i="50"/>
  <c r="M63" i="43"/>
  <c r="S118" i="43"/>
  <c r="C109" i="43"/>
  <c r="Y99" i="50"/>
  <c r="Z16" i="43"/>
  <c r="R104" i="50"/>
  <c r="S19" i="43"/>
  <c r="D108" i="43"/>
  <c r="G19" i="43"/>
  <c r="W19" i="43"/>
  <c r="Y107" i="50"/>
  <c r="Z40" i="43"/>
  <c r="F76" i="43"/>
  <c r="S70" i="50"/>
  <c r="T47" i="43"/>
  <c r="T124" i="43"/>
  <c r="Y67" i="50"/>
  <c r="Z14" i="43"/>
  <c r="B49" i="50"/>
  <c r="C28" i="43"/>
  <c r="W25" i="43"/>
  <c r="L35" i="43"/>
  <c r="K84" i="50"/>
  <c r="Y102" i="43"/>
  <c r="N33" i="43"/>
  <c r="X51" i="43"/>
  <c r="W132" i="43"/>
  <c r="P81" i="43"/>
  <c r="A81" i="43"/>
  <c r="U81" i="43"/>
  <c r="R125" i="43"/>
  <c r="R104" i="43"/>
  <c r="S122" i="43"/>
  <c r="W33" i="43"/>
  <c r="S30" i="43"/>
  <c r="R61" i="50"/>
  <c r="D88" i="43"/>
  <c r="S100" i="50"/>
  <c r="T17" i="43"/>
  <c r="W12" i="43"/>
  <c r="V102" i="43"/>
  <c r="K128" i="43"/>
  <c r="Q48" i="43"/>
  <c r="V82" i="43"/>
  <c r="I29" i="43"/>
  <c r="E54" i="43"/>
  <c r="D54" i="50"/>
  <c r="W99" i="43"/>
  <c r="A118" i="43"/>
  <c r="U118" i="43"/>
  <c r="Y104" i="50"/>
  <c r="Z19" i="43"/>
  <c r="J74" i="50"/>
  <c r="K48" i="43"/>
  <c r="O77" i="43"/>
  <c r="S121" i="43"/>
  <c r="X118" i="43"/>
  <c r="R108" i="43"/>
  <c r="L92" i="43"/>
  <c r="J89" i="50"/>
  <c r="K36" i="43"/>
  <c r="W15" i="43"/>
  <c r="O10" i="43"/>
  <c r="E91" i="43"/>
  <c r="I16" i="43"/>
  <c r="D132" i="43"/>
  <c r="P126" i="43"/>
  <c r="M14" i="43"/>
  <c r="L67" i="50"/>
  <c r="O84" i="43"/>
  <c r="O19" i="43"/>
  <c r="S104" i="50"/>
  <c r="T19" i="43"/>
  <c r="S119" i="43"/>
  <c r="S90" i="43"/>
  <c r="P107" i="50"/>
  <c r="Q40" i="43"/>
  <c r="C94" i="43"/>
  <c r="O37" i="43"/>
  <c r="C48" i="50"/>
  <c r="D53" i="43"/>
  <c r="P36" i="43"/>
  <c r="L58" i="43"/>
  <c r="P123" i="43"/>
  <c r="J32" i="43"/>
  <c r="H17" i="43"/>
  <c r="R18" i="43"/>
  <c r="Q102" i="50"/>
  <c r="O40" i="43"/>
  <c r="N16" i="43"/>
  <c r="J99" i="50"/>
  <c r="K16" i="43"/>
  <c r="L122" i="43"/>
  <c r="P80" i="43"/>
  <c r="C130" i="43"/>
  <c r="T67" i="50"/>
  <c r="A14" i="43"/>
  <c r="U14" i="43"/>
  <c r="R47" i="43"/>
  <c r="R109" i="43"/>
  <c r="O32" i="43"/>
  <c r="P28" i="43"/>
  <c r="A128" i="43"/>
  <c r="U128" i="43"/>
  <c r="L21" i="50"/>
  <c r="M22" i="43"/>
  <c r="R82" i="43"/>
  <c r="G50" i="43"/>
  <c r="R63" i="43"/>
  <c r="O45" i="43"/>
  <c r="C63" i="43"/>
  <c r="A108" i="43"/>
  <c r="U108" i="43"/>
  <c r="K94" i="43"/>
  <c r="W96" i="43"/>
  <c r="J97" i="50"/>
  <c r="K39" i="43"/>
  <c r="L102" i="43"/>
  <c r="P102" i="43"/>
  <c r="R35" i="43"/>
  <c r="Q84" i="50"/>
  <c r="W77" i="43"/>
  <c r="W62" i="43"/>
  <c r="M30" i="43"/>
  <c r="L61" i="50"/>
  <c r="T82" i="50"/>
  <c r="U34" i="43"/>
  <c r="A34" i="43"/>
  <c r="C125" i="43"/>
  <c r="K121" i="43"/>
  <c r="Y96" i="50"/>
  <c r="Z38" i="43"/>
  <c r="W94" i="43"/>
  <c r="L16" i="43"/>
  <c r="K99" i="50"/>
  <c r="G81" i="43"/>
  <c r="G63" i="43"/>
  <c r="K125" i="43"/>
  <c r="S130" i="43"/>
  <c r="C121" i="43"/>
  <c r="O39" i="43"/>
  <c r="I83" i="43"/>
  <c r="Z123" i="43"/>
  <c r="N44" i="43"/>
  <c r="D104" i="43"/>
  <c r="V32" i="43"/>
  <c r="Q19" i="43"/>
  <c r="P104" i="50"/>
  <c r="P90" i="43"/>
  <c r="X84" i="43"/>
  <c r="G122" i="43"/>
  <c r="M88" i="43"/>
  <c r="X18" i="43"/>
  <c r="J102" i="50"/>
  <c r="K18" i="43"/>
  <c r="B61" i="50"/>
  <c r="C30" i="43"/>
  <c r="I92" i="43"/>
  <c r="P39" i="43"/>
  <c r="V59" i="43"/>
  <c r="C107" i="43"/>
  <c r="F121" i="43"/>
  <c r="E96" i="43"/>
  <c r="O15" i="43"/>
  <c r="G82" i="43"/>
  <c r="G38" i="43"/>
  <c r="G31" i="43"/>
  <c r="H119" i="43"/>
  <c r="H67" i="43"/>
  <c r="H124" i="43"/>
  <c r="H125" i="43"/>
  <c r="H92" i="43"/>
  <c r="J115" i="43"/>
  <c r="J119" i="43"/>
  <c r="J67" i="43"/>
  <c r="J124" i="43"/>
  <c r="J94" i="43"/>
  <c r="J81" i="43"/>
  <c r="J90" i="43"/>
  <c r="J102" i="43"/>
  <c r="J74" i="43"/>
  <c r="J88" i="43"/>
  <c r="J133" i="43"/>
  <c r="N124" i="43"/>
  <c r="N71" i="43"/>
  <c r="N84" i="43"/>
  <c r="N91" i="43"/>
  <c r="N126" i="43"/>
  <c r="N119" i="43"/>
  <c r="N130" i="43"/>
  <c r="L87" i="43"/>
  <c r="K87" i="43"/>
  <c r="O87" i="43"/>
  <c r="X87" i="43"/>
  <c r="Q87" i="43"/>
  <c r="Z87" i="43"/>
  <c r="P87" i="43"/>
  <c r="H87" i="43"/>
  <c r="S87" i="43"/>
  <c r="R87" i="43"/>
  <c r="C87" i="43"/>
  <c r="O125" i="29"/>
  <c r="C125" i="54" s="1"/>
  <c r="A120" i="28"/>
  <c r="W126" i="36"/>
  <c r="L126" i="36"/>
  <c r="V126" i="36"/>
  <c r="I126" i="27"/>
  <c r="B11" i="51"/>
  <c r="G11" i="51"/>
  <c r="R9" i="52"/>
  <c r="O17" i="52"/>
  <c r="N7" i="49"/>
  <c r="H4" i="49"/>
  <c r="G31" i="49"/>
  <c r="F17" i="50"/>
  <c r="S6" i="50"/>
  <c r="K17" i="50"/>
  <c r="O22" i="50"/>
  <c r="L132" i="52"/>
  <c r="B16" i="49"/>
  <c r="W8" i="49"/>
  <c r="X8" i="49"/>
  <c r="P28" i="51"/>
  <c r="R132" i="51"/>
  <c r="D21" i="51"/>
  <c r="D26" i="50"/>
  <c r="G9" i="52"/>
  <c r="F13" i="49"/>
  <c r="O13" i="50"/>
  <c r="G33" i="50"/>
  <c r="X25" i="50"/>
  <c r="D11" i="50"/>
  <c r="K27" i="50"/>
  <c r="O18" i="52"/>
  <c r="S20" i="51"/>
  <c r="T32" i="52"/>
  <c r="X18" i="49"/>
  <c r="F22" i="50"/>
  <c r="Q9" i="52"/>
  <c r="T8" i="51"/>
  <c r="M27" i="52"/>
  <c r="F132" i="51"/>
  <c r="O6" i="52"/>
  <c r="O20" i="49"/>
  <c r="B20" i="50"/>
  <c r="G20" i="50"/>
  <c r="X6" i="52"/>
  <c r="P17" i="49"/>
  <c r="W33" i="49"/>
  <c r="J14" i="51"/>
  <c r="V19" i="52"/>
  <c r="K9" i="49"/>
  <c r="J22" i="49"/>
  <c r="W35" i="52"/>
  <c r="R8" i="52"/>
  <c r="K10" i="49"/>
  <c r="H29" i="49"/>
  <c r="S40" i="51"/>
  <c r="U6" i="50"/>
  <c r="N4" i="52"/>
  <c r="S4" i="49"/>
  <c r="V132" i="49"/>
  <c r="F16" i="52"/>
  <c r="C36" i="52"/>
  <c r="X23" i="52"/>
  <c r="X36" i="49"/>
  <c r="C15" i="49"/>
  <c r="D22" i="49"/>
  <c r="N30" i="50"/>
  <c r="F39" i="50"/>
  <c r="N24" i="52"/>
  <c r="B12" i="49"/>
  <c r="S7" i="49"/>
  <c r="P9" i="49"/>
  <c r="C12" i="52"/>
  <c r="B8" i="49"/>
  <c r="H16" i="50"/>
  <c r="T15" i="52"/>
  <c r="X5" i="51"/>
  <c r="F133" i="52"/>
  <c r="J13" i="51"/>
  <c r="X16" i="50"/>
  <c r="P32" i="52"/>
  <c r="T5" i="51"/>
  <c r="E14" i="51"/>
  <c r="H17" i="52"/>
  <c r="O4" i="49"/>
  <c r="S5" i="52"/>
  <c r="L22" i="49"/>
  <c r="U22" i="52"/>
  <c r="F4" i="51"/>
  <c r="V40" i="52"/>
  <c r="C35" i="49"/>
  <c r="J8" i="50"/>
  <c r="O8" i="50"/>
  <c r="J6" i="50"/>
  <c r="J20" i="50"/>
  <c r="B4" i="50"/>
  <c r="H12" i="52"/>
  <c r="X22" i="49"/>
  <c r="O14" i="50"/>
  <c r="R7" i="52"/>
  <c r="K7" i="51"/>
  <c r="K133" i="51"/>
  <c r="Y10" i="52"/>
  <c r="B23" i="52"/>
  <c r="V7" i="49"/>
  <c r="R16" i="51"/>
  <c r="G10" i="51"/>
  <c r="P36" i="50"/>
  <c r="P24" i="52"/>
  <c r="I22" i="49"/>
  <c r="O25" i="52"/>
  <c r="J4" i="49"/>
  <c r="H37" i="52"/>
  <c r="L14" i="49"/>
  <c r="C26" i="52"/>
  <c r="G40" i="49"/>
  <c r="R43" i="52"/>
  <c r="E43" i="50"/>
  <c r="U29" i="52"/>
  <c r="L50" i="51"/>
  <c r="H51" i="50"/>
  <c r="O12" i="50"/>
  <c r="P20" i="52"/>
  <c r="Y33" i="52"/>
  <c r="M33" i="52"/>
  <c r="Y32" i="50"/>
  <c r="E49" i="50"/>
  <c r="I49" i="50"/>
  <c r="E59" i="52"/>
  <c r="V32" i="49"/>
  <c r="O11" i="50"/>
  <c r="H21" i="52"/>
  <c r="P35" i="51"/>
  <c r="Q34" i="51"/>
  <c r="E13" i="52"/>
  <c r="U51" i="52"/>
  <c r="E83" i="52"/>
  <c r="Y126" i="36"/>
  <c r="P126" i="27"/>
  <c r="B126" i="27"/>
  <c r="Y132" i="50"/>
  <c r="W21" i="50"/>
  <c r="R9" i="50"/>
  <c r="N8" i="50"/>
  <c r="N7" i="52"/>
  <c r="W17" i="50"/>
  <c r="S12" i="52"/>
  <c r="L132" i="49"/>
  <c r="L10" i="50"/>
  <c r="F13" i="52"/>
  <c r="R20" i="49"/>
  <c r="H10" i="49"/>
  <c r="X11" i="52"/>
  <c r="P22" i="49"/>
  <c r="O18" i="51"/>
  <c r="G14" i="52"/>
  <c r="V20" i="49"/>
  <c r="X10" i="49"/>
  <c r="D17" i="51"/>
  <c r="K33" i="50"/>
  <c r="J11" i="52"/>
  <c r="S36" i="51"/>
  <c r="P18" i="51"/>
  <c r="Q9" i="51"/>
  <c r="H34" i="51"/>
  <c r="L19" i="51"/>
  <c r="C37" i="51"/>
  <c r="Y27" i="51"/>
  <c r="F132" i="52"/>
  <c r="B13" i="51"/>
  <c r="F11" i="50"/>
  <c r="P17" i="52"/>
  <c r="U18" i="49"/>
  <c r="H25" i="51"/>
  <c r="R4" i="52"/>
  <c r="C18" i="49"/>
  <c r="X12" i="51"/>
  <c r="W35" i="50"/>
  <c r="D13" i="52"/>
  <c r="K29" i="49"/>
  <c r="S23" i="49"/>
  <c r="S132" i="49"/>
  <c r="B9" i="49"/>
  <c r="B24" i="51"/>
  <c r="E16" i="51"/>
  <c r="P14" i="52"/>
  <c r="J133" i="49"/>
  <c r="N4" i="49"/>
  <c r="R24" i="50"/>
  <c r="G18" i="50"/>
  <c r="X29" i="52"/>
  <c r="D9" i="49"/>
  <c r="K25" i="49"/>
  <c r="X23" i="51"/>
  <c r="D22" i="52"/>
  <c r="M49" i="51"/>
  <c r="O16" i="52"/>
  <c r="V13" i="50"/>
  <c r="N24" i="50"/>
  <c r="G12" i="52"/>
  <c r="X27" i="50"/>
  <c r="V11" i="52"/>
  <c r="F23" i="51"/>
  <c r="O19" i="50"/>
  <c r="T15" i="49"/>
  <c r="F14" i="50"/>
  <c r="N13" i="52"/>
  <c r="L16" i="51"/>
  <c r="H17" i="50"/>
  <c r="M17" i="50"/>
  <c r="G27" i="52"/>
  <c r="S5" i="49"/>
  <c r="T11" i="51"/>
  <c r="S10" i="52"/>
  <c r="F4" i="52"/>
  <c r="D14" i="49"/>
  <c r="J8" i="52"/>
  <c r="D133" i="51"/>
  <c r="O133" i="50"/>
  <c r="N16" i="50"/>
  <c r="S16" i="50"/>
  <c r="X22" i="52"/>
  <c r="O28" i="49"/>
  <c r="G39" i="49"/>
  <c r="B21" i="49"/>
  <c r="G15" i="50"/>
  <c r="F7" i="50"/>
  <c r="O23" i="52"/>
  <c r="G29" i="51"/>
  <c r="P38" i="51"/>
  <c r="E22" i="51"/>
  <c r="S34" i="51"/>
  <c r="U24" i="50"/>
  <c r="B23" i="50"/>
  <c r="X20" i="52"/>
  <c r="Q13" i="49"/>
  <c r="F24" i="51"/>
  <c r="P24" i="51"/>
  <c r="K35" i="49"/>
  <c r="J4" i="52"/>
  <c r="W11" i="49"/>
  <c r="W10" i="51"/>
  <c r="H37" i="50"/>
  <c r="K16" i="50"/>
  <c r="E6" i="52"/>
  <c r="O29" i="49"/>
  <c r="D6" i="51"/>
  <c r="E44" i="52"/>
  <c r="U54" i="49"/>
  <c r="R43" i="49"/>
  <c r="Y20" i="49"/>
  <c r="B56" i="52"/>
  <c r="E18" i="49"/>
  <c r="F27" i="50"/>
  <c r="L50" i="52"/>
  <c r="C66" i="51"/>
  <c r="K39" i="52"/>
  <c r="P20" i="51"/>
  <c r="W32" i="51"/>
  <c r="C7" i="51"/>
  <c r="D20" i="50"/>
  <c r="B33" i="52"/>
  <c r="I52" i="49"/>
  <c r="E15" i="49"/>
  <c r="B31" i="51"/>
  <c r="E33" i="52"/>
  <c r="R40" i="49"/>
  <c r="C80" i="51"/>
  <c r="X58" i="49"/>
  <c r="W24" i="52"/>
  <c r="T20" i="51"/>
  <c r="M53" i="50"/>
  <c r="B32" i="52"/>
  <c r="U33" i="50"/>
  <c r="C86" i="52"/>
  <c r="S33" i="52"/>
  <c r="S68" i="49"/>
  <c r="D28" i="51"/>
  <c r="M9" i="51"/>
  <c r="K93" i="52"/>
  <c r="F63" i="51"/>
  <c r="U126" i="27"/>
  <c r="J126" i="27"/>
  <c r="C126" i="36"/>
  <c r="G17" i="50"/>
  <c r="X14" i="52"/>
  <c r="E8" i="49"/>
  <c r="H33" i="51"/>
  <c r="J10" i="51"/>
  <c r="B25" i="51"/>
  <c r="B15" i="52"/>
  <c r="S12" i="49"/>
  <c r="P23" i="49"/>
  <c r="S26" i="52"/>
  <c r="T36" i="49"/>
  <c r="H11" i="50"/>
  <c r="O27" i="50"/>
  <c r="H10" i="52"/>
  <c r="P132" i="51"/>
  <c r="S13" i="49"/>
  <c r="P22" i="52"/>
  <c r="G28" i="51"/>
  <c r="R11" i="49"/>
  <c r="G14" i="49"/>
  <c r="O34" i="50"/>
  <c r="P26" i="50"/>
  <c r="D17" i="52"/>
  <c r="J11" i="50"/>
  <c r="C37" i="52"/>
  <c r="Q12" i="49"/>
  <c r="U46" i="51"/>
  <c r="L34" i="49"/>
  <c r="T133" i="52"/>
  <c r="U18" i="52"/>
  <c r="G7" i="50"/>
  <c r="C20" i="50"/>
  <c r="R4" i="50"/>
  <c r="O132" i="50"/>
  <c r="H133" i="50"/>
  <c r="T23" i="52"/>
  <c r="C40" i="49"/>
  <c r="E4" i="49"/>
  <c r="S18" i="52"/>
  <c r="W16" i="49"/>
  <c r="P13" i="49"/>
  <c r="G37" i="50"/>
  <c r="K23" i="50"/>
  <c r="L29" i="52"/>
  <c r="R10" i="51"/>
  <c r="H14" i="50"/>
  <c r="N10" i="52"/>
  <c r="W27" i="51"/>
  <c r="L25" i="51"/>
  <c r="K22" i="49"/>
  <c r="W34" i="49"/>
  <c r="J32" i="50"/>
  <c r="E30" i="52"/>
  <c r="J30" i="49"/>
  <c r="Q51" i="51"/>
  <c r="E133" i="51"/>
  <c r="R5" i="49"/>
  <c r="W5" i="49"/>
  <c r="O16" i="51"/>
  <c r="W22" i="52"/>
  <c r="H20" i="49"/>
  <c r="W25" i="51"/>
  <c r="B133" i="51"/>
  <c r="R17" i="49"/>
  <c r="V11" i="49"/>
  <c r="S22" i="49"/>
  <c r="J7" i="51"/>
  <c r="W7" i="49"/>
  <c r="G25" i="52"/>
  <c r="C32" i="52"/>
  <c r="Y8" i="49"/>
  <c r="W20" i="52"/>
  <c r="N13" i="50"/>
  <c r="V16" i="52"/>
  <c r="O21" i="52"/>
  <c r="H18" i="49"/>
  <c r="G27" i="51"/>
  <c r="X28" i="52"/>
  <c r="U4" i="49"/>
  <c r="M14" i="49"/>
  <c r="U40" i="50"/>
  <c r="D133" i="52"/>
  <c r="G13" i="51"/>
  <c r="C6" i="52"/>
  <c r="R14" i="49"/>
  <c r="W14" i="49"/>
  <c r="O28" i="52"/>
  <c r="S14" i="52"/>
  <c r="B10" i="49"/>
  <c r="O23" i="50"/>
  <c r="S34" i="52"/>
  <c r="V24" i="51"/>
  <c r="H19" i="51"/>
  <c r="W132" i="49"/>
  <c r="C8" i="49"/>
  <c r="X20" i="51"/>
  <c r="F24" i="52"/>
  <c r="W11" i="52"/>
  <c r="F15" i="51"/>
  <c r="K15" i="51"/>
  <c r="V4" i="51"/>
  <c r="O30" i="49"/>
  <c r="S30" i="52"/>
  <c r="D30" i="51"/>
  <c r="O29" i="52"/>
  <c r="U5" i="50"/>
  <c r="Y20" i="52"/>
  <c r="Q43" i="49"/>
  <c r="Y56" i="51"/>
  <c r="F43" i="49"/>
  <c r="Y12" i="51"/>
  <c r="E23" i="49"/>
  <c r="J27" i="52"/>
  <c r="G8" i="52"/>
  <c r="C9" i="49"/>
  <c r="Y22" i="49"/>
  <c r="L9" i="51"/>
  <c r="E17" i="50"/>
  <c r="B33" i="50"/>
  <c r="E15" i="52"/>
  <c r="R40" i="52"/>
  <c r="R38" i="51"/>
  <c r="S58" i="51"/>
  <c r="K69" i="49"/>
  <c r="H80" i="51"/>
  <c r="H94" i="51"/>
  <c r="N48" i="49"/>
  <c r="H27" i="51"/>
  <c r="W24" i="49"/>
  <c r="Q55" i="50"/>
  <c r="R46" i="50"/>
  <c r="B32" i="50"/>
  <c r="M18" i="50"/>
  <c r="F44" i="50"/>
  <c r="D45" i="52"/>
  <c r="S64" i="51"/>
  <c r="X45" i="51"/>
  <c r="U45" i="49"/>
  <c r="N26" i="51"/>
  <c r="S17" i="50"/>
  <c r="O43" i="52"/>
  <c r="X82" i="49"/>
  <c r="E126" i="27"/>
  <c r="M126" i="27"/>
  <c r="G17" i="52"/>
  <c r="Q133" i="49"/>
  <c r="S8" i="49"/>
  <c r="W6" i="52"/>
  <c r="O17" i="49"/>
  <c r="X14" i="49"/>
  <c r="Q5" i="51"/>
  <c r="D132" i="50"/>
  <c r="B25" i="52"/>
  <c r="N6" i="51"/>
  <c r="C133" i="50"/>
  <c r="W8" i="52"/>
  <c r="V12" i="51"/>
  <c r="O32" i="50"/>
  <c r="D26" i="52"/>
  <c r="O13" i="52"/>
  <c r="N15" i="51"/>
  <c r="H24" i="51"/>
  <c r="T21" i="52"/>
  <c r="C38" i="49"/>
  <c r="T26" i="50"/>
  <c r="G28" i="52"/>
  <c r="N20" i="49"/>
  <c r="J5" i="49"/>
  <c r="M5" i="51"/>
  <c r="L6" i="50"/>
  <c r="F22" i="52"/>
  <c r="U46" i="52"/>
  <c r="J46" i="49"/>
  <c r="W13" i="50"/>
  <c r="B132" i="50"/>
  <c r="B20" i="52"/>
  <c r="X6" i="50"/>
  <c r="X35" i="50"/>
  <c r="N132" i="50"/>
  <c r="F9" i="50"/>
  <c r="C20" i="52"/>
  <c r="C5" i="52"/>
  <c r="T23" i="49"/>
  <c r="X13" i="52"/>
  <c r="R8" i="50"/>
  <c r="K10" i="52"/>
  <c r="K23" i="52"/>
  <c r="C30" i="51"/>
  <c r="F6" i="49"/>
  <c r="K24" i="51"/>
  <c r="S4" i="52"/>
  <c r="F16" i="51"/>
  <c r="C36" i="50"/>
  <c r="Q24" i="50"/>
  <c r="N10" i="50"/>
  <c r="W4" i="50"/>
  <c r="T9" i="49"/>
  <c r="H26" i="49"/>
  <c r="Q30" i="52"/>
  <c r="M23" i="49"/>
  <c r="E30" i="50"/>
  <c r="F39" i="52"/>
  <c r="C132" i="51"/>
  <c r="J16" i="51"/>
  <c r="V133" i="50"/>
  <c r="B12" i="52"/>
  <c r="W22" i="49"/>
  <c r="B133" i="52"/>
  <c r="N22" i="51"/>
  <c r="C12" i="49"/>
  <c r="H132" i="50"/>
  <c r="J13" i="52"/>
  <c r="G23" i="51"/>
  <c r="S32" i="51"/>
  <c r="D32" i="50"/>
  <c r="V16" i="50"/>
  <c r="O4" i="52"/>
  <c r="V9" i="51"/>
  <c r="C10" i="49"/>
  <c r="O7" i="51"/>
  <c r="O21" i="49"/>
  <c r="G41" i="50"/>
  <c r="X33" i="50"/>
  <c r="L20" i="52"/>
  <c r="U22" i="49"/>
  <c r="W23" i="49"/>
  <c r="U40" i="52"/>
  <c r="X132" i="49"/>
  <c r="G13" i="52"/>
  <c r="V5" i="51"/>
  <c r="C6" i="51"/>
  <c r="G4" i="51"/>
  <c r="H12" i="50"/>
  <c r="Q132" i="50"/>
  <c r="O14" i="52"/>
  <c r="N14" i="51"/>
  <c r="S14" i="51"/>
  <c r="X133" i="49"/>
  <c r="R12" i="51"/>
  <c r="O5" i="49"/>
  <c r="Y10" i="50"/>
  <c r="N21" i="50"/>
  <c r="L18" i="52"/>
  <c r="H19" i="52"/>
  <c r="G10" i="52"/>
  <c r="W29" i="51"/>
  <c r="L8" i="51"/>
  <c r="D19" i="49"/>
  <c r="H9" i="49"/>
  <c r="O25" i="49"/>
  <c r="B18" i="49"/>
  <c r="P21" i="51"/>
  <c r="U5" i="52"/>
  <c r="S24" i="51"/>
  <c r="E38" i="49"/>
  <c r="M40" i="52"/>
  <c r="J27" i="51"/>
  <c r="B55" i="51"/>
  <c r="K87" i="51"/>
  <c r="S39" i="52"/>
  <c r="Y33" i="49"/>
  <c r="S37" i="49"/>
  <c r="M33" i="51"/>
  <c r="D41" i="51"/>
  <c r="S35" i="49"/>
  <c r="N51" i="52"/>
  <c r="J12" i="50"/>
  <c r="O11" i="52"/>
  <c r="H21" i="49"/>
  <c r="O33" i="49"/>
  <c r="E55" i="51"/>
  <c r="Y41" i="51"/>
  <c r="K79" i="52"/>
  <c r="Q36" i="49"/>
  <c r="U35" i="51"/>
  <c r="F29" i="50"/>
  <c r="E33" i="50"/>
  <c r="N51" i="50"/>
  <c r="G53" i="50"/>
  <c r="X58" i="52"/>
  <c r="X90" i="51"/>
  <c r="M80" i="49"/>
  <c r="K21" i="51"/>
  <c r="U8" i="49"/>
  <c r="U42" i="52"/>
  <c r="N44" i="52"/>
  <c r="D27" i="49"/>
  <c r="Q25" i="51"/>
  <c r="U33" i="52"/>
  <c r="C86" i="51"/>
  <c r="V45" i="51"/>
  <c r="L32" i="51"/>
  <c r="B48" i="49"/>
  <c r="E13" i="51"/>
  <c r="V37" i="50"/>
  <c r="V50" i="50"/>
  <c r="S68" i="52"/>
  <c r="H58" i="51"/>
  <c r="X68" i="49"/>
  <c r="Q21" i="49"/>
  <c r="P37" i="50"/>
  <c r="D12" i="50"/>
  <c r="Q36" i="52"/>
  <c r="J44" i="51"/>
  <c r="Q41" i="49"/>
  <c r="V43" i="49"/>
  <c r="X24" i="49"/>
  <c r="D25" i="50"/>
  <c r="U35" i="52"/>
  <c r="N43" i="49"/>
  <c r="G45" i="49"/>
  <c r="K61" i="51"/>
  <c r="H72" i="52"/>
  <c r="U61" i="50"/>
  <c r="M72" i="50"/>
  <c r="E83" i="50"/>
  <c r="F8" i="52"/>
  <c r="K31" i="49"/>
  <c r="H5" i="49"/>
  <c r="E12" i="49"/>
  <c r="D29" i="52"/>
  <c r="E26" i="49"/>
  <c r="Q18" i="49"/>
  <c r="Y17" i="51"/>
  <c r="T27" i="52"/>
  <c r="Q44" i="50"/>
  <c r="V46" i="52"/>
  <c r="J52" i="51"/>
  <c r="O48" i="51"/>
  <c r="K67" i="51"/>
  <c r="Q15" i="52"/>
  <c r="U23" i="49"/>
  <c r="E35" i="49"/>
  <c r="T38" i="52"/>
  <c r="G38" i="49"/>
  <c r="Q28" i="52"/>
  <c r="B47" i="51"/>
  <c r="U38" i="51"/>
  <c r="Y46" i="51"/>
  <c r="Y7" i="51"/>
  <c r="N46" i="51"/>
  <c r="D35" i="51"/>
  <c r="Q27" i="51"/>
  <c r="U43" i="50"/>
  <c r="Q54" i="52"/>
  <c r="C64" i="51"/>
  <c r="H64" i="50"/>
  <c r="E75" i="52"/>
  <c r="T30" i="52"/>
  <c r="E10" i="50"/>
  <c r="H39" i="52"/>
  <c r="U28" i="49"/>
  <c r="B52" i="52"/>
  <c r="L38" i="49"/>
  <c r="R32" i="50"/>
  <c r="W53" i="52"/>
  <c r="K59" i="49"/>
  <c r="S80" i="49"/>
  <c r="E27" i="51"/>
  <c r="G47" i="51"/>
  <c r="K63" i="51"/>
  <c r="G30" i="50"/>
  <c r="W40" i="50"/>
  <c r="N17" i="50"/>
  <c r="C27" i="52"/>
  <c r="U30" i="49"/>
  <c r="M46" i="52"/>
  <c r="E57" i="49"/>
  <c r="Y9" i="51"/>
  <c r="V48" i="50"/>
  <c r="J56" i="50"/>
  <c r="O50" i="50"/>
  <c r="K77" i="50"/>
  <c r="S54" i="52"/>
  <c r="D18" i="52"/>
  <c r="Y31" i="49"/>
  <c r="E9" i="51"/>
  <c r="Y24" i="51"/>
  <c r="V41" i="51"/>
  <c r="Y49" i="52"/>
  <c r="F52" i="49"/>
  <c r="S41" i="49"/>
  <c r="S72" i="51"/>
  <c r="K83" i="51"/>
  <c r="S88" i="51"/>
  <c r="Y11" i="51"/>
  <c r="U83" i="52"/>
  <c r="O15" i="50"/>
  <c r="E54" i="52"/>
  <c r="Q31" i="49"/>
  <c r="W84" i="52"/>
  <c r="D42" i="51"/>
  <c r="Y79" i="51"/>
  <c r="H55" i="50"/>
  <c r="X77" i="50"/>
  <c r="E70" i="50"/>
  <c r="U80" i="50"/>
  <c r="O62" i="52"/>
  <c r="T78" i="52"/>
  <c r="L89" i="49"/>
  <c r="N34" i="52"/>
  <c r="U65" i="50"/>
  <c r="N56" i="50"/>
  <c r="W74" i="50"/>
  <c r="O85" i="50"/>
  <c r="L55" i="52"/>
  <c r="N74" i="51"/>
  <c r="S67" i="51"/>
  <c r="P70" i="50"/>
  <c r="G71" i="52"/>
  <c r="Q17" i="51"/>
  <c r="X64" i="51"/>
  <c r="E65" i="51"/>
  <c r="F55" i="51"/>
  <c r="B43" i="50"/>
  <c r="R25" i="50"/>
  <c r="O24" i="50"/>
  <c r="P65" i="50"/>
  <c r="D77" i="52"/>
  <c r="T52" i="51"/>
  <c r="W50" i="50"/>
  <c r="C59" i="50"/>
  <c r="H91" i="52"/>
  <c r="T70" i="49"/>
  <c r="X17" i="52"/>
  <c r="T53" i="49"/>
  <c r="W66" i="49"/>
  <c r="W90" i="51"/>
  <c r="D59" i="51"/>
  <c r="Q88" i="52"/>
  <c r="F85" i="49"/>
  <c r="E68" i="52"/>
  <c r="U78" i="49"/>
  <c r="D74" i="52"/>
  <c r="S19" i="52"/>
  <c r="E89" i="50"/>
  <c r="B34" i="52"/>
  <c r="V18" i="49"/>
  <c r="Y37" i="49"/>
  <c r="U79" i="52"/>
  <c r="V81" i="49"/>
  <c r="W41" i="49"/>
  <c r="G90" i="49"/>
  <c r="L58" i="49"/>
  <c r="K72" i="50"/>
  <c r="H83" i="52"/>
  <c r="M75" i="49"/>
  <c r="E86" i="49"/>
  <c r="W83" i="50"/>
  <c r="F26" i="50"/>
  <c r="F89" i="50"/>
  <c r="L5" i="52"/>
  <c r="S78" i="52"/>
  <c r="U81" i="49"/>
  <c r="H98" i="49"/>
  <c r="O93" i="50"/>
  <c r="D83" i="52"/>
  <c r="Y77" i="51"/>
  <c r="H95" i="52"/>
  <c r="O76" i="51"/>
  <c r="L87" i="52"/>
  <c r="X80" i="51"/>
  <c r="M70" i="51"/>
  <c r="J38" i="52"/>
  <c r="H96" i="52"/>
  <c r="O71" i="51"/>
  <c r="G82" i="51"/>
  <c r="L82" i="52"/>
  <c r="I61" i="49"/>
  <c r="Q74" i="49"/>
  <c r="T43" i="49"/>
  <c r="H75" i="52"/>
  <c r="M67" i="49"/>
  <c r="B26" i="51"/>
  <c r="X47" i="52"/>
  <c r="T86" i="50"/>
  <c r="I68" i="52"/>
  <c r="Y4" i="50"/>
  <c r="F35" i="50"/>
  <c r="W51" i="50"/>
  <c r="M60" i="50"/>
  <c r="E87" i="50"/>
  <c r="D75" i="52"/>
  <c r="S75" i="52"/>
  <c r="X97" i="52"/>
  <c r="L79" i="52"/>
  <c r="D90" i="49"/>
  <c r="G34" i="51"/>
  <c r="D8" i="51"/>
  <c r="E53" i="52"/>
  <c r="I53" i="49"/>
  <c r="H82" i="49"/>
  <c r="E61" i="49"/>
  <c r="W88" i="49"/>
  <c r="L70" i="49"/>
  <c r="T91" i="51"/>
  <c r="F77" i="52"/>
  <c r="G52" i="49"/>
  <c r="S89" i="49"/>
  <c r="X57" i="49"/>
  <c r="H79" i="49"/>
  <c r="X89" i="49"/>
  <c r="O81" i="51"/>
  <c r="L92" i="51"/>
  <c r="C61" i="51"/>
  <c r="W69" i="50"/>
  <c r="L91" i="50"/>
  <c r="O104" i="52"/>
  <c r="V53" i="51"/>
  <c r="K49" i="51"/>
  <c r="H5" i="52"/>
  <c r="W38" i="49"/>
  <c r="H38" i="49"/>
  <c r="L23" i="49"/>
  <c r="E56" i="52"/>
  <c r="U36" i="50"/>
  <c r="J49" i="52"/>
  <c r="T27" i="50"/>
  <c r="E39" i="50"/>
  <c r="I13" i="50"/>
  <c r="T55" i="52"/>
  <c r="R50" i="50"/>
  <c r="E35" i="52"/>
  <c r="R39" i="49"/>
  <c r="W42" i="51"/>
  <c r="S92" i="52"/>
  <c r="X60" i="49"/>
  <c r="X37" i="50"/>
  <c r="T38" i="49"/>
  <c r="V6" i="51"/>
  <c r="M7" i="51"/>
  <c r="Q28" i="51"/>
  <c r="Y15" i="51"/>
  <c r="U38" i="52"/>
  <c r="I38" i="50"/>
  <c r="T35" i="52"/>
  <c r="M38" i="51"/>
  <c r="L42" i="52"/>
  <c r="H43" i="51"/>
  <c r="R28" i="52"/>
  <c r="T30" i="51"/>
  <c r="N9" i="50"/>
  <c r="T39" i="52"/>
  <c r="E48" i="49"/>
  <c r="H39" i="49"/>
  <c r="V33" i="51"/>
  <c r="E7" i="50"/>
  <c r="U49" i="50"/>
  <c r="V31" i="50"/>
  <c r="M28" i="52"/>
  <c r="Q20" i="49"/>
  <c r="I47" i="51"/>
  <c r="N32" i="49"/>
  <c r="N49" i="49"/>
  <c r="W53" i="51"/>
  <c r="J53" i="52"/>
  <c r="D33" i="49"/>
  <c r="U37" i="51"/>
  <c r="F56" i="50"/>
  <c r="H22" i="52"/>
  <c r="T6" i="49"/>
  <c r="Q49" i="51"/>
  <c r="F31" i="51"/>
  <c r="I30" i="51"/>
  <c r="I7" i="51"/>
  <c r="R56" i="50"/>
  <c r="E5" i="50"/>
  <c r="M30" i="50"/>
  <c r="Q46" i="50"/>
  <c r="V48" i="52"/>
  <c r="B30" i="49"/>
  <c r="D53" i="51"/>
  <c r="T54" i="49"/>
  <c r="U10" i="52"/>
  <c r="X15" i="49"/>
  <c r="X32" i="49"/>
  <c r="D18" i="49"/>
  <c r="U50" i="51"/>
  <c r="Y24" i="52"/>
  <c r="U41" i="50"/>
  <c r="R54" i="52"/>
  <c r="S72" i="52"/>
  <c r="M62" i="51"/>
  <c r="U83" i="51"/>
  <c r="O63" i="52"/>
  <c r="G74" i="49"/>
  <c r="F41" i="49"/>
  <c r="L74" i="49"/>
  <c r="D85" i="49"/>
  <c r="K88" i="52"/>
  <c r="P88" i="52"/>
  <c r="M91" i="51"/>
  <c r="O62" i="50"/>
  <c r="G89" i="50"/>
  <c r="D98" i="52"/>
  <c r="X30" i="49"/>
  <c r="U20" i="49"/>
  <c r="N34" i="51"/>
  <c r="E21" i="51"/>
  <c r="F50" i="51"/>
  <c r="K57" i="51"/>
  <c r="P57" i="51"/>
  <c r="N56" i="52"/>
  <c r="D43" i="49"/>
  <c r="T77" i="49"/>
  <c r="L88" i="49"/>
  <c r="E76" i="52"/>
  <c r="J31" i="49"/>
  <c r="G71" i="51"/>
  <c r="L33" i="50"/>
  <c r="X64" i="52"/>
  <c r="P75" i="49"/>
  <c r="T46" i="51"/>
  <c r="V65" i="52"/>
  <c r="C50" i="49"/>
  <c r="E24" i="49"/>
  <c r="T33" i="51"/>
  <c r="J26" i="50"/>
  <c r="K65" i="52"/>
  <c r="H90" i="51"/>
  <c r="M74" i="51"/>
  <c r="V38" i="50"/>
  <c r="O87" i="52"/>
  <c r="X51" i="49"/>
  <c r="Q66" i="49"/>
  <c r="Q82" i="49"/>
  <c r="H59" i="52"/>
  <c r="E62" i="51"/>
  <c r="M83" i="51"/>
  <c r="H105" i="50"/>
  <c r="O78" i="52"/>
  <c r="D60" i="49"/>
  <c r="O38" i="52"/>
  <c r="X17" i="49"/>
  <c r="M37" i="51"/>
  <c r="C41" i="51"/>
  <c r="B50" i="51"/>
  <c r="W90" i="52"/>
  <c r="D91" i="51"/>
  <c r="G54" i="52"/>
  <c r="S59" i="49"/>
  <c r="C81" i="49"/>
  <c r="H73" i="49"/>
  <c r="E68" i="49"/>
  <c r="H103" i="49"/>
  <c r="C55" i="51"/>
  <c r="O84" i="50"/>
  <c r="Y37" i="52"/>
  <c r="U34" i="51"/>
  <c r="U79" i="50"/>
  <c r="G90" i="52"/>
  <c r="Y71" i="51"/>
  <c r="X40" i="52"/>
  <c r="E86" i="52"/>
  <c r="H97" i="49"/>
  <c r="F53" i="49"/>
  <c r="F57" i="51"/>
  <c r="Q65" i="52"/>
  <c r="O31" i="50"/>
  <c r="Y42" i="50"/>
  <c r="Q50" i="52"/>
  <c r="S78" i="49"/>
  <c r="W58" i="50"/>
  <c r="O69" i="50"/>
  <c r="G46" i="52"/>
  <c r="C73" i="51"/>
  <c r="U70" i="50"/>
  <c r="F49" i="52"/>
  <c r="C47" i="49"/>
  <c r="G87" i="51"/>
  <c r="L87" i="50"/>
  <c r="H23" i="52"/>
  <c r="P91" i="51"/>
  <c r="E81" i="51"/>
  <c r="H28" i="50"/>
  <c r="U9" i="52"/>
  <c r="M10" i="49"/>
  <c r="H96" i="49"/>
  <c r="D61" i="51"/>
  <c r="I61" i="52"/>
  <c r="Q90" i="49"/>
  <c r="L104" i="49"/>
  <c r="O45" i="49"/>
  <c r="K64" i="51"/>
  <c r="C75" i="51"/>
  <c r="H75" i="51"/>
  <c r="X85" i="49"/>
  <c r="U88" i="49"/>
  <c r="G73" i="51"/>
  <c r="O86" i="51"/>
  <c r="X47" i="51"/>
  <c r="Y16" i="50"/>
  <c r="J36" i="52"/>
  <c r="P103" i="52"/>
  <c r="L64" i="49"/>
  <c r="D75" i="49"/>
  <c r="Q80" i="51"/>
  <c r="V63" i="51"/>
  <c r="W48" i="51"/>
  <c r="C65" i="49"/>
  <c r="S75" i="51"/>
  <c r="H47" i="51"/>
  <c r="E60" i="50"/>
  <c r="F67" i="52"/>
  <c r="X97" i="49"/>
  <c r="S49" i="51"/>
  <c r="G79" i="50"/>
  <c r="W89" i="50"/>
  <c r="T17" i="49"/>
  <c r="C92" i="50"/>
  <c r="N92" i="52"/>
  <c r="T59" i="49"/>
  <c r="D81" i="51"/>
  <c r="Y75" i="50"/>
  <c r="I89" i="50"/>
  <c r="F77" i="50"/>
  <c r="K68" i="52"/>
  <c r="X62" i="52"/>
  <c r="X100" i="49"/>
  <c r="P96" i="49"/>
  <c r="D70" i="49"/>
  <c r="J69" i="52"/>
  <c r="B38" i="51"/>
  <c r="O52" i="49"/>
  <c r="C90" i="50"/>
  <c r="L12" i="52"/>
  <c r="O35" i="52"/>
  <c r="U44" i="50"/>
  <c r="V39" i="52"/>
  <c r="J51" i="49"/>
  <c r="H41" i="51"/>
  <c r="Y51" i="49"/>
  <c r="O43" i="50"/>
  <c r="C72" i="50"/>
  <c r="K93" i="50"/>
  <c r="V53" i="52"/>
  <c r="W19" i="51"/>
  <c r="Q26" i="50"/>
  <c r="M45" i="50"/>
  <c r="F47" i="52"/>
  <c r="T37" i="51"/>
  <c r="J41" i="51"/>
  <c r="M15" i="50"/>
  <c r="J28" i="52"/>
  <c r="M48" i="51"/>
  <c r="J37" i="49"/>
  <c r="V42" i="50"/>
  <c r="W42" i="52"/>
  <c r="G55" i="51"/>
  <c r="S60" i="49"/>
  <c r="K71" i="51"/>
  <c r="S92" i="51"/>
  <c r="P71" i="51"/>
  <c r="C16" i="49"/>
  <c r="H8" i="51"/>
  <c r="D23" i="51"/>
  <c r="X9" i="51"/>
  <c r="V6" i="52"/>
  <c r="M47" i="49"/>
  <c r="D37" i="50"/>
  <c r="E28" i="50"/>
  <c r="M54" i="50"/>
  <c r="J43" i="50"/>
  <c r="M38" i="52"/>
  <c r="B51" i="51"/>
  <c r="L42" i="50"/>
  <c r="H43" i="52"/>
  <c r="X74" i="51"/>
  <c r="P85" i="51"/>
  <c r="M64" i="51"/>
  <c r="P99" i="49"/>
  <c r="R28" i="51"/>
  <c r="W26" i="52"/>
  <c r="H30" i="51"/>
  <c r="T4" i="50"/>
  <c r="I29" i="52"/>
  <c r="B27" i="51"/>
  <c r="M39" i="50"/>
  <c r="S27" i="50"/>
  <c r="U49" i="52"/>
  <c r="M28" i="51"/>
  <c r="C70" i="52"/>
  <c r="C33" i="51"/>
  <c r="M12" i="49"/>
  <c r="E51" i="51"/>
  <c r="D33" i="52"/>
  <c r="Q56" i="50"/>
  <c r="F56" i="52"/>
  <c r="R49" i="51"/>
  <c r="F36" i="51"/>
  <c r="S84" i="51"/>
  <c r="N39" i="49"/>
  <c r="T132" i="51"/>
  <c r="S28" i="49"/>
  <c r="V8" i="51"/>
  <c r="H15" i="49"/>
  <c r="H32" i="51"/>
  <c r="C29" i="51"/>
  <c r="B35" i="49"/>
  <c r="E50" i="51"/>
  <c r="M6" i="50"/>
  <c r="I15" i="50"/>
  <c r="I30" i="52"/>
  <c r="B46" i="51"/>
  <c r="B30" i="52"/>
  <c r="S66" i="49"/>
  <c r="E67" i="52"/>
  <c r="U77" i="49"/>
  <c r="G43" i="50"/>
  <c r="F21" i="50"/>
  <c r="U10" i="50"/>
  <c r="X32" i="52"/>
  <c r="F20" i="51"/>
  <c r="S31" i="51"/>
  <c r="R37" i="49"/>
  <c r="K38" i="52"/>
  <c r="U17" i="51"/>
  <c r="M52" i="49"/>
  <c r="K28" i="51"/>
  <c r="U7" i="49"/>
  <c r="E31" i="51"/>
  <c r="N41" i="49"/>
  <c r="O56" i="50"/>
  <c r="H62" i="52"/>
  <c r="X72" i="49"/>
  <c r="P49" i="51"/>
  <c r="K47" i="49"/>
  <c r="P12" i="49"/>
  <c r="Y50" i="50"/>
  <c r="T47" i="49"/>
  <c r="P48" i="51"/>
  <c r="P101" i="49"/>
  <c r="W84" i="50"/>
  <c r="T63" i="52"/>
  <c r="S77" i="52"/>
  <c r="K88" i="49"/>
  <c r="H67" i="49"/>
  <c r="P88" i="49"/>
  <c r="D56" i="51"/>
  <c r="V85" i="49"/>
  <c r="Q57" i="52"/>
  <c r="Y70" i="51"/>
  <c r="D98" i="51"/>
  <c r="N19" i="49"/>
  <c r="E46" i="50"/>
  <c r="K57" i="52"/>
  <c r="X86" i="49"/>
  <c r="T77" i="52"/>
  <c r="Y69" i="51"/>
  <c r="T99" i="51"/>
  <c r="O51" i="50"/>
  <c r="C89" i="52"/>
  <c r="X59" i="51"/>
  <c r="E76" i="50"/>
  <c r="P100" i="52"/>
  <c r="W81" i="50"/>
  <c r="L71" i="52"/>
  <c r="T92" i="50"/>
  <c r="B6" i="50"/>
  <c r="K91" i="52"/>
  <c r="E24" i="52"/>
  <c r="J26" i="52"/>
  <c r="K65" i="49"/>
  <c r="N60" i="51"/>
  <c r="L66" i="52"/>
  <c r="K80" i="50"/>
  <c r="C91" i="50"/>
  <c r="X69" i="50"/>
  <c r="P80" i="50"/>
  <c r="H44" i="50"/>
  <c r="K46" i="52"/>
  <c r="D47" i="49"/>
  <c r="O78" i="51"/>
  <c r="L81" i="50"/>
  <c r="Q73" i="50"/>
  <c r="N78" i="50"/>
  <c r="O38" i="50"/>
  <c r="F12" i="50"/>
  <c r="B50" i="52"/>
  <c r="J35" i="51"/>
  <c r="C68" i="49"/>
  <c r="H92" i="51"/>
  <c r="E71" i="49"/>
  <c r="T69" i="52"/>
  <c r="L80" i="49"/>
  <c r="L102" i="49"/>
  <c r="K42" i="49"/>
  <c r="G54" i="51"/>
  <c r="P62" i="49"/>
  <c r="X83" i="50"/>
  <c r="L63" i="52"/>
  <c r="X88" i="52"/>
  <c r="C57" i="51"/>
  <c r="C23" i="52"/>
  <c r="O79" i="52"/>
  <c r="Y87" i="50"/>
  <c r="N82" i="50"/>
  <c r="X93" i="52"/>
  <c r="U64" i="51"/>
  <c r="O70" i="50"/>
  <c r="L73" i="52"/>
  <c r="N29" i="49"/>
  <c r="Q65" i="51"/>
  <c r="M20" i="50"/>
  <c r="O69" i="52"/>
  <c r="L94" i="52"/>
  <c r="G46" i="51"/>
  <c r="X75" i="52"/>
  <c r="E84" i="50"/>
  <c r="F49" i="50"/>
  <c r="N33" i="50"/>
  <c r="W65" i="50"/>
  <c r="P50" i="50"/>
  <c r="P91" i="52"/>
  <c r="U59" i="51"/>
  <c r="U91" i="49"/>
  <c r="F87" i="51"/>
  <c r="O44" i="51"/>
  <c r="C34" i="51"/>
  <c r="U9" i="50"/>
  <c r="I21" i="50"/>
  <c r="S86" i="52"/>
  <c r="O45" i="52"/>
  <c r="P44" i="49"/>
  <c r="E78" i="50"/>
  <c r="O86" i="52"/>
  <c r="T31" i="49"/>
  <c r="Q53" i="51"/>
  <c r="J36" i="49"/>
  <c r="P81" i="49"/>
  <c r="P103" i="51"/>
  <c r="C56" i="49"/>
  <c r="G72" i="49"/>
  <c r="X43" i="49"/>
  <c r="V63" i="52"/>
  <c r="L46" i="50"/>
  <c r="P78" i="52"/>
  <c r="H89" i="49"/>
  <c r="M73" i="49"/>
  <c r="U86" i="51"/>
  <c r="F67" i="49"/>
  <c r="N54" i="49"/>
  <c r="O68" i="49"/>
  <c r="F5" i="52"/>
  <c r="V22" i="49"/>
  <c r="O54" i="50"/>
  <c r="C46" i="52"/>
  <c r="L56" i="49"/>
  <c r="O67" i="51"/>
  <c r="G78" i="49"/>
  <c r="C79" i="52"/>
  <c r="P68" i="49"/>
  <c r="P15" i="51"/>
  <c r="J55" i="49"/>
  <c r="X62" i="51"/>
  <c r="N90" i="49"/>
  <c r="W106" i="52"/>
  <c r="G102" i="51"/>
  <c r="R75" i="49"/>
  <c r="K36" i="49"/>
  <c r="G53" i="52"/>
  <c r="X90" i="52"/>
  <c r="E59" i="51"/>
  <c r="U69" i="51"/>
  <c r="S46" i="49"/>
  <c r="P35" i="52"/>
  <c r="S9" i="51"/>
  <c r="D10" i="51"/>
  <c r="U42" i="50"/>
  <c r="J42" i="50"/>
  <c r="U19" i="50"/>
  <c r="E34" i="50"/>
  <c r="Q55" i="52"/>
  <c r="N44" i="51"/>
  <c r="M44" i="49"/>
  <c r="S64" i="52"/>
  <c r="I40" i="50"/>
  <c r="B48" i="52"/>
  <c r="M32" i="49"/>
  <c r="Q48" i="49"/>
  <c r="J33" i="50"/>
  <c r="C90" i="52"/>
  <c r="V15" i="49"/>
  <c r="F10" i="49"/>
  <c r="L12" i="50"/>
  <c r="P4" i="50"/>
  <c r="O35" i="50"/>
  <c r="X26" i="50"/>
  <c r="Y25" i="52"/>
  <c r="M55" i="51"/>
  <c r="Q41" i="52"/>
  <c r="B41" i="52"/>
  <c r="V39" i="51"/>
  <c r="B40" i="51"/>
  <c r="E25" i="51"/>
  <c r="F54" i="50"/>
  <c r="W55" i="50"/>
  <c r="H72" i="50"/>
  <c r="P93" i="50"/>
  <c r="X96" i="52"/>
  <c r="K20" i="52"/>
  <c r="T12" i="49"/>
  <c r="Q18" i="52"/>
  <c r="F47" i="51"/>
  <c r="Q10" i="51"/>
  <c r="U25" i="51"/>
  <c r="V46" i="50"/>
  <c r="M15" i="52"/>
  <c r="F37" i="50"/>
  <c r="S60" i="52"/>
  <c r="G26" i="49"/>
  <c r="D4" i="50"/>
  <c r="M47" i="52"/>
  <c r="Q27" i="52"/>
  <c r="P85" i="52"/>
  <c r="D44" i="49"/>
  <c r="E75" i="51"/>
  <c r="S133" i="50"/>
  <c r="P11" i="50"/>
  <c r="L4" i="50"/>
  <c r="W26" i="50"/>
  <c r="I4" i="50"/>
  <c r="T4" i="52"/>
  <c r="L15" i="49"/>
  <c r="I29" i="51"/>
  <c r="F25" i="49"/>
  <c r="R47" i="51"/>
  <c r="Y30" i="52"/>
  <c r="R33" i="51"/>
  <c r="B52" i="49"/>
  <c r="Q16" i="49"/>
  <c r="C70" i="49"/>
  <c r="R49" i="52"/>
  <c r="N39" i="52"/>
  <c r="B5" i="51"/>
  <c r="H32" i="52"/>
  <c r="M8" i="52"/>
  <c r="I31" i="51"/>
  <c r="F33" i="49"/>
  <c r="C27" i="51"/>
  <c r="I15" i="52"/>
  <c r="C25" i="49"/>
  <c r="M46" i="51"/>
  <c r="S25" i="50"/>
  <c r="J56" i="52"/>
  <c r="C88" i="50"/>
  <c r="N84" i="52"/>
  <c r="H102" i="51"/>
  <c r="N11" i="51"/>
  <c r="L7" i="52"/>
  <c r="E11" i="51"/>
  <c r="V35" i="50"/>
  <c r="U7" i="52"/>
  <c r="Y49" i="49"/>
  <c r="O41" i="50"/>
  <c r="O56" i="52"/>
  <c r="C62" i="49"/>
  <c r="C94" i="49"/>
  <c r="H62" i="50"/>
  <c r="P83" i="50"/>
  <c r="K47" i="52"/>
  <c r="D24" i="50"/>
  <c r="E54" i="50"/>
  <c r="Q31" i="52"/>
  <c r="J47" i="51"/>
  <c r="U31" i="49"/>
  <c r="E69" i="50"/>
  <c r="P101" i="52"/>
  <c r="C54" i="49"/>
  <c r="T63" i="49"/>
  <c r="Y63" i="50"/>
  <c r="R51" i="52"/>
  <c r="G48" i="49"/>
  <c r="S77" i="51"/>
  <c r="T78" i="49"/>
  <c r="I84" i="51"/>
  <c r="V67" i="49"/>
  <c r="U26" i="50"/>
  <c r="N42" i="50"/>
  <c r="W74" i="52"/>
  <c r="L55" i="49"/>
  <c r="Y85" i="51"/>
  <c r="J25" i="49"/>
  <c r="X56" i="49"/>
  <c r="P70" i="52"/>
  <c r="U62" i="51"/>
  <c r="P100" i="51"/>
  <c r="O92" i="49"/>
  <c r="T60" i="50"/>
  <c r="L71" i="50"/>
  <c r="B6" i="52"/>
  <c r="H86" i="51"/>
  <c r="R25" i="52"/>
  <c r="N52" i="49"/>
  <c r="T87" i="51"/>
  <c r="V71" i="50"/>
  <c r="W50" i="52"/>
  <c r="S69" i="49"/>
  <c r="H91" i="50"/>
  <c r="U72" i="50"/>
  <c r="Q73" i="52"/>
  <c r="Y86" i="49"/>
  <c r="U56" i="51"/>
  <c r="E71" i="52"/>
  <c r="K45" i="49"/>
  <c r="O77" i="50"/>
  <c r="T69" i="51"/>
  <c r="Y61" i="49"/>
  <c r="Q72" i="51"/>
  <c r="Q88" i="49"/>
  <c r="K70" i="51"/>
  <c r="X83" i="52"/>
  <c r="E92" i="50"/>
  <c r="N88" i="50"/>
  <c r="O84" i="52"/>
  <c r="T84" i="51"/>
  <c r="S15" i="51"/>
  <c r="P56" i="49"/>
  <c r="P67" i="51"/>
  <c r="H78" i="49"/>
  <c r="V18" i="52"/>
  <c r="K30" i="49"/>
  <c r="U47" i="51"/>
  <c r="V81" i="52"/>
  <c r="D69" i="50"/>
  <c r="N82" i="52"/>
  <c r="O53" i="49"/>
  <c r="U64" i="52"/>
  <c r="N64" i="51"/>
  <c r="N29" i="52"/>
  <c r="Y78" i="51"/>
  <c r="L5" i="51"/>
  <c r="R45" i="51"/>
  <c r="R34" i="49"/>
  <c r="U81" i="52"/>
  <c r="S50" i="49"/>
  <c r="G80" i="51"/>
  <c r="T93" i="50"/>
  <c r="Q64" i="50"/>
  <c r="S83" i="52"/>
  <c r="Y19" i="51"/>
  <c r="X75" i="51"/>
  <c r="D48" i="49"/>
  <c r="O76" i="52"/>
  <c r="D66" i="51"/>
  <c r="U59" i="52"/>
  <c r="K55" i="52"/>
  <c r="O71" i="52"/>
  <c r="W92" i="49"/>
  <c r="F93" i="51"/>
  <c r="S85" i="51"/>
  <c r="P64" i="50"/>
  <c r="M67" i="52"/>
  <c r="S51" i="52"/>
  <c r="W59" i="49"/>
  <c r="L65" i="49"/>
  <c r="D76" i="51"/>
  <c r="I68" i="51"/>
  <c r="Q81" i="49"/>
  <c r="D57" i="51"/>
  <c r="Q40" i="52"/>
  <c r="M60" i="52"/>
  <c r="O61" i="51"/>
  <c r="X43" i="52"/>
  <c r="T85" i="51"/>
  <c r="X67" i="52"/>
  <c r="P78" i="51"/>
  <c r="D58" i="50"/>
  <c r="G34" i="52"/>
  <c r="Q32" i="51"/>
  <c r="U12" i="49"/>
  <c r="E53" i="49"/>
  <c r="L30" i="51"/>
  <c r="M82" i="52"/>
  <c r="C46" i="51"/>
  <c r="Y59" i="51"/>
  <c r="S57" i="52"/>
  <c r="C79" i="51"/>
  <c r="J55" i="52"/>
  <c r="N90" i="52"/>
  <c r="H61" i="51"/>
  <c r="D70" i="52"/>
  <c r="Y84" i="49"/>
  <c r="R92" i="49"/>
  <c r="M98" i="52"/>
  <c r="R91" i="52"/>
  <c r="B100" i="51"/>
  <c r="B83" i="51"/>
  <c r="P47" i="51"/>
  <c r="T42" i="52"/>
  <c r="F91" i="49"/>
  <c r="D100" i="52"/>
  <c r="N71" i="51"/>
  <c r="B70" i="52"/>
  <c r="O95" i="49"/>
  <c r="R100" i="49"/>
  <c r="B68" i="49"/>
  <c r="Q83" i="52"/>
  <c r="T94" i="51"/>
  <c r="K95" i="52"/>
  <c r="W36" i="49"/>
  <c r="D55" i="52"/>
  <c r="W77" i="49"/>
  <c r="I90" i="50"/>
  <c r="H50" i="52"/>
  <c r="U99" i="50"/>
  <c r="R71" i="52"/>
  <c r="L105" i="49"/>
  <c r="J81" i="51"/>
  <c r="V78" i="50"/>
  <c r="V100" i="50"/>
  <c r="B93" i="50"/>
  <c r="L68" i="52"/>
  <c r="C69" i="51"/>
  <c r="D80" i="52"/>
  <c r="Q95" i="51"/>
  <c r="J90" i="52"/>
  <c r="D106" i="49"/>
  <c r="V93" i="49"/>
  <c r="J73" i="49"/>
  <c r="J78" i="49"/>
  <c r="V98" i="49"/>
  <c r="U96" i="52"/>
  <c r="H60" i="52"/>
  <c r="U87" i="51"/>
  <c r="O91" i="52"/>
  <c r="V87" i="52"/>
  <c r="S43" i="49"/>
  <c r="K60" i="49"/>
  <c r="C71" i="49"/>
  <c r="P92" i="51"/>
  <c r="H7" i="51"/>
  <c r="U11" i="51"/>
  <c r="T103" i="49"/>
  <c r="G75" i="50"/>
  <c r="L75" i="50"/>
  <c r="D46" i="50"/>
  <c r="D96" i="52"/>
  <c r="K97" i="50"/>
  <c r="B78" i="52"/>
  <c r="J64" i="50"/>
  <c r="I45" i="52"/>
  <c r="F28" i="49"/>
  <c r="X63" i="49"/>
  <c r="Q71" i="52"/>
  <c r="Q85" i="49"/>
  <c r="W100" i="49"/>
  <c r="I102" i="49"/>
  <c r="W3" i="52"/>
  <c r="W97" i="49"/>
  <c r="Y103" i="49"/>
  <c r="V88" i="49"/>
  <c r="M103" i="51"/>
  <c r="P42" i="52"/>
  <c r="Q69" i="49"/>
  <c r="K12" i="50"/>
  <c r="G76" i="52"/>
  <c r="L76" i="49"/>
  <c r="W61" i="52"/>
  <c r="G83" i="49"/>
  <c r="Q61" i="51"/>
  <c r="N63" i="50"/>
  <c r="V101" i="52"/>
  <c r="B62" i="51"/>
  <c r="N59" i="51"/>
  <c r="R106" i="51"/>
  <c r="O106" i="51"/>
  <c r="S101" i="52"/>
  <c r="P25" i="49"/>
  <c r="W78" i="50"/>
  <c r="F59" i="52"/>
  <c r="O74" i="51"/>
  <c r="R86" i="50"/>
  <c r="V3" i="52"/>
  <c r="E94" i="51"/>
  <c r="V104" i="52"/>
  <c r="X70" i="50"/>
  <c r="P46" i="52"/>
  <c r="L86" i="51"/>
  <c r="D95" i="52"/>
  <c r="F34" i="52"/>
  <c r="P84" i="49"/>
  <c r="H36" i="49"/>
  <c r="M69" i="50"/>
  <c r="V51" i="52"/>
  <c r="L44" i="49"/>
  <c r="L59" i="51"/>
  <c r="V59" i="52"/>
  <c r="Y98" i="49"/>
  <c r="R90" i="52"/>
  <c r="Y105" i="50"/>
  <c r="U73" i="52"/>
  <c r="D63" i="51"/>
  <c r="P74" i="52"/>
  <c r="E66" i="49"/>
  <c r="X103" i="51"/>
  <c r="W71" i="51"/>
  <c r="Y74" i="52"/>
  <c r="I94" i="51"/>
  <c r="V92" i="51"/>
  <c r="E99" i="51"/>
  <c r="N98" i="50"/>
  <c r="J91" i="50"/>
  <c r="H56" i="50"/>
  <c r="B106" i="50"/>
  <c r="J89" i="52"/>
  <c r="T90" i="52"/>
  <c r="Y72" i="49"/>
  <c r="B58" i="51"/>
  <c r="E3" i="51"/>
  <c r="X78" i="51"/>
  <c r="J39" i="51"/>
  <c r="W86" i="51"/>
  <c r="F69" i="50"/>
  <c r="H99" i="52"/>
  <c r="G67" i="49"/>
  <c r="T88" i="50"/>
  <c r="Y64" i="50"/>
  <c r="T100" i="49"/>
  <c r="J88" i="51"/>
  <c r="F74" i="51"/>
  <c r="R99" i="51"/>
  <c r="X105" i="51"/>
  <c r="H42" i="51"/>
  <c r="E105" i="51"/>
  <c r="O3" i="52"/>
  <c r="H84" i="51"/>
  <c r="W52" i="50"/>
  <c r="P90" i="52"/>
  <c r="M79" i="49"/>
  <c r="R36" i="49"/>
  <c r="O90" i="49"/>
  <c r="V107" i="51"/>
  <c r="V62" i="51"/>
  <c r="V72" i="51"/>
  <c r="C98" i="51"/>
  <c r="X42" i="52"/>
  <c r="Y36" i="51"/>
  <c r="Q42" i="51"/>
  <c r="E77" i="51"/>
  <c r="B57" i="52"/>
  <c r="L78" i="49"/>
  <c r="D89" i="49"/>
  <c r="S65" i="50"/>
  <c r="C87" i="50"/>
  <c r="P76" i="52"/>
  <c r="Q39" i="51"/>
  <c r="S62" i="51"/>
  <c r="W70" i="50"/>
  <c r="Q92" i="52"/>
  <c r="O55" i="49"/>
  <c r="H93" i="49"/>
  <c r="E41" i="49"/>
  <c r="O64" i="49"/>
  <c r="Y80" i="49"/>
  <c r="O96" i="50"/>
  <c r="B101" i="52"/>
  <c r="U95" i="51"/>
  <c r="M106" i="51"/>
  <c r="F95" i="51"/>
  <c r="P43" i="52"/>
  <c r="J3" i="49"/>
  <c r="E20" i="49"/>
  <c r="E45" i="49"/>
  <c r="Q84" i="52"/>
  <c r="H85" i="49"/>
  <c r="L52" i="51"/>
  <c r="Y60" i="50"/>
  <c r="Y92" i="50"/>
  <c r="V60" i="52"/>
  <c r="J96" i="49"/>
  <c r="D3" i="49"/>
  <c r="R82" i="49"/>
  <c r="U101" i="49"/>
  <c r="B69" i="50"/>
  <c r="N67" i="50"/>
  <c r="H46" i="52"/>
  <c r="L69" i="51"/>
  <c r="Y76" i="51"/>
  <c r="W93" i="52"/>
  <c r="T72" i="51"/>
  <c r="D94" i="51"/>
  <c r="V84" i="52"/>
  <c r="N96" i="52"/>
  <c r="W99" i="49"/>
  <c r="V80" i="49"/>
  <c r="G103" i="51"/>
  <c r="R79" i="51"/>
  <c r="R59" i="50"/>
  <c r="K32" i="50"/>
  <c r="D64" i="52"/>
  <c r="P106" i="49"/>
  <c r="X3" i="51"/>
  <c r="O99" i="51"/>
  <c r="H54" i="51"/>
  <c r="N101" i="52"/>
  <c r="R87" i="51"/>
  <c r="U104" i="51"/>
  <c r="S103" i="50"/>
  <c r="N27" i="50"/>
  <c r="J62" i="52"/>
  <c r="K100" i="49"/>
  <c r="I97" i="49"/>
  <c r="S98" i="51"/>
  <c r="G42" i="50"/>
  <c r="G92" i="52"/>
  <c r="G24" i="49"/>
  <c r="G58" i="49"/>
  <c r="G57" i="51"/>
  <c r="G36" i="51"/>
  <c r="I32" i="50"/>
  <c r="I10" i="50"/>
  <c r="I87" i="52"/>
  <c r="I101" i="51"/>
  <c r="I65" i="50"/>
  <c r="I34" i="52"/>
  <c r="I12" i="49"/>
  <c r="I57" i="49"/>
  <c r="I71" i="52"/>
  <c r="I46" i="50"/>
  <c r="I27" i="50"/>
  <c r="I3" i="50"/>
  <c r="M34" i="52"/>
  <c r="M65" i="51"/>
  <c r="M35" i="49"/>
  <c r="M42" i="50"/>
  <c r="M85" i="52"/>
  <c r="M58" i="51"/>
  <c r="M63" i="49"/>
  <c r="L114" i="52"/>
  <c r="U114" i="52"/>
  <c r="V114" i="52"/>
  <c r="V66" i="49"/>
  <c r="P51" i="49"/>
  <c r="R91" i="51"/>
  <c r="L84" i="52"/>
  <c r="C45" i="49"/>
  <c r="O82" i="51"/>
  <c r="R89" i="52"/>
  <c r="J80" i="51"/>
  <c r="R77" i="52"/>
  <c r="R100" i="52"/>
  <c r="T74" i="52"/>
  <c r="I62" i="49"/>
  <c r="B90" i="51"/>
  <c r="K95" i="51"/>
  <c r="L39" i="51"/>
  <c r="O46" i="51"/>
  <c r="O65" i="51"/>
  <c r="Y65" i="51"/>
  <c r="S87" i="51"/>
  <c r="N72" i="51"/>
  <c r="D55" i="50"/>
  <c r="X55" i="50"/>
  <c r="L106" i="52"/>
  <c r="H50" i="49"/>
  <c r="Y94" i="49"/>
  <c r="Q105" i="49"/>
  <c r="F38" i="49"/>
  <c r="J94" i="49"/>
  <c r="R74" i="51"/>
  <c r="F99" i="52"/>
  <c r="R71" i="49"/>
  <c r="O105" i="51"/>
  <c r="N25" i="52"/>
  <c r="L68" i="51"/>
  <c r="Q68" i="51"/>
  <c r="D101" i="51"/>
  <c r="H101" i="51"/>
  <c r="D80" i="51"/>
  <c r="F64" i="52"/>
  <c r="D106" i="52"/>
  <c r="B3" i="50"/>
  <c r="R64" i="52"/>
  <c r="J107" i="51"/>
  <c r="F45" i="50"/>
  <c r="M66" i="52"/>
  <c r="X98" i="51"/>
  <c r="K51" i="51"/>
  <c r="O91" i="50"/>
  <c r="Q62" i="52"/>
  <c r="Q78" i="49"/>
  <c r="V87" i="49"/>
  <c r="K60" i="52"/>
  <c r="P60" i="51"/>
  <c r="H71" i="51"/>
  <c r="U39" i="50"/>
  <c r="G75" i="52"/>
  <c r="H45" i="49"/>
  <c r="D96" i="51"/>
  <c r="B80" i="52"/>
  <c r="E101" i="49"/>
  <c r="W94" i="49"/>
  <c r="N100" i="51"/>
  <c r="O101" i="50"/>
  <c r="J64" i="52"/>
  <c r="V34" i="49"/>
  <c r="S63" i="51"/>
  <c r="P98" i="50"/>
  <c r="K50" i="50"/>
  <c r="Q85" i="52"/>
  <c r="R101" i="50"/>
  <c r="E107" i="50"/>
  <c r="V58" i="50"/>
  <c r="V95" i="50"/>
  <c r="R80" i="52"/>
  <c r="K103" i="51"/>
  <c r="K96" i="52"/>
  <c r="C102" i="49"/>
  <c r="V86" i="49"/>
  <c r="V102" i="49"/>
  <c r="P42" i="49"/>
  <c r="L85" i="49"/>
  <c r="Q87" i="51"/>
  <c r="F79" i="50"/>
  <c r="Q61" i="52"/>
  <c r="M102" i="52"/>
  <c r="S96" i="51"/>
  <c r="F30" i="51"/>
  <c r="I107" i="50"/>
  <c r="B96" i="52"/>
  <c r="B92" i="49"/>
  <c r="E104" i="49"/>
  <c r="N89" i="49"/>
  <c r="S101" i="49"/>
  <c r="R44" i="49"/>
  <c r="N50" i="49"/>
  <c r="Q103" i="52"/>
  <c r="B102" i="51"/>
  <c r="C100" i="51"/>
  <c r="F102" i="49"/>
  <c r="V74" i="52"/>
  <c r="J75" i="49"/>
  <c r="N102" i="51"/>
  <c r="U48" i="50"/>
  <c r="T29" i="49"/>
  <c r="V52" i="51"/>
  <c r="X92" i="51"/>
  <c r="U71" i="51"/>
  <c r="P46" i="51"/>
  <c r="Y67" i="52"/>
  <c r="Y83" i="49"/>
  <c r="H52" i="49"/>
  <c r="D95" i="49"/>
  <c r="W46" i="49"/>
  <c r="S73" i="51"/>
  <c r="F34" i="51"/>
  <c r="V25" i="50"/>
  <c r="Y81" i="52"/>
  <c r="K82" i="49"/>
  <c r="P82" i="49"/>
  <c r="V59" i="50"/>
  <c r="U3" i="52"/>
  <c r="R90" i="51"/>
  <c r="F88" i="50"/>
  <c r="W103" i="50"/>
  <c r="Y105" i="52"/>
  <c r="R19" i="52"/>
  <c r="X103" i="52"/>
  <c r="S55" i="51"/>
  <c r="L77" i="50"/>
  <c r="Y74" i="50"/>
  <c r="V92" i="52"/>
  <c r="R83" i="51"/>
  <c r="J95" i="52"/>
  <c r="E106" i="51"/>
  <c r="H48" i="51"/>
  <c r="N105" i="51"/>
  <c r="X46" i="51"/>
  <c r="F66" i="50"/>
  <c r="B103" i="50"/>
  <c r="P39" i="52"/>
  <c r="T88" i="52"/>
  <c r="Y82" i="49"/>
  <c r="R76" i="50"/>
  <c r="I100" i="50"/>
  <c r="B79" i="52"/>
  <c r="M94" i="49"/>
  <c r="J76" i="52"/>
  <c r="F70" i="51"/>
  <c r="E96" i="51"/>
  <c r="O3" i="50"/>
  <c r="O89" i="52"/>
  <c r="T89" i="51"/>
  <c r="P90" i="50"/>
  <c r="G100" i="52"/>
  <c r="J86" i="51"/>
  <c r="V99" i="50"/>
  <c r="E95" i="52"/>
  <c r="X42" i="49"/>
  <c r="V27" i="51"/>
  <c r="E40" i="49"/>
  <c r="Q42" i="52"/>
  <c r="C43" i="49"/>
  <c r="F71" i="51"/>
  <c r="D89" i="52"/>
  <c r="H57" i="49"/>
  <c r="T97" i="51"/>
  <c r="P76" i="51"/>
  <c r="H87" i="51"/>
  <c r="U89" i="50"/>
  <c r="O55" i="52"/>
  <c r="O64" i="52"/>
  <c r="D86" i="51"/>
  <c r="F73" i="51"/>
  <c r="M106" i="52"/>
  <c r="P53" i="49"/>
  <c r="P55" i="50"/>
  <c r="P43" i="50"/>
  <c r="H85" i="52"/>
  <c r="G77" i="50"/>
  <c r="I78" i="52"/>
  <c r="Q107" i="52"/>
  <c r="B107" i="51"/>
  <c r="L107" i="52"/>
  <c r="Y95" i="51"/>
  <c r="B98" i="49"/>
  <c r="N65" i="49"/>
  <c r="R3" i="49"/>
  <c r="N70" i="49"/>
  <c r="D107" i="49"/>
  <c r="B65" i="49"/>
  <c r="J68" i="51"/>
  <c r="R27" i="51"/>
  <c r="D50" i="52"/>
  <c r="H77" i="51"/>
  <c r="E88" i="51"/>
  <c r="K56" i="49"/>
  <c r="I86" i="50"/>
  <c r="J87" i="50"/>
  <c r="O100" i="50"/>
  <c r="V84" i="50"/>
  <c r="G98" i="50"/>
  <c r="E97" i="50"/>
  <c r="N61" i="50"/>
  <c r="N96" i="50"/>
  <c r="F107" i="50"/>
  <c r="R79" i="52"/>
  <c r="F68" i="51"/>
  <c r="Y57" i="52"/>
  <c r="V79" i="51"/>
  <c r="X95" i="52"/>
  <c r="S47" i="49"/>
  <c r="R68" i="49"/>
  <c r="J58" i="49"/>
  <c r="F84" i="51"/>
  <c r="S97" i="51"/>
  <c r="R73" i="50"/>
  <c r="N101" i="50"/>
  <c r="M100" i="50"/>
  <c r="B81" i="50"/>
  <c r="O107" i="50"/>
  <c r="S103" i="52"/>
  <c r="F105" i="49"/>
  <c r="C101" i="49"/>
  <c r="J62" i="51"/>
  <c r="J84" i="52"/>
  <c r="M107" i="49"/>
  <c r="G93" i="50"/>
  <c r="G58" i="52"/>
  <c r="I10" i="52"/>
  <c r="I83" i="49"/>
  <c r="I55" i="49"/>
  <c r="I87" i="51"/>
  <c r="I88" i="51"/>
  <c r="I26" i="49"/>
  <c r="I17" i="51"/>
  <c r="I58" i="51"/>
  <c r="I77" i="52"/>
  <c r="I75" i="51"/>
  <c r="I34" i="49"/>
  <c r="I93" i="49"/>
  <c r="I16" i="50"/>
  <c r="I64" i="52"/>
  <c r="I59" i="49"/>
  <c r="I71" i="51"/>
  <c r="I63" i="51"/>
  <c r="I92" i="51"/>
  <c r="I51" i="49"/>
  <c r="I105" i="51"/>
  <c r="M65" i="52"/>
  <c r="M81" i="49"/>
  <c r="M36" i="51"/>
  <c r="M51" i="50"/>
  <c r="M58" i="52"/>
  <c r="M133" i="49"/>
  <c r="M92" i="51"/>
  <c r="D114" i="51"/>
  <c r="E114" i="49"/>
  <c r="L114" i="50"/>
  <c r="H114" i="49"/>
  <c r="F114" i="49"/>
  <c r="U114" i="51"/>
  <c r="S114" i="50"/>
  <c r="M114" i="51"/>
  <c r="V114" i="51"/>
  <c r="J67" i="52"/>
  <c r="G84" i="52"/>
  <c r="L84" i="49"/>
  <c r="N58" i="51"/>
  <c r="X41" i="51"/>
  <c r="G61" i="51"/>
  <c r="N62" i="50"/>
  <c r="J80" i="52"/>
  <c r="B99" i="49"/>
  <c r="J93" i="50"/>
  <c r="M104" i="50"/>
  <c r="W79" i="52"/>
  <c r="T74" i="51"/>
  <c r="O46" i="52"/>
  <c r="Y65" i="52"/>
  <c r="R55" i="51"/>
  <c r="X87" i="49"/>
  <c r="Q8" i="51"/>
  <c r="Y94" i="52"/>
  <c r="B105" i="49"/>
  <c r="G106" i="51"/>
  <c r="W107" i="52"/>
  <c r="U93" i="49"/>
  <c r="N91" i="50"/>
  <c r="N3" i="50"/>
  <c r="M101" i="52"/>
  <c r="Y28" i="51"/>
  <c r="N25" i="49"/>
  <c r="G68" i="51"/>
  <c r="H69" i="50"/>
  <c r="H101" i="52"/>
  <c r="R97" i="51"/>
  <c r="X52" i="49"/>
  <c r="F64" i="51"/>
  <c r="W101" i="49"/>
  <c r="V96" i="50"/>
  <c r="P3" i="50"/>
  <c r="S106" i="52"/>
  <c r="Q93" i="49"/>
  <c r="B88" i="50"/>
  <c r="T18" i="51"/>
  <c r="M26" i="51"/>
  <c r="M66" i="49"/>
  <c r="O59" i="51"/>
  <c r="D73" i="52"/>
  <c r="Q62" i="51"/>
  <c r="D103" i="51"/>
  <c r="W54" i="51"/>
  <c r="K92" i="50"/>
  <c r="X81" i="52"/>
  <c r="X101" i="52"/>
  <c r="F58" i="52"/>
  <c r="W126" i="27"/>
  <c r="L126" i="27"/>
  <c r="V126" i="27"/>
  <c r="I126" i="36"/>
  <c r="B11" i="49"/>
  <c r="G11" i="49"/>
  <c r="R23" i="52"/>
  <c r="F19" i="50"/>
  <c r="R6" i="50"/>
  <c r="J17" i="50"/>
  <c r="Q5" i="52"/>
  <c r="F17" i="51"/>
  <c r="S6" i="51"/>
  <c r="K17" i="51"/>
  <c r="O22" i="51"/>
  <c r="O32" i="52"/>
  <c r="P28" i="49"/>
  <c r="R132" i="49"/>
  <c r="D21" i="49"/>
  <c r="D26" i="51"/>
  <c r="K13" i="52"/>
  <c r="O13" i="51"/>
  <c r="G33" i="51"/>
  <c r="X25" i="51"/>
  <c r="D11" i="51"/>
  <c r="K27" i="51"/>
  <c r="X11" i="50"/>
  <c r="N20" i="52"/>
  <c r="S20" i="49"/>
  <c r="J21" i="51"/>
  <c r="N5" i="50"/>
  <c r="U16" i="50"/>
  <c r="I14" i="50"/>
  <c r="K8" i="52"/>
  <c r="F22" i="51"/>
  <c r="G32" i="50"/>
  <c r="T8" i="49"/>
  <c r="I5" i="50"/>
  <c r="Y48" i="52"/>
  <c r="F132" i="49"/>
  <c r="C22" i="52"/>
  <c r="B20" i="49"/>
  <c r="G20" i="51"/>
  <c r="N132" i="52"/>
  <c r="J14" i="49"/>
  <c r="V17" i="52"/>
  <c r="C5" i="51"/>
  <c r="S21" i="52"/>
  <c r="T28" i="51"/>
  <c r="W15" i="50"/>
  <c r="N18" i="50"/>
  <c r="C30" i="52"/>
  <c r="S40" i="49"/>
  <c r="P14" i="51"/>
  <c r="U6" i="51"/>
  <c r="R24" i="52"/>
  <c r="W37" i="50"/>
  <c r="D9" i="52"/>
  <c r="L35" i="52"/>
  <c r="T25" i="52"/>
  <c r="N30" i="51"/>
  <c r="P40" i="51"/>
  <c r="F39" i="51"/>
  <c r="B17" i="50"/>
  <c r="W9" i="50"/>
  <c r="U132" i="50"/>
  <c r="O36" i="52"/>
  <c r="O19" i="52"/>
  <c r="H16" i="51"/>
  <c r="L31" i="52"/>
  <c r="X5" i="49"/>
  <c r="R15" i="52"/>
  <c r="J13" i="49"/>
  <c r="X16" i="51"/>
  <c r="T5" i="49"/>
  <c r="E14" i="49"/>
  <c r="P6" i="50"/>
  <c r="C10" i="52"/>
  <c r="C28" i="52"/>
  <c r="W18" i="50"/>
  <c r="I8" i="50"/>
  <c r="O37" i="52"/>
  <c r="F4" i="49"/>
  <c r="L36" i="50"/>
  <c r="Y35" i="50"/>
  <c r="M41" i="50"/>
  <c r="L133" i="52"/>
  <c r="J8" i="51"/>
  <c r="O8" i="51"/>
  <c r="J6" i="51"/>
  <c r="J20" i="51"/>
  <c r="B4" i="51"/>
  <c r="G39" i="52"/>
  <c r="B7" i="51"/>
  <c r="O14" i="51"/>
  <c r="F7" i="52"/>
  <c r="K7" i="49"/>
  <c r="K133" i="49"/>
  <c r="P38" i="52"/>
  <c r="L18" i="51"/>
  <c r="D34" i="50"/>
  <c r="P8" i="50"/>
  <c r="Y133" i="52"/>
  <c r="R16" i="49"/>
  <c r="G10" i="49"/>
  <c r="P36" i="51"/>
  <c r="K6" i="52"/>
  <c r="W10" i="52"/>
  <c r="K41" i="52"/>
  <c r="P31" i="52"/>
  <c r="E44" i="50"/>
  <c r="E38" i="52"/>
  <c r="E43" i="51"/>
  <c r="B56" i="50"/>
  <c r="H40" i="50"/>
  <c r="F27" i="52"/>
  <c r="L50" i="49"/>
  <c r="H51" i="51"/>
  <c r="O12" i="51"/>
  <c r="X34" i="52"/>
  <c r="E19" i="50"/>
  <c r="E42" i="52"/>
  <c r="I52" i="52"/>
  <c r="Y32" i="51"/>
  <c r="E49" i="51"/>
  <c r="R31" i="51"/>
  <c r="I49" i="49"/>
  <c r="P69" i="50"/>
  <c r="S46" i="52"/>
  <c r="O11" i="51"/>
  <c r="K40" i="52"/>
  <c r="V54" i="50"/>
  <c r="G44" i="50"/>
  <c r="Y26" i="50"/>
  <c r="S33" i="50"/>
  <c r="B38" i="52"/>
  <c r="Q35" i="50"/>
  <c r="D25" i="52"/>
  <c r="D126" i="36"/>
  <c r="K126" i="36"/>
  <c r="R126" i="36"/>
  <c r="Q126" i="36"/>
  <c r="Y132" i="51"/>
  <c r="W21" i="51"/>
  <c r="R9" i="51"/>
  <c r="N8" i="51"/>
  <c r="E8" i="52"/>
  <c r="W17" i="51"/>
  <c r="N12" i="50"/>
  <c r="B16" i="52"/>
  <c r="L10" i="51"/>
  <c r="S26" i="50"/>
  <c r="K37" i="50"/>
  <c r="X25" i="52"/>
  <c r="R11" i="52"/>
  <c r="O18" i="49"/>
  <c r="O34" i="52"/>
  <c r="D17" i="49"/>
  <c r="K33" i="51"/>
  <c r="X18" i="52"/>
  <c r="S36" i="49"/>
  <c r="P18" i="49"/>
  <c r="Q9" i="49"/>
  <c r="H34" i="49"/>
  <c r="L19" i="49"/>
  <c r="C37" i="49"/>
  <c r="Y27" i="49"/>
  <c r="M27" i="50"/>
  <c r="Q4" i="50"/>
  <c r="Y48" i="50"/>
  <c r="N28" i="50"/>
  <c r="R13" i="52"/>
  <c r="B13" i="49"/>
  <c r="F11" i="51"/>
  <c r="F18" i="50"/>
  <c r="W33" i="52"/>
  <c r="H25" i="49"/>
  <c r="G21" i="50"/>
  <c r="V19" i="50"/>
  <c r="J19" i="52"/>
  <c r="X12" i="49"/>
  <c r="W35" i="51"/>
  <c r="W15" i="52"/>
  <c r="B24" i="49"/>
  <c r="E16" i="49"/>
  <c r="T13" i="51"/>
  <c r="V132" i="52"/>
  <c r="R24" i="51"/>
  <c r="G18" i="51"/>
  <c r="C13" i="51"/>
  <c r="M21" i="50"/>
  <c r="K22" i="52"/>
  <c r="X23" i="49"/>
  <c r="L11" i="50"/>
  <c r="J32" i="52"/>
  <c r="M49" i="49"/>
  <c r="B17" i="52"/>
  <c r="V13" i="51"/>
  <c r="N24" i="51"/>
  <c r="P9" i="52"/>
  <c r="X27" i="51"/>
  <c r="O10" i="50"/>
  <c r="J7" i="52"/>
  <c r="F23" i="49"/>
  <c r="O19" i="51"/>
  <c r="G25" i="50"/>
  <c r="H35" i="50"/>
  <c r="M11" i="52"/>
  <c r="L31" i="51"/>
  <c r="F14" i="49"/>
  <c r="U14" i="50"/>
  <c r="V23" i="50"/>
  <c r="G6" i="50"/>
  <c r="W20" i="50"/>
  <c r="O26" i="50"/>
  <c r="O40" i="50"/>
  <c r="P32" i="50"/>
  <c r="T5" i="52"/>
  <c r="L16" i="49"/>
  <c r="H17" i="51"/>
  <c r="M17" i="51"/>
  <c r="C24" i="50"/>
  <c r="T11" i="49"/>
  <c r="S38" i="51"/>
  <c r="W18" i="52"/>
  <c r="O37" i="50"/>
  <c r="U4" i="52"/>
  <c r="E52" i="50"/>
  <c r="V40" i="50"/>
  <c r="U32" i="50"/>
  <c r="I54" i="50"/>
  <c r="L133" i="50"/>
  <c r="B19" i="52"/>
  <c r="D133" i="49"/>
  <c r="O133" i="51"/>
  <c r="N16" i="51"/>
  <c r="S16" i="51"/>
  <c r="E132" i="50"/>
  <c r="C4" i="52"/>
  <c r="R7" i="51"/>
  <c r="G15" i="51"/>
  <c r="F7" i="51"/>
  <c r="P19" i="52"/>
  <c r="G29" i="49"/>
  <c r="P38" i="49"/>
  <c r="E22" i="49"/>
  <c r="S34" i="49"/>
  <c r="U24" i="51"/>
  <c r="B23" i="51"/>
  <c r="H6" i="50"/>
  <c r="P36" i="52"/>
  <c r="F24" i="49"/>
  <c r="P24" i="49"/>
  <c r="K35" i="51"/>
  <c r="T34" i="50"/>
  <c r="K6" i="50"/>
  <c r="K15" i="52"/>
  <c r="W10" i="49"/>
  <c r="P7" i="51"/>
  <c r="Y18" i="51"/>
  <c r="H37" i="51"/>
  <c r="K16" i="51"/>
  <c r="G40" i="52"/>
  <c r="D6" i="49"/>
  <c r="T16" i="51"/>
  <c r="Y56" i="52"/>
  <c r="H40" i="52"/>
  <c r="F27" i="51"/>
  <c r="W49" i="50"/>
  <c r="H51" i="52"/>
  <c r="G8" i="50"/>
  <c r="W31" i="50"/>
  <c r="C9" i="52"/>
  <c r="P20" i="49"/>
  <c r="W32" i="49"/>
  <c r="C7" i="49"/>
  <c r="D20" i="51"/>
  <c r="E42" i="50"/>
  <c r="U52" i="50"/>
  <c r="R41" i="50"/>
  <c r="Y32" i="52"/>
  <c r="B31" i="49"/>
  <c r="K69" i="52"/>
  <c r="C80" i="49"/>
  <c r="X58" i="51"/>
  <c r="T20" i="49"/>
  <c r="M53" i="51"/>
  <c r="Y38" i="49"/>
  <c r="C39" i="52"/>
  <c r="U33" i="49"/>
  <c r="K75" i="50"/>
  <c r="X45" i="52"/>
  <c r="R26" i="50"/>
  <c r="X68" i="52"/>
  <c r="D28" i="49"/>
  <c r="M9" i="49"/>
  <c r="U61" i="52"/>
  <c r="F63" i="49"/>
  <c r="U126" i="36"/>
  <c r="J126" i="36"/>
  <c r="C126" i="27"/>
  <c r="R21" i="49"/>
  <c r="G17" i="49"/>
  <c r="W6" i="50"/>
  <c r="W17" i="52"/>
  <c r="V12" i="52"/>
  <c r="P23" i="51"/>
  <c r="T36" i="51"/>
  <c r="H11" i="49"/>
  <c r="O27" i="49"/>
  <c r="H24" i="52"/>
  <c r="P132" i="49"/>
  <c r="S13" i="51"/>
  <c r="T21" i="49"/>
  <c r="L37" i="50"/>
  <c r="C17" i="50"/>
  <c r="X10" i="52"/>
  <c r="O34" i="51"/>
  <c r="P26" i="49"/>
  <c r="K33" i="52"/>
  <c r="J11" i="51"/>
  <c r="K4" i="50"/>
  <c r="J46" i="52"/>
  <c r="L34" i="51"/>
  <c r="J24" i="50"/>
  <c r="B13" i="52"/>
  <c r="K11" i="50"/>
  <c r="O9" i="50"/>
  <c r="H25" i="52"/>
  <c r="G7" i="51"/>
  <c r="C20" i="49"/>
  <c r="R4" i="51"/>
  <c r="O132" i="49"/>
  <c r="H133" i="49"/>
  <c r="J19" i="51"/>
  <c r="M13" i="50"/>
  <c r="K29" i="52"/>
  <c r="C40" i="51"/>
  <c r="E4" i="51"/>
  <c r="B24" i="52"/>
  <c r="W16" i="51"/>
  <c r="P13" i="51"/>
  <c r="G37" i="49"/>
  <c r="K23" i="49"/>
  <c r="F6" i="52"/>
  <c r="R10" i="49"/>
  <c r="H14" i="51"/>
  <c r="H26" i="52"/>
  <c r="Q30" i="49"/>
  <c r="J32" i="49"/>
  <c r="C132" i="52"/>
  <c r="E133" i="49"/>
  <c r="R5" i="51"/>
  <c r="W5" i="51"/>
  <c r="O16" i="49"/>
  <c r="G12" i="50"/>
  <c r="N22" i="52"/>
  <c r="S22" i="51"/>
  <c r="J7" i="49"/>
  <c r="W7" i="51"/>
  <c r="J23" i="50"/>
  <c r="W39" i="52"/>
  <c r="M11" i="50"/>
  <c r="F14" i="52"/>
  <c r="G23" i="52"/>
  <c r="N13" i="51"/>
  <c r="Q11" i="50"/>
  <c r="M17" i="52"/>
  <c r="J132" i="50"/>
  <c r="C24" i="52"/>
  <c r="H18" i="51"/>
  <c r="G27" i="49"/>
  <c r="L27" i="50"/>
  <c r="S10" i="50"/>
  <c r="L20" i="50"/>
  <c r="D36" i="50"/>
  <c r="E52" i="52"/>
  <c r="M14" i="51"/>
  <c r="U40" i="49"/>
  <c r="G19" i="50"/>
  <c r="O133" i="52"/>
  <c r="S16" i="52"/>
  <c r="R14" i="51"/>
  <c r="W14" i="51"/>
  <c r="Q132" i="52"/>
  <c r="C4" i="50"/>
  <c r="G15" i="52"/>
  <c r="O23" i="51"/>
  <c r="P5" i="49"/>
  <c r="P19" i="51"/>
  <c r="U24" i="52"/>
  <c r="W132" i="51"/>
  <c r="C8" i="51"/>
  <c r="X20" i="49"/>
  <c r="L8" i="52"/>
  <c r="B18" i="52"/>
  <c r="V4" i="49"/>
  <c r="O30" i="51"/>
  <c r="E6" i="50"/>
  <c r="W133" i="52"/>
  <c r="V14" i="52"/>
  <c r="U5" i="49"/>
  <c r="Q38" i="51"/>
  <c r="S24" i="52"/>
  <c r="Q43" i="51"/>
  <c r="Y56" i="49"/>
  <c r="F43" i="51"/>
  <c r="Y12" i="49"/>
  <c r="E23" i="51"/>
  <c r="M40" i="50"/>
  <c r="F48" i="50"/>
  <c r="B55" i="52"/>
  <c r="S76" i="50"/>
  <c r="H66" i="50"/>
  <c r="W32" i="52"/>
  <c r="Y22" i="51"/>
  <c r="L9" i="49"/>
  <c r="E17" i="49"/>
  <c r="B33" i="51"/>
  <c r="B31" i="52"/>
  <c r="R48" i="49"/>
  <c r="J29" i="51"/>
  <c r="U15" i="50"/>
  <c r="D10" i="52"/>
  <c r="Q55" i="49"/>
  <c r="R46" i="51"/>
  <c r="B32" i="51"/>
  <c r="M18" i="51"/>
  <c r="Q52" i="49"/>
  <c r="F44" i="51"/>
  <c r="K75" i="52"/>
  <c r="X45" i="49"/>
  <c r="U45" i="51"/>
  <c r="N26" i="49"/>
  <c r="S17" i="51"/>
  <c r="O126" i="36"/>
  <c r="G126" i="36"/>
  <c r="B11" i="52"/>
  <c r="P133" i="50"/>
  <c r="R23" i="50"/>
  <c r="F19" i="52"/>
  <c r="S8" i="51"/>
  <c r="H4" i="52"/>
  <c r="X14" i="51"/>
  <c r="Q5" i="49"/>
  <c r="D132" i="51"/>
  <c r="F17" i="52"/>
  <c r="C133" i="49"/>
  <c r="X8" i="52"/>
  <c r="O32" i="51"/>
  <c r="C11" i="50"/>
  <c r="T36" i="52"/>
  <c r="X21" i="51"/>
  <c r="G9" i="50"/>
  <c r="G33" i="52"/>
  <c r="K27" i="52"/>
  <c r="C38" i="51"/>
  <c r="T26" i="51"/>
  <c r="P26" i="52"/>
  <c r="L6" i="49"/>
  <c r="T32" i="50"/>
  <c r="G5" i="50"/>
  <c r="K8" i="50"/>
  <c r="G32" i="52"/>
  <c r="I5" i="52"/>
  <c r="J46" i="51"/>
  <c r="W13" i="51"/>
  <c r="B132" i="51"/>
  <c r="T133" i="50"/>
  <c r="O6" i="50"/>
  <c r="V21" i="50"/>
  <c r="J9" i="50"/>
  <c r="O9" i="52"/>
  <c r="X6" i="51"/>
  <c r="X35" i="49"/>
  <c r="N132" i="51"/>
  <c r="F9" i="51"/>
  <c r="O132" i="52"/>
  <c r="V17" i="50"/>
  <c r="W12" i="50"/>
  <c r="T23" i="51"/>
  <c r="E4" i="52"/>
  <c r="S18" i="49"/>
  <c r="R8" i="51"/>
  <c r="P13" i="52"/>
  <c r="L24" i="52"/>
  <c r="C30" i="49"/>
  <c r="F6" i="51"/>
  <c r="K24" i="49"/>
  <c r="W37" i="52"/>
  <c r="F16" i="49"/>
  <c r="T19" i="51"/>
  <c r="C36" i="51"/>
  <c r="Q24" i="49"/>
  <c r="L35" i="51"/>
  <c r="N10" i="49"/>
  <c r="W4" i="51"/>
  <c r="L25" i="52"/>
  <c r="H26" i="51"/>
  <c r="T25" i="50"/>
  <c r="N30" i="52"/>
  <c r="M23" i="51"/>
  <c r="E30" i="49"/>
  <c r="R5" i="52"/>
  <c r="J16" i="49"/>
  <c r="V133" i="49"/>
  <c r="R22" i="52"/>
  <c r="W22" i="51"/>
  <c r="O36" i="50"/>
  <c r="S22" i="52"/>
  <c r="H132" i="49"/>
  <c r="W39" i="50"/>
  <c r="V10" i="50"/>
  <c r="C32" i="50"/>
  <c r="P16" i="50"/>
  <c r="F133" i="50"/>
  <c r="U133" i="50"/>
  <c r="X16" i="52"/>
  <c r="S32" i="49"/>
  <c r="D32" i="51"/>
  <c r="V16" i="49"/>
  <c r="N133" i="50"/>
  <c r="J132" i="52"/>
  <c r="O7" i="49"/>
  <c r="O21" i="51"/>
  <c r="G41" i="49"/>
  <c r="X33" i="51"/>
  <c r="C28" i="51"/>
  <c r="Y35" i="52"/>
  <c r="O8" i="52"/>
  <c r="R14" i="52"/>
  <c r="G4" i="49"/>
  <c r="K18" i="49"/>
  <c r="H12" i="51"/>
  <c r="P30" i="51"/>
  <c r="Q132" i="49"/>
  <c r="K7" i="52"/>
  <c r="R12" i="49"/>
  <c r="O5" i="51"/>
  <c r="Y10" i="51"/>
  <c r="N21" i="51"/>
  <c r="D34" i="52"/>
  <c r="W132" i="52"/>
  <c r="Y133" i="50"/>
  <c r="F15" i="52"/>
  <c r="B18" i="51"/>
  <c r="P21" i="49"/>
  <c r="S30" i="49"/>
  <c r="K41" i="51"/>
  <c r="K132" i="50"/>
  <c r="W133" i="50"/>
  <c r="X4" i="50"/>
  <c r="P34" i="50"/>
  <c r="C26" i="50"/>
  <c r="H13" i="50"/>
  <c r="V14" i="50"/>
  <c r="K26" i="50"/>
  <c r="Q43" i="52"/>
  <c r="Q37" i="50"/>
  <c r="U53" i="50"/>
  <c r="U29" i="50"/>
  <c r="S76" i="52"/>
  <c r="K87" i="49"/>
  <c r="X34" i="50"/>
  <c r="E17" i="52"/>
  <c r="M33" i="49"/>
  <c r="D41" i="49"/>
  <c r="S35" i="51"/>
  <c r="N40" i="50"/>
  <c r="P69" i="52"/>
  <c r="J12" i="51"/>
  <c r="D27" i="52"/>
  <c r="E55" i="49"/>
  <c r="Y41" i="49"/>
  <c r="C58" i="50"/>
  <c r="J51" i="52"/>
  <c r="U35" i="49"/>
  <c r="S82" i="51"/>
  <c r="P61" i="51"/>
  <c r="F29" i="49"/>
  <c r="E33" i="49"/>
  <c r="N51" i="51"/>
  <c r="G53" i="49"/>
  <c r="S90" i="50"/>
  <c r="U69" i="52"/>
  <c r="M80" i="51"/>
  <c r="K21" i="49"/>
  <c r="U8" i="51"/>
  <c r="U21" i="50"/>
  <c r="M53" i="52"/>
  <c r="R35" i="50"/>
  <c r="Y38" i="52"/>
  <c r="I40" i="52"/>
  <c r="B48" i="51"/>
  <c r="E13" i="49"/>
  <c r="B29" i="51"/>
  <c r="V37" i="51"/>
  <c r="V50" i="51"/>
  <c r="V15" i="52"/>
  <c r="Q21" i="51"/>
  <c r="P37" i="51"/>
  <c r="D12" i="51"/>
  <c r="Y25" i="50"/>
  <c r="Y54" i="52"/>
  <c r="V43" i="51"/>
  <c r="X24" i="51"/>
  <c r="D25" i="51"/>
  <c r="W55" i="52"/>
  <c r="K61" i="49"/>
  <c r="X82" i="52"/>
  <c r="U61" i="51"/>
  <c r="M72" i="49"/>
  <c r="E83" i="51"/>
  <c r="R133" i="50"/>
  <c r="N23" i="50"/>
  <c r="W38" i="52"/>
  <c r="K20" i="50"/>
  <c r="E56" i="50"/>
  <c r="I28" i="52"/>
  <c r="Y17" i="49"/>
  <c r="U25" i="52"/>
  <c r="Q44" i="51"/>
  <c r="Y13" i="52"/>
  <c r="J52" i="49"/>
  <c r="O48" i="49"/>
  <c r="K67" i="49"/>
  <c r="C82" i="52"/>
  <c r="T14" i="52"/>
  <c r="I39" i="52"/>
  <c r="B47" i="49"/>
  <c r="U38" i="49"/>
  <c r="Y46" i="49"/>
  <c r="Y7" i="49"/>
  <c r="N46" i="49"/>
  <c r="D35" i="49"/>
  <c r="Q27" i="49"/>
  <c r="U43" i="51"/>
  <c r="U27" i="50"/>
  <c r="Y43" i="50"/>
  <c r="V56" i="52"/>
  <c r="C64" i="49"/>
  <c r="H64" i="51"/>
  <c r="U85" i="52"/>
  <c r="I4" i="52"/>
  <c r="E10" i="51"/>
  <c r="V33" i="52"/>
  <c r="Y30" i="51"/>
  <c r="Q20" i="52"/>
  <c r="R32" i="51"/>
  <c r="B39" i="52"/>
  <c r="E27" i="49"/>
  <c r="G47" i="49"/>
  <c r="K63" i="49"/>
  <c r="G30" i="51"/>
  <c r="W40" i="51"/>
  <c r="N17" i="51"/>
  <c r="L17" i="50"/>
  <c r="M8" i="50"/>
  <c r="F31" i="52"/>
  <c r="M30" i="52"/>
  <c r="Y9" i="49"/>
  <c r="V48" i="51"/>
  <c r="J56" i="51"/>
  <c r="O50" i="51"/>
  <c r="K77" i="51"/>
  <c r="P77" i="50"/>
  <c r="H88" i="50"/>
  <c r="N84" i="50"/>
  <c r="R18" i="52"/>
  <c r="W30" i="50"/>
  <c r="S29" i="52"/>
  <c r="E9" i="49"/>
  <c r="Y24" i="49"/>
  <c r="V41" i="49"/>
  <c r="J34" i="50"/>
  <c r="C62" i="52"/>
  <c r="S72" i="49"/>
  <c r="K83" i="49"/>
  <c r="S88" i="49"/>
  <c r="Y11" i="49"/>
  <c r="X94" i="52"/>
  <c r="O15" i="51"/>
  <c r="U31" i="52"/>
  <c r="O63" i="50"/>
  <c r="D85" i="52"/>
  <c r="D42" i="49"/>
  <c r="Y79" i="49"/>
  <c r="L54" i="51"/>
  <c r="H55" i="51"/>
  <c r="X77" i="51"/>
  <c r="E70" i="51"/>
  <c r="U80" i="51"/>
  <c r="W75" i="52"/>
  <c r="I84" i="52"/>
  <c r="F50" i="52"/>
  <c r="U65" i="51"/>
  <c r="N56" i="51"/>
  <c r="W74" i="51"/>
  <c r="O85" i="51"/>
  <c r="D67" i="51"/>
  <c r="Y85" i="52"/>
  <c r="N74" i="49"/>
  <c r="S67" i="49"/>
  <c r="P70" i="51"/>
  <c r="M89" i="50"/>
  <c r="W57" i="50"/>
  <c r="T60" i="52"/>
  <c r="Q17" i="49"/>
  <c r="X64" i="49"/>
  <c r="E65" i="49"/>
  <c r="F55" i="49"/>
  <c r="B43" i="51"/>
  <c r="R25" i="51"/>
  <c r="O24" i="51"/>
  <c r="P65" i="51"/>
  <c r="G66" i="50"/>
  <c r="W76" i="50"/>
  <c r="O87" i="50"/>
  <c r="T52" i="49"/>
  <c r="D99" i="51"/>
  <c r="Y5" i="51"/>
  <c r="W50" i="51"/>
  <c r="C59" i="51"/>
  <c r="H59" i="50"/>
  <c r="E62" i="52"/>
  <c r="W91" i="50"/>
  <c r="D92" i="52"/>
  <c r="L40" i="52"/>
  <c r="B37" i="50"/>
  <c r="V89" i="50"/>
  <c r="O77" i="52"/>
  <c r="W90" i="49"/>
  <c r="D59" i="49"/>
  <c r="S59" i="52"/>
  <c r="S91" i="50"/>
  <c r="V26" i="50"/>
  <c r="N88" i="52"/>
  <c r="O60" i="50"/>
  <c r="W73" i="50"/>
  <c r="V36" i="50"/>
  <c r="T84" i="52"/>
  <c r="P67" i="52"/>
  <c r="E89" i="51"/>
  <c r="U47" i="52"/>
  <c r="H74" i="50"/>
  <c r="Q58" i="52"/>
  <c r="X40" i="51"/>
  <c r="K72" i="51"/>
  <c r="X61" i="51"/>
  <c r="N64" i="52"/>
  <c r="C49" i="51"/>
  <c r="W83" i="51"/>
  <c r="F26" i="51"/>
  <c r="F89" i="51"/>
  <c r="D7" i="51"/>
  <c r="Y29" i="52"/>
  <c r="S50" i="52"/>
  <c r="O93" i="51"/>
  <c r="T93" i="52"/>
  <c r="Y77" i="49"/>
  <c r="P86" i="50"/>
  <c r="C47" i="52"/>
  <c r="O76" i="49"/>
  <c r="T76" i="50"/>
  <c r="H70" i="52"/>
  <c r="X80" i="49"/>
  <c r="M70" i="49"/>
  <c r="K55" i="50"/>
  <c r="G49" i="52"/>
  <c r="S48" i="52"/>
  <c r="O71" i="49"/>
  <c r="G82" i="49"/>
  <c r="Q90" i="52"/>
  <c r="C75" i="52"/>
  <c r="X99" i="52"/>
  <c r="B26" i="49"/>
  <c r="L65" i="52"/>
  <c r="T86" i="51"/>
  <c r="D57" i="52"/>
  <c r="Y4" i="51"/>
  <c r="F35" i="51"/>
  <c r="W51" i="51"/>
  <c r="M60" i="51"/>
  <c r="E87" i="51"/>
  <c r="W82" i="50"/>
  <c r="T85" i="52"/>
  <c r="K86" i="52"/>
  <c r="X67" i="51"/>
  <c r="S49" i="52"/>
  <c r="T17" i="52"/>
  <c r="G34" i="49"/>
  <c r="D8" i="49"/>
  <c r="T91" i="49"/>
  <c r="X100" i="52"/>
  <c r="O81" i="49"/>
  <c r="L92" i="49"/>
  <c r="C61" i="49"/>
  <c r="W69" i="49"/>
  <c r="L91" i="51"/>
  <c r="B67" i="52"/>
  <c r="V53" i="49"/>
  <c r="K49" i="49"/>
  <c r="F8" i="50"/>
  <c r="D31" i="52"/>
  <c r="B45" i="52"/>
  <c r="U36" i="51"/>
  <c r="I28" i="50"/>
  <c r="E47" i="50"/>
  <c r="J41" i="52"/>
  <c r="T27" i="51"/>
  <c r="E39" i="51"/>
  <c r="I13" i="51"/>
  <c r="Y13" i="51"/>
  <c r="K67" i="52"/>
  <c r="D40" i="51"/>
  <c r="J28" i="51"/>
  <c r="R50" i="51"/>
  <c r="V42" i="52"/>
  <c r="W42" i="49"/>
  <c r="P71" i="52"/>
  <c r="X37" i="51"/>
  <c r="X9" i="52"/>
  <c r="V6" i="49"/>
  <c r="M7" i="49"/>
  <c r="Q28" i="49"/>
  <c r="Y15" i="49"/>
  <c r="Y7" i="52"/>
  <c r="I38" i="51"/>
  <c r="K43" i="50"/>
  <c r="U27" i="52"/>
  <c r="M38" i="49"/>
  <c r="C64" i="52"/>
  <c r="H43" i="49"/>
  <c r="U85" i="50"/>
  <c r="V73" i="50"/>
  <c r="T30" i="49"/>
  <c r="N9" i="51"/>
  <c r="Q47" i="52"/>
  <c r="V33" i="49"/>
  <c r="E7" i="51"/>
  <c r="U49" i="51"/>
  <c r="V31" i="51"/>
  <c r="C44" i="51"/>
  <c r="R32" i="52"/>
  <c r="W53" i="49"/>
  <c r="E27" i="52"/>
  <c r="U37" i="49"/>
  <c r="F56" i="51"/>
  <c r="P63" i="50"/>
  <c r="S28" i="52"/>
  <c r="E50" i="52"/>
  <c r="Q49" i="49"/>
  <c r="F31" i="49"/>
  <c r="I30" i="49"/>
  <c r="I7" i="49"/>
  <c r="R56" i="51"/>
  <c r="E5" i="51"/>
  <c r="M30" i="51"/>
  <c r="Q46" i="51"/>
  <c r="O50" i="52"/>
  <c r="D53" i="49"/>
  <c r="X66" i="51"/>
  <c r="U77" i="52"/>
  <c r="S54" i="51"/>
  <c r="S31" i="52"/>
  <c r="U50" i="49"/>
  <c r="Y52" i="52"/>
  <c r="K38" i="51"/>
  <c r="U41" i="51"/>
  <c r="B44" i="50"/>
  <c r="K28" i="52"/>
  <c r="X72" i="52"/>
  <c r="M62" i="49"/>
  <c r="U83" i="49"/>
  <c r="X94" i="51"/>
  <c r="M90" i="50"/>
  <c r="L96" i="52"/>
  <c r="H55" i="52"/>
  <c r="U80" i="52"/>
  <c r="M91" i="49"/>
  <c r="O62" i="51"/>
  <c r="G89" i="51"/>
  <c r="Q57" i="50"/>
  <c r="E46" i="52"/>
  <c r="N34" i="49"/>
  <c r="E21" i="49"/>
  <c r="F50" i="49"/>
  <c r="K57" i="49"/>
  <c r="P57" i="49"/>
  <c r="N68" i="50"/>
  <c r="O85" i="52"/>
  <c r="N74" i="52"/>
  <c r="H81" i="50"/>
  <c r="X91" i="50"/>
  <c r="V77" i="52"/>
  <c r="J31" i="51"/>
  <c r="G71" i="49"/>
  <c r="D82" i="51"/>
  <c r="L33" i="51"/>
  <c r="K91" i="50"/>
  <c r="T46" i="49"/>
  <c r="T33" i="49"/>
  <c r="J26" i="51"/>
  <c r="P65" i="52"/>
  <c r="H90" i="49"/>
  <c r="M74" i="49"/>
  <c r="V38" i="51"/>
  <c r="Y5" i="52"/>
  <c r="X69" i="52"/>
  <c r="E62" i="49"/>
  <c r="M83" i="49"/>
  <c r="H105" i="51"/>
  <c r="W91" i="52"/>
  <c r="D60" i="51"/>
  <c r="D92" i="50"/>
  <c r="F12" i="52"/>
  <c r="M37" i="49"/>
  <c r="C41" i="49"/>
  <c r="B50" i="49"/>
  <c r="L80" i="52"/>
  <c r="D91" i="49"/>
  <c r="W43" i="52"/>
  <c r="C55" i="49"/>
  <c r="O84" i="51"/>
  <c r="L63" i="50"/>
  <c r="F40" i="50"/>
  <c r="P33" i="50"/>
  <c r="X88" i="50"/>
  <c r="U67" i="50"/>
  <c r="M78" i="50"/>
  <c r="C23" i="50"/>
  <c r="H74" i="52"/>
  <c r="U79" i="51"/>
  <c r="D51" i="50"/>
  <c r="O79" i="50"/>
  <c r="T79" i="52"/>
  <c r="Y71" i="49"/>
  <c r="O53" i="52"/>
  <c r="H83" i="50"/>
  <c r="X93" i="50"/>
  <c r="C49" i="52"/>
  <c r="F57" i="49"/>
  <c r="Q89" i="52"/>
  <c r="O31" i="51"/>
  <c r="Y29" i="51"/>
  <c r="Y42" i="51"/>
  <c r="H76" i="52"/>
  <c r="W58" i="51"/>
  <c r="O69" i="49"/>
  <c r="L72" i="50"/>
  <c r="P41" i="50"/>
  <c r="K62" i="52"/>
  <c r="C73" i="49"/>
  <c r="U70" i="51"/>
  <c r="H95" i="50"/>
  <c r="N33" i="52"/>
  <c r="G87" i="49"/>
  <c r="L87" i="51"/>
  <c r="X80" i="52"/>
  <c r="P91" i="49"/>
  <c r="E81" i="49"/>
  <c r="H28" i="51"/>
  <c r="M43" i="50"/>
  <c r="G82" i="52"/>
  <c r="D61" i="49"/>
  <c r="L82" i="51"/>
  <c r="T43" i="52"/>
  <c r="K64" i="49"/>
  <c r="C75" i="49"/>
  <c r="H75" i="49"/>
  <c r="X85" i="51"/>
  <c r="U88" i="51"/>
  <c r="G73" i="49"/>
  <c r="O86" i="49"/>
  <c r="X47" i="49"/>
  <c r="Y16" i="51"/>
  <c r="Y4" i="52"/>
  <c r="K89" i="51"/>
  <c r="I67" i="52"/>
  <c r="Q80" i="49"/>
  <c r="V63" i="49"/>
  <c r="W48" i="49"/>
  <c r="C65" i="51"/>
  <c r="S75" i="49"/>
  <c r="H47" i="49"/>
  <c r="E60" i="51"/>
  <c r="N54" i="52"/>
  <c r="S49" i="49"/>
  <c r="T49" i="51"/>
  <c r="G79" i="51"/>
  <c r="W89" i="51"/>
  <c r="F5" i="50"/>
  <c r="D8" i="52"/>
  <c r="Q45" i="51"/>
  <c r="C92" i="51"/>
  <c r="L56" i="52"/>
  <c r="L70" i="52"/>
  <c r="D81" i="49"/>
  <c r="Y75" i="51"/>
  <c r="I89" i="51"/>
  <c r="F77" i="51"/>
  <c r="X57" i="52"/>
  <c r="L92" i="52"/>
  <c r="P96" i="51"/>
  <c r="D70" i="51"/>
  <c r="Q48" i="52"/>
  <c r="B38" i="49"/>
  <c r="O52" i="51"/>
  <c r="K79" i="51"/>
  <c r="C90" i="49"/>
  <c r="D28" i="52"/>
  <c r="S17" i="52"/>
  <c r="U44" i="51"/>
  <c r="L26" i="50"/>
  <c r="M25" i="50"/>
  <c r="E36" i="50"/>
  <c r="Q23" i="50"/>
  <c r="B41" i="50"/>
  <c r="U51" i="50"/>
  <c r="B40" i="52"/>
  <c r="H41" i="49"/>
  <c r="Y51" i="51"/>
  <c r="O43" i="51"/>
  <c r="C72" i="51"/>
  <c r="K93" i="51"/>
  <c r="T12" i="52"/>
  <c r="Q26" i="51"/>
  <c r="Y39" i="49"/>
  <c r="M45" i="51"/>
  <c r="B45" i="51"/>
  <c r="Y44" i="50"/>
  <c r="T37" i="49"/>
  <c r="J41" i="49"/>
  <c r="T55" i="51"/>
  <c r="C78" i="51"/>
  <c r="M15" i="49"/>
  <c r="R39" i="52"/>
  <c r="V42" i="51"/>
  <c r="K44" i="52"/>
  <c r="G55" i="49"/>
  <c r="S60" i="51"/>
  <c r="K71" i="49"/>
  <c r="S92" i="49"/>
  <c r="P71" i="49"/>
  <c r="C16" i="51"/>
  <c r="H8" i="49"/>
  <c r="D23" i="49"/>
  <c r="X9" i="49"/>
  <c r="D4" i="52"/>
  <c r="M47" i="51"/>
  <c r="D37" i="49"/>
  <c r="E28" i="51"/>
  <c r="M54" i="49"/>
  <c r="J43" i="51"/>
  <c r="B54" i="49"/>
  <c r="F46" i="52"/>
  <c r="B51" i="49"/>
  <c r="L42" i="51"/>
  <c r="V73" i="52"/>
  <c r="P99" i="51"/>
  <c r="R28" i="49"/>
  <c r="P10" i="50"/>
  <c r="N9" i="52"/>
  <c r="T4" i="49"/>
  <c r="E48" i="52"/>
  <c r="M39" i="49"/>
  <c r="Q47" i="51"/>
  <c r="S27" i="51"/>
  <c r="C44" i="52"/>
  <c r="M28" i="49"/>
  <c r="Y34" i="52"/>
  <c r="E51" i="49"/>
  <c r="J53" i="51"/>
  <c r="U37" i="52"/>
  <c r="Q56" i="51"/>
  <c r="C74" i="52"/>
  <c r="S84" i="49"/>
  <c r="N39" i="51"/>
  <c r="H22" i="50"/>
  <c r="I31" i="52"/>
  <c r="B35" i="51"/>
  <c r="E50" i="49"/>
  <c r="M6" i="49"/>
  <c r="I15" i="49"/>
  <c r="M4" i="50"/>
  <c r="R56" i="52"/>
  <c r="V29" i="50"/>
  <c r="D53" i="52"/>
  <c r="S66" i="51"/>
  <c r="X53" i="49"/>
  <c r="E91" i="52"/>
  <c r="G43" i="51"/>
  <c r="F21" i="51"/>
  <c r="U10" i="49"/>
  <c r="D15" i="49"/>
  <c r="E11" i="52"/>
  <c r="R37" i="51"/>
  <c r="M31" i="50"/>
  <c r="B44" i="52"/>
  <c r="K28" i="49"/>
  <c r="U7" i="51"/>
  <c r="E31" i="49"/>
  <c r="N41" i="51"/>
  <c r="O56" i="49"/>
  <c r="P83" i="52"/>
  <c r="P49" i="49"/>
  <c r="K47" i="51"/>
  <c r="P12" i="51"/>
  <c r="Y50" i="49"/>
  <c r="N47" i="50"/>
  <c r="E69" i="52"/>
  <c r="P101" i="51"/>
  <c r="W84" i="49"/>
  <c r="L74" i="52"/>
  <c r="R51" i="50"/>
  <c r="M91" i="52"/>
  <c r="V85" i="51"/>
  <c r="V67" i="52"/>
  <c r="D98" i="49"/>
  <c r="N19" i="51"/>
  <c r="E46" i="51"/>
  <c r="N68" i="52"/>
  <c r="T99" i="49"/>
  <c r="O51" i="51"/>
  <c r="X91" i="52"/>
  <c r="E76" i="51"/>
  <c r="V77" i="50"/>
  <c r="J31" i="52"/>
  <c r="W81" i="51"/>
  <c r="D82" i="52"/>
  <c r="T92" i="49"/>
  <c r="B6" i="49"/>
  <c r="P75" i="52"/>
  <c r="U75" i="50"/>
  <c r="M86" i="50"/>
  <c r="V65" i="50"/>
  <c r="W28" i="52"/>
  <c r="H90" i="52"/>
  <c r="N60" i="49"/>
  <c r="T87" i="52"/>
  <c r="K80" i="49"/>
  <c r="C91" i="51"/>
  <c r="X69" i="51"/>
  <c r="P80" i="49"/>
  <c r="H44" i="51"/>
  <c r="P94" i="49"/>
  <c r="W67" i="52"/>
  <c r="O78" i="49"/>
  <c r="L81" i="51"/>
  <c r="Q73" i="49"/>
  <c r="N78" i="49"/>
  <c r="O38" i="51"/>
  <c r="F12" i="51"/>
  <c r="L40" i="49"/>
  <c r="H68" i="52"/>
  <c r="H92" i="49"/>
  <c r="E71" i="51"/>
  <c r="Q72" i="52"/>
  <c r="L102" i="51"/>
  <c r="K42" i="51"/>
  <c r="G54" i="49"/>
  <c r="P62" i="51"/>
  <c r="X83" i="49"/>
  <c r="W43" i="50"/>
  <c r="P33" i="52"/>
  <c r="U67" i="52"/>
  <c r="O39" i="50"/>
  <c r="U34" i="52"/>
  <c r="C31" i="49"/>
  <c r="R53" i="49"/>
  <c r="L41" i="51"/>
  <c r="W68" i="50"/>
  <c r="D69" i="52"/>
  <c r="T79" i="51"/>
  <c r="L90" i="49"/>
  <c r="Y87" i="51"/>
  <c r="N82" i="49"/>
  <c r="S93" i="50"/>
  <c r="F53" i="52"/>
  <c r="O70" i="49"/>
  <c r="D84" i="52"/>
  <c r="N29" i="51"/>
  <c r="Q65" i="49"/>
  <c r="Q89" i="51"/>
  <c r="M20" i="51"/>
  <c r="Q50" i="50"/>
  <c r="H76" i="50"/>
  <c r="G80" i="52"/>
  <c r="D105" i="52"/>
  <c r="G46" i="49"/>
  <c r="H65" i="50"/>
  <c r="D48" i="52"/>
  <c r="E84" i="49"/>
  <c r="X54" i="51"/>
  <c r="F49" i="51"/>
  <c r="N33" i="49"/>
  <c r="W65" i="49"/>
  <c r="P50" i="51"/>
  <c r="L51" i="50"/>
  <c r="H31" i="50"/>
  <c r="H23" i="50"/>
  <c r="P59" i="50"/>
  <c r="H28" i="52"/>
  <c r="U9" i="51"/>
  <c r="I21" i="49"/>
  <c r="Y23" i="50"/>
  <c r="U63" i="52"/>
  <c r="T71" i="50"/>
  <c r="D93" i="50"/>
  <c r="K64" i="52"/>
  <c r="P44" i="51"/>
  <c r="L45" i="49"/>
  <c r="E78" i="49"/>
  <c r="F75" i="50"/>
  <c r="S51" i="50"/>
  <c r="D76" i="52"/>
  <c r="L95" i="49"/>
  <c r="Y6" i="50"/>
  <c r="K89" i="52"/>
  <c r="P81" i="51"/>
  <c r="P103" i="49"/>
  <c r="C56" i="51"/>
  <c r="G72" i="51"/>
  <c r="X43" i="51"/>
  <c r="I67" i="50"/>
  <c r="D97" i="52"/>
  <c r="L46" i="49"/>
  <c r="T49" i="52"/>
  <c r="O68" i="51"/>
  <c r="Q32" i="52"/>
  <c r="O54" i="49"/>
  <c r="M82" i="50"/>
  <c r="N92" i="50"/>
  <c r="T59" i="52"/>
  <c r="S57" i="50"/>
  <c r="J40" i="52"/>
  <c r="J55" i="51"/>
  <c r="X62" i="49"/>
  <c r="N90" i="51"/>
  <c r="R48" i="52"/>
  <c r="K36" i="51"/>
  <c r="S58" i="52"/>
  <c r="H94" i="52"/>
  <c r="S46" i="51"/>
  <c r="S11" i="50"/>
  <c r="U21" i="52"/>
  <c r="U42" i="49"/>
  <c r="J42" i="49"/>
  <c r="K40" i="49"/>
  <c r="U19" i="49"/>
  <c r="E34" i="49"/>
  <c r="Q25" i="52"/>
  <c r="M44" i="51"/>
  <c r="W45" i="50"/>
  <c r="L32" i="52"/>
  <c r="I40" i="49"/>
  <c r="R26" i="52"/>
  <c r="M32" i="51"/>
  <c r="Q48" i="51"/>
  <c r="J33" i="49"/>
  <c r="H58" i="52"/>
  <c r="V15" i="51"/>
  <c r="F10" i="51"/>
  <c r="L12" i="49"/>
  <c r="P4" i="49"/>
  <c r="O35" i="49"/>
  <c r="X26" i="49"/>
  <c r="J44" i="52"/>
  <c r="V43" i="52"/>
  <c r="Y51" i="52"/>
  <c r="F54" i="49"/>
  <c r="W55" i="49"/>
  <c r="H72" i="51"/>
  <c r="P93" i="49"/>
  <c r="N23" i="52"/>
  <c r="P27" i="50"/>
  <c r="T12" i="51"/>
  <c r="D29" i="51"/>
  <c r="Y17" i="52"/>
  <c r="Q10" i="49"/>
  <c r="U25" i="49"/>
  <c r="V46" i="51"/>
  <c r="Q29" i="52"/>
  <c r="F37" i="51"/>
  <c r="N53" i="50"/>
  <c r="C16" i="52"/>
  <c r="G26" i="51"/>
  <c r="P29" i="49"/>
  <c r="D4" i="49"/>
  <c r="I39" i="50"/>
  <c r="D37" i="52"/>
  <c r="U43" i="52"/>
  <c r="F46" i="50"/>
  <c r="V56" i="50"/>
  <c r="W47" i="50"/>
  <c r="K85" i="50"/>
  <c r="M64" i="52"/>
  <c r="E75" i="49"/>
  <c r="C52" i="49"/>
  <c r="S133" i="51"/>
  <c r="P11" i="49"/>
  <c r="L4" i="51"/>
  <c r="W26" i="49"/>
  <c r="I4" i="51"/>
  <c r="B27" i="52"/>
  <c r="F25" i="51"/>
  <c r="R47" i="49"/>
  <c r="K59" i="52"/>
  <c r="C70" i="51"/>
  <c r="Y34" i="50"/>
  <c r="R42" i="50"/>
  <c r="S42" i="50"/>
  <c r="I43" i="50"/>
  <c r="N45" i="50"/>
  <c r="G47" i="52"/>
  <c r="T132" i="52"/>
  <c r="N17" i="52"/>
  <c r="B35" i="52"/>
  <c r="F33" i="51"/>
  <c r="C27" i="49"/>
  <c r="M4" i="52"/>
  <c r="M46" i="49"/>
  <c r="S25" i="49"/>
  <c r="S66" i="52"/>
  <c r="C88" i="49"/>
  <c r="E67" i="50"/>
  <c r="E91" i="50"/>
  <c r="D15" i="52"/>
  <c r="N11" i="49"/>
  <c r="Y14" i="49"/>
  <c r="Y31" i="52"/>
  <c r="V35" i="49"/>
  <c r="S29" i="51"/>
  <c r="Q33" i="50"/>
  <c r="N41" i="52"/>
  <c r="O41" i="49"/>
  <c r="K83" i="52"/>
  <c r="C94" i="51"/>
  <c r="H62" i="49"/>
  <c r="P83" i="49"/>
  <c r="E73" i="50"/>
  <c r="V49" i="50"/>
  <c r="O15" i="52"/>
  <c r="X38" i="51"/>
  <c r="D24" i="49"/>
  <c r="E54" i="51"/>
  <c r="N47" i="52"/>
  <c r="X84" i="51"/>
  <c r="E69" i="49"/>
  <c r="T63" i="51"/>
  <c r="Y63" i="49"/>
  <c r="F61" i="50"/>
  <c r="D56" i="52"/>
  <c r="O42" i="50"/>
  <c r="W75" i="50"/>
  <c r="L57" i="50"/>
  <c r="Y70" i="52"/>
  <c r="I84" i="49"/>
  <c r="V67" i="51"/>
  <c r="U26" i="49"/>
  <c r="N42" i="51"/>
  <c r="G64" i="50"/>
  <c r="Y69" i="52"/>
  <c r="Y85" i="49"/>
  <c r="J25" i="51"/>
  <c r="X56" i="51"/>
  <c r="W57" i="52"/>
  <c r="O92" i="51"/>
  <c r="T60" i="51"/>
  <c r="L71" i="49"/>
  <c r="M86" i="52"/>
  <c r="W28" i="50"/>
  <c r="N36" i="50"/>
  <c r="Y21" i="52"/>
  <c r="N52" i="51"/>
  <c r="D77" i="50"/>
  <c r="T52" i="52"/>
  <c r="V71" i="49"/>
  <c r="K80" i="52"/>
  <c r="H91" i="51"/>
  <c r="U72" i="51"/>
  <c r="K46" i="50"/>
  <c r="W67" i="50"/>
  <c r="N78" i="52"/>
  <c r="U56" i="49"/>
  <c r="H68" i="50"/>
  <c r="V89" i="52"/>
  <c r="K45" i="51"/>
  <c r="O77" i="51"/>
  <c r="K42" i="52"/>
  <c r="K70" i="49"/>
  <c r="V26" i="52"/>
  <c r="E92" i="49"/>
  <c r="N88" i="51"/>
  <c r="T84" i="49"/>
  <c r="S15" i="49"/>
  <c r="P56" i="51"/>
  <c r="P67" i="49"/>
  <c r="H78" i="51"/>
  <c r="N76" i="50"/>
  <c r="H100" i="50"/>
  <c r="B34" i="50"/>
  <c r="O39" i="52"/>
  <c r="K30" i="51"/>
  <c r="U47" i="49"/>
  <c r="Y47" i="51"/>
  <c r="C76" i="50"/>
  <c r="W68" i="52"/>
  <c r="D69" i="49"/>
  <c r="Q58" i="50"/>
  <c r="S61" i="52"/>
  <c r="P72" i="50"/>
  <c r="M75" i="52"/>
  <c r="N64" i="49"/>
  <c r="L73" i="50"/>
  <c r="D7" i="52"/>
  <c r="L5" i="49"/>
  <c r="R45" i="49"/>
  <c r="R34" i="51"/>
  <c r="O93" i="52"/>
  <c r="T93" i="51"/>
  <c r="Q64" i="49"/>
  <c r="D105" i="50"/>
  <c r="Q6" i="50"/>
  <c r="P86" i="52"/>
  <c r="D48" i="51"/>
  <c r="T76" i="52"/>
  <c r="H70" i="50"/>
  <c r="M70" i="52"/>
  <c r="X102" i="51"/>
  <c r="C34" i="52"/>
  <c r="G49" i="50"/>
  <c r="S86" i="50"/>
  <c r="U63" i="50"/>
  <c r="E85" i="50"/>
  <c r="W60" i="50"/>
  <c r="Q74" i="52"/>
  <c r="F93" i="49"/>
  <c r="S85" i="49"/>
  <c r="P64" i="51"/>
  <c r="E78" i="52"/>
  <c r="X99" i="51"/>
  <c r="T86" i="52"/>
  <c r="I68" i="49"/>
  <c r="Q81" i="51"/>
  <c r="D57" i="49"/>
  <c r="D16" i="50"/>
  <c r="Q53" i="52"/>
  <c r="C56" i="52"/>
  <c r="O61" i="49"/>
  <c r="T85" i="49"/>
  <c r="T44" i="49"/>
  <c r="D97" i="49"/>
  <c r="B53" i="51"/>
  <c r="K86" i="50"/>
  <c r="U86" i="52"/>
  <c r="D58" i="51"/>
  <c r="I53" i="52"/>
  <c r="O67" i="52"/>
  <c r="Y59" i="49"/>
  <c r="S89" i="52"/>
  <c r="O81" i="52"/>
  <c r="O104" i="50"/>
  <c r="F90" i="50"/>
  <c r="E80" i="52"/>
  <c r="K48" i="49"/>
  <c r="Y66" i="52"/>
  <c r="Y84" i="51"/>
  <c r="R92" i="51"/>
  <c r="J69" i="50"/>
  <c r="V66" i="52"/>
  <c r="N75" i="52"/>
  <c r="B100" i="49"/>
  <c r="B83" i="49"/>
  <c r="P47" i="49"/>
  <c r="C45" i="52"/>
  <c r="D88" i="50"/>
  <c r="B74" i="52"/>
  <c r="N71" i="49"/>
  <c r="V90" i="50"/>
  <c r="R77" i="50"/>
  <c r="F100" i="52"/>
  <c r="T94" i="49"/>
  <c r="B87" i="50"/>
  <c r="L39" i="52"/>
  <c r="X55" i="52"/>
  <c r="I90" i="51"/>
  <c r="Q105" i="52"/>
  <c r="U99" i="51"/>
  <c r="F72" i="50"/>
  <c r="B104" i="52"/>
  <c r="J81" i="49"/>
  <c r="V78" i="51"/>
  <c r="V100" i="51"/>
  <c r="B93" i="51"/>
  <c r="D101" i="52"/>
  <c r="C69" i="49"/>
  <c r="V83" i="52"/>
  <c r="Q95" i="49"/>
  <c r="R62" i="51"/>
  <c r="B3" i="52"/>
  <c r="N85" i="50"/>
  <c r="R64" i="50"/>
  <c r="E100" i="50"/>
  <c r="L3" i="52"/>
  <c r="F42" i="50"/>
  <c r="C60" i="50"/>
  <c r="P87" i="52"/>
  <c r="U87" i="49"/>
  <c r="Q22" i="52"/>
  <c r="P60" i="52"/>
  <c r="P92" i="49"/>
  <c r="H7" i="49"/>
  <c r="U11" i="49"/>
  <c r="P89" i="51"/>
  <c r="U90" i="52"/>
  <c r="G75" i="51"/>
  <c r="L75" i="51"/>
  <c r="D46" i="51"/>
  <c r="Y106" i="52"/>
  <c r="K97" i="51"/>
  <c r="N77" i="50"/>
  <c r="O101" i="52"/>
  <c r="J64" i="51"/>
  <c r="K50" i="52"/>
  <c r="R101" i="52"/>
  <c r="G101" i="52"/>
  <c r="M103" i="49"/>
  <c r="C105" i="52"/>
  <c r="K12" i="51"/>
  <c r="C84" i="51"/>
  <c r="P52" i="52"/>
  <c r="D62" i="52"/>
  <c r="Q61" i="49"/>
  <c r="B66" i="51"/>
  <c r="N63" i="51"/>
  <c r="B97" i="51"/>
  <c r="T3" i="50"/>
  <c r="M102" i="50"/>
  <c r="V82" i="50"/>
  <c r="S96" i="52"/>
  <c r="B62" i="49"/>
  <c r="N59" i="49"/>
  <c r="R106" i="49"/>
  <c r="O106" i="49"/>
  <c r="C104" i="51"/>
  <c r="N103" i="50"/>
  <c r="R44" i="52"/>
  <c r="W78" i="51"/>
  <c r="B36" i="50"/>
  <c r="N50" i="52"/>
  <c r="O74" i="49"/>
  <c r="R86" i="51"/>
  <c r="B77" i="50"/>
  <c r="R104" i="52"/>
  <c r="E94" i="49"/>
  <c r="U48" i="52"/>
  <c r="X70" i="51"/>
  <c r="H104" i="50"/>
  <c r="G62" i="50"/>
  <c r="O83" i="50"/>
  <c r="T75" i="52"/>
  <c r="L86" i="49"/>
  <c r="B49" i="52"/>
  <c r="V25" i="52"/>
  <c r="M69" i="51"/>
  <c r="O80" i="52"/>
  <c r="L59" i="49"/>
  <c r="B73" i="52"/>
  <c r="U3" i="50"/>
  <c r="S100" i="52"/>
  <c r="Y105" i="51"/>
  <c r="R94" i="51"/>
  <c r="W62" i="52"/>
  <c r="D63" i="49"/>
  <c r="U92" i="52"/>
  <c r="X103" i="49"/>
  <c r="W71" i="49"/>
  <c r="T105" i="52"/>
  <c r="I94" i="49"/>
  <c r="V92" i="49"/>
  <c r="E99" i="49"/>
  <c r="N98" i="51"/>
  <c r="J91" i="51"/>
  <c r="H56" i="51"/>
  <c r="J95" i="51"/>
  <c r="B106" i="51"/>
  <c r="E106" i="52"/>
  <c r="T58" i="50"/>
  <c r="X46" i="52"/>
  <c r="B58" i="49"/>
  <c r="E3" i="49"/>
  <c r="X78" i="49"/>
  <c r="J39" i="49"/>
  <c r="W86" i="49"/>
  <c r="F69" i="51"/>
  <c r="L67" i="52"/>
  <c r="T88" i="51"/>
  <c r="Y64" i="51"/>
  <c r="F65" i="50"/>
  <c r="R76" i="52"/>
  <c r="J88" i="49"/>
  <c r="F74" i="49"/>
  <c r="R99" i="49"/>
  <c r="X105" i="49"/>
  <c r="H42" i="49"/>
  <c r="E105" i="49"/>
  <c r="J76" i="50"/>
  <c r="R65" i="50"/>
  <c r="U106" i="50"/>
  <c r="F106" i="50"/>
  <c r="E29" i="52"/>
  <c r="H84" i="49"/>
  <c r="W52" i="51"/>
  <c r="O94" i="52"/>
  <c r="V107" i="49"/>
  <c r="V62" i="49"/>
  <c r="V72" i="49"/>
  <c r="C98" i="49"/>
  <c r="M105" i="50"/>
  <c r="E103" i="50"/>
  <c r="V27" i="52"/>
  <c r="Y36" i="49"/>
  <c r="Q42" i="49"/>
  <c r="E77" i="49"/>
  <c r="G86" i="50"/>
  <c r="Q86" i="52"/>
  <c r="S65" i="51"/>
  <c r="C87" i="51"/>
  <c r="X65" i="50"/>
  <c r="L21" i="52"/>
  <c r="Q39" i="49"/>
  <c r="S62" i="49"/>
  <c r="W70" i="51"/>
  <c r="T81" i="50"/>
  <c r="F73" i="52"/>
  <c r="O96" i="51"/>
  <c r="R58" i="52"/>
  <c r="U95" i="49"/>
  <c r="M106" i="49"/>
  <c r="F95" i="49"/>
  <c r="K73" i="52"/>
  <c r="T73" i="50"/>
  <c r="V55" i="52"/>
  <c r="L52" i="49"/>
  <c r="Y60" i="51"/>
  <c r="Y92" i="51"/>
  <c r="F101" i="52"/>
  <c r="B69" i="51"/>
  <c r="N67" i="49"/>
  <c r="J57" i="50"/>
  <c r="R3" i="52"/>
  <c r="L69" i="49"/>
  <c r="Y76" i="49"/>
  <c r="N87" i="50"/>
  <c r="X48" i="50"/>
  <c r="Y55" i="50"/>
  <c r="D50" i="50"/>
  <c r="T72" i="49"/>
  <c r="D94" i="49"/>
  <c r="J102" i="52"/>
  <c r="J101" i="52"/>
  <c r="G103" i="49"/>
  <c r="R79" i="49"/>
  <c r="R59" i="51"/>
  <c r="K32" i="51"/>
  <c r="O57" i="50"/>
  <c r="Y57" i="50"/>
  <c r="K58" i="50"/>
  <c r="P58" i="50"/>
  <c r="E58" i="50"/>
  <c r="J58" i="52"/>
  <c r="X3" i="49"/>
  <c r="O99" i="49"/>
  <c r="H54" i="49"/>
  <c r="O107" i="52"/>
  <c r="R87" i="49"/>
  <c r="U104" i="49"/>
  <c r="S103" i="51"/>
  <c r="N27" i="51"/>
  <c r="G85" i="52"/>
  <c r="G42" i="51"/>
  <c r="G50" i="50"/>
  <c r="G59" i="52"/>
  <c r="G57" i="49"/>
  <c r="G36" i="49"/>
  <c r="I32" i="49"/>
  <c r="I10" i="49"/>
  <c r="I6" i="50"/>
  <c r="I41" i="50"/>
  <c r="I26" i="52"/>
  <c r="I11" i="50"/>
  <c r="I48" i="50"/>
  <c r="I74" i="50"/>
  <c r="I91" i="50"/>
  <c r="I60" i="52"/>
  <c r="I64" i="50"/>
  <c r="I9" i="50"/>
  <c r="I25" i="52"/>
  <c r="I46" i="49"/>
  <c r="I27" i="49"/>
  <c r="M93" i="52"/>
  <c r="M35" i="51"/>
  <c r="M42" i="49"/>
  <c r="M16" i="50"/>
  <c r="M57" i="52"/>
  <c r="M63" i="51"/>
  <c r="X114" i="50"/>
  <c r="H114" i="52"/>
  <c r="S114" i="52"/>
  <c r="J70" i="52"/>
  <c r="R91" i="49"/>
  <c r="P73" i="50"/>
  <c r="F51" i="50"/>
  <c r="G61" i="52"/>
  <c r="O82" i="49"/>
  <c r="N71" i="52"/>
  <c r="K107" i="51"/>
  <c r="W104" i="50"/>
  <c r="Q98" i="52"/>
  <c r="J72" i="52"/>
  <c r="T94" i="52"/>
  <c r="B90" i="49"/>
  <c r="K95" i="49"/>
  <c r="L39" i="49"/>
  <c r="O46" i="49"/>
  <c r="O65" i="49"/>
  <c r="Y65" i="49"/>
  <c r="S87" i="49"/>
  <c r="N72" i="49"/>
  <c r="D55" i="51"/>
  <c r="X55" i="51"/>
  <c r="D78" i="49"/>
  <c r="G106" i="52"/>
  <c r="R74" i="49"/>
  <c r="U93" i="52"/>
  <c r="O105" i="49"/>
  <c r="G68" i="52"/>
  <c r="L68" i="49"/>
  <c r="Q68" i="49"/>
  <c r="D101" i="49"/>
  <c r="H101" i="49"/>
  <c r="D80" i="49"/>
  <c r="R62" i="52"/>
  <c r="T40" i="51"/>
  <c r="S106" i="50"/>
  <c r="J73" i="52"/>
  <c r="B3" i="51"/>
  <c r="E100" i="52"/>
  <c r="J107" i="49"/>
  <c r="X39" i="51"/>
  <c r="F45" i="51"/>
  <c r="P87" i="50"/>
  <c r="U87" i="52"/>
  <c r="X98" i="49"/>
  <c r="K51" i="49"/>
  <c r="O91" i="51"/>
  <c r="D103" i="52"/>
  <c r="K92" i="52"/>
  <c r="P60" i="49"/>
  <c r="H71" i="49"/>
  <c r="U39" i="51"/>
  <c r="L75" i="52"/>
  <c r="D96" i="49"/>
  <c r="T107" i="51"/>
  <c r="Y106" i="50"/>
  <c r="F58" i="50"/>
  <c r="J106" i="50"/>
  <c r="S3" i="50"/>
  <c r="N77" i="52"/>
  <c r="N100" i="49"/>
  <c r="Q100" i="51"/>
  <c r="O101" i="51"/>
  <c r="G99" i="50"/>
  <c r="X63" i="52"/>
  <c r="P98" i="51"/>
  <c r="K50" i="51"/>
  <c r="W87" i="50"/>
  <c r="D72" i="50"/>
  <c r="L93" i="50"/>
  <c r="V75" i="52"/>
  <c r="R101" i="51"/>
  <c r="J61" i="51"/>
  <c r="E107" i="49"/>
  <c r="V58" i="51"/>
  <c r="V95" i="51"/>
  <c r="Y103" i="52"/>
  <c r="K103" i="49"/>
  <c r="G101" i="50"/>
  <c r="Q69" i="52"/>
  <c r="Q87" i="49"/>
  <c r="F79" i="51"/>
  <c r="Q76" i="50"/>
  <c r="R93" i="50"/>
  <c r="W61" i="50"/>
  <c r="L97" i="52"/>
  <c r="J85" i="50"/>
  <c r="V82" i="52"/>
  <c r="S96" i="49"/>
  <c r="F30" i="49"/>
  <c r="I107" i="51"/>
  <c r="T41" i="52"/>
  <c r="R66" i="52"/>
  <c r="B102" i="49"/>
  <c r="C100" i="49"/>
  <c r="F102" i="51"/>
  <c r="V3" i="50"/>
  <c r="E94" i="52"/>
  <c r="J75" i="51"/>
  <c r="N102" i="49"/>
  <c r="U48" i="51"/>
  <c r="R52" i="52"/>
  <c r="V52" i="49"/>
  <c r="X92" i="49"/>
  <c r="U71" i="49"/>
  <c r="P46" i="49"/>
  <c r="T75" i="50"/>
  <c r="C63" i="52"/>
  <c r="S73" i="49"/>
  <c r="F34" i="49"/>
  <c r="V25" i="51"/>
  <c r="G60" i="50"/>
  <c r="L44" i="52"/>
  <c r="V59" i="51"/>
  <c r="J71" i="50"/>
  <c r="B73" i="50"/>
  <c r="K105" i="52"/>
  <c r="R90" i="49"/>
  <c r="F88" i="51"/>
  <c r="W103" i="51"/>
  <c r="P45" i="52"/>
  <c r="V47" i="52"/>
  <c r="K74" i="51"/>
  <c r="W71" i="52"/>
  <c r="L77" i="51"/>
  <c r="Y74" i="51"/>
  <c r="K106" i="50"/>
  <c r="J104" i="52"/>
  <c r="R83" i="49"/>
  <c r="Y3" i="50"/>
  <c r="B106" i="52"/>
  <c r="E106" i="49"/>
  <c r="H48" i="49"/>
  <c r="N105" i="49"/>
  <c r="X46" i="49"/>
  <c r="F66" i="51"/>
  <c r="B103" i="51"/>
  <c r="X78" i="52"/>
  <c r="M61" i="50"/>
  <c r="U82" i="50"/>
  <c r="T100" i="52"/>
  <c r="R76" i="51"/>
  <c r="I100" i="49"/>
  <c r="H42" i="52"/>
  <c r="M94" i="51"/>
  <c r="I99" i="50"/>
  <c r="U106" i="52"/>
  <c r="O3" i="51"/>
  <c r="E29" i="50"/>
  <c r="T89" i="49"/>
  <c r="P90" i="51"/>
  <c r="O94" i="50"/>
  <c r="G97" i="52"/>
  <c r="J86" i="49"/>
  <c r="V99" i="51"/>
  <c r="Q94" i="51"/>
  <c r="U13" i="52"/>
  <c r="V27" i="49"/>
  <c r="E40" i="51"/>
  <c r="X76" i="52"/>
  <c r="F71" i="49"/>
  <c r="W64" i="50"/>
  <c r="T97" i="49"/>
  <c r="P76" i="49"/>
  <c r="H87" i="49"/>
  <c r="U89" i="51"/>
  <c r="C93" i="52"/>
  <c r="W85" i="52"/>
  <c r="D86" i="49"/>
  <c r="F73" i="49"/>
  <c r="B82" i="51"/>
  <c r="H107" i="50"/>
  <c r="R58" i="50"/>
  <c r="F95" i="52"/>
  <c r="P55" i="49"/>
  <c r="P43" i="51"/>
  <c r="C85" i="50"/>
  <c r="M71" i="52"/>
  <c r="G77" i="49"/>
  <c r="Y92" i="52"/>
  <c r="J96" i="52"/>
  <c r="B107" i="49"/>
  <c r="X48" i="52"/>
  <c r="J68" i="49"/>
  <c r="R27" i="49"/>
  <c r="H49" i="50"/>
  <c r="L98" i="52"/>
  <c r="H77" i="49"/>
  <c r="E88" i="49"/>
  <c r="K56" i="51"/>
  <c r="Y68" i="51"/>
  <c r="I86" i="51"/>
  <c r="J87" i="51"/>
  <c r="O100" i="51"/>
  <c r="V84" i="51"/>
  <c r="G98" i="51"/>
  <c r="E97" i="49"/>
  <c r="N61" i="49"/>
  <c r="N96" i="51"/>
  <c r="F107" i="51"/>
  <c r="J101" i="50"/>
  <c r="R70" i="52"/>
  <c r="F68" i="49"/>
  <c r="T57" i="50"/>
  <c r="K58" i="52"/>
  <c r="O99" i="52"/>
  <c r="F84" i="49"/>
  <c r="S97" i="49"/>
  <c r="R73" i="49"/>
  <c r="N101" i="51"/>
  <c r="M100" i="51"/>
  <c r="B81" i="49"/>
  <c r="O107" i="51"/>
  <c r="P105" i="52"/>
  <c r="C101" i="51"/>
  <c r="J62" i="49"/>
  <c r="I97" i="52"/>
  <c r="G93" i="51"/>
  <c r="G16" i="50"/>
  <c r="G132" i="50"/>
  <c r="G92" i="50"/>
  <c r="G133" i="50"/>
  <c r="G22" i="52"/>
  <c r="G88" i="50"/>
  <c r="I20" i="50"/>
  <c r="I6" i="52"/>
  <c r="I55" i="51"/>
  <c r="I87" i="49"/>
  <c r="I88" i="49"/>
  <c r="I26" i="51"/>
  <c r="I17" i="49"/>
  <c r="I58" i="49"/>
  <c r="I74" i="52"/>
  <c r="I75" i="49"/>
  <c r="I34" i="51"/>
  <c r="I93" i="51"/>
  <c r="I106" i="50"/>
  <c r="I59" i="50"/>
  <c r="I63" i="50"/>
  <c r="I92" i="50"/>
  <c r="I51" i="50"/>
  <c r="I27" i="52"/>
  <c r="I105" i="49"/>
  <c r="M35" i="52"/>
  <c r="M36" i="49"/>
  <c r="M51" i="51"/>
  <c r="M59" i="50"/>
  <c r="M63" i="52"/>
  <c r="M92" i="49"/>
  <c r="D114" i="49"/>
  <c r="E114" i="50"/>
  <c r="L114" i="49"/>
  <c r="F114" i="50"/>
  <c r="U114" i="49"/>
  <c r="M114" i="49"/>
  <c r="C114" i="51"/>
  <c r="V114" i="50"/>
  <c r="H106" i="52"/>
  <c r="S44" i="51"/>
  <c r="U76" i="52"/>
  <c r="G61" i="49"/>
  <c r="N62" i="51"/>
  <c r="R89" i="51"/>
  <c r="X104" i="52"/>
  <c r="J93" i="49"/>
  <c r="M104" i="51"/>
  <c r="Q98" i="50"/>
  <c r="F78" i="50"/>
  <c r="B91" i="50"/>
  <c r="J72" i="50"/>
  <c r="U100" i="50"/>
  <c r="Y93" i="50"/>
  <c r="F76" i="50"/>
  <c r="T74" i="49"/>
  <c r="E79" i="52"/>
  <c r="S87" i="52"/>
  <c r="X87" i="51"/>
  <c r="Q8" i="49"/>
  <c r="T56" i="50"/>
  <c r="L106" i="50"/>
  <c r="F38" i="52"/>
  <c r="B105" i="51"/>
  <c r="G106" i="49"/>
  <c r="F99" i="50"/>
  <c r="Q104" i="52"/>
  <c r="N91" i="49"/>
  <c r="N3" i="51"/>
  <c r="M84" i="52"/>
  <c r="G68" i="49"/>
  <c r="H69" i="49"/>
  <c r="C53" i="52"/>
  <c r="R97" i="49"/>
  <c r="X52" i="51"/>
  <c r="F64" i="49"/>
  <c r="W101" i="51"/>
  <c r="V96" i="49"/>
  <c r="P3" i="51"/>
  <c r="V106" i="52"/>
  <c r="Q93" i="51"/>
  <c r="B88" i="49"/>
  <c r="F60" i="50"/>
  <c r="X98" i="52"/>
  <c r="O59" i="49"/>
  <c r="T83" i="52"/>
  <c r="Q62" i="49"/>
  <c r="D103" i="49"/>
  <c r="W54" i="49"/>
  <c r="K92" i="51"/>
  <c r="K53" i="52"/>
  <c r="X71" i="50"/>
  <c r="E64" i="50"/>
  <c r="H45" i="52"/>
  <c r="R60" i="50"/>
  <c r="I96" i="50"/>
  <c r="J106" i="52"/>
  <c r="B80" i="49"/>
  <c r="W95" i="50"/>
  <c r="N126" i="27"/>
  <c r="S126" i="27"/>
  <c r="X126" i="27"/>
  <c r="W21" i="52"/>
  <c r="Q133" i="52"/>
  <c r="F19" i="51"/>
  <c r="K19" i="51"/>
  <c r="R6" i="51"/>
  <c r="J17" i="51"/>
  <c r="N7" i="50"/>
  <c r="H4" i="50"/>
  <c r="G31" i="50"/>
  <c r="D132" i="52"/>
  <c r="F17" i="49"/>
  <c r="S6" i="49"/>
  <c r="K17" i="49"/>
  <c r="O22" i="49"/>
  <c r="B16" i="50"/>
  <c r="W8" i="50"/>
  <c r="X8" i="50"/>
  <c r="K37" i="52"/>
  <c r="D26" i="49"/>
  <c r="F13" i="50"/>
  <c r="R20" i="52"/>
  <c r="O13" i="49"/>
  <c r="G33" i="49"/>
  <c r="X25" i="49"/>
  <c r="D11" i="49"/>
  <c r="K27" i="49"/>
  <c r="X11" i="51"/>
  <c r="J5" i="52"/>
  <c r="J21" i="49"/>
  <c r="N5" i="51"/>
  <c r="U16" i="51"/>
  <c r="I14" i="51"/>
  <c r="S36" i="52"/>
  <c r="F22" i="49"/>
  <c r="G32" i="51"/>
  <c r="L19" i="52"/>
  <c r="I5" i="51"/>
  <c r="W13" i="52"/>
  <c r="O20" i="50"/>
  <c r="J9" i="52"/>
  <c r="B20" i="51"/>
  <c r="G20" i="49"/>
  <c r="P17" i="50"/>
  <c r="W33" i="50"/>
  <c r="G21" i="52"/>
  <c r="K9" i="50"/>
  <c r="C18" i="52"/>
  <c r="C5" i="49"/>
  <c r="T28" i="49"/>
  <c r="X13" i="51"/>
  <c r="W15" i="51"/>
  <c r="N18" i="51"/>
  <c r="K10" i="50"/>
  <c r="H29" i="50"/>
  <c r="K24" i="52"/>
  <c r="P14" i="49"/>
  <c r="U6" i="49"/>
  <c r="J18" i="51"/>
  <c r="S4" i="50"/>
  <c r="V132" i="50"/>
  <c r="C13" i="52"/>
  <c r="W37" i="51"/>
  <c r="X29" i="51"/>
  <c r="T19" i="52"/>
  <c r="W4" i="52"/>
  <c r="X36" i="50"/>
  <c r="M49" i="52"/>
  <c r="N30" i="49"/>
  <c r="P40" i="49"/>
  <c r="F39" i="49"/>
  <c r="B17" i="51"/>
  <c r="W9" i="51"/>
  <c r="U132" i="51"/>
  <c r="B12" i="50"/>
  <c r="P9" i="50"/>
  <c r="X27" i="52"/>
  <c r="B8" i="50"/>
  <c r="C21" i="52"/>
  <c r="H16" i="49"/>
  <c r="P16" i="52"/>
  <c r="G6" i="52"/>
  <c r="X16" i="49"/>
  <c r="S32" i="52"/>
  <c r="P6" i="51"/>
  <c r="O4" i="50"/>
  <c r="O7" i="52"/>
  <c r="S38" i="52"/>
  <c r="W18" i="51"/>
  <c r="I8" i="51"/>
  <c r="X7" i="51"/>
  <c r="W23" i="52"/>
  <c r="L36" i="51"/>
  <c r="Y35" i="51"/>
  <c r="M41" i="51"/>
  <c r="C35" i="50"/>
  <c r="X132" i="52"/>
  <c r="J8" i="49"/>
  <c r="O8" i="49"/>
  <c r="J6" i="49"/>
  <c r="J20" i="49"/>
  <c r="B4" i="49"/>
  <c r="P30" i="52"/>
  <c r="B7" i="49"/>
  <c r="O14" i="49"/>
  <c r="R12" i="52"/>
  <c r="N21" i="52"/>
  <c r="L18" i="49"/>
  <c r="Q19" i="51"/>
  <c r="D34" i="51"/>
  <c r="P8" i="51"/>
  <c r="V7" i="50"/>
  <c r="H6" i="52"/>
  <c r="P36" i="49"/>
  <c r="I22" i="50"/>
  <c r="H9" i="52"/>
  <c r="J4" i="50"/>
  <c r="P7" i="52"/>
  <c r="K132" i="52"/>
  <c r="G40" i="50"/>
  <c r="T16" i="52"/>
  <c r="E44" i="51"/>
  <c r="Q37" i="52"/>
  <c r="E43" i="49"/>
  <c r="B56" i="51"/>
  <c r="H40" i="51"/>
  <c r="K87" i="52"/>
  <c r="H51" i="49"/>
  <c r="O12" i="49"/>
  <c r="C19" i="51"/>
  <c r="K39" i="51"/>
  <c r="C7" i="52"/>
  <c r="S39" i="51"/>
  <c r="E19" i="51"/>
  <c r="R41" i="52"/>
  <c r="D41" i="52"/>
  <c r="Y32" i="49"/>
  <c r="E49" i="49"/>
  <c r="R31" i="49"/>
  <c r="I49" i="51"/>
  <c r="P69" i="51"/>
  <c r="V32" i="50"/>
  <c r="J12" i="52"/>
  <c r="O11" i="49"/>
  <c r="P35" i="50"/>
  <c r="Q34" i="50"/>
  <c r="E34" i="52"/>
  <c r="V54" i="49"/>
  <c r="G44" i="51"/>
  <c r="Y26" i="49"/>
  <c r="S33" i="51"/>
  <c r="D12" i="52"/>
  <c r="Q35" i="51"/>
  <c r="H41" i="52"/>
  <c r="D126" i="27"/>
  <c r="K126" i="27"/>
  <c r="R126" i="27"/>
  <c r="Q126" i="27"/>
  <c r="Y132" i="49"/>
  <c r="W21" i="49"/>
  <c r="R9" i="49"/>
  <c r="N8" i="49"/>
  <c r="G31" i="52"/>
  <c r="W17" i="49"/>
  <c r="B15" i="51"/>
  <c r="N12" i="51"/>
  <c r="L132" i="50"/>
  <c r="P28" i="52"/>
  <c r="L10" i="49"/>
  <c r="S26" i="51"/>
  <c r="K37" i="51"/>
  <c r="K14" i="51"/>
  <c r="R20" i="50"/>
  <c r="H10" i="50"/>
  <c r="P132" i="52"/>
  <c r="S20" i="52"/>
  <c r="V20" i="50"/>
  <c r="X10" i="50"/>
  <c r="U16" i="52"/>
  <c r="K33" i="49"/>
  <c r="Q12" i="52"/>
  <c r="M27" i="51"/>
  <c r="Q4" i="51"/>
  <c r="Y48" i="51"/>
  <c r="N28" i="51"/>
  <c r="O20" i="52"/>
  <c r="F11" i="49"/>
  <c r="C22" i="51"/>
  <c r="F18" i="51"/>
  <c r="U18" i="50"/>
  <c r="J14" i="52"/>
  <c r="G21" i="51"/>
  <c r="V19" i="51"/>
  <c r="M13" i="52"/>
  <c r="W35" i="49"/>
  <c r="S21" i="51"/>
  <c r="S23" i="50"/>
  <c r="S132" i="50"/>
  <c r="B9" i="50"/>
  <c r="T13" i="49"/>
  <c r="L29" i="51"/>
  <c r="J133" i="50"/>
  <c r="N4" i="50"/>
  <c r="R10" i="52"/>
  <c r="R24" i="49"/>
  <c r="G18" i="49"/>
  <c r="C13" i="49"/>
  <c r="M21" i="51"/>
  <c r="D9" i="50"/>
  <c r="K25" i="50"/>
  <c r="W34" i="52"/>
  <c r="L11" i="51"/>
  <c r="J30" i="52"/>
  <c r="U132" i="52"/>
  <c r="V13" i="49"/>
  <c r="N24" i="49"/>
  <c r="H20" i="52"/>
  <c r="X27" i="49"/>
  <c r="O10" i="51"/>
  <c r="J23" i="52"/>
  <c r="O19" i="49"/>
  <c r="G25" i="51"/>
  <c r="H35" i="51"/>
  <c r="Y8" i="52"/>
  <c r="L31" i="49"/>
  <c r="F14" i="51"/>
  <c r="U14" i="51"/>
  <c r="R15" i="51"/>
  <c r="V23" i="51"/>
  <c r="G6" i="51"/>
  <c r="W20" i="51"/>
  <c r="O26" i="51"/>
  <c r="O40" i="51"/>
  <c r="P32" i="51"/>
  <c r="E14" i="52"/>
  <c r="H17" i="49"/>
  <c r="M17" i="49"/>
  <c r="C24" i="51"/>
  <c r="L22" i="52"/>
  <c r="S38" i="49"/>
  <c r="D38" i="51"/>
  <c r="D36" i="52"/>
  <c r="O37" i="51"/>
  <c r="X28" i="51"/>
  <c r="L36" i="52"/>
  <c r="E52" i="51"/>
  <c r="V40" i="51"/>
  <c r="U32" i="51"/>
  <c r="I54" i="51"/>
  <c r="L133" i="51"/>
  <c r="J6" i="52"/>
  <c r="O133" i="49"/>
  <c r="N16" i="49"/>
  <c r="S16" i="49"/>
  <c r="E132" i="51"/>
  <c r="O28" i="50"/>
  <c r="G39" i="50"/>
  <c r="B10" i="52"/>
  <c r="R7" i="49"/>
  <c r="G15" i="49"/>
  <c r="F7" i="49"/>
  <c r="Q19" i="52"/>
  <c r="U24" i="49"/>
  <c r="B23" i="49"/>
  <c r="H6" i="51"/>
  <c r="I22" i="52"/>
  <c r="T34" i="51"/>
  <c r="K6" i="51"/>
  <c r="X19" i="51"/>
  <c r="W11" i="50"/>
  <c r="V4" i="52"/>
  <c r="P7" i="49"/>
  <c r="Y18" i="49"/>
  <c r="H37" i="49"/>
  <c r="K16" i="49"/>
  <c r="O29" i="50"/>
  <c r="T16" i="49"/>
  <c r="U54" i="50"/>
  <c r="R43" i="50"/>
  <c r="Y20" i="50"/>
  <c r="Y12" i="52"/>
  <c r="E18" i="50"/>
  <c r="Y45" i="52"/>
  <c r="F27" i="49"/>
  <c r="W49" i="51"/>
  <c r="H66" i="52"/>
  <c r="G8" i="51"/>
  <c r="W31" i="51"/>
  <c r="L9" i="52"/>
  <c r="D20" i="49"/>
  <c r="E42" i="51"/>
  <c r="U52" i="51"/>
  <c r="R41" i="51"/>
  <c r="I52" i="50"/>
  <c r="E15" i="50"/>
  <c r="J29" i="52"/>
  <c r="M80" i="52"/>
  <c r="Q7" i="52"/>
  <c r="M53" i="49"/>
  <c r="Y38" i="51"/>
  <c r="M18" i="52"/>
  <c r="U33" i="51"/>
  <c r="D45" i="51"/>
  <c r="K75" i="51"/>
  <c r="V45" i="52"/>
  <c r="R26" i="49"/>
  <c r="P37" i="52"/>
  <c r="H126" i="27"/>
  <c r="F126" i="27"/>
  <c r="T126" i="27"/>
  <c r="Y132" i="52"/>
  <c r="R21" i="51"/>
  <c r="G17" i="51"/>
  <c r="W6" i="49"/>
  <c r="E8" i="50"/>
  <c r="H33" i="50"/>
  <c r="J10" i="50"/>
  <c r="B25" i="50"/>
  <c r="N6" i="52"/>
  <c r="S12" i="50"/>
  <c r="C11" i="52"/>
  <c r="K14" i="52"/>
  <c r="H11" i="51"/>
  <c r="O27" i="51"/>
  <c r="T21" i="51"/>
  <c r="L37" i="49"/>
  <c r="C17" i="51"/>
  <c r="G28" i="50"/>
  <c r="R11" i="50"/>
  <c r="G14" i="50"/>
  <c r="M5" i="52"/>
  <c r="O34" i="49"/>
  <c r="P26" i="51"/>
  <c r="G5" i="52"/>
  <c r="J11" i="49"/>
  <c r="K4" i="49"/>
  <c r="Q12" i="50"/>
  <c r="U46" i="50"/>
  <c r="Q4" i="52"/>
  <c r="R13" i="51"/>
  <c r="J24" i="49"/>
  <c r="F11" i="52"/>
  <c r="K11" i="51"/>
  <c r="O9" i="49"/>
  <c r="X35" i="52"/>
  <c r="G7" i="49"/>
  <c r="C20" i="51"/>
  <c r="R4" i="49"/>
  <c r="O132" i="51"/>
  <c r="H133" i="51"/>
  <c r="J19" i="49"/>
  <c r="M13" i="51"/>
  <c r="X31" i="51"/>
  <c r="D13" i="51"/>
  <c r="S132" i="52"/>
  <c r="E16" i="52"/>
  <c r="G37" i="51"/>
  <c r="K23" i="51"/>
  <c r="L24" i="49"/>
  <c r="G18" i="52"/>
  <c r="H14" i="49"/>
  <c r="W27" i="50"/>
  <c r="L25" i="50"/>
  <c r="W34" i="50"/>
  <c r="L11" i="52"/>
  <c r="Q30" i="51"/>
  <c r="J32" i="51"/>
  <c r="Q51" i="50"/>
  <c r="V133" i="52"/>
  <c r="C14" i="51"/>
  <c r="R22" i="49"/>
  <c r="G12" i="51"/>
  <c r="H20" i="50"/>
  <c r="W25" i="50"/>
  <c r="B133" i="50"/>
  <c r="R17" i="50"/>
  <c r="V11" i="50"/>
  <c r="F23" i="52"/>
  <c r="J23" i="51"/>
  <c r="H35" i="52"/>
  <c r="M11" i="51"/>
  <c r="Y8" i="50"/>
  <c r="V23" i="52"/>
  <c r="O40" i="52"/>
  <c r="N13" i="49"/>
  <c r="Q11" i="49"/>
  <c r="N133" i="52"/>
  <c r="J132" i="49"/>
  <c r="B14" i="51"/>
  <c r="G41" i="52"/>
  <c r="L27" i="51"/>
  <c r="S10" i="51"/>
  <c r="L20" i="49"/>
  <c r="D36" i="51"/>
  <c r="U4" i="50"/>
  <c r="U32" i="52"/>
  <c r="U40" i="51"/>
  <c r="B19" i="51"/>
  <c r="G19" i="49"/>
  <c r="G13" i="50"/>
  <c r="V5" i="52"/>
  <c r="E132" i="52"/>
  <c r="B21" i="52"/>
  <c r="C4" i="51"/>
  <c r="B10" i="50"/>
  <c r="O5" i="52"/>
  <c r="O23" i="49"/>
  <c r="P5" i="51"/>
  <c r="P19" i="49"/>
  <c r="V24" i="50"/>
  <c r="H19" i="50"/>
  <c r="W29" i="52"/>
  <c r="K35" i="52"/>
  <c r="F15" i="50"/>
  <c r="Y18" i="52"/>
  <c r="E6" i="51"/>
  <c r="P34" i="52"/>
  <c r="D6" i="52"/>
  <c r="U5" i="51"/>
  <c r="Q38" i="49"/>
  <c r="J45" i="52"/>
  <c r="M40" i="49"/>
  <c r="Y45" i="51"/>
  <c r="F48" i="51"/>
  <c r="W49" i="52"/>
  <c r="S76" i="49"/>
  <c r="H66" i="49"/>
  <c r="C9" i="50"/>
  <c r="U52" i="52"/>
  <c r="E17" i="51"/>
  <c r="B33" i="49"/>
  <c r="F29" i="52"/>
  <c r="R48" i="51"/>
  <c r="J29" i="49"/>
  <c r="U15" i="51"/>
  <c r="S58" i="50"/>
  <c r="K69" i="50"/>
  <c r="H80" i="50"/>
  <c r="H94" i="50"/>
  <c r="N48" i="50"/>
  <c r="H27" i="50"/>
  <c r="W24" i="50"/>
  <c r="T20" i="52"/>
  <c r="Q55" i="51"/>
  <c r="R46" i="49"/>
  <c r="B32" i="49"/>
  <c r="M18" i="49"/>
  <c r="Q52" i="51"/>
  <c r="F44" i="49"/>
  <c r="S64" i="50"/>
  <c r="B29" i="52"/>
  <c r="S17" i="49"/>
  <c r="Y54" i="51"/>
  <c r="O126" i="27"/>
  <c r="G126" i="27"/>
  <c r="R21" i="52"/>
  <c r="P133" i="51"/>
  <c r="R23" i="51"/>
  <c r="Q133" i="50"/>
  <c r="K19" i="52"/>
  <c r="O17" i="50"/>
  <c r="H33" i="52"/>
  <c r="D132" i="49"/>
  <c r="N6" i="50"/>
  <c r="K17" i="52"/>
  <c r="C133" i="51"/>
  <c r="V12" i="50"/>
  <c r="P23" i="52"/>
  <c r="O32" i="49"/>
  <c r="C11" i="49"/>
  <c r="H11" i="52"/>
  <c r="X21" i="49"/>
  <c r="G9" i="51"/>
  <c r="K13" i="51"/>
  <c r="N15" i="50"/>
  <c r="H24" i="50"/>
  <c r="S13" i="52"/>
  <c r="T26" i="49"/>
  <c r="N20" i="50"/>
  <c r="M5" i="50"/>
  <c r="N5" i="52"/>
  <c r="L6" i="51"/>
  <c r="T32" i="51"/>
  <c r="G5" i="49"/>
  <c r="K8" i="51"/>
  <c r="K4" i="52"/>
  <c r="J24" i="52"/>
  <c r="W13" i="49"/>
  <c r="B132" i="49"/>
  <c r="T133" i="49"/>
  <c r="O6" i="51"/>
  <c r="V21" i="49"/>
  <c r="J9" i="51"/>
  <c r="G20" i="52"/>
  <c r="X6" i="49"/>
  <c r="X35" i="51"/>
  <c r="N132" i="49"/>
  <c r="F9" i="49"/>
  <c r="J22" i="52"/>
  <c r="V17" i="51"/>
  <c r="W12" i="49"/>
  <c r="C40" i="52"/>
  <c r="N18" i="52"/>
  <c r="S18" i="51"/>
  <c r="R8" i="49"/>
  <c r="G37" i="52"/>
  <c r="U6" i="52"/>
  <c r="T19" i="49"/>
  <c r="C36" i="49"/>
  <c r="Q24" i="51"/>
  <c r="L35" i="49"/>
  <c r="N10" i="51"/>
  <c r="W4" i="49"/>
  <c r="T9" i="50"/>
  <c r="X36" i="52"/>
  <c r="T25" i="51"/>
  <c r="P40" i="52"/>
  <c r="E30" i="51"/>
  <c r="C132" i="50"/>
  <c r="W5" i="52"/>
  <c r="V133" i="51"/>
  <c r="S7" i="52"/>
  <c r="O36" i="51"/>
  <c r="N22" i="50"/>
  <c r="C12" i="50"/>
  <c r="W7" i="52"/>
  <c r="H132" i="51"/>
  <c r="C21" i="51"/>
  <c r="W39" i="49"/>
  <c r="V10" i="49"/>
  <c r="D5" i="51"/>
  <c r="C32" i="49"/>
  <c r="P16" i="51"/>
  <c r="F133" i="51"/>
  <c r="U133" i="49"/>
  <c r="G23" i="50"/>
  <c r="Q11" i="52"/>
  <c r="D32" i="49"/>
  <c r="V16" i="51"/>
  <c r="N133" i="49"/>
  <c r="V9" i="50"/>
  <c r="C10" i="50"/>
  <c r="H18" i="52"/>
  <c r="G41" i="51"/>
  <c r="X33" i="49"/>
  <c r="C28" i="49"/>
  <c r="U22" i="50"/>
  <c r="W23" i="50"/>
  <c r="C35" i="52"/>
  <c r="X132" i="50"/>
  <c r="G19" i="52"/>
  <c r="V5" i="50"/>
  <c r="C6" i="50"/>
  <c r="W14" i="52"/>
  <c r="K18" i="51"/>
  <c r="H12" i="49"/>
  <c r="P30" i="49"/>
  <c r="Q132" i="51"/>
  <c r="N14" i="50"/>
  <c r="X133" i="50"/>
  <c r="P5" i="52"/>
  <c r="Y10" i="49"/>
  <c r="N21" i="49"/>
  <c r="T7" i="49"/>
  <c r="V24" i="52"/>
  <c r="V7" i="52"/>
  <c r="Y133" i="51"/>
  <c r="W29" i="50"/>
  <c r="H9" i="50"/>
  <c r="O25" i="50"/>
  <c r="O30" i="52"/>
  <c r="S30" i="51"/>
  <c r="K41" i="49"/>
  <c r="K132" i="51"/>
  <c r="W133" i="49"/>
  <c r="X4" i="51"/>
  <c r="P34" i="49"/>
  <c r="C26" i="51"/>
  <c r="H13" i="49"/>
  <c r="P31" i="51"/>
  <c r="V14" i="49"/>
  <c r="K26" i="51"/>
  <c r="S24" i="50"/>
  <c r="E38" i="50"/>
  <c r="F43" i="52"/>
  <c r="Q37" i="51"/>
  <c r="U53" i="51"/>
  <c r="J45" i="49"/>
  <c r="U29" i="51"/>
  <c r="J27" i="50"/>
  <c r="B55" i="50"/>
  <c r="C19" i="52"/>
  <c r="X34" i="51"/>
  <c r="Y33" i="50"/>
  <c r="S37" i="50"/>
  <c r="E49" i="52"/>
  <c r="N40" i="51"/>
  <c r="V32" i="52"/>
  <c r="J12" i="49"/>
  <c r="H21" i="50"/>
  <c r="O33" i="50"/>
  <c r="G44" i="52"/>
  <c r="C58" i="51"/>
  <c r="Q36" i="50"/>
  <c r="K61" i="52"/>
  <c r="S82" i="49"/>
  <c r="P61" i="49"/>
  <c r="F29" i="51"/>
  <c r="E33" i="51"/>
  <c r="N51" i="49"/>
  <c r="G53" i="51"/>
  <c r="S90" i="49"/>
  <c r="X90" i="50"/>
  <c r="O33" i="52"/>
  <c r="Q7" i="49"/>
  <c r="U21" i="49"/>
  <c r="J42" i="52"/>
  <c r="R35" i="49"/>
  <c r="D27" i="50"/>
  <c r="Q25" i="50"/>
  <c r="M44" i="52"/>
  <c r="C39" i="49"/>
  <c r="C86" i="50"/>
  <c r="V45" i="50"/>
  <c r="L32" i="50"/>
  <c r="M32" i="52"/>
  <c r="B29" i="49"/>
  <c r="V37" i="49"/>
  <c r="V50" i="49"/>
  <c r="H58" i="50"/>
  <c r="X26" i="52"/>
  <c r="P37" i="49"/>
  <c r="D12" i="49"/>
  <c r="T22" i="49"/>
  <c r="Y25" i="49"/>
  <c r="Q41" i="50"/>
  <c r="Q35" i="52"/>
  <c r="D25" i="49"/>
  <c r="N43" i="50"/>
  <c r="G45" i="50"/>
  <c r="S82" i="52"/>
  <c r="P93" i="52"/>
  <c r="U61" i="49"/>
  <c r="M72" i="51"/>
  <c r="E83" i="49"/>
  <c r="R133" i="51"/>
  <c r="N23" i="51"/>
  <c r="H5" i="50"/>
  <c r="E12" i="50"/>
  <c r="P27" i="52"/>
  <c r="K20" i="51"/>
  <c r="D31" i="51"/>
  <c r="E56" i="51"/>
  <c r="E26" i="50"/>
  <c r="E47" i="52"/>
  <c r="J49" i="51"/>
  <c r="E39" i="52"/>
  <c r="Q44" i="49"/>
  <c r="F37" i="52"/>
  <c r="U23" i="50"/>
  <c r="E35" i="50"/>
  <c r="X60" i="52"/>
  <c r="G38" i="50"/>
  <c r="M7" i="52"/>
  <c r="I38" i="52"/>
  <c r="U43" i="49"/>
  <c r="U27" i="51"/>
  <c r="Y43" i="51"/>
  <c r="S74" i="52"/>
  <c r="H64" i="49"/>
  <c r="S133" i="52"/>
  <c r="L15" i="52"/>
  <c r="E10" i="49"/>
  <c r="U28" i="50"/>
  <c r="E7" i="52"/>
  <c r="Y30" i="49"/>
  <c r="N32" i="52"/>
  <c r="R32" i="49"/>
  <c r="K59" i="50"/>
  <c r="S80" i="50"/>
  <c r="J15" i="52"/>
  <c r="G30" i="49"/>
  <c r="W40" i="49"/>
  <c r="N17" i="49"/>
  <c r="L17" i="51"/>
  <c r="M8" i="51"/>
  <c r="U30" i="50"/>
  <c r="C25" i="52"/>
  <c r="E57" i="50"/>
  <c r="Q46" i="52"/>
  <c r="V48" i="49"/>
  <c r="J56" i="49"/>
  <c r="O50" i="49"/>
  <c r="K77" i="49"/>
  <c r="P77" i="51"/>
  <c r="H88" i="51"/>
  <c r="N84" i="51"/>
  <c r="N11" i="52"/>
  <c r="W30" i="51"/>
  <c r="L7" i="51"/>
  <c r="Q33" i="52"/>
  <c r="R54" i="51"/>
  <c r="J34" i="51"/>
  <c r="F52" i="50"/>
  <c r="M62" i="52"/>
  <c r="V49" i="52"/>
  <c r="O15" i="49"/>
  <c r="X84" i="52"/>
  <c r="O63" i="51"/>
  <c r="G48" i="52"/>
  <c r="L54" i="49"/>
  <c r="H55" i="49"/>
  <c r="X77" i="49"/>
  <c r="E70" i="49"/>
  <c r="U80" i="49"/>
  <c r="G89" i="52"/>
  <c r="U20" i="52"/>
  <c r="P57" i="52"/>
  <c r="U65" i="49"/>
  <c r="N56" i="49"/>
  <c r="W74" i="49"/>
  <c r="O85" i="49"/>
  <c r="D67" i="49"/>
  <c r="K78" i="52"/>
  <c r="P70" i="49"/>
  <c r="M89" i="49"/>
  <c r="K52" i="49"/>
  <c r="W57" i="51"/>
  <c r="C50" i="52"/>
  <c r="B43" i="49"/>
  <c r="R25" i="49"/>
  <c r="O24" i="49"/>
  <c r="P65" i="49"/>
  <c r="G66" i="51"/>
  <c r="W76" i="51"/>
  <c r="O87" i="51"/>
  <c r="L66" i="49"/>
  <c r="Q66" i="52"/>
  <c r="D99" i="49"/>
  <c r="Y5" i="49"/>
  <c r="W50" i="49"/>
  <c r="C59" i="49"/>
  <c r="H59" i="51"/>
  <c r="U72" i="52"/>
  <c r="W91" i="51"/>
  <c r="Y62" i="52"/>
  <c r="U56" i="52"/>
  <c r="B37" i="51"/>
  <c r="V89" i="51"/>
  <c r="W66" i="50"/>
  <c r="D91" i="52"/>
  <c r="F85" i="50"/>
  <c r="K70" i="52"/>
  <c r="S91" i="51"/>
  <c r="V26" i="51"/>
  <c r="U78" i="50"/>
  <c r="H103" i="52"/>
  <c r="O60" i="51"/>
  <c r="W73" i="51"/>
  <c r="V36" i="51"/>
  <c r="F40" i="52"/>
  <c r="M78" i="52"/>
  <c r="E89" i="49"/>
  <c r="V18" i="50"/>
  <c r="Y37" i="50"/>
  <c r="Y47" i="52"/>
  <c r="H74" i="51"/>
  <c r="V81" i="50"/>
  <c r="W41" i="50"/>
  <c r="G90" i="50"/>
  <c r="L58" i="50"/>
  <c r="Y71" i="52"/>
  <c r="X40" i="49"/>
  <c r="K72" i="49"/>
  <c r="X61" i="49"/>
  <c r="M75" i="50"/>
  <c r="E86" i="50"/>
  <c r="H97" i="52"/>
  <c r="C49" i="49"/>
  <c r="W83" i="49"/>
  <c r="F26" i="49"/>
  <c r="F89" i="49"/>
  <c r="D7" i="49"/>
  <c r="R45" i="52"/>
  <c r="U81" i="50"/>
  <c r="H98" i="50"/>
  <c r="W58" i="52"/>
  <c r="O93" i="49"/>
  <c r="P41" i="52"/>
  <c r="S83" i="51"/>
  <c r="P86" i="51"/>
  <c r="G87" i="52"/>
  <c r="T76" i="51"/>
  <c r="E81" i="52"/>
  <c r="K55" i="51"/>
  <c r="L13" i="51"/>
  <c r="P79" i="52"/>
  <c r="W92" i="52"/>
  <c r="I61" i="50"/>
  <c r="Q74" i="50"/>
  <c r="F93" i="52"/>
  <c r="T43" i="50"/>
  <c r="S85" i="52"/>
  <c r="M67" i="50"/>
  <c r="W59" i="52"/>
  <c r="T86" i="49"/>
  <c r="T48" i="51"/>
  <c r="D16" i="52"/>
  <c r="Y4" i="49"/>
  <c r="F35" i="49"/>
  <c r="W51" i="49"/>
  <c r="M60" i="49"/>
  <c r="E87" i="49"/>
  <c r="W82" i="51"/>
  <c r="Q80" i="52"/>
  <c r="H47" i="52"/>
  <c r="X67" i="49"/>
  <c r="W89" i="52"/>
  <c r="U12" i="52"/>
  <c r="I53" i="50"/>
  <c r="H82" i="50"/>
  <c r="E61" i="50"/>
  <c r="W88" i="50"/>
  <c r="Y59" i="52"/>
  <c r="G52" i="50"/>
  <c r="X57" i="50"/>
  <c r="H79" i="50"/>
  <c r="U58" i="52"/>
  <c r="W69" i="51"/>
  <c r="L91" i="49"/>
  <c r="W19" i="52"/>
  <c r="F8" i="51"/>
  <c r="W38" i="50"/>
  <c r="H38" i="50"/>
  <c r="L23" i="50"/>
  <c r="Q26" i="52"/>
  <c r="E26" i="52"/>
  <c r="U36" i="49"/>
  <c r="I28" i="51"/>
  <c r="E47" i="51"/>
  <c r="T27" i="49"/>
  <c r="E39" i="49"/>
  <c r="I13" i="49"/>
  <c r="Y13" i="49"/>
  <c r="C78" i="52"/>
  <c r="D40" i="49"/>
  <c r="J28" i="49"/>
  <c r="R50" i="49"/>
  <c r="Q15" i="51"/>
  <c r="G55" i="52"/>
  <c r="C82" i="51"/>
  <c r="X60" i="50"/>
  <c r="H8" i="52"/>
  <c r="X37" i="49"/>
  <c r="B47" i="52"/>
  <c r="D35" i="52"/>
  <c r="I38" i="49"/>
  <c r="K43" i="51"/>
  <c r="Y43" i="52"/>
  <c r="H64" i="52"/>
  <c r="U85" i="51"/>
  <c r="V73" i="51"/>
  <c r="P10" i="52"/>
  <c r="N9" i="49"/>
  <c r="E48" i="50"/>
  <c r="H39" i="50"/>
  <c r="S27" i="52"/>
  <c r="E7" i="49"/>
  <c r="U49" i="49"/>
  <c r="V31" i="49"/>
  <c r="C44" i="49"/>
  <c r="Q20" i="50"/>
  <c r="I47" i="50"/>
  <c r="N32" i="50"/>
  <c r="N49" i="50"/>
  <c r="M12" i="52"/>
  <c r="D33" i="50"/>
  <c r="Q56" i="52"/>
  <c r="F56" i="49"/>
  <c r="P63" i="51"/>
  <c r="J15" i="51"/>
  <c r="H15" i="52"/>
  <c r="T6" i="50"/>
  <c r="E57" i="52"/>
  <c r="R56" i="49"/>
  <c r="E5" i="49"/>
  <c r="M30" i="49"/>
  <c r="Q46" i="49"/>
  <c r="X53" i="52"/>
  <c r="X66" i="49"/>
  <c r="G43" i="52"/>
  <c r="S54" i="49"/>
  <c r="R18" i="51"/>
  <c r="X32" i="50"/>
  <c r="E9" i="52"/>
  <c r="V41" i="52"/>
  <c r="K38" i="49"/>
  <c r="U41" i="49"/>
  <c r="B44" i="51"/>
  <c r="E31" i="52"/>
  <c r="P49" i="52"/>
  <c r="X94" i="49"/>
  <c r="M90" i="51"/>
  <c r="G74" i="50"/>
  <c r="F41" i="50"/>
  <c r="D85" i="50"/>
  <c r="L54" i="52"/>
  <c r="H67" i="52"/>
  <c r="P102" i="52"/>
  <c r="O62" i="49"/>
  <c r="G89" i="49"/>
  <c r="Q57" i="49"/>
  <c r="U20" i="50"/>
  <c r="X86" i="52"/>
  <c r="N68" i="51"/>
  <c r="D43" i="50"/>
  <c r="P54" i="52"/>
  <c r="T77" i="50"/>
  <c r="L88" i="50"/>
  <c r="T99" i="52"/>
  <c r="K78" i="51"/>
  <c r="C89" i="51"/>
  <c r="H81" i="51"/>
  <c r="X91" i="51"/>
  <c r="W81" i="52"/>
  <c r="D82" i="49"/>
  <c r="L33" i="49"/>
  <c r="K91" i="51"/>
  <c r="P75" i="50"/>
  <c r="E65" i="52"/>
  <c r="C50" i="50"/>
  <c r="E24" i="50"/>
  <c r="B43" i="52"/>
  <c r="J26" i="49"/>
  <c r="N60" i="52"/>
  <c r="V38" i="49"/>
  <c r="X51" i="50"/>
  <c r="C59" i="52"/>
  <c r="H44" i="52"/>
  <c r="H105" i="49"/>
  <c r="T70" i="52"/>
  <c r="D92" i="51"/>
  <c r="X17" i="50"/>
  <c r="C68" i="52"/>
  <c r="F85" i="52"/>
  <c r="S59" i="50"/>
  <c r="C81" i="50"/>
  <c r="H73" i="50"/>
  <c r="E68" i="50"/>
  <c r="H103" i="50"/>
  <c r="W73" i="52"/>
  <c r="O84" i="49"/>
  <c r="L63" i="51"/>
  <c r="D74" i="51"/>
  <c r="F40" i="51"/>
  <c r="S19" i="51"/>
  <c r="P33" i="51"/>
  <c r="X88" i="51"/>
  <c r="U67" i="49"/>
  <c r="M78" i="51"/>
  <c r="C23" i="51"/>
  <c r="U34" i="50"/>
  <c r="L41" i="52"/>
  <c r="U79" i="49"/>
  <c r="D51" i="49"/>
  <c r="O79" i="51"/>
  <c r="Y87" i="52"/>
  <c r="S93" i="52"/>
  <c r="H83" i="51"/>
  <c r="X93" i="51"/>
  <c r="H97" i="50"/>
  <c r="F53" i="50"/>
  <c r="F26" i="52"/>
  <c r="D84" i="49"/>
  <c r="F89" i="52"/>
  <c r="O31" i="49"/>
  <c r="Y29" i="49"/>
  <c r="Y42" i="49"/>
  <c r="H98" i="52"/>
  <c r="W58" i="49"/>
  <c r="O69" i="51"/>
  <c r="T61" i="51"/>
  <c r="L72" i="51"/>
  <c r="D83" i="51"/>
  <c r="P41" i="51"/>
  <c r="L94" i="51"/>
  <c r="H65" i="52"/>
  <c r="U70" i="49"/>
  <c r="H95" i="51"/>
  <c r="P50" i="52"/>
  <c r="L87" i="49"/>
  <c r="U91" i="52"/>
  <c r="H28" i="49"/>
  <c r="M43" i="49"/>
  <c r="J38" i="51"/>
  <c r="M10" i="50"/>
  <c r="H96" i="50"/>
  <c r="T71" i="52"/>
  <c r="L82" i="49"/>
  <c r="Q90" i="50"/>
  <c r="O45" i="50"/>
  <c r="T48" i="52"/>
  <c r="Y16" i="49"/>
  <c r="W51" i="52"/>
  <c r="K89" i="49"/>
  <c r="L64" i="50"/>
  <c r="D75" i="50"/>
  <c r="H89" i="52"/>
  <c r="E60" i="49"/>
  <c r="T49" i="49"/>
  <c r="G79" i="49"/>
  <c r="W89" i="49"/>
  <c r="F5" i="49"/>
  <c r="T17" i="50"/>
  <c r="V22" i="52"/>
  <c r="Q45" i="49"/>
  <c r="C92" i="49"/>
  <c r="G78" i="52"/>
  <c r="T59" i="50"/>
  <c r="T91" i="52"/>
  <c r="Y75" i="49"/>
  <c r="I89" i="49"/>
  <c r="F77" i="49"/>
  <c r="P68" i="52"/>
  <c r="J40" i="51"/>
  <c r="T104" i="52"/>
  <c r="C58" i="52"/>
  <c r="K79" i="49"/>
  <c r="C90" i="51"/>
  <c r="P4" i="52"/>
  <c r="L28" i="52"/>
  <c r="U44" i="49"/>
  <c r="L26" i="49"/>
  <c r="M25" i="51"/>
  <c r="E36" i="49"/>
  <c r="Q23" i="49"/>
  <c r="B41" i="49"/>
  <c r="U51" i="51"/>
  <c r="J51" i="50"/>
  <c r="F54" i="52"/>
  <c r="O43" i="49"/>
  <c r="C72" i="49"/>
  <c r="K93" i="49"/>
  <c r="X96" i="49"/>
  <c r="W19" i="50"/>
  <c r="L23" i="52"/>
  <c r="Q26" i="49"/>
  <c r="Y39" i="51"/>
  <c r="M45" i="49"/>
  <c r="B45" i="49"/>
  <c r="Y44" i="49"/>
  <c r="T55" i="49"/>
  <c r="C78" i="49"/>
  <c r="M15" i="51"/>
  <c r="Q29" i="49"/>
  <c r="M48" i="50"/>
  <c r="J37" i="50"/>
  <c r="Y53" i="52"/>
  <c r="V42" i="49"/>
  <c r="G26" i="52"/>
  <c r="Y15" i="52"/>
  <c r="D37" i="51"/>
  <c r="E28" i="49"/>
  <c r="M54" i="51"/>
  <c r="J43" i="49"/>
  <c r="B54" i="51"/>
  <c r="T35" i="51"/>
  <c r="W47" i="52"/>
  <c r="L42" i="49"/>
  <c r="X74" i="50"/>
  <c r="P85" i="50"/>
  <c r="M64" i="50"/>
  <c r="C52" i="52"/>
  <c r="P10" i="51"/>
  <c r="H30" i="50"/>
  <c r="T4" i="51"/>
  <c r="T39" i="51"/>
  <c r="B27" i="50"/>
  <c r="F25" i="52"/>
  <c r="M39" i="51"/>
  <c r="Q47" i="49"/>
  <c r="S27" i="49"/>
  <c r="I47" i="52"/>
  <c r="C33" i="50"/>
  <c r="M12" i="50"/>
  <c r="R42" i="52"/>
  <c r="J53" i="49"/>
  <c r="I43" i="52"/>
  <c r="Q56" i="49"/>
  <c r="F36" i="50"/>
  <c r="P63" i="52"/>
  <c r="H22" i="51"/>
  <c r="T132" i="50"/>
  <c r="V8" i="50"/>
  <c r="H15" i="50"/>
  <c r="H32" i="50"/>
  <c r="F33" i="52"/>
  <c r="M6" i="51"/>
  <c r="I15" i="51"/>
  <c r="M4" i="49"/>
  <c r="B46" i="50"/>
  <c r="S25" i="52"/>
  <c r="V29" i="51"/>
  <c r="C88" i="52"/>
  <c r="X53" i="51"/>
  <c r="U77" i="50"/>
  <c r="H102" i="52"/>
  <c r="G43" i="49"/>
  <c r="F21" i="49"/>
  <c r="U10" i="51"/>
  <c r="D15" i="51"/>
  <c r="F20" i="50"/>
  <c r="U50" i="52"/>
  <c r="M31" i="51"/>
  <c r="Y52" i="51"/>
  <c r="U17" i="50"/>
  <c r="M52" i="50"/>
  <c r="O41" i="52"/>
  <c r="O56" i="51"/>
  <c r="X72" i="50"/>
  <c r="D24" i="52"/>
  <c r="Y50" i="51"/>
  <c r="N47" i="49"/>
  <c r="P48" i="50"/>
  <c r="G74" i="52"/>
  <c r="W84" i="51"/>
  <c r="Y63" i="52"/>
  <c r="L96" i="51"/>
  <c r="R51" i="49"/>
  <c r="C67" i="51"/>
  <c r="K88" i="50"/>
  <c r="H67" i="50"/>
  <c r="P88" i="50"/>
  <c r="D56" i="50"/>
  <c r="O42" i="52"/>
  <c r="Y70" i="50"/>
  <c r="X30" i="52"/>
  <c r="E46" i="49"/>
  <c r="X86" i="50"/>
  <c r="D43" i="52"/>
  <c r="P54" i="51"/>
  <c r="Y69" i="50"/>
  <c r="J25" i="52"/>
  <c r="O51" i="49"/>
  <c r="X59" i="50"/>
  <c r="U62" i="52"/>
  <c r="E76" i="49"/>
  <c r="V77" i="51"/>
  <c r="K52" i="52"/>
  <c r="W81" i="49"/>
  <c r="T92" i="51"/>
  <c r="B6" i="51"/>
  <c r="H86" i="52"/>
  <c r="U75" i="51"/>
  <c r="M86" i="49"/>
  <c r="V65" i="51"/>
  <c r="P97" i="49"/>
  <c r="T33" i="52"/>
  <c r="Y21" i="49"/>
  <c r="K65" i="50"/>
  <c r="N52" i="52"/>
  <c r="V71" i="52"/>
  <c r="K80" i="51"/>
  <c r="C91" i="49"/>
  <c r="X69" i="49"/>
  <c r="P80" i="51"/>
  <c r="H44" i="49"/>
  <c r="P94" i="51"/>
  <c r="D60" i="52"/>
  <c r="L81" i="49"/>
  <c r="Q73" i="51"/>
  <c r="N78" i="51"/>
  <c r="O38" i="49"/>
  <c r="F12" i="49"/>
  <c r="L40" i="51"/>
  <c r="J35" i="50"/>
  <c r="K45" i="52"/>
  <c r="L80" i="50"/>
  <c r="H73" i="52"/>
  <c r="X83" i="51"/>
  <c r="W43" i="51"/>
  <c r="P56" i="52"/>
  <c r="C57" i="50"/>
  <c r="N76" i="52"/>
  <c r="O39" i="49"/>
  <c r="K30" i="52"/>
  <c r="C31" i="51"/>
  <c r="R53" i="51"/>
  <c r="L41" i="49"/>
  <c r="W68" i="49"/>
  <c r="T79" i="49"/>
  <c r="L90" i="51"/>
  <c r="Y87" i="49"/>
  <c r="N82" i="51"/>
  <c r="T101" i="51"/>
  <c r="S61" i="49"/>
  <c r="C83" i="49"/>
  <c r="S93" i="51"/>
  <c r="U64" i="50"/>
  <c r="F57" i="52"/>
  <c r="O70" i="51"/>
  <c r="T62" i="51"/>
  <c r="Y78" i="52"/>
  <c r="Q89" i="49"/>
  <c r="M20" i="49"/>
  <c r="Q50" i="51"/>
  <c r="B28" i="49"/>
  <c r="H76" i="51"/>
  <c r="L49" i="49"/>
  <c r="L72" i="52"/>
  <c r="Q6" i="52"/>
  <c r="H65" i="51"/>
  <c r="U70" i="52"/>
  <c r="E84" i="51"/>
  <c r="X54" i="49"/>
  <c r="F49" i="49"/>
  <c r="N33" i="51"/>
  <c r="W65" i="51"/>
  <c r="P50" i="49"/>
  <c r="L51" i="51"/>
  <c r="H31" i="49"/>
  <c r="H23" i="51"/>
  <c r="P59" i="49"/>
  <c r="U59" i="50"/>
  <c r="U91" i="50"/>
  <c r="F87" i="50"/>
  <c r="O44" i="50"/>
  <c r="C34" i="50"/>
  <c r="M43" i="52"/>
  <c r="U9" i="49"/>
  <c r="I21" i="51"/>
  <c r="Y23" i="49"/>
  <c r="W60" i="52"/>
  <c r="T71" i="51"/>
  <c r="D93" i="51"/>
  <c r="X85" i="52"/>
  <c r="L45" i="51"/>
  <c r="E78" i="51"/>
  <c r="F75" i="49"/>
  <c r="S51" i="49"/>
  <c r="Q81" i="52"/>
  <c r="L95" i="51"/>
  <c r="Y6" i="49"/>
  <c r="Q40" i="49"/>
  <c r="J36" i="50"/>
  <c r="L64" i="52"/>
  <c r="I67" i="51"/>
  <c r="W48" i="52"/>
  <c r="L46" i="51"/>
  <c r="H89" i="50"/>
  <c r="M73" i="50"/>
  <c r="U86" i="50"/>
  <c r="F67" i="50"/>
  <c r="N54" i="50"/>
  <c r="G79" i="52"/>
  <c r="V22" i="50"/>
  <c r="L30" i="52"/>
  <c r="O54" i="51"/>
  <c r="M82" i="49"/>
  <c r="N92" i="51"/>
  <c r="L56" i="50"/>
  <c r="O67" i="50"/>
  <c r="G78" i="50"/>
  <c r="D81" i="52"/>
  <c r="L100" i="51"/>
  <c r="R30" i="49"/>
  <c r="S57" i="49"/>
  <c r="K68" i="51"/>
  <c r="N86" i="52"/>
  <c r="T104" i="51"/>
  <c r="G102" i="50"/>
  <c r="R75" i="50"/>
  <c r="I49" i="52"/>
  <c r="S90" i="52"/>
  <c r="E59" i="50"/>
  <c r="U69" i="50"/>
  <c r="H27" i="52"/>
  <c r="S11" i="49"/>
  <c r="S9" i="50"/>
  <c r="D10" i="50"/>
  <c r="Q34" i="52"/>
  <c r="U42" i="51"/>
  <c r="J42" i="51"/>
  <c r="K40" i="51"/>
  <c r="U19" i="51"/>
  <c r="E34" i="51"/>
  <c r="N44" i="50"/>
  <c r="Q52" i="52"/>
  <c r="W45" i="49"/>
  <c r="Y26" i="52"/>
  <c r="I40" i="51"/>
  <c r="V37" i="52"/>
  <c r="J33" i="51"/>
  <c r="Q21" i="52"/>
  <c r="L12" i="51"/>
  <c r="P4" i="51"/>
  <c r="O35" i="51"/>
  <c r="X26" i="51"/>
  <c r="L28" i="49"/>
  <c r="M55" i="50"/>
  <c r="L26" i="52"/>
  <c r="Q23" i="52"/>
  <c r="V39" i="50"/>
  <c r="E25" i="50"/>
  <c r="N43" i="52"/>
  <c r="F54" i="51"/>
  <c r="W55" i="51"/>
  <c r="H72" i="49"/>
  <c r="P93" i="51"/>
  <c r="K31" i="52"/>
  <c r="P27" i="51"/>
  <c r="Y39" i="52"/>
  <c r="D29" i="49"/>
  <c r="F47" i="50"/>
  <c r="Q44" i="52"/>
  <c r="V46" i="49"/>
  <c r="M48" i="52"/>
  <c r="F37" i="49"/>
  <c r="Y53" i="49"/>
  <c r="N53" i="49"/>
  <c r="K44" i="49"/>
  <c r="G38" i="52"/>
  <c r="P29" i="51"/>
  <c r="D4" i="51"/>
  <c r="T14" i="51"/>
  <c r="D39" i="51"/>
  <c r="I39" i="51"/>
  <c r="Y46" i="52"/>
  <c r="M54" i="52"/>
  <c r="Q54" i="51"/>
  <c r="F46" i="49"/>
  <c r="V56" i="51"/>
  <c r="W47" i="49"/>
  <c r="S74" i="51"/>
  <c r="K85" i="49"/>
  <c r="P99" i="52"/>
  <c r="C52" i="51"/>
  <c r="S133" i="49"/>
  <c r="P11" i="51"/>
  <c r="L4" i="49"/>
  <c r="W26" i="51"/>
  <c r="I4" i="49"/>
  <c r="I29" i="50"/>
  <c r="U28" i="52"/>
  <c r="R33" i="50"/>
  <c r="Q16" i="50"/>
  <c r="S80" i="52"/>
  <c r="Y34" i="49"/>
  <c r="B39" i="51"/>
  <c r="R42" i="49"/>
  <c r="S42" i="49"/>
  <c r="I43" i="49"/>
  <c r="N45" i="49"/>
  <c r="F36" i="52"/>
  <c r="C74" i="49"/>
  <c r="V8" i="52"/>
  <c r="L17" i="52"/>
  <c r="I31" i="50"/>
  <c r="M6" i="52"/>
  <c r="C25" i="50"/>
  <c r="B46" i="52"/>
  <c r="S25" i="51"/>
  <c r="K77" i="52"/>
  <c r="C88" i="51"/>
  <c r="E67" i="49"/>
  <c r="E91" i="49"/>
  <c r="H102" i="50"/>
  <c r="W30" i="52"/>
  <c r="Y14" i="51"/>
  <c r="E11" i="50"/>
  <c r="R37" i="52"/>
  <c r="V35" i="51"/>
  <c r="S29" i="49"/>
  <c r="Q33" i="51"/>
  <c r="F52" i="52"/>
  <c r="O41" i="51"/>
  <c r="S88" i="52"/>
  <c r="H62" i="51"/>
  <c r="P83" i="51"/>
  <c r="E73" i="51"/>
  <c r="V49" i="51"/>
  <c r="P12" i="52"/>
  <c r="X38" i="49"/>
  <c r="D24" i="51"/>
  <c r="E54" i="49"/>
  <c r="U31" i="50"/>
  <c r="P48" i="52"/>
  <c r="X84" i="49"/>
  <c r="E69" i="51"/>
  <c r="C54" i="50"/>
  <c r="D42" i="52"/>
  <c r="Y63" i="51"/>
  <c r="F61" i="49"/>
  <c r="G48" i="50"/>
  <c r="S77" i="50"/>
  <c r="E70" i="52"/>
  <c r="P102" i="51"/>
  <c r="O42" i="49"/>
  <c r="K54" i="51"/>
  <c r="W75" i="51"/>
  <c r="L57" i="51"/>
  <c r="D68" i="49"/>
  <c r="N19" i="52"/>
  <c r="U26" i="51"/>
  <c r="N42" i="49"/>
  <c r="G64" i="49"/>
  <c r="S67" i="52"/>
  <c r="U62" i="50"/>
  <c r="T60" i="49"/>
  <c r="L71" i="51"/>
  <c r="H86" i="50"/>
  <c r="P97" i="52"/>
  <c r="W28" i="49"/>
  <c r="N36" i="49"/>
  <c r="V38" i="52"/>
  <c r="D77" i="51"/>
  <c r="T87" i="50"/>
  <c r="Q82" i="52"/>
  <c r="V71" i="51"/>
  <c r="S69" i="50"/>
  <c r="P80" i="52"/>
  <c r="H91" i="49"/>
  <c r="U72" i="49"/>
  <c r="K46" i="49"/>
  <c r="W67" i="49"/>
  <c r="Y62" i="51"/>
  <c r="Y86" i="50"/>
  <c r="B37" i="52"/>
  <c r="H68" i="49"/>
  <c r="T53" i="52"/>
  <c r="O77" i="49"/>
  <c r="T69" i="50"/>
  <c r="Q72" i="50"/>
  <c r="Q88" i="50"/>
  <c r="S91" i="52"/>
  <c r="U78" i="52"/>
  <c r="E92" i="51"/>
  <c r="N88" i="49"/>
  <c r="C57" i="52"/>
  <c r="N76" i="49"/>
  <c r="H100" i="51"/>
  <c r="B34" i="51"/>
  <c r="S52" i="49"/>
  <c r="C31" i="52"/>
  <c r="Y47" i="49"/>
  <c r="C76" i="51"/>
  <c r="L58" i="52"/>
  <c r="D69" i="51"/>
  <c r="Q58" i="51"/>
  <c r="O53" i="50"/>
  <c r="K72" i="52"/>
  <c r="P72" i="51"/>
  <c r="O70" i="52"/>
  <c r="L73" i="49"/>
  <c r="B28" i="52"/>
  <c r="S50" i="50"/>
  <c r="G80" i="50"/>
  <c r="T93" i="49"/>
  <c r="Q64" i="51"/>
  <c r="D105" i="49"/>
  <c r="Q6" i="49"/>
  <c r="K62" i="51"/>
  <c r="X75" i="50"/>
  <c r="E84" i="52"/>
  <c r="H31" i="52"/>
  <c r="H70" i="51"/>
  <c r="F87" i="52"/>
  <c r="X102" i="49"/>
  <c r="I21" i="52"/>
  <c r="G49" i="51"/>
  <c r="S86" i="49"/>
  <c r="P79" i="51"/>
  <c r="U63" i="49"/>
  <c r="E85" i="51"/>
  <c r="S48" i="51"/>
  <c r="W60" i="49"/>
  <c r="W92" i="50"/>
  <c r="P44" i="52"/>
  <c r="P64" i="49"/>
  <c r="F75" i="52"/>
  <c r="X99" i="49"/>
  <c r="W59" i="50"/>
  <c r="L65" i="50"/>
  <c r="D76" i="50"/>
  <c r="L95" i="52"/>
  <c r="D16" i="51"/>
  <c r="F35" i="52"/>
  <c r="G72" i="52"/>
  <c r="T44" i="51"/>
  <c r="D97" i="51"/>
  <c r="B53" i="49"/>
  <c r="K86" i="51"/>
  <c r="O68" i="52"/>
  <c r="D58" i="49"/>
  <c r="T68" i="49"/>
  <c r="L79" i="51"/>
  <c r="Q32" i="50"/>
  <c r="U12" i="50"/>
  <c r="E53" i="50"/>
  <c r="O54" i="52"/>
  <c r="C46" i="50"/>
  <c r="R30" i="52"/>
  <c r="X89" i="52"/>
  <c r="C61" i="52"/>
  <c r="Y66" i="51"/>
  <c r="O104" i="51"/>
  <c r="F90" i="51"/>
  <c r="H61" i="50"/>
  <c r="P96" i="52"/>
  <c r="K48" i="51"/>
  <c r="F90" i="52"/>
  <c r="J69" i="49"/>
  <c r="V97" i="52"/>
  <c r="Y97" i="51"/>
  <c r="P73" i="52"/>
  <c r="F91" i="50"/>
  <c r="O82" i="52"/>
  <c r="D88" i="51"/>
  <c r="Q67" i="51"/>
  <c r="R69" i="52"/>
  <c r="V90" i="51"/>
  <c r="S102" i="51"/>
  <c r="R77" i="51"/>
  <c r="O95" i="50"/>
  <c r="B85" i="52"/>
  <c r="O102" i="52"/>
  <c r="B87" i="51"/>
  <c r="W36" i="50"/>
  <c r="E72" i="52"/>
  <c r="W77" i="50"/>
  <c r="Q75" i="52"/>
  <c r="I90" i="49"/>
  <c r="J94" i="52"/>
  <c r="U99" i="49"/>
  <c r="F72" i="51"/>
  <c r="L105" i="50"/>
  <c r="C96" i="52"/>
  <c r="V78" i="49"/>
  <c r="V100" i="49"/>
  <c r="B93" i="49"/>
  <c r="U68" i="52"/>
  <c r="N83" i="52"/>
  <c r="R62" i="49"/>
  <c r="D106" i="50"/>
  <c r="V93" i="50"/>
  <c r="J73" i="50"/>
  <c r="V98" i="50"/>
  <c r="F94" i="52"/>
  <c r="T24" i="51"/>
  <c r="S95" i="51"/>
  <c r="N85" i="51"/>
  <c r="R64" i="51"/>
  <c r="R96" i="51"/>
  <c r="E100" i="51"/>
  <c r="X39" i="52"/>
  <c r="F42" i="51"/>
  <c r="C60" i="51"/>
  <c r="K51" i="52"/>
  <c r="Q78" i="52"/>
  <c r="S43" i="50"/>
  <c r="K60" i="50"/>
  <c r="C71" i="50"/>
  <c r="U39" i="52"/>
  <c r="P89" i="49"/>
  <c r="T103" i="50"/>
  <c r="S53" i="52"/>
  <c r="G75" i="49"/>
  <c r="L75" i="49"/>
  <c r="D46" i="49"/>
  <c r="S3" i="52"/>
  <c r="K97" i="49"/>
  <c r="N77" i="51"/>
  <c r="B89" i="51"/>
  <c r="R102" i="52"/>
  <c r="J64" i="49"/>
  <c r="F28" i="50"/>
  <c r="X63" i="50"/>
  <c r="W87" i="52"/>
  <c r="Q85" i="50"/>
  <c r="W100" i="50"/>
  <c r="I102" i="50"/>
  <c r="G96" i="52"/>
  <c r="W97" i="50"/>
  <c r="Y103" i="50"/>
  <c r="V88" i="50"/>
  <c r="C102" i="52"/>
  <c r="S99" i="51"/>
  <c r="Q69" i="50"/>
  <c r="C3" i="52"/>
  <c r="K12" i="49"/>
  <c r="C84" i="49"/>
  <c r="L76" i="50"/>
  <c r="M77" i="52"/>
  <c r="S45" i="51"/>
  <c r="G83" i="50"/>
  <c r="Q79" i="52"/>
  <c r="B66" i="49"/>
  <c r="N63" i="49"/>
  <c r="B97" i="49"/>
  <c r="T3" i="51"/>
  <c r="M102" i="51"/>
  <c r="C99" i="51"/>
  <c r="V82" i="51"/>
  <c r="E104" i="52"/>
  <c r="C104" i="49"/>
  <c r="N103" i="51"/>
  <c r="P25" i="50"/>
  <c r="V28" i="52"/>
  <c r="W78" i="49"/>
  <c r="B36" i="51"/>
  <c r="X79" i="51"/>
  <c r="B86" i="52"/>
  <c r="R86" i="49"/>
  <c r="B77" i="51"/>
  <c r="C106" i="52"/>
  <c r="T29" i="52"/>
  <c r="X70" i="49"/>
  <c r="H104" i="51"/>
  <c r="G62" i="51"/>
  <c r="O83" i="51"/>
  <c r="L47" i="52"/>
  <c r="S73" i="52"/>
  <c r="H36" i="50"/>
  <c r="P82" i="52"/>
  <c r="M69" i="49"/>
  <c r="T80" i="52"/>
  <c r="Y98" i="50"/>
  <c r="V68" i="52"/>
  <c r="U3" i="51"/>
  <c r="W103" i="52"/>
  <c r="Y105" i="49"/>
  <c r="R94" i="49"/>
  <c r="K94" i="51"/>
  <c r="R19" i="51"/>
  <c r="J48" i="51"/>
  <c r="J50" i="52"/>
  <c r="E66" i="50"/>
  <c r="L77" i="52"/>
  <c r="J74" i="52"/>
  <c r="N98" i="49"/>
  <c r="J91" i="49"/>
  <c r="H56" i="49"/>
  <c r="J95" i="49"/>
  <c r="B106" i="49"/>
  <c r="S107" i="52"/>
  <c r="T58" i="51"/>
  <c r="Y72" i="50"/>
  <c r="D87" i="52"/>
  <c r="F69" i="49"/>
  <c r="G67" i="50"/>
  <c r="T88" i="49"/>
  <c r="Y64" i="49"/>
  <c r="F65" i="51"/>
  <c r="N104" i="52"/>
  <c r="J76" i="51"/>
  <c r="R98" i="49"/>
  <c r="R65" i="51"/>
  <c r="U106" i="51"/>
  <c r="F106" i="51"/>
  <c r="T89" i="52"/>
  <c r="W52" i="49"/>
  <c r="M79" i="50"/>
  <c r="R36" i="50"/>
  <c r="O90" i="50"/>
  <c r="V99" i="52"/>
  <c r="R67" i="51"/>
  <c r="M105" i="51"/>
  <c r="E103" i="51"/>
  <c r="F71" i="52"/>
  <c r="T45" i="51"/>
  <c r="G86" i="51"/>
  <c r="O49" i="52"/>
  <c r="S65" i="49"/>
  <c r="C87" i="49"/>
  <c r="X65" i="51"/>
  <c r="U89" i="52"/>
  <c r="W70" i="49"/>
  <c r="T81" i="51"/>
  <c r="O55" i="50"/>
  <c r="H93" i="50"/>
  <c r="E41" i="50"/>
  <c r="O64" i="50"/>
  <c r="Y80" i="50"/>
  <c r="Q101" i="52"/>
  <c r="O96" i="49"/>
  <c r="J60" i="52"/>
  <c r="J3" i="50"/>
  <c r="E20" i="50"/>
  <c r="E45" i="50"/>
  <c r="O73" i="52"/>
  <c r="T73" i="51"/>
  <c r="H85" i="50"/>
  <c r="T82" i="52"/>
  <c r="Y60" i="49"/>
  <c r="Y92" i="49"/>
  <c r="Q107" i="51"/>
  <c r="D3" i="50"/>
  <c r="U101" i="50"/>
  <c r="S94" i="52"/>
  <c r="B69" i="49"/>
  <c r="N67" i="51"/>
  <c r="J57" i="51"/>
  <c r="N70" i="52"/>
  <c r="N87" i="51"/>
  <c r="X48" i="51"/>
  <c r="Y55" i="51"/>
  <c r="D50" i="51"/>
  <c r="Y68" i="52"/>
  <c r="G98" i="52"/>
  <c r="W99" i="50"/>
  <c r="V80" i="50"/>
  <c r="F98" i="52"/>
  <c r="R59" i="49"/>
  <c r="K32" i="49"/>
  <c r="O57" i="51"/>
  <c r="Y57" i="51"/>
  <c r="K58" i="51"/>
  <c r="P58" i="51"/>
  <c r="E58" i="51"/>
  <c r="X95" i="51"/>
  <c r="P106" i="50"/>
  <c r="U102" i="52"/>
  <c r="F92" i="52"/>
  <c r="S103" i="49"/>
  <c r="N27" i="49"/>
  <c r="I97" i="50"/>
  <c r="S98" i="50"/>
  <c r="G93" i="52"/>
  <c r="G42" i="49"/>
  <c r="G50" i="51"/>
  <c r="G24" i="50"/>
  <c r="G58" i="50"/>
  <c r="G88" i="52"/>
  <c r="I32" i="51"/>
  <c r="I10" i="51"/>
  <c r="I6" i="49"/>
  <c r="I41" i="49"/>
  <c r="I101" i="50"/>
  <c r="I35" i="52"/>
  <c r="I65" i="49"/>
  <c r="I11" i="49"/>
  <c r="I48" i="49"/>
  <c r="I74" i="51"/>
  <c r="I91" i="51"/>
  <c r="I12" i="50"/>
  <c r="I57" i="50"/>
  <c r="I106" i="52"/>
  <c r="I64" i="49"/>
  <c r="I9" i="49"/>
  <c r="I92" i="52"/>
  <c r="I46" i="51"/>
  <c r="I27" i="51"/>
  <c r="I3" i="51"/>
  <c r="M65" i="50"/>
  <c r="M87" i="52"/>
  <c r="M42" i="51"/>
  <c r="M16" i="49"/>
  <c r="M58" i="50"/>
  <c r="D114" i="52"/>
  <c r="X114" i="51"/>
  <c r="F114" i="52"/>
  <c r="M114" i="52"/>
  <c r="V66" i="50"/>
  <c r="P51" i="50"/>
  <c r="B100" i="52"/>
  <c r="P73" i="51"/>
  <c r="F51" i="51"/>
  <c r="D88" i="52"/>
  <c r="D100" i="51"/>
  <c r="J80" i="50"/>
  <c r="B99" i="52"/>
  <c r="K107" i="49"/>
  <c r="W104" i="51"/>
  <c r="O95" i="52"/>
  <c r="B68" i="52"/>
  <c r="I62" i="50"/>
  <c r="Q8" i="52"/>
  <c r="D55" i="49"/>
  <c r="X55" i="49"/>
  <c r="D78" i="51"/>
  <c r="H50" i="50"/>
  <c r="Q105" i="50"/>
  <c r="F38" i="50"/>
  <c r="U99" i="52"/>
  <c r="R71" i="50"/>
  <c r="N3" i="52"/>
  <c r="Q95" i="52"/>
  <c r="T40" i="49"/>
  <c r="S106" i="51"/>
  <c r="B84" i="51"/>
  <c r="V98" i="52"/>
  <c r="B3" i="49"/>
  <c r="R29" i="52"/>
  <c r="X39" i="49"/>
  <c r="F45" i="49"/>
  <c r="P87" i="51"/>
  <c r="O59" i="52"/>
  <c r="O91" i="49"/>
  <c r="T83" i="51"/>
  <c r="Q22" i="51"/>
  <c r="V87" i="50"/>
  <c r="S43" i="52"/>
  <c r="H7" i="52"/>
  <c r="U39" i="49"/>
  <c r="H45" i="50"/>
  <c r="T107" i="49"/>
  <c r="Y106" i="51"/>
  <c r="F58" i="51"/>
  <c r="J106" i="51"/>
  <c r="S3" i="51"/>
  <c r="E101" i="50"/>
  <c r="W94" i="50"/>
  <c r="B89" i="52"/>
  <c r="Q100" i="49"/>
  <c r="O101" i="49"/>
  <c r="R102" i="51"/>
  <c r="G99" i="49"/>
  <c r="V34" i="50"/>
  <c r="S63" i="50"/>
  <c r="U60" i="52"/>
  <c r="P98" i="49"/>
  <c r="K50" i="49"/>
  <c r="W87" i="51"/>
  <c r="D72" i="51"/>
  <c r="L93" i="51"/>
  <c r="F82" i="52"/>
  <c r="R101" i="49"/>
  <c r="J61" i="49"/>
  <c r="E107" i="51"/>
  <c r="V58" i="49"/>
  <c r="V95" i="49"/>
  <c r="V88" i="52"/>
  <c r="G101" i="51"/>
  <c r="V86" i="50"/>
  <c r="V102" i="50"/>
  <c r="P42" i="50"/>
  <c r="L85" i="50"/>
  <c r="X50" i="52"/>
  <c r="F79" i="49"/>
  <c r="Q76" i="51"/>
  <c r="R93" i="51"/>
  <c r="W61" i="51"/>
  <c r="D62" i="51"/>
  <c r="L83" i="51"/>
  <c r="Q97" i="52"/>
  <c r="J85" i="51"/>
  <c r="B62" i="52"/>
  <c r="I107" i="49"/>
  <c r="B92" i="50"/>
  <c r="E104" i="50"/>
  <c r="N89" i="50"/>
  <c r="S101" i="50"/>
  <c r="N50" i="50"/>
  <c r="O74" i="52"/>
  <c r="B76" i="52"/>
  <c r="V3" i="51"/>
  <c r="K34" i="52"/>
  <c r="U48" i="49"/>
  <c r="D65" i="52"/>
  <c r="T75" i="51"/>
  <c r="L47" i="51"/>
  <c r="Y83" i="50"/>
  <c r="H52" i="50"/>
  <c r="W46" i="50"/>
  <c r="H63" i="52"/>
  <c r="V25" i="49"/>
  <c r="G60" i="49"/>
  <c r="L59" i="52"/>
  <c r="V59" i="49"/>
  <c r="J71" i="51"/>
  <c r="B73" i="51"/>
  <c r="U103" i="52"/>
  <c r="F88" i="49"/>
  <c r="W103" i="49"/>
  <c r="R94" i="52"/>
  <c r="J48" i="52"/>
  <c r="K74" i="49"/>
  <c r="S55" i="50"/>
  <c r="H53" i="52"/>
  <c r="L77" i="49"/>
  <c r="Y74" i="49"/>
  <c r="K106" i="51"/>
  <c r="B72" i="52"/>
  <c r="Y3" i="51"/>
  <c r="D104" i="52"/>
  <c r="F66" i="49"/>
  <c r="B103" i="49"/>
  <c r="K5" i="51"/>
  <c r="W86" i="52"/>
  <c r="K66" i="49"/>
  <c r="M61" i="51"/>
  <c r="U82" i="51"/>
  <c r="C95" i="52"/>
  <c r="R76" i="49"/>
  <c r="I100" i="51"/>
  <c r="E105" i="52"/>
  <c r="I99" i="51"/>
  <c r="F70" i="50"/>
  <c r="E96" i="50"/>
  <c r="N57" i="52"/>
  <c r="O3" i="49"/>
  <c r="E29" i="51"/>
  <c r="Y89" i="52"/>
  <c r="P90" i="49"/>
  <c r="O94" i="51"/>
  <c r="J77" i="52"/>
  <c r="V99" i="49"/>
  <c r="Q94" i="49"/>
  <c r="X42" i="50"/>
  <c r="Y36" i="52"/>
  <c r="C43" i="50"/>
  <c r="I19" i="52"/>
  <c r="W64" i="51"/>
  <c r="H57" i="50"/>
  <c r="Q39" i="52"/>
  <c r="U89" i="49"/>
  <c r="H93" i="52"/>
  <c r="D102" i="52"/>
  <c r="B82" i="49"/>
  <c r="H107" i="51"/>
  <c r="R58" i="51"/>
  <c r="V105" i="52"/>
  <c r="P55" i="51"/>
  <c r="P43" i="49"/>
  <c r="C85" i="51"/>
  <c r="L52" i="52"/>
  <c r="G77" i="51"/>
  <c r="T96" i="52"/>
  <c r="U101" i="52"/>
  <c r="S94" i="51"/>
  <c r="B98" i="50"/>
  <c r="N65" i="50"/>
  <c r="R3" i="50"/>
  <c r="N70" i="50"/>
  <c r="B65" i="50"/>
  <c r="Y55" i="52"/>
  <c r="H49" i="49"/>
  <c r="T72" i="52"/>
  <c r="Y68" i="49"/>
  <c r="I86" i="49"/>
  <c r="J87" i="49"/>
  <c r="O100" i="49"/>
  <c r="V84" i="49"/>
  <c r="G98" i="49"/>
  <c r="E97" i="51"/>
  <c r="N61" i="51"/>
  <c r="N96" i="49"/>
  <c r="F107" i="49"/>
  <c r="J101" i="51"/>
  <c r="O57" i="52"/>
  <c r="T57" i="51"/>
  <c r="V79" i="50"/>
  <c r="E58" i="52"/>
  <c r="J58" i="50"/>
  <c r="N73" i="52"/>
  <c r="R73" i="51"/>
  <c r="N101" i="49"/>
  <c r="M100" i="49"/>
  <c r="B81" i="51"/>
  <c r="O107" i="49"/>
  <c r="F105" i="50"/>
  <c r="F62" i="52"/>
  <c r="M107" i="50"/>
  <c r="N81" i="52"/>
  <c r="G93" i="49"/>
  <c r="G16" i="51"/>
  <c r="G132" i="51"/>
  <c r="G92" i="51"/>
  <c r="G133" i="51"/>
  <c r="G57" i="52"/>
  <c r="G88" i="51"/>
  <c r="I20" i="51"/>
  <c r="I83" i="50"/>
  <c r="I37" i="52"/>
  <c r="I34" i="50"/>
  <c r="I93" i="50"/>
  <c r="I57" i="52"/>
  <c r="I106" i="49"/>
  <c r="I16" i="51"/>
  <c r="I71" i="50"/>
  <c r="I3" i="52"/>
  <c r="M81" i="50"/>
  <c r="M42" i="52"/>
  <c r="M51" i="49"/>
  <c r="M59" i="51"/>
  <c r="M133" i="50"/>
  <c r="X114" i="52"/>
  <c r="H114" i="50"/>
  <c r="T114" i="51"/>
  <c r="S114" i="51"/>
  <c r="C114" i="50"/>
  <c r="V114" i="49"/>
  <c r="J70" i="51"/>
  <c r="I18" i="52"/>
  <c r="S44" i="49"/>
  <c r="N58" i="50"/>
  <c r="X41" i="50"/>
  <c r="I82" i="52"/>
  <c r="N62" i="49"/>
  <c r="R89" i="49"/>
  <c r="K107" i="52"/>
  <c r="J93" i="51"/>
  <c r="M104" i="49"/>
  <c r="Q98" i="51"/>
  <c r="F78" i="51"/>
  <c r="B91" i="49"/>
  <c r="J72" i="51"/>
  <c r="U100" i="49"/>
  <c r="Y93" i="51"/>
  <c r="F76" i="49"/>
  <c r="B75" i="52"/>
  <c r="O65" i="52"/>
  <c r="R55" i="50"/>
  <c r="D78" i="52"/>
  <c r="T56" i="49"/>
  <c r="L106" i="51"/>
  <c r="J92" i="52"/>
  <c r="F99" i="49"/>
  <c r="U93" i="50"/>
  <c r="O105" i="52"/>
  <c r="N91" i="51"/>
  <c r="N3" i="49"/>
  <c r="N25" i="50"/>
  <c r="Q68" i="52"/>
  <c r="H69" i="51"/>
  <c r="T40" i="52"/>
  <c r="V96" i="51"/>
  <c r="P3" i="49"/>
  <c r="S105" i="52"/>
  <c r="B88" i="51"/>
  <c r="F60" i="49"/>
  <c r="M26" i="50"/>
  <c r="M66" i="50"/>
  <c r="G70" i="52"/>
  <c r="S81" i="52"/>
  <c r="K92" i="49"/>
  <c r="Q60" i="52"/>
  <c r="X71" i="51"/>
  <c r="E64" i="49"/>
  <c r="I70" i="52"/>
  <c r="R60" i="49"/>
  <c r="I96" i="51"/>
  <c r="W94" i="52"/>
  <c r="W95" i="49"/>
  <c r="F86" i="50"/>
  <c r="N126" i="36"/>
  <c r="S126" i="36"/>
  <c r="X126" i="36"/>
  <c r="B11" i="50"/>
  <c r="G11" i="50"/>
  <c r="P133" i="52"/>
  <c r="N8" i="52"/>
  <c r="F19" i="49"/>
  <c r="K19" i="49"/>
  <c r="R6" i="49"/>
  <c r="J17" i="49"/>
  <c r="N7" i="51"/>
  <c r="H4" i="51"/>
  <c r="G31" i="51"/>
  <c r="N12" i="52"/>
  <c r="B16" i="51"/>
  <c r="W8" i="51"/>
  <c r="X8" i="51"/>
  <c r="R132" i="50"/>
  <c r="X21" i="52"/>
  <c r="F13" i="51"/>
  <c r="T26" i="52"/>
  <c r="X11" i="49"/>
  <c r="S20" i="50"/>
  <c r="V20" i="52"/>
  <c r="N5" i="49"/>
  <c r="U16" i="49"/>
  <c r="I14" i="49"/>
  <c r="X18" i="51"/>
  <c r="P18" i="52"/>
  <c r="G32" i="49"/>
  <c r="Y27" i="52"/>
  <c r="I5" i="49"/>
  <c r="F132" i="50"/>
  <c r="B132" i="52"/>
  <c r="O20" i="51"/>
  <c r="F18" i="52"/>
  <c r="P17" i="51"/>
  <c r="W33" i="51"/>
  <c r="F9" i="52"/>
  <c r="K9" i="51"/>
  <c r="J22" i="51"/>
  <c r="X12" i="52"/>
  <c r="S23" i="52"/>
  <c r="X13" i="49"/>
  <c r="W15" i="49"/>
  <c r="N18" i="49"/>
  <c r="K10" i="51"/>
  <c r="H29" i="51"/>
  <c r="J133" i="52"/>
  <c r="J18" i="49"/>
  <c r="S4" i="51"/>
  <c r="V132" i="51"/>
  <c r="M21" i="52"/>
  <c r="W37" i="49"/>
  <c r="X29" i="49"/>
  <c r="K25" i="52"/>
  <c r="T9" i="52"/>
  <c r="X36" i="51"/>
  <c r="C15" i="51"/>
  <c r="D22" i="51"/>
  <c r="J16" i="52"/>
  <c r="B17" i="49"/>
  <c r="W9" i="49"/>
  <c r="U132" i="49"/>
  <c r="B12" i="51"/>
  <c r="S7" i="51"/>
  <c r="P9" i="51"/>
  <c r="O10" i="52"/>
  <c r="B8" i="51"/>
  <c r="D5" i="52"/>
  <c r="U14" i="52"/>
  <c r="O26" i="52"/>
  <c r="E14" i="50"/>
  <c r="D32" i="52"/>
  <c r="P6" i="49"/>
  <c r="O4" i="51"/>
  <c r="X33" i="52"/>
  <c r="L22" i="51"/>
  <c r="D38" i="52"/>
  <c r="W18" i="49"/>
  <c r="I8" i="49"/>
  <c r="X7" i="49"/>
  <c r="F4" i="50"/>
  <c r="D14" i="52"/>
  <c r="L36" i="49"/>
  <c r="Y35" i="49"/>
  <c r="M41" i="49"/>
  <c r="C35" i="51"/>
  <c r="G4" i="52"/>
  <c r="X22" i="51"/>
  <c r="X133" i="52"/>
  <c r="K133" i="50"/>
  <c r="G29" i="52"/>
  <c r="E22" i="52"/>
  <c r="Q19" i="49"/>
  <c r="D34" i="49"/>
  <c r="P8" i="49"/>
  <c r="V7" i="51"/>
  <c r="R16" i="50"/>
  <c r="G10" i="50"/>
  <c r="D19" i="52"/>
  <c r="I22" i="51"/>
  <c r="X19" i="52"/>
  <c r="J4" i="51"/>
  <c r="P21" i="52"/>
  <c r="L14" i="51"/>
  <c r="X4" i="52"/>
  <c r="G40" i="51"/>
  <c r="K26" i="52"/>
  <c r="E44" i="49"/>
  <c r="U53" i="52"/>
  <c r="B56" i="49"/>
  <c r="H40" i="49"/>
  <c r="L50" i="50"/>
  <c r="W31" i="52"/>
  <c r="C19" i="49"/>
  <c r="K39" i="49"/>
  <c r="D20" i="52"/>
  <c r="S39" i="49"/>
  <c r="E19" i="49"/>
  <c r="S37" i="52"/>
  <c r="N40" i="52"/>
  <c r="P69" i="49"/>
  <c r="V32" i="51"/>
  <c r="S11" i="52"/>
  <c r="P35" i="49"/>
  <c r="Q34" i="49"/>
  <c r="Y41" i="52"/>
  <c r="V54" i="51"/>
  <c r="G44" i="49"/>
  <c r="Y26" i="51"/>
  <c r="S33" i="49"/>
  <c r="U44" i="52"/>
  <c r="Q35" i="49"/>
  <c r="G45" i="52"/>
  <c r="Y126" i="27"/>
  <c r="P126" i="36"/>
  <c r="B126" i="36"/>
  <c r="R6" i="52"/>
  <c r="S6" i="52"/>
  <c r="B15" i="49"/>
  <c r="N12" i="49"/>
  <c r="L132" i="51"/>
  <c r="D21" i="52"/>
  <c r="S26" i="49"/>
  <c r="K37" i="49"/>
  <c r="K14" i="49"/>
  <c r="R20" i="51"/>
  <c r="H10" i="51"/>
  <c r="C17" i="52"/>
  <c r="P22" i="51"/>
  <c r="O18" i="50"/>
  <c r="J21" i="52"/>
  <c r="V20" i="51"/>
  <c r="X10" i="51"/>
  <c r="D17" i="50"/>
  <c r="I14" i="52"/>
  <c r="S36" i="50"/>
  <c r="Q9" i="50"/>
  <c r="H34" i="50"/>
  <c r="C37" i="50"/>
  <c r="Y27" i="50"/>
  <c r="L34" i="52"/>
  <c r="M27" i="49"/>
  <c r="Q4" i="49"/>
  <c r="Y48" i="49"/>
  <c r="N28" i="49"/>
  <c r="K11" i="52"/>
  <c r="C22" i="49"/>
  <c r="F18" i="49"/>
  <c r="U18" i="51"/>
  <c r="H25" i="50"/>
  <c r="G7" i="52"/>
  <c r="G21" i="49"/>
  <c r="V19" i="49"/>
  <c r="C18" i="51"/>
  <c r="X12" i="50"/>
  <c r="X31" i="52"/>
  <c r="S21" i="49"/>
  <c r="K29" i="51"/>
  <c r="S23" i="51"/>
  <c r="S132" i="51"/>
  <c r="B9" i="51"/>
  <c r="B24" i="50"/>
  <c r="E16" i="50"/>
  <c r="S40" i="52"/>
  <c r="L29" i="49"/>
  <c r="J133" i="51"/>
  <c r="N4" i="51"/>
  <c r="H14" i="52"/>
  <c r="M21" i="49"/>
  <c r="D9" i="51"/>
  <c r="K25" i="51"/>
  <c r="X23" i="50"/>
  <c r="C15" i="52"/>
  <c r="L11" i="49"/>
  <c r="M49" i="50"/>
  <c r="E133" i="52"/>
  <c r="C14" i="52"/>
  <c r="R17" i="52"/>
  <c r="O10" i="49"/>
  <c r="F23" i="50"/>
  <c r="H16" i="52"/>
  <c r="G25" i="49"/>
  <c r="H35" i="49"/>
  <c r="T15" i="51"/>
  <c r="X5" i="52"/>
  <c r="U14" i="49"/>
  <c r="R15" i="49"/>
  <c r="V23" i="49"/>
  <c r="G6" i="49"/>
  <c r="W20" i="49"/>
  <c r="O26" i="49"/>
  <c r="O40" i="49"/>
  <c r="P32" i="49"/>
  <c r="B14" i="52"/>
  <c r="C24" i="49"/>
  <c r="S5" i="51"/>
  <c r="T11" i="50"/>
  <c r="L27" i="52"/>
  <c r="D38" i="49"/>
  <c r="X7" i="52"/>
  <c r="O37" i="49"/>
  <c r="X28" i="49"/>
  <c r="D14" i="51"/>
  <c r="M41" i="52"/>
  <c r="E52" i="49"/>
  <c r="V40" i="49"/>
  <c r="U32" i="49"/>
  <c r="I54" i="49"/>
  <c r="L133" i="49"/>
  <c r="D133" i="50"/>
  <c r="B4" i="52"/>
  <c r="E132" i="49"/>
  <c r="O28" i="51"/>
  <c r="G39" i="51"/>
  <c r="B21" i="51"/>
  <c r="K133" i="52"/>
  <c r="G29" i="50"/>
  <c r="E22" i="50"/>
  <c r="S34" i="50"/>
  <c r="R16" i="52"/>
  <c r="H6" i="49"/>
  <c r="Q13" i="51"/>
  <c r="F24" i="50"/>
  <c r="P24" i="50"/>
  <c r="K35" i="50"/>
  <c r="T34" i="49"/>
  <c r="K6" i="49"/>
  <c r="X19" i="49"/>
  <c r="W11" i="51"/>
  <c r="W10" i="50"/>
  <c r="L14" i="52"/>
  <c r="O29" i="51"/>
  <c r="D6" i="50"/>
  <c r="Q38" i="52"/>
  <c r="U54" i="51"/>
  <c r="R43" i="51"/>
  <c r="Y20" i="51"/>
  <c r="E43" i="52"/>
  <c r="E18" i="51"/>
  <c r="F48" i="52"/>
  <c r="W49" i="49"/>
  <c r="C66" i="49"/>
  <c r="O12" i="52"/>
  <c r="G8" i="49"/>
  <c r="W31" i="49"/>
  <c r="P20" i="50"/>
  <c r="W32" i="50"/>
  <c r="E19" i="52"/>
  <c r="E42" i="49"/>
  <c r="U52" i="49"/>
  <c r="R41" i="49"/>
  <c r="I52" i="51"/>
  <c r="E15" i="51"/>
  <c r="U15" i="52"/>
  <c r="R40" i="51"/>
  <c r="C80" i="50"/>
  <c r="X58" i="50"/>
  <c r="N48" i="52"/>
  <c r="T20" i="50"/>
  <c r="R46" i="52"/>
  <c r="F44" i="52"/>
  <c r="D45" i="49"/>
  <c r="K75" i="49"/>
  <c r="N26" i="52"/>
  <c r="R26" i="51"/>
  <c r="S68" i="51"/>
  <c r="M9" i="50"/>
  <c r="C72" i="52"/>
  <c r="F63" i="50"/>
  <c r="H126" i="36"/>
  <c r="F126" i="36"/>
  <c r="T126" i="36"/>
  <c r="S8" i="52"/>
  <c r="W6" i="51"/>
  <c r="E8" i="51"/>
  <c r="H33" i="49"/>
  <c r="J10" i="49"/>
  <c r="B25" i="49"/>
  <c r="C133" i="52"/>
  <c r="S12" i="51"/>
  <c r="P23" i="50"/>
  <c r="L10" i="52"/>
  <c r="N15" i="52"/>
  <c r="P132" i="50"/>
  <c r="C38" i="52"/>
  <c r="L37" i="51"/>
  <c r="C17" i="49"/>
  <c r="G28" i="49"/>
  <c r="R11" i="51"/>
  <c r="G14" i="51"/>
  <c r="L6" i="52"/>
  <c r="H34" i="52"/>
  <c r="K4" i="51"/>
  <c r="Q12" i="51"/>
  <c r="U46" i="49"/>
  <c r="L34" i="50"/>
  <c r="N28" i="52"/>
  <c r="R13" i="49"/>
  <c r="J24" i="51"/>
  <c r="V21" i="52"/>
  <c r="K11" i="49"/>
  <c r="O9" i="51"/>
  <c r="W12" i="52"/>
  <c r="M13" i="49"/>
  <c r="X31" i="49"/>
  <c r="D13" i="49"/>
  <c r="E4" i="50"/>
  <c r="B9" i="52"/>
  <c r="W16" i="50"/>
  <c r="T13" i="52"/>
  <c r="L24" i="51"/>
  <c r="R10" i="50"/>
  <c r="Q24" i="52"/>
  <c r="W27" i="49"/>
  <c r="L25" i="49"/>
  <c r="K22" i="51"/>
  <c r="W34" i="51"/>
  <c r="M23" i="52"/>
  <c r="J30" i="51"/>
  <c r="Q51" i="49"/>
  <c r="E133" i="50"/>
  <c r="W5" i="50"/>
  <c r="O16" i="50"/>
  <c r="V13" i="52"/>
  <c r="C14" i="49"/>
  <c r="R22" i="51"/>
  <c r="G12" i="49"/>
  <c r="H20" i="51"/>
  <c r="W25" i="49"/>
  <c r="B133" i="49"/>
  <c r="R17" i="51"/>
  <c r="V11" i="51"/>
  <c r="W7" i="50"/>
  <c r="H132" i="52"/>
  <c r="J23" i="49"/>
  <c r="V10" i="52"/>
  <c r="M11" i="49"/>
  <c r="Y8" i="51"/>
  <c r="U133" i="52"/>
  <c r="L16" i="52"/>
  <c r="Q11" i="51"/>
  <c r="V9" i="52"/>
  <c r="J132" i="51"/>
  <c r="B14" i="49"/>
  <c r="H18" i="50"/>
  <c r="G27" i="50"/>
  <c r="T11" i="52"/>
  <c r="L27" i="49"/>
  <c r="S10" i="49"/>
  <c r="L20" i="51"/>
  <c r="D36" i="49"/>
  <c r="U4" i="51"/>
  <c r="M14" i="50"/>
  <c r="I54" i="52"/>
  <c r="B19" i="49"/>
  <c r="G19" i="51"/>
  <c r="G13" i="49"/>
  <c r="N16" i="52"/>
  <c r="W14" i="50"/>
  <c r="K18" i="52"/>
  <c r="N14" i="52"/>
  <c r="C4" i="49"/>
  <c r="B10" i="51"/>
  <c r="T7" i="52"/>
  <c r="V24" i="49"/>
  <c r="H19" i="49"/>
  <c r="W132" i="50"/>
  <c r="C8" i="50"/>
  <c r="X20" i="50"/>
  <c r="Q13" i="52"/>
  <c r="T34" i="52"/>
  <c r="F15" i="49"/>
  <c r="K15" i="49"/>
  <c r="V4" i="50"/>
  <c r="O30" i="50"/>
  <c r="K16" i="52"/>
  <c r="E6" i="49"/>
  <c r="D30" i="49"/>
  <c r="H13" i="52"/>
  <c r="U54" i="52"/>
  <c r="Q43" i="50"/>
  <c r="Y56" i="50"/>
  <c r="F43" i="50"/>
  <c r="Y12" i="50"/>
  <c r="E23" i="50"/>
  <c r="E18" i="52"/>
  <c r="M40" i="51"/>
  <c r="Y45" i="49"/>
  <c r="F48" i="49"/>
  <c r="C66" i="52"/>
  <c r="S76" i="51"/>
  <c r="H66" i="51"/>
  <c r="C9" i="51"/>
  <c r="L9" i="50"/>
  <c r="S35" i="52"/>
  <c r="K36" i="52"/>
  <c r="U15" i="49"/>
  <c r="R38" i="49"/>
  <c r="S58" i="49"/>
  <c r="K69" i="51"/>
  <c r="H80" i="49"/>
  <c r="H94" i="49"/>
  <c r="N48" i="51"/>
  <c r="H27" i="49"/>
  <c r="W24" i="51"/>
  <c r="W45" i="52"/>
  <c r="S64" i="49"/>
  <c r="U45" i="50"/>
  <c r="N26" i="50"/>
  <c r="M25" i="52"/>
  <c r="Y54" i="49"/>
  <c r="X82" i="51"/>
  <c r="E126" i="36"/>
  <c r="M126" i="36"/>
  <c r="G11" i="52"/>
  <c r="P133" i="49"/>
  <c r="R23" i="49"/>
  <c r="Q133" i="51"/>
  <c r="S8" i="50"/>
  <c r="J17" i="52"/>
  <c r="O17" i="51"/>
  <c r="J10" i="52"/>
  <c r="N6" i="49"/>
  <c r="O22" i="52"/>
  <c r="V12" i="49"/>
  <c r="R132" i="52"/>
  <c r="C11" i="51"/>
  <c r="O27" i="52"/>
  <c r="G9" i="49"/>
  <c r="K13" i="49"/>
  <c r="N15" i="49"/>
  <c r="H24" i="49"/>
  <c r="D11" i="52"/>
  <c r="L37" i="52"/>
  <c r="N20" i="51"/>
  <c r="J5" i="51"/>
  <c r="M5" i="49"/>
  <c r="T32" i="49"/>
  <c r="G5" i="51"/>
  <c r="K8" i="49"/>
  <c r="T8" i="52"/>
  <c r="J46" i="50"/>
  <c r="T133" i="51"/>
  <c r="O6" i="49"/>
  <c r="V21" i="51"/>
  <c r="J9" i="49"/>
  <c r="K9" i="52"/>
  <c r="H133" i="52"/>
  <c r="V17" i="49"/>
  <c r="W12" i="51"/>
  <c r="T23" i="50"/>
  <c r="T28" i="52"/>
  <c r="W16" i="52"/>
  <c r="H29" i="52"/>
  <c r="F6" i="50"/>
  <c r="K24" i="50"/>
  <c r="J18" i="52"/>
  <c r="F16" i="50"/>
  <c r="W27" i="52"/>
  <c r="T9" i="51"/>
  <c r="H26" i="50"/>
  <c r="T25" i="49"/>
  <c r="M23" i="50"/>
  <c r="Q51" i="52"/>
  <c r="C132" i="49"/>
  <c r="J16" i="50"/>
  <c r="W9" i="52"/>
  <c r="W22" i="50"/>
  <c r="W25" i="52"/>
  <c r="O36" i="49"/>
  <c r="N22" i="49"/>
  <c r="C12" i="51"/>
  <c r="B8" i="52"/>
  <c r="C21" i="49"/>
  <c r="W39" i="51"/>
  <c r="V10" i="51"/>
  <c r="D5" i="49"/>
  <c r="C32" i="51"/>
  <c r="P16" i="49"/>
  <c r="F133" i="49"/>
  <c r="U133" i="51"/>
  <c r="G23" i="49"/>
  <c r="S32" i="50"/>
  <c r="P6" i="52"/>
  <c r="N133" i="51"/>
  <c r="V9" i="49"/>
  <c r="C10" i="51"/>
  <c r="O7" i="50"/>
  <c r="O21" i="50"/>
  <c r="I8" i="52"/>
  <c r="U22" i="51"/>
  <c r="W23" i="51"/>
  <c r="M14" i="52"/>
  <c r="X132" i="51"/>
  <c r="J20" i="52"/>
  <c r="V5" i="49"/>
  <c r="C6" i="49"/>
  <c r="G4" i="50"/>
  <c r="B7" i="52"/>
  <c r="N14" i="49"/>
  <c r="S14" i="49"/>
  <c r="X133" i="51"/>
  <c r="R12" i="50"/>
  <c r="O5" i="50"/>
  <c r="T7" i="51"/>
  <c r="P8" i="52"/>
  <c r="C8" i="52"/>
  <c r="Y133" i="49"/>
  <c r="W29" i="49"/>
  <c r="L8" i="49"/>
  <c r="D19" i="51"/>
  <c r="H9" i="51"/>
  <c r="O25" i="51"/>
  <c r="D30" i="52"/>
  <c r="K132" i="49"/>
  <c r="W133" i="51"/>
  <c r="X4" i="49"/>
  <c r="P34" i="51"/>
  <c r="C26" i="49"/>
  <c r="H13" i="51"/>
  <c r="P31" i="49"/>
  <c r="V14" i="51"/>
  <c r="K26" i="49"/>
  <c r="S24" i="49"/>
  <c r="E38" i="51"/>
  <c r="E23" i="52"/>
  <c r="Q37" i="49"/>
  <c r="U53" i="49"/>
  <c r="J45" i="51"/>
  <c r="U29" i="49"/>
  <c r="J27" i="49"/>
  <c r="B55" i="49"/>
  <c r="K87" i="50"/>
  <c r="Y22" i="52"/>
  <c r="X34" i="49"/>
  <c r="Y33" i="51"/>
  <c r="S37" i="51"/>
  <c r="M33" i="50"/>
  <c r="D41" i="50"/>
  <c r="S35" i="50"/>
  <c r="R31" i="52"/>
  <c r="N40" i="49"/>
  <c r="K21" i="52"/>
  <c r="H21" i="51"/>
  <c r="O33" i="51"/>
  <c r="E55" i="50"/>
  <c r="Y41" i="50"/>
  <c r="V50" i="52"/>
  <c r="C58" i="49"/>
  <c r="Q36" i="51"/>
  <c r="U35" i="50"/>
  <c r="C80" i="52"/>
  <c r="S90" i="51"/>
  <c r="X90" i="49"/>
  <c r="M80" i="50"/>
  <c r="U8" i="50"/>
  <c r="S9" i="52"/>
  <c r="Q7" i="51"/>
  <c r="U21" i="51"/>
  <c r="U19" i="52"/>
  <c r="R35" i="51"/>
  <c r="D27" i="51"/>
  <c r="Q25" i="49"/>
  <c r="E55" i="52"/>
  <c r="C39" i="51"/>
  <c r="C86" i="49"/>
  <c r="V45" i="49"/>
  <c r="L32" i="49"/>
  <c r="B48" i="50"/>
  <c r="E13" i="50"/>
  <c r="J33" i="52"/>
  <c r="H58" i="49"/>
  <c r="X68" i="51"/>
  <c r="T22" i="51"/>
  <c r="Y25" i="51"/>
  <c r="J44" i="49"/>
  <c r="Q41" i="51"/>
  <c r="V43" i="50"/>
  <c r="X24" i="50"/>
  <c r="E25" i="52"/>
  <c r="N43" i="51"/>
  <c r="G45" i="51"/>
  <c r="P61" i="52"/>
  <c r="K49" i="52"/>
  <c r="R133" i="49"/>
  <c r="N23" i="49"/>
  <c r="K31" i="51"/>
  <c r="H5" i="51"/>
  <c r="E12" i="51"/>
  <c r="H38" i="52"/>
  <c r="K20" i="49"/>
  <c r="D31" i="49"/>
  <c r="E56" i="49"/>
  <c r="E26" i="51"/>
  <c r="Q18" i="51"/>
  <c r="Y17" i="50"/>
  <c r="Q10" i="52"/>
  <c r="J49" i="49"/>
  <c r="I13" i="52"/>
  <c r="O48" i="50"/>
  <c r="R50" i="52"/>
  <c r="U23" i="51"/>
  <c r="E35" i="51"/>
  <c r="X37" i="52"/>
  <c r="G38" i="51"/>
  <c r="D39" i="52"/>
  <c r="U38" i="50"/>
  <c r="Y46" i="50"/>
  <c r="N46" i="50"/>
  <c r="D35" i="50"/>
  <c r="Q27" i="50"/>
  <c r="K43" i="52"/>
  <c r="U27" i="49"/>
  <c r="Y43" i="49"/>
  <c r="C64" i="50"/>
  <c r="D44" i="52"/>
  <c r="L4" i="52"/>
  <c r="R47" i="52"/>
  <c r="U28" i="51"/>
  <c r="V31" i="52"/>
  <c r="L38" i="51"/>
  <c r="Q16" i="52"/>
  <c r="K59" i="51"/>
  <c r="S80" i="51"/>
  <c r="E27" i="50"/>
  <c r="G47" i="50"/>
  <c r="K63" i="50"/>
  <c r="T6" i="52"/>
  <c r="L17" i="49"/>
  <c r="M8" i="49"/>
  <c r="U30" i="51"/>
  <c r="I7" i="52"/>
  <c r="E57" i="51"/>
  <c r="Y9" i="50"/>
  <c r="X66" i="52"/>
  <c r="P77" i="49"/>
  <c r="H88" i="49"/>
  <c r="N84" i="49"/>
  <c r="X15" i="52"/>
  <c r="W30" i="49"/>
  <c r="L7" i="49"/>
  <c r="Y31" i="51"/>
  <c r="E9" i="50"/>
  <c r="Y24" i="50"/>
  <c r="V41" i="50"/>
  <c r="U41" i="52"/>
  <c r="R54" i="49"/>
  <c r="J34" i="49"/>
  <c r="F52" i="51"/>
  <c r="S41" i="51"/>
  <c r="S72" i="50"/>
  <c r="S88" i="50"/>
  <c r="Y11" i="50"/>
  <c r="E73" i="52"/>
  <c r="X38" i="52"/>
  <c r="Q31" i="51"/>
  <c r="C54" i="52"/>
  <c r="O63" i="49"/>
  <c r="D42" i="50"/>
  <c r="K54" i="52"/>
  <c r="L57" i="52"/>
  <c r="L89" i="51"/>
  <c r="N42" i="52"/>
  <c r="L88" i="52"/>
  <c r="N74" i="50"/>
  <c r="H81" i="52"/>
  <c r="M89" i="51"/>
  <c r="K52" i="51"/>
  <c r="W57" i="49"/>
  <c r="Q17" i="50"/>
  <c r="X64" i="50"/>
  <c r="E65" i="50"/>
  <c r="F55" i="50"/>
  <c r="M74" i="52"/>
  <c r="G66" i="49"/>
  <c r="W76" i="49"/>
  <c r="O87" i="49"/>
  <c r="L66" i="51"/>
  <c r="S69" i="52"/>
  <c r="H59" i="49"/>
  <c r="M83" i="52"/>
  <c r="W91" i="49"/>
  <c r="T70" i="51"/>
  <c r="Y86" i="52"/>
  <c r="M37" i="52"/>
  <c r="B37" i="49"/>
  <c r="V89" i="49"/>
  <c r="T53" i="51"/>
  <c r="W66" i="51"/>
  <c r="W90" i="50"/>
  <c r="D59" i="50"/>
  <c r="Y61" i="52"/>
  <c r="F85" i="51"/>
  <c r="C81" i="52"/>
  <c r="S91" i="49"/>
  <c r="V26" i="49"/>
  <c r="U78" i="51"/>
  <c r="C55" i="52"/>
  <c r="O60" i="49"/>
  <c r="W73" i="49"/>
  <c r="V36" i="49"/>
  <c r="S15" i="52"/>
  <c r="H100" i="52"/>
  <c r="V18" i="51"/>
  <c r="Y37" i="51"/>
  <c r="C76" i="52"/>
  <c r="H74" i="49"/>
  <c r="V81" i="51"/>
  <c r="W41" i="51"/>
  <c r="G90" i="51"/>
  <c r="L58" i="51"/>
  <c r="P72" i="52"/>
  <c r="M75" i="51"/>
  <c r="E86" i="51"/>
  <c r="O31" i="52"/>
  <c r="Y42" i="52"/>
  <c r="U81" i="51"/>
  <c r="H98" i="51"/>
  <c r="T61" i="52"/>
  <c r="Y77" i="50"/>
  <c r="C73" i="52"/>
  <c r="S83" i="49"/>
  <c r="P86" i="49"/>
  <c r="O76" i="50"/>
  <c r="T76" i="49"/>
  <c r="X80" i="50"/>
  <c r="M70" i="50"/>
  <c r="X102" i="52"/>
  <c r="K55" i="49"/>
  <c r="L13" i="49"/>
  <c r="E85" i="52"/>
  <c r="O71" i="50"/>
  <c r="G82" i="50"/>
  <c r="D61" i="52"/>
  <c r="I61" i="51"/>
  <c r="Q74" i="51"/>
  <c r="L104" i="52"/>
  <c r="T43" i="51"/>
  <c r="P64" i="52"/>
  <c r="M67" i="51"/>
  <c r="B26" i="50"/>
  <c r="G73" i="52"/>
  <c r="T48" i="49"/>
  <c r="O61" i="52"/>
  <c r="W82" i="49"/>
  <c r="B53" i="52"/>
  <c r="E60" i="52"/>
  <c r="D58" i="52"/>
  <c r="D90" i="51"/>
  <c r="G34" i="50"/>
  <c r="D8" i="50"/>
  <c r="Q45" i="52"/>
  <c r="I53" i="51"/>
  <c r="H82" i="51"/>
  <c r="E61" i="51"/>
  <c r="W88" i="51"/>
  <c r="L70" i="51"/>
  <c r="T91" i="50"/>
  <c r="Y75" i="52"/>
  <c r="G52" i="51"/>
  <c r="S89" i="51"/>
  <c r="X57" i="51"/>
  <c r="H79" i="51"/>
  <c r="X89" i="51"/>
  <c r="O81" i="50"/>
  <c r="L92" i="50"/>
  <c r="I104" i="52"/>
  <c r="V53" i="50"/>
  <c r="R133" i="52"/>
  <c r="F8" i="49"/>
  <c r="W38" i="51"/>
  <c r="H38" i="51"/>
  <c r="L23" i="51"/>
  <c r="M45" i="52"/>
  <c r="T37" i="52"/>
  <c r="I28" i="49"/>
  <c r="E47" i="49"/>
  <c r="O48" i="52"/>
  <c r="J37" i="52"/>
  <c r="Q15" i="49"/>
  <c r="R39" i="51"/>
  <c r="W42" i="50"/>
  <c r="K71" i="52"/>
  <c r="C82" i="49"/>
  <c r="X60" i="51"/>
  <c r="D23" i="52"/>
  <c r="T38" i="51"/>
  <c r="V6" i="50"/>
  <c r="M7" i="50"/>
  <c r="E28" i="52"/>
  <c r="J43" i="52"/>
  <c r="K43" i="49"/>
  <c r="M38" i="50"/>
  <c r="B51" i="52"/>
  <c r="H43" i="50"/>
  <c r="X74" i="52"/>
  <c r="U85" i="49"/>
  <c r="V73" i="49"/>
  <c r="E10" i="52"/>
  <c r="E48" i="51"/>
  <c r="H39" i="51"/>
  <c r="V33" i="50"/>
  <c r="L38" i="52"/>
  <c r="Q20" i="51"/>
  <c r="I47" i="49"/>
  <c r="N32" i="51"/>
  <c r="N49" i="51"/>
  <c r="W53" i="50"/>
  <c r="E51" i="52"/>
  <c r="D33" i="51"/>
  <c r="U37" i="50"/>
  <c r="S84" i="52"/>
  <c r="P63" i="49"/>
  <c r="J15" i="49"/>
  <c r="G30" i="52"/>
  <c r="T6" i="51"/>
  <c r="F31" i="50"/>
  <c r="I30" i="50"/>
  <c r="I7" i="50"/>
  <c r="V29" i="52"/>
  <c r="B30" i="51"/>
  <c r="H88" i="52"/>
  <c r="T54" i="51"/>
  <c r="F21" i="52"/>
  <c r="R18" i="49"/>
  <c r="X15" i="51"/>
  <c r="X32" i="51"/>
  <c r="D18" i="51"/>
  <c r="U50" i="50"/>
  <c r="M31" i="52"/>
  <c r="M52" i="52"/>
  <c r="B44" i="49"/>
  <c r="J34" i="52"/>
  <c r="M62" i="50"/>
  <c r="U83" i="50"/>
  <c r="T47" i="52"/>
  <c r="M90" i="49"/>
  <c r="G74" i="51"/>
  <c r="F41" i="51"/>
  <c r="L74" i="51"/>
  <c r="D85" i="51"/>
  <c r="C67" i="52"/>
  <c r="X77" i="52"/>
  <c r="M91" i="50"/>
  <c r="L89" i="52"/>
  <c r="Q57" i="51"/>
  <c r="X30" i="51"/>
  <c r="U20" i="51"/>
  <c r="N34" i="50"/>
  <c r="E21" i="50"/>
  <c r="F50" i="50"/>
  <c r="K57" i="50"/>
  <c r="P57" i="50"/>
  <c r="U65" i="52"/>
  <c r="N68" i="49"/>
  <c r="D43" i="51"/>
  <c r="D67" i="52"/>
  <c r="T77" i="51"/>
  <c r="L88" i="51"/>
  <c r="O51" i="52"/>
  <c r="K78" i="49"/>
  <c r="C89" i="49"/>
  <c r="H81" i="49"/>
  <c r="X91" i="49"/>
  <c r="G71" i="50"/>
  <c r="Q17" i="52"/>
  <c r="K91" i="49"/>
  <c r="P75" i="51"/>
  <c r="T46" i="50"/>
  <c r="U75" i="52"/>
  <c r="C50" i="51"/>
  <c r="E24" i="51"/>
  <c r="T33" i="50"/>
  <c r="O24" i="52"/>
  <c r="H90" i="50"/>
  <c r="M74" i="50"/>
  <c r="G66" i="52"/>
  <c r="X51" i="51"/>
  <c r="Q66" i="51"/>
  <c r="Q82" i="51"/>
  <c r="C91" i="52"/>
  <c r="E62" i="50"/>
  <c r="M83" i="50"/>
  <c r="D47" i="52"/>
  <c r="D60" i="50"/>
  <c r="L81" i="52"/>
  <c r="D92" i="49"/>
  <c r="X17" i="51"/>
  <c r="M37" i="50"/>
  <c r="C41" i="50"/>
  <c r="B50" i="50"/>
  <c r="H92" i="52"/>
  <c r="D91" i="50"/>
  <c r="L102" i="52"/>
  <c r="S59" i="51"/>
  <c r="C81" i="51"/>
  <c r="H73" i="51"/>
  <c r="E68" i="51"/>
  <c r="H103" i="51"/>
  <c r="C55" i="50"/>
  <c r="V36" i="52"/>
  <c r="L63" i="49"/>
  <c r="D74" i="49"/>
  <c r="F40" i="49"/>
  <c r="S19" i="49"/>
  <c r="P33" i="49"/>
  <c r="X88" i="49"/>
  <c r="U67" i="51"/>
  <c r="M78" i="49"/>
  <c r="C23" i="49"/>
  <c r="U34" i="49"/>
  <c r="W41" i="52"/>
  <c r="D51" i="51"/>
  <c r="O79" i="49"/>
  <c r="Y71" i="50"/>
  <c r="T101" i="52"/>
  <c r="X61" i="52"/>
  <c r="H83" i="49"/>
  <c r="X93" i="49"/>
  <c r="H97" i="51"/>
  <c r="F53" i="51"/>
  <c r="F57" i="50"/>
  <c r="T62" i="52"/>
  <c r="D84" i="51"/>
  <c r="M20" i="52"/>
  <c r="S78" i="51"/>
  <c r="T61" i="49"/>
  <c r="L72" i="49"/>
  <c r="D83" i="49"/>
  <c r="P41" i="49"/>
  <c r="L94" i="49"/>
  <c r="C73" i="50"/>
  <c r="X54" i="52"/>
  <c r="H95" i="49"/>
  <c r="C47" i="51"/>
  <c r="G87" i="50"/>
  <c r="L51" i="52"/>
  <c r="P91" i="50"/>
  <c r="E81" i="50"/>
  <c r="L13" i="52"/>
  <c r="M43" i="51"/>
  <c r="J38" i="49"/>
  <c r="M10" i="51"/>
  <c r="H96" i="51"/>
  <c r="D93" i="52"/>
  <c r="Q90" i="51"/>
  <c r="L104" i="51"/>
  <c r="O45" i="51"/>
  <c r="K64" i="50"/>
  <c r="C75" i="50"/>
  <c r="H75" i="50"/>
  <c r="X85" i="50"/>
  <c r="U88" i="50"/>
  <c r="G73" i="50"/>
  <c r="O86" i="50"/>
  <c r="T31" i="52"/>
  <c r="E87" i="52"/>
  <c r="L64" i="51"/>
  <c r="D75" i="51"/>
  <c r="Q80" i="50"/>
  <c r="V63" i="50"/>
  <c r="W48" i="50"/>
  <c r="C65" i="50"/>
  <c r="S75" i="50"/>
  <c r="H47" i="50"/>
  <c r="M73" i="52"/>
  <c r="X97" i="51"/>
  <c r="D90" i="52"/>
  <c r="F5" i="51"/>
  <c r="T17" i="51"/>
  <c r="H82" i="52"/>
  <c r="W88" i="52"/>
  <c r="T59" i="51"/>
  <c r="D81" i="50"/>
  <c r="L100" i="52"/>
  <c r="H79" i="52"/>
  <c r="J40" i="49"/>
  <c r="X100" i="51"/>
  <c r="D70" i="50"/>
  <c r="R75" i="52"/>
  <c r="O52" i="50"/>
  <c r="F10" i="52"/>
  <c r="M9" i="52"/>
  <c r="M55" i="52"/>
  <c r="L26" i="51"/>
  <c r="M25" i="49"/>
  <c r="E36" i="51"/>
  <c r="Q23" i="51"/>
  <c r="B41" i="51"/>
  <c r="U51" i="49"/>
  <c r="J51" i="51"/>
  <c r="H41" i="50"/>
  <c r="Y51" i="50"/>
  <c r="F63" i="52"/>
  <c r="X96" i="51"/>
  <c r="W19" i="49"/>
  <c r="U36" i="52"/>
  <c r="Y44" i="51"/>
  <c r="T37" i="50"/>
  <c r="J41" i="50"/>
  <c r="D40" i="52"/>
  <c r="Q29" i="51"/>
  <c r="M48" i="49"/>
  <c r="J37" i="51"/>
  <c r="N53" i="52"/>
  <c r="G55" i="50"/>
  <c r="S60" i="50"/>
  <c r="K71" i="50"/>
  <c r="S92" i="50"/>
  <c r="P71" i="50"/>
  <c r="C16" i="50"/>
  <c r="H8" i="50"/>
  <c r="D23" i="50"/>
  <c r="X9" i="50"/>
  <c r="P29" i="52"/>
  <c r="M47" i="50"/>
  <c r="T35" i="49"/>
  <c r="B51" i="50"/>
  <c r="K85" i="52"/>
  <c r="X74" i="49"/>
  <c r="P85" i="49"/>
  <c r="M64" i="49"/>
  <c r="P11" i="52"/>
  <c r="P10" i="49"/>
  <c r="H30" i="49"/>
  <c r="T39" i="49"/>
  <c r="B27" i="49"/>
  <c r="R33" i="52"/>
  <c r="M28" i="50"/>
  <c r="N49" i="52"/>
  <c r="C33" i="49"/>
  <c r="M12" i="51"/>
  <c r="E51" i="50"/>
  <c r="S42" i="52"/>
  <c r="N45" i="52"/>
  <c r="R49" i="49"/>
  <c r="F36" i="49"/>
  <c r="N39" i="50"/>
  <c r="B5" i="52"/>
  <c r="H22" i="49"/>
  <c r="T132" i="49"/>
  <c r="S28" i="51"/>
  <c r="V8" i="49"/>
  <c r="H15" i="51"/>
  <c r="H32" i="49"/>
  <c r="C29" i="49"/>
  <c r="B35" i="50"/>
  <c r="E50" i="50"/>
  <c r="Q49" i="52"/>
  <c r="M4" i="51"/>
  <c r="B46" i="49"/>
  <c r="E5" i="52"/>
  <c r="V29" i="49"/>
  <c r="T54" i="52"/>
  <c r="U77" i="51"/>
  <c r="Y14" i="52"/>
  <c r="F20" i="49"/>
  <c r="S31" i="49"/>
  <c r="R37" i="50"/>
  <c r="V35" i="52"/>
  <c r="M31" i="49"/>
  <c r="Y52" i="49"/>
  <c r="U17" i="49"/>
  <c r="M52" i="51"/>
  <c r="U7" i="50"/>
  <c r="E31" i="50"/>
  <c r="N41" i="50"/>
  <c r="C94" i="52"/>
  <c r="X72" i="51"/>
  <c r="P12" i="50"/>
  <c r="J47" i="52"/>
  <c r="N47" i="51"/>
  <c r="T47" i="51"/>
  <c r="P48" i="49"/>
  <c r="P101" i="50"/>
  <c r="F41" i="52"/>
  <c r="F61" i="52"/>
  <c r="L96" i="49"/>
  <c r="R51" i="51"/>
  <c r="C67" i="49"/>
  <c r="K88" i="51"/>
  <c r="H67" i="51"/>
  <c r="P88" i="51"/>
  <c r="D56" i="49"/>
  <c r="V85" i="50"/>
  <c r="D68" i="52"/>
  <c r="Y70" i="49"/>
  <c r="N19" i="50"/>
  <c r="U26" i="52"/>
  <c r="X86" i="51"/>
  <c r="G64" i="52"/>
  <c r="P54" i="49"/>
  <c r="Y69" i="49"/>
  <c r="X56" i="52"/>
  <c r="X59" i="49"/>
  <c r="M89" i="52"/>
  <c r="V77" i="49"/>
  <c r="O92" i="52"/>
  <c r="L33" i="52"/>
  <c r="T46" i="52"/>
  <c r="U75" i="49"/>
  <c r="M86" i="51"/>
  <c r="V65" i="49"/>
  <c r="P97" i="51"/>
  <c r="N36" i="52"/>
  <c r="Y21" i="51"/>
  <c r="K65" i="51"/>
  <c r="N60" i="50"/>
  <c r="X51" i="52"/>
  <c r="H105" i="52"/>
  <c r="D47" i="51"/>
  <c r="O78" i="50"/>
  <c r="C41" i="52"/>
  <c r="J35" i="49"/>
  <c r="C68" i="51"/>
  <c r="H92" i="50"/>
  <c r="E71" i="50"/>
  <c r="W66" i="52"/>
  <c r="L80" i="51"/>
  <c r="K42" i="50"/>
  <c r="G54" i="50"/>
  <c r="E92" i="52"/>
  <c r="W43" i="49"/>
  <c r="H78" i="52"/>
  <c r="C57" i="49"/>
  <c r="S52" i="52"/>
  <c r="O39" i="51"/>
  <c r="D51" i="52"/>
  <c r="W68" i="51"/>
  <c r="T101" i="49"/>
  <c r="S61" i="51"/>
  <c r="C83" i="51"/>
  <c r="S93" i="49"/>
  <c r="U64" i="49"/>
  <c r="T62" i="49"/>
  <c r="N29" i="50"/>
  <c r="Q65" i="50"/>
  <c r="R34" i="52"/>
  <c r="Q50" i="49"/>
  <c r="B28" i="51"/>
  <c r="H76" i="49"/>
  <c r="L49" i="51"/>
  <c r="Q64" i="52"/>
  <c r="G46" i="50"/>
  <c r="Y19" i="52"/>
  <c r="H65" i="49"/>
  <c r="D66" i="52"/>
  <c r="L51" i="49"/>
  <c r="H31" i="51"/>
  <c r="H23" i="49"/>
  <c r="P59" i="51"/>
  <c r="U59" i="49"/>
  <c r="U91" i="51"/>
  <c r="F87" i="49"/>
  <c r="O44" i="49"/>
  <c r="C34" i="49"/>
  <c r="M10" i="52"/>
  <c r="Y23" i="51"/>
  <c r="T71" i="49"/>
  <c r="D93" i="49"/>
  <c r="P44" i="50"/>
  <c r="U88" i="52"/>
  <c r="F75" i="51"/>
  <c r="S51" i="51"/>
  <c r="Y16" i="52"/>
  <c r="Y6" i="51"/>
  <c r="Q40" i="51"/>
  <c r="T31" i="51"/>
  <c r="Q53" i="49"/>
  <c r="J36" i="51"/>
  <c r="P81" i="50"/>
  <c r="P103" i="50"/>
  <c r="C56" i="50"/>
  <c r="G72" i="50"/>
  <c r="X43" i="50"/>
  <c r="T44" i="52"/>
  <c r="I67" i="49"/>
  <c r="C65" i="52"/>
  <c r="H89" i="51"/>
  <c r="M73" i="51"/>
  <c r="U86" i="49"/>
  <c r="F67" i="51"/>
  <c r="N54" i="51"/>
  <c r="O68" i="50"/>
  <c r="T68" i="52"/>
  <c r="V22" i="51"/>
  <c r="C92" i="52"/>
  <c r="M82" i="51"/>
  <c r="N92" i="49"/>
  <c r="L56" i="51"/>
  <c r="O67" i="49"/>
  <c r="G78" i="51"/>
  <c r="I89" i="52"/>
  <c r="L100" i="49"/>
  <c r="R30" i="51"/>
  <c r="S57" i="51"/>
  <c r="K68" i="49"/>
  <c r="P68" i="51"/>
  <c r="P15" i="49"/>
  <c r="J55" i="50"/>
  <c r="N90" i="50"/>
  <c r="T104" i="49"/>
  <c r="G102" i="49"/>
  <c r="R75" i="51"/>
  <c r="K36" i="50"/>
  <c r="R38" i="52"/>
  <c r="H80" i="52"/>
  <c r="E59" i="49"/>
  <c r="U69" i="49"/>
  <c r="S46" i="50"/>
  <c r="U8" i="52"/>
  <c r="S11" i="51"/>
  <c r="S9" i="49"/>
  <c r="D10" i="49"/>
  <c r="R35" i="52"/>
  <c r="N44" i="49"/>
  <c r="M44" i="50"/>
  <c r="V54" i="52"/>
  <c r="W45" i="51"/>
  <c r="U45" i="52"/>
  <c r="M32" i="50"/>
  <c r="Q48" i="50"/>
  <c r="O52" i="52"/>
  <c r="V15" i="50"/>
  <c r="F10" i="50"/>
  <c r="T22" i="52"/>
  <c r="L28" i="51"/>
  <c r="M55" i="49"/>
  <c r="E36" i="52"/>
  <c r="X24" i="52"/>
  <c r="V39" i="49"/>
  <c r="B40" i="49"/>
  <c r="E25" i="49"/>
  <c r="M72" i="52"/>
  <c r="E12" i="52"/>
  <c r="P27" i="49"/>
  <c r="T12" i="50"/>
  <c r="Y44" i="52"/>
  <c r="F47" i="49"/>
  <c r="Q10" i="50"/>
  <c r="U25" i="50"/>
  <c r="J52" i="52"/>
  <c r="U23" i="52"/>
  <c r="Y53" i="51"/>
  <c r="N53" i="51"/>
  <c r="K44" i="51"/>
  <c r="G26" i="50"/>
  <c r="T14" i="49"/>
  <c r="D39" i="49"/>
  <c r="I39" i="49"/>
  <c r="N46" i="52"/>
  <c r="B54" i="52"/>
  <c r="Q54" i="49"/>
  <c r="F46" i="51"/>
  <c r="V56" i="49"/>
  <c r="W47" i="51"/>
  <c r="S74" i="49"/>
  <c r="K85" i="51"/>
  <c r="D44" i="51"/>
  <c r="E75" i="50"/>
  <c r="H30" i="52"/>
  <c r="L15" i="51"/>
  <c r="I29" i="49"/>
  <c r="F25" i="50"/>
  <c r="M39" i="52"/>
  <c r="R33" i="49"/>
  <c r="B52" i="51"/>
  <c r="Q16" i="51"/>
  <c r="C70" i="50"/>
  <c r="C33" i="52"/>
  <c r="Y34" i="51"/>
  <c r="B39" i="49"/>
  <c r="R42" i="51"/>
  <c r="S42" i="51"/>
  <c r="I43" i="51"/>
  <c r="N45" i="51"/>
  <c r="K63" i="52"/>
  <c r="C74" i="51"/>
  <c r="B5" i="49"/>
  <c r="W40" i="52"/>
  <c r="C29" i="52"/>
  <c r="I31" i="49"/>
  <c r="F33" i="50"/>
  <c r="C27" i="50"/>
  <c r="U30" i="52"/>
  <c r="C25" i="51"/>
  <c r="M46" i="50"/>
  <c r="Y9" i="52"/>
  <c r="P77" i="52"/>
  <c r="E67" i="51"/>
  <c r="E91" i="51"/>
  <c r="H102" i="49"/>
  <c r="N11" i="50"/>
  <c r="F20" i="52"/>
  <c r="E11" i="49"/>
  <c r="U17" i="52"/>
  <c r="Q33" i="49"/>
  <c r="Y49" i="51"/>
  <c r="S41" i="52"/>
  <c r="C62" i="51"/>
  <c r="Y11" i="52"/>
  <c r="E73" i="49"/>
  <c r="V49" i="49"/>
  <c r="Y50" i="52"/>
  <c r="J47" i="49"/>
  <c r="U31" i="51"/>
  <c r="M90" i="52"/>
  <c r="C54" i="51"/>
  <c r="T63" i="50"/>
  <c r="Y79" i="52"/>
  <c r="F61" i="51"/>
  <c r="G48" i="51"/>
  <c r="S77" i="49"/>
  <c r="V85" i="52"/>
  <c r="P102" i="49"/>
  <c r="O42" i="51"/>
  <c r="K54" i="49"/>
  <c r="W75" i="49"/>
  <c r="L57" i="49"/>
  <c r="D68" i="51"/>
  <c r="T78" i="51"/>
  <c r="I84" i="50"/>
  <c r="V67" i="50"/>
  <c r="E21" i="52"/>
  <c r="G64" i="51"/>
  <c r="L55" i="51"/>
  <c r="Y85" i="50"/>
  <c r="J25" i="50"/>
  <c r="X56" i="50"/>
  <c r="X59" i="52"/>
  <c r="U62" i="49"/>
  <c r="P100" i="49"/>
  <c r="O92" i="50"/>
  <c r="T92" i="52"/>
  <c r="H86" i="49"/>
  <c r="F55" i="52"/>
  <c r="W28" i="51"/>
  <c r="N36" i="51"/>
  <c r="N52" i="50"/>
  <c r="W76" i="52"/>
  <c r="D77" i="49"/>
  <c r="T87" i="49"/>
  <c r="D99" i="52"/>
  <c r="S69" i="51"/>
  <c r="P94" i="52"/>
  <c r="K46" i="51"/>
  <c r="W67" i="51"/>
  <c r="Y62" i="49"/>
  <c r="Y86" i="51"/>
  <c r="U56" i="50"/>
  <c r="J35" i="52"/>
  <c r="H68" i="51"/>
  <c r="D59" i="52"/>
  <c r="T69" i="49"/>
  <c r="Y61" i="51"/>
  <c r="Q72" i="49"/>
  <c r="Q88" i="51"/>
  <c r="K70" i="50"/>
  <c r="P62" i="52"/>
  <c r="O60" i="52"/>
  <c r="P56" i="50"/>
  <c r="H78" i="50"/>
  <c r="E89" i="52"/>
  <c r="N76" i="51"/>
  <c r="H100" i="49"/>
  <c r="B34" i="49"/>
  <c r="S52" i="51"/>
  <c r="U47" i="50"/>
  <c r="R53" i="52"/>
  <c r="C76" i="49"/>
  <c r="L90" i="52"/>
  <c r="Q58" i="49"/>
  <c r="O53" i="51"/>
  <c r="C83" i="52"/>
  <c r="P72" i="49"/>
  <c r="N64" i="50"/>
  <c r="W83" i="52"/>
  <c r="L73" i="51"/>
  <c r="Y78" i="49"/>
  <c r="R34" i="50"/>
  <c r="L49" i="52"/>
  <c r="S50" i="51"/>
  <c r="G80" i="49"/>
  <c r="Y77" i="52"/>
  <c r="D105" i="51"/>
  <c r="Q6" i="51"/>
  <c r="K62" i="49"/>
  <c r="Y19" i="49"/>
  <c r="X75" i="49"/>
  <c r="W65" i="52"/>
  <c r="D66" i="49"/>
  <c r="P59" i="52"/>
  <c r="H70" i="49"/>
  <c r="O44" i="52"/>
  <c r="Y23" i="52"/>
  <c r="G49" i="49"/>
  <c r="S86" i="51"/>
  <c r="P79" i="49"/>
  <c r="U63" i="51"/>
  <c r="E85" i="49"/>
  <c r="S48" i="49"/>
  <c r="W60" i="51"/>
  <c r="W92" i="51"/>
  <c r="F93" i="50"/>
  <c r="S85" i="50"/>
  <c r="L45" i="52"/>
  <c r="B26" i="52"/>
  <c r="W59" i="51"/>
  <c r="L65" i="51"/>
  <c r="D76" i="49"/>
  <c r="I68" i="50"/>
  <c r="Q81" i="50"/>
  <c r="D57" i="50"/>
  <c r="Y6" i="52"/>
  <c r="D16" i="49"/>
  <c r="P81" i="52"/>
  <c r="O61" i="50"/>
  <c r="W82" i="52"/>
  <c r="T85" i="50"/>
  <c r="L46" i="52"/>
  <c r="K86" i="49"/>
  <c r="P78" i="49"/>
  <c r="T68" i="51"/>
  <c r="L79" i="49"/>
  <c r="Q32" i="49"/>
  <c r="U12" i="51"/>
  <c r="E53" i="51"/>
  <c r="L30" i="49"/>
  <c r="E61" i="52"/>
  <c r="C46" i="49"/>
  <c r="Y59" i="50"/>
  <c r="G52" i="52"/>
  <c r="C79" i="49"/>
  <c r="P15" i="52"/>
  <c r="L91" i="52"/>
  <c r="Y66" i="49"/>
  <c r="O104" i="49"/>
  <c r="F90" i="49"/>
  <c r="H61" i="49"/>
  <c r="G91" i="52"/>
  <c r="R92" i="50"/>
  <c r="R103" i="52"/>
  <c r="J69" i="51"/>
  <c r="P51" i="52"/>
  <c r="Y97" i="49"/>
  <c r="B83" i="50"/>
  <c r="Y40" i="52"/>
  <c r="F91" i="51"/>
  <c r="T66" i="52"/>
  <c r="D88" i="49"/>
  <c r="Q67" i="49"/>
  <c r="N71" i="50"/>
  <c r="W104" i="52"/>
  <c r="V90" i="49"/>
  <c r="S102" i="49"/>
  <c r="R77" i="49"/>
  <c r="O95" i="51"/>
  <c r="R100" i="51"/>
  <c r="B68" i="51"/>
  <c r="I62" i="52"/>
  <c r="B95" i="52"/>
  <c r="B87" i="49"/>
  <c r="W36" i="51"/>
  <c r="N72" i="52"/>
  <c r="W77" i="51"/>
  <c r="B94" i="52"/>
  <c r="J82" i="52"/>
  <c r="F72" i="49"/>
  <c r="L105" i="51"/>
  <c r="J81" i="50"/>
  <c r="B22" i="52"/>
  <c r="C69" i="50"/>
  <c r="G69" i="52"/>
  <c r="B84" i="52"/>
  <c r="D106" i="51"/>
  <c r="V93" i="51"/>
  <c r="J73" i="51"/>
  <c r="J78" i="51"/>
  <c r="V98" i="51"/>
  <c r="T24" i="49"/>
  <c r="S95" i="49"/>
  <c r="N85" i="49"/>
  <c r="R64" i="49"/>
  <c r="R96" i="49"/>
  <c r="E100" i="49"/>
  <c r="B42" i="52"/>
  <c r="F42" i="49"/>
  <c r="C60" i="49"/>
  <c r="U87" i="50"/>
  <c r="W80" i="52"/>
  <c r="Y91" i="52"/>
  <c r="S43" i="51"/>
  <c r="K60" i="51"/>
  <c r="C71" i="51"/>
  <c r="P92" i="50"/>
  <c r="H7" i="50"/>
  <c r="U11" i="50"/>
  <c r="L60" i="52"/>
  <c r="T103" i="51"/>
  <c r="Q91" i="52"/>
  <c r="E101" i="52"/>
  <c r="N77" i="49"/>
  <c r="B89" i="49"/>
  <c r="J65" i="52"/>
  <c r="F28" i="51"/>
  <c r="X63" i="51"/>
  <c r="L93" i="52"/>
  <c r="Q85" i="51"/>
  <c r="W100" i="51"/>
  <c r="I102" i="51"/>
  <c r="V58" i="52"/>
  <c r="W97" i="51"/>
  <c r="Y103" i="51"/>
  <c r="V88" i="51"/>
  <c r="M103" i="50"/>
  <c r="V102" i="52"/>
  <c r="S99" i="49"/>
  <c r="Q69" i="51"/>
  <c r="F79" i="52"/>
  <c r="L76" i="51"/>
  <c r="R93" i="52"/>
  <c r="S45" i="49"/>
  <c r="G83" i="51"/>
  <c r="T3" i="49"/>
  <c r="M102" i="49"/>
  <c r="C99" i="49"/>
  <c r="V82" i="49"/>
  <c r="N59" i="50"/>
  <c r="R106" i="50"/>
  <c r="O106" i="50"/>
  <c r="N89" i="52"/>
  <c r="N103" i="49"/>
  <c r="P25" i="51"/>
  <c r="I79" i="52"/>
  <c r="B36" i="49"/>
  <c r="X79" i="49"/>
  <c r="O74" i="50"/>
  <c r="C100" i="52"/>
  <c r="B77" i="49"/>
  <c r="E94" i="50"/>
  <c r="N102" i="52"/>
  <c r="X92" i="52"/>
  <c r="H104" i="49"/>
  <c r="G62" i="49"/>
  <c r="O83" i="49"/>
  <c r="L86" i="50"/>
  <c r="Y83" i="52"/>
  <c r="K84" i="52"/>
  <c r="P84" i="51"/>
  <c r="H36" i="51"/>
  <c r="V61" i="52"/>
  <c r="L44" i="51"/>
  <c r="L59" i="50"/>
  <c r="Q77" i="52"/>
  <c r="Y98" i="51"/>
  <c r="R61" i="52"/>
  <c r="U3" i="49"/>
  <c r="G107" i="52"/>
  <c r="K94" i="49"/>
  <c r="R19" i="49"/>
  <c r="J48" i="49"/>
  <c r="D63" i="50"/>
  <c r="K74" i="52"/>
  <c r="E66" i="51"/>
  <c r="X103" i="50"/>
  <c r="W71" i="50"/>
  <c r="D54" i="52"/>
  <c r="I94" i="50"/>
  <c r="V92" i="50"/>
  <c r="E99" i="50"/>
  <c r="K3" i="52"/>
  <c r="T58" i="49"/>
  <c r="Y72" i="51"/>
  <c r="B58" i="50"/>
  <c r="E3" i="50"/>
  <c r="W86" i="50"/>
  <c r="U82" i="52"/>
  <c r="G67" i="51"/>
  <c r="Y82" i="52"/>
  <c r="F65" i="49"/>
  <c r="T100" i="51"/>
  <c r="J88" i="50"/>
  <c r="F74" i="50"/>
  <c r="X105" i="50"/>
  <c r="H42" i="50"/>
  <c r="E105" i="50"/>
  <c r="R85" i="52"/>
  <c r="J76" i="49"/>
  <c r="R98" i="51"/>
  <c r="R65" i="49"/>
  <c r="U106" i="49"/>
  <c r="F106" i="49"/>
  <c r="H84" i="50"/>
  <c r="K90" i="52"/>
  <c r="M79" i="51"/>
  <c r="R36" i="51"/>
  <c r="O90" i="51"/>
  <c r="V107" i="50"/>
  <c r="V62" i="50"/>
  <c r="V72" i="50"/>
  <c r="C98" i="50"/>
  <c r="M99" i="52"/>
  <c r="R67" i="49"/>
  <c r="M105" i="49"/>
  <c r="E103" i="49"/>
  <c r="Y36" i="50"/>
  <c r="Q42" i="50"/>
  <c r="E77" i="50"/>
  <c r="T45" i="49"/>
  <c r="G86" i="49"/>
  <c r="L78" i="51"/>
  <c r="D89" i="51"/>
  <c r="X49" i="52"/>
  <c r="X65" i="49"/>
  <c r="T81" i="49"/>
  <c r="O55" i="51"/>
  <c r="H93" i="51"/>
  <c r="E41" i="51"/>
  <c r="O64" i="51"/>
  <c r="Y80" i="51"/>
  <c r="N79" i="52"/>
  <c r="U95" i="50"/>
  <c r="M106" i="50"/>
  <c r="F95" i="50"/>
  <c r="J97" i="52"/>
  <c r="J3" i="51"/>
  <c r="E20" i="51"/>
  <c r="E45" i="51"/>
  <c r="T73" i="49"/>
  <c r="H85" i="51"/>
  <c r="B59" i="52"/>
  <c r="Q107" i="49"/>
  <c r="J96" i="51"/>
  <c r="D3" i="51"/>
  <c r="R82" i="51"/>
  <c r="U101" i="51"/>
  <c r="R57" i="52"/>
  <c r="J57" i="49"/>
  <c r="L69" i="50"/>
  <c r="Y76" i="50"/>
  <c r="B65" i="52"/>
  <c r="N87" i="49"/>
  <c r="X48" i="49"/>
  <c r="Y55" i="49"/>
  <c r="D50" i="49"/>
  <c r="T72" i="50"/>
  <c r="L103" i="52"/>
  <c r="B61" i="52"/>
  <c r="W99" i="51"/>
  <c r="V80" i="51"/>
  <c r="G103" i="50"/>
  <c r="E63" i="52"/>
  <c r="O57" i="49"/>
  <c r="Y57" i="49"/>
  <c r="K58" i="49"/>
  <c r="P58" i="49"/>
  <c r="E58" i="49"/>
  <c r="X95" i="49"/>
  <c r="P106" i="51"/>
  <c r="X3" i="50"/>
  <c r="O99" i="50"/>
  <c r="H54" i="50"/>
  <c r="S97" i="52"/>
  <c r="R87" i="50"/>
  <c r="U104" i="50"/>
  <c r="F105" i="52"/>
  <c r="K100" i="51"/>
  <c r="I97" i="51"/>
  <c r="S98" i="49"/>
  <c r="G16" i="52"/>
  <c r="G50" i="49"/>
  <c r="G24" i="51"/>
  <c r="G58" i="51"/>
  <c r="G57" i="50"/>
  <c r="G36" i="50"/>
  <c r="I23" i="52"/>
  <c r="I6" i="51"/>
  <c r="I41" i="51"/>
  <c r="I101" i="49"/>
  <c r="I58" i="52"/>
  <c r="I65" i="51"/>
  <c r="I11" i="51"/>
  <c r="I48" i="51"/>
  <c r="I74" i="49"/>
  <c r="I91" i="49"/>
  <c r="I12" i="51"/>
  <c r="I57" i="51"/>
  <c r="I72" i="52"/>
  <c r="I64" i="51"/>
  <c r="I9" i="51"/>
  <c r="X114" i="49"/>
  <c r="V66" i="51"/>
  <c r="R91" i="50"/>
  <c r="C45" i="51"/>
  <c r="J80" i="49"/>
  <c r="H50" i="51"/>
  <c r="D101" i="50"/>
  <c r="D80" i="50"/>
  <c r="S95" i="52"/>
  <c r="P87" i="49"/>
  <c r="K51" i="50"/>
  <c r="Q22" i="49"/>
  <c r="P60" i="50"/>
  <c r="X71" i="52"/>
  <c r="I96" i="52"/>
  <c r="F58" i="49"/>
  <c r="S3" i="49"/>
  <c r="W94" i="51"/>
  <c r="W87" i="49"/>
  <c r="L93" i="49"/>
  <c r="G101" i="49"/>
  <c r="D62" i="49"/>
  <c r="B97" i="52"/>
  <c r="N59" i="52"/>
  <c r="E104" i="51"/>
  <c r="S101" i="51"/>
  <c r="F102" i="50"/>
  <c r="T75" i="49"/>
  <c r="W46" i="51"/>
  <c r="F34" i="50"/>
  <c r="G60" i="51"/>
  <c r="L99" i="52"/>
  <c r="B73" i="49"/>
  <c r="K106" i="49"/>
  <c r="E3" i="52"/>
  <c r="F69" i="52"/>
  <c r="C107" i="52"/>
  <c r="F70" i="49"/>
  <c r="T10" i="52"/>
  <c r="C43" i="51"/>
  <c r="P76" i="50"/>
  <c r="T81" i="52"/>
  <c r="O96" i="52"/>
  <c r="R58" i="49"/>
  <c r="C85" i="49"/>
  <c r="Y95" i="49"/>
  <c r="N65" i="51"/>
  <c r="N70" i="51"/>
  <c r="H49" i="51"/>
  <c r="E88" i="50"/>
  <c r="J101" i="49"/>
  <c r="U84" i="52"/>
  <c r="J58" i="51"/>
  <c r="S97" i="50"/>
  <c r="F105" i="51"/>
  <c r="G88" i="49"/>
  <c r="I83" i="51"/>
  <c r="I87" i="50"/>
  <c r="I26" i="50"/>
  <c r="I58" i="50"/>
  <c r="I106" i="51"/>
  <c r="I59" i="51"/>
  <c r="I63" i="49"/>
  <c r="I51" i="51"/>
  <c r="L114" i="51"/>
  <c r="F114" i="51"/>
  <c r="F51" i="52"/>
  <c r="B99" i="51"/>
  <c r="R55" i="49"/>
  <c r="Q8" i="50"/>
  <c r="F99" i="51"/>
  <c r="Y28" i="49"/>
  <c r="G68" i="50"/>
  <c r="F64" i="50"/>
  <c r="W54" i="50"/>
  <c r="T107" i="52"/>
  <c r="I96" i="49"/>
  <c r="R95" i="51"/>
  <c r="N100" i="52"/>
  <c r="F32" i="52"/>
  <c r="N31" i="51"/>
  <c r="E82" i="52"/>
  <c r="O66" i="51"/>
  <c r="V75" i="50"/>
  <c r="J61" i="52"/>
  <c r="N106" i="52"/>
  <c r="R80" i="49"/>
  <c r="J103" i="51"/>
  <c r="K96" i="51"/>
  <c r="L85" i="52"/>
  <c r="I98" i="50"/>
  <c r="X50" i="50"/>
  <c r="Q76" i="52"/>
  <c r="T51" i="49"/>
  <c r="Q14" i="52"/>
  <c r="L97" i="49"/>
  <c r="Q97" i="49"/>
  <c r="W56" i="49"/>
  <c r="J85" i="52"/>
  <c r="Q96" i="49"/>
  <c r="B92" i="52"/>
  <c r="D79" i="49"/>
  <c r="E74" i="50"/>
  <c r="L101" i="52"/>
  <c r="Q103" i="49"/>
  <c r="R66" i="51"/>
  <c r="F97" i="49"/>
  <c r="Y99" i="52"/>
  <c r="E102" i="49"/>
  <c r="V74" i="49"/>
  <c r="X44" i="51"/>
  <c r="E37" i="52"/>
  <c r="E93" i="50"/>
  <c r="H52" i="52"/>
  <c r="C63" i="50"/>
  <c r="H63" i="50"/>
  <c r="M68" i="52"/>
  <c r="D71" i="49"/>
  <c r="Y81" i="51"/>
  <c r="V61" i="50"/>
  <c r="R81" i="52"/>
  <c r="K105" i="50"/>
  <c r="U103" i="50"/>
  <c r="F88" i="52"/>
  <c r="F103" i="51"/>
  <c r="R88" i="49"/>
  <c r="P45" i="49"/>
  <c r="J105" i="49"/>
  <c r="G107" i="49"/>
  <c r="W62" i="49"/>
  <c r="Y73" i="51"/>
  <c r="Y88" i="51"/>
  <c r="N35" i="50"/>
  <c r="K106" i="52"/>
  <c r="J104" i="49"/>
  <c r="G104" i="51"/>
  <c r="B72" i="51"/>
  <c r="Y3" i="52"/>
  <c r="V94" i="52"/>
  <c r="S107" i="49"/>
  <c r="B103" i="52"/>
  <c r="M61" i="52"/>
  <c r="R99" i="52"/>
  <c r="B79" i="49"/>
  <c r="C107" i="51"/>
  <c r="R72" i="52"/>
  <c r="B60" i="52"/>
  <c r="N57" i="51"/>
  <c r="C48" i="52"/>
  <c r="Y89" i="49"/>
  <c r="N80" i="49"/>
  <c r="Q102" i="52"/>
  <c r="G97" i="49"/>
  <c r="M97" i="51"/>
  <c r="U105" i="49"/>
  <c r="J77" i="50"/>
  <c r="G105" i="50"/>
  <c r="V70" i="50"/>
  <c r="E95" i="50"/>
  <c r="E40" i="52"/>
  <c r="C42" i="49"/>
  <c r="X76" i="50"/>
  <c r="I19" i="50"/>
  <c r="O75" i="52"/>
  <c r="N66" i="52"/>
  <c r="J54" i="49"/>
  <c r="D49" i="49"/>
  <c r="K76" i="49"/>
  <c r="X49" i="51"/>
  <c r="F83" i="52"/>
  <c r="W85" i="49"/>
  <c r="T64" i="49"/>
  <c r="Q63" i="49"/>
  <c r="D102" i="51"/>
  <c r="W98" i="49"/>
  <c r="G94" i="50"/>
  <c r="T106" i="52"/>
  <c r="I95" i="49"/>
  <c r="C85" i="52"/>
  <c r="M71" i="49"/>
  <c r="T96" i="49"/>
  <c r="F80" i="52"/>
  <c r="L107" i="49"/>
  <c r="B98" i="52"/>
  <c r="X106" i="51"/>
  <c r="E98" i="51"/>
  <c r="Y58" i="52"/>
  <c r="J79" i="49"/>
  <c r="H49" i="52"/>
  <c r="L98" i="49"/>
  <c r="E88" i="52"/>
  <c r="F81" i="52"/>
  <c r="E97" i="52"/>
  <c r="U107" i="51"/>
  <c r="Y101" i="50"/>
  <c r="U98" i="52"/>
  <c r="F98" i="50"/>
  <c r="Q3" i="50"/>
  <c r="V44" i="50"/>
  <c r="V79" i="52"/>
  <c r="U84" i="49"/>
  <c r="W63" i="49"/>
  <c r="Y90" i="49"/>
  <c r="V76" i="50"/>
  <c r="U102" i="50"/>
  <c r="N94" i="52"/>
  <c r="F96" i="52"/>
  <c r="J84" i="49"/>
  <c r="U94" i="49"/>
  <c r="N81" i="50"/>
  <c r="G35" i="52"/>
  <c r="G81" i="49"/>
  <c r="G65" i="50"/>
  <c r="G22" i="50"/>
  <c r="I20" i="52"/>
  <c r="I33" i="50"/>
  <c r="I88" i="52"/>
  <c r="I132" i="51"/>
  <c r="I37" i="50"/>
  <c r="I81" i="50"/>
  <c r="I77" i="50"/>
  <c r="I93" i="52"/>
  <c r="I24" i="51"/>
  <c r="I44" i="51"/>
  <c r="I59" i="52"/>
  <c r="I133" i="50"/>
  <c r="I103" i="52"/>
  <c r="I36" i="51"/>
  <c r="M76" i="49"/>
  <c r="M36" i="52"/>
  <c r="M22" i="49"/>
  <c r="M132" i="51"/>
  <c r="M50" i="50"/>
  <c r="M92" i="52"/>
  <c r="M24" i="49"/>
  <c r="W114" i="52"/>
  <c r="G114" i="52"/>
  <c r="H61" i="52"/>
  <c r="U58" i="51"/>
  <c r="E80" i="51"/>
  <c r="G91" i="50"/>
  <c r="R92" i="52"/>
  <c r="I104" i="51"/>
  <c r="R103" i="51"/>
  <c r="M98" i="49"/>
  <c r="B67" i="49"/>
  <c r="V97" i="51"/>
  <c r="J67" i="49"/>
  <c r="N75" i="50"/>
  <c r="P47" i="52"/>
  <c r="I18" i="51"/>
  <c r="G84" i="51"/>
  <c r="Y40" i="51"/>
  <c r="F91" i="52"/>
  <c r="T66" i="51"/>
  <c r="I82" i="50"/>
  <c r="B74" i="50"/>
  <c r="R69" i="50"/>
  <c r="V90" i="52"/>
  <c r="V103" i="51"/>
  <c r="B70" i="51"/>
  <c r="F76" i="52"/>
  <c r="F100" i="49"/>
  <c r="B85" i="49"/>
  <c r="W79" i="51"/>
  <c r="Q83" i="49"/>
  <c r="B75" i="51"/>
  <c r="O102" i="49"/>
  <c r="B95" i="49"/>
  <c r="E79" i="50"/>
  <c r="R55" i="52"/>
  <c r="E72" i="51"/>
  <c r="B105" i="52"/>
  <c r="J92" i="51"/>
  <c r="J82" i="49"/>
  <c r="W107" i="49"/>
  <c r="Q104" i="49"/>
  <c r="K98" i="50"/>
  <c r="V100" i="52"/>
  <c r="B22" i="51"/>
  <c r="M84" i="50"/>
  <c r="H69" i="52"/>
  <c r="U68" i="49"/>
  <c r="E90" i="51"/>
  <c r="C53" i="51"/>
  <c r="G69" i="49"/>
  <c r="V83" i="49"/>
  <c r="N83" i="50"/>
  <c r="V93" i="52"/>
  <c r="F94" i="51"/>
  <c r="N85" i="52"/>
  <c r="U96" i="51"/>
  <c r="S105" i="49"/>
  <c r="T18" i="52"/>
  <c r="R29" i="49"/>
  <c r="B42" i="51"/>
  <c r="C71" i="52"/>
  <c r="S81" i="51"/>
  <c r="X81" i="51"/>
  <c r="T103" i="52"/>
  <c r="S71" i="51"/>
  <c r="U90" i="51"/>
  <c r="X101" i="49"/>
  <c r="S53" i="51"/>
  <c r="I70" i="50"/>
  <c r="Q91" i="50"/>
  <c r="R95" i="52"/>
  <c r="J65" i="50"/>
  <c r="F28" i="52"/>
  <c r="E82" i="50"/>
  <c r="Q71" i="50"/>
  <c r="W100" i="52"/>
  <c r="X107" i="52"/>
  <c r="M96" i="51"/>
  <c r="N106" i="51"/>
  <c r="W3" i="49"/>
  <c r="R78" i="51"/>
  <c r="I98" i="52"/>
  <c r="C3" i="51"/>
  <c r="O103" i="49"/>
  <c r="C84" i="52"/>
  <c r="G76" i="49"/>
  <c r="P52" i="51"/>
  <c r="L53" i="49"/>
  <c r="M77" i="51"/>
  <c r="B66" i="52"/>
  <c r="C99" i="52"/>
  <c r="V101" i="49"/>
  <c r="F3" i="50"/>
  <c r="C104" i="52"/>
  <c r="V28" i="50"/>
  <c r="D79" i="52"/>
  <c r="I79" i="49"/>
  <c r="S79" i="49"/>
  <c r="F97" i="52"/>
  <c r="B86" i="49"/>
  <c r="V52" i="52"/>
  <c r="S70" i="51"/>
  <c r="G62" i="52"/>
  <c r="P84" i="52"/>
  <c r="M68" i="50"/>
  <c r="K82" i="52"/>
  <c r="V51" i="51"/>
  <c r="O80" i="51"/>
  <c r="T80" i="50"/>
  <c r="Q59" i="50"/>
  <c r="Q77" i="50"/>
  <c r="R81" i="50"/>
  <c r="V68" i="50"/>
  <c r="F103" i="52"/>
  <c r="S100" i="49"/>
  <c r="V47" i="51"/>
  <c r="U73" i="51"/>
  <c r="T105" i="49"/>
  <c r="N98" i="52"/>
  <c r="R63" i="51"/>
  <c r="W105" i="51"/>
  <c r="Q106" i="49"/>
  <c r="K3" i="50"/>
  <c r="T58" i="52"/>
  <c r="J39" i="52"/>
  <c r="D87" i="49"/>
  <c r="H99" i="51"/>
  <c r="C51" i="49"/>
  <c r="O88" i="50"/>
  <c r="F65" i="52"/>
  <c r="N93" i="50"/>
  <c r="N104" i="50"/>
  <c r="R85" i="50"/>
  <c r="R72" i="50"/>
  <c r="R65" i="52"/>
  <c r="P107" i="51"/>
  <c r="B60" i="51"/>
  <c r="N95" i="51"/>
  <c r="O89" i="50"/>
  <c r="K90" i="50"/>
  <c r="N80" i="52"/>
  <c r="O58" i="49"/>
  <c r="I66" i="50"/>
  <c r="G100" i="50"/>
  <c r="V107" i="52"/>
  <c r="Q102" i="51"/>
  <c r="N107" i="50"/>
  <c r="U105" i="52"/>
  <c r="V70" i="52"/>
  <c r="J99" i="49"/>
  <c r="K81" i="50"/>
  <c r="E77" i="52"/>
  <c r="O75" i="51"/>
  <c r="B57" i="51"/>
  <c r="J54" i="52"/>
  <c r="O49" i="49"/>
  <c r="C87" i="52"/>
  <c r="T50" i="50"/>
  <c r="W70" i="52"/>
  <c r="Q92" i="49"/>
  <c r="F83" i="51"/>
  <c r="Q63" i="52"/>
  <c r="Q101" i="50"/>
  <c r="N79" i="50"/>
  <c r="B101" i="50"/>
  <c r="U95" i="52"/>
  <c r="T106" i="50"/>
  <c r="J3" i="52"/>
  <c r="K73" i="50"/>
  <c r="O47" i="52"/>
  <c r="V69" i="51"/>
  <c r="V55" i="49"/>
  <c r="L61" i="51"/>
  <c r="T82" i="51"/>
  <c r="B59" i="51"/>
  <c r="J63" i="49"/>
  <c r="Y96" i="51"/>
  <c r="V60" i="51"/>
  <c r="B69" i="52"/>
  <c r="R57" i="49"/>
  <c r="L69" i="52"/>
  <c r="Y58" i="51"/>
  <c r="J68" i="52"/>
  <c r="M19" i="51"/>
  <c r="C77" i="49"/>
  <c r="U66" i="49"/>
  <c r="P104" i="49"/>
  <c r="O72" i="49"/>
  <c r="W93" i="51"/>
  <c r="Y102" i="52"/>
  <c r="J102" i="49"/>
  <c r="B61" i="49"/>
  <c r="W99" i="52"/>
  <c r="O97" i="49"/>
  <c r="R59" i="52"/>
  <c r="P58" i="52"/>
  <c r="D64" i="51"/>
  <c r="P106" i="52"/>
  <c r="N94" i="50"/>
  <c r="N27" i="52"/>
  <c r="F96" i="51"/>
  <c r="F62" i="49"/>
  <c r="G85" i="51"/>
  <c r="G35" i="49"/>
  <c r="G50" i="52"/>
  <c r="G56" i="50"/>
  <c r="G59" i="50"/>
  <c r="G36" i="52"/>
  <c r="G3" i="51"/>
  <c r="I23" i="50"/>
  <c r="I41" i="52"/>
  <c r="I85" i="50"/>
  <c r="I65" i="52"/>
  <c r="I91" i="52"/>
  <c r="I56" i="51"/>
  <c r="I60" i="50"/>
  <c r="I80" i="50"/>
  <c r="I72" i="50"/>
  <c r="I73" i="50"/>
  <c r="I133" i="52"/>
  <c r="I25" i="51"/>
  <c r="I103" i="51"/>
  <c r="M56" i="50"/>
  <c r="M34" i="50"/>
  <c r="M22" i="52"/>
  <c r="M87" i="51"/>
  <c r="M88" i="49"/>
  <c r="M85" i="50"/>
  <c r="M24" i="52"/>
  <c r="K114" i="49"/>
  <c r="J114" i="49"/>
  <c r="N114" i="49"/>
  <c r="W114" i="49"/>
  <c r="Y114" i="49"/>
  <c r="O114" i="50"/>
  <c r="G114" i="49"/>
  <c r="R114" i="50"/>
  <c r="Q114" i="50"/>
  <c r="E117" i="40"/>
  <c r="B117" i="41"/>
  <c r="K55" i="37"/>
  <c r="J55" i="37"/>
  <c r="M55" i="37"/>
  <c r="K55" i="38"/>
  <c r="J55" i="38"/>
  <c r="M55" i="38"/>
  <c r="P120" i="28"/>
  <c r="R120" i="28"/>
  <c r="I120" i="28"/>
  <c r="E55" i="38"/>
  <c r="J120" i="28"/>
  <c r="V120" i="28"/>
  <c r="I3" i="49"/>
  <c r="M35" i="50"/>
  <c r="M16" i="51"/>
  <c r="M63" i="50"/>
  <c r="T114" i="52"/>
  <c r="S44" i="52"/>
  <c r="F51" i="49"/>
  <c r="W104" i="49"/>
  <c r="I62" i="51"/>
  <c r="O46" i="50"/>
  <c r="Y65" i="50"/>
  <c r="N72" i="50"/>
  <c r="Q105" i="51"/>
  <c r="F72" i="52"/>
  <c r="O105" i="50"/>
  <c r="R97" i="52"/>
  <c r="P3" i="52"/>
  <c r="T83" i="49"/>
  <c r="V87" i="51"/>
  <c r="R102" i="49"/>
  <c r="V34" i="51"/>
  <c r="K103" i="50"/>
  <c r="V86" i="51"/>
  <c r="P42" i="51"/>
  <c r="Q87" i="50"/>
  <c r="Q76" i="49"/>
  <c r="W61" i="49"/>
  <c r="N50" i="51"/>
  <c r="E102" i="52"/>
  <c r="J75" i="50"/>
  <c r="M29" i="52"/>
  <c r="T29" i="51"/>
  <c r="X92" i="50"/>
  <c r="P46" i="50"/>
  <c r="Y83" i="51"/>
  <c r="R88" i="52"/>
  <c r="E66" i="52"/>
  <c r="Y3" i="49"/>
  <c r="H48" i="50"/>
  <c r="X46" i="50"/>
  <c r="M61" i="49"/>
  <c r="J88" i="52"/>
  <c r="O94" i="49"/>
  <c r="X42" i="51"/>
  <c r="E40" i="50"/>
  <c r="W64" i="49"/>
  <c r="U74" i="52"/>
  <c r="F73" i="50"/>
  <c r="S94" i="49"/>
  <c r="B65" i="51"/>
  <c r="R27" i="50"/>
  <c r="T57" i="49"/>
  <c r="K100" i="52"/>
  <c r="G95" i="52"/>
  <c r="G132" i="49"/>
  <c r="G133" i="49"/>
  <c r="I11" i="52"/>
  <c r="M81" i="51"/>
  <c r="M16" i="52"/>
  <c r="M133" i="51"/>
  <c r="D114" i="50"/>
  <c r="T114" i="49"/>
  <c r="S114" i="49"/>
  <c r="C114" i="49"/>
  <c r="J70" i="49"/>
  <c r="N58" i="49"/>
  <c r="G61" i="50"/>
  <c r="Q99" i="52"/>
  <c r="Q98" i="49"/>
  <c r="B91" i="51"/>
  <c r="U100" i="51"/>
  <c r="F76" i="51"/>
  <c r="B90" i="52"/>
  <c r="L106" i="49"/>
  <c r="G106" i="50"/>
  <c r="K98" i="52"/>
  <c r="N99" i="52"/>
  <c r="J107" i="52"/>
  <c r="M26" i="49"/>
  <c r="O59" i="50"/>
  <c r="X71" i="49"/>
  <c r="F86" i="51"/>
  <c r="E32" i="50"/>
  <c r="V34" i="52"/>
  <c r="U60" i="50"/>
  <c r="P98" i="52"/>
  <c r="O66" i="49"/>
  <c r="V75" i="51"/>
  <c r="O98" i="50"/>
  <c r="F82" i="50"/>
  <c r="M96" i="52"/>
  <c r="K103" i="52"/>
  <c r="J103" i="49"/>
  <c r="K96" i="49"/>
  <c r="Q87" i="52"/>
  <c r="T98" i="49"/>
  <c r="I98" i="49"/>
  <c r="X50" i="51"/>
  <c r="J100" i="49"/>
  <c r="U55" i="50"/>
  <c r="T51" i="51"/>
  <c r="J66" i="52"/>
  <c r="Q97" i="51"/>
  <c r="W56" i="51"/>
  <c r="F30" i="52"/>
  <c r="Q96" i="51"/>
  <c r="B96" i="51"/>
  <c r="P95" i="52"/>
  <c r="D79" i="51"/>
  <c r="E74" i="49"/>
  <c r="L43" i="50"/>
  <c r="R105" i="52"/>
  <c r="R66" i="49"/>
  <c r="F97" i="51"/>
  <c r="B76" i="50"/>
  <c r="F104" i="52"/>
  <c r="K34" i="50"/>
  <c r="M29" i="50"/>
  <c r="S70" i="52"/>
  <c r="E93" i="49"/>
  <c r="W72" i="50"/>
  <c r="D65" i="50"/>
  <c r="W46" i="52"/>
  <c r="C63" i="51"/>
  <c r="H63" i="51"/>
  <c r="N37" i="50"/>
  <c r="N55" i="50"/>
  <c r="G60" i="52"/>
  <c r="D71" i="51"/>
  <c r="Y81" i="49"/>
  <c r="V61" i="51"/>
  <c r="J71" i="52"/>
  <c r="J98" i="49"/>
  <c r="K105" i="51"/>
  <c r="U103" i="51"/>
  <c r="S55" i="52"/>
  <c r="Y88" i="49"/>
  <c r="N35" i="49"/>
  <c r="R83" i="52"/>
  <c r="B72" i="49"/>
  <c r="W105" i="52"/>
  <c r="K104" i="49"/>
  <c r="N105" i="52"/>
  <c r="S107" i="51"/>
  <c r="T90" i="49"/>
  <c r="D104" i="51"/>
  <c r="Y100" i="49"/>
  <c r="K5" i="52"/>
  <c r="P39" i="51"/>
  <c r="C51" i="52"/>
  <c r="C95" i="51"/>
  <c r="M94" i="52"/>
  <c r="C107" i="49"/>
  <c r="F70" i="52"/>
  <c r="E96" i="52"/>
  <c r="N57" i="49"/>
  <c r="T10" i="50"/>
  <c r="W52" i="52"/>
  <c r="N80" i="51"/>
  <c r="W96" i="50"/>
  <c r="U97" i="50"/>
  <c r="N107" i="52"/>
  <c r="U105" i="51"/>
  <c r="J77" i="51"/>
  <c r="G105" i="49"/>
  <c r="V70" i="49"/>
  <c r="E95" i="51"/>
  <c r="U13" i="50"/>
  <c r="C43" i="52"/>
  <c r="X76" i="51"/>
  <c r="D52" i="49"/>
  <c r="I19" i="51"/>
  <c r="T67" i="52"/>
  <c r="T97" i="52"/>
  <c r="J54" i="51"/>
  <c r="D49" i="51"/>
  <c r="K76" i="51"/>
  <c r="X49" i="49"/>
  <c r="C93" i="50"/>
  <c r="U74" i="50"/>
  <c r="T64" i="51"/>
  <c r="Q63" i="51"/>
  <c r="D102" i="49"/>
  <c r="W98" i="51"/>
  <c r="G94" i="49"/>
  <c r="V105" i="50"/>
  <c r="P55" i="52"/>
  <c r="I95" i="51"/>
  <c r="K102" i="49"/>
  <c r="V57" i="50"/>
  <c r="O47" i="50"/>
  <c r="V69" i="52"/>
  <c r="I78" i="50"/>
  <c r="J63" i="52"/>
  <c r="J59" i="52"/>
  <c r="B63" i="52"/>
  <c r="D107" i="52"/>
  <c r="J79" i="51"/>
  <c r="U57" i="50"/>
  <c r="C77" i="52"/>
  <c r="P104" i="52"/>
  <c r="W102" i="52"/>
  <c r="Y102" i="49"/>
  <c r="B64" i="50"/>
  <c r="N61" i="52"/>
  <c r="J83" i="49"/>
  <c r="Y101" i="51"/>
  <c r="B71" i="52"/>
  <c r="F98" i="51"/>
  <c r="Q3" i="49"/>
  <c r="V44" i="49"/>
  <c r="S47" i="52"/>
  <c r="W63" i="51"/>
  <c r="Y90" i="51"/>
  <c r="V76" i="49"/>
  <c r="U102" i="49"/>
  <c r="N73" i="50"/>
  <c r="R73" i="52"/>
  <c r="P105" i="50"/>
  <c r="C101" i="52"/>
  <c r="J84" i="51"/>
  <c r="U94" i="51"/>
  <c r="N81" i="51"/>
  <c r="G95" i="50"/>
  <c r="G132" i="52"/>
  <c r="G81" i="51"/>
  <c r="G65" i="49"/>
  <c r="G22" i="51"/>
  <c r="G63" i="50"/>
  <c r="G51" i="50"/>
  <c r="G3" i="52"/>
  <c r="I33" i="51"/>
  <c r="I42" i="50"/>
  <c r="I17" i="52"/>
  <c r="I37" i="49"/>
  <c r="I81" i="51"/>
  <c r="I77" i="49"/>
  <c r="I50" i="49"/>
  <c r="I69" i="50"/>
  <c r="I56" i="52"/>
  <c r="I24" i="49"/>
  <c r="I44" i="49"/>
  <c r="I73" i="52"/>
  <c r="I133" i="49"/>
  <c r="I105" i="52"/>
  <c r="I36" i="49"/>
  <c r="M76" i="51"/>
  <c r="M3" i="50"/>
  <c r="M51" i="52"/>
  <c r="M132" i="49"/>
  <c r="M50" i="51"/>
  <c r="M95" i="50"/>
  <c r="K114" i="52"/>
  <c r="P114" i="52"/>
  <c r="I114" i="51"/>
  <c r="R114" i="52"/>
  <c r="K48" i="52"/>
  <c r="G91" i="49"/>
  <c r="N86" i="50"/>
  <c r="W106" i="50"/>
  <c r="G102" i="52"/>
  <c r="M98" i="51"/>
  <c r="B67" i="51"/>
  <c r="V97" i="49"/>
  <c r="J67" i="51"/>
  <c r="N75" i="51"/>
  <c r="H106" i="50"/>
  <c r="N58" i="52"/>
  <c r="Y40" i="49"/>
  <c r="T42" i="50"/>
  <c r="U76" i="50"/>
  <c r="T66" i="49"/>
  <c r="I82" i="49"/>
  <c r="B74" i="51"/>
  <c r="Q99" i="49"/>
  <c r="R69" i="51"/>
  <c r="X104" i="49"/>
  <c r="S102" i="52"/>
  <c r="B70" i="49"/>
  <c r="B87" i="52"/>
  <c r="E79" i="49"/>
  <c r="T65" i="50"/>
  <c r="X87" i="52"/>
  <c r="E72" i="49"/>
  <c r="Q75" i="50"/>
  <c r="L105" i="52"/>
  <c r="W107" i="51"/>
  <c r="Q104" i="51"/>
  <c r="B104" i="51"/>
  <c r="K98" i="49"/>
  <c r="M101" i="50"/>
  <c r="B93" i="52"/>
  <c r="B22" i="49"/>
  <c r="M84" i="49"/>
  <c r="X52" i="52"/>
  <c r="N83" i="51"/>
  <c r="N99" i="50"/>
  <c r="V106" i="50"/>
  <c r="J78" i="52"/>
  <c r="F94" i="49"/>
  <c r="R96" i="52"/>
  <c r="U96" i="49"/>
  <c r="S105" i="51"/>
  <c r="L3" i="50"/>
  <c r="F45" i="52"/>
  <c r="B42" i="49"/>
  <c r="H60" i="50"/>
  <c r="G70" i="50"/>
  <c r="W80" i="50"/>
  <c r="D73" i="50"/>
  <c r="Y91" i="50"/>
  <c r="P92" i="52"/>
  <c r="L60" i="50"/>
  <c r="Q60" i="50"/>
  <c r="E64" i="52"/>
  <c r="U90" i="49"/>
  <c r="X101" i="51"/>
  <c r="S53" i="49"/>
  <c r="I70" i="49"/>
  <c r="Q91" i="51"/>
  <c r="K97" i="52"/>
  <c r="B78" i="51"/>
  <c r="J65" i="51"/>
  <c r="I45" i="50"/>
  <c r="F32" i="50"/>
  <c r="N31" i="52"/>
  <c r="T95" i="49"/>
  <c r="E82" i="49"/>
  <c r="Q71" i="51"/>
  <c r="R84" i="52"/>
  <c r="G96" i="50"/>
  <c r="M103" i="52"/>
  <c r="C105" i="50"/>
  <c r="J100" i="52"/>
  <c r="C3" i="49"/>
  <c r="O103" i="51"/>
  <c r="T51" i="52"/>
  <c r="P52" i="49"/>
  <c r="L53" i="51"/>
  <c r="M77" i="49"/>
  <c r="W56" i="52"/>
  <c r="R107" i="49"/>
  <c r="K101" i="50"/>
  <c r="Q96" i="52"/>
  <c r="F3" i="49"/>
  <c r="N103" i="52"/>
  <c r="V28" i="51"/>
  <c r="P95" i="49"/>
  <c r="B36" i="52"/>
  <c r="S79" i="51"/>
  <c r="F59" i="50"/>
  <c r="R105" i="50"/>
  <c r="R86" i="52"/>
  <c r="Y99" i="49"/>
  <c r="C106" i="50"/>
  <c r="F104" i="50"/>
  <c r="V104" i="50"/>
  <c r="E37" i="50"/>
  <c r="X70" i="52"/>
  <c r="S56" i="50"/>
  <c r="W72" i="52"/>
  <c r="V30" i="50"/>
  <c r="X73" i="50"/>
  <c r="N37" i="52"/>
  <c r="M68" i="49"/>
  <c r="W44" i="50"/>
  <c r="M69" i="52"/>
  <c r="V51" i="49"/>
  <c r="O80" i="49"/>
  <c r="T80" i="51"/>
  <c r="Q59" i="49"/>
  <c r="Q77" i="51"/>
  <c r="R81" i="49"/>
  <c r="V68" i="51"/>
  <c r="C103" i="50"/>
  <c r="K94" i="52"/>
  <c r="V47" i="49"/>
  <c r="U73" i="49"/>
  <c r="J50" i="50"/>
  <c r="P74" i="50"/>
  <c r="U92" i="50"/>
  <c r="H53" i="50"/>
  <c r="V91" i="50"/>
  <c r="N35" i="52"/>
  <c r="Y104" i="49"/>
  <c r="N69" i="50"/>
  <c r="J91" i="52"/>
  <c r="Q106" i="51"/>
  <c r="K3" i="51"/>
  <c r="V94" i="50"/>
  <c r="Y72" i="52"/>
  <c r="N38" i="50"/>
  <c r="P66" i="52"/>
  <c r="H99" i="49"/>
  <c r="C51" i="51"/>
  <c r="O88" i="49"/>
  <c r="L67" i="51"/>
  <c r="F74" i="52"/>
  <c r="N93" i="49"/>
  <c r="N104" i="51"/>
  <c r="S104" i="49"/>
  <c r="R85" i="51"/>
  <c r="R72" i="49"/>
  <c r="F106" i="52"/>
  <c r="C48" i="49"/>
  <c r="O89" i="51"/>
  <c r="K90" i="51"/>
  <c r="R36" i="52"/>
  <c r="O58" i="51"/>
  <c r="I66" i="49"/>
  <c r="G100" i="51"/>
  <c r="M97" i="52"/>
  <c r="N107" i="49"/>
  <c r="V72" i="52"/>
  <c r="M99" i="50"/>
  <c r="R67" i="52"/>
  <c r="J99" i="51"/>
  <c r="K81" i="49"/>
  <c r="G86" i="52"/>
  <c r="B57" i="49"/>
  <c r="T67" i="49"/>
  <c r="Q70" i="50"/>
  <c r="Q86" i="50"/>
  <c r="N66" i="50"/>
  <c r="D49" i="52"/>
  <c r="X65" i="52"/>
  <c r="T50" i="49"/>
  <c r="L21" i="51"/>
  <c r="E41" i="52"/>
  <c r="Y80" i="52"/>
  <c r="Q101" i="51"/>
  <c r="N79" i="51"/>
  <c r="B101" i="51"/>
  <c r="P53" i="52"/>
  <c r="T106" i="49"/>
  <c r="J60" i="50"/>
  <c r="V64" i="50"/>
  <c r="K102" i="52"/>
  <c r="K73" i="51"/>
  <c r="O73" i="50"/>
  <c r="T82" i="49"/>
  <c r="B59" i="49"/>
  <c r="J63" i="51"/>
  <c r="Y96" i="49"/>
  <c r="V60" i="49"/>
  <c r="K99" i="49"/>
  <c r="F80" i="50"/>
  <c r="F101" i="50"/>
  <c r="J59" i="50"/>
  <c r="X106" i="52"/>
  <c r="B63" i="50"/>
  <c r="N97" i="50"/>
  <c r="H46" i="50"/>
  <c r="Y76" i="52"/>
  <c r="L48" i="52"/>
  <c r="C77" i="51"/>
  <c r="U66" i="51"/>
  <c r="P104" i="51"/>
  <c r="O72" i="51"/>
  <c r="W93" i="49"/>
  <c r="F81" i="50"/>
  <c r="L103" i="50"/>
  <c r="W102" i="50"/>
  <c r="B64" i="52"/>
  <c r="H3" i="50"/>
  <c r="J83" i="52"/>
  <c r="O97" i="51"/>
  <c r="U98" i="50"/>
  <c r="B71" i="50"/>
  <c r="Q3" i="52"/>
  <c r="E63" i="50"/>
  <c r="W63" i="52"/>
  <c r="D64" i="49"/>
  <c r="X3" i="52"/>
  <c r="N94" i="49"/>
  <c r="F92" i="50"/>
  <c r="U94" i="52"/>
  <c r="G85" i="49"/>
  <c r="G35" i="51"/>
  <c r="G65" i="52"/>
  <c r="G56" i="49"/>
  <c r="G59" i="51"/>
  <c r="I32" i="52"/>
  <c r="I23" i="49"/>
  <c r="I132" i="52"/>
  <c r="I85" i="49"/>
  <c r="I35" i="51"/>
  <c r="I50" i="52"/>
  <c r="I56" i="50"/>
  <c r="I12" i="52"/>
  <c r="I60" i="49"/>
  <c r="I80" i="51"/>
  <c r="I72" i="49"/>
  <c r="I73" i="49"/>
  <c r="I46" i="52"/>
  <c r="I76" i="51"/>
  <c r="M56" i="51"/>
  <c r="M34" i="49"/>
  <c r="M93" i="50"/>
  <c r="M132" i="52"/>
  <c r="M88" i="51"/>
  <c r="M85" i="49"/>
  <c r="M57" i="50"/>
  <c r="P114" i="51"/>
  <c r="Y114" i="50"/>
  <c r="O114" i="51"/>
  <c r="G114" i="50"/>
  <c r="I114" i="52"/>
  <c r="R114" i="49"/>
  <c r="Q114" i="49"/>
  <c r="B114" i="49"/>
  <c r="F117" i="40"/>
  <c r="J117" i="40"/>
  <c r="I117" i="40"/>
  <c r="E117" i="41"/>
  <c r="G117" i="41"/>
  <c r="P55" i="37"/>
  <c r="H55" i="37"/>
  <c r="T55" i="37"/>
  <c r="O55" i="37"/>
  <c r="N55" i="37"/>
  <c r="X55" i="37"/>
  <c r="P55" i="38"/>
  <c r="H55" i="38"/>
  <c r="T55" i="38"/>
  <c r="O55" i="38"/>
  <c r="N55" i="38"/>
  <c r="X55" i="38"/>
  <c r="D120" i="28"/>
  <c r="K120" i="28"/>
  <c r="M120" i="28"/>
  <c r="O120" i="28"/>
  <c r="F120" i="28"/>
  <c r="N120" i="28"/>
  <c r="M56" i="49"/>
  <c r="M87" i="50"/>
  <c r="M85" i="51"/>
  <c r="J114" i="50"/>
  <c r="W114" i="51"/>
  <c r="O114" i="49"/>
  <c r="C117" i="40"/>
  <c r="F117" i="41"/>
  <c r="I117" i="41"/>
  <c r="U55" i="37"/>
  <c r="E55" i="37"/>
  <c r="I55" i="37"/>
  <c r="U55" i="38"/>
  <c r="I55" i="38"/>
  <c r="X120" i="28"/>
  <c r="E114" i="52"/>
  <c r="C114" i="52"/>
  <c r="P51" i="51"/>
  <c r="O82" i="50"/>
  <c r="D100" i="49"/>
  <c r="F78" i="52"/>
  <c r="I90" i="52"/>
  <c r="J94" i="51"/>
  <c r="V78" i="52"/>
  <c r="H101" i="50"/>
  <c r="B84" i="49"/>
  <c r="C60" i="52"/>
  <c r="X98" i="50"/>
  <c r="W54" i="52"/>
  <c r="H71" i="50"/>
  <c r="H45" i="51"/>
  <c r="Y106" i="49"/>
  <c r="J106" i="49"/>
  <c r="E101" i="51"/>
  <c r="N100" i="50"/>
  <c r="F86" i="52"/>
  <c r="O66" i="52"/>
  <c r="D72" i="49"/>
  <c r="J103" i="52"/>
  <c r="J85" i="49"/>
  <c r="F30" i="50"/>
  <c r="B92" i="51"/>
  <c r="N89" i="51"/>
  <c r="L43" i="52"/>
  <c r="D95" i="51"/>
  <c r="S73" i="50"/>
  <c r="N55" i="52"/>
  <c r="P82" i="51"/>
  <c r="J71" i="49"/>
  <c r="J105" i="52"/>
  <c r="Y88" i="52"/>
  <c r="Y82" i="51"/>
  <c r="I99" i="49"/>
  <c r="E96" i="49"/>
  <c r="E29" i="49"/>
  <c r="C42" i="52"/>
  <c r="F71" i="50"/>
  <c r="H87" i="50"/>
  <c r="H107" i="49"/>
  <c r="T73" i="52"/>
  <c r="Y60" i="52"/>
  <c r="C97" i="52"/>
  <c r="B98" i="51"/>
  <c r="R3" i="51"/>
  <c r="U57" i="52"/>
  <c r="H77" i="50"/>
  <c r="K56" i="50"/>
  <c r="Y101" i="52"/>
  <c r="F68" i="50"/>
  <c r="R68" i="51"/>
  <c r="F84" i="50"/>
  <c r="U104" i="52"/>
  <c r="C101" i="50"/>
  <c r="G63" i="52"/>
  <c r="I20" i="49"/>
  <c r="I55" i="50"/>
  <c r="I88" i="50"/>
  <c r="I17" i="50"/>
  <c r="I24" i="52"/>
  <c r="I16" i="49"/>
  <c r="I71" i="49"/>
  <c r="I92" i="49"/>
  <c r="I105" i="50"/>
  <c r="H114" i="51"/>
  <c r="T114" i="50"/>
  <c r="T65" i="52"/>
  <c r="X87" i="50"/>
  <c r="R74" i="52"/>
  <c r="U93" i="51"/>
  <c r="N25" i="51"/>
  <c r="E90" i="52"/>
  <c r="W101" i="50"/>
  <c r="L62" i="52"/>
  <c r="D103" i="50"/>
  <c r="H71" i="52"/>
  <c r="R60" i="51"/>
  <c r="B80" i="50"/>
  <c r="W95" i="51"/>
  <c r="F86" i="49"/>
  <c r="E32" i="49"/>
  <c r="N31" i="50"/>
  <c r="T95" i="52"/>
  <c r="U60" i="51"/>
  <c r="D72" i="52"/>
  <c r="V75" i="49"/>
  <c r="R84" i="49"/>
  <c r="O98" i="49"/>
  <c r="F82" i="51"/>
  <c r="X107" i="49"/>
  <c r="E107" i="52"/>
  <c r="R80" i="50"/>
  <c r="R78" i="52"/>
  <c r="T98" i="51"/>
  <c r="I98" i="51"/>
  <c r="X50" i="49"/>
  <c r="J100" i="51"/>
  <c r="U55" i="49"/>
  <c r="L53" i="52"/>
  <c r="R107" i="52"/>
  <c r="I107" i="52"/>
  <c r="B96" i="49"/>
  <c r="S79" i="52"/>
  <c r="E74" i="51"/>
  <c r="T41" i="51"/>
  <c r="L43" i="51"/>
  <c r="Q103" i="50"/>
  <c r="B102" i="52"/>
  <c r="B76" i="51"/>
  <c r="E102" i="50"/>
  <c r="V74" i="50"/>
  <c r="X44" i="50"/>
  <c r="J75" i="52"/>
  <c r="K34" i="51"/>
  <c r="M29" i="51"/>
  <c r="R52" i="51"/>
  <c r="U71" i="52"/>
  <c r="E93" i="51"/>
  <c r="W72" i="49"/>
  <c r="D65" i="51"/>
  <c r="V30" i="52"/>
  <c r="C63" i="49"/>
  <c r="H63" i="49"/>
  <c r="N37" i="49"/>
  <c r="N55" i="51"/>
  <c r="W44" i="52"/>
  <c r="V61" i="49"/>
  <c r="L99" i="51"/>
  <c r="Y98" i="52"/>
  <c r="J98" i="51"/>
  <c r="K105" i="49"/>
  <c r="U103" i="49"/>
  <c r="F103" i="50"/>
  <c r="R88" i="50"/>
  <c r="J105" i="50"/>
  <c r="G107" i="50"/>
  <c r="W62" i="50"/>
  <c r="Y73" i="50"/>
  <c r="V91" i="52"/>
  <c r="N35" i="51"/>
  <c r="G104" i="50"/>
  <c r="N69" i="52"/>
  <c r="Q106" i="52"/>
  <c r="K104" i="51"/>
  <c r="T90" i="51"/>
  <c r="D104" i="49"/>
  <c r="Y100" i="51"/>
  <c r="N38" i="52"/>
  <c r="P39" i="49"/>
  <c r="P66" i="49"/>
  <c r="O88" i="52"/>
  <c r="C95" i="49"/>
  <c r="N93" i="52"/>
  <c r="R98" i="52"/>
  <c r="N95" i="52"/>
  <c r="T10" i="51"/>
  <c r="O58" i="52"/>
  <c r="W96" i="51"/>
  <c r="U97" i="49"/>
  <c r="G97" i="50"/>
  <c r="M97" i="50"/>
  <c r="C98" i="52"/>
  <c r="J77" i="49"/>
  <c r="G105" i="51"/>
  <c r="V70" i="51"/>
  <c r="E95" i="49"/>
  <c r="U13" i="51"/>
  <c r="C42" i="50"/>
  <c r="K81" i="52"/>
  <c r="X76" i="49"/>
  <c r="D52" i="51"/>
  <c r="I19" i="49"/>
  <c r="H57" i="52"/>
  <c r="H87" i="52"/>
  <c r="C93" i="51"/>
  <c r="U74" i="51"/>
  <c r="W85" i="50"/>
  <c r="B82" i="52"/>
  <c r="G94" i="51"/>
  <c r="V105" i="51"/>
  <c r="V64" i="52"/>
  <c r="K102" i="51"/>
  <c r="V57" i="49"/>
  <c r="O47" i="49"/>
  <c r="M71" i="50"/>
  <c r="G77" i="52"/>
  <c r="I78" i="51"/>
  <c r="B107" i="52"/>
  <c r="C97" i="51"/>
  <c r="Y95" i="52"/>
  <c r="X106" i="50"/>
  <c r="E98" i="50"/>
  <c r="N65" i="52"/>
  <c r="M19" i="52"/>
  <c r="U57" i="51"/>
  <c r="L48" i="49"/>
  <c r="H77" i="52"/>
  <c r="K56" i="52"/>
  <c r="J87" i="52"/>
  <c r="Y102" i="51"/>
  <c r="B64" i="49"/>
  <c r="U107" i="50"/>
  <c r="H3" i="52"/>
  <c r="J83" i="51"/>
  <c r="Y101" i="49"/>
  <c r="R70" i="51"/>
  <c r="F68" i="52"/>
  <c r="F98" i="49"/>
  <c r="Q3" i="51"/>
  <c r="V44" i="51"/>
  <c r="U84" i="50"/>
  <c r="R68" i="52"/>
  <c r="V76" i="51"/>
  <c r="U102" i="51"/>
  <c r="N73" i="51"/>
  <c r="M100" i="52"/>
  <c r="P105" i="49"/>
  <c r="M107" i="52"/>
  <c r="N81" i="49"/>
  <c r="G95" i="51"/>
  <c r="G133" i="52"/>
  <c r="G65" i="51"/>
  <c r="G22" i="49"/>
  <c r="G63" i="51"/>
  <c r="G51" i="49"/>
  <c r="I83" i="52"/>
  <c r="I33" i="49"/>
  <c r="I42" i="51"/>
  <c r="I132" i="50"/>
  <c r="I85" i="52"/>
  <c r="I37" i="51"/>
  <c r="I81" i="49"/>
  <c r="I77" i="51"/>
  <c r="I50" i="51"/>
  <c r="I69" i="51"/>
  <c r="I16" i="52"/>
  <c r="I63" i="52"/>
  <c r="I133" i="51"/>
  <c r="M56" i="52"/>
  <c r="M3" i="51"/>
  <c r="M22" i="50"/>
  <c r="M59" i="52"/>
  <c r="M50" i="49"/>
  <c r="M95" i="51"/>
  <c r="M24" i="50"/>
  <c r="J114" i="52"/>
  <c r="Y114" i="52"/>
  <c r="I114" i="50"/>
  <c r="Q114" i="52"/>
  <c r="U58" i="50"/>
  <c r="E80" i="50"/>
  <c r="W69" i="52"/>
  <c r="G91" i="51"/>
  <c r="N86" i="49"/>
  <c r="W106" i="49"/>
  <c r="I104" i="50"/>
  <c r="R103" i="50"/>
  <c r="Y97" i="52"/>
  <c r="N75" i="49"/>
  <c r="H106" i="49"/>
  <c r="I18" i="50"/>
  <c r="G84" i="50"/>
  <c r="X41" i="52"/>
  <c r="T42" i="51"/>
  <c r="U76" i="49"/>
  <c r="Q67" i="52"/>
  <c r="I82" i="51"/>
  <c r="B74" i="49"/>
  <c r="Q99" i="51"/>
  <c r="R69" i="49"/>
  <c r="X104" i="51"/>
  <c r="V103" i="50"/>
  <c r="B91" i="52"/>
  <c r="F100" i="50"/>
  <c r="B85" i="50"/>
  <c r="W79" i="50"/>
  <c r="Q83" i="50"/>
  <c r="B75" i="50"/>
  <c r="O102" i="50"/>
  <c r="W36" i="52"/>
  <c r="E79" i="51"/>
  <c r="T65" i="49"/>
  <c r="W77" i="52"/>
  <c r="Q75" i="51"/>
  <c r="B94" i="51"/>
  <c r="J92" i="50"/>
  <c r="N91" i="52"/>
  <c r="B104" i="49"/>
  <c r="K98" i="51"/>
  <c r="M101" i="49"/>
  <c r="C96" i="51"/>
  <c r="Y28" i="52"/>
  <c r="M84" i="51"/>
  <c r="U68" i="50"/>
  <c r="E90" i="50"/>
  <c r="G69" i="50"/>
  <c r="V83" i="50"/>
  <c r="W101" i="52"/>
  <c r="N83" i="49"/>
  <c r="N99" i="49"/>
  <c r="V106" i="49"/>
  <c r="J90" i="51"/>
  <c r="Q93" i="52"/>
  <c r="B88" i="52"/>
  <c r="L3" i="51"/>
  <c r="M26" i="52"/>
  <c r="H60" i="51"/>
  <c r="G70" i="49"/>
  <c r="W80" i="51"/>
  <c r="L62" i="51"/>
  <c r="D73" i="49"/>
  <c r="Y91" i="51"/>
  <c r="S81" i="50"/>
  <c r="X81" i="50"/>
  <c r="U11" i="52"/>
  <c r="K53" i="49"/>
  <c r="L60" i="51"/>
  <c r="Q60" i="49"/>
  <c r="S71" i="50"/>
  <c r="D46" i="52"/>
  <c r="I70" i="51"/>
  <c r="Q91" i="49"/>
  <c r="W95" i="52"/>
  <c r="B78" i="49"/>
  <c r="J65" i="49"/>
  <c r="I45" i="51"/>
  <c r="F32" i="49"/>
  <c r="T95" i="51"/>
  <c r="E82" i="51"/>
  <c r="Q71" i="49"/>
  <c r="T102" i="49"/>
  <c r="I102" i="52"/>
  <c r="G96" i="51"/>
  <c r="M96" i="50"/>
  <c r="N106" i="50"/>
  <c r="W3" i="50"/>
  <c r="S99" i="52"/>
  <c r="C105" i="51"/>
  <c r="K12" i="52"/>
  <c r="G76" i="50"/>
  <c r="S45" i="52"/>
  <c r="Q79" i="51"/>
  <c r="Q14" i="49"/>
  <c r="J66" i="49"/>
  <c r="N63" i="52"/>
  <c r="R107" i="51"/>
  <c r="K101" i="49"/>
  <c r="V101" i="50"/>
  <c r="R106" i="52"/>
  <c r="F3" i="51"/>
  <c r="P25" i="52"/>
  <c r="V28" i="49"/>
  <c r="P95" i="51"/>
  <c r="I79" i="50"/>
  <c r="X79" i="52"/>
  <c r="F59" i="51"/>
  <c r="L101" i="49"/>
  <c r="R105" i="49"/>
  <c r="B86" i="50"/>
  <c r="B77" i="52"/>
  <c r="Y99" i="51"/>
  <c r="R104" i="51"/>
  <c r="C106" i="51"/>
  <c r="F104" i="49"/>
  <c r="V104" i="51"/>
  <c r="Y107" i="49"/>
  <c r="E37" i="49"/>
  <c r="E93" i="52"/>
  <c r="S56" i="49"/>
  <c r="O83" i="52"/>
  <c r="Y67" i="51"/>
  <c r="B49" i="51"/>
  <c r="V30" i="49"/>
  <c r="K84" i="51"/>
  <c r="X73" i="49"/>
  <c r="H36" i="52"/>
  <c r="M68" i="51"/>
  <c r="W44" i="49"/>
  <c r="T80" i="49"/>
  <c r="Q59" i="51"/>
  <c r="Q77" i="49"/>
  <c r="R81" i="51"/>
  <c r="V68" i="49"/>
  <c r="R61" i="51"/>
  <c r="C103" i="49"/>
  <c r="D63" i="52"/>
  <c r="J50" i="51"/>
  <c r="P74" i="51"/>
  <c r="U92" i="51"/>
  <c r="H53" i="51"/>
  <c r="D54" i="51"/>
  <c r="V91" i="49"/>
  <c r="T105" i="50"/>
  <c r="I94" i="52"/>
  <c r="Y104" i="51"/>
  <c r="J74" i="51"/>
  <c r="N69" i="49"/>
  <c r="R63" i="50"/>
  <c r="W105" i="50"/>
  <c r="H56" i="52"/>
  <c r="K3" i="49"/>
  <c r="J89" i="51"/>
  <c r="V94" i="49"/>
  <c r="B58" i="52"/>
  <c r="N38" i="49"/>
  <c r="D87" i="50"/>
  <c r="G67" i="52"/>
  <c r="O88" i="51"/>
  <c r="L67" i="49"/>
  <c r="X105" i="52"/>
  <c r="N93" i="51"/>
  <c r="N104" i="49"/>
  <c r="S104" i="51"/>
  <c r="R85" i="49"/>
  <c r="R72" i="51"/>
  <c r="B60" i="50"/>
  <c r="N95" i="50"/>
  <c r="H84" i="52"/>
  <c r="C48" i="51"/>
  <c r="O89" i="49"/>
  <c r="K90" i="49"/>
  <c r="O90" i="52"/>
  <c r="I66" i="51"/>
  <c r="G100" i="49"/>
  <c r="V62" i="52"/>
  <c r="N107" i="51"/>
  <c r="Q94" i="52"/>
  <c r="M99" i="51"/>
  <c r="E103" i="52"/>
  <c r="K81" i="51"/>
  <c r="O75" i="50"/>
  <c r="T67" i="51"/>
  <c r="Q70" i="49"/>
  <c r="Q86" i="51"/>
  <c r="N66" i="49"/>
  <c r="O49" i="50"/>
  <c r="S65" i="52"/>
  <c r="T50" i="51"/>
  <c r="L21" i="49"/>
  <c r="Q92" i="50"/>
  <c r="F83" i="50"/>
  <c r="T64" i="52"/>
  <c r="W98" i="52"/>
  <c r="Q101" i="49"/>
  <c r="N79" i="49"/>
  <c r="B101" i="49"/>
  <c r="T106" i="51"/>
  <c r="J60" i="51"/>
  <c r="V64" i="49"/>
  <c r="J97" i="51"/>
  <c r="E20" i="52"/>
  <c r="K73" i="49"/>
  <c r="O73" i="51"/>
  <c r="Q84" i="51"/>
  <c r="V69" i="50"/>
  <c r="V55" i="50"/>
  <c r="D3" i="52"/>
  <c r="K99" i="51"/>
  <c r="F80" i="49"/>
  <c r="F101" i="51"/>
  <c r="J59" i="49"/>
  <c r="R57" i="50"/>
  <c r="J57" i="52"/>
  <c r="B63" i="49"/>
  <c r="N97" i="49"/>
  <c r="H46" i="51"/>
  <c r="Y58" i="50"/>
  <c r="J79" i="52"/>
  <c r="M19" i="50"/>
  <c r="D94" i="52"/>
  <c r="F81" i="49"/>
  <c r="L103" i="51"/>
  <c r="W102" i="49"/>
  <c r="U107" i="52"/>
  <c r="H3" i="49"/>
  <c r="V80" i="52"/>
  <c r="U98" i="49"/>
  <c r="B71" i="49"/>
  <c r="K32" i="52"/>
  <c r="E63" i="51"/>
  <c r="Y90" i="52"/>
  <c r="H54" i="52"/>
  <c r="N94" i="51"/>
  <c r="F92" i="51"/>
  <c r="F96" i="50"/>
  <c r="F62" i="50"/>
  <c r="G42" i="52"/>
  <c r="G24" i="52"/>
  <c r="G56" i="51"/>
  <c r="G59" i="49"/>
  <c r="G3" i="50"/>
  <c r="I33" i="52"/>
  <c r="I23" i="51"/>
  <c r="I101" i="52"/>
  <c r="I85" i="51"/>
  <c r="I35" i="49"/>
  <c r="I48" i="52"/>
  <c r="I44" i="52"/>
  <c r="I60" i="51"/>
  <c r="I80" i="49"/>
  <c r="I72" i="51"/>
  <c r="I73" i="51"/>
  <c r="I25" i="50"/>
  <c r="I103" i="50"/>
  <c r="I36" i="52"/>
  <c r="I76" i="49"/>
  <c r="M34" i="51"/>
  <c r="M93" i="49"/>
  <c r="M50" i="52"/>
  <c r="M57" i="49"/>
  <c r="K114" i="50"/>
  <c r="N114" i="50"/>
  <c r="P114" i="49"/>
  <c r="H117" i="40"/>
  <c r="J117" i="41"/>
  <c r="R55" i="37"/>
  <c r="C55" i="37"/>
  <c r="L55" i="37"/>
  <c r="R55" i="38"/>
  <c r="L55" i="38"/>
  <c r="Q120" i="28"/>
  <c r="I76" i="52"/>
  <c r="M65" i="49"/>
  <c r="M88" i="52"/>
  <c r="M58" i="49"/>
  <c r="P73" i="49"/>
  <c r="N62" i="52"/>
  <c r="M104" i="52"/>
  <c r="Y93" i="52"/>
  <c r="O65" i="50"/>
  <c r="S87" i="50"/>
  <c r="Y94" i="51"/>
  <c r="F38" i="51"/>
  <c r="R71" i="51"/>
  <c r="S106" i="49"/>
  <c r="Q78" i="51"/>
  <c r="G99" i="51"/>
  <c r="S63" i="49"/>
  <c r="W97" i="52"/>
  <c r="C102" i="51"/>
  <c r="V102" i="51"/>
  <c r="L85" i="51"/>
  <c r="L76" i="52"/>
  <c r="R93" i="49"/>
  <c r="L83" i="49"/>
  <c r="R44" i="51"/>
  <c r="V3" i="49"/>
  <c r="N102" i="50"/>
  <c r="V52" i="50"/>
  <c r="U71" i="50"/>
  <c r="L47" i="49"/>
  <c r="H52" i="51"/>
  <c r="K82" i="51"/>
  <c r="S55" i="49"/>
  <c r="E99" i="52"/>
  <c r="E106" i="50"/>
  <c r="N105" i="50"/>
  <c r="K5" i="49"/>
  <c r="K66" i="51"/>
  <c r="U82" i="49"/>
  <c r="M94" i="50"/>
  <c r="W96" i="52"/>
  <c r="J86" i="50"/>
  <c r="M105" i="52"/>
  <c r="V27" i="50"/>
  <c r="T45" i="52"/>
  <c r="H57" i="51"/>
  <c r="D86" i="50"/>
  <c r="P53" i="51"/>
  <c r="Y96" i="52"/>
  <c r="D107" i="51"/>
  <c r="V79" i="49"/>
  <c r="S47" i="51"/>
  <c r="M107" i="51"/>
  <c r="G16" i="49"/>
  <c r="G92" i="49"/>
  <c r="I75" i="50"/>
  <c r="M76" i="52"/>
  <c r="M36" i="50"/>
  <c r="M59" i="49"/>
  <c r="M92" i="50"/>
  <c r="E114" i="51"/>
  <c r="U114" i="50"/>
  <c r="M114" i="50"/>
  <c r="L84" i="51"/>
  <c r="X41" i="49"/>
  <c r="V103" i="52"/>
  <c r="F78" i="49"/>
  <c r="J72" i="49"/>
  <c r="Y93" i="49"/>
  <c r="T56" i="51"/>
  <c r="B105" i="50"/>
  <c r="Q93" i="50"/>
  <c r="F60" i="51"/>
  <c r="T18" i="49"/>
  <c r="M66" i="51"/>
  <c r="S71" i="52"/>
  <c r="E64" i="51"/>
  <c r="R95" i="49"/>
  <c r="B80" i="51"/>
  <c r="Q100" i="52"/>
  <c r="G99" i="52"/>
  <c r="E32" i="51"/>
  <c r="N31" i="49"/>
  <c r="S63" i="52"/>
  <c r="U60" i="49"/>
  <c r="O66" i="50"/>
  <c r="T102" i="52"/>
  <c r="R84" i="51"/>
  <c r="O98" i="51"/>
  <c r="F82" i="49"/>
  <c r="X107" i="51"/>
  <c r="V95" i="52"/>
  <c r="R80" i="51"/>
  <c r="J103" i="50"/>
  <c r="V86" i="52"/>
  <c r="O103" i="52"/>
  <c r="U55" i="51"/>
  <c r="T51" i="50"/>
  <c r="L83" i="52"/>
  <c r="L97" i="51"/>
  <c r="W56" i="50"/>
  <c r="K101" i="52"/>
  <c r="F3" i="52"/>
  <c r="T41" i="49"/>
  <c r="L43" i="49"/>
  <c r="Q103" i="51"/>
  <c r="F97" i="50"/>
  <c r="F102" i="52"/>
  <c r="B76" i="49"/>
  <c r="E102" i="51"/>
  <c r="V74" i="51"/>
  <c r="X44" i="49"/>
  <c r="Y107" i="52"/>
  <c r="K34" i="49"/>
  <c r="M29" i="49"/>
  <c r="R52" i="49"/>
  <c r="S56" i="52"/>
  <c r="W72" i="51"/>
  <c r="D65" i="49"/>
  <c r="X73" i="52"/>
  <c r="N37" i="51"/>
  <c r="N55" i="49"/>
  <c r="D71" i="50"/>
  <c r="Y81" i="50"/>
  <c r="Q59" i="52"/>
  <c r="L99" i="49"/>
  <c r="C103" i="52"/>
  <c r="F103" i="49"/>
  <c r="R88" i="51"/>
  <c r="P45" i="51"/>
  <c r="J105" i="51"/>
  <c r="G107" i="51"/>
  <c r="W62" i="51"/>
  <c r="Y73" i="49"/>
  <c r="Y88" i="50"/>
  <c r="Y104" i="52"/>
  <c r="J104" i="51"/>
  <c r="G104" i="49"/>
  <c r="B72" i="50"/>
  <c r="R63" i="52"/>
  <c r="H48" i="52"/>
  <c r="F66" i="52"/>
  <c r="K66" i="52"/>
  <c r="P66" i="51"/>
  <c r="I100" i="52"/>
  <c r="B79" i="51"/>
  <c r="S104" i="52"/>
  <c r="P107" i="52"/>
  <c r="N57" i="50"/>
  <c r="T10" i="49"/>
  <c r="Y89" i="51"/>
  <c r="N80" i="50"/>
  <c r="I66" i="52"/>
  <c r="W96" i="49"/>
  <c r="U97" i="51"/>
  <c r="G97" i="51"/>
  <c r="M97" i="49"/>
  <c r="U105" i="50"/>
  <c r="J99" i="52"/>
  <c r="U13" i="49"/>
  <c r="C42" i="51"/>
  <c r="W64" i="52"/>
  <c r="Q70" i="52"/>
  <c r="K76" i="50"/>
  <c r="T50" i="52"/>
  <c r="C93" i="49"/>
  <c r="U74" i="49"/>
  <c r="W85" i="51"/>
  <c r="T64" i="50"/>
  <c r="Q63" i="50"/>
  <c r="W98" i="50"/>
  <c r="H107" i="52"/>
  <c r="V105" i="49"/>
  <c r="I95" i="50"/>
  <c r="E45" i="52"/>
  <c r="V57" i="51"/>
  <c r="O47" i="51"/>
  <c r="M71" i="51"/>
  <c r="L61" i="52"/>
  <c r="I78" i="49"/>
  <c r="T96" i="51"/>
  <c r="K99" i="52"/>
  <c r="C97" i="49"/>
  <c r="L107" i="51"/>
  <c r="N67" i="52"/>
  <c r="X106" i="49"/>
  <c r="E98" i="49"/>
  <c r="N97" i="52"/>
  <c r="R27" i="52"/>
  <c r="U57" i="49"/>
  <c r="L48" i="51"/>
  <c r="L98" i="51"/>
  <c r="U66" i="52"/>
  <c r="O72" i="52"/>
  <c r="O100" i="52"/>
  <c r="B64" i="51"/>
  <c r="U107" i="49"/>
  <c r="O97" i="52"/>
  <c r="R70" i="49"/>
  <c r="T57" i="52"/>
  <c r="U84" i="51"/>
  <c r="W63" i="50"/>
  <c r="Y90" i="50"/>
  <c r="F84" i="52"/>
  <c r="N73" i="49"/>
  <c r="B81" i="52"/>
  <c r="P105" i="51"/>
  <c r="U94" i="50"/>
  <c r="S98" i="52"/>
  <c r="G95" i="49"/>
  <c r="G81" i="50"/>
  <c r="G56" i="52"/>
  <c r="G63" i="49"/>
  <c r="G51" i="51"/>
  <c r="I55" i="52"/>
  <c r="I42" i="49"/>
  <c r="I132" i="49"/>
  <c r="I50" i="50"/>
  <c r="I75" i="52"/>
  <c r="I69" i="49"/>
  <c r="I24" i="50"/>
  <c r="I44" i="50"/>
  <c r="I80" i="52"/>
  <c r="I51" i="52"/>
  <c r="I36" i="50"/>
  <c r="M76" i="50"/>
  <c r="M81" i="52"/>
  <c r="M3" i="49"/>
  <c r="M22" i="51"/>
  <c r="M132" i="50"/>
  <c r="M133" i="52"/>
  <c r="M95" i="49"/>
  <c r="M24" i="51"/>
  <c r="N114" i="52"/>
  <c r="O114" i="52"/>
  <c r="I114" i="49"/>
  <c r="B114" i="52"/>
  <c r="U58" i="49"/>
  <c r="E80" i="49"/>
  <c r="Y84" i="52"/>
  <c r="N86" i="51"/>
  <c r="W106" i="51"/>
  <c r="I104" i="49"/>
  <c r="R103" i="49"/>
  <c r="M98" i="50"/>
  <c r="V97" i="50"/>
  <c r="B83" i="52"/>
  <c r="H106" i="51"/>
  <c r="I18" i="49"/>
  <c r="G84" i="49"/>
  <c r="T42" i="49"/>
  <c r="U76" i="51"/>
  <c r="J93" i="52"/>
  <c r="V103" i="49"/>
  <c r="B70" i="50"/>
  <c r="U100" i="52"/>
  <c r="F100" i="51"/>
  <c r="B85" i="51"/>
  <c r="W79" i="49"/>
  <c r="Q83" i="51"/>
  <c r="B75" i="49"/>
  <c r="O102" i="51"/>
  <c r="B95" i="51"/>
  <c r="T65" i="51"/>
  <c r="E72" i="50"/>
  <c r="T56" i="52"/>
  <c r="Q75" i="49"/>
  <c r="B94" i="49"/>
  <c r="J92" i="49"/>
  <c r="J82" i="51"/>
  <c r="W107" i="50"/>
  <c r="J81" i="52"/>
  <c r="M101" i="51"/>
  <c r="C96" i="49"/>
  <c r="C69" i="52"/>
  <c r="U68" i="51"/>
  <c r="E90" i="49"/>
  <c r="C53" i="49"/>
  <c r="G69" i="51"/>
  <c r="V83" i="51"/>
  <c r="V96" i="52"/>
  <c r="N99" i="51"/>
  <c r="V106" i="51"/>
  <c r="J90" i="49"/>
  <c r="F94" i="50"/>
  <c r="T24" i="52"/>
  <c r="U96" i="50"/>
  <c r="S105" i="50"/>
  <c r="F60" i="52"/>
  <c r="L3" i="49"/>
  <c r="R29" i="51"/>
  <c r="B42" i="50"/>
  <c r="F42" i="52"/>
  <c r="H60" i="49"/>
  <c r="G70" i="51"/>
  <c r="W80" i="49"/>
  <c r="L62" i="49"/>
  <c r="D73" i="51"/>
  <c r="Y91" i="49"/>
  <c r="S81" i="49"/>
  <c r="X81" i="49"/>
  <c r="P89" i="52"/>
  <c r="K53" i="51"/>
  <c r="L60" i="49"/>
  <c r="Q60" i="51"/>
  <c r="S71" i="49"/>
  <c r="U90" i="50"/>
  <c r="X101" i="50"/>
  <c r="R60" i="52"/>
  <c r="E32" i="52"/>
  <c r="I45" i="49"/>
  <c r="F32" i="51"/>
  <c r="T102" i="51"/>
  <c r="O98" i="52"/>
  <c r="G96" i="49"/>
  <c r="M96" i="49"/>
  <c r="N106" i="49"/>
  <c r="W3" i="51"/>
  <c r="R78" i="49"/>
  <c r="T98" i="52"/>
  <c r="C105" i="49"/>
  <c r="C3" i="50"/>
  <c r="O103" i="50"/>
  <c r="U55" i="52"/>
  <c r="G76" i="51"/>
  <c r="M77" i="50"/>
  <c r="G83" i="52"/>
  <c r="Q79" i="49"/>
  <c r="Q14" i="51"/>
  <c r="J66" i="51"/>
  <c r="T3" i="52"/>
  <c r="K101" i="51"/>
  <c r="V101" i="51"/>
  <c r="O106" i="52"/>
  <c r="W78" i="52"/>
  <c r="I79" i="51"/>
  <c r="E74" i="52"/>
  <c r="F59" i="49"/>
  <c r="L101" i="51"/>
  <c r="R105" i="51"/>
  <c r="B86" i="51"/>
  <c r="X44" i="52"/>
  <c r="R104" i="49"/>
  <c r="C106" i="49"/>
  <c r="F104" i="51"/>
  <c r="V104" i="49"/>
  <c r="Y107" i="51"/>
  <c r="E37" i="51"/>
  <c r="S70" i="49"/>
  <c r="H104" i="52"/>
  <c r="S56" i="51"/>
  <c r="L86" i="52"/>
  <c r="Y67" i="49"/>
  <c r="B49" i="49"/>
  <c r="V30" i="51"/>
  <c r="K84" i="49"/>
  <c r="X73" i="51"/>
  <c r="D71" i="52"/>
  <c r="W44" i="51"/>
  <c r="V51" i="50"/>
  <c r="O80" i="50"/>
  <c r="J98" i="52"/>
  <c r="R61" i="49"/>
  <c r="C103" i="51"/>
  <c r="S100" i="51"/>
  <c r="V47" i="50"/>
  <c r="U73" i="50"/>
  <c r="Y73" i="52"/>
  <c r="J50" i="49"/>
  <c r="P74" i="49"/>
  <c r="U92" i="49"/>
  <c r="H53" i="49"/>
  <c r="D54" i="49"/>
  <c r="V91" i="51"/>
  <c r="T105" i="51"/>
  <c r="G104" i="52"/>
  <c r="J74" i="49"/>
  <c r="N69" i="51"/>
  <c r="R63" i="49"/>
  <c r="W105" i="49"/>
  <c r="Q106" i="50"/>
  <c r="K104" i="52"/>
  <c r="J89" i="49"/>
  <c r="V94" i="51"/>
  <c r="Y100" i="52"/>
  <c r="N38" i="51"/>
  <c r="D87" i="51"/>
  <c r="H99" i="50"/>
  <c r="C51" i="50"/>
  <c r="Y64" i="52"/>
  <c r="I99" i="52"/>
  <c r="P107" i="49"/>
  <c r="B60" i="49"/>
  <c r="N95" i="49"/>
  <c r="M79" i="52"/>
  <c r="O58" i="50"/>
  <c r="U97" i="52"/>
  <c r="Q102" i="49"/>
  <c r="J86" i="52"/>
  <c r="G105" i="52"/>
  <c r="M99" i="49"/>
  <c r="D52" i="52"/>
  <c r="O75" i="49"/>
  <c r="B57" i="50"/>
  <c r="L78" i="52"/>
  <c r="Q70" i="51"/>
  <c r="Q86" i="49"/>
  <c r="N66" i="51"/>
  <c r="O49" i="51"/>
  <c r="K76" i="52"/>
  <c r="S62" i="52"/>
  <c r="Q92" i="51"/>
  <c r="F83" i="49"/>
  <c r="D86" i="52"/>
  <c r="G94" i="52"/>
  <c r="I95" i="52"/>
  <c r="J60" i="49"/>
  <c r="V64" i="51"/>
  <c r="J97" i="49"/>
  <c r="V57" i="52"/>
  <c r="O73" i="49"/>
  <c r="Q84" i="49"/>
  <c r="V69" i="49"/>
  <c r="V55" i="51"/>
  <c r="L61" i="49"/>
  <c r="B59" i="50"/>
  <c r="J63" i="50"/>
  <c r="V60" i="50"/>
  <c r="R82" i="52"/>
  <c r="F80" i="51"/>
  <c r="F101" i="49"/>
  <c r="J59" i="51"/>
  <c r="R57" i="51"/>
  <c r="E98" i="52"/>
  <c r="B63" i="51"/>
  <c r="N97" i="51"/>
  <c r="H46" i="49"/>
  <c r="Y58" i="49"/>
  <c r="N87" i="52"/>
  <c r="M19" i="49"/>
  <c r="C77" i="50"/>
  <c r="U66" i="50"/>
  <c r="O72" i="50"/>
  <c r="W93" i="50"/>
  <c r="I86" i="52"/>
  <c r="F81" i="51"/>
  <c r="L103" i="49"/>
  <c r="W102" i="51"/>
  <c r="J102" i="51"/>
  <c r="B61" i="51"/>
  <c r="F107" i="52"/>
  <c r="H3" i="51"/>
  <c r="O97" i="50"/>
  <c r="G103" i="52"/>
  <c r="U98" i="51"/>
  <c r="B71" i="51"/>
  <c r="V44" i="52"/>
  <c r="E63" i="49"/>
  <c r="D64" i="50"/>
  <c r="V76" i="52"/>
  <c r="R87" i="52"/>
  <c r="F92" i="49"/>
  <c r="F96" i="49"/>
  <c r="F62" i="51"/>
  <c r="G85" i="50"/>
  <c r="G35" i="50"/>
  <c r="G81" i="52"/>
  <c r="G51" i="52"/>
  <c r="G3" i="49"/>
  <c r="I42" i="52"/>
  <c r="I35" i="50"/>
  <c r="I81" i="52"/>
  <c r="I69" i="52"/>
  <c r="I56" i="49"/>
  <c r="I9" i="52"/>
  <c r="I25" i="49"/>
  <c r="I103" i="49"/>
  <c r="I76" i="50"/>
  <c r="M3" i="52"/>
  <c r="M93" i="51"/>
  <c r="M87" i="49"/>
  <c r="M88" i="50"/>
  <c r="M95" i="52"/>
  <c r="M57" i="51"/>
  <c r="K114" i="51"/>
  <c r="J114" i="51"/>
  <c r="N114" i="51"/>
  <c r="W114" i="50"/>
  <c r="P114" i="50"/>
  <c r="Y114" i="51"/>
  <c r="G114" i="51"/>
  <c r="R114" i="51"/>
  <c r="Q114" i="51"/>
  <c r="B114" i="51"/>
  <c r="B117" i="40"/>
  <c r="D117" i="40"/>
  <c r="H117" i="41"/>
  <c r="C117" i="41"/>
  <c r="Y55" i="37"/>
  <c r="B55" i="37"/>
  <c r="F55" i="37"/>
  <c r="D55" i="37"/>
  <c r="G55" i="37"/>
  <c r="S55" i="37"/>
  <c r="Y55" i="38"/>
  <c r="B55" i="38"/>
  <c r="F55" i="38"/>
  <c r="D55" i="38"/>
  <c r="G55" i="38"/>
  <c r="S55" i="38"/>
  <c r="Y120" i="28"/>
  <c r="C120" i="28"/>
  <c r="E120" i="28"/>
  <c r="B120" i="28"/>
  <c r="L120" i="28"/>
  <c r="T120" i="28"/>
  <c r="B114" i="50"/>
  <c r="G117" i="40"/>
  <c r="D117" i="41"/>
  <c r="Q55" i="37"/>
  <c r="W55" i="37"/>
  <c r="V55" i="37"/>
  <c r="Q55" i="38"/>
  <c r="W55" i="38"/>
  <c r="V55" i="38"/>
  <c r="S120" i="28"/>
  <c r="W120" i="28"/>
  <c r="G120" i="28"/>
  <c r="C55" i="38"/>
  <c r="U120" i="28"/>
  <c r="H120" i="28"/>
  <c r="S125" i="54" l="1"/>
  <c r="K125" i="54"/>
  <c r="Z125" i="54"/>
  <c r="L125" i="54"/>
  <c r="N125" i="54"/>
  <c r="H125" i="54"/>
  <c r="V125" i="54"/>
  <c r="AD125" i="54"/>
  <c r="Y125" i="54"/>
  <c r="T125" i="54"/>
  <c r="M125" i="54"/>
  <c r="U125" i="54"/>
  <c r="P125" i="54"/>
  <c r="AA125" i="54"/>
  <c r="W125" i="54"/>
  <c r="X125" i="54"/>
  <c r="Q125" i="54"/>
  <c r="J125" i="54"/>
  <c r="O125" i="54"/>
  <c r="I125" i="54"/>
  <c r="AE125" i="54"/>
  <c r="AB125" i="54"/>
  <c r="R125" i="54"/>
  <c r="AC125" i="54"/>
  <c r="AE125" i="53"/>
  <c r="M125" i="53"/>
  <c r="U125" i="53"/>
  <c r="Z125" i="53"/>
  <c r="L125" i="53"/>
  <c r="N125" i="53"/>
  <c r="W125" i="53"/>
  <c r="X125" i="53"/>
  <c r="Q125" i="53"/>
  <c r="J125" i="53"/>
  <c r="AD125" i="53"/>
  <c r="Y125" i="53"/>
  <c r="T125" i="53"/>
  <c r="I125" i="53"/>
  <c r="AB125" i="53"/>
  <c r="R125" i="53"/>
  <c r="AC125" i="53"/>
  <c r="S125" i="53"/>
  <c r="K125" i="53"/>
  <c r="P125" i="53"/>
  <c r="AA125" i="53"/>
  <c r="H125" i="53"/>
  <c r="V125" i="53"/>
  <c r="O125" i="53"/>
  <c r="P125" i="29"/>
  <c r="C125" i="53"/>
  <c r="N46" i="43"/>
  <c r="F46" i="43"/>
  <c r="T126" i="50"/>
  <c r="A46" i="43"/>
  <c r="U46" i="43"/>
  <c r="G46" i="43"/>
  <c r="I46" i="43"/>
  <c r="B126" i="50"/>
  <c r="C46" i="43"/>
  <c r="P126" i="50"/>
  <c r="Q46" i="43"/>
  <c r="Y46" i="43"/>
  <c r="X126" i="50"/>
  <c r="S126" i="50"/>
  <c r="T46" i="43"/>
  <c r="O46" i="43"/>
  <c r="H46" i="43"/>
  <c r="P46" i="43"/>
  <c r="J126" i="50"/>
  <c r="K46" i="43"/>
  <c r="V46" i="43"/>
  <c r="Q126" i="50"/>
  <c r="R46" i="43"/>
  <c r="R126" i="50"/>
  <c r="S46" i="43"/>
  <c r="K126" i="50"/>
  <c r="L46" i="43"/>
  <c r="E46" i="43"/>
  <c r="D126" i="50"/>
  <c r="J46" i="43"/>
  <c r="D46" i="43"/>
  <c r="C126" i="50"/>
  <c r="Y126" i="50"/>
  <c r="Z46" i="43"/>
  <c r="W46" i="43"/>
  <c r="L126" i="50"/>
  <c r="M46" i="43"/>
  <c r="X46" i="43"/>
  <c r="O119" i="29"/>
  <c r="C119" i="54" s="1"/>
  <c r="A119" i="28"/>
  <c r="H120" i="36"/>
  <c r="G120" i="36"/>
  <c r="S120" i="27"/>
  <c r="L120" i="36"/>
  <c r="E120" i="27"/>
  <c r="Y120" i="27"/>
  <c r="X120" i="36"/>
  <c r="F120" i="27"/>
  <c r="M120" i="36"/>
  <c r="D120" i="36"/>
  <c r="J120" i="36"/>
  <c r="R120" i="36"/>
  <c r="T126" i="51"/>
  <c r="B126" i="49"/>
  <c r="S126" i="51"/>
  <c r="N126" i="50"/>
  <c r="T126" i="52"/>
  <c r="R126" i="52"/>
  <c r="S126" i="52"/>
  <c r="G126" i="50"/>
  <c r="U126" i="50"/>
  <c r="Q126" i="49"/>
  <c r="I126" i="49"/>
  <c r="L126" i="52"/>
  <c r="J126" i="52"/>
  <c r="Y126" i="49"/>
  <c r="I126" i="52"/>
  <c r="V126" i="49"/>
  <c r="W126" i="50"/>
  <c r="E112" i="40"/>
  <c r="I112" i="40"/>
  <c r="C112" i="40"/>
  <c r="I112" i="41"/>
  <c r="C112" i="41"/>
  <c r="H53" i="37"/>
  <c r="N53" i="37"/>
  <c r="K53" i="37"/>
  <c r="W53" i="37"/>
  <c r="T53" i="37"/>
  <c r="C53" i="37"/>
  <c r="H53" i="38"/>
  <c r="D53" i="38"/>
  <c r="N53" i="38"/>
  <c r="K53" i="38"/>
  <c r="I53" i="38"/>
  <c r="L53" i="38"/>
  <c r="O119" i="28"/>
  <c r="J119" i="28"/>
  <c r="T119" i="28"/>
  <c r="P119" i="28"/>
  <c r="H120" i="27"/>
  <c r="G120" i="27"/>
  <c r="S120" i="36"/>
  <c r="L120" i="27"/>
  <c r="E120" i="36"/>
  <c r="Y120" i="36"/>
  <c r="X120" i="27"/>
  <c r="F120" i="36"/>
  <c r="M120" i="27"/>
  <c r="D120" i="27"/>
  <c r="J120" i="27"/>
  <c r="R120" i="27"/>
  <c r="M126" i="51"/>
  <c r="E126" i="51"/>
  <c r="T126" i="49"/>
  <c r="F126" i="51"/>
  <c r="H126" i="51"/>
  <c r="P126" i="51"/>
  <c r="Y126" i="52"/>
  <c r="S126" i="49"/>
  <c r="F126" i="52"/>
  <c r="K126" i="52"/>
  <c r="N126" i="52"/>
  <c r="G126" i="49"/>
  <c r="O126" i="49"/>
  <c r="J126" i="51"/>
  <c r="U126" i="51"/>
  <c r="D126" i="51"/>
  <c r="W126" i="52"/>
  <c r="U126" i="52"/>
  <c r="V126" i="50"/>
  <c r="W126" i="49"/>
  <c r="F112" i="40"/>
  <c r="J112" i="40"/>
  <c r="F112" i="41"/>
  <c r="J112" i="41"/>
  <c r="E112" i="41"/>
  <c r="Q53" i="37"/>
  <c r="F53" i="37"/>
  <c r="D53" i="37"/>
  <c r="R53" i="37"/>
  <c r="L53" i="37"/>
  <c r="Y53" i="37"/>
  <c r="Q53" i="38"/>
  <c r="P53" i="38"/>
  <c r="F53" i="38"/>
  <c r="S53" i="38"/>
  <c r="G53" i="38"/>
  <c r="C53" i="38"/>
  <c r="Y119" i="28"/>
  <c r="M119" i="28"/>
  <c r="W119" i="28"/>
  <c r="H119" i="28"/>
  <c r="I119" i="28"/>
  <c r="S119" i="28"/>
  <c r="G119" i="28"/>
  <c r="F119" i="28"/>
  <c r="B119" i="28"/>
  <c r="L119" i="28"/>
  <c r="U120" i="36"/>
  <c r="W120" i="27"/>
  <c r="T120" i="36"/>
  <c r="B120" i="27"/>
  <c r="C120" i="27"/>
  <c r="Q120" i="36"/>
  <c r="N120" i="27"/>
  <c r="O120" i="27"/>
  <c r="K120" i="36"/>
  <c r="V120" i="27"/>
  <c r="I120" i="27"/>
  <c r="P120" i="36"/>
  <c r="M126" i="50"/>
  <c r="E126" i="50"/>
  <c r="F126" i="50"/>
  <c r="H126" i="49"/>
  <c r="B126" i="51"/>
  <c r="X126" i="51"/>
  <c r="N126" i="51"/>
  <c r="G126" i="52"/>
  <c r="H126" i="52"/>
  <c r="D126" i="52"/>
  <c r="O126" i="51"/>
  <c r="C126" i="52"/>
  <c r="J126" i="49"/>
  <c r="U126" i="49"/>
  <c r="Q126" i="51"/>
  <c r="R126" i="49"/>
  <c r="K126" i="51"/>
  <c r="D126" i="49"/>
  <c r="I126" i="50"/>
  <c r="M126" i="52"/>
  <c r="C126" i="51"/>
  <c r="B126" i="52"/>
  <c r="Y126" i="51"/>
  <c r="L126" i="51"/>
  <c r="D112" i="40"/>
  <c r="G112" i="40"/>
  <c r="D112" i="41"/>
  <c r="G112" i="41"/>
  <c r="V53" i="37"/>
  <c r="J53" i="37"/>
  <c r="O53" i="37"/>
  <c r="I53" i="37"/>
  <c r="S53" i="37"/>
  <c r="B53" i="37"/>
  <c r="V53" i="38"/>
  <c r="J53" i="38"/>
  <c r="B53" i="38"/>
  <c r="O53" i="38"/>
  <c r="T53" i="38"/>
  <c r="W53" i="38"/>
  <c r="U119" i="28"/>
  <c r="X119" i="28"/>
  <c r="U120" i="27"/>
  <c r="W120" i="36"/>
  <c r="T120" i="27"/>
  <c r="B120" i="36"/>
  <c r="C120" i="36"/>
  <c r="Q120" i="27"/>
  <c r="N120" i="36"/>
  <c r="O120" i="36"/>
  <c r="K120" i="27"/>
  <c r="V120" i="36"/>
  <c r="I120" i="36"/>
  <c r="P120" i="27"/>
  <c r="M126" i="49"/>
  <c r="E126" i="49"/>
  <c r="F126" i="49"/>
  <c r="H126" i="50"/>
  <c r="P126" i="49"/>
  <c r="X126" i="49"/>
  <c r="N126" i="49"/>
  <c r="O126" i="52"/>
  <c r="Q126" i="52"/>
  <c r="X126" i="52"/>
  <c r="G126" i="51"/>
  <c r="O126" i="50"/>
  <c r="R126" i="51"/>
  <c r="K126" i="49"/>
  <c r="I126" i="51"/>
  <c r="V126" i="52"/>
  <c r="E126" i="52"/>
  <c r="C126" i="49"/>
  <c r="P126" i="52"/>
  <c r="V126" i="51"/>
  <c r="L126" i="49"/>
  <c r="W126" i="51"/>
  <c r="H112" i="40"/>
  <c r="B112" i="40"/>
  <c r="H112" i="41"/>
  <c r="B112" i="41"/>
  <c r="X53" i="37"/>
  <c r="U53" i="37"/>
  <c r="M53" i="37"/>
  <c r="G53" i="37"/>
  <c r="P53" i="37"/>
  <c r="E53" i="37"/>
  <c r="X53" i="38"/>
  <c r="U53" i="38"/>
  <c r="Y53" i="38"/>
  <c r="M53" i="38"/>
  <c r="E53" i="38"/>
  <c r="R53" i="38"/>
  <c r="K119" i="28"/>
  <c r="N119" i="28"/>
  <c r="D119" i="28"/>
  <c r="R119" i="28"/>
  <c r="Q119" i="28"/>
  <c r="E119" i="28"/>
  <c r="V119" i="28"/>
  <c r="C119" i="28"/>
  <c r="O119" i="54" l="1"/>
  <c r="AB119" i="54"/>
  <c r="U119" i="54"/>
  <c r="T119" i="54"/>
  <c r="I119" i="54"/>
  <c r="H119" i="54"/>
  <c r="AC119" i="54"/>
  <c r="V119" i="54"/>
  <c r="Q119" i="54"/>
  <c r="W119" i="54"/>
  <c r="Z119" i="54"/>
  <c r="AA119" i="54"/>
  <c r="L119" i="54"/>
  <c r="AE119" i="54"/>
  <c r="K119" i="54"/>
  <c r="Y119" i="54"/>
  <c r="X119" i="54"/>
  <c r="P119" i="54"/>
  <c r="J119" i="54"/>
  <c r="S119" i="54"/>
  <c r="AD119" i="54"/>
  <c r="R119" i="54"/>
  <c r="M119" i="54"/>
  <c r="N119" i="54"/>
  <c r="V119" i="53"/>
  <c r="Q119" i="53"/>
  <c r="W119" i="53"/>
  <c r="Z119" i="53"/>
  <c r="AA119" i="53"/>
  <c r="O119" i="53"/>
  <c r="AB119" i="53"/>
  <c r="U119" i="53"/>
  <c r="T119" i="53"/>
  <c r="I119" i="53"/>
  <c r="H119" i="53"/>
  <c r="AC119" i="53"/>
  <c r="X119" i="53"/>
  <c r="P119" i="53"/>
  <c r="J119" i="53"/>
  <c r="S119" i="53"/>
  <c r="AD119" i="53"/>
  <c r="R119" i="53"/>
  <c r="M119" i="53"/>
  <c r="N119" i="53"/>
  <c r="L119" i="53"/>
  <c r="AE119" i="53"/>
  <c r="K119" i="53"/>
  <c r="Y119" i="53"/>
  <c r="P119" i="29"/>
  <c r="C119" i="53"/>
  <c r="J41" i="43"/>
  <c r="W41" i="43"/>
  <c r="P41" i="43"/>
  <c r="O41" i="43"/>
  <c r="D41" i="43"/>
  <c r="C120" i="50"/>
  <c r="B120" i="50"/>
  <c r="C41" i="43"/>
  <c r="X41" i="43"/>
  <c r="P120" i="50"/>
  <c r="Q41" i="43"/>
  <c r="K120" i="50"/>
  <c r="L41" i="43"/>
  <c r="Q120" i="50"/>
  <c r="R41" i="43"/>
  <c r="T120" i="50"/>
  <c r="U41" i="43"/>
  <c r="A41" i="43"/>
  <c r="V41" i="43"/>
  <c r="G41" i="43"/>
  <c r="Y120" i="50"/>
  <c r="Z41" i="43"/>
  <c r="F41" i="43"/>
  <c r="T41" i="43"/>
  <c r="S120" i="50"/>
  <c r="S41" i="43"/>
  <c r="R120" i="50"/>
  <c r="K41" i="43"/>
  <c r="J120" i="50"/>
  <c r="D120" i="50"/>
  <c r="E41" i="43"/>
  <c r="N41" i="43"/>
  <c r="X120" i="50"/>
  <c r="Y41" i="43"/>
  <c r="M41" i="43"/>
  <c r="L120" i="50"/>
  <c r="H41" i="43"/>
  <c r="I41" i="43"/>
  <c r="O118" i="29"/>
  <c r="C118" i="54" s="1"/>
  <c r="A121" i="28"/>
  <c r="C119" i="27"/>
  <c r="E119" i="36"/>
  <c r="R119" i="36"/>
  <c r="N119" i="36"/>
  <c r="P120" i="52"/>
  <c r="I120" i="49"/>
  <c r="O120" i="49"/>
  <c r="U120" i="52"/>
  <c r="U119" i="27"/>
  <c r="P120" i="49"/>
  <c r="K120" i="49"/>
  <c r="N120" i="52"/>
  <c r="Q120" i="51"/>
  <c r="W120" i="52"/>
  <c r="U120" i="49"/>
  <c r="B119" i="27"/>
  <c r="G119" i="27"/>
  <c r="I119" i="27"/>
  <c r="W119" i="27"/>
  <c r="Y119" i="27"/>
  <c r="M120" i="52"/>
  <c r="E120" i="51"/>
  <c r="S120" i="51"/>
  <c r="H120" i="52"/>
  <c r="T119" i="36"/>
  <c r="O119" i="36"/>
  <c r="R120" i="51"/>
  <c r="J120" i="49"/>
  <c r="M120" i="49"/>
  <c r="L120" i="51"/>
  <c r="S120" i="52"/>
  <c r="G120" i="50"/>
  <c r="H120" i="49"/>
  <c r="I111" i="40"/>
  <c r="E111" i="41"/>
  <c r="S121" i="28"/>
  <c r="E121" i="28"/>
  <c r="U121" i="28"/>
  <c r="N121" i="28"/>
  <c r="C119" i="36"/>
  <c r="E119" i="27"/>
  <c r="R119" i="27"/>
  <c r="N119" i="27"/>
  <c r="V120" i="50"/>
  <c r="K120" i="52"/>
  <c r="N120" i="51"/>
  <c r="B120" i="51"/>
  <c r="W120" i="50"/>
  <c r="X119" i="36"/>
  <c r="I120" i="52"/>
  <c r="C120" i="52"/>
  <c r="L119" i="36"/>
  <c r="F119" i="36"/>
  <c r="S119" i="27"/>
  <c r="H119" i="36"/>
  <c r="M119" i="36"/>
  <c r="R120" i="52"/>
  <c r="F120" i="51"/>
  <c r="X120" i="52"/>
  <c r="Y120" i="49"/>
  <c r="E120" i="49"/>
  <c r="P119" i="27"/>
  <c r="J119" i="27"/>
  <c r="J120" i="51"/>
  <c r="D120" i="51"/>
  <c r="M120" i="51"/>
  <c r="F120" i="52"/>
  <c r="C111" i="40"/>
  <c r="D111" i="40"/>
  <c r="I111" i="41"/>
  <c r="H111" i="41"/>
  <c r="B111" i="41"/>
  <c r="C121" i="28"/>
  <c r="F121" i="28"/>
  <c r="X121" i="28"/>
  <c r="T121" i="28"/>
  <c r="H121" i="28"/>
  <c r="I121" i="28"/>
  <c r="J111" i="40"/>
  <c r="C111" i="41"/>
  <c r="R121" i="28"/>
  <c r="Y121" i="28"/>
  <c r="M121" i="28"/>
  <c r="J121" i="28"/>
  <c r="V119" i="27"/>
  <c r="Q119" i="36"/>
  <c r="D119" i="36"/>
  <c r="K119" i="36"/>
  <c r="I120" i="51"/>
  <c r="V120" i="49"/>
  <c r="O120" i="51"/>
  <c r="N120" i="49"/>
  <c r="Q120" i="52"/>
  <c r="C120" i="51"/>
  <c r="B120" i="49"/>
  <c r="W120" i="49"/>
  <c r="X119" i="27"/>
  <c r="V120" i="52"/>
  <c r="K120" i="51"/>
  <c r="B120" i="52"/>
  <c r="U120" i="51"/>
  <c r="L119" i="27"/>
  <c r="F119" i="27"/>
  <c r="S119" i="36"/>
  <c r="H119" i="27"/>
  <c r="M119" i="27"/>
  <c r="J120" i="52"/>
  <c r="F120" i="50"/>
  <c r="Y120" i="51"/>
  <c r="L120" i="52"/>
  <c r="S120" i="49"/>
  <c r="P119" i="36"/>
  <c r="J119" i="36"/>
  <c r="D120" i="49"/>
  <c r="X120" i="51"/>
  <c r="Y120" i="52"/>
  <c r="L120" i="49"/>
  <c r="G120" i="49"/>
  <c r="H120" i="51"/>
  <c r="F111" i="40"/>
  <c r="D111" i="41"/>
  <c r="W121" i="28"/>
  <c r="K121" i="28"/>
  <c r="V119" i="36"/>
  <c r="Q119" i="27"/>
  <c r="D119" i="27"/>
  <c r="K119" i="27"/>
  <c r="I120" i="50"/>
  <c r="V120" i="51"/>
  <c r="O120" i="50"/>
  <c r="N120" i="50"/>
  <c r="C120" i="49"/>
  <c r="T120" i="52"/>
  <c r="W120" i="51"/>
  <c r="U119" i="36"/>
  <c r="P120" i="51"/>
  <c r="O120" i="52"/>
  <c r="Q120" i="49"/>
  <c r="T120" i="49"/>
  <c r="T120" i="51"/>
  <c r="U120" i="50"/>
  <c r="B119" i="36"/>
  <c r="G119" i="36"/>
  <c r="I119" i="36"/>
  <c r="W119" i="36"/>
  <c r="Y119" i="36"/>
  <c r="D120" i="52"/>
  <c r="F120" i="49"/>
  <c r="E120" i="50"/>
  <c r="G120" i="52"/>
  <c r="T119" i="27"/>
  <c r="O119" i="27"/>
  <c r="R120" i="49"/>
  <c r="M120" i="50"/>
  <c r="X120" i="49"/>
  <c r="E120" i="52"/>
  <c r="G120" i="51"/>
  <c r="H120" i="50"/>
  <c r="E111" i="40"/>
  <c r="G111" i="40"/>
  <c r="J111" i="41"/>
  <c r="F111" i="41"/>
  <c r="V121" i="28"/>
  <c r="D121" i="28"/>
  <c r="P121" i="28"/>
  <c r="O121" i="28"/>
  <c r="Q121" i="28"/>
  <c r="G121" i="28"/>
  <c r="H111" i="40"/>
  <c r="B111" i="40"/>
  <c r="G111" i="41"/>
  <c r="L121" i="28"/>
  <c r="B121" i="28"/>
  <c r="AE118" i="54" l="1"/>
  <c r="AC118" i="54"/>
  <c r="O118" i="54"/>
  <c r="M118" i="54"/>
  <c r="H118" i="54"/>
  <c r="AA118" i="54"/>
  <c r="AB118" i="54"/>
  <c r="P118" i="54"/>
  <c r="V118" i="54"/>
  <c r="Y118" i="54"/>
  <c r="Q118" i="54"/>
  <c r="J118" i="54"/>
  <c r="W118" i="54"/>
  <c r="S118" i="54"/>
  <c r="N118" i="54"/>
  <c r="L118" i="54"/>
  <c r="R118" i="54"/>
  <c r="AD118" i="54"/>
  <c r="I118" i="54"/>
  <c r="U118" i="54"/>
  <c r="Z118" i="54"/>
  <c r="T118" i="54"/>
  <c r="X118" i="54"/>
  <c r="K118" i="54"/>
  <c r="U118" i="53"/>
  <c r="Z118" i="53"/>
  <c r="Q118" i="53"/>
  <c r="J118" i="53"/>
  <c r="W118" i="53"/>
  <c r="S118" i="53"/>
  <c r="N118" i="53"/>
  <c r="L118" i="53"/>
  <c r="R118" i="53"/>
  <c r="AD118" i="53"/>
  <c r="AB118" i="53"/>
  <c r="P118" i="53"/>
  <c r="V118" i="53"/>
  <c r="Y118" i="53"/>
  <c r="T118" i="53"/>
  <c r="X118" i="53"/>
  <c r="K118" i="53"/>
  <c r="AE118" i="53"/>
  <c r="AC118" i="53"/>
  <c r="O118" i="53"/>
  <c r="M118" i="53"/>
  <c r="H118" i="53"/>
  <c r="AA118" i="53"/>
  <c r="I118" i="53"/>
  <c r="P118" i="29"/>
  <c r="C118" i="53"/>
  <c r="Z57" i="43"/>
  <c r="X57" i="43"/>
  <c r="J57" i="43"/>
  <c r="H57" i="43"/>
  <c r="B119" i="50"/>
  <c r="C57" i="43"/>
  <c r="V57" i="43"/>
  <c r="W57" i="43"/>
  <c r="K57" i="43"/>
  <c r="J119" i="50"/>
  <c r="Q57" i="43"/>
  <c r="T57" i="43"/>
  <c r="L57" i="43"/>
  <c r="D119" i="50"/>
  <c r="E57" i="43"/>
  <c r="R57" i="43"/>
  <c r="N57" i="43"/>
  <c r="I57" i="43"/>
  <c r="G57" i="43"/>
  <c r="L119" i="50"/>
  <c r="M57" i="43"/>
  <c r="Y57" i="43"/>
  <c r="D57" i="43"/>
  <c r="P57" i="43"/>
  <c r="U57" i="43"/>
  <c r="T119" i="50"/>
  <c r="A57" i="43"/>
  <c r="O57" i="43"/>
  <c r="S57" i="43"/>
  <c r="R119" i="50"/>
  <c r="F57" i="43"/>
  <c r="O120" i="29"/>
  <c r="C120" i="54" s="1"/>
  <c r="A129" i="28"/>
  <c r="B121" i="27"/>
  <c r="G121" i="36"/>
  <c r="O121" i="36"/>
  <c r="D121" i="36"/>
  <c r="O119" i="52"/>
  <c r="Y119" i="51"/>
  <c r="I119" i="51"/>
  <c r="G119" i="49"/>
  <c r="B119" i="51"/>
  <c r="U119" i="50"/>
  <c r="Q119" i="52"/>
  <c r="V119" i="50"/>
  <c r="W121" i="27"/>
  <c r="J119" i="51"/>
  <c r="P119" i="49"/>
  <c r="S119" i="51"/>
  <c r="L119" i="52"/>
  <c r="K119" i="51"/>
  <c r="D119" i="49"/>
  <c r="Q119" i="49"/>
  <c r="J121" i="27"/>
  <c r="Y121" i="36"/>
  <c r="I121" i="36"/>
  <c r="T121" i="27"/>
  <c r="F121" i="27"/>
  <c r="P119" i="52"/>
  <c r="M119" i="49"/>
  <c r="H119" i="51"/>
  <c r="F119" i="50"/>
  <c r="X119" i="49"/>
  <c r="E119" i="52"/>
  <c r="C119" i="49"/>
  <c r="U121" i="36"/>
  <c r="S121" i="36"/>
  <c r="O119" i="49"/>
  <c r="T119" i="51"/>
  <c r="I119" i="52"/>
  <c r="E119" i="49"/>
  <c r="C119" i="52"/>
  <c r="J113" i="40"/>
  <c r="G113" i="41"/>
  <c r="G129" i="28"/>
  <c r="L129" i="28"/>
  <c r="X129" i="28"/>
  <c r="B121" i="36"/>
  <c r="G121" i="27"/>
  <c r="O121" i="27"/>
  <c r="D121" i="27"/>
  <c r="T119" i="52"/>
  <c r="Y119" i="50"/>
  <c r="W119" i="49"/>
  <c r="I119" i="50"/>
  <c r="G119" i="50"/>
  <c r="B119" i="49"/>
  <c r="U119" i="51"/>
  <c r="K121" i="27"/>
  <c r="M119" i="52"/>
  <c r="X119" i="52"/>
  <c r="K119" i="50"/>
  <c r="D119" i="51"/>
  <c r="Q119" i="51"/>
  <c r="M121" i="27"/>
  <c r="R121" i="36"/>
  <c r="H121" i="36"/>
  <c r="X121" i="36"/>
  <c r="C121" i="36"/>
  <c r="M119" i="51"/>
  <c r="H119" i="50"/>
  <c r="S119" i="52"/>
  <c r="L119" i="51"/>
  <c r="X119" i="51"/>
  <c r="N121" i="27"/>
  <c r="E121" i="27"/>
  <c r="T119" i="49"/>
  <c r="G119" i="52"/>
  <c r="N119" i="51"/>
  <c r="R119" i="49"/>
  <c r="C113" i="40"/>
  <c r="D113" i="40"/>
  <c r="J113" i="41"/>
  <c r="I113" i="41"/>
  <c r="H113" i="41"/>
  <c r="W129" i="28"/>
  <c r="C129" i="28"/>
  <c r="V129" i="28"/>
  <c r="U129" i="28"/>
  <c r="R129" i="28"/>
  <c r="I129" i="28"/>
  <c r="B113" i="40"/>
  <c r="C113" i="41"/>
  <c r="S129" i="28"/>
  <c r="M129" i="28"/>
  <c r="Q129" i="28"/>
  <c r="L121" i="27"/>
  <c r="Q121" i="36"/>
  <c r="P121" i="36"/>
  <c r="V121" i="36"/>
  <c r="Y119" i="49"/>
  <c r="W119" i="51"/>
  <c r="I119" i="49"/>
  <c r="G119" i="51"/>
  <c r="K119" i="52"/>
  <c r="V119" i="51"/>
  <c r="K121" i="36"/>
  <c r="J119" i="49"/>
  <c r="P119" i="51"/>
  <c r="H119" i="52"/>
  <c r="S119" i="49"/>
  <c r="V119" i="52"/>
  <c r="M121" i="36"/>
  <c r="R121" i="27"/>
  <c r="H121" i="27"/>
  <c r="X121" i="27"/>
  <c r="C121" i="27"/>
  <c r="H119" i="49"/>
  <c r="F119" i="51"/>
  <c r="X119" i="50"/>
  <c r="N119" i="52"/>
  <c r="C119" i="50"/>
  <c r="N121" i="36"/>
  <c r="E121" i="36"/>
  <c r="O119" i="51"/>
  <c r="Y119" i="52"/>
  <c r="B119" i="52"/>
  <c r="N119" i="50"/>
  <c r="E119" i="51"/>
  <c r="F113" i="40"/>
  <c r="D113" i="41"/>
  <c r="P129" i="28"/>
  <c r="O129" i="28"/>
  <c r="D129" i="28"/>
  <c r="L121" i="36"/>
  <c r="Q121" i="27"/>
  <c r="P121" i="27"/>
  <c r="V121" i="27"/>
  <c r="W119" i="50"/>
  <c r="U119" i="49"/>
  <c r="D119" i="52"/>
  <c r="V119" i="49"/>
  <c r="W121" i="36"/>
  <c r="P119" i="50"/>
  <c r="S119" i="50"/>
  <c r="F119" i="52"/>
  <c r="K119" i="49"/>
  <c r="Q119" i="50"/>
  <c r="J121" i="36"/>
  <c r="Y121" i="27"/>
  <c r="I121" i="27"/>
  <c r="T121" i="36"/>
  <c r="F121" i="36"/>
  <c r="J119" i="52"/>
  <c r="M119" i="50"/>
  <c r="F119" i="49"/>
  <c r="L119" i="49"/>
  <c r="R119" i="52"/>
  <c r="C119" i="51"/>
  <c r="U121" i="27"/>
  <c r="S121" i="27"/>
  <c r="O119" i="50"/>
  <c r="W119" i="52"/>
  <c r="U119" i="52"/>
  <c r="N119" i="49"/>
  <c r="R119" i="51"/>
  <c r="E119" i="50"/>
  <c r="G113" i="40"/>
  <c r="E113" i="40"/>
  <c r="B113" i="41"/>
  <c r="F113" i="41"/>
  <c r="K129" i="28"/>
  <c r="F129" i="28"/>
  <c r="B129" i="28"/>
  <c r="H129" i="28"/>
  <c r="E129" i="28"/>
  <c r="N129" i="28"/>
  <c r="I113" i="40"/>
  <c r="H113" i="40"/>
  <c r="E113" i="41"/>
  <c r="Y129" i="28"/>
  <c r="J129" i="28"/>
  <c r="T129" i="28"/>
  <c r="L120" i="54" l="1"/>
  <c r="Z120" i="54"/>
  <c r="P120" i="54"/>
  <c r="AC120" i="54"/>
  <c r="R120" i="54"/>
  <c r="K120" i="54"/>
  <c r="T120" i="54"/>
  <c r="S120" i="54"/>
  <c r="Q120" i="54"/>
  <c r="AB120" i="54"/>
  <c r="V120" i="54"/>
  <c r="W120" i="54"/>
  <c r="I120" i="54"/>
  <c r="AD120" i="54"/>
  <c r="N120" i="54"/>
  <c r="X120" i="54"/>
  <c r="H120" i="54"/>
  <c r="Y120" i="54"/>
  <c r="AA120" i="54"/>
  <c r="O120" i="54"/>
  <c r="AE120" i="54"/>
  <c r="J120" i="54"/>
  <c r="U120" i="54"/>
  <c r="M120" i="54"/>
  <c r="Y120" i="53"/>
  <c r="AA120" i="53"/>
  <c r="O120" i="53"/>
  <c r="AE120" i="53"/>
  <c r="AB120" i="53"/>
  <c r="V120" i="53"/>
  <c r="W120" i="53"/>
  <c r="I120" i="53"/>
  <c r="AD120" i="53"/>
  <c r="N120" i="53"/>
  <c r="X120" i="53"/>
  <c r="R120" i="53"/>
  <c r="K120" i="53"/>
  <c r="T120" i="53"/>
  <c r="S120" i="53"/>
  <c r="Q120" i="53"/>
  <c r="J120" i="53"/>
  <c r="U120" i="53"/>
  <c r="M120" i="53"/>
  <c r="L120" i="53"/>
  <c r="Z120" i="53"/>
  <c r="P120" i="53"/>
  <c r="AC120" i="53"/>
  <c r="H120" i="53"/>
  <c r="P120" i="29"/>
  <c r="C120" i="53"/>
  <c r="G120" i="43"/>
  <c r="A120" i="43"/>
  <c r="U120" i="43"/>
  <c r="K120" i="43"/>
  <c r="X120" i="43"/>
  <c r="M120" i="43"/>
  <c r="F120" i="43"/>
  <c r="O120" i="43"/>
  <c r="N120" i="43"/>
  <c r="L120" i="43"/>
  <c r="W120" i="43"/>
  <c r="Q120" i="43"/>
  <c r="R120" i="43"/>
  <c r="D120" i="43"/>
  <c r="Y120" i="43"/>
  <c r="I120" i="43"/>
  <c r="S120" i="43"/>
  <c r="C120" i="43"/>
  <c r="T120" i="43"/>
  <c r="V120" i="43"/>
  <c r="J120" i="43"/>
  <c r="Z120" i="43"/>
  <c r="E120" i="43"/>
  <c r="P120" i="43"/>
  <c r="H120" i="43"/>
  <c r="O128" i="29"/>
  <c r="C128" i="54" s="1"/>
  <c r="A131" i="28"/>
  <c r="T129" i="36"/>
  <c r="Y129" i="36"/>
  <c r="E129" i="27"/>
  <c r="B129" i="27"/>
  <c r="K129" i="36"/>
  <c r="F121" i="49"/>
  <c r="T121" i="49"/>
  <c r="J121" i="50"/>
  <c r="W121" i="51"/>
  <c r="P121" i="52"/>
  <c r="O129" i="27"/>
  <c r="E121" i="49"/>
  <c r="C121" i="52"/>
  <c r="V121" i="51"/>
  <c r="Q121" i="51"/>
  <c r="L121" i="52"/>
  <c r="M129" i="36"/>
  <c r="I129" i="36"/>
  <c r="U129" i="27"/>
  <c r="C129" i="27"/>
  <c r="N121" i="52"/>
  <c r="C121" i="49"/>
  <c r="X121" i="49"/>
  <c r="H121" i="50"/>
  <c r="O121" i="52"/>
  <c r="B121" i="51"/>
  <c r="L129" i="36"/>
  <c r="U121" i="51"/>
  <c r="F121" i="52"/>
  <c r="I121" i="50"/>
  <c r="Y121" i="49"/>
  <c r="O121" i="51"/>
  <c r="G121" i="50"/>
  <c r="B121" i="52"/>
  <c r="F120" i="40"/>
  <c r="E120" i="41"/>
  <c r="B131" i="28"/>
  <c r="Q131" i="28"/>
  <c r="F131" i="28"/>
  <c r="T129" i="27"/>
  <c r="Y129" i="27"/>
  <c r="E129" i="36"/>
  <c r="B129" i="36"/>
  <c r="K129" i="27"/>
  <c r="I121" i="52"/>
  <c r="J121" i="51"/>
  <c r="W121" i="49"/>
  <c r="Q121" i="52"/>
  <c r="L121" i="50"/>
  <c r="O129" i="36"/>
  <c r="N121" i="51"/>
  <c r="X121" i="52"/>
  <c r="M121" i="51"/>
  <c r="K121" i="51"/>
  <c r="V121" i="50"/>
  <c r="P121" i="51"/>
  <c r="Q121" i="50"/>
  <c r="Q129" i="27"/>
  <c r="S129" i="27"/>
  <c r="R129" i="36"/>
  <c r="V129" i="36"/>
  <c r="W129" i="36"/>
  <c r="C121" i="50"/>
  <c r="R121" i="51"/>
  <c r="M121" i="52"/>
  <c r="G121" i="52"/>
  <c r="B121" i="49"/>
  <c r="L129" i="27"/>
  <c r="S121" i="51"/>
  <c r="T121" i="52"/>
  <c r="I121" i="49"/>
  <c r="Y121" i="50"/>
  <c r="D121" i="51"/>
  <c r="O121" i="50"/>
  <c r="G121" i="49"/>
  <c r="J120" i="40"/>
  <c r="B120" i="40"/>
  <c r="H120" i="41"/>
  <c r="G120" i="41"/>
  <c r="I120" i="41"/>
  <c r="E131" i="28"/>
  <c r="C131" i="28"/>
  <c r="D131" i="28"/>
  <c r="J131" i="28"/>
  <c r="X131" i="28"/>
  <c r="I131" i="28"/>
  <c r="D120" i="40"/>
  <c r="B120" i="41"/>
  <c r="S131" i="28"/>
  <c r="M131" i="28"/>
  <c r="P131" i="28"/>
  <c r="J129" i="36"/>
  <c r="N129" i="36"/>
  <c r="H129" i="36"/>
  <c r="F129" i="36"/>
  <c r="S121" i="52"/>
  <c r="F121" i="50"/>
  <c r="T121" i="50"/>
  <c r="Y121" i="52"/>
  <c r="J121" i="49"/>
  <c r="W121" i="50"/>
  <c r="L121" i="51"/>
  <c r="D129" i="27"/>
  <c r="P129" i="27"/>
  <c r="E121" i="51"/>
  <c r="N121" i="49"/>
  <c r="H121" i="52"/>
  <c r="M121" i="50"/>
  <c r="K121" i="49"/>
  <c r="V121" i="49"/>
  <c r="P121" i="50"/>
  <c r="Q121" i="49"/>
  <c r="Q129" i="36"/>
  <c r="S129" i="36"/>
  <c r="R129" i="27"/>
  <c r="V129" i="27"/>
  <c r="W129" i="27"/>
  <c r="X121" i="50"/>
  <c r="H121" i="51"/>
  <c r="R121" i="50"/>
  <c r="K121" i="52"/>
  <c r="B121" i="50"/>
  <c r="X129" i="36"/>
  <c r="G129" i="36"/>
  <c r="S121" i="50"/>
  <c r="U121" i="50"/>
  <c r="I121" i="51"/>
  <c r="J121" i="52"/>
  <c r="D121" i="50"/>
  <c r="O121" i="49"/>
  <c r="E120" i="40"/>
  <c r="C120" i="41"/>
  <c r="W131" i="28"/>
  <c r="O131" i="28"/>
  <c r="U131" i="28"/>
  <c r="J129" i="27"/>
  <c r="N129" i="27"/>
  <c r="H129" i="27"/>
  <c r="F129" i="27"/>
  <c r="U121" i="52"/>
  <c r="F121" i="51"/>
  <c r="T121" i="51"/>
  <c r="V121" i="52"/>
  <c r="L121" i="49"/>
  <c r="D129" i="36"/>
  <c r="P129" i="36"/>
  <c r="E121" i="50"/>
  <c r="N121" i="50"/>
  <c r="R121" i="52"/>
  <c r="M121" i="49"/>
  <c r="K121" i="50"/>
  <c r="P121" i="49"/>
  <c r="M129" i="27"/>
  <c r="I129" i="27"/>
  <c r="U129" i="36"/>
  <c r="C129" i="36"/>
  <c r="E121" i="52"/>
  <c r="C121" i="51"/>
  <c r="X121" i="51"/>
  <c r="H121" i="49"/>
  <c r="R121" i="49"/>
  <c r="D121" i="52"/>
  <c r="X129" i="27"/>
  <c r="G129" i="27"/>
  <c r="S121" i="49"/>
  <c r="U121" i="49"/>
  <c r="Y121" i="51"/>
  <c r="W121" i="52"/>
  <c r="D121" i="49"/>
  <c r="G121" i="51"/>
  <c r="G120" i="40"/>
  <c r="I120" i="40"/>
  <c r="J120" i="41"/>
  <c r="F120" i="41"/>
  <c r="H131" i="28"/>
  <c r="R131" i="28"/>
  <c r="T131" i="28"/>
  <c r="K131" i="28"/>
  <c r="Y131" i="28"/>
  <c r="V131" i="28"/>
  <c r="C120" i="40"/>
  <c r="H120" i="40"/>
  <c r="D120" i="41"/>
  <c r="N131" i="28"/>
  <c r="L131" i="28"/>
  <c r="G131" i="28"/>
  <c r="I128" i="54" l="1"/>
  <c r="AA128" i="54"/>
  <c r="V128" i="54"/>
  <c r="J128" i="54"/>
  <c r="M128" i="54"/>
  <c r="AD128" i="54"/>
  <c r="Y128" i="54"/>
  <c r="W128" i="54"/>
  <c r="L128" i="54"/>
  <c r="N128" i="54"/>
  <c r="T128" i="54"/>
  <c r="P128" i="54"/>
  <c r="AC128" i="54"/>
  <c r="AB128" i="54"/>
  <c r="X128" i="54"/>
  <c r="U128" i="54"/>
  <c r="H128" i="54"/>
  <c r="K128" i="54"/>
  <c r="R128" i="54"/>
  <c r="O128" i="54"/>
  <c r="S128" i="54"/>
  <c r="Q128" i="54"/>
  <c r="AE128" i="54"/>
  <c r="Z128" i="54"/>
  <c r="M128" i="53"/>
  <c r="AD128" i="53"/>
  <c r="O128" i="53"/>
  <c r="S128" i="53"/>
  <c r="L128" i="53"/>
  <c r="N128" i="53"/>
  <c r="T128" i="53"/>
  <c r="P128" i="53"/>
  <c r="AC128" i="53"/>
  <c r="AB128" i="53"/>
  <c r="X128" i="53"/>
  <c r="V128" i="53"/>
  <c r="J128" i="53"/>
  <c r="R128" i="53"/>
  <c r="Y128" i="53"/>
  <c r="W128" i="53"/>
  <c r="Q128" i="53"/>
  <c r="AE128" i="53"/>
  <c r="Z128" i="53"/>
  <c r="I128" i="53"/>
  <c r="AA128" i="53"/>
  <c r="U128" i="53"/>
  <c r="H128" i="53"/>
  <c r="K128" i="53"/>
  <c r="P128" i="29"/>
  <c r="C128" i="53"/>
  <c r="D113" i="43"/>
  <c r="V113" i="43"/>
  <c r="Q113" i="43"/>
  <c r="E113" i="43"/>
  <c r="H113" i="43"/>
  <c r="Y113" i="43"/>
  <c r="T113" i="43"/>
  <c r="R113" i="43"/>
  <c r="G113" i="43"/>
  <c r="I113" i="43"/>
  <c r="O113" i="43"/>
  <c r="K113" i="43"/>
  <c r="X113" i="43"/>
  <c r="W113" i="43"/>
  <c r="S113" i="43"/>
  <c r="P113" i="43"/>
  <c r="C113" i="43"/>
  <c r="F113" i="43"/>
  <c r="M113" i="43"/>
  <c r="J113" i="43"/>
  <c r="N113" i="43"/>
  <c r="L113" i="43"/>
  <c r="Z113" i="43"/>
  <c r="A113" i="43"/>
  <c r="U113" i="43"/>
  <c r="O130" i="29"/>
  <c r="C130" i="54" s="1"/>
  <c r="A115" i="28"/>
  <c r="G131" i="36"/>
  <c r="N131" i="27"/>
  <c r="Y131" i="27"/>
  <c r="T131" i="36"/>
  <c r="H131" i="36"/>
  <c r="I129" i="52"/>
  <c r="P129" i="51"/>
  <c r="D129" i="49"/>
  <c r="N129" i="52"/>
  <c r="O131" i="36"/>
  <c r="G129" i="51"/>
  <c r="X129" i="51"/>
  <c r="W129" i="52"/>
  <c r="S129" i="51"/>
  <c r="Q129" i="51"/>
  <c r="D129" i="52"/>
  <c r="H129" i="49"/>
  <c r="N129" i="51"/>
  <c r="M131" i="36"/>
  <c r="I131" i="36"/>
  <c r="J131" i="27"/>
  <c r="C131" i="27"/>
  <c r="R129" i="49"/>
  <c r="S129" i="52"/>
  <c r="O129" i="49"/>
  <c r="B129" i="50"/>
  <c r="T129" i="52"/>
  <c r="Q131" i="27"/>
  <c r="U129" i="52"/>
  <c r="I129" i="50"/>
  <c r="M129" i="50"/>
  <c r="K129" i="50"/>
  <c r="Y129" i="50"/>
  <c r="T129" i="50"/>
  <c r="E122" i="40"/>
  <c r="B122" i="40"/>
  <c r="I122" i="40"/>
  <c r="J122" i="41"/>
  <c r="D122" i="41"/>
  <c r="J58" i="37"/>
  <c r="F58" i="37"/>
  <c r="N58" i="37"/>
  <c r="K58" i="37"/>
  <c r="P58" i="37"/>
  <c r="S58" i="37"/>
  <c r="G58" i="38"/>
  <c r="B58" i="38"/>
  <c r="U58" i="38"/>
  <c r="C58" i="38"/>
  <c r="Y115" i="28"/>
  <c r="W115" i="28"/>
  <c r="I115" i="28"/>
  <c r="N115" i="28"/>
  <c r="G131" i="27"/>
  <c r="N131" i="36"/>
  <c r="Y131" i="36"/>
  <c r="T131" i="27"/>
  <c r="H131" i="27"/>
  <c r="C129" i="50"/>
  <c r="U129" i="51"/>
  <c r="M129" i="52"/>
  <c r="P129" i="49"/>
  <c r="D129" i="50"/>
  <c r="J129" i="52"/>
  <c r="O131" i="27"/>
  <c r="G129" i="50"/>
  <c r="X129" i="50"/>
  <c r="V129" i="52"/>
  <c r="S129" i="50"/>
  <c r="Q129" i="49"/>
  <c r="F129" i="50"/>
  <c r="H129" i="51"/>
  <c r="N129" i="50"/>
  <c r="J129" i="51"/>
  <c r="P131" i="27"/>
  <c r="S131" i="36"/>
  <c r="X131" i="36"/>
  <c r="D131" i="36"/>
  <c r="E131" i="36"/>
  <c r="W129" i="49"/>
  <c r="V129" i="49"/>
  <c r="Q129" i="52"/>
  <c r="O129" i="50"/>
  <c r="B129" i="49"/>
  <c r="E129" i="50"/>
  <c r="F131" i="36"/>
  <c r="B131" i="27"/>
  <c r="L129" i="51"/>
  <c r="I129" i="51"/>
  <c r="O129" i="52"/>
  <c r="K129" i="49"/>
  <c r="D122" i="40"/>
  <c r="F122" i="40"/>
  <c r="G122" i="41"/>
  <c r="H122" i="41"/>
  <c r="C122" i="41"/>
  <c r="D58" i="37"/>
  <c r="G58" i="37"/>
  <c r="B58" i="37"/>
  <c r="T58" i="37"/>
  <c r="U58" i="37"/>
  <c r="W58" i="37"/>
  <c r="L58" i="38"/>
  <c r="V58" i="38"/>
  <c r="H58" i="38"/>
  <c r="M58" i="38"/>
  <c r="I58" i="38"/>
  <c r="E58" i="38"/>
  <c r="D115" i="28"/>
  <c r="C115" i="28"/>
  <c r="U115" i="28"/>
  <c r="H115" i="28"/>
  <c r="J115" i="28"/>
  <c r="M115" i="28"/>
  <c r="E122" i="41"/>
  <c r="C58" i="37"/>
  <c r="V58" i="37"/>
  <c r="M58" i="37"/>
  <c r="Q58" i="38"/>
  <c r="Y58" i="38"/>
  <c r="R115" i="28"/>
  <c r="S115" i="28"/>
  <c r="L131" i="36"/>
  <c r="V131" i="36"/>
  <c r="K131" i="36"/>
  <c r="R131" i="36"/>
  <c r="G129" i="52"/>
  <c r="C129" i="49"/>
  <c r="U129" i="49"/>
  <c r="F129" i="52"/>
  <c r="U131" i="27"/>
  <c r="W131" i="36"/>
  <c r="G129" i="49"/>
  <c r="R129" i="52"/>
  <c r="S129" i="49"/>
  <c r="Q129" i="50"/>
  <c r="F129" i="49"/>
  <c r="N129" i="49"/>
  <c r="J129" i="50"/>
  <c r="P131" i="36"/>
  <c r="S131" i="27"/>
  <c r="X131" i="27"/>
  <c r="D131" i="27"/>
  <c r="E131" i="27"/>
  <c r="W129" i="51"/>
  <c r="V129" i="51"/>
  <c r="R129" i="51"/>
  <c r="K129" i="52"/>
  <c r="E129" i="49"/>
  <c r="F131" i="27"/>
  <c r="B131" i="36"/>
  <c r="L129" i="50"/>
  <c r="I129" i="49"/>
  <c r="M129" i="51"/>
  <c r="K129" i="51"/>
  <c r="B129" i="52"/>
  <c r="Y129" i="51"/>
  <c r="T129" i="51"/>
  <c r="C122" i="40"/>
  <c r="J122" i="40"/>
  <c r="B122" i="41"/>
  <c r="I58" i="37"/>
  <c r="L58" i="37"/>
  <c r="R58" i="37"/>
  <c r="X58" i="38"/>
  <c r="K58" i="38"/>
  <c r="O58" i="38"/>
  <c r="Q115" i="28"/>
  <c r="L131" i="27"/>
  <c r="V131" i="27"/>
  <c r="K131" i="27"/>
  <c r="R131" i="27"/>
  <c r="X129" i="52"/>
  <c r="C129" i="51"/>
  <c r="U129" i="50"/>
  <c r="P129" i="50"/>
  <c r="D129" i="51"/>
  <c r="H129" i="52"/>
  <c r="U131" i="36"/>
  <c r="W131" i="27"/>
  <c r="X129" i="49"/>
  <c r="P129" i="52"/>
  <c r="F129" i="51"/>
  <c r="H129" i="50"/>
  <c r="J129" i="49"/>
  <c r="M131" i="27"/>
  <c r="I131" i="27"/>
  <c r="J131" i="36"/>
  <c r="C131" i="36"/>
  <c r="L129" i="52"/>
  <c r="W129" i="50"/>
  <c r="V129" i="50"/>
  <c r="R129" i="50"/>
  <c r="O129" i="51"/>
  <c r="B129" i="51"/>
  <c r="E129" i="51"/>
  <c r="Y129" i="52"/>
  <c r="Q131" i="36"/>
  <c r="L129" i="49"/>
  <c r="C129" i="52"/>
  <c r="M129" i="49"/>
  <c r="E129" i="52"/>
  <c r="Y129" i="49"/>
  <c r="T129" i="49"/>
  <c r="G122" i="40"/>
  <c r="H122" i="40"/>
  <c r="F122" i="41"/>
  <c r="I122" i="41"/>
  <c r="X58" i="37"/>
  <c r="E58" i="37"/>
  <c r="Q58" i="37"/>
  <c r="Y58" i="37"/>
  <c r="H58" i="37"/>
  <c r="O58" i="37"/>
  <c r="F58" i="38"/>
  <c r="N58" i="38"/>
  <c r="T58" i="38"/>
  <c r="P58" i="38"/>
  <c r="S58" i="38"/>
  <c r="D58" i="38"/>
  <c r="G115" i="28"/>
  <c r="P115" i="28"/>
  <c r="F115" i="28"/>
  <c r="T115" i="28"/>
  <c r="V115" i="28"/>
  <c r="O115" i="28"/>
  <c r="R58" i="38"/>
  <c r="W58" i="38"/>
  <c r="X115" i="28"/>
  <c r="E115" i="28"/>
  <c r="B115" i="28"/>
  <c r="L115" i="28"/>
  <c r="J58" i="38"/>
  <c r="K115" i="28"/>
  <c r="W130" i="54" l="1"/>
  <c r="I130" i="54"/>
  <c r="P130" i="54"/>
  <c r="AA130" i="54"/>
  <c r="H130" i="54"/>
  <c r="V130" i="54"/>
  <c r="AC130" i="54"/>
  <c r="X130" i="54"/>
  <c r="Q130" i="54"/>
  <c r="AB130" i="54"/>
  <c r="R130" i="54"/>
  <c r="L130" i="54"/>
  <c r="K130" i="54"/>
  <c r="J130" i="54"/>
  <c r="AD130" i="54"/>
  <c r="Y130" i="54"/>
  <c r="AE130" i="54"/>
  <c r="T130" i="54"/>
  <c r="O130" i="54"/>
  <c r="S130" i="54"/>
  <c r="U130" i="54"/>
  <c r="N130" i="54"/>
  <c r="Z130" i="54"/>
  <c r="M130" i="54"/>
  <c r="O130" i="53"/>
  <c r="S130" i="53"/>
  <c r="AC130" i="53"/>
  <c r="X130" i="53"/>
  <c r="Q130" i="53"/>
  <c r="AB130" i="53"/>
  <c r="R130" i="53"/>
  <c r="L130" i="53"/>
  <c r="K130" i="53"/>
  <c r="J130" i="53"/>
  <c r="AD130" i="53"/>
  <c r="Y130" i="53"/>
  <c r="AA130" i="53"/>
  <c r="H130" i="53"/>
  <c r="V130" i="53"/>
  <c r="U130" i="53"/>
  <c r="N130" i="53"/>
  <c r="Z130" i="53"/>
  <c r="M130" i="53"/>
  <c r="W130" i="53"/>
  <c r="I130" i="53"/>
  <c r="P130" i="53"/>
  <c r="AE130" i="53"/>
  <c r="T130" i="53"/>
  <c r="P130" i="29"/>
  <c r="C130" i="53"/>
  <c r="R78" i="43"/>
  <c r="D78" i="43"/>
  <c r="K78" i="43"/>
  <c r="V78" i="43"/>
  <c r="C78" i="43"/>
  <c r="Q78" i="43"/>
  <c r="X78" i="43"/>
  <c r="S78" i="43"/>
  <c r="L78" i="43"/>
  <c r="W78" i="43"/>
  <c r="M78" i="43"/>
  <c r="G78" i="43"/>
  <c r="F78" i="43"/>
  <c r="E78" i="43"/>
  <c r="Y78" i="43"/>
  <c r="T78" i="43"/>
  <c r="Z78" i="43"/>
  <c r="O78" i="43"/>
  <c r="J78" i="43"/>
  <c r="N78" i="43"/>
  <c r="P78" i="43"/>
  <c r="I78" i="43"/>
  <c r="A78" i="43"/>
  <c r="U78" i="43"/>
  <c r="H78" i="43"/>
  <c r="O114" i="29"/>
  <c r="C114" i="54" s="1"/>
  <c r="A122" i="28"/>
  <c r="K115" i="27"/>
  <c r="B115" i="36"/>
  <c r="X115" i="36"/>
  <c r="V115" i="27"/>
  <c r="F115" i="27"/>
  <c r="G115" i="27"/>
  <c r="C131" i="49"/>
  <c r="J131" i="50"/>
  <c r="W131" i="52"/>
  <c r="U131" i="51"/>
  <c r="L131" i="52"/>
  <c r="E131" i="52"/>
  <c r="U131" i="52"/>
  <c r="L131" i="49"/>
  <c r="R115" i="36"/>
  <c r="J115" i="27"/>
  <c r="U115" i="27"/>
  <c r="D115" i="27"/>
  <c r="E131" i="50"/>
  <c r="X131" i="50"/>
  <c r="S131" i="49"/>
  <c r="H131" i="52"/>
  <c r="Y131" i="50"/>
  <c r="N115" i="36"/>
  <c r="W115" i="27"/>
  <c r="C131" i="52"/>
  <c r="I131" i="49"/>
  <c r="M131" i="49"/>
  <c r="O131" i="50"/>
  <c r="H131" i="50"/>
  <c r="T131" i="50"/>
  <c r="N131" i="52"/>
  <c r="G131" i="51"/>
  <c r="E107" i="40"/>
  <c r="B107" i="40"/>
  <c r="H107" i="40"/>
  <c r="G107" i="41"/>
  <c r="F107" i="41"/>
  <c r="H51" i="37"/>
  <c r="L51" i="37"/>
  <c r="Y51" i="37"/>
  <c r="T51" i="37"/>
  <c r="S51" i="37"/>
  <c r="R51" i="37"/>
  <c r="H51" i="38"/>
  <c r="L51" i="38"/>
  <c r="Y51" i="38"/>
  <c r="T51" i="38"/>
  <c r="R51" i="38"/>
  <c r="T122" i="28"/>
  <c r="E122" i="28"/>
  <c r="K115" i="36"/>
  <c r="B115" i="27"/>
  <c r="X115" i="27"/>
  <c r="V115" i="36"/>
  <c r="F115" i="36"/>
  <c r="G115" i="36"/>
  <c r="Q131" i="50"/>
  <c r="C131" i="51"/>
  <c r="J131" i="49"/>
  <c r="R131" i="52"/>
  <c r="Q115" i="27"/>
  <c r="B131" i="49"/>
  <c r="D131" i="52"/>
  <c r="P131" i="50"/>
  <c r="W131" i="50"/>
  <c r="R131" i="51"/>
  <c r="K131" i="51"/>
  <c r="V131" i="51"/>
  <c r="L131" i="51"/>
  <c r="S115" i="36"/>
  <c r="M115" i="27"/>
  <c r="H115" i="36"/>
  <c r="C115" i="36"/>
  <c r="B131" i="52"/>
  <c r="F131" i="51"/>
  <c r="E131" i="49"/>
  <c r="D131" i="51"/>
  <c r="X131" i="51"/>
  <c r="S131" i="51"/>
  <c r="T131" i="52"/>
  <c r="Y131" i="49"/>
  <c r="N131" i="51"/>
  <c r="I115" i="27"/>
  <c r="Y115" i="36"/>
  <c r="J131" i="52"/>
  <c r="I131" i="50"/>
  <c r="M131" i="51"/>
  <c r="O131" i="49"/>
  <c r="H131" i="49"/>
  <c r="G131" i="50"/>
  <c r="C107" i="40"/>
  <c r="J107" i="40"/>
  <c r="E107" i="41"/>
  <c r="B107" i="41"/>
  <c r="H107" i="41"/>
  <c r="U51" i="37"/>
  <c r="B51" i="37"/>
  <c r="X51" i="37"/>
  <c r="F51" i="37"/>
  <c r="K51" i="37"/>
  <c r="I51" i="37"/>
  <c r="U51" i="38"/>
  <c r="B51" i="38"/>
  <c r="X51" i="38"/>
  <c r="F51" i="38"/>
  <c r="K51" i="38"/>
  <c r="I51" i="38"/>
  <c r="H122" i="28"/>
  <c r="L122" i="28"/>
  <c r="K122" i="28"/>
  <c r="S122" i="28"/>
  <c r="R122" i="28"/>
  <c r="M122" i="28"/>
  <c r="P51" i="38"/>
  <c r="I122" i="28"/>
  <c r="J122" i="28"/>
  <c r="C122" i="28"/>
  <c r="O122" i="28"/>
  <c r="L115" i="27"/>
  <c r="E115" i="36"/>
  <c r="O115" i="36"/>
  <c r="T115" i="36"/>
  <c r="P115" i="36"/>
  <c r="Q131" i="49"/>
  <c r="J131" i="51"/>
  <c r="I131" i="52"/>
  <c r="U131" i="50"/>
  <c r="K131" i="52"/>
  <c r="Q115" i="36"/>
  <c r="B131" i="51"/>
  <c r="X131" i="52"/>
  <c r="P131" i="49"/>
  <c r="W131" i="49"/>
  <c r="R131" i="49"/>
  <c r="K131" i="50"/>
  <c r="V131" i="50"/>
  <c r="S115" i="27"/>
  <c r="M115" i="36"/>
  <c r="H115" i="27"/>
  <c r="C115" i="27"/>
  <c r="F131" i="50"/>
  <c r="D131" i="50"/>
  <c r="X131" i="49"/>
  <c r="P131" i="52"/>
  <c r="N131" i="50"/>
  <c r="G131" i="52"/>
  <c r="I115" i="36"/>
  <c r="Y115" i="27"/>
  <c r="I131" i="51"/>
  <c r="T131" i="49"/>
  <c r="D107" i="40"/>
  <c r="I107" i="40"/>
  <c r="C107" i="41"/>
  <c r="J107" i="41"/>
  <c r="M51" i="37"/>
  <c r="C51" i="37"/>
  <c r="W51" i="37"/>
  <c r="O51" i="37"/>
  <c r="P51" i="37"/>
  <c r="N51" i="37"/>
  <c r="M51" i="38"/>
  <c r="C51" i="38"/>
  <c r="W51" i="38"/>
  <c r="O51" i="38"/>
  <c r="N51" i="38"/>
  <c r="Y122" i="28"/>
  <c r="B122" i="28"/>
  <c r="L115" i="36"/>
  <c r="E115" i="27"/>
  <c r="O115" i="27"/>
  <c r="T115" i="27"/>
  <c r="P115" i="27"/>
  <c r="Q131" i="51"/>
  <c r="C131" i="50"/>
  <c r="M131" i="52"/>
  <c r="U131" i="49"/>
  <c r="V131" i="52"/>
  <c r="B131" i="50"/>
  <c r="F131" i="52"/>
  <c r="S131" i="52"/>
  <c r="P131" i="51"/>
  <c r="W131" i="51"/>
  <c r="R131" i="50"/>
  <c r="K131" i="49"/>
  <c r="V131" i="49"/>
  <c r="L131" i="50"/>
  <c r="R115" i="27"/>
  <c r="J115" i="36"/>
  <c r="U115" i="36"/>
  <c r="D115" i="36"/>
  <c r="F131" i="49"/>
  <c r="E131" i="51"/>
  <c r="D131" i="49"/>
  <c r="S131" i="50"/>
  <c r="O131" i="52"/>
  <c r="Y131" i="51"/>
  <c r="N131" i="49"/>
  <c r="N115" i="27"/>
  <c r="W115" i="36"/>
  <c r="Q131" i="52"/>
  <c r="M131" i="50"/>
  <c r="O131" i="51"/>
  <c r="H131" i="51"/>
  <c r="T131" i="51"/>
  <c r="Y131" i="52"/>
  <c r="G131" i="49"/>
  <c r="G107" i="40"/>
  <c r="F107" i="40"/>
  <c r="D107" i="41"/>
  <c r="I107" i="41"/>
  <c r="J51" i="37"/>
  <c r="D51" i="37"/>
  <c r="E51" i="37"/>
  <c r="V51" i="37"/>
  <c r="G51" i="37"/>
  <c r="Q51" i="37"/>
  <c r="J51" i="38"/>
  <c r="D51" i="38"/>
  <c r="E51" i="38"/>
  <c r="V51" i="38"/>
  <c r="G51" i="38"/>
  <c r="Q51" i="38"/>
  <c r="G122" i="28"/>
  <c r="U122" i="28"/>
  <c r="N122" i="28"/>
  <c r="Q122" i="28"/>
  <c r="F122" i="28"/>
  <c r="W122" i="28"/>
  <c r="S51" i="38"/>
  <c r="V122" i="28"/>
  <c r="X122" i="28"/>
  <c r="D122" i="28"/>
  <c r="P122" i="28"/>
  <c r="AC114" i="54" l="1"/>
  <c r="J114" i="54"/>
  <c r="AA114" i="54"/>
  <c r="P114" i="54"/>
  <c r="R114" i="54"/>
  <c r="O114" i="54"/>
  <c r="S114" i="54"/>
  <c r="W114" i="54"/>
  <c r="V114" i="54"/>
  <c r="Z114" i="54"/>
  <c r="U114" i="54"/>
  <c r="K114" i="54"/>
  <c r="AE114" i="54"/>
  <c r="I114" i="54"/>
  <c r="N114" i="54"/>
  <c r="Y114" i="54"/>
  <c r="M114" i="54"/>
  <c r="L114" i="54"/>
  <c r="AB114" i="54"/>
  <c r="Q114" i="54"/>
  <c r="T114" i="54"/>
  <c r="X114" i="54"/>
  <c r="AD114" i="54"/>
  <c r="H114" i="54"/>
  <c r="T114" i="53"/>
  <c r="X114" i="53"/>
  <c r="V114" i="53"/>
  <c r="Z114" i="53"/>
  <c r="U114" i="53"/>
  <c r="K114" i="53"/>
  <c r="AE114" i="53"/>
  <c r="I114" i="53"/>
  <c r="N114" i="53"/>
  <c r="Y114" i="53"/>
  <c r="R114" i="53"/>
  <c r="O114" i="53"/>
  <c r="S114" i="53"/>
  <c r="W114" i="53"/>
  <c r="AD114" i="53"/>
  <c r="H114" i="53"/>
  <c r="AC114" i="53"/>
  <c r="J114" i="53"/>
  <c r="AA114" i="53"/>
  <c r="P114" i="53"/>
  <c r="M114" i="53"/>
  <c r="L114" i="53"/>
  <c r="AB114" i="53"/>
  <c r="Q114" i="53"/>
  <c r="P114" i="29"/>
  <c r="C114" i="53"/>
  <c r="X89" i="43"/>
  <c r="E89" i="43"/>
  <c r="V89" i="43"/>
  <c r="K89" i="43"/>
  <c r="M89" i="43"/>
  <c r="J89" i="43"/>
  <c r="N89" i="43"/>
  <c r="R89" i="43"/>
  <c r="Q89" i="43"/>
  <c r="A89" i="43"/>
  <c r="U89" i="43"/>
  <c r="P89" i="43"/>
  <c r="F89" i="43"/>
  <c r="Z89" i="43"/>
  <c r="D89" i="43"/>
  <c r="I89" i="43"/>
  <c r="T89" i="43"/>
  <c r="H89" i="43"/>
  <c r="G89" i="43"/>
  <c r="W89" i="43"/>
  <c r="L89" i="43"/>
  <c r="O89" i="43"/>
  <c r="S89" i="43"/>
  <c r="Y89" i="43"/>
  <c r="C89" i="43"/>
  <c r="O121" i="29"/>
  <c r="C121" i="54" s="1"/>
  <c r="A124" i="28"/>
  <c r="P122" i="27"/>
  <c r="X122" i="36"/>
  <c r="W122" i="36"/>
  <c r="Q122" i="36"/>
  <c r="U122" i="36"/>
  <c r="W115" i="50"/>
  <c r="N115" i="52"/>
  <c r="D115" i="51"/>
  <c r="U115" i="50"/>
  <c r="J115" i="50"/>
  <c r="O115" i="52"/>
  <c r="Y122" i="27"/>
  <c r="I115" i="51"/>
  <c r="H115" i="52"/>
  <c r="M115" i="51"/>
  <c r="Q115" i="50"/>
  <c r="P115" i="49"/>
  <c r="T115" i="49"/>
  <c r="O115" i="50"/>
  <c r="E115" i="50"/>
  <c r="O122" i="36"/>
  <c r="J122" i="27"/>
  <c r="M122" i="27"/>
  <c r="S122" i="36"/>
  <c r="L122" i="36"/>
  <c r="Y115" i="51"/>
  <c r="I115" i="52"/>
  <c r="C115" i="49"/>
  <c r="H115" i="50"/>
  <c r="S115" i="50"/>
  <c r="G115" i="49"/>
  <c r="F115" i="49"/>
  <c r="B115" i="52"/>
  <c r="K115" i="49"/>
  <c r="T122" i="27"/>
  <c r="N115" i="51"/>
  <c r="J115" i="52"/>
  <c r="R115" i="49"/>
  <c r="K115" i="52"/>
  <c r="D114" i="40"/>
  <c r="G114" i="41"/>
  <c r="U124" i="28"/>
  <c r="J124" i="28"/>
  <c r="P124" i="28"/>
  <c r="P122" i="36"/>
  <c r="X122" i="27"/>
  <c r="W122" i="27"/>
  <c r="Q122" i="27"/>
  <c r="U122" i="27"/>
  <c r="W115" i="49"/>
  <c r="J115" i="51"/>
  <c r="R115" i="52"/>
  <c r="E115" i="52"/>
  <c r="L115" i="49"/>
  <c r="Y122" i="36"/>
  <c r="I115" i="50"/>
  <c r="M115" i="49"/>
  <c r="S115" i="52"/>
  <c r="Q115" i="49"/>
  <c r="E115" i="49"/>
  <c r="O122" i="27"/>
  <c r="J122" i="36"/>
  <c r="M122" i="36"/>
  <c r="S122" i="27"/>
  <c r="L122" i="27"/>
  <c r="Y115" i="50"/>
  <c r="C115" i="50"/>
  <c r="H115" i="51"/>
  <c r="M115" i="52"/>
  <c r="S115" i="49"/>
  <c r="F115" i="50"/>
  <c r="V115" i="51"/>
  <c r="E122" i="36"/>
  <c r="W115" i="52"/>
  <c r="N115" i="50"/>
  <c r="G115" i="52"/>
  <c r="X115" i="51"/>
  <c r="B115" i="51"/>
  <c r="I114" i="40"/>
  <c r="J114" i="40"/>
  <c r="H114" i="41"/>
  <c r="D114" i="41"/>
  <c r="E114" i="41"/>
  <c r="V124" i="28"/>
  <c r="D124" i="28"/>
  <c r="L124" i="28"/>
  <c r="Q124" i="28"/>
  <c r="X124" i="28"/>
  <c r="M124" i="28"/>
  <c r="B114" i="40"/>
  <c r="I114" i="41"/>
  <c r="I124" i="28"/>
  <c r="B124" i="28"/>
  <c r="C124" i="28"/>
  <c r="D122" i="36"/>
  <c r="V122" i="36"/>
  <c r="F122" i="36"/>
  <c r="N122" i="36"/>
  <c r="G122" i="36"/>
  <c r="D115" i="50"/>
  <c r="U115" i="51"/>
  <c r="J115" i="49"/>
  <c r="P115" i="52"/>
  <c r="L115" i="50"/>
  <c r="B122" i="27"/>
  <c r="Y115" i="52"/>
  <c r="I115" i="49"/>
  <c r="P115" i="51"/>
  <c r="T115" i="50"/>
  <c r="T115" i="51"/>
  <c r="O115" i="49"/>
  <c r="C122" i="27"/>
  <c r="I122" i="27"/>
  <c r="R122" i="36"/>
  <c r="K122" i="36"/>
  <c r="H122" i="36"/>
  <c r="Q115" i="52"/>
  <c r="G115" i="50"/>
  <c r="V115" i="50"/>
  <c r="K115" i="51"/>
  <c r="E122" i="27"/>
  <c r="D115" i="52"/>
  <c r="R115" i="50"/>
  <c r="F115" i="52"/>
  <c r="X115" i="50"/>
  <c r="B115" i="50"/>
  <c r="F114" i="40"/>
  <c r="J114" i="41"/>
  <c r="E124" i="28"/>
  <c r="F124" i="28"/>
  <c r="H124" i="28"/>
  <c r="D122" i="27"/>
  <c r="V122" i="27"/>
  <c r="F122" i="27"/>
  <c r="N122" i="27"/>
  <c r="G122" i="27"/>
  <c r="W115" i="51"/>
  <c r="D115" i="49"/>
  <c r="U115" i="49"/>
  <c r="T115" i="52"/>
  <c r="L115" i="51"/>
  <c r="B122" i="36"/>
  <c r="C115" i="52"/>
  <c r="M115" i="50"/>
  <c r="Q115" i="51"/>
  <c r="P115" i="50"/>
  <c r="O115" i="51"/>
  <c r="E115" i="51"/>
  <c r="L115" i="52"/>
  <c r="C122" i="36"/>
  <c r="I122" i="36"/>
  <c r="R122" i="27"/>
  <c r="K122" i="27"/>
  <c r="H122" i="27"/>
  <c r="Y115" i="49"/>
  <c r="C115" i="51"/>
  <c r="H115" i="49"/>
  <c r="S115" i="51"/>
  <c r="G115" i="51"/>
  <c r="F115" i="51"/>
  <c r="V115" i="49"/>
  <c r="X115" i="52"/>
  <c r="K115" i="50"/>
  <c r="T122" i="36"/>
  <c r="N115" i="49"/>
  <c r="U115" i="52"/>
  <c r="R115" i="51"/>
  <c r="V115" i="52"/>
  <c r="X115" i="49"/>
  <c r="B115" i="49"/>
  <c r="G114" i="40"/>
  <c r="C114" i="40"/>
  <c r="F114" i="41"/>
  <c r="B114" i="41"/>
  <c r="G124" i="28"/>
  <c r="Y124" i="28"/>
  <c r="N124" i="28"/>
  <c r="K124" i="28"/>
  <c r="S124" i="28"/>
  <c r="W124" i="28"/>
  <c r="H114" i="40"/>
  <c r="E114" i="40"/>
  <c r="C114" i="41"/>
  <c r="R124" i="28"/>
  <c r="O124" i="28"/>
  <c r="T124" i="28"/>
  <c r="Z121" i="54" l="1"/>
  <c r="O121" i="54"/>
  <c r="I121" i="54"/>
  <c r="H121" i="54"/>
  <c r="N121" i="54"/>
  <c r="Q121" i="54"/>
  <c r="X121" i="54"/>
  <c r="M121" i="54"/>
  <c r="T121" i="54"/>
  <c r="L121" i="54"/>
  <c r="AB121" i="54"/>
  <c r="J121" i="54"/>
  <c r="K121" i="54"/>
  <c r="S121" i="54"/>
  <c r="P121" i="54"/>
  <c r="AE121" i="54"/>
  <c r="V121" i="54"/>
  <c r="R121" i="54"/>
  <c r="Y121" i="54"/>
  <c r="U121" i="54"/>
  <c r="AA121" i="54"/>
  <c r="W121" i="54"/>
  <c r="AC121" i="54"/>
  <c r="AD121" i="54"/>
  <c r="N121" i="53"/>
  <c r="Q121" i="53"/>
  <c r="X121" i="53"/>
  <c r="M121" i="53"/>
  <c r="T121" i="53"/>
  <c r="L121" i="53"/>
  <c r="AB121" i="53"/>
  <c r="J121" i="53"/>
  <c r="K121" i="53"/>
  <c r="O121" i="53"/>
  <c r="I121" i="53"/>
  <c r="H121" i="53"/>
  <c r="R121" i="53"/>
  <c r="Y121" i="53"/>
  <c r="U121" i="53"/>
  <c r="AA121" i="53"/>
  <c r="W121" i="53"/>
  <c r="AC121" i="53"/>
  <c r="AD121" i="53"/>
  <c r="Z121" i="53"/>
  <c r="S121" i="53"/>
  <c r="P121" i="53"/>
  <c r="AE121" i="53"/>
  <c r="V121" i="53"/>
  <c r="P121" i="29"/>
  <c r="C121" i="53"/>
  <c r="A114" i="43"/>
  <c r="U114" i="43"/>
  <c r="J114" i="43"/>
  <c r="D114" i="43"/>
  <c r="C114" i="43"/>
  <c r="I114" i="43"/>
  <c r="L114" i="43"/>
  <c r="S114" i="43"/>
  <c r="H114" i="43"/>
  <c r="O114" i="43"/>
  <c r="G114" i="43"/>
  <c r="W114" i="43"/>
  <c r="E114" i="43"/>
  <c r="F114" i="43"/>
  <c r="N114" i="43"/>
  <c r="K114" i="43"/>
  <c r="Z114" i="43"/>
  <c r="Q114" i="43"/>
  <c r="M114" i="43"/>
  <c r="T114" i="43"/>
  <c r="P114" i="43"/>
  <c r="V114" i="43"/>
  <c r="R114" i="43"/>
  <c r="X114" i="43"/>
  <c r="Y114" i="43"/>
  <c r="O123" i="29"/>
  <c r="C123" i="54" s="1"/>
  <c r="A128" i="28"/>
  <c r="T124" i="27"/>
  <c r="R124" i="36"/>
  <c r="S124" i="36"/>
  <c r="N124" i="36"/>
  <c r="G124" i="36"/>
  <c r="T122" i="51"/>
  <c r="K122" i="52"/>
  <c r="I122" i="51"/>
  <c r="C122" i="50"/>
  <c r="B122" i="50"/>
  <c r="F122" i="52"/>
  <c r="H124" i="27"/>
  <c r="E124" i="36"/>
  <c r="H122" i="49"/>
  <c r="K122" i="49"/>
  <c r="R122" i="49"/>
  <c r="B122" i="52"/>
  <c r="G122" i="50"/>
  <c r="F122" i="50"/>
  <c r="V122" i="49"/>
  <c r="D122" i="51"/>
  <c r="B124" i="36"/>
  <c r="M124" i="36"/>
  <c r="Q124" i="27"/>
  <c r="D124" i="27"/>
  <c r="S122" i="52"/>
  <c r="M122" i="49"/>
  <c r="J122" i="49"/>
  <c r="Y122" i="51"/>
  <c r="W122" i="52"/>
  <c r="J124" i="36"/>
  <c r="T122" i="52"/>
  <c r="L122" i="49"/>
  <c r="S122" i="50"/>
  <c r="O122" i="51"/>
  <c r="U122" i="50"/>
  <c r="Q122" i="50"/>
  <c r="W122" i="50"/>
  <c r="X122" i="51"/>
  <c r="P122" i="52"/>
  <c r="G116" i="40"/>
  <c r="H116" i="40"/>
  <c r="B116" i="40"/>
  <c r="E116" i="41"/>
  <c r="C116" i="41"/>
  <c r="X128" i="28"/>
  <c r="Q128" i="28"/>
  <c r="C128" i="28"/>
  <c r="S128" i="28"/>
  <c r="F128" i="28"/>
  <c r="D128" i="28"/>
  <c r="V128" i="28"/>
  <c r="K124" i="27"/>
  <c r="I122" i="49"/>
  <c r="N122" i="52"/>
  <c r="H122" i="50"/>
  <c r="C122" i="52"/>
  <c r="V122" i="51"/>
  <c r="Q124" i="36"/>
  <c r="L122" i="52"/>
  <c r="Y122" i="49"/>
  <c r="P124" i="36"/>
  <c r="L122" i="51"/>
  <c r="U122" i="51"/>
  <c r="W122" i="49"/>
  <c r="J116" i="41"/>
  <c r="E128" i="28"/>
  <c r="K128" i="28"/>
  <c r="T124" i="36"/>
  <c r="R124" i="27"/>
  <c r="S124" i="27"/>
  <c r="N124" i="27"/>
  <c r="G124" i="27"/>
  <c r="R122" i="52"/>
  <c r="I122" i="50"/>
  <c r="C122" i="51"/>
  <c r="B122" i="49"/>
  <c r="V122" i="52"/>
  <c r="F124" i="36"/>
  <c r="E122" i="52"/>
  <c r="H122" i="51"/>
  <c r="K122" i="51"/>
  <c r="R122" i="50"/>
  <c r="G122" i="51"/>
  <c r="N122" i="50"/>
  <c r="F122" i="51"/>
  <c r="V122" i="50"/>
  <c r="D122" i="49"/>
  <c r="C124" i="36"/>
  <c r="I124" i="27"/>
  <c r="X124" i="36"/>
  <c r="L124" i="36"/>
  <c r="V124" i="36"/>
  <c r="E122" i="50"/>
  <c r="M122" i="51"/>
  <c r="O122" i="52"/>
  <c r="Y122" i="50"/>
  <c r="X122" i="52"/>
  <c r="P122" i="49"/>
  <c r="J124" i="27"/>
  <c r="M122" i="52"/>
  <c r="O122" i="50"/>
  <c r="U122" i="49"/>
  <c r="Q122" i="51"/>
  <c r="X122" i="49"/>
  <c r="D116" i="40"/>
  <c r="I116" i="40"/>
  <c r="G116" i="41"/>
  <c r="H116" i="41"/>
  <c r="B116" i="41"/>
  <c r="P128" i="28"/>
  <c r="H128" i="28"/>
  <c r="R128" i="28"/>
  <c r="T128" i="28"/>
  <c r="M128" i="28"/>
  <c r="Y124" i="27"/>
  <c r="B122" i="51"/>
  <c r="E124" i="27"/>
  <c r="N122" i="51"/>
  <c r="M124" i="27"/>
  <c r="E122" i="49"/>
  <c r="J122" i="50"/>
  <c r="P122" i="51"/>
  <c r="Y122" i="52"/>
  <c r="E116" i="40"/>
  <c r="O128" i="28"/>
  <c r="O124" i="27"/>
  <c r="W124" i="36"/>
  <c r="K124" i="36"/>
  <c r="Y124" i="36"/>
  <c r="T122" i="50"/>
  <c r="T122" i="49"/>
  <c r="G122" i="52"/>
  <c r="D122" i="52"/>
  <c r="F124" i="27"/>
  <c r="K122" i="50"/>
  <c r="I122" i="52"/>
  <c r="G122" i="49"/>
  <c r="N122" i="49"/>
  <c r="F122" i="49"/>
  <c r="D122" i="50"/>
  <c r="C124" i="27"/>
  <c r="I124" i="36"/>
  <c r="X124" i="27"/>
  <c r="L124" i="27"/>
  <c r="V124" i="27"/>
  <c r="E122" i="51"/>
  <c r="J122" i="51"/>
  <c r="U122" i="52"/>
  <c r="P122" i="50"/>
  <c r="P124" i="27"/>
  <c r="U124" i="36"/>
  <c r="L122" i="50"/>
  <c r="S122" i="49"/>
  <c r="J122" i="52"/>
  <c r="O122" i="49"/>
  <c r="Q122" i="49"/>
  <c r="W122" i="51"/>
  <c r="J116" i="40"/>
  <c r="F116" i="40"/>
  <c r="D116" i="41"/>
  <c r="I116" i="41"/>
  <c r="I128" i="28"/>
  <c r="W128" i="28"/>
  <c r="B128" i="28"/>
  <c r="N128" i="28"/>
  <c r="L128" i="28"/>
  <c r="Y128" i="28"/>
  <c r="O124" i="36"/>
  <c r="W124" i="27"/>
  <c r="H122" i="52"/>
  <c r="C122" i="49"/>
  <c r="H124" i="36"/>
  <c r="R122" i="51"/>
  <c r="B124" i="27"/>
  <c r="D124" i="36"/>
  <c r="M122" i="50"/>
  <c r="Q122" i="52"/>
  <c r="U124" i="27"/>
  <c r="S122" i="51"/>
  <c r="X122" i="50"/>
  <c r="F116" i="41"/>
  <c r="G128" i="28"/>
  <c r="U128" i="28"/>
  <c r="C116" i="40"/>
  <c r="J128" i="28"/>
  <c r="J123" i="54" l="1"/>
  <c r="N123" i="54"/>
  <c r="U123" i="54"/>
  <c r="AA123" i="54"/>
  <c r="O123" i="54"/>
  <c r="AE123" i="54"/>
  <c r="Q123" i="54"/>
  <c r="AC123" i="54"/>
  <c r="AB123" i="54"/>
  <c r="R123" i="54"/>
  <c r="AD123" i="54"/>
  <c r="I123" i="54"/>
  <c r="L123" i="54"/>
  <c r="Z123" i="54"/>
  <c r="V123" i="54"/>
  <c r="W123" i="54"/>
  <c r="P123" i="54"/>
  <c r="S123" i="54"/>
  <c r="H123" i="54"/>
  <c r="K123" i="54"/>
  <c r="M123" i="54"/>
  <c r="T123" i="54"/>
  <c r="Y123" i="54"/>
  <c r="X123" i="54"/>
  <c r="AA123" i="53"/>
  <c r="H123" i="53"/>
  <c r="AC123" i="53"/>
  <c r="V123" i="53"/>
  <c r="AB123" i="53"/>
  <c r="R123" i="53"/>
  <c r="AD123" i="53"/>
  <c r="I123" i="53"/>
  <c r="L123" i="53"/>
  <c r="U123" i="53"/>
  <c r="S123" i="53"/>
  <c r="K123" i="53"/>
  <c r="AE123" i="53"/>
  <c r="P123" i="53"/>
  <c r="O123" i="53"/>
  <c r="M123" i="53"/>
  <c r="T123" i="53"/>
  <c r="Y123" i="53"/>
  <c r="X123" i="53"/>
  <c r="Q123" i="53"/>
  <c r="J123" i="53"/>
  <c r="W123" i="53"/>
  <c r="N123" i="53"/>
  <c r="Z123" i="53"/>
  <c r="P123" i="29"/>
  <c r="C123" i="53"/>
  <c r="E127" i="43"/>
  <c r="I127" i="43"/>
  <c r="P127" i="43"/>
  <c r="V127" i="43"/>
  <c r="J127" i="43"/>
  <c r="Z127" i="43"/>
  <c r="L127" i="43"/>
  <c r="X127" i="43"/>
  <c r="W127" i="43"/>
  <c r="M127" i="43"/>
  <c r="Y127" i="43"/>
  <c r="D127" i="43"/>
  <c r="G127" i="43"/>
  <c r="A127" i="43"/>
  <c r="U127" i="43"/>
  <c r="Q127" i="43"/>
  <c r="R127" i="43"/>
  <c r="K127" i="43"/>
  <c r="N127" i="43"/>
  <c r="C127" i="43"/>
  <c r="F127" i="43"/>
  <c r="H127" i="43"/>
  <c r="O127" i="43"/>
  <c r="T127" i="43"/>
  <c r="S127" i="43"/>
  <c r="O127" i="29"/>
  <c r="C127" i="54" s="1"/>
  <c r="A118" i="28"/>
  <c r="J128" i="36"/>
  <c r="G128" i="36"/>
  <c r="D124" i="50"/>
  <c r="W124" i="52"/>
  <c r="O124" i="50"/>
  <c r="L128" i="36"/>
  <c r="B128" i="36"/>
  <c r="I128" i="36"/>
  <c r="U124" i="49"/>
  <c r="X124" i="52"/>
  <c r="I124" i="50"/>
  <c r="Y124" i="51"/>
  <c r="K124" i="49"/>
  <c r="W124" i="49"/>
  <c r="O128" i="36"/>
  <c r="Y124" i="52"/>
  <c r="T128" i="27"/>
  <c r="H128" i="27"/>
  <c r="L124" i="50"/>
  <c r="X124" i="49"/>
  <c r="I124" i="52"/>
  <c r="C124" i="50"/>
  <c r="F124" i="50"/>
  <c r="R124" i="52"/>
  <c r="E128" i="36"/>
  <c r="P124" i="50"/>
  <c r="Q124" i="51"/>
  <c r="V128" i="27"/>
  <c r="F128" i="36"/>
  <c r="C128" i="36"/>
  <c r="X128" i="36"/>
  <c r="J124" i="49"/>
  <c r="M124" i="49"/>
  <c r="B124" i="50"/>
  <c r="E124" i="50"/>
  <c r="N124" i="51"/>
  <c r="S124" i="51"/>
  <c r="R124" i="50"/>
  <c r="T124" i="52"/>
  <c r="J119" i="40"/>
  <c r="E119" i="40"/>
  <c r="H119" i="40"/>
  <c r="H119" i="41"/>
  <c r="I119" i="41"/>
  <c r="T57" i="37"/>
  <c r="D57" i="37"/>
  <c r="X57" i="37"/>
  <c r="O57" i="37"/>
  <c r="L57" i="37"/>
  <c r="I57" i="37"/>
  <c r="F57" i="38"/>
  <c r="X57" i="38"/>
  <c r="E57" i="38"/>
  <c r="L57" i="38"/>
  <c r="I57" i="38"/>
  <c r="H57" i="38"/>
  <c r="W118" i="28"/>
  <c r="X118" i="28"/>
  <c r="S118" i="28"/>
  <c r="T118" i="28"/>
  <c r="L118" i="28"/>
  <c r="O118" i="28"/>
  <c r="E57" i="37"/>
  <c r="Q57" i="37"/>
  <c r="N57" i="38"/>
  <c r="M57" i="38"/>
  <c r="J118" i="28"/>
  <c r="K118" i="28"/>
  <c r="B57" i="37"/>
  <c r="B57" i="38"/>
  <c r="Y118" i="28"/>
  <c r="B118" i="28"/>
  <c r="J128" i="27"/>
  <c r="G128" i="27"/>
  <c r="D124" i="49"/>
  <c r="H124" i="50"/>
  <c r="O124" i="51"/>
  <c r="Y128" i="27"/>
  <c r="N128" i="27"/>
  <c r="W128" i="27"/>
  <c r="U124" i="51"/>
  <c r="P124" i="52"/>
  <c r="C124" i="52"/>
  <c r="Y124" i="50"/>
  <c r="K124" i="51"/>
  <c r="O128" i="27"/>
  <c r="M128" i="27"/>
  <c r="R128" i="36"/>
  <c r="P128" i="36"/>
  <c r="V124" i="49"/>
  <c r="G124" i="52"/>
  <c r="T124" i="50"/>
  <c r="T124" i="51"/>
  <c r="E128" i="27"/>
  <c r="Q124" i="49"/>
  <c r="D128" i="27"/>
  <c r="S128" i="27"/>
  <c r="Q128" i="27"/>
  <c r="J124" i="50"/>
  <c r="D124" i="52"/>
  <c r="B124" i="51"/>
  <c r="E124" i="51"/>
  <c r="G124" i="49"/>
  <c r="N124" i="50"/>
  <c r="R124" i="51"/>
  <c r="D119" i="40"/>
  <c r="F119" i="40"/>
  <c r="D119" i="41"/>
  <c r="G119" i="41"/>
  <c r="C119" i="41"/>
  <c r="R57" i="37"/>
  <c r="F57" i="37"/>
  <c r="N57" i="37"/>
  <c r="J57" i="38"/>
  <c r="D118" i="28"/>
  <c r="U118" i="28"/>
  <c r="U57" i="38"/>
  <c r="I118" i="28"/>
  <c r="P118" i="28"/>
  <c r="U128" i="36"/>
  <c r="U124" i="52"/>
  <c r="D124" i="51"/>
  <c r="H124" i="51"/>
  <c r="O124" i="49"/>
  <c r="Y128" i="36"/>
  <c r="N128" i="36"/>
  <c r="W128" i="36"/>
  <c r="U124" i="50"/>
  <c r="V124" i="52"/>
  <c r="I124" i="51"/>
  <c r="F124" i="52"/>
  <c r="Y124" i="49"/>
  <c r="W124" i="51"/>
  <c r="M124" i="52"/>
  <c r="M128" i="36"/>
  <c r="R128" i="27"/>
  <c r="P128" i="27"/>
  <c r="V124" i="51"/>
  <c r="L124" i="51"/>
  <c r="X124" i="51"/>
  <c r="C124" i="51"/>
  <c r="F124" i="51"/>
  <c r="N124" i="52"/>
  <c r="T124" i="49"/>
  <c r="K128" i="36"/>
  <c r="P124" i="51"/>
  <c r="Q124" i="50"/>
  <c r="K124" i="52"/>
  <c r="D128" i="36"/>
  <c r="S128" i="36"/>
  <c r="Q128" i="36"/>
  <c r="Q124" i="52"/>
  <c r="M124" i="50"/>
  <c r="B124" i="49"/>
  <c r="E124" i="49"/>
  <c r="G124" i="51"/>
  <c r="N124" i="49"/>
  <c r="S124" i="50"/>
  <c r="I119" i="40"/>
  <c r="G119" i="40"/>
  <c r="E119" i="41"/>
  <c r="B119" i="41"/>
  <c r="M57" i="37"/>
  <c r="H57" i="37"/>
  <c r="S57" i="37"/>
  <c r="K57" i="37"/>
  <c r="G57" i="37"/>
  <c r="C57" i="38"/>
  <c r="T57" i="38"/>
  <c r="U128" i="27"/>
  <c r="B124" i="52"/>
  <c r="H124" i="49"/>
  <c r="L128" i="27"/>
  <c r="B128" i="27"/>
  <c r="I128" i="27"/>
  <c r="L124" i="52"/>
  <c r="I124" i="49"/>
  <c r="K124" i="50"/>
  <c r="W124" i="50"/>
  <c r="O124" i="52"/>
  <c r="E124" i="52"/>
  <c r="T128" i="36"/>
  <c r="H128" i="36"/>
  <c r="J124" i="52"/>
  <c r="V124" i="50"/>
  <c r="L124" i="49"/>
  <c r="X124" i="50"/>
  <c r="C124" i="49"/>
  <c r="F124" i="49"/>
  <c r="S124" i="52"/>
  <c r="K128" i="27"/>
  <c r="P124" i="49"/>
  <c r="V128" i="36"/>
  <c r="F128" i="27"/>
  <c r="C128" i="27"/>
  <c r="X128" i="27"/>
  <c r="J124" i="51"/>
  <c r="M124" i="51"/>
  <c r="H124" i="52"/>
  <c r="G124" i="50"/>
  <c r="S124" i="49"/>
  <c r="R124" i="49"/>
  <c r="C119" i="40"/>
  <c r="B119" i="40"/>
  <c r="F119" i="41"/>
  <c r="J119" i="41"/>
  <c r="V57" i="37"/>
  <c r="P57" i="37"/>
  <c r="C57" i="37"/>
  <c r="U57" i="37"/>
  <c r="Y57" i="37"/>
  <c r="W57" i="37"/>
  <c r="D57" i="38"/>
  <c r="Q57" i="38"/>
  <c r="O57" i="38"/>
  <c r="Y57" i="38"/>
  <c r="W57" i="38"/>
  <c r="R57" i="38"/>
  <c r="G118" i="28"/>
  <c r="N118" i="28"/>
  <c r="Q118" i="28"/>
  <c r="R118" i="28"/>
  <c r="F118" i="28"/>
  <c r="V118" i="28"/>
  <c r="J57" i="37"/>
  <c r="S57" i="38"/>
  <c r="G57" i="38"/>
  <c r="P57" i="38"/>
  <c r="C118" i="28"/>
  <c r="M118" i="28"/>
  <c r="V57" i="38"/>
  <c r="K57" i="38"/>
  <c r="H118" i="28"/>
  <c r="E118" i="28"/>
  <c r="AB127" i="54" l="1"/>
  <c r="N127" i="54"/>
  <c r="Z127" i="54"/>
  <c r="W127" i="54"/>
  <c r="Y127" i="54"/>
  <c r="J127" i="54"/>
  <c r="Q127" i="54"/>
  <c r="S127" i="54"/>
  <c r="AC127" i="54"/>
  <c r="T127" i="54"/>
  <c r="AE127" i="54"/>
  <c r="AA127" i="54"/>
  <c r="V127" i="54"/>
  <c r="X127" i="54"/>
  <c r="AD127" i="54"/>
  <c r="I127" i="54"/>
  <c r="L127" i="54"/>
  <c r="K127" i="54"/>
  <c r="U127" i="54"/>
  <c r="O127" i="54"/>
  <c r="H127" i="54"/>
  <c r="R127" i="54"/>
  <c r="M127" i="54"/>
  <c r="P127" i="54"/>
  <c r="AD127" i="53"/>
  <c r="I127" i="53"/>
  <c r="L127" i="53"/>
  <c r="Q127" i="53"/>
  <c r="O127" i="53"/>
  <c r="H127" i="53"/>
  <c r="R127" i="53"/>
  <c r="AA127" i="53"/>
  <c r="V127" i="53"/>
  <c r="X127" i="53"/>
  <c r="W127" i="53"/>
  <c r="Y127" i="53"/>
  <c r="J127" i="53"/>
  <c r="K127" i="53"/>
  <c r="S127" i="53"/>
  <c r="U127" i="53"/>
  <c r="AC127" i="53"/>
  <c r="T127" i="53"/>
  <c r="AE127" i="53"/>
  <c r="M127" i="53"/>
  <c r="P127" i="53"/>
  <c r="AB127" i="53"/>
  <c r="N127" i="53"/>
  <c r="Z127" i="53"/>
  <c r="P127" i="29"/>
  <c r="C127" i="53"/>
  <c r="W73" i="43"/>
  <c r="I73" i="43"/>
  <c r="A73" i="43"/>
  <c r="U73" i="43"/>
  <c r="R73" i="43"/>
  <c r="T73" i="43"/>
  <c r="E73" i="43"/>
  <c r="L73" i="43"/>
  <c r="N73" i="43"/>
  <c r="X73" i="43"/>
  <c r="O73" i="43"/>
  <c r="Z73" i="43"/>
  <c r="V73" i="43"/>
  <c r="Q73" i="43"/>
  <c r="S73" i="43"/>
  <c r="Y73" i="43"/>
  <c r="D73" i="43"/>
  <c r="G73" i="43"/>
  <c r="F73" i="43"/>
  <c r="P73" i="43"/>
  <c r="J73" i="43"/>
  <c r="C73" i="43"/>
  <c r="M73" i="43"/>
  <c r="H73" i="43"/>
  <c r="K73" i="43"/>
  <c r="O117" i="29"/>
  <c r="C117" i="54" s="1"/>
  <c r="A110" i="28"/>
  <c r="E118" i="27"/>
  <c r="M118" i="27"/>
  <c r="V118" i="36"/>
  <c r="R118" i="36"/>
  <c r="N118" i="27"/>
  <c r="X128" i="52"/>
  <c r="T128" i="49"/>
  <c r="T128" i="50"/>
  <c r="U128" i="52"/>
  <c r="Q128" i="51"/>
  <c r="S128" i="49"/>
  <c r="D128" i="51"/>
  <c r="K128" i="50"/>
  <c r="W128" i="50"/>
  <c r="N128" i="51"/>
  <c r="Y128" i="50"/>
  <c r="U128" i="50"/>
  <c r="P118" i="36"/>
  <c r="U118" i="36"/>
  <c r="S128" i="52"/>
  <c r="P128" i="51"/>
  <c r="R128" i="49"/>
  <c r="O128" i="52"/>
  <c r="G128" i="52"/>
  <c r="Y118" i="27"/>
  <c r="J118" i="27"/>
  <c r="L118" i="27"/>
  <c r="S118" i="27"/>
  <c r="W118" i="27"/>
  <c r="X128" i="51"/>
  <c r="C128" i="49"/>
  <c r="F128" i="49"/>
  <c r="E128" i="50"/>
  <c r="T128" i="52"/>
  <c r="I128" i="51"/>
  <c r="B128" i="50"/>
  <c r="L128" i="51"/>
  <c r="G128" i="50"/>
  <c r="J128" i="49"/>
  <c r="F110" i="40"/>
  <c r="G110" i="40"/>
  <c r="B110" i="40"/>
  <c r="E110" i="41"/>
  <c r="S110" i="28"/>
  <c r="E118" i="36"/>
  <c r="M118" i="36"/>
  <c r="V118" i="27"/>
  <c r="R118" i="27"/>
  <c r="N118" i="36"/>
  <c r="C128" i="52"/>
  <c r="V128" i="50"/>
  <c r="H128" i="50"/>
  <c r="I128" i="52"/>
  <c r="Q128" i="50"/>
  <c r="S128" i="51"/>
  <c r="D128" i="50"/>
  <c r="K128" i="51"/>
  <c r="P128" i="52"/>
  <c r="M128" i="49"/>
  <c r="W128" i="49"/>
  <c r="N128" i="50"/>
  <c r="Y128" i="49"/>
  <c r="U128" i="49"/>
  <c r="I118" i="27"/>
  <c r="D118" i="36"/>
  <c r="D128" i="52"/>
  <c r="P128" i="49"/>
  <c r="W128" i="52"/>
  <c r="J128" i="52"/>
  <c r="Y118" i="36"/>
  <c r="J118" i="36"/>
  <c r="L118" i="36"/>
  <c r="S118" i="36"/>
  <c r="W118" i="36"/>
  <c r="X128" i="49"/>
  <c r="C128" i="50"/>
  <c r="F128" i="51"/>
  <c r="O128" i="51"/>
  <c r="G128" i="49"/>
  <c r="J128" i="50"/>
  <c r="E110" i="40"/>
  <c r="J110" i="40"/>
  <c r="C110" i="41"/>
  <c r="H110" i="41"/>
  <c r="D110" i="41"/>
  <c r="Y110" i="28"/>
  <c r="N110" i="28"/>
  <c r="R110" i="28"/>
  <c r="M110" i="28"/>
  <c r="H118" i="27"/>
  <c r="C118" i="36"/>
  <c r="F118" i="36"/>
  <c r="Q118" i="27"/>
  <c r="G118" i="36"/>
  <c r="F128" i="52"/>
  <c r="V128" i="49"/>
  <c r="H128" i="49"/>
  <c r="B128" i="52"/>
  <c r="Q128" i="49"/>
  <c r="D128" i="49"/>
  <c r="K128" i="49"/>
  <c r="R128" i="52"/>
  <c r="M128" i="50"/>
  <c r="W128" i="51"/>
  <c r="N128" i="49"/>
  <c r="Y128" i="51"/>
  <c r="I118" i="36"/>
  <c r="D118" i="27"/>
  <c r="E128" i="52"/>
  <c r="P128" i="50"/>
  <c r="R128" i="51"/>
  <c r="N128" i="52"/>
  <c r="B118" i="27"/>
  <c r="K118" i="36"/>
  <c r="O118" i="27"/>
  <c r="T118" i="27"/>
  <c r="X118" i="27"/>
  <c r="X128" i="50"/>
  <c r="C128" i="51"/>
  <c r="F128" i="50"/>
  <c r="V128" i="52"/>
  <c r="E128" i="49"/>
  <c r="O128" i="50"/>
  <c r="I128" i="50"/>
  <c r="B128" i="49"/>
  <c r="L128" i="50"/>
  <c r="G128" i="51"/>
  <c r="C110" i="40"/>
  <c r="I110" i="40"/>
  <c r="G110" i="41"/>
  <c r="B110" i="41"/>
  <c r="I110" i="28"/>
  <c r="L110" i="28"/>
  <c r="J110" i="28"/>
  <c r="P110" i="28"/>
  <c r="D110" i="28"/>
  <c r="K110" i="28"/>
  <c r="X110" i="28"/>
  <c r="E110" i="28"/>
  <c r="B110" i="28"/>
  <c r="H118" i="36"/>
  <c r="C118" i="27"/>
  <c r="F118" i="27"/>
  <c r="Q118" i="36"/>
  <c r="G118" i="27"/>
  <c r="V128" i="51"/>
  <c r="K128" i="52"/>
  <c r="H128" i="51"/>
  <c r="T128" i="51"/>
  <c r="L128" i="52"/>
  <c r="S128" i="50"/>
  <c r="M128" i="51"/>
  <c r="U128" i="51"/>
  <c r="P118" i="27"/>
  <c r="U118" i="27"/>
  <c r="Q128" i="52"/>
  <c r="R128" i="50"/>
  <c r="M128" i="52"/>
  <c r="Y128" i="52"/>
  <c r="B118" i="36"/>
  <c r="K118" i="27"/>
  <c r="O118" i="36"/>
  <c r="T118" i="36"/>
  <c r="X118" i="36"/>
  <c r="E128" i="51"/>
  <c r="H128" i="52"/>
  <c r="O128" i="49"/>
  <c r="I128" i="49"/>
  <c r="B128" i="51"/>
  <c r="L128" i="49"/>
  <c r="J128" i="51"/>
  <c r="D110" i="40"/>
  <c r="H110" i="40"/>
  <c r="J110" i="41"/>
  <c r="F110" i="41"/>
  <c r="G110" i="28"/>
  <c r="W110" i="28"/>
  <c r="O110" i="28"/>
  <c r="U110" i="28"/>
  <c r="V110" i="28"/>
  <c r="Q110" i="28"/>
  <c r="I110" i="41"/>
  <c r="H110" i="28"/>
  <c r="C110" i="28"/>
  <c r="F110" i="28"/>
  <c r="T110" i="28"/>
  <c r="AD117" i="54" l="1"/>
  <c r="Z117" i="54"/>
  <c r="U117" i="54"/>
  <c r="H117" i="54"/>
  <c r="W117" i="54"/>
  <c r="N117" i="54"/>
  <c r="Q117" i="54"/>
  <c r="O117" i="54"/>
  <c r="M117" i="54"/>
  <c r="L117" i="54"/>
  <c r="I117" i="54"/>
  <c r="AC117" i="54"/>
  <c r="Y117" i="54"/>
  <c r="R117" i="54"/>
  <c r="P117" i="54"/>
  <c r="AE117" i="54"/>
  <c r="J117" i="54"/>
  <c r="T117" i="54"/>
  <c r="S117" i="54"/>
  <c r="K117" i="54"/>
  <c r="AA117" i="54"/>
  <c r="V117" i="54"/>
  <c r="X117" i="54"/>
  <c r="AB117" i="54"/>
  <c r="Q117" i="53"/>
  <c r="AA117" i="53"/>
  <c r="V117" i="53"/>
  <c r="M117" i="53"/>
  <c r="L117" i="53"/>
  <c r="I117" i="53"/>
  <c r="AD117" i="53"/>
  <c r="Z117" i="53"/>
  <c r="U117" i="53"/>
  <c r="H117" i="53"/>
  <c r="J117" i="53"/>
  <c r="W117" i="53"/>
  <c r="N117" i="53"/>
  <c r="O117" i="53"/>
  <c r="X117" i="53"/>
  <c r="AB117" i="53"/>
  <c r="AC117" i="53"/>
  <c r="Y117" i="53"/>
  <c r="R117" i="53"/>
  <c r="P117" i="53"/>
  <c r="AE117" i="53"/>
  <c r="T117" i="53"/>
  <c r="S117" i="53"/>
  <c r="K117" i="53"/>
  <c r="P117" i="29"/>
  <c r="C117" i="53"/>
  <c r="Y129" i="43"/>
  <c r="A129" i="43"/>
  <c r="U129" i="43"/>
  <c r="P129" i="43"/>
  <c r="C129" i="43"/>
  <c r="R129" i="43"/>
  <c r="I129" i="43"/>
  <c r="L129" i="43"/>
  <c r="J129" i="43"/>
  <c r="H129" i="43"/>
  <c r="G129" i="43"/>
  <c r="D129" i="43"/>
  <c r="X129" i="43"/>
  <c r="T129" i="43"/>
  <c r="M129" i="43"/>
  <c r="K129" i="43"/>
  <c r="Z129" i="43"/>
  <c r="E129" i="43"/>
  <c r="O129" i="43"/>
  <c r="N129" i="43"/>
  <c r="F129" i="43"/>
  <c r="V129" i="43"/>
  <c r="Q129" i="43"/>
  <c r="S129" i="43"/>
  <c r="W129" i="43"/>
  <c r="O109" i="29"/>
  <c r="C109" i="54" s="1"/>
  <c r="A127" i="28"/>
  <c r="T110" i="36"/>
  <c r="C110" i="36"/>
  <c r="Q110" i="27"/>
  <c r="U110" i="36"/>
  <c r="W110" i="36"/>
  <c r="X118" i="51"/>
  <c r="T118" i="49"/>
  <c r="B118" i="51"/>
  <c r="G118" i="52"/>
  <c r="H118" i="51"/>
  <c r="B110" i="36"/>
  <c r="X110" i="27"/>
  <c r="D110" i="27"/>
  <c r="J110" i="36"/>
  <c r="I110" i="27"/>
  <c r="B118" i="52"/>
  <c r="I118" i="49"/>
  <c r="F118" i="50"/>
  <c r="C118" i="50"/>
  <c r="M110" i="27"/>
  <c r="N110" i="27"/>
  <c r="W118" i="51"/>
  <c r="L118" i="51"/>
  <c r="I118" i="52"/>
  <c r="N118" i="49"/>
  <c r="M118" i="50"/>
  <c r="E118" i="50"/>
  <c r="S110" i="36"/>
  <c r="J118" i="52"/>
  <c r="U118" i="51"/>
  <c r="P118" i="49"/>
  <c r="R118" i="50"/>
  <c r="V118" i="51"/>
  <c r="E118" i="52"/>
  <c r="J102" i="40"/>
  <c r="C102" i="40"/>
  <c r="G102" i="40"/>
  <c r="I102" i="41"/>
  <c r="E102" i="41"/>
  <c r="B48" i="37"/>
  <c r="E48" i="37"/>
  <c r="C48" i="37"/>
  <c r="U48" i="37"/>
  <c r="K48" i="37"/>
  <c r="L48" i="37"/>
  <c r="F48" i="38"/>
  <c r="H48" i="38"/>
  <c r="W48" i="38"/>
  <c r="D48" i="38"/>
  <c r="I48" i="38"/>
  <c r="N48" i="38"/>
  <c r="S127" i="28"/>
  <c r="Q127" i="28"/>
  <c r="X127" i="28"/>
  <c r="E127" i="28"/>
  <c r="Y127" i="28"/>
  <c r="H127" i="28"/>
  <c r="S48" i="38"/>
  <c r="P48" i="38"/>
  <c r="P127" i="28"/>
  <c r="O127" i="28"/>
  <c r="U127" i="28"/>
  <c r="M127" i="28"/>
  <c r="B48" i="38"/>
  <c r="T110" i="27"/>
  <c r="C110" i="27"/>
  <c r="Q110" i="36"/>
  <c r="U110" i="27"/>
  <c r="W110" i="27"/>
  <c r="X118" i="49"/>
  <c r="T118" i="50"/>
  <c r="O118" i="51"/>
  <c r="K118" i="52"/>
  <c r="B118" i="49"/>
  <c r="Q118" i="51"/>
  <c r="F118" i="52"/>
  <c r="H118" i="49"/>
  <c r="E110" i="36"/>
  <c r="K110" i="36"/>
  <c r="P110" i="27"/>
  <c r="L110" i="27"/>
  <c r="X118" i="52"/>
  <c r="K118" i="51"/>
  <c r="D118" i="52"/>
  <c r="I118" i="50"/>
  <c r="G118" i="51"/>
  <c r="F118" i="49"/>
  <c r="C118" i="51"/>
  <c r="M110" i="36"/>
  <c r="N110" i="36"/>
  <c r="W118" i="49"/>
  <c r="S118" i="50"/>
  <c r="L118" i="50"/>
  <c r="J118" i="50"/>
  <c r="Y118" i="50"/>
  <c r="D118" i="51"/>
  <c r="N118" i="51"/>
  <c r="R118" i="52"/>
  <c r="M118" i="49"/>
  <c r="E118" i="51"/>
  <c r="W118" i="52"/>
  <c r="Y118" i="52"/>
  <c r="U118" i="49"/>
  <c r="P118" i="50"/>
  <c r="R118" i="49"/>
  <c r="V118" i="50"/>
  <c r="B102" i="40"/>
  <c r="F102" i="40"/>
  <c r="J102" i="41"/>
  <c r="C102" i="41"/>
  <c r="G102" i="41"/>
  <c r="R48" i="37"/>
  <c r="F48" i="37"/>
  <c r="H48" i="37"/>
  <c r="O48" i="37"/>
  <c r="D48" i="37"/>
  <c r="Q48" i="38"/>
  <c r="M48" i="38"/>
  <c r="R127" i="28"/>
  <c r="D127" i="28"/>
  <c r="N127" i="28"/>
  <c r="F110" i="27"/>
  <c r="H110" i="27"/>
  <c r="V110" i="27"/>
  <c r="O110" i="36"/>
  <c r="G110" i="36"/>
  <c r="O118" i="50"/>
  <c r="U118" i="52"/>
  <c r="Q118" i="50"/>
  <c r="C118" i="52"/>
  <c r="H118" i="50"/>
  <c r="E110" i="27"/>
  <c r="K110" i="27"/>
  <c r="P110" i="36"/>
  <c r="L110" i="36"/>
  <c r="T118" i="52"/>
  <c r="K118" i="49"/>
  <c r="G118" i="50"/>
  <c r="Q118" i="52"/>
  <c r="C118" i="49"/>
  <c r="R110" i="27"/>
  <c r="Y110" i="27"/>
  <c r="S118" i="51"/>
  <c r="L118" i="49"/>
  <c r="J118" i="51"/>
  <c r="Y118" i="51"/>
  <c r="D118" i="50"/>
  <c r="V118" i="52"/>
  <c r="E118" i="49"/>
  <c r="S118" i="52"/>
  <c r="U118" i="50"/>
  <c r="N118" i="52"/>
  <c r="V118" i="49"/>
  <c r="H102" i="40"/>
  <c r="D102" i="40"/>
  <c r="B102" i="41"/>
  <c r="F102" i="41"/>
  <c r="M48" i="37"/>
  <c r="N48" i="37"/>
  <c r="S48" i="37"/>
  <c r="Q48" i="37"/>
  <c r="W48" i="37"/>
  <c r="P48" i="37"/>
  <c r="T48" i="38"/>
  <c r="X48" i="38"/>
  <c r="U48" i="38"/>
  <c r="V48" i="38"/>
  <c r="J48" i="38"/>
  <c r="B127" i="28"/>
  <c r="F127" i="28"/>
  <c r="F110" i="36"/>
  <c r="H110" i="36"/>
  <c r="V110" i="36"/>
  <c r="O110" i="27"/>
  <c r="G110" i="27"/>
  <c r="X118" i="50"/>
  <c r="T118" i="51"/>
  <c r="O118" i="49"/>
  <c r="B118" i="50"/>
  <c r="P118" i="52"/>
  <c r="Q118" i="49"/>
  <c r="B110" i="27"/>
  <c r="X110" i="36"/>
  <c r="D110" i="36"/>
  <c r="J110" i="27"/>
  <c r="I110" i="36"/>
  <c r="O118" i="52"/>
  <c r="K118" i="50"/>
  <c r="I118" i="51"/>
  <c r="G118" i="49"/>
  <c r="F118" i="51"/>
  <c r="H118" i="52"/>
  <c r="R110" i="36"/>
  <c r="Y110" i="36"/>
  <c r="W118" i="50"/>
  <c r="S118" i="49"/>
  <c r="J118" i="49"/>
  <c r="Y118" i="49"/>
  <c r="D118" i="49"/>
  <c r="N118" i="50"/>
  <c r="M118" i="51"/>
  <c r="S110" i="27"/>
  <c r="L118" i="52"/>
  <c r="P118" i="51"/>
  <c r="R118" i="51"/>
  <c r="M118" i="52"/>
  <c r="I102" i="40"/>
  <c r="E102" i="40"/>
  <c r="H102" i="41"/>
  <c r="D102" i="41"/>
  <c r="T48" i="37"/>
  <c r="Y48" i="37"/>
  <c r="X48" i="37"/>
  <c r="V48" i="37"/>
  <c r="G48" i="37"/>
  <c r="J48" i="37"/>
  <c r="E48" i="38"/>
  <c r="C48" i="38"/>
  <c r="O48" i="38"/>
  <c r="K48" i="38"/>
  <c r="L48" i="38"/>
  <c r="R48" i="38"/>
  <c r="G127" i="28"/>
  <c r="J127" i="28"/>
  <c r="C127" i="28"/>
  <c r="L127" i="28"/>
  <c r="K127" i="28"/>
  <c r="W127" i="28"/>
  <c r="I48" i="37"/>
  <c r="G48" i="38"/>
  <c r="Y48" i="38"/>
  <c r="V127" i="28"/>
  <c r="I127" i="28"/>
  <c r="T127" i="28"/>
  <c r="AE109" i="54" l="1"/>
  <c r="X109" i="54"/>
  <c r="O109" i="54"/>
  <c r="J109" i="54"/>
  <c r="AD109" i="54"/>
  <c r="AB109" i="54"/>
  <c r="N109" i="54"/>
  <c r="L109" i="54"/>
  <c r="R109" i="54"/>
  <c r="V109" i="54"/>
  <c r="M109" i="54"/>
  <c r="U109" i="54"/>
  <c r="T109" i="54"/>
  <c r="S109" i="54"/>
  <c r="Q109" i="54"/>
  <c r="K109" i="54"/>
  <c r="W109" i="54"/>
  <c r="Y109" i="54"/>
  <c r="P109" i="54"/>
  <c r="H109" i="54"/>
  <c r="AC109" i="54"/>
  <c r="AA109" i="54"/>
  <c r="I109" i="54"/>
  <c r="Z109" i="54"/>
  <c r="Y109" i="53"/>
  <c r="P109" i="53"/>
  <c r="H109" i="53"/>
  <c r="M109" i="53"/>
  <c r="U109" i="53"/>
  <c r="AE109" i="53"/>
  <c r="X109" i="53"/>
  <c r="Q109" i="53"/>
  <c r="K109" i="53"/>
  <c r="AB109" i="53"/>
  <c r="N109" i="53"/>
  <c r="L109" i="53"/>
  <c r="R109" i="53"/>
  <c r="V109" i="53"/>
  <c r="AC109" i="53"/>
  <c r="AA109" i="53"/>
  <c r="I109" i="53"/>
  <c r="Z109" i="53"/>
  <c r="T109" i="53"/>
  <c r="S109" i="53"/>
  <c r="O109" i="53"/>
  <c r="J109" i="53"/>
  <c r="AD109" i="53"/>
  <c r="W109" i="53"/>
  <c r="P109" i="29"/>
  <c r="C109" i="53"/>
  <c r="Z55" i="43"/>
  <c r="Y110" i="50"/>
  <c r="S55" i="43"/>
  <c r="R110" i="50"/>
  <c r="J55" i="43"/>
  <c r="D110" i="50"/>
  <c r="E55" i="43"/>
  <c r="X110" i="50"/>
  <c r="Y55" i="43"/>
  <c r="W55" i="43"/>
  <c r="I55" i="43"/>
  <c r="G55" i="43"/>
  <c r="L110" i="50"/>
  <c r="M55" i="43"/>
  <c r="P110" i="50"/>
  <c r="Q55" i="43"/>
  <c r="H55" i="43"/>
  <c r="P55" i="43"/>
  <c r="O55" i="43"/>
  <c r="N55" i="43"/>
  <c r="K110" i="50"/>
  <c r="L55" i="43"/>
  <c r="F55" i="43"/>
  <c r="Q110" i="50"/>
  <c r="R55" i="43"/>
  <c r="S110" i="50"/>
  <c r="T55" i="43"/>
  <c r="J110" i="50"/>
  <c r="K55" i="43"/>
  <c r="C55" i="43"/>
  <c r="X55" i="43"/>
  <c r="V55" i="43"/>
  <c r="D55" i="43"/>
  <c r="A55" i="43"/>
  <c r="U55" i="43"/>
  <c r="T110" i="50"/>
  <c r="O126" i="29"/>
  <c r="C126" i="54" s="1"/>
  <c r="A116" i="28"/>
  <c r="T127" i="27"/>
  <c r="V127" i="36"/>
  <c r="K127" i="36"/>
  <c r="C127" i="27"/>
  <c r="G127" i="36"/>
  <c r="Y110" i="49"/>
  <c r="R110" i="51"/>
  <c r="I110" i="51"/>
  <c r="B110" i="52"/>
  <c r="V110" i="49"/>
  <c r="H110" i="51"/>
  <c r="F127" i="36"/>
  <c r="R110" i="52"/>
  <c r="P110" i="51"/>
  <c r="G110" i="51"/>
  <c r="O110" i="49"/>
  <c r="H110" i="52"/>
  <c r="D127" i="27"/>
  <c r="L110" i="52"/>
  <c r="K110" i="49"/>
  <c r="E110" i="49"/>
  <c r="C110" i="52"/>
  <c r="U127" i="36"/>
  <c r="P127" i="27"/>
  <c r="Y127" i="27"/>
  <c r="X127" i="27"/>
  <c r="S127" i="27"/>
  <c r="I110" i="52"/>
  <c r="B110" i="51"/>
  <c r="W110" i="49"/>
  <c r="U110" i="49"/>
  <c r="T110" i="51"/>
  <c r="H118" i="40"/>
  <c r="C118" i="40"/>
  <c r="B118" i="40"/>
  <c r="G118" i="41"/>
  <c r="D118" i="41"/>
  <c r="Y56" i="37"/>
  <c r="S56" i="37"/>
  <c r="J56" i="37"/>
  <c r="F56" i="37"/>
  <c r="I56" i="37"/>
  <c r="O56" i="37"/>
  <c r="Y56" i="38"/>
  <c r="S56" i="38"/>
  <c r="J56" i="38"/>
  <c r="F56" i="38"/>
  <c r="I56" i="38"/>
  <c r="O56" i="38"/>
  <c r="R116" i="28"/>
  <c r="V116" i="28"/>
  <c r="O116" i="28"/>
  <c r="U116" i="28"/>
  <c r="B116" i="28"/>
  <c r="L116" i="28"/>
  <c r="T56" i="38"/>
  <c r="W116" i="28"/>
  <c r="K116" i="28"/>
  <c r="N116" i="28"/>
  <c r="C116" i="28"/>
  <c r="X116" i="28"/>
  <c r="T127" i="36"/>
  <c r="V127" i="27"/>
  <c r="K127" i="27"/>
  <c r="C127" i="36"/>
  <c r="G127" i="27"/>
  <c r="Y110" i="51"/>
  <c r="R110" i="49"/>
  <c r="D110" i="51"/>
  <c r="X110" i="51"/>
  <c r="G110" i="52"/>
  <c r="H110" i="50"/>
  <c r="F110" i="51"/>
  <c r="B127" i="27"/>
  <c r="L110" i="51"/>
  <c r="P110" i="49"/>
  <c r="K110" i="52"/>
  <c r="G110" i="49"/>
  <c r="F110" i="52"/>
  <c r="D127" i="36"/>
  <c r="N110" i="51"/>
  <c r="M110" i="49"/>
  <c r="P110" i="52"/>
  <c r="E110" i="50"/>
  <c r="T110" i="52"/>
  <c r="U127" i="27"/>
  <c r="P127" i="36"/>
  <c r="Y127" i="36"/>
  <c r="X127" i="36"/>
  <c r="S127" i="36"/>
  <c r="S110" i="51"/>
  <c r="J110" i="51"/>
  <c r="D110" i="52"/>
  <c r="B110" i="50"/>
  <c r="U110" i="50"/>
  <c r="C110" i="51"/>
  <c r="I118" i="40"/>
  <c r="E118" i="40"/>
  <c r="H118" i="41"/>
  <c r="C118" i="41"/>
  <c r="B118" i="41"/>
  <c r="E56" i="37"/>
  <c r="W56" i="37"/>
  <c r="G56" i="37"/>
  <c r="T56" i="37"/>
  <c r="M56" i="37"/>
  <c r="P56" i="37"/>
  <c r="E56" i="38"/>
  <c r="W56" i="38"/>
  <c r="M56" i="38"/>
  <c r="P116" i="28"/>
  <c r="M116" i="28"/>
  <c r="S116" i="28"/>
  <c r="I127" i="27"/>
  <c r="W127" i="36"/>
  <c r="L127" i="36"/>
  <c r="J127" i="36"/>
  <c r="S110" i="52"/>
  <c r="I110" i="49"/>
  <c r="O110" i="52"/>
  <c r="V110" i="51"/>
  <c r="H110" i="49"/>
  <c r="F110" i="49"/>
  <c r="B127" i="36"/>
  <c r="E110" i="52"/>
  <c r="G110" i="50"/>
  <c r="O110" i="50"/>
  <c r="N127" i="27"/>
  <c r="R127" i="27"/>
  <c r="N110" i="50"/>
  <c r="M110" i="51"/>
  <c r="K110" i="51"/>
  <c r="W110" i="52"/>
  <c r="Q110" i="51"/>
  <c r="M127" i="36"/>
  <c r="O127" i="36"/>
  <c r="H127" i="27"/>
  <c r="E127" i="27"/>
  <c r="Q127" i="27"/>
  <c r="S110" i="49"/>
  <c r="N110" i="52"/>
  <c r="X110" i="52"/>
  <c r="B110" i="49"/>
  <c r="W110" i="50"/>
  <c r="C110" i="50"/>
  <c r="T110" i="49"/>
  <c r="F118" i="40"/>
  <c r="J118" i="40"/>
  <c r="I118" i="41"/>
  <c r="E118" i="41"/>
  <c r="U56" i="37"/>
  <c r="X56" i="37"/>
  <c r="L56" i="37"/>
  <c r="K56" i="37"/>
  <c r="D56" i="37"/>
  <c r="V56" i="37"/>
  <c r="U56" i="38"/>
  <c r="X56" i="38"/>
  <c r="L56" i="38"/>
  <c r="K56" i="38"/>
  <c r="D56" i="38"/>
  <c r="V56" i="38"/>
  <c r="I116" i="28"/>
  <c r="Y116" i="28"/>
  <c r="I127" i="36"/>
  <c r="W127" i="27"/>
  <c r="L127" i="27"/>
  <c r="J127" i="27"/>
  <c r="I110" i="50"/>
  <c r="J110" i="52"/>
  <c r="D110" i="49"/>
  <c r="X110" i="49"/>
  <c r="V110" i="50"/>
  <c r="F110" i="50"/>
  <c r="F127" i="27"/>
  <c r="Y110" i="52"/>
  <c r="L110" i="49"/>
  <c r="O110" i="51"/>
  <c r="V110" i="52"/>
  <c r="N127" i="36"/>
  <c r="R127" i="36"/>
  <c r="N110" i="49"/>
  <c r="M110" i="50"/>
  <c r="E110" i="51"/>
  <c r="U110" i="52"/>
  <c r="Q110" i="49"/>
  <c r="M127" i="27"/>
  <c r="O127" i="27"/>
  <c r="H127" i="36"/>
  <c r="E127" i="36"/>
  <c r="Q127" i="36"/>
  <c r="M110" i="52"/>
  <c r="J110" i="49"/>
  <c r="W110" i="51"/>
  <c r="U110" i="51"/>
  <c r="Q110" i="52"/>
  <c r="C110" i="49"/>
  <c r="G118" i="40"/>
  <c r="D118" i="40"/>
  <c r="F118" i="41"/>
  <c r="J118" i="41"/>
  <c r="H56" i="37"/>
  <c r="Q56" i="37"/>
  <c r="C56" i="37"/>
  <c r="N56" i="37"/>
  <c r="B56" i="37"/>
  <c r="R56" i="37"/>
  <c r="H56" i="38"/>
  <c r="Q56" i="38"/>
  <c r="C56" i="38"/>
  <c r="N56" i="38"/>
  <c r="B56" i="38"/>
  <c r="R56" i="38"/>
  <c r="G116" i="28"/>
  <c r="D116" i="28"/>
  <c r="H116" i="28"/>
  <c r="E116" i="28"/>
  <c r="J116" i="28"/>
  <c r="Q116" i="28"/>
  <c r="G56" i="38"/>
  <c r="P56" i="38"/>
  <c r="T116" i="28"/>
  <c r="F116" i="28"/>
  <c r="W126" i="54" l="1"/>
  <c r="K126" i="54"/>
  <c r="N126" i="54"/>
  <c r="X126" i="54"/>
  <c r="T126" i="54"/>
  <c r="O126" i="54"/>
  <c r="U126" i="54"/>
  <c r="S126" i="54"/>
  <c r="H126" i="54"/>
  <c r="P126" i="54"/>
  <c r="R126" i="54"/>
  <c r="AC126" i="54"/>
  <c r="Y126" i="54"/>
  <c r="AD126" i="54"/>
  <c r="AE126" i="54"/>
  <c r="V126" i="54"/>
  <c r="J126" i="54"/>
  <c r="I126" i="54"/>
  <c r="Z126" i="54"/>
  <c r="AA126" i="54"/>
  <c r="L126" i="54"/>
  <c r="M126" i="54"/>
  <c r="Q126" i="54"/>
  <c r="AB126" i="54"/>
  <c r="U126" i="53"/>
  <c r="S126" i="53"/>
  <c r="L126" i="53"/>
  <c r="P126" i="53"/>
  <c r="R126" i="53"/>
  <c r="AC126" i="53"/>
  <c r="W126" i="53"/>
  <c r="K126" i="53"/>
  <c r="N126" i="53"/>
  <c r="X126" i="53"/>
  <c r="T126" i="53"/>
  <c r="O126" i="53"/>
  <c r="AA126" i="53"/>
  <c r="H126" i="53"/>
  <c r="M126" i="53"/>
  <c r="Q126" i="53"/>
  <c r="AB126" i="53"/>
  <c r="Y126" i="53"/>
  <c r="AD126" i="53"/>
  <c r="AE126" i="53"/>
  <c r="V126" i="53"/>
  <c r="J126" i="53"/>
  <c r="I126" i="53"/>
  <c r="Z126" i="53"/>
  <c r="P126" i="29"/>
  <c r="C126" i="53"/>
  <c r="Q127" i="50"/>
  <c r="R43" i="43"/>
  <c r="F43" i="43"/>
  <c r="I43" i="43"/>
  <c r="R127" i="50"/>
  <c r="S43" i="43"/>
  <c r="O43" i="43"/>
  <c r="J43" i="43"/>
  <c r="P43" i="43"/>
  <c r="N43" i="43"/>
  <c r="C43" i="43"/>
  <c r="B127" i="50"/>
  <c r="K43" i="43"/>
  <c r="J127" i="50"/>
  <c r="M43" i="43"/>
  <c r="L127" i="50"/>
  <c r="X43" i="43"/>
  <c r="S127" i="50"/>
  <c r="T43" i="43"/>
  <c r="X127" i="50"/>
  <c r="Y43" i="43"/>
  <c r="Y127" i="50"/>
  <c r="Z43" i="43"/>
  <c r="P127" i="50"/>
  <c r="Q43" i="43"/>
  <c r="D127" i="50"/>
  <c r="E43" i="43"/>
  <c r="D43" i="43"/>
  <c r="C127" i="50"/>
  <c r="T127" i="50"/>
  <c r="U43" i="43"/>
  <c r="A43" i="43"/>
  <c r="V43" i="43"/>
  <c r="G43" i="43"/>
  <c r="H43" i="43"/>
  <c r="L43" i="43"/>
  <c r="K127" i="50"/>
  <c r="W43" i="43"/>
  <c r="O115" i="29"/>
  <c r="C115" i="54" s="1"/>
  <c r="A123" i="28"/>
  <c r="F116" i="27"/>
  <c r="Q116" i="27"/>
  <c r="E116" i="27"/>
  <c r="D116" i="36"/>
  <c r="E127" i="51"/>
  <c r="H127" i="50"/>
  <c r="O127" i="52"/>
  <c r="R127" i="49"/>
  <c r="N127" i="49"/>
  <c r="L127" i="52"/>
  <c r="I116" i="27"/>
  <c r="H127" i="52"/>
  <c r="O127" i="49"/>
  <c r="M127" i="49"/>
  <c r="B127" i="49"/>
  <c r="J127" i="51"/>
  <c r="L127" i="49"/>
  <c r="W127" i="51"/>
  <c r="S116" i="27"/>
  <c r="P116" i="36"/>
  <c r="S127" i="49"/>
  <c r="X127" i="51"/>
  <c r="Y127" i="49"/>
  <c r="P127" i="51"/>
  <c r="D127" i="49"/>
  <c r="G127" i="52"/>
  <c r="C127" i="49"/>
  <c r="X116" i="27"/>
  <c r="N116" i="36"/>
  <c r="W116" i="36"/>
  <c r="B116" i="27"/>
  <c r="O116" i="27"/>
  <c r="R116" i="27"/>
  <c r="Y127" i="52"/>
  <c r="U127" i="51"/>
  <c r="G127" i="49"/>
  <c r="V127" i="50"/>
  <c r="T127" i="52"/>
  <c r="H108" i="40"/>
  <c r="B108" i="41"/>
  <c r="Y123" i="28"/>
  <c r="V123" i="28"/>
  <c r="D123" i="28"/>
  <c r="F116" i="36"/>
  <c r="Q116" i="36"/>
  <c r="E116" i="36"/>
  <c r="D116" i="27"/>
  <c r="Q127" i="49"/>
  <c r="H127" i="49"/>
  <c r="M127" i="52"/>
  <c r="N127" i="51"/>
  <c r="W127" i="52"/>
  <c r="I127" i="49"/>
  <c r="I116" i="36"/>
  <c r="O127" i="51"/>
  <c r="M127" i="51"/>
  <c r="R127" i="52"/>
  <c r="J127" i="49"/>
  <c r="W127" i="50"/>
  <c r="S116" i="36"/>
  <c r="P116" i="27"/>
  <c r="P127" i="49"/>
  <c r="K127" i="52"/>
  <c r="T127" i="51"/>
  <c r="X116" i="36"/>
  <c r="N116" i="27"/>
  <c r="W116" i="27"/>
  <c r="B116" i="36"/>
  <c r="O116" i="36"/>
  <c r="R116" i="36"/>
  <c r="P127" i="52"/>
  <c r="U127" i="50"/>
  <c r="F127" i="50"/>
  <c r="G127" i="51"/>
  <c r="V127" i="49"/>
  <c r="F108" i="40"/>
  <c r="E108" i="40"/>
  <c r="J108" i="41"/>
  <c r="H108" i="41"/>
  <c r="C108" i="41"/>
  <c r="K123" i="28"/>
  <c r="P123" i="28"/>
  <c r="L123" i="28"/>
  <c r="B123" i="28"/>
  <c r="X123" i="28"/>
  <c r="M123" i="28"/>
  <c r="G108" i="40"/>
  <c r="F108" i="41"/>
  <c r="I123" i="28"/>
  <c r="S123" i="28"/>
  <c r="U123" i="28"/>
  <c r="R123" i="28"/>
  <c r="T116" i="36"/>
  <c r="J116" i="36"/>
  <c r="H116" i="36"/>
  <c r="G116" i="36"/>
  <c r="E127" i="50"/>
  <c r="R127" i="51"/>
  <c r="F127" i="52"/>
  <c r="I127" i="51"/>
  <c r="Y116" i="27"/>
  <c r="Q127" i="52"/>
  <c r="O127" i="50"/>
  <c r="N127" i="52"/>
  <c r="B127" i="51"/>
  <c r="L127" i="51"/>
  <c r="W127" i="49"/>
  <c r="M116" i="27"/>
  <c r="S127" i="51"/>
  <c r="X127" i="49"/>
  <c r="Y127" i="51"/>
  <c r="U127" i="52"/>
  <c r="D127" i="51"/>
  <c r="C127" i="51"/>
  <c r="V127" i="52"/>
  <c r="C116" i="27"/>
  <c r="K116" i="36"/>
  <c r="L116" i="27"/>
  <c r="U116" i="27"/>
  <c r="V116" i="27"/>
  <c r="S127" i="52"/>
  <c r="U127" i="49"/>
  <c r="D127" i="52"/>
  <c r="F127" i="49"/>
  <c r="G127" i="50"/>
  <c r="K127" i="51"/>
  <c r="D108" i="40"/>
  <c r="E108" i="41"/>
  <c r="W123" i="28"/>
  <c r="E123" i="28"/>
  <c r="T116" i="27"/>
  <c r="J116" i="27"/>
  <c r="H116" i="27"/>
  <c r="G116" i="27"/>
  <c r="Q127" i="51"/>
  <c r="E127" i="49"/>
  <c r="H127" i="51"/>
  <c r="N127" i="50"/>
  <c r="J127" i="52"/>
  <c r="I127" i="50"/>
  <c r="Y116" i="36"/>
  <c r="E127" i="52"/>
  <c r="M127" i="50"/>
  <c r="I127" i="52"/>
  <c r="M116" i="36"/>
  <c r="B127" i="52"/>
  <c r="T127" i="49"/>
  <c r="C116" i="36"/>
  <c r="K116" i="27"/>
  <c r="L116" i="36"/>
  <c r="U116" i="36"/>
  <c r="V116" i="36"/>
  <c r="X127" i="52"/>
  <c r="F127" i="51"/>
  <c r="C127" i="52"/>
  <c r="K127" i="49"/>
  <c r="V127" i="51"/>
  <c r="B108" i="40"/>
  <c r="I108" i="40"/>
  <c r="G108" i="41"/>
  <c r="D108" i="41"/>
  <c r="G123" i="28"/>
  <c r="F123" i="28"/>
  <c r="O123" i="28"/>
  <c r="C123" i="28"/>
  <c r="H123" i="28"/>
  <c r="J123" i="28"/>
  <c r="J108" i="40"/>
  <c r="C108" i="40"/>
  <c r="I108" i="41"/>
  <c r="Q123" i="28"/>
  <c r="N123" i="28"/>
  <c r="T123" i="28"/>
  <c r="AB115" i="54" l="1"/>
  <c r="AA115" i="54"/>
  <c r="R115" i="54"/>
  <c r="I115" i="54"/>
  <c r="S115" i="54"/>
  <c r="AE115" i="54"/>
  <c r="Q115" i="54"/>
  <c r="M115" i="54"/>
  <c r="N115" i="54"/>
  <c r="P115" i="54"/>
  <c r="Z115" i="54"/>
  <c r="X115" i="54"/>
  <c r="U115" i="54"/>
  <c r="H115" i="54"/>
  <c r="AD115" i="54"/>
  <c r="Y115" i="54"/>
  <c r="O115" i="54"/>
  <c r="K115" i="54"/>
  <c r="W115" i="54"/>
  <c r="L115" i="54"/>
  <c r="AC115" i="54"/>
  <c r="T115" i="54"/>
  <c r="V115" i="54"/>
  <c r="J115" i="54"/>
  <c r="Q115" i="53"/>
  <c r="M115" i="53"/>
  <c r="N115" i="53"/>
  <c r="P115" i="53"/>
  <c r="Z115" i="53"/>
  <c r="AB115" i="53"/>
  <c r="AA115" i="53"/>
  <c r="R115" i="53"/>
  <c r="I115" i="53"/>
  <c r="S115" i="53"/>
  <c r="AE115" i="53"/>
  <c r="AC115" i="53"/>
  <c r="T115" i="53"/>
  <c r="V115" i="53"/>
  <c r="J115" i="53"/>
  <c r="X115" i="53"/>
  <c r="U115" i="53"/>
  <c r="H115" i="53"/>
  <c r="AD115" i="53"/>
  <c r="Y115" i="53"/>
  <c r="O115" i="53"/>
  <c r="K115" i="53"/>
  <c r="W115" i="53"/>
  <c r="L115" i="53"/>
  <c r="P115" i="29"/>
  <c r="C115" i="53"/>
  <c r="W56" i="43"/>
  <c r="V56" i="43"/>
  <c r="L116" i="50"/>
  <c r="M56" i="43"/>
  <c r="D56" i="43"/>
  <c r="N56" i="43"/>
  <c r="Z56" i="43"/>
  <c r="L56" i="43"/>
  <c r="K116" i="50"/>
  <c r="H56" i="43"/>
  <c r="I56" i="43"/>
  <c r="J116" i="50"/>
  <c r="K56" i="43"/>
  <c r="T116" i="50"/>
  <c r="A56" i="43"/>
  <c r="U56" i="43"/>
  <c r="S56" i="43"/>
  <c r="R116" i="50"/>
  <c r="P56" i="43"/>
  <c r="C56" i="43"/>
  <c r="Y56" i="43"/>
  <c r="S116" i="50"/>
  <c r="T56" i="43"/>
  <c r="J56" i="43"/>
  <c r="F56" i="43"/>
  <c r="R56" i="43"/>
  <c r="G56" i="43"/>
  <c r="X56" i="43"/>
  <c r="O56" i="43"/>
  <c r="Q56" i="43"/>
  <c r="D116" i="50"/>
  <c r="E56" i="43"/>
  <c r="O122" i="29"/>
  <c r="C122" i="54" s="1"/>
  <c r="A117" i="28"/>
  <c r="T123" i="27"/>
  <c r="Q123" i="36"/>
  <c r="H123" i="36"/>
  <c r="O123" i="36"/>
  <c r="G123" i="36"/>
  <c r="V116" i="51"/>
  <c r="U116" i="51"/>
  <c r="C116" i="51"/>
  <c r="M116" i="50"/>
  <c r="H116" i="52"/>
  <c r="E123" i="36"/>
  <c r="U116" i="52"/>
  <c r="K116" i="51"/>
  <c r="Y116" i="52"/>
  <c r="G116" i="49"/>
  <c r="H116" i="50"/>
  <c r="J116" i="51"/>
  <c r="T116" i="51"/>
  <c r="U123" i="27"/>
  <c r="I123" i="27"/>
  <c r="X123" i="36"/>
  <c r="L123" i="36"/>
  <c r="K123" i="36"/>
  <c r="R116" i="51"/>
  <c r="O116" i="50"/>
  <c r="B116" i="51"/>
  <c r="X116" i="51"/>
  <c r="P116" i="52"/>
  <c r="E116" i="50"/>
  <c r="F116" i="51"/>
  <c r="V123" i="36"/>
  <c r="R116" i="52"/>
  <c r="W116" i="50"/>
  <c r="N116" i="51"/>
  <c r="S116" i="52"/>
  <c r="D116" i="51"/>
  <c r="F116" i="52"/>
  <c r="B115" i="40"/>
  <c r="D115" i="40"/>
  <c r="I115" i="40"/>
  <c r="J115" i="41"/>
  <c r="H115" i="41"/>
  <c r="B54" i="37"/>
  <c r="T54" i="37"/>
  <c r="Q54" i="37"/>
  <c r="C54" i="37"/>
  <c r="R54" i="37"/>
  <c r="W54" i="37"/>
  <c r="D54" i="38"/>
  <c r="Y54" i="38"/>
  <c r="F54" i="38"/>
  <c r="I54" i="38"/>
  <c r="B117" i="28"/>
  <c r="L117" i="28"/>
  <c r="U117" i="28"/>
  <c r="T123" i="36"/>
  <c r="Q123" i="27"/>
  <c r="H123" i="27"/>
  <c r="O123" i="27"/>
  <c r="G123" i="27"/>
  <c r="V116" i="49"/>
  <c r="U116" i="50"/>
  <c r="L116" i="51"/>
  <c r="C116" i="50"/>
  <c r="M116" i="51"/>
  <c r="Y116" i="51"/>
  <c r="J116" i="52"/>
  <c r="W123" i="27"/>
  <c r="L116" i="52"/>
  <c r="K116" i="49"/>
  <c r="G116" i="51"/>
  <c r="J116" i="49"/>
  <c r="T116" i="49"/>
  <c r="U123" i="36"/>
  <c r="I123" i="36"/>
  <c r="X123" i="27"/>
  <c r="L123" i="27"/>
  <c r="K123" i="27"/>
  <c r="O116" i="49"/>
  <c r="B116" i="50"/>
  <c r="X116" i="50"/>
  <c r="S116" i="49"/>
  <c r="I116" i="50"/>
  <c r="D116" i="52"/>
  <c r="E116" i="49"/>
  <c r="Q116" i="51"/>
  <c r="F116" i="50"/>
  <c r="V123" i="27"/>
  <c r="O116" i="52"/>
  <c r="W116" i="49"/>
  <c r="N116" i="49"/>
  <c r="P116" i="51"/>
  <c r="I116" i="52"/>
  <c r="D116" i="49"/>
  <c r="G115" i="40"/>
  <c r="E115" i="40"/>
  <c r="B115" i="41"/>
  <c r="D115" i="41"/>
  <c r="I115" i="41"/>
  <c r="L54" i="37"/>
  <c r="D54" i="37"/>
  <c r="Y54" i="37"/>
  <c r="O54" i="37"/>
  <c r="U54" i="37"/>
  <c r="I54" i="37"/>
  <c r="N54" i="38"/>
  <c r="J54" i="38"/>
  <c r="G54" i="38"/>
  <c r="E54" i="38"/>
  <c r="M54" i="38"/>
  <c r="K54" i="38"/>
  <c r="J117" i="28"/>
  <c r="D117" i="28"/>
  <c r="W117" i="28"/>
  <c r="Y117" i="28"/>
  <c r="O117" i="28"/>
  <c r="M117" i="28"/>
  <c r="S54" i="38"/>
  <c r="I117" i="28"/>
  <c r="S117" i="28"/>
  <c r="Q117" i="28"/>
  <c r="C117" i="28"/>
  <c r="N123" i="36"/>
  <c r="J123" i="36"/>
  <c r="C123" i="36"/>
  <c r="F123" i="36"/>
  <c r="V116" i="50"/>
  <c r="L116" i="49"/>
  <c r="K116" i="52"/>
  <c r="M116" i="49"/>
  <c r="Y116" i="50"/>
  <c r="T116" i="52"/>
  <c r="W123" i="36"/>
  <c r="C116" i="52"/>
  <c r="G116" i="50"/>
  <c r="H116" i="51"/>
  <c r="R123" i="27"/>
  <c r="S123" i="27"/>
  <c r="M123" i="27"/>
  <c r="B123" i="36"/>
  <c r="P123" i="36"/>
  <c r="O116" i="51"/>
  <c r="W116" i="52"/>
  <c r="S116" i="51"/>
  <c r="I116" i="49"/>
  <c r="E116" i="51"/>
  <c r="Q116" i="49"/>
  <c r="D123" i="36"/>
  <c r="Y123" i="36"/>
  <c r="B116" i="52"/>
  <c r="W116" i="51"/>
  <c r="N116" i="50"/>
  <c r="P116" i="50"/>
  <c r="E116" i="52"/>
  <c r="F115" i="40"/>
  <c r="C115" i="40"/>
  <c r="G115" i="41"/>
  <c r="E115" i="41"/>
  <c r="M54" i="37"/>
  <c r="P54" i="37"/>
  <c r="N54" i="37"/>
  <c r="J54" i="37"/>
  <c r="F54" i="37"/>
  <c r="E54" i="37"/>
  <c r="X54" i="38"/>
  <c r="V54" i="38"/>
  <c r="C54" i="38"/>
  <c r="H54" i="38"/>
  <c r="B54" i="38"/>
  <c r="R117" i="28"/>
  <c r="V117" i="28"/>
  <c r="N123" i="27"/>
  <c r="J123" i="27"/>
  <c r="C123" i="27"/>
  <c r="F123" i="27"/>
  <c r="U116" i="49"/>
  <c r="C116" i="49"/>
  <c r="Y116" i="49"/>
  <c r="G116" i="52"/>
  <c r="E123" i="27"/>
  <c r="V116" i="52"/>
  <c r="M116" i="52"/>
  <c r="H116" i="49"/>
  <c r="R123" i="36"/>
  <c r="S123" i="36"/>
  <c r="M123" i="36"/>
  <c r="B123" i="27"/>
  <c r="P123" i="27"/>
  <c r="R116" i="49"/>
  <c r="B116" i="49"/>
  <c r="N116" i="52"/>
  <c r="X116" i="49"/>
  <c r="I116" i="51"/>
  <c r="Q116" i="50"/>
  <c r="F116" i="49"/>
  <c r="D123" i="27"/>
  <c r="Y123" i="27"/>
  <c r="X116" i="52"/>
  <c r="P116" i="49"/>
  <c r="Q116" i="52"/>
  <c r="J115" i="40"/>
  <c r="H115" i="40"/>
  <c r="F115" i="41"/>
  <c r="C115" i="41"/>
  <c r="X54" i="37"/>
  <c r="K54" i="37"/>
  <c r="V54" i="37"/>
  <c r="H54" i="37"/>
  <c r="G54" i="37"/>
  <c r="S54" i="37"/>
  <c r="T54" i="38"/>
  <c r="Q54" i="38"/>
  <c r="O54" i="38"/>
  <c r="R54" i="38"/>
  <c r="W54" i="38"/>
  <c r="L54" i="38"/>
  <c r="G117" i="28"/>
  <c r="E117" i="28"/>
  <c r="F117" i="28"/>
  <c r="H117" i="28"/>
  <c r="N117" i="28"/>
  <c r="P117" i="28"/>
  <c r="U54" i="38"/>
  <c r="P54" i="38"/>
  <c r="X117" i="28"/>
  <c r="K117" i="28"/>
  <c r="T117" i="28"/>
  <c r="S122" i="54" l="1"/>
  <c r="Y122" i="54"/>
  <c r="X122" i="54"/>
  <c r="AE122" i="54"/>
  <c r="J122" i="54"/>
  <c r="V122" i="54"/>
  <c r="H122" i="54"/>
  <c r="AC122" i="54"/>
  <c r="L122" i="54"/>
  <c r="I122" i="54"/>
  <c r="P122" i="54"/>
  <c r="T122" i="54"/>
  <c r="O122" i="54"/>
  <c r="AA122" i="54"/>
  <c r="Z122" i="54"/>
  <c r="AB122" i="54"/>
  <c r="Q122" i="54"/>
  <c r="R122" i="54"/>
  <c r="AD122" i="54"/>
  <c r="K122" i="54"/>
  <c r="M122" i="54"/>
  <c r="U122" i="54"/>
  <c r="N122" i="54"/>
  <c r="W122" i="54"/>
  <c r="AE122" i="53"/>
  <c r="J122" i="53"/>
  <c r="V122" i="53"/>
  <c r="H122" i="53"/>
  <c r="K122" i="53"/>
  <c r="L122" i="53"/>
  <c r="I122" i="53"/>
  <c r="P122" i="53"/>
  <c r="T122" i="53"/>
  <c r="S122" i="53"/>
  <c r="Y122" i="53"/>
  <c r="X122" i="53"/>
  <c r="AB122" i="53"/>
  <c r="Q122" i="53"/>
  <c r="R122" i="53"/>
  <c r="AD122" i="53"/>
  <c r="AC122" i="53"/>
  <c r="M122" i="53"/>
  <c r="U122" i="53"/>
  <c r="N122" i="53"/>
  <c r="W122" i="53"/>
  <c r="O122" i="53"/>
  <c r="AA122" i="53"/>
  <c r="Z122" i="53"/>
  <c r="P122" i="29"/>
  <c r="C122" i="53"/>
  <c r="N42" i="43"/>
  <c r="S123" i="50"/>
  <c r="T42" i="43"/>
  <c r="S42" i="43"/>
  <c r="R123" i="50"/>
  <c r="Y123" i="50"/>
  <c r="Z42" i="43"/>
  <c r="D123" i="50"/>
  <c r="E42" i="43"/>
  <c r="P123" i="50"/>
  <c r="Q42" i="43"/>
  <c r="B123" i="50"/>
  <c r="C42" i="43"/>
  <c r="X42" i="43"/>
  <c r="G42" i="43"/>
  <c r="D42" i="43"/>
  <c r="C123" i="50"/>
  <c r="K42" i="43"/>
  <c r="J123" i="50"/>
  <c r="O42" i="43"/>
  <c r="J42" i="43"/>
  <c r="V42" i="43"/>
  <c r="T123" i="50"/>
  <c r="A42" i="43"/>
  <c r="U42" i="43"/>
  <c r="W42" i="43"/>
  <c r="K123" i="50"/>
  <c r="L42" i="43"/>
  <c r="L123" i="50"/>
  <c r="M42" i="43"/>
  <c r="X123" i="50"/>
  <c r="Y42" i="43"/>
  <c r="F42" i="43"/>
  <c r="H42" i="43"/>
  <c r="P42" i="43"/>
  <c r="I42" i="43"/>
  <c r="Q123" i="50"/>
  <c r="R42" i="43"/>
  <c r="O116" i="29"/>
  <c r="C116" i="54" s="1"/>
  <c r="A125" i="28"/>
  <c r="T117" i="36"/>
  <c r="X117" i="36"/>
  <c r="N117" i="36"/>
  <c r="F117" i="36"/>
  <c r="G117" i="36"/>
  <c r="P123" i="52"/>
  <c r="M123" i="50"/>
  <c r="C123" i="52"/>
  <c r="V117" i="36"/>
  <c r="S123" i="52"/>
  <c r="W123" i="49"/>
  <c r="F123" i="50"/>
  <c r="Q117" i="27"/>
  <c r="I117" i="36"/>
  <c r="O117" i="36"/>
  <c r="W117" i="36"/>
  <c r="J117" i="36"/>
  <c r="L123" i="52"/>
  <c r="I123" i="50"/>
  <c r="U123" i="49"/>
  <c r="O123" i="52"/>
  <c r="T123" i="49"/>
  <c r="U117" i="27"/>
  <c r="B117" i="27"/>
  <c r="V123" i="50"/>
  <c r="K123" i="51"/>
  <c r="L123" i="49"/>
  <c r="E123" i="50"/>
  <c r="Q123" i="49"/>
  <c r="T123" i="52"/>
  <c r="D109" i="40"/>
  <c r="F109" i="40"/>
  <c r="I109" i="40"/>
  <c r="G109" i="41"/>
  <c r="H109" i="41"/>
  <c r="Y52" i="37"/>
  <c r="U52" i="37"/>
  <c r="X52" i="37"/>
  <c r="H52" i="37"/>
  <c r="V52" i="37"/>
  <c r="S52" i="37"/>
  <c r="T52" i="38"/>
  <c r="B52" i="38"/>
  <c r="E52" i="38"/>
  <c r="C52" i="38"/>
  <c r="I52" i="38"/>
  <c r="L125" i="28"/>
  <c r="S125" i="28"/>
  <c r="J125" i="28"/>
  <c r="D125" i="28"/>
  <c r="T117" i="27"/>
  <c r="X117" i="27"/>
  <c r="N117" i="27"/>
  <c r="F117" i="27"/>
  <c r="G117" i="27"/>
  <c r="B123" i="52"/>
  <c r="M123" i="49"/>
  <c r="S123" i="51"/>
  <c r="R123" i="51"/>
  <c r="J123" i="52"/>
  <c r="R117" i="27"/>
  <c r="Y123" i="49"/>
  <c r="D123" i="49"/>
  <c r="R123" i="52"/>
  <c r="W123" i="51"/>
  <c r="F123" i="49"/>
  <c r="C123" i="51"/>
  <c r="J123" i="49"/>
  <c r="N123" i="49"/>
  <c r="Q117" i="36"/>
  <c r="I117" i="27"/>
  <c r="O117" i="27"/>
  <c r="W117" i="27"/>
  <c r="J117" i="27"/>
  <c r="X123" i="52"/>
  <c r="I123" i="49"/>
  <c r="U123" i="50"/>
  <c r="H123" i="52"/>
  <c r="U117" i="36"/>
  <c r="B117" i="36"/>
  <c r="K123" i="49"/>
  <c r="X123" i="51"/>
  <c r="G123" i="51"/>
  <c r="O123" i="51"/>
  <c r="H123" i="51"/>
  <c r="E109" i="40"/>
  <c r="B109" i="40"/>
  <c r="D109" i="41"/>
  <c r="F109" i="41"/>
  <c r="I109" i="41"/>
  <c r="W52" i="37"/>
  <c r="T52" i="37"/>
  <c r="B52" i="37"/>
  <c r="F52" i="37"/>
  <c r="C52" i="37"/>
  <c r="I52" i="37"/>
  <c r="L52" i="38"/>
  <c r="P52" i="38"/>
  <c r="G52" i="38"/>
  <c r="Q52" i="38"/>
  <c r="M52" i="38"/>
  <c r="J52" i="38"/>
  <c r="R125" i="28"/>
  <c r="E125" i="28"/>
  <c r="H125" i="28"/>
  <c r="P125" i="28"/>
  <c r="X125" i="28"/>
  <c r="M125" i="28"/>
  <c r="I125" i="28"/>
  <c r="V125" i="28"/>
  <c r="F125" i="28"/>
  <c r="Q125" i="28"/>
  <c r="K117" i="36"/>
  <c r="P117" i="36"/>
  <c r="H117" i="36"/>
  <c r="E117" i="36"/>
  <c r="Y123" i="52"/>
  <c r="M123" i="51"/>
  <c r="S123" i="49"/>
  <c r="E123" i="52"/>
  <c r="N123" i="52"/>
  <c r="R117" i="36"/>
  <c r="P123" i="49"/>
  <c r="B123" i="51"/>
  <c r="N123" i="51"/>
  <c r="C117" i="27"/>
  <c r="S117" i="36"/>
  <c r="M117" i="27"/>
  <c r="Y117" i="36"/>
  <c r="D117" i="36"/>
  <c r="V123" i="52"/>
  <c r="I123" i="51"/>
  <c r="U123" i="51"/>
  <c r="W123" i="52"/>
  <c r="Q123" i="52"/>
  <c r="L117" i="36"/>
  <c r="V123" i="49"/>
  <c r="I123" i="52"/>
  <c r="E123" i="51"/>
  <c r="G123" i="50"/>
  <c r="O123" i="50"/>
  <c r="H123" i="50"/>
  <c r="J109" i="40"/>
  <c r="C109" i="40"/>
  <c r="E109" i="41"/>
  <c r="B109" i="41"/>
  <c r="M52" i="37"/>
  <c r="D52" i="37"/>
  <c r="L52" i="37"/>
  <c r="P52" i="37"/>
  <c r="E52" i="37"/>
  <c r="Q52" i="37"/>
  <c r="O52" i="38"/>
  <c r="K52" i="38"/>
  <c r="H52" i="38"/>
  <c r="N52" i="38"/>
  <c r="R52" i="38"/>
  <c r="Y52" i="38"/>
  <c r="T125" i="28"/>
  <c r="W125" i="28"/>
  <c r="K117" i="27"/>
  <c r="P117" i="27"/>
  <c r="H117" i="27"/>
  <c r="E117" i="27"/>
  <c r="D123" i="52"/>
  <c r="R123" i="49"/>
  <c r="F123" i="52"/>
  <c r="V117" i="27"/>
  <c r="Y123" i="51"/>
  <c r="D123" i="51"/>
  <c r="P123" i="51"/>
  <c r="B123" i="49"/>
  <c r="M123" i="52"/>
  <c r="W123" i="50"/>
  <c r="F123" i="51"/>
  <c r="C123" i="49"/>
  <c r="J123" i="51"/>
  <c r="N123" i="50"/>
  <c r="C117" i="36"/>
  <c r="S117" i="27"/>
  <c r="M117" i="36"/>
  <c r="Y117" i="27"/>
  <c r="D117" i="27"/>
  <c r="K123" i="52"/>
  <c r="G123" i="52"/>
  <c r="T123" i="51"/>
  <c r="L117" i="27"/>
  <c r="V123" i="51"/>
  <c r="L123" i="51"/>
  <c r="X123" i="49"/>
  <c r="U123" i="52"/>
  <c r="E123" i="49"/>
  <c r="G123" i="49"/>
  <c r="O123" i="49"/>
  <c r="H123" i="49"/>
  <c r="Q123" i="51"/>
  <c r="G109" i="40"/>
  <c r="H109" i="40"/>
  <c r="J109" i="41"/>
  <c r="C109" i="41"/>
  <c r="O52" i="37"/>
  <c r="J52" i="37"/>
  <c r="K52" i="37"/>
  <c r="N52" i="37"/>
  <c r="G52" i="37"/>
  <c r="R52" i="37"/>
  <c r="U52" i="38"/>
  <c r="X52" i="38"/>
  <c r="F52" i="38"/>
  <c r="V52" i="38"/>
  <c r="S52" i="38"/>
  <c r="W52" i="38"/>
  <c r="B125" i="28"/>
  <c r="U125" i="28"/>
  <c r="N125" i="28"/>
  <c r="C125" i="28"/>
  <c r="O125" i="28"/>
  <c r="Y125" i="28"/>
  <c r="D52" i="38"/>
  <c r="K125" i="28"/>
  <c r="G125" i="28"/>
  <c r="S116" i="54" l="1"/>
  <c r="I116" i="54"/>
  <c r="R116" i="54"/>
  <c r="J116" i="54"/>
  <c r="AE116" i="54"/>
  <c r="Y116" i="54"/>
  <c r="X116" i="54"/>
  <c r="K116" i="54"/>
  <c r="N116" i="54"/>
  <c r="V116" i="54"/>
  <c r="Q116" i="54"/>
  <c r="H116" i="54"/>
  <c r="AA116" i="54"/>
  <c r="W116" i="54"/>
  <c r="P116" i="54"/>
  <c r="AC116" i="54"/>
  <c r="U116" i="54"/>
  <c r="O116" i="54"/>
  <c r="AB116" i="54"/>
  <c r="M116" i="54"/>
  <c r="L116" i="54"/>
  <c r="T116" i="54"/>
  <c r="AD116" i="54"/>
  <c r="Z116" i="54"/>
  <c r="R116" i="53"/>
  <c r="J116" i="53"/>
  <c r="AE116" i="53"/>
  <c r="Y116" i="53"/>
  <c r="AB116" i="53"/>
  <c r="K116" i="53"/>
  <c r="N116" i="53"/>
  <c r="V116" i="53"/>
  <c r="Q116" i="53"/>
  <c r="S116" i="53"/>
  <c r="I116" i="53"/>
  <c r="P116" i="53"/>
  <c r="AC116" i="53"/>
  <c r="U116" i="53"/>
  <c r="O116" i="53"/>
  <c r="X116" i="53"/>
  <c r="M116" i="53"/>
  <c r="L116" i="53"/>
  <c r="T116" i="53"/>
  <c r="AD116" i="53"/>
  <c r="Z116" i="53"/>
  <c r="H116" i="53"/>
  <c r="AA116" i="53"/>
  <c r="W116" i="53"/>
  <c r="P116" i="29"/>
  <c r="C116" i="53"/>
  <c r="N20" i="43"/>
  <c r="D20" i="43"/>
  <c r="C117" i="50"/>
  <c r="L117" i="50"/>
  <c r="M20" i="43"/>
  <c r="D117" i="50"/>
  <c r="E20" i="43"/>
  <c r="Y117" i="50"/>
  <c r="Z20" i="43"/>
  <c r="T20" i="43"/>
  <c r="S117" i="50"/>
  <c r="R117" i="50"/>
  <c r="S20" i="43"/>
  <c r="F20" i="43"/>
  <c r="I20" i="43"/>
  <c r="Q20" i="43"/>
  <c r="P117" i="50"/>
  <c r="K117" i="50"/>
  <c r="L20" i="43"/>
  <c r="B117" i="50"/>
  <c r="C20" i="43"/>
  <c r="V20" i="43"/>
  <c r="R20" i="43"/>
  <c r="Q117" i="50"/>
  <c r="J117" i="50"/>
  <c r="K20" i="43"/>
  <c r="X20" i="43"/>
  <c r="P20" i="43"/>
  <c r="J20" i="43"/>
  <c r="W20" i="43"/>
  <c r="H20" i="43"/>
  <c r="G20" i="43"/>
  <c r="O20" i="43"/>
  <c r="X117" i="50"/>
  <c r="Y20" i="43"/>
  <c r="T117" i="50"/>
  <c r="A20" i="43"/>
  <c r="U20" i="43"/>
  <c r="O124" i="29"/>
  <c r="C124" i="54" s="1"/>
  <c r="A130" i="28"/>
  <c r="G125" i="27"/>
  <c r="Y125" i="36"/>
  <c r="C125" i="36"/>
  <c r="U125" i="36"/>
  <c r="L117" i="52"/>
  <c r="C117" i="51"/>
  <c r="V117" i="52"/>
  <c r="K117" i="52"/>
  <c r="T125" i="36"/>
  <c r="L117" i="49"/>
  <c r="Y117" i="49"/>
  <c r="E117" i="51"/>
  <c r="H117" i="49"/>
  <c r="K117" i="51"/>
  <c r="Q125" i="27"/>
  <c r="V125" i="36"/>
  <c r="M125" i="36"/>
  <c r="P125" i="27"/>
  <c r="E125" i="27"/>
  <c r="U117" i="49"/>
  <c r="W117" i="52"/>
  <c r="Q117" i="51"/>
  <c r="G117" i="52"/>
  <c r="T117" i="52"/>
  <c r="J125" i="27"/>
  <c r="L125" i="27"/>
  <c r="W117" i="49"/>
  <c r="O117" i="50"/>
  <c r="I117" i="50"/>
  <c r="V117" i="49"/>
  <c r="X117" i="49"/>
  <c r="T117" i="51"/>
  <c r="I130" i="28"/>
  <c r="N130" i="28"/>
  <c r="T130" i="28"/>
  <c r="G125" i="36"/>
  <c r="Y125" i="27"/>
  <c r="C125" i="27"/>
  <c r="U125" i="27"/>
  <c r="D117" i="52"/>
  <c r="M117" i="49"/>
  <c r="E117" i="52"/>
  <c r="W125" i="27"/>
  <c r="M117" i="52"/>
  <c r="S117" i="51"/>
  <c r="R117" i="51"/>
  <c r="E117" i="50"/>
  <c r="H117" i="51"/>
  <c r="P117" i="51"/>
  <c r="F125" i="27"/>
  <c r="I125" i="36"/>
  <c r="X125" i="36"/>
  <c r="H125" i="36"/>
  <c r="R125" i="36"/>
  <c r="B117" i="49"/>
  <c r="O117" i="52"/>
  <c r="F117" i="52"/>
  <c r="D125" i="27"/>
  <c r="S125" i="36"/>
  <c r="B117" i="52"/>
  <c r="J117" i="51"/>
  <c r="G117" i="51"/>
  <c r="F117" i="51"/>
  <c r="N117" i="51"/>
  <c r="G130" i="28"/>
  <c r="X130" i="28"/>
  <c r="J130" i="28"/>
  <c r="Q130" i="28"/>
  <c r="U130" i="28"/>
  <c r="O130" i="28"/>
  <c r="N117" i="50"/>
  <c r="E130" i="28"/>
  <c r="Y130" i="28"/>
  <c r="C130" i="28"/>
  <c r="K125" i="36"/>
  <c r="O125" i="36"/>
  <c r="N125" i="36"/>
  <c r="B125" i="36"/>
  <c r="Y117" i="52"/>
  <c r="M117" i="50"/>
  <c r="C117" i="49"/>
  <c r="H117" i="52"/>
  <c r="W125" i="36"/>
  <c r="L117" i="51"/>
  <c r="D117" i="51"/>
  <c r="S117" i="49"/>
  <c r="C117" i="52"/>
  <c r="R117" i="49"/>
  <c r="E117" i="49"/>
  <c r="H117" i="50"/>
  <c r="P117" i="49"/>
  <c r="F125" i="36"/>
  <c r="I125" i="27"/>
  <c r="X125" i="27"/>
  <c r="H125" i="27"/>
  <c r="R125" i="27"/>
  <c r="U117" i="51"/>
  <c r="I117" i="52"/>
  <c r="Q117" i="49"/>
  <c r="N117" i="52"/>
  <c r="D125" i="36"/>
  <c r="S125" i="27"/>
  <c r="U117" i="52"/>
  <c r="J117" i="49"/>
  <c r="W117" i="50"/>
  <c r="O117" i="51"/>
  <c r="I117" i="49"/>
  <c r="V117" i="51"/>
  <c r="G117" i="50"/>
  <c r="F117" i="50"/>
  <c r="H130" i="28"/>
  <c r="W130" i="28"/>
  <c r="P130" i="28"/>
  <c r="K125" i="27"/>
  <c r="O125" i="27"/>
  <c r="N125" i="27"/>
  <c r="B125" i="27"/>
  <c r="M117" i="51"/>
  <c r="S117" i="52"/>
  <c r="P117" i="52"/>
  <c r="T125" i="27"/>
  <c r="D117" i="49"/>
  <c r="Y117" i="51"/>
  <c r="K117" i="49"/>
  <c r="Q125" i="36"/>
  <c r="V125" i="27"/>
  <c r="M125" i="27"/>
  <c r="P125" i="36"/>
  <c r="E125" i="36"/>
  <c r="B117" i="51"/>
  <c r="U117" i="50"/>
  <c r="J117" i="52"/>
  <c r="R117" i="52"/>
  <c r="X117" i="52"/>
  <c r="J125" i="36"/>
  <c r="L125" i="36"/>
  <c r="W117" i="51"/>
  <c r="O117" i="49"/>
  <c r="I117" i="51"/>
  <c r="Q117" i="52"/>
  <c r="V117" i="50"/>
  <c r="G117" i="49"/>
  <c r="F117" i="49"/>
  <c r="N117" i="49"/>
  <c r="X117" i="51"/>
  <c r="T117" i="49"/>
  <c r="F130" i="28"/>
  <c r="L130" i="28"/>
  <c r="R130" i="28"/>
  <c r="B130" i="28"/>
  <c r="S130" i="28"/>
  <c r="M130" i="28"/>
  <c r="K130" i="28"/>
  <c r="V130" i="28"/>
  <c r="D130" i="28"/>
  <c r="R124" i="54" l="1"/>
  <c r="P124" i="54"/>
  <c r="K124" i="54"/>
  <c r="V124" i="54"/>
  <c r="W124" i="54"/>
  <c r="J124" i="54"/>
  <c r="L124" i="54"/>
  <c r="AC124" i="54"/>
  <c r="H124" i="54"/>
  <c r="T124" i="54"/>
  <c r="U124" i="54"/>
  <c r="Q124" i="54"/>
  <c r="Y124" i="54"/>
  <c r="X124" i="54"/>
  <c r="N124" i="54"/>
  <c r="AD124" i="54"/>
  <c r="O124" i="54"/>
  <c r="M124" i="54"/>
  <c r="S124" i="54"/>
  <c r="AB124" i="54"/>
  <c r="Z124" i="54"/>
  <c r="AA124" i="54"/>
  <c r="I124" i="54"/>
  <c r="AE124" i="54"/>
  <c r="S124" i="53"/>
  <c r="AB124" i="53"/>
  <c r="Z124" i="53"/>
  <c r="H124" i="53"/>
  <c r="T124" i="53"/>
  <c r="U124" i="53"/>
  <c r="Q124" i="53"/>
  <c r="Y124" i="53"/>
  <c r="X124" i="53"/>
  <c r="N124" i="53"/>
  <c r="AD124" i="53"/>
  <c r="O124" i="53"/>
  <c r="J124" i="53"/>
  <c r="L124" i="53"/>
  <c r="AC124" i="53"/>
  <c r="AA124" i="53"/>
  <c r="I124" i="53"/>
  <c r="AE124" i="53"/>
  <c r="R124" i="53"/>
  <c r="P124" i="53"/>
  <c r="K124" i="53"/>
  <c r="V124" i="53"/>
  <c r="W124" i="53"/>
  <c r="M124" i="53"/>
  <c r="P124" i="29"/>
  <c r="C124" i="53"/>
  <c r="M117" i="43"/>
  <c r="K117" i="43"/>
  <c r="F117" i="43"/>
  <c r="Q117" i="43"/>
  <c r="R117" i="43"/>
  <c r="E117" i="43"/>
  <c r="G117" i="43"/>
  <c r="X117" i="43"/>
  <c r="C117" i="43"/>
  <c r="O117" i="43"/>
  <c r="P117" i="43"/>
  <c r="L117" i="43"/>
  <c r="T117" i="43"/>
  <c r="S117" i="43"/>
  <c r="I117" i="43"/>
  <c r="Y117" i="43"/>
  <c r="J117" i="43"/>
  <c r="H117" i="43"/>
  <c r="N117" i="43"/>
  <c r="W117" i="43"/>
  <c r="A117" i="43"/>
  <c r="U117" i="43"/>
  <c r="V117" i="43"/>
  <c r="D117" i="43"/>
  <c r="Z117" i="43"/>
  <c r="O129" i="29"/>
  <c r="C129" i="54" s="1"/>
  <c r="A112" i="28"/>
  <c r="D130" i="36"/>
  <c r="K130" i="27"/>
  <c r="S130" i="27"/>
  <c r="R130" i="36"/>
  <c r="F130" i="27"/>
  <c r="L125" i="51"/>
  <c r="J125" i="50"/>
  <c r="E125" i="50"/>
  <c r="P125" i="51"/>
  <c r="T125" i="52"/>
  <c r="K125" i="52"/>
  <c r="W130" i="36"/>
  <c r="D125" i="50"/>
  <c r="R125" i="52"/>
  <c r="F125" i="50"/>
  <c r="W125" i="50"/>
  <c r="B125" i="49"/>
  <c r="N125" i="50"/>
  <c r="O125" i="51"/>
  <c r="K125" i="51"/>
  <c r="C130" i="36"/>
  <c r="E130" i="36"/>
  <c r="U130" i="36"/>
  <c r="J130" i="27"/>
  <c r="G130" i="36"/>
  <c r="S125" i="51"/>
  <c r="R125" i="51"/>
  <c r="X125" i="51"/>
  <c r="I125" i="51"/>
  <c r="W125" i="52"/>
  <c r="G125" i="50"/>
  <c r="T130" i="36"/>
  <c r="I130" i="36"/>
  <c r="E125" i="52"/>
  <c r="M125" i="51"/>
  <c r="V125" i="49"/>
  <c r="T125" i="51"/>
  <c r="U125" i="51"/>
  <c r="C125" i="50"/>
  <c r="G125" i="52"/>
  <c r="I121" i="40"/>
  <c r="G121" i="41"/>
  <c r="Q112" i="28"/>
  <c r="W112" i="28"/>
  <c r="Y112" i="28"/>
  <c r="D130" i="27"/>
  <c r="K130" i="36"/>
  <c r="S130" i="36"/>
  <c r="R130" i="27"/>
  <c r="F130" i="36"/>
  <c r="L125" i="49"/>
  <c r="J125" i="51"/>
  <c r="E125" i="49"/>
  <c r="P125" i="50"/>
  <c r="Q125" i="49"/>
  <c r="B125" i="52"/>
  <c r="P130" i="27"/>
  <c r="H130" i="36"/>
  <c r="H125" i="52"/>
  <c r="W125" i="51"/>
  <c r="B125" i="51"/>
  <c r="N125" i="49"/>
  <c r="K125" i="49"/>
  <c r="C130" i="27"/>
  <c r="E130" i="27"/>
  <c r="U130" i="27"/>
  <c r="J130" i="36"/>
  <c r="G130" i="27"/>
  <c r="S125" i="50"/>
  <c r="R125" i="50"/>
  <c r="H125" i="49"/>
  <c r="X125" i="50"/>
  <c r="I125" i="49"/>
  <c r="U125" i="52"/>
  <c r="T130" i="27"/>
  <c r="I130" i="27"/>
  <c r="P125" i="52"/>
  <c r="M125" i="49"/>
  <c r="V125" i="50"/>
  <c r="T125" i="49"/>
  <c r="U125" i="50"/>
  <c r="C125" i="49"/>
  <c r="Y125" i="50"/>
  <c r="B121" i="40"/>
  <c r="E121" i="40"/>
  <c r="I121" i="41"/>
  <c r="C121" i="41"/>
  <c r="F121" i="41"/>
  <c r="H112" i="28"/>
  <c r="B112" i="28"/>
  <c r="N112" i="28"/>
  <c r="P112" i="28"/>
  <c r="D112" i="28"/>
  <c r="M112" i="28"/>
  <c r="H121" i="40"/>
  <c r="B121" i="41"/>
  <c r="I112" i="28"/>
  <c r="E112" i="28"/>
  <c r="X112" i="28"/>
  <c r="F112" i="28"/>
  <c r="V130" i="36"/>
  <c r="M130" i="27"/>
  <c r="B130" i="36"/>
  <c r="L130" i="36"/>
  <c r="L125" i="50"/>
  <c r="J125" i="49"/>
  <c r="E125" i="51"/>
  <c r="M125" i="52"/>
  <c r="Q125" i="51"/>
  <c r="N125" i="52"/>
  <c r="P130" i="36"/>
  <c r="H130" i="27"/>
  <c r="D125" i="51"/>
  <c r="X125" i="52"/>
  <c r="F125" i="51"/>
  <c r="W125" i="49"/>
  <c r="O125" i="50"/>
  <c r="Y130" i="36"/>
  <c r="O130" i="36"/>
  <c r="Q130" i="27"/>
  <c r="X130" i="36"/>
  <c r="S125" i="49"/>
  <c r="D125" i="52"/>
  <c r="R125" i="49"/>
  <c r="H125" i="51"/>
  <c r="X125" i="49"/>
  <c r="C125" i="52"/>
  <c r="G125" i="51"/>
  <c r="N130" i="36"/>
  <c r="L125" i="52"/>
  <c r="Q125" i="52"/>
  <c r="C125" i="51"/>
  <c r="J121" i="40"/>
  <c r="E121" i="41"/>
  <c r="C112" i="28"/>
  <c r="K112" i="28"/>
  <c r="V130" i="27"/>
  <c r="M130" i="36"/>
  <c r="B130" i="27"/>
  <c r="L130" i="27"/>
  <c r="P125" i="49"/>
  <c r="V125" i="52"/>
  <c r="Q125" i="50"/>
  <c r="O125" i="52"/>
  <c r="W130" i="27"/>
  <c r="S125" i="52"/>
  <c r="D125" i="49"/>
  <c r="I125" i="52"/>
  <c r="F125" i="49"/>
  <c r="B125" i="50"/>
  <c r="N125" i="51"/>
  <c r="O125" i="49"/>
  <c r="K125" i="50"/>
  <c r="Y130" i="27"/>
  <c r="O130" i="27"/>
  <c r="Q130" i="36"/>
  <c r="X130" i="27"/>
  <c r="H125" i="50"/>
  <c r="I125" i="50"/>
  <c r="F125" i="52"/>
  <c r="Y125" i="52"/>
  <c r="G125" i="49"/>
  <c r="N130" i="27"/>
  <c r="J125" i="52"/>
  <c r="M125" i="50"/>
  <c r="V125" i="51"/>
  <c r="T125" i="50"/>
  <c r="U125" i="49"/>
  <c r="Y125" i="51"/>
  <c r="G121" i="40"/>
  <c r="D121" i="40"/>
  <c r="H121" i="41"/>
  <c r="J121" i="41"/>
  <c r="G112" i="28"/>
  <c r="J112" i="28"/>
  <c r="S112" i="28"/>
  <c r="V112" i="28"/>
  <c r="R112" i="28"/>
  <c r="L112" i="28"/>
  <c r="Y125" i="49"/>
  <c r="C121" i="40"/>
  <c r="F121" i="40"/>
  <c r="D121" i="41"/>
  <c r="O112" i="28"/>
  <c r="T112" i="28"/>
  <c r="U112" i="28"/>
  <c r="W129" i="54" l="1"/>
  <c r="S129" i="54"/>
  <c r="T129" i="54"/>
  <c r="AD129" i="54"/>
  <c r="U129" i="54"/>
  <c r="AE129" i="54"/>
  <c r="V129" i="54"/>
  <c r="R129" i="54"/>
  <c r="H129" i="54"/>
  <c r="AB129" i="54"/>
  <c r="P129" i="54"/>
  <c r="N129" i="54"/>
  <c r="L129" i="54"/>
  <c r="Y129" i="54"/>
  <c r="Q129" i="54"/>
  <c r="O129" i="54"/>
  <c r="Z129" i="54"/>
  <c r="M129" i="54"/>
  <c r="AA129" i="54"/>
  <c r="K129" i="54"/>
  <c r="I129" i="54"/>
  <c r="AC129" i="54"/>
  <c r="X129" i="54"/>
  <c r="J129" i="54"/>
  <c r="T129" i="53"/>
  <c r="AD129" i="53"/>
  <c r="U129" i="53"/>
  <c r="AE129" i="53"/>
  <c r="AC129" i="53"/>
  <c r="R129" i="53"/>
  <c r="H129" i="53"/>
  <c r="AB129" i="53"/>
  <c r="W129" i="53"/>
  <c r="N129" i="53"/>
  <c r="S129" i="53"/>
  <c r="O129" i="53"/>
  <c r="Z129" i="53"/>
  <c r="M129" i="53"/>
  <c r="AA129" i="53"/>
  <c r="K129" i="53"/>
  <c r="I129" i="53"/>
  <c r="V129" i="53"/>
  <c r="X129" i="53"/>
  <c r="J129" i="53"/>
  <c r="P129" i="53"/>
  <c r="L129" i="53"/>
  <c r="Y129" i="53"/>
  <c r="Q129" i="53"/>
  <c r="P129" i="29"/>
  <c r="C129" i="53"/>
  <c r="R70" i="43"/>
  <c r="N70" i="43"/>
  <c r="O70" i="43"/>
  <c r="Y70" i="43"/>
  <c r="P70" i="43"/>
  <c r="Z70" i="43"/>
  <c r="Q70" i="43"/>
  <c r="M70" i="43"/>
  <c r="C70" i="43"/>
  <c r="W70" i="43"/>
  <c r="K70" i="43"/>
  <c r="I70" i="43"/>
  <c r="G70" i="43"/>
  <c r="T70" i="43"/>
  <c r="L70" i="43"/>
  <c r="J70" i="43"/>
  <c r="U70" i="43"/>
  <c r="A70" i="43"/>
  <c r="H70" i="43"/>
  <c r="V70" i="43"/>
  <c r="F70" i="43"/>
  <c r="D70" i="43"/>
  <c r="X70" i="43"/>
  <c r="S70" i="43"/>
  <c r="E70" i="43"/>
  <c r="O111" i="29"/>
  <c r="C111" i="54" s="1"/>
  <c r="A109" i="28"/>
  <c r="U112" i="27"/>
  <c r="O112" i="27"/>
  <c r="R112" i="36"/>
  <c r="S112" i="36"/>
  <c r="G112" i="36"/>
  <c r="Q130" i="50"/>
  <c r="O130" i="52"/>
  <c r="B130" i="52"/>
  <c r="M130" i="50"/>
  <c r="C112" i="27"/>
  <c r="N130" i="50"/>
  <c r="X130" i="51"/>
  <c r="O130" i="51"/>
  <c r="Y130" i="49"/>
  <c r="P130" i="50"/>
  <c r="M130" i="52"/>
  <c r="X112" i="36"/>
  <c r="I112" i="36"/>
  <c r="D112" i="27"/>
  <c r="N112" i="27"/>
  <c r="H112" i="27"/>
  <c r="J130" i="51"/>
  <c r="U130" i="52"/>
  <c r="H130" i="49"/>
  <c r="R130" i="52"/>
  <c r="S130" i="50"/>
  <c r="K130" i="49"/>
  <c r="W112" i="36"/>
  <c r="I130" i="50"/>
  <c r="T130" i="50"/>
  <c r="G130" i="50"/>
  <c r="U130" i="51"/>
  <c r="E130" i="49"/>
  <c r="C130" i="51"/>
  <c r="W130" i="50"/>
  <c r="R130" i="51"/>
  <c r="K130" i="52"/>
  <c r="D104" i="40"/>
  <c r="H104" i="40"/>
  <c r="C104" i="40"/>
  <c r="E104" i="41"/>
  <c r="C104" i="41"/>
  <c r="Y49" i="37"/>
  <c r="Q49" i="37"/>
  <c r="J49" i="37"/>
  <c r="K49" i="37"/>
  <c r="I49" i="37"/>
  <c r="B49" i="37"/>
  <c r="Y49" i="38"/>
  <c r="Q49" i="38"/>
  <c r="K49" i="38"/>
  <c r="B49" i="38"/>
  <c r="H109" i="28"/>
  <c r="N109" i="28"/>
  <c r="U112" i="36"/>
  <c r="O112" i="36"/>
  <c r="R112" i="27"/>
  <c r="S112" i="27"/>
  <c r="G112" i="27"/>
  <c r="Y130" i="52"/>
  <c r="M130" i="51"/>
  <c r="V130" i="52"/>
  <c r="C112" i="36"/>
  <c r="N130" i="49"/>
  <c r="O130" i="50"/>
  <c r="P130" i="49"/>
  <c r="L130" i="50"/>
  <c r="B130" i="51"/>
  <c r="V130" i="51"/>
  <c r="F112" i="27"/>
  <c r="E112" i="36"/>
  <c r="M112" i="27"/>
  <c r="P112" i="36"/>
  <c r="B112" i="36"/>
  <c r="I130" i="52"/>
  <c r="J130" i="50"/>
  <c r="E130" i="52"/>
  <c r="H130" i="50"/>
  <c r="F130" i="50"/>
  <c r="D130" i="52"/>
  <c r="W112" i="27"/>
  <c r="I130" i="49"/>
  <c r="T130" i="49"/>
  <c r="G130" i="51"/>
  <c r="J130" i="52"/>
  <c r="U130" i="50"/>
  <c r="E130" i="50"/>
  <c r="C130" i="49"/>
  <c r="W130" i="49"/>
  <c r="R130" i="49"/>
  <c r="D130" i="51"/>
  <c r="B104" i="40"/>
  <c r="I104" i="40"/>
  <c r="G104" i="41"/>
  <c r="D104" i="41"/>
  <c r="J104" i="41"/>
  <c r="T49" i="37"/>
  <c r="L49" i="37"/>
  <c r="G49" i="37"/>
  <c r="X49" i="37"/>
  <c r="M49" i="37"/>
  <c r="H49" i="37"/>
  <c r="T49" i="38"/>
  <c r="R49" i="38"/>
  <c r="G49" i="38"/>
  <c r="X49" i="38"/>
  <c r="D49" i="38"/>
  <c r="H49" i="38"/>
  <c r="S109" i="28"/>
  <c r="L109" i="28"/>
  <c r="P109" i="28"/>
  <c r="R109" i="28"/>
  <c r="D109" i="28"/>
  <c r="M109" i="28"/>
  <c r="M49" i="38"/>
  <c r="V49" i="38"/>
  <c r="E49" i="38"/>
  <c r="I109" i="28"/>
  <c r="E109" i="28"/>
  <c r="Y109" i="28"/>
  <c r="J109" i="28"/>
  <c r="T112" i="36"/>
  <c r="L112" i="36"/>
  <c r="V112" i="36"/>
  <c r="J112" i="36"/>
  <c r="N130" i="52"/>
  <c r="Q130" i="49"/>
  <c r="W130" i="52"/>
  <c r="M130" i="49"/>
  <c r="K112" i="27"/>
  <c r="X130" i="49"/>
  <c r="Q130" i="52"/>
  <c r="Y130" i="50"/>
  <c r="L130" i="51"/>
  <c r="B130" i="49"/>
  <c r="V130" i="50"/>
  <c r="F112" i="36"/>
  <c r="E112" i="27"/>
  <c r="M112" i="36"/>
  <c r="P112" i="27"/>
  <c r="B112" i="27"/>
  <c r="T130" i="52"/>
  <c r="C130" i="52"/>
  <c r="F130" i="51"/>
  <c r="S130" i="51"/>
  <c r="K130" i="50"/>
  <c r="Y112" i="36"/>
  <c r="Q112" i="36"/>
  <c r="G130" i="49"/>
  <c r="U130" i="49"/>
  <c r="C130" i="50"/>
  <c r="F130" i="52"/>
  <c r="R130" i="50"/>
  <c r="D130" i="50"/>
  <c r="J104" i="40"/>
  <c r="E104" i="40"/>
  <c r="H104" i="41"/>
  <c r="B104" i="41"/>
  <c r="P49" i="37"/>
  <c r="W49" i="37"/>
  <c r="R49" i="37"/>
  <c r="V49" i="37"/>
  <c r="E49" i="37"/>
  <c r="D49" i="37"/>
  <c r="W49" i="38"/>
  <c r="L49" i="38"/>
  <c r="P49" i="38"/>
  <c r="K109" i="28"/>
  <c r="T109" i="28"/>
  <c r="T112" i="27"/>
  <c r="L112" i="27"/>
  <c r="V112" i="27"/>
  <c r="J112" i="27"/>
  <c r="X130" i="52"/>
  <c r="Q130" i="51"/>
  <c r="L130" i="52"/>
  <c r="K112" i="36"/>
  <c r="N130" i="51"/>
  <c r="X130" i="50"/>
  <c r="O130" i="49"/>
  <c r="Y130" i="51"/>
  <c r="H130" i="52"/>
  <c r="P130" i="51"/>
  <c r="L130" i="49"/>
  <c r="B130" i="50"/>
  <c r="V130" i="49"/>
  <c r="X112" i="27"/>
  <c r="I112" i="27"/>
  <c r="D112" i="36"/>
  <c r="N112" i="36"/>
  <c r="H112" i="36"/>
  <c r="G130" i="52"/>
  <c r="J130" i="49"/>
  <c r="H130" i="51"/>
  <c r="P130" i="52"/>
  <c r="F130" i="49"/>
  <c r="S130" i="49"/>
  <c r="K130" i="51"/>
  <c r="Y112" i="27"/>
  <c r="Q112" i="27"/>
  <c r="I130" i="51"/>
  <c r="T130" i="51"/>
  <c r="E130" i="51"/>
  <c r="W130" i="51"/>
  <c r="S130" i="52"/>
  <c r="D130" i="49"/>
  <c r="G104" i="40"/>
  <c r="F104" i="40"/>
  <c r="I104" i="41"/>
  <c r="F104" i="41"/>
  <c r="U49" i="37"/>
  <c r="O49" i="37"/>
  <c r="S49" i="37"/>
  <c r="F49" i="37"/>
  <c r="C49" i="37"/>
  <c r="N49" i="37"/>
  <c r="U49" i="38"/>
  <c r="O49" i="38"/>
  <c r="S49" i="38"/>
  <c r="F49" i="38"/>
  <c r="C49" i="38"/>
  <c r="N49" i="38"/>
  <c r="G109" i="28"/>
  <c r="B109" i="28"/>
  <c r="V109" i="28"/>
  <c r="U109" i="28"/>
  <c r="F109" i="28"/>
  <c r="Q109" i="28"/>
  <c r="J49" i="38"/>
  <c r="I49" i="38"/>
  <c r="W109" i="28"/>
  <c r="X109" i="28"/>
  <c r="O109" i="28"/>
  <c r="C109" i="28"/>
  <c r="N111" i="54" l="1"/>
  <c r="T111" i="54"/>
  <c r="J111" i="54"/>
  <c r="Q111" i="54"/>
  <c r="W111" i="54"/>
  <c r="AE111" i="54"/>
  <c r="S111" i="54"/>
  <c r="L111" i="54"/>
  <c r="P111" i="54"/>
  <c r="AB111" i="54"/>
  <c r="R111" i="54"/>
  <c r="Z111" i="54"/>
  <c r="H111" i="54"/>
  <c r="V111" i="54"/>
  <c r="K111" i="54"/>
  <c r="I111" i="54"/>
  <c r="U111" i="54"/>
  <c r="AA111" i="54"/>
  <c r="AC111" i="54"/>
  <c r="O111" i="54"/>
  <c r="AD111" i="54"/>
  <c r="M111" i="54"/>
  <c r="Y111" i="54"/>
  <c r="X111" i="54"/>
  <c r="W111" i="53"/>
  <c r="AE111" i="53"/>
  <c r="O111" i="53"/>
  <c r="AD111" i="53"/>
  <c r="P111" i="53"/>
  <c r="AB111" i="53"/>
  <c r="R111" i="53"/>
  <c r="Z111" i="53"/>
  <c r="H111" i="53"/>
  <c r="V111" i="53"/>
  <c r="K111" i="53"/>
  <c r="Q111" i="53"/>
  <c r="AC111" i="53"/>
  <c r="S111" i="53"/>
  <c r="L111" i="53"/>
  <c r="M111" i="53"/>
  <c r="Y111" i="53"/>
  <c r="X111" i="53"/>
  <c r="N111" i="53"/>
  <c r="T111" i="53"/>
  <c r="J111" i="53"/>
  <c r="I111" i="53"/>
  <c r="U111" i="53"/>
  <c r="AA111" i="53"/>
  <c r="P111" i="29"/>
  <c r="C111" i="53"/>
  <c r="I64" i="43"/>
  <c r="O64" i="43"/>
  <c r="D112" i="50"/>
  <c r="E64" i="43"/>
  <c r="L64" i="43"/>
  <c r="R64" i="43"/>
  <c r="Z64" i="43"/>
  <c r="N64" i="43"/>
  <c r="G64" i="43"/>
  <c r="K64" i="43"/>
  <c r="W64" i="43"/>
  <c r="M64" i="43"/>
  <c r="L112" i="50"/>
  <c r="T112" i="50"/>
  <c r="A64" i="43"/>
  <c r="U64" i="43"/>
  <c r="C64" i="43"/>
  <c r="Q64" i="43"/>
  <c r="P112" i="50"/>
  <c r="F64" i="43"/>
  <c r="D64" i="43"/>
  <c r="P64" i="43"/>
  <c r="V64" i="43"/>
  <c r="X64" i="43"/>
  <c r="J64" i="43"/>
  <c r="X112" i="50"/>
  <c r="Y64" i="43"/>
  <c r="H64" i="43"/>
  <c r="T64" i="43"/>
  <c r="S64" i="43"/>
  <c r="O108" i="29"/>
  <c r="C108" i="54" s="1"/>
  <c r="A113" i="28"/>
  <c r="C109" i="36"/>
  <c r="X109" i="36"/>
  <c r="Q109" i="27"/>
  <c r="U109" i="36"/>
  <c r="B109" i="36"/>
  <c r="Q112" i="52"/>
  <c r="H112" i="51"/>
  <c r="K112" i="51"/>
  <c r="J112" i="52"/>
  <c r="T109" i="36"/>
  <c r="Q112" i="51"/>
  <c r="Y112" i="51"/>
  <c r="B112" i="52"/>
  <c r="F112" i="49"/>
  <c r="Y109" i="36"/>
  <c r="I109" i="27"/>
  <c r="D109" i="36"/>
  <c r="P109" i="36"/>
  <c r="S109" i="36"/>
  <c r="E112" i="50"/>
  <c r="G112" i="52"/>
  <c r="O112" i="49"/>
  <c r="U112" i="49"/>
  <c r="N109" i="27"/>
  <c r="W112" i="51"/>
  <c r="N112" i="52"/>
  <c r="I112" i="50"/>
  <c r="G112" i="51"/>
  <c r="S112" i="51"/>
  <c r="R112" i="49"/>
  <c r="U112" i="52"/>
  <c r="D101" i="40"/>
  <c r="C101" i="40"/>
  <c r="F101" i="40"/>
  <c r="J101" i="41"/>
  <c r="G101" i="41"/>
  <c r="R47" i="37"/>
  <c r="C47" i="37"/>
  <c r="H47" i="37"/>
  <c r="U47" i="37"/>
  <c r="J47" i="37"/>
  <c r="E47" i="37"/>
  <c r="N47" i="38"/>
  <c r="W47" i="38"/>
  <c r="Q47" i="38"/>
  <c r="Y47" i="38"/>
  <c r="M47" i="38"/>
  <c r="S47" i="38"/>
  <c r="W113" i="28"/>
  <c r="Y113" i="28"/>
  <c r="P113" i="28"/>
  <c r="X113" i="28"/>
  <c r="O113" i="28"/>
  <c r="Q113" i="28"/>
  <c r="J101" i="40"/>
  <c r="D47" i="37"/>
  <c r="S47" i="37"/>
  <c r="G47" i="37"/>
  <c r="B47" i="38"/>
  <c r="T47" i="38"/>
  <c r="T113" i="28"/>
  <c r="U113" i="28"/>
  <c r="C109" i="27"/>
  <c r="X109" i="27"/>
  <c r="Q109" i="36"/>
  <c r="U109" i="27"/>
  <c r="B109" i="27"/>
  <c r="Y112" i="52"/>
  <c r="H112" i="50"/>
  <c r="N112" i="49"/>
  <c r="D112" i="51"/>
  <c r="K112" i="50"/>
  <c r="V112" i="52"/>
  <c r="T109" i="27"/>
  <c r="Q112" i="50"/>
  <c r="Y112" i="50"/>
  <c r="P112" i="52"/>
  <c r="M112" i="50"/>
  <c r="F112" i="51"/>
  <c r="J112" i="51"/>
  <c r="V112" i="49"/>
  <c r="T112" i="49"/>
  <c r="J109" i="27"/>
  <c r="E109" i="36"/>
  <c r="M109" i="36"/>
  <c r="R109" i="27"/>
  <c r="L109" i="27"/>
  <c r="W112" i="52"/>
  <c r="B112" i="49"/>
  <c r="P112" i="51"/>
  <c r="E112" i="49"/>
  <c r="C112" i="50"/>
  <c r="S112" i="52"/>
  <c r="H109" i="36"/>
  <c r="D112" i="52"/>
  <c r="I112" i="49"/>
  <c r="X112" i="51"/>
  <c r="G112" i="50"/>
  <c r="S112" i="50"/>
  <c r="R112" i="51"/>
  <c r="H101" i="40"/>
  <c r="B101" i="40"/>
  <c r="C101" i="41"/>
  <c r="F101" i="41"/>
  <c r="I101" i="41"/>
  <c r="P47" i="37"/>
  <c r="N47" i="37"/>
  <c r="W47" i="37"/>
  <c r="V47" i="37"/>
  <c r="T47" i="37"/>
  <c r="I47" i="37"/>
  <c r="O47" i="38"/>
  <c r="F47" i="38"/>
  <c r="V47" i="38"/>
  <c r="K47" i="38"/>
  <c r="R47" i="38"/>
  <c r="G47" i="38"/>
  <c r="J113" i="28"/>
  <c r="E113" i="28"/>
  <c r="S113" i="28"/>
  <c r="V113" i="28"/>
  <c r="R113" i="28"/>
  <c r="M113" i="28"/>
  <c r="E101" i="41"/>
  <c r="F47" i="37"/>
  <c r="C47" i="38"/>
  <c r="L47" i="38"/>
  <c r="C113" i="28"/>
  <c r="O109" i="36"/>
  <c r="W109" i="36"/>
  <c r="F109" i="36"/>
  <c r="V109" i="36"/>
  <c r="G109" i="36"/>
  <c r="H112" i="49"/>
  <c r="N112" i="51"/>
  <c r="D112" i="49"/>
  <c r="I112" i="52"/>
  <c r="L112" i="52"/>
  <c r="K109" i="36"/>
  <c r="M112" i="49"/>
  <c r="E112" i="52"/>
  <c r="F112" i="50"/>
  <c r="J112" i="50"/>
  <c r="V112" i="51"/>
  <c r="L112" i="51"/>
  <c r="T112" i="51"/>
  <c r="J109" i="36"/>
  <c r="E109" i="27"/>
  <c r="M109" i="27"/>
  <c r="R109" i="36"/>
  <c r="L109" i="36"/>
  <c r="B112" i="51"/>
  <c r="P112" i="49"/>
  <c r="M112" i="52"/>
  <c r="E112" i="51"/>
  <c r="C112" i="49"/>
  <c r="R112" i="52"/>
  <c r="O112" i="51"/>
  <c r="U112" i="51"/>
  <c r="H109" i="27"/>
  <c r="W112" i="50"/>
  <c r="I112" i="51"/>
  <c r="X112" i="49"/>
  <c r="C112" i="52"/>
  <c r="G112" i="49"/>
  <c r="S112" i="49"/>
  <c r="R112" i="50"/>
  <c r="G101" i="40"/>
  <c r="E101" i="40"/>
  <c r="B101" i="41"/>
  <c r="D101" i="41"/>
  <c r="M47" i="37"/>
  <c r="L47" i="37"/>
  <c r="O47" i="37"/>
  <c r="Q47" i="37"/>
  <c r="B47" i="37"/>
  <c r="Y47" i="37"/>
  <c r="D47" i="38"/>
  <c r="X47" i="38"/>
  <c r="U47" i="38"/>
  <c r="J47" i="38"/>
  <c r="E47" i="38"/>
  <c r="P47" i="38"/>
  <c r="I113" i="28"/>
  <c r="L113" i="28"/>
  <c r="H113" i="28"/>
  <c r="K113" i="28"/>
  <c r="F113" i="28"/>
  <c r="N113" i="28"/>
  <c r="H112" i="52"/>
  <c r="O112" i="52"/>
  <c r="I101" i="40"/>
  <c r="H101" i="41"/>
  <c r="X47" i="37"/>
  <c r="K47" i="37"/>
  <c r="H47" i="38"/>
  <c r="I47" i="38"/>
  <c r="G113" i="28"/>
  <c r="D113" i="28"/>
  <c r="B113" i="28"/>
  <c r="O109" i="27"/>
  <c r="W109" i="27"/>
  <c r="F109" i="27"/>
  <c r="V109" i="27"/>
  <c r="G109" i="27"/>
  <c r="N112" i="50"/>
  <c r="X112" i="52"/>
  <c r="K112" i="49"/>
  <c r="T112" i="52"/>
  <c r="K109" i="27"/>
  <c r="Q112" i="49"/>
  <c r="Y112" i="49"/>
  <c r="M112" i="51"/>
  <c r="K112" i="52"/>
  <c r="J112" i="49"/>
  <c r="V112" i="50"/>
  <c r="L112" i="49"/>
  <c r="Y109" i="27"/>
  <c r="I109" i="36"/>
  <c r="D109" i="27"/>
  <c r="P109" i="27"/>
  <c r="S109" i="27"/>
  <c r="B112" i="50"/>
  <c r="F112" i="52"/>
  <c r="C112" i="51"/>
  <c r="O112" i="50"/>
  <c r="U112" i="50"/>
  <c r="N109" i="36"/>
  <c r="W112" i="49"/>
  <c r="T108" i="54" l="1"/>
  <c r="O108" i="54"/>
  <c r="R108" i="54"/>
  <c r="X108" i="54"/>
  <c r="P108" i="54"/>
  <c r="Q108" i="54"/>
  <c r="M108" i="54"/>
  <c r="AB108" i="54"/>
  <c r="L108" i="54"/>
  <c r="AC108" i="54"/>
  <c r="U108" i="54"/>
  <c r="N108" i="54"/>
  <c r="S108" i="54"/>
  <c r="K108" i="54"/>
  <c r="W108" i="54"/>
  <c r="Y108" i="54"/>
  <c r="V108" i="54"/>
  <c r="J108" i="54"/>
  <c r="AE108" i="54"/>
  <c r="Z108" i="54"/>
  <c r="H108" i="54"/>
  <c r="AA108" i="54"/>
  <c r="AD108" i="54"/>
  <c r="I108" i="54"/>
  <c r="Y108" i="53"/>
  <c r="V108" i="53"/>
  <c r="J108" i="53"/>
  <c r="AE108" i="53"/>
  <c r="Q108" i="53"/>
  <c r="M108" i="53"/>
  <c r="AB108" i="53"/>
  <c r="L108" i="53"/>
  <c r="AC108" i="53"/>
  <c r="U108" i="53"/>
  <c r="N108" i="53"/>
  <c r="S108" i="53"/>
  <c r="K108" i="53"/>
  <c r="R108" i="53"/>
  <c r="X108" i="53"/>
  <c r="P108" i="53"/>
  <c r="Z108" i="53"/>
  <c r="H108" i="53"/>
  <c r="AA108" i="53"/>
  <c r="AD108" i="53"/>
  <c r="I108" i="53"/>
  <c r="T108" i="53"/>
  <c r="O108" i="53"/>
  <c r="W108" i="53"/>
  <c r="P108" i="29"/>
  <c r="C108" i="53"/>
  <c r="O52" i="43"/>
  <c r="J52" i="43"/>
  <c r="L109" i="50"/>
  <c r="M52" i="43"/>
  <c r="S52" i="43"/>
  <c r="R109" i="50"/>
  <c r="J109" i="50"/>
  <c r="K52" i="43"/>
  <c r="K109" i="50"/>
  <c r="L52" i="43"/>
  <c r="H52" i="43"/>
  <c r="W52" i="43"/>
  <c r="G52" i="43"/>
  <c r="X52" i="43"/>
  <c r="P52" i="43"/>
  <c r="I52" i="43"/>
  <c r="N52" i="43"/>
  <c r="F52" i="43"/>
  <c r="R52" i="43"/>
  <c r="Q109" i="50"/>
  <c r="T52" i="43"/>
  <c r="S109" i="50"/>
  <c r="P109" i="50"/>
  <c r="Q52" i="43"/>
  <c r="D109" i="50"/>
  <c r="E52" i="43"/>
  <c r="Y109" i="50"/>
  <c r="Z52" i="43"/>
  <c r="T109" i="50"/>
  <c r="A52" i="43"/>
  <c r="U52" i="43"/>
  <c r="B109" i="50"/>
  <c r="C52" i="43"/>
  <c r="V52" i="43"/>
  <c r="Y52" i="43"/>
  <c r="X109" i="50"/>
  <c r="D52" i="43"/>
  <c r="C109" i="50"/>
  <c r="O112" i="29"/>
  <c r="C112" i="54" s="1"/>
  <c r="A111" i="28"/>
  <c r="S109" i="52"/>
  <c r="I109" i="50"/>
  <c r="K109" i="52"/>
  <c r="W109" i="52"/>
  <c r="D113" i="36"/>
  <c r="N113" i="27"/>
  <c r="K113" i="27"/>
  <c r="L113" i="27"/>
  <c r="H109" i="52"/>
  <c r="L109" i="51"/>
  <c r="R109" i="51"/>
  <c r="G109" i="50"/>
  <c r="V109" i="50"/>
  <c r="W109" i="51"/>
  <c r="O109" i="49"/>
  <c r="C113" i="27"/>
  <c r="R113" i="27"/>
  <c r="S113" i="27"/>
  <c r="J113" i="27"/>
  <c r="H109" i="49"/>
  <c r="T109" i="52"/>
  <c r="Q109" i="51"/>
  <c r="C109" i="52"/>
  <c r="T113" i="27"/>
  <c r="O113" i="36"/>
  <c r="P113" i="36"/>
  <c r="W113" i="36"/>
  <c r="S109" i="49"/>
  <c r="T109" i="49"/>
  <c r="Q109" i="52"/>
  <c r="X109" i="51"/>
  <c r="C109" i="49"/>
  <c r="H105" i="40"/>
  <c r="D105" i="40"/>
  <c r="E105" i="40"/>
  <c r="J105" i="41"/>
  <c r="I105" i="41"/>
  <c r="V50" i="37"/>
  <c r="Q50" i="37"/>
  <c r="Y50" i="37"/>
  <c r="U50" i="37"/>
  <c r="N50" i="37"/>
  <c r="L50" i="37"/>
  <c r="V50" i="38"/>
  <c r="Q50" i="38"/>
  <c r="Y50" i="38"/>
  <c r="U50" i="38"/>
  <c r="N50" i="38"/>
  <c r="L50" i="38"/>
  <c r="U111" i="28"/>
  <c r="Y111" i="28"/>
  <c r="F111" i="28"/>
  <c r="N111" i="28"/>
  <c r="E111" i="28"/>
  <c r="O111" i="28"/>
  <c r="M111" i="28"/>
  <c r="N109" i="51"/>
  <c r="P109" i="52"/>
  <c r="G109" i="52"/>
  <c r="O109" i="52"/>
  <c r="D113" i="27"/>
  <c r="N113" i="36"/>
  <c r="K113" i="36"/>
  <c r="L113" i="36"/>
  <c r="R109" i="49"/>
  <c r="M109" i="52"/>
  <c r="J109" i="49"/>
  <c r="G109" i="49"/>
  <c r="V109" i="49"/>
  <c r="F109" i="51"/>
  <c r="W109" i="49"/>
  <c r="O109" i="50"/>
  <c r="M113" i="27"/>
  <c r="V113" i="36"/>
  <c r="E113" i="36"/>
  <c r="L109" i="52"/>
  <c r="M109" i="51"/>
  <c r="E109" i="50"/>
  <c r="B109" i="52"/>
  <c r="U113" i="36"/>
  <c r="Q113" i="27"/>
  <c r="X113" i="27"/>
  <c r="Y113" i="27"/>
  <c r="N109" i="52"/>
  <c r="S109" i="51"/>
  <c r="P109" i="49"/>
  <c r="D109" i="51"/>
  <c r="Y109" i="51"/>
  <c r="U109" i="49"/>
  <c r="B105" i="40"/>
  <c r="F105" i="40"/>
  <c r="B105" i="41"/>
  <c r="F105" i="41"/>
  <c r="E105" i="41"/>
  <c r="S50" i="37"/>
  <c r="O50" i="37"/>
  <c r="W50" i="37"/>
  <c r="C50" i="37"/>
  <c r="F50" i="37"/>
  <c r="I50" i="37"/>
  <c r="S50" i="38"/>
  <c r="O50" i="38"/>
  <c r="W50" i="38"/>
  <c r="C50" i="38"/>
  <c r="F50" i="38"/>
  <c r="I50" i="38"/>
  <c r="C111" i="28"/>
  <c r="L111" i="28"/>
  <c r="V111" i="28"/>
  <c r="H111" i="28"/>
  <c r="P111" i="28"/>
  <c r="N109" i="50"/>
  <c r="D109" i="52"/>
  <c r="I109" i="49"/>
  <c r="V109" i="52"/>
  <c r="B113" i="36"/>
  <c r="G113" i="36"/>
  <c r="F113" i="27"/>
  <c r="H113" i="27"/>
  <c r="I113" i="27"/>
  <c r="E109" i="52"/>
  <c r="J109" i="51"/>
  <c r="K109" i="51"/>
  <c r="G109" i="51"/>
  <c r="F109" i="50"/>
  <c r="W109" i="50"/>
  <c r="O109" i="51"/>
  <c r="M113" i="36"/>
  <c r="V113" i="27"/>
  <c r="E113" i="27"/>
  <c r="H109" i="50"/>
  <c r="R109" i="52"/>
  <c r="M109" i="50"/>
  <c r="E109" i="49"/>
  <c r="U109" i="52"/>
  <c r="Q109" i="49"/>
  <c r="U113" i="27"/>
  <c r="Q113" i="36"/>
  <c r="X113" i="36"/>
  <c r="Y113" i="36"/>
  <c r="I109" i="52"/>
  <c r="B109" i="51"/>
  <c r="U109" i="51"/>
  <c r="C109" i="51"/>
  <c r="C105" i="40"/>
  <c r="G105" i="40"/>
  <c r="D105" i="41"/>
  <c r="G105" i="41"/>
  <c r="M50" i="37"/>
  <c r="E50" i="37"/>
  <c r="X50" i="37"/>
  <c r="B50" i="37"/>
  <c r="T50" i="37"/>
  <c r="K50" i="37"/>
  <c r="M50" i="38"/>
  <c r="E50" i="38"/>
  <c r="X50" i="38"/>
  <c r="B50" i="38"/>
  <c r="T50" i="38"/>
  <c r="K50" i="38"/>
  <c r="I111" i="28"/>
  <c r="T111" i="28"/>
  <c r="B111" i="28"/>
  <c r="S111" i="28"/>
  <c r="R111" i="28"/>
  <c r="X111" i="28"/>
  <c r="N109" i="49"/>
  <c r="I109" i="51"/>
  <c r="Y109" i="52"/>
  <c r="F109" i="52"/>
  <c r="B113" i="27"/>
  <c r="G113" i="27"/>
  <c r="F113" i="36"/>
  <c r="H113" i="36"/>
  <c r="I113" i="36"/>
  <c r="L109" i="49"/>
  <c r="K109" i="49"/>
  <c r="V109" i="51"/>
  <c r="F109" i="49"/>
  <c r="C113" i="36"/>
  <c r="R113" i="36"/>
  <c r="S113" i="36"/>
  <c r="J113" i="36"/>
  <c r="H109" i="51"/>
  <c r="M109" i="49"/>
  <c r="E109" i="51"/>
  <c r="J109" i="52"/>
  <c r="X109" i="52"/>
  <c r="T113" i="36"/>
  <c r="O113" i="27"/>
  <c r="P113" i="27"/>
  <c r="W113" i="27"/>
  <c r="P109" i="51"/>
  <c r="D109" i="49"/>
  <c r="Y109" i="49"/>
  <c r="T109" i="51"/>
  <c r="B109" i="49"/>
  <c r="U109" i="50"/>
  <c r="X109" i="49"/>
  <c r="J105" i="40"/>
  <c r="I105" i="40"/>
  <c r="C105" i="41"/>
  <c r="H105" i="41"/>
  <c r="R50" i="37"/>
  <c r="J50" i="37"/>
  <c r="P50" i="37"/>
  <c r="D50" i="37"/>
  <c r="G50" i="37"/>
  <c r="H50" i="37"/>
  <c r="R50" i="38"/>
  <c r="J50" i="38"/>
  <c r="P50" i="38"/>
  <c r="D50" i="38"/>
  <c r="G50" i="38"/>
  <c r="H50" i="38"/>
  <c r="G111" i="28"/>
  <c r="K111" i="28"/>
  <c r="J111" i="28"/>
  <c r="D111" i="28"/>
  <c r="Q111" i="28"/>
  <c r="W111" i="28"/>
  <c r="Z112" i="54" l="1"/>
  <c r="P112" i="54"/>
  <c r="Y112" i="54"/>
  <c r="X112" i="54"/>
  <c r="I112" i="54"/>
  <c r="O112" i="54"/>
  <c r="N112" i="54"/>
  <c r="L112" i="54"/>
  <c r="AE112" i="54"/>
  <c r="AD112" i="54"/>
  <c r="W112" i="54"/>
  <c r="S112" i="54"/>
  <c r="M112" i="54"/>
  <c r="H112" i="54"/>
  <c r="AA112" i="54"/>
  <c r="K112" i="54"/>
  <c r="AB112" i="54"/>
  <c r="R112" i="54"/>
  <c r="Q112" i="54"/>
  <c r="T112" i="54"/>
  <c r="AC112" i="54"/>
  <c r="V112" i="54"/>
  <c r="U112" i="54"/>
  <c r="J112" i="54"/>
  <c r="AC112" i="53"/>
  <c r="V112" i="53"/>
  <c r="U112" i="53"/>
  <c r="M112" i="53"/>
  <c r="H112" i="53"/>
  <c r="AA112" i="53"/>
  <c r="K112" i="53"/>
  <c r="AB112" i="53"/>
  <c r="O112" i="53"/>
  <c r="N112" i="53"/>
  <c r="L112" i="53"/>
  <c r="AE112" i="53"/>
  <c r="AD112" i="53"/>
  <c r="W112" i="53"/>
  <c r="S112" i="53"/>
  <c r="J112" i="53"/>
  <c r="Z112" i="53"/>
  <c r="P112" i="53"/>
  <c r="Y112" i="53"/>
  <c r="X112" i="53"/>
  <c r="I112" i="53"/>
  <c r="R112" i="53"/>
  <c r="Q112" i="53"/>
  <c r="T112" i="53"/>
  <c r="P112" i="29"/>
  <c r="C112" i="53"/>
  <c r="A69" i="43"/>
  <c r="U69" i="43"/>
  <c r="K69" i="43"/>
  <c r="T69" i="43"/>
  <c r="S69" i="43"/>
  <c r="D69" i="43"/>
  <c r="J69" i="43"/>
  <c r="I69" i="43"/>
  <c r="G69" i="43"/>
  <c r="Z69" i="43"/>
  <c r="X113" i="50"/>
  <c r="Y69" i="43"/>
  <c r="R69" i="43"/>
  <c r="N69" i="43"/>
  <c r="H69" i="43"/>
  <c r="C69" i="43"/>
  <c r="V69" i="43"/>
  <c r="F69" i="43"/>
  <c r="W69" i="43"/>
  <c r="L113" i="50"/>
  <c r="M69" i="43"/>
  <c r="L69" i="43"/>
  <c r="O69" i="43"/>
  <c r="X69" i="43"/>
  <c r="Q69" i="43"/>
  <c r="P113" i="50"/>
  <c r="P69" i="43"/>
  <c r="E69" i="43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D5" i="35"/>
  <c r="D4" i="35"/>
  <c r="D3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C4" i="35"/>
  <c r="C3" i="35"/>
  <c r="D2" i="35"/>
  <c r="C2" i="35"/>
  <c r="O110" i="29"/>
  <c r="C110" i="54" s="1"/>
  <c r="A108" i="28"/>
  <c r="W111" i="27"/>
  <c r="D111" i="36"/>
  <c r="K111" i="27"/>
  <c r="W113" i="52"/>
  <c r="T113" i="50"/>
  <c r="C113" i="49"/>
  <c r="I113" i="51"/>
  <c r="H113" i="51"/>
  <c r="F113" i="51"/>
  <c r="G113" i="52"/>
  <c r="R111" i="27"/>
  <c r="B111" i="27"/>
  <c r="I111" i="27"/>
  <c r="Y113" i="50"/>
  <c r="Q113" i="49"/>
  <c r="V113" i="52"/>
  <c r="M113" i="49"/>
  <c r="G113" i="51"/>
  <c r="B113" i="50"/>
  <c r="P111" i="36"/>
  <c r="V111" i="36"/>
  <c r="C111" i="36"/>
  <c r="Q113" i="52"/>
  <c r="U113" i="49"/>
  <c r="E113" i="51"/>
  <c r="V113" i="50"/>
  <c r="K113" i="50"/>
  <c r="N113" i="49"/>
  <c r="M111" i="27"/>
  <c r="E111" i="36"/>
  <c r="F111" i="36"/>
  <c r="U111" i="36"/>
  <c r="W113" i="49"/>
  <c r="O113" i="49"/>
  <c r="R113" i="52"/>
  <c r="N113" i="52"/>
  <c r="G103" i="40"/>
  <c r="F103" i="40"/>
  <c r="J103" i="40"/>
  <c r="E103" i="41"/>
  <c r="B103" i="41"/>
  <c r="G108" i="28"/>
  <c r="J108" i="28"/>
  <c r="O108" i="28"/>
  <c r="F108" i="28"/>
  <c r="P108" i="28"/>
  <c r="Y108" i="28"/>
  <c r="W111" i="36"/>
  <c r="D111" i="27"/>
  <c r="K111" i="36"/>
  <c r="P113" i="52"/>
  <c r="T113" i="49"/>
  <c r="J113" i="51"/>
  <c r="S113" i="49"/>
  <c r="R113" i="51"/>
  <c r="I113" i="49"/>
  <c r="H113" i="49"/>
  <c r="F113" i="50"/>
  <c r="B113" i="52"/>
  <c r="R111" i="36"/>
  <c r="B111" i="36"/>
  <c r="I111" i="36"/>
  <c r="Y113" i="49"/>
  <c r="X113" i="51"/>
  <c r="Q113" i="50"/>
  <c r="I113" i="52"/>
  <c r="G113" i="50"/>
  <c r="P111" i="27"/>
  <c r="V111" i="27"/>
  <c r="C111" i="27"/>
  <c r="U113" i="51"/>
  <c r="M113" i="52"/>
  <c r="K113" i="49"/>
  <c r="O111" i="27"/>
  <c r="N111" i="27"/>
  <c r="Y111" i="27"/>
  <c r="P113" i="51"/>
  <c r="O113" i="50"/>
  <c r="T113" i="52"/>
  <c r="C113" i="52"/>
  <c r="D113" i="51"/>
  <c r="C103" i="40"/>
  <c r="H103" i="40"/>
  <c r="G103" i="41"/>
  <c r="F103" i="41"/>
  <c r="J103" i="41"/>
  <c r="D108" i="28"/>
  <c r="T108" i="28"/>
  <c r="Q108" i="28"/>
  <c r="N108" i="28"/>
  <c r="V108" i="28"/>
  <c r="B108" i="28"/>
  <c r="Q111" i="27"/>
  <c r="J111" i="27"/>
  <c r="G111" i="27"/>
  <c r="O113" i="52"/>
  <c r="J113" i="50"/>
  <c r="S113" i="51"/>
  <c r="R113" i="49"/>
  <c r="C113" i="51"/>
  <c r="F113" i="49"/>
  <c r="X111" i="27"/>
  <c r="S111" i="27"/>
  <c r="T111" i="27"/>
  <c r="X113" i="49"/>
  <c r="U113" i="52"/>
  <c r="M113" i="50"/>
  <c r="H113" i="52"/>
  <c r="B113" i="49"/>
  <c r="H111" i="27"/>
  <c r="L111" i="27"/>
  <c r="Y113" i="52"/>
  <c r="E113" i="50"/>
  <c r="V113" i="49"/>
  <c r="L113" i="51"/>
  <c r="N113" i="50"/>
  <c r="D113" i="52"/>
  <c r="O111" i="36"/>
  <c r="N111" i="36"/>
  <c r="Y111" i="36"/>
  <c r="W113" i="51"/>
  <c r="J113" i="52"/>
  <c r="L113" i="52"/>
  <c r="D113" i="49"/>
  <c r="D103" i="40"/>
  <c r="I103" i="40"/>
  <c r="C103" i="41"/>
  <c r="H103" i="41"/>
  <c r="M108" i="28"/>
  <c r="R108" i="28"/>
  <c r="L108" i="28"/>
  <c r="E108" i="28"/>
  <c r="W108" i="28"/>
  <c r="X108" i="28"/>
  <c r="Q111" i="36"/>
  <c r="J111" i="36"/>
  <c r="G111" i="36"/>
  <c r="T113" i="51"/>
  <c r="J113" i="49"/>
  <c r="S113" i="50"/>
  <c r="R113" i="50"/>
  <c r="C113" i="50"/>
  <c r="I113" i="50"/>
  <c r="H113" i="50"/>
  <c r="X111" i="36"/>
  <c r="S111" i="36"/>
  <c r="T111" i="36"/>
  <c r="Y113" i="51"/>
  <c r="Q113" i="51"/>
  <c r="E113" i="52"/>
  <c r="M113" i="51"/>
  <c r="F113" i="52"/>
  <c r="G113" i="49"/>
  <c r="B113" i="51"/>
  <c r="H111" i="36"/>
  <c r="L111" i="36"/>
  <c r="X113" i="52"/>
  <c r="U113" i="50"/>
  <c r="E113" i="49"/>
  <c r="V113" i="51"/>
  <c r="L113" i="49"/>
  <c r="K113" i="51"/>
  <c r="N113" i="51"/>
  <c r="M111" i="36"/>
  <c r="E111" i="27"/>
  <c r="F111" i="27"/>
  <c r="U111" i="27"/>
  <c r="W113" i="50"/>
  <c r="P113" i="49"/>
  <c r="O113" i="51"/>
  <c r="S113" i="52"/>
  <c r="K113" i="52"/>
  <c r="D113" i="50"/>
  <c r="E103" i="40"/>
  <c r="B103" i="40"/>
  <c r="D103" i="41"/>
  <c r="I103" i="41"/>
  <c r="I108" i="28"/>
  <c r="K108" i="28"/>
  <c r="S108" i="28"/>
  <c r="C108" i="28"/>
  <c r="U108" i="28"/>
  <c r="H108" i="28"/>
  <c r="S110" i="54" l="1"/>
  <c r="R110" i="54"/>
  <c r="N110" i="54"/>
  <c r="Z110" i="54"/>
  <c r="Y110" i="54"/>
  <c r="AD110" i="54"/>
  <c r="M110" i="54"/>
  <c r="P110" i="54"/>
  <c r="W110" i="54"/>
  <c r="AE110" i="54"/>
  <c r="T110" i="54"/>
  <c r="U110" i="54"/>
  <c r="O110" i="54"/>
  <c r="H110" i="54"/>
  <c r="X110" i="54"/>
  <c r="Q110" i="54"/>
  <c r="AC110" i="54"/>
  <c r="AA110" i="54"/>
  <c r="L110" i="54"/>
  <c r="K110" i="54"/>
  <c r="I110" i="54"/>
  <c r="AB110" i="54"/>
  <c r="V110" i="54"/>
  <c r="J110" i="54"/>
  <c r="AA110" i="53"/>
  <c r="L110" i="53"/>
  <c r="K110" i="53"/>
  <c r="R110" i="53"/>
  <c r="N110" i="53"/>
  <c r="Z110" i="53"/>
  <c r="Y110" i="53"/>
  <c r="AD110" i="53"/>
  <c r="M110" i="53"/>
  <c r="P110" i="53"/>
  <c r="W110" i="53"/>
  <c r="AE110" i="53"/>
  <c r="T110" i="53"/>
  <c r="U110" i="53"/>
  <c r="I110" i="53"/>
  <c r="AB110" i="53"/>
  <c r="V110" i="53"/>
  <c r="J110" i="53"/>
  <c r="S110" i="53"/>
  <c r="O110" i="53"/>
  <c r="H110" i="53"/>
  <c r="X110" i="53"/>
  <c r="Q110" i="53"/>
  <c r="AC110" i="53"/>
  <c r="P110" i="29"/>
  <c r="C110" i="53"/>
  <c r="N111" i="43"/>
  <c r="M111" i="43"/>
  <c r="I111" i="43"/>
  <c r="U111" i="43"/>
  <c r="A111" i="43"/>
  <c r="T111" i="43"/>
  <c r="Y111" i="43"/>
  <c r="H111" i="43"/>
  <c r="K111" i="43"/>
  <c r="R111" i="43"/>
  <c r="Z111" i="43"/>
  <c r="O111" i="43"/>
  <c r="P111" i="43"/>
  <c r="J111" i="43"/>
  <c r="C111" i="43"/>
  <c r="S111" i="43"/>
  <c r="L111" i="43"/>
  <c r="X111" i="43"/>
  <c r="V111" i="43"/>
  <c r="G111" i="43"/>
  <c r="F111" i="43"/>
  <c r="D111" i="43"/>
  <c r="W111" i="43"/>
  <c r="Q111" i="43"/>
  <c r="E111" i="43"/>
  <c r="O107" i="29"/>
  <c r="C107" i="54" s="1"/>
  <c r="H108" i="36"/>
  <c r="C108" i="36"/>
  <c r="K108" i="36"/>
  <c r="U111" i="52"/>
  <c r="M111" i="49"/>
  <c r="L111" i="49"/>
  <c r="H111" i="51"/>
  <c r="T111" i="50"/>
  <c r="G111" i="51"/>
  <c r="J111" i="50"/>
  <c r="Q111" i="51"/>
  <c r="X108" i="36"/>
  <c r="E108" i="27"/>
  <c r="R108" i="36"/>
  <c r="Y111" i="50"/>
  <c r="N111" i="51"/>
  <c r="O111" i="50"/>
  <c r="L111" i="52"/>
  <c r="X111" i="52"/>
  <c r="B108" i="27"/>
  <c r="N108" i="36"/>
  <c r="T108" i="36"/>
  <c r="Y111" i="52"/>
  <c r="V111" i="52"/>
  <c r="I111" i="51"/>
  <c r="B111" i="49"/>
  <c r="R111" i="51"/>
  <c r="K111" i="50"/>
  <c r="W111" i="49"/>
  <c r="Y108" i="36"/>
  <c r="F108" i="27"/>
  <c r="J108" i="27"/>
  <c r="F111" i="49"/>
  <c r="V111" i="50"/>
  <c r="I111" i="52"/>
  <c r="D111" i="50"/>
  <c r="W111" i="52"/>
  <c r="J100" i="40"/>
  <c r="C100" i="41"/>
  <c r="E100" i="40"/>
  <c r="F100" i="41"/>
  <c r="H108" i="27"/>
  <c r="C108" i="27"/>
  <c r="K108" i="27"/>
  <c r="F111" i="52"/>
  <c r="H111" i="49"/>
  <c r="S111" i="51"/>
  <c r="X111" i="50"/>
  <c r="G111" i="49"/>
  <c r="Q111" i="49"/>
  <c r="X108" i="27"/>
  <c r="E108" i="36"/>
  <c r="R108" i="27"/>
  <c r="N111" i="49"/>
  <c r="H111" i="52"/>
  <c r="G111" i="52"/>
  <c r="B108" i="36"/>
  <c r="N108" i="27"/>
  <c r="T108" i="27"/>
  <c r="N111" i="52"/>
  <c r="P111" i="52"/>
  <c r="I111" i="49"/>
  <c r="B111" i="50"/>
  <c r="R111" i="49"/>
  <c r="W111" i="50"/>
  <c r="P108" i="36"/>
  <c r="O108" i="36"/>
  <c r="G108" i="36"/>
  <c r="U111" i="51"/>
  <c r="E111" i="51"/>
  <c r="C111" i="51"/>
  <c r="P111" i="51"/>
  <c r="B111" i="52"/>
  <c r="D111" i="51"/>
  <c r="D100" i="40"/>
  <c r="F100" i="40"/>
  <c r="J100" i="41"/>
  <c r="I100" i="41"/>
  <c r="G100" i="40"/>
  <c r="U108" i="27"/>
  <c r="S108" i="36"/>
  <c r="I108" i="36"/>
  <c r="E111" i="52"/>
  <c r="M111" i="50"/>
  <c r="L111" i="50"/>
  <c r="H111" i="50"/>
  <c r="T111" i="51"/>
  <c r="S111" i="49"/>
  <c r="X111" i="51"/>
  <c r="J111" i="51"/>
  <c r="W108" i="36"/>
  <c r="L108" i="36"/>
  <c r="M108" i="36"/>
  <c r="Y111" i="51"/>
  <c r="O111" i="51"/>
  <c r="T111" i="52"/>
  <c r="J111" i="52"/>
  <c r="V108" i="36"/>
  <c r="Q108" i="36"/>
  <c r="D108" i="36"/>
  <c r="O111" i="52"/>
  <c r="K111" i="51"/>
  <c r="D111" i="52"/>
  <c r="P108" i="27"/>
  <c r="O108" i="27"/>
  <c r="G108" i="27"/>
  <c r="U111" i="49"/>
  <c r="F111" i="50"/>
  <c r="E111" i="49"/>
  <c r="C111" i="49"/>
  <c r="V111" i="51"/>
  <c r="P111" i="49"/>
  <c r="R111" i="52"/>
  <c r="D111" i="49"/>
  <c r="U108" i="36"/>
  <c r="S108" i="27"/>
  <c r="I108" i="27"/>
  <c r="M111" i="51"/>
  <c r="L111" i="51"/>
  <c r="T111" i="49"/>
  <c r="S111" i="50"/>
  <c r="X111" i="49"/>
  <c r="G111" i="50"/>
  <c r="J111" i="49"/>
  <c r="Q111" i="50"/>
  <c r="W108" i="27"/>
  <c r="L108" i="27"/>
  <c r="M108" i="27"/>
  <c r="Y111" i="49"/>
  <c r="N111" i="50"/>
  <c r="O111" i="49"/>
  <c r="S111" i="52"/>
  <c r="Q111" i="52"/>
  <c r="V108" i="27"/>
  <c r="Q108" i="27"/>
  <c r="D108" i="27"/>
  <c r="C111" i="52"/>
  <c r="I111" i="50"/>
  <c r="B111" i="51"/>
  <c r="R111" i="50"/>
  <c r="K111" i="49"/>
  <c r="W111" i="51"/>
  <c r="Y108" i="27"/>
  <c r="F108" i="36"/>
  <c r="J108" i="36"/>
  <c r="U111" i="50"/>
  <c r="F111" i="51"/>
  <c r="E111" i="50"/>
  <c r="M111" i="52"/>
  <c r="C111" i="50"/>
  <c r="V111" i="49"/>
  <c r="P111" i="50"/>
  <c r="K111" i="52"/>
  <c r="B100" i="40"/>
  <c r="C100" i="40"/>
  <c r="H100" i="40"/>
  <c r="E100" i="41"/>
  <c r="G100" i="41"/>
  <c r="I100" i="40"/>
  <c r="B100" i="41"/>
  <c r="H100" i="41"/>
  <c r="D100" i="41"/>
  <c r="P107" i="54" l="1"/>
  <c r="L107" i="54"/>
  <c r="AA107" i="54"/>
  <c r="J107" i="54"/>
  <c r="W107" i="54"/>
  <c r="AB107" i="54"/>
  <c r="S107" i="54"/>
  <c r="R107" i="54"/>
  <c r="AC107" i="54"/>
  <c r="O107" i="54"/>
  <c r="Y107" i="54"/>
  <c r="M107" i="54"/>
  <c r="U107" i="54"/>
  <c r="V107" i="54"/>
  <c r="H107" i="54"/>
  <c r="K107" i="54"/>
  <c r="AE107" i="54"/>
  <c r="Z107" i="54"/>
  <c r="T107" i="54"/>
  <c r="X107" i="54"/>
  <c r="AD107" i="54"/>
  <c r="Q107" i="54"/>
  <c r="I107" i="54"/>
  <c r="N107" i="54"/>
  <c r="AE107" i="53"/>
  <c r="J107" i="53"/>
  <c r="W107" i="53"/>
  <c r="AB107" i="53"/>
  <c r="S107" i="53"/>
  <c r="R107" i="53"/>
  <c r="AC107" i="53"/>
  <c r="O107" i="53"/>
  <c r="Y107" i="53"/>
  <c r="M107" i="53"/>
  <c r="U107" i="53"/>
  <c r="V107" i="53"/>
  <c r="AA107" i="53"/>
  <c r="Z107" i="53"/>
  <c r="T107" i="53"/>
  <c r="X107" i="53"/>
  <c r="AD107" i="53"/>
  <c r="Q107" i="53"/>
  <c r="I107" i="53"/>
  <c r="N107" i="53"/>
  <c r="P107" i="53"/>
  <c r="L107" i="53"/>
  <c r="H107" i="53"/>
  <c r="K107" i="53"/>
  <c r="P107" i="29"/>
  <c r="P134" i="29" s="1"/>
  <c r="C107" i="53"/>
  <c r="K110" i="43"/>
  <c r="G110" i="43"/>
  <c r="Y135" i="27"/>
  <c r="D135" i="27"/>
  <c r="Q135" i="27"/>
  <c r="V135" i="27"/>
  <c r="M135" i="27"/>
  <c r="L135" i="27"/>
  <c r="W135" i="27"/>
  <c r="I135" i="27"/>
  <c r="S135" i="27"/>
  <c r="V110" i="43"/>
  <c r="G135" i="27"/>
  <c r="O135" i="27"/>
  <c r="P135" i="27"/>
  <c r="E110" i="43"/>
  <c r="R110" i="43"/>
  <c r="W110" i="43"/>
  <c r="N110" i="43"/>
  <c r="M110" i="43"/>
  <c r="X110" i="43"/>
  <c r="J110" i="43"/>
  <c r="T110" i="43"/>
  <c r="U135" i="27"/>
  <c r="H110" i="43"/>
  <c r="P110" i="43"/>
  <c r="Q110" i="43"/>
  <c r="T135" i="27"/>
  <c r="N135" i="27"/>
  <c r="C110" i="43"/>
  <c r="R135" i="27"/>
  <c r="F110" i="43"/>
  <c r="X135" i="27"/>
  <c r="K135" i="27"/>
  <c r="C135" i="27"/>
  <c r="H135" i="27"/>
  <c r="J135" i="27"/>
  <c r="F135" i="27"/>
  <c r="Z110" i="43"/>
  <c r="A110" i="43"/>
  <c r="U110" i="43"/>
  <c r="O110" i="43"/>
  <c r="B135" i="27"/>
  <c r="S110" i="43"/>
  <c r="E135" i="27"/>
  <c r="Y110" i="43"/>
  <c r="L110" i="43"/>
  <c r="D110" i="43"/>
  <c r="I110" i="43"/>
  <c r="C10" i="42"/>
  <c r="C9" i="42"/>
  <c r="C8" i="42"/>
  <c r="C7" i="42"/>
  <c r="C6" i="42"/>
  <c r="C5" i="42"/>
  <c r="C4" i="42"/>
  <c r="C3" i="42"/>
  <c r="C2" i="42"/>
  <c r="B10" i="42"/>
  <c r="B9" i="42"/>
  <c r="B8" i="42"/>
  <c r="B7" i="42"/>
  <c r="B6" i="42"/>
  <c r="B5" i="42"/>
  <c r="B4" i="42"/>
  <c r="B3" i="42"/>
  <c r="B2" i="42"/>
  <c r="J108" i="51"/>
  <c r="M108" i="52"/>
  <c r="W108" i="52"/>
  <c r="S108" i="52"/>
  <c r="U108" i="51"/>
  <c r="O108" i="52"/>
  <c r="D108" i="51"/>
  <c r="Q108" i="51"/>
  <c r="V108" i="51"/>
  <c r="L108" i="51"/>
  <c r="U108" i="52"/>
  <c r="G108" i="49"/>
  <c r="P108" i="49"/>
  <c r="B108" i="50"/>
  <c r="X108" i="52"/>
  <c r="C108" i="52"/>
  <c r="Y108" i="51"/>
  <c r="T108" i="49"/>
  <c r="R108" i="51"/>
  <c r="E108" i="52"/>
  <c r="X108" i="49"/>
  <c r="K108" i="49"/>
  <c r="C108" i="49"/>
  <c r="H108" i="49"/>
  <c r="J108" i="50"/>
  <c r="F108" i="51"/>
  <c r="Y108" i="52"/>
  <c r="Q108" i="52"/>
  <c r="U108" i="50"/>
  <c r="D108" i="49"/>
  <c r="Q108" i="50"/>
  <c r="M108" i="51"/>
  <c r="L108" i="50"/>
  <c r="W108" i="51"/>
  <c r="I108" i="51"/>
  <c r="S108" i="51"/>
  <c r="O108" i="49"/>
  <c r="N108" i="52"/>
  <c r="B108" i="49"/>
  <c r="E108" i="51"/>
  <c r="J108" i="52"/>
  <c r="Y108" i="50"/>
  <c r="N108" i="51"/>
  <c r="R108" i="50"/>
  <c r="J108" i="49"/>
  <c r="F108" i="50"/>
  <c r="L108" i="52"/>
  <c r="I108" i="52"/>
  <c r="Q108" i="49"/>
  <c r="V108" i="50"/>
  <c r="M108" i="50"/>
  <c r="W108" i="50"/>
  <c r="I108" i="50"/>
  <c r="S108" i="50"/>
  <c r="G108" i="51"/>
  <c r="O108" i="51"/>
  <c r="P108" i="51"/>
  <c r="R108" i="52"/>
  <c r="E108" i="50"/>
  <c r="Y108" i="49"/>
  <c r="T108" i="51"/>
  <c r="N108" i="50"/>
  <c r="B108" i="52"/>
  <c r="R108" i="49"/>
  <c r="X108" i="51"/>
  <c r="K108" i="51"/>
  <c r="C108" i="51"/>
  <c r="H108" i="51"/>
  <c r="F108" i="49"/>
  <c r="D108" i="52"/>
  <c r="V108" i="52"/>
  <c r="U108" i="49"/>
  <c r="G108" i="52"/>
  <c r="P108" i="52"/>
  <c r="D108" i="50"/>
  <c r="V108" i="49"/>
  <c r="M108" i="49"/>
  <c r="L108" i="49"/>
  <c r="W108" i="49"/>
  <c r="I108" i="49"/>
  <c r="S108" i="49"/>
  <c r="G108" i="50"/>
  <c r="O108" i="50"/>
  <c r="P108" i="50"/>
  <c r="T108" i="52"/>
  <c r="B108" i="51"/>
  <c r="E108" i="49"/>
  <c r="K108" i="52"/>
  <c r="H108" i="52"/>
  <c r="F108" i="52"/>
  <c r="T108" i="50"/>
  <c r="N108" i="49"/>
  <c r="X108" i="50"/>
  <c r="K108" i="50"/>
  <c r="C108" i="50"/>
  <c r="H108" i="50"/>
  <c r="H136" i="50" l="1"/>
  <c r="H135" i="50"/>
  <c r="C136" i="50"/>
  <c r="C135" i="50"/>
  <c r="K136" i="50"/>
  <c r="K135" i="50"/>
  <c r="X136" i="50"/>
  <c r="X135" i="50"/>
  <c r="N136" i="49"/>
  <c r="N135" i="49"/>
  <c r="T136" i="50"/>
  <c r="T135" i="50"/>
  <c r="F137" i="52"/>
  <c r="F135" i="52"/>
  <c r="F136" i="52"/>
  <c r="H137" i="52"/>
  <c r="H136" i="52"/>
  <c r="H135" i="52"/>
  <c r="K135" i="52"/>
  <c r="K137" i="52"/>
  <c r="K136" i="52"/>
  <c r="E135" i="49"/>
  <c r="E136" i="49"/>
  <c r="AA135" i="51"/>
  <c r="B135" i="51"/>
  <c r="T137" i="52"/>
  <c r="T136" i="52"/>
  <c r="T135" i="52"/>
  <c r="P136" i="50"/>
  <c r="P135" i="50"/>
  <c r="O136" i="50"/>
  <c r="O135" i="50"/>
  <c r="G136" i="50"/>
  <c r="G135" i="50"/>
  <c r="S135" i="49"/>
  <c r="S136" i="49"/>
  <c r="I136" i="49"/>
  <c r="I135" i="49"/>
  <c r="W135" i="49"/>
  <c r="W136" i="49"/>
  <c r="L136" i="49"/>
  <c r="L135" i="49"/>
  <c r="M135" i="49"/>
  <c r="M136" i="49"/>
  <c r="V136" i="49"/>
  <c r="V135" i="49"/>
  <c r="D136" i="50"/>
  <c r="D135" i="50"/>
  <c r="P137" i="52"/>
  <c r="P135" i="52"/>
  <c r="P136" i="52"/>
  <c r="G137" i="52"/>
  <c r="G135" i="52"/>
  <c r="G136" i="52"/>
  <c r="U136" i="49"/>
  <c r="U135" i="49"/>
  <c r="V137" i="52"/>
  <c r="V136" i="52"/>
  <c r="V135" i="52"/>
  <c r="D137" i="52"/>
  <c r="D136" i="52"/>
  <c r="D135" i="52"/>
  <c r="F135" i="49"/>
  <c r="F136" i="49"/>
  <c r="H135" i="51"/>
  <c r="C135" i="51"/>
  <c r="K135" i="51"/>
  <c r="X135" i="51"/>
  <c r="R136" i="49"/>
  <c r="R135" i="49"/>
  <c r="AA137" i="52"/>
  <c r="B137" i="52"/>
  <c r="AA136" i="52"/>
  <c r="B136" i="52"/>
  <c r="AA135" i="52"/>
  <c r="B135" i="52"/>
  <c r="N136" i="50"/>
  <c r="N135" i="50"/>
  <c r="T135" i="51"/>
  <c r="Y136" i="49"/>
  <c r="Y135" i="49"/>
  <c r="E136" i="50"/>
  <c r="E135" i="50"/>
  <c r="R136" i="52"/>
  <c r="R135" i="52"/>
  <c r="R137" i="52"/>
  <c r="P135" i="51"/>
  <c r="O135" i="51"/>
  <c r="G135" i="51"/>
  <c r="S136" i="50"/>
  <c r="S135" i="50"/>
  <c r="I136" i="50"/>
  <c r="I135" i="50"/>
  <c r="W136" i="50"/>
  <c r="W135" i="50"/>
  <c r="M136" i="50"/>
  <c r="M135" i="50"/>
  <c r="V136" i="50"/>
  <c r="V135" i="50"/>
  <c r="Q135" i="49"/>
  <c r="Q136" i="49"/>
  <c r="I137" i="52"/>
  <c r="I135" i="52"/>
  <c r="I136" i="52"/>
  <c r="L137" i="52"/>
  <c r="L136" i="52"/>
  <c r="L135" i="52"/>
  <c r="F136" i="50"/>
  <c r="F135" i="50"/>
  <c r="J136" i="49"/>
  <c r="J135" i="49"/>
  <c r="R136" i="50"/>
  <c r="R135" i="50"/>
  <c r="N135" i="51"/>
  <c r="Y136" i="50"/>
  <c r="Y135" i="50"/>
  <c r="J136" i="52"/>
  <c r="J137" i="52"/>
  <c r="J135" i="52"/>
  <c r="E135" i="51"/>
  <c r="B135" i="49"/>
  <c r="AA136" i="49"/>
  <c r="AA135" i="49"/>
  <c r="B136" i="49"/>
  <c r="N136" i="52"/>
  <c r="N135" i="52"/>
  <c r="N137" i="52"/>
  <c r="O136" i="49"/>
  <c r="O135" i="49"/>
  <c r="S135" i="51"/>
  <c r="I135" i="51"/>
  <c r="W135" i="51"/>
  <c r="L136" i="50"/>
  <c r="L135" i="50"/>
  <c r="M135" i="51"/>
  <c r="Q136" i="50"/>
  <c r="Q135" i="50"/>
  <c r="D136" i="49"/>
  <c r="D135" i="49"/>
  <c r="U136" i="50"/>
  <c r="U135" i="50"/>
  <c r="Q135" i="52"/>
  <c r="Q137" i="52"/>
  <c r="Q136" i="52"/>
  <c r="Y136" i="52"/>
  <c r="Y137" i="52"/>
  <c r="Y135" i="52"/>
  <c r="F135" i="51"/>
  <c r="J136" i="50"/>
  <c r="J135" i="50"/>
  <c r="H135" i="49"/>
  <c r="H136" i="49"/>
  <c r="C136" i="49"/>
  <c r="C135" i="49"/>
  <c r="K135" i="49"/>
  <c r="K136" i="49"/>
  <c r="X136" i="49"/>
  <c r="X135" i="49"/>
  <c r="E137" i="52"/>
  <c r="E136" i="52"/>
  <c r="E135" i="52"/>
  <c r="R135" i="51"/>
  <c r="T135" i="49"/>
  <c r="T136" i="49"/>
  <c r="Y135" i="51"/>
  <c r="C136" i="52"/>
  <c r="C135" i="52"/>
  <c r="C137" i="52"/>
  <c r="X136" i="52"/>
  <c r="X135" i="52"/>
  <c r="X137" i="52"/>
  <c r="AA135" i="50"/>
  <c r="B136" i="50"/>
  <c r="B135" i="50"/>
  <c r="AA136" i="50"/>
  <c r="P135" i="49"/>
  <c r="P136" i="49"/>
  <c r="G135" i="49"/>
  <c r="G136" i="49"/>
  <c r="U137" i="52"/>
  <c r="U136" i="52"/>
  <c r="U135" i="52"/>
  <c r="L135" i="51"/>
  <c r="V135" i="51"/>
  <c r="Q135" i="51"/>
  <c r="D135" i="51"/>
  <c r="O137" i="52"/>
  <c r="O135" i="52"/>
  <c r="O136" i="52"/>
  <c r="U135" i="51"/>
  <c r="S135" i="52"/>
  <c r="S137" i="52"/>
  <c r="S136" i="52"/>
  <c r="W135" i="52"/>
  <c r="W137" i="52"/>
  <c r="W136" i="52"/>
  <c r="M135" i="52"/>
  <c r="M137" i="52"/>
  <c r="M136" i="52"/>
  <c r="J135" i="51"/>
  <c r="AC137" i="52" l="1"/>
</calcChain>
</file>

<file path=xl/sharedStrings.xml><?xml version="1.0" encoding="utf-8"?>
<sst xmlns="http://schemas.openxmlformats.org/spreadsheetml/2006/main" count="3323" uniqueCount="198">
  <si>
    <t>test</t>
  </si>
  <si>
    <t>user(s)</t>
  </si>
  <si>
    <t>sys(s)</t>
  </si>
  <si>
    <t>wall(s)</t>
  </si>
  <si>
    <t>max-mem(KB)</t>
  </si>
  <si>
    <t>abs</t>
  </si>
  <si>
    <t>alloc</t>
  </si>
  <si>
    <t>array</t>
  </si>
  <si>
    <t>ato</t>
  </si>
  <si>
    <t>attributes</t>
  </si>
  <si>
    <t>avl_test</t>
  </si>
  <si>
    <t>barge</t>
  </si>
  <si>
    <t>block</t>
  </si>
  <si>
    <t>boundedBufferEXT</t>
  </si>
  <si>
    <t>boundedBufferINT</t>
  </si>
  <si>
    <t>castError</t>
  </si>
  <si>
    <t>cast</t>
  </si>
  <si>
    <t>completeTypeError</t>
  </si>
  <si>
    <t>complex</t>
  </si>
  <si>
    <t>coroutineYield</t>
  </si>
  <si>
    <t>counter</t>
  </si>
  <si>
    <t>ctor-autogen</t>
  </si>
  <si>
    <t>datingService</t>
  </si>
  <si>
    <t>declarationSpecifier</t>
  </si>
  <si>
    <t>designations</t>
  </si>
  <si>
    <t>disjoint</t>
  </si>
  <si>
    <t>div</t>
  </si>
  <si>
    <t>dtor-early-exit</t>
  </si>
  <si>
    <t>dtor</t>
  </si>
  <si>
    <t>else</t>
  </si>
  <si>
    <t>enum</t>
  </si>
  <si>
    <t>expression</t>
  </si>
  <si>
    <t>extension</t>
  </si>
  <si>
    <t>fallthrough</t>
  </si>
  <si>
    <t>fibonacci</t>
  </si>
  <si>
    <t>fmtLines</t>
  </si>
  <si>
    <t>forall</t>
  </si>
  <si>
    <t>forctrl</t>
  </si>
  <si>
    <t>fstream_test</t>
  </si>
  <si>
    <t>function-operator</t>
  </si>
  <si>
    <t>functions</t>
  </si>
  <si>
    <t>gccExtensions</t>
  </si>
  <si>
    <t>genericUnion</t>
  </si>
  <si>
    <t>globals</t>
  </si>
  <si>
    <t>gmp</t>
  </si>
  <si>
    <t>heap</t>
  </si>
  <si>
    <t>hello</t>
  </si>
  <si>
    <t>identFuncDeclarator</t>
  </si>
  <si>
    <t>identity</t>
  </si>
  <si>
    <t>identParamDeclarator</t>
  </si>
  <si>
    <t>ifwhileCtl</t>
  </si>
  <si>
    <t>init_once</t>
  </si>
  <si>
    <t>KRfunctions</t>
  </si>
  <si>
    <t>labelledExit</t>
  </si>
  <si>
    <t>limits</t>
  </si>
  <si>
    <t>literals</t>
  </si>
  <si>
    <t>math1</t>
  </si>
  <si>
    <t>math2</t>
  </si>
  <si>
    <t>math3</t>
  </si>
  <si>
    <t>math4</t>
  </si>
  <si>
    <t>matrixSum</t>
  </si>
  <si>
    <t>maybe</t>
  </si>
  <si>
    <t>memberCtors</t>
  </si>
  <si>
    <t>minmax</t>
  </si>
  <si>
    <t>monitor</t>
  </si>
  <si>
    <t>multi-monitor</t>
  </si>
  <si>
    <t>nested-types</t>
  </si>
  <si>
    <t>numericConstants</t>
  </si>
  <si>
    <t>operators</t>
  </si>
  <si>
    <t>pingpong</t>
  </si>
  <si>
    <t>preempt</t>
  </si>
  <si>
    <t>prodcons</t>
  </si>
  <si>
    <t>quickSort</t>
  </si>
  <si>
    <t>quoted_keyword</t>
  </si>
  <si>
    <t>random</t>
  </si>
  <si>
    <t>recurse</t>
  </si>
  <si>
    <t>references</t>
  </si>
  <si>
    <t>result</t>
  </si>
  <si>
    <t>runningTotal</t>
  </si>
  <si>
    <t>searchsort</t>
  </si>
  <si>
    <t>self-assignment</t>
  </si>
  <si>
    <t>shortCircuit</t>
  </si>
  <si>
    <t>simpleGenericTriple</t>
  </si>
  <si>
    <t>statement</t>
  </si>
  <si>
    <t>stdincludes</t>
  </si>
  <si>
    <t>sum</t>
  </si>
  <si>
    <t>swap</t>
  </si>
  <si>
    <t>switch</t>
  </si>
  <si>
    <t>sync</t>
  </si>
  <si>
    <t>thread</t>
  </si>
  <si>
    <t>time</t>
  </si>
  <si>
    <t>tupleAssign</t>
  </si>
  <si>
    <t>tupleCast</t>
  </si>
  <si>
    <t>tupleFunction</t>
  </si>
  <si>
    <t>tupleMember</t>
  </si>
  <si>
    <t>tuplePolymorphism</t>
  </si>
  <si>
    <t>tupleVariadic</t>
  </si>
  <si>
    <t>typedefRedef</t>
  </si>
  <si>
    <t>typeof</t>
  </si>
  <si>
    <t>user_literals</t>
  </si>
  <si>
    <t>variableDeclarator</t>
  </si>
  <si>
    <t>vector</t>
  </si>
  <si>
    <t>voidPtr</t>
  </si>
  <si>
    <t>wait</t>
  </si>
  <si>
    <t>when</t>
  </si>
  <si>
    <t>with-statement</t>
  </si>
  <si>
    <t>polymorphism</t>
  </si>
  <si>
    <t>rational</t>
  </si>
  <si>
    <t>io2</t>
  </si>
  <si>
    <t>io1</t>
  </si>
  <si>
    <t>bu-imm-bas</t>
  </si>
  <si>
    <t>bu-imm-iti</t>
  </si>
  <si>
    <t>bu-imm-per</t>
  </si>
  <si>
    <t>co-imm-bas</t>
  </si>
  <si>
    <t>co-imm-iti</t>
  </si>
  <si>
    <t>co-imm-per</t>
  </si>
  <si>
    <t>td-imm-bas</t>
  </si>
  <si>
    <t>td-imm-iti</t>
  </si>
  <si>
    <t>bu-def-bas</t>
  </si>
  <si>
    <t>bu-def-iti</t>
  </si>
  <si>
    <t>bu-def-per</t>
  </si>
  <si>
    <t>co-def-bas</t>
  </si>
  <si>
    <t>co-def-iti</t>
  </si>
  <si>
    <t>co-def-per</t>
  </si>
  <si>
    <t>td-def-bas</t>
  </si>
  <si>
    <t>td-def-iti</t>
  </si>
  <si>
    <t>bu-tec-bas</t>
  </si>
  <si>
    <t>bu-tec-iti</t>
  </si>
  <si>
    <t>bu-tec-per</t>
  </si>
  <si>
    <t>co-tec-bas</t>
  </si>
  <si>
    <t>co-tec-iti</t>
  </si>
  <si>
    <t>co-tec-per</t>
  </si>
  <si>
    <t>td-tec-bas</t>
  </si>
  <si>
    <t>td-tec-iti</t>
  </si>
  <si>
    <t>MEDIAN PEAK MEMORY (MB)</t>
  </si>
  <si>
    <t>ROW FOR TEST RESULTS</t>
  </si>
  <si>
    <t>size(B)</t>
  </si>
  <si>
    <t>declarations(#)</t>
  </si>
  <si>
    <t>top-level expressions(#)</t>
  </si>
  <si>
    <t>constraints (#)</t>
  </si>
  <si>
    <t>constraints/decl</t>
  </si>
  <si>
    <t>constrained decls (#)</t>
  </si>
  <si>
    <t>constrained decls (%)</t>
  </si>
  <si>
    <t>constraints/constrained decl.</t>
  </si>
  <si>
    <t>tests completed</t>
  </si>
  <si>
    <t>algorithm</t>
  </si>
  <si>
    <t>algos completed</t>
  </si>
  <si>
    <t>is easy</t>
  </si>
  <si>
    <t>MEDIAN RUNTIME (s)</t>
  </si>
  <si>
    <t>* over tests all algorithms complete</t>
  </si>
  <si>
    <t>avg. peak memory (MB)*</t>
  </si>
  <si>
    <t>* over tests all bu- algorithms complete</t>
  </si>
  <si>
    <t>glm</t>
  </si>
  <si>
    <t>imgui</t>
  </si>
  <si>
    <t>avg. runtime (ms)*</t>
  </si>
  <si>
    <t>SLOWDOWN FACTOR VS. bu-tec-per</t>
  </si>
  <si>
    <t>heap-stdlib</t>
  </si>
  <si>
    <t>limits-stdlib</t>
  </si>
  <si>
    <t>maybe-stdlib</t>
  </si>
  <si>
    <t>monitor-stdlib</t>
  </si>
  <si>
    <t>rational-stdlib</t>
  </si>
  <si>
    <t>result-stdlib</t>
  </si>
  <si>
    <t>thread-stdlib</t>
  </si>
  <si>
    <t>time-stdlib</t>
  </si>
  <si>
    <t>vector-stdlib</t>
  </si>
  <si>
    <t>alarm-stdlib</t>
  </si>
  <si>
    <t>assert-stdlib</t>
  </si>
  <si>
    <t>common-stdlib</t>
  </si>
  <si>
    <t>coroutine-stdlib</t>
  </si>
  <si>
    <t>debug-stdlib</t>
  </si>
  <si>
    <t>fstream-stdlib</t>
  </si>
  <si>
    <t>interpose-stdlib</t>
  </si>
  <si>
    <t>iostream-stdlib</t>
  </si>
  <si>
    <t>iterator-stdlib</t>
  </si>
  <si>
    <t>kernel-stdlib</t>
  </si>
  <si>
    <t>mutex-stdlib</t>
  </si>
  <si>
    <t>pair-stdlib</t>
  </si>
  <si>
    <t>preemption-stdlib</t>
  </si>
  <si>
    <t>startup-stdlib</t>
  </si>
  <si>
    <t>stdlib-stdlib</t>
  </si>
  <si>
    <t>baseline time (s)</t>
  </si>
  <si>
    <t>MAX</t>
  </si>
  <si>
    <t>MAXIMUM DIFFERENCE FROM MEDIAN RUNTIME (% of median)</t>
  </si>
  <si>
    <t>MAXIMUM DIFFERENCE FROM MEDIAN RUNTIME (% of median, restricted to tests &gt;= 0.2 s)</t>
  </si>
  <si>
    <t>MAXIMUM DIFFERENCE FROM MEDIAN RUNTIME (s)</t>
  </si>
  <si>
    <t>AVERAGE</t>
  </si>
  <si>
    <t>COUNT &gt; 0</t>
  </si>
  <si>
    <t>COUNT = 0</t>
  </si>
  <si>
    <t>total expressions(#)</t>
  </si>
  <si>
    <t>avg. max expr. depth(#)</t>
  </si>
  <si>
    <t>max. expr depth(#)</t>
  </si>
  <si>
    <t>avg. assns/decl</t>
  </si>
  <si>
    <t>max. expr depth</t>
  </si>
  <si>
    <t>avg. max expr. depth</t>
  </si>
  <si>
    <t>i</t>
  </si>
  <si>
    <t>max. assns. on decl.</t>
  </si>
  <si>
    <t>poly. decls (#)</t>
  </si>
  <si>
    <t>max assns/decl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</si>
</sst>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64" fontId="0" fillId="0" borderId="0" xfId="0" applyNumberFormat="1"/>
    <xf numFmtId="2" fontId="0" fillId="0" borderId="0" xfId="0" applyNumberFormat="1"/>
    <xf numFmtId="0" fontId="1" fillId="0" borderId="0" xfId="0" applyFont="1"/>
    <xf numFmtId="0" fontId="0" fillId="0" borderId="0" xfId="0" applyFont="1"/>
    <xf numFmtId="1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worksheet" Target="worksheets/sheet37.xml"/><Relationship Id="rId3" Type="http://schemas.openxmlformats.org/officeDocument/2006/relationships/worksheet" Target="worksheets/sheet1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42" Type="http://schemas.openxmlformats.org/officeDocument/2006/relationships/worksheet" Target="worksheets/sheet40.xml"/><Relationship Id="rId47" Type="http://schemas.openxmlformats.org/officeDocument/2006/relationships/calcChain" Target="calcChain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worksheet" Target="worksheets/sheet36.xml"/><Relationship Id="rId46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worksheet" Target="worksheets/sheet39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worksheet" Target="worksheets/sheet35.xml"/><Relationship Id="rId40" Type="http://schemas.openxmlformats.org/officeDocument/2006/relationships/worksheet" Target="worksheets/sheet38.xml"/><Relationship Id="rId45" Type="http://schemas.openxmlformats.org/officeDocument/2006/relationships/styles" Target="styles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4" Type="http://schemas.openxmlformats.org/officeDocument/2006/relationships/theme" Target="theme/theme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43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Slowdown</a:t>
            </a:r>
            <a:r>
              <a:rPr lang="en-CA" baseline="0"/>
              <a:t> factor vs. bu-tec-per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SPEEDUP!$D$2</c:f>
              <c:strCache>
                <c:ptCount val="1"/>
                <c:pt idx="0">
                  <c:v>bu-imm-iti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SPEEDUP!$D$3:$D$133</c:f>
              <c:numCache>
                <c:formatCode>0.00</c:formatCode>
                <c:ptCount val="131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7.0000000000000009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5.5</c:v>
                </c:pt>
                <c:pt idx="20">
                  <c:v>5</c:v>
                </c:pt>
                <c:pt idx="21">
                  <c:v>3.5000000000000004</c:v>
                </c:pt>
                <c:pt idx="22">
                  <c:v>3.5000000000000004</c:v>
                </c:pt>
                <c:pt idx="23">
                  <c:v>3.5000000000000004</c:v>
                </c:pt>
                <c:pt idx="24">
                  <c:v>3.5000000000000004</c:v>
                </c:pt>
                <c:pt idx="25">
                  <c:v>6</c:v>
                </c:pt>
                <c:pt idx="26">
                  <c:v>3.5000000000000004</c:v>
                </c:pt>
                <c:pt idx="27">
                  <c:v>4.5</c:v>
                </c:pt>
                <c:pt idx="28">
                  <c:v>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3.5000000000000004</c:v>
                </c:pt>
                <c:pt idx="32">
                  <c:v>4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3.5000000000000004</c:v>
                </c:pt>
                <c:pt idx="36">
                  <c:v>4</c:v>
                </c:pt>
                <c:pt idx="37">
                  <c:v>3.5000000000000004</c:v>
                </c:pt>
                <c:pt idx="38">
                  <c:v>4</c:v>
                </c:pt>
                <c:pt idx="39">
                  <c:v>4</c:v>
                </c:pt>
                <c:pt idx="40">
                  <c:v>3.5000000000000004</c:v>
                </c:pt>
                <c:pt idx="41">
                  <c:v>4</c:v>
                </c:pt>
                <c:pt idx="42">
                  <c:v>3.3333333333333335</c:v>
                </c:pt>
                <c:pt idx="43">
                  <c:v>3.3333333333333335</c:v>
                </c:pt>
                <c:pt idx="44">
                  <c:v>0</c:v>
                </c:pt>
                <c:pt idx="45">
                  <c:v>4.5</c:v>
                </c:pt>
                <c:pt idx="46">
                  <c:v>2.5</c:v>
                </c:pt>
                <c:pt idx="47">
                  <c:v>4.25</c:v>
                </c:pt>
                <c:pt idx="48">
                  <c:v>2.9999999999999996</c:v>
                </c:pt>
                <c:pt idx="49">
                  <c:v>3.1999999999999997</c:v>
                </c:pt>
                <c:pt idx="50">
                  <c:v>2.666666666666667</c:v>
                </c:pt>
                <c:pt idx="51">
                  <c:v>3.3333333333333335</c:v>
                </c:pt>
                <c:pt idx="52">
                  <c:v>4</c:v>
                </c:pt>
                <c:pt idx="53">
                  <c:v>3.4285714285714279</c:v>
                </c:pt>
                <c:pt idx="54">
                  <c:v>3</c:v>
                </c:pt>
                <c:pt idx="55">
                  <c:v>2.7</c:v>
                </c:pt>
                <c:pt idx="56">
                  <c:v>3.5833333333333335</c:v>
                </c:pt>
                <c:pt idx="57">
                  <c:v>11</c:v>
                </c:pt>
                <c:pt idx="58">
                  <c:v>7.4285714285714279</c:v>
                </c:pt>
                <c:pt idx="59">
                  <c:v>6.5</c:v>
                </c:pt>
                <c:pt idx="60">
                  <c:v>5.9999999999999991</c:v>
                </c:pt>
                <c:pt idx="61">
                  <c:v>3.4285714285714279</c:v>
                </c:pt>
                <c:pt idx="62">
                  <c:v>7.1874999999999991</c:v>
                </c:pt>
                <c:pt idx="63">
                  <c:v>0</c:v>
                </c:pt>
                <c:pt idx="64">
                  <c:v>21</c:v>
                </c:pt>
                <c:pt idx="65">
                  <c:v>23.176470588235293</c:v>
                </c:pt>
                <c:pt idx="66">
                  <c:v>3.0999999999999996</c:v>
                </c:pt>
                <c:pt idx="67">
                  <c:v>3.3</c:v>
                </c:pt>
                <c:pt idx="68">
                  <c:v>164.69565217391306</c:v>
                </c:pt>
                <c:pt idx="69">
                  <c:v>3.2307692307692304</c:v>
                </c:pt>
                <c:pt idx="70">
                  <c:v>3.1333333333333333</c:v>
                </c:pt>
                <c:pt idx="71">
                  <c:v>5.354838709677419</c:v>
                </c:pt>
                <c:pt idx="72">
                  <c:v>3.3548387096774195</c:v>
                </c:pt>
                <c:pt idx="73">
                  <c:v>2.75</c:v>
                </c:pt>
                <c:pt idx="74">
                  <c:v>3.1875</c:v>
                </c:pt>
                <c:pt idx="75">
                  <c:v>1.53125</c:v>
                </c:pt>
                <c:pt idx="76">
                  <c:v>5.7272727272727266</c:v>
                </c:pt>
                <c:pt idx="77">
                  <c:v>5.2727272727272725</c:v>
                </c:pt>
                <c:pt idx="78">
                  <c:v>5.2777777777777777</c:v>
                </c:pt>
                <c:pt idx="79">
                  <c:v>10.297297297297298</c:v>
                </c:pt>
                <c:pt idx="80">
                  <c:v>4.6097560975609753</c:v>
                </c:pt>
                <c:pt idx="81">
                  <c:v>16.146341463414636</c:v>
                </c:pt>
                <c:pt idx="82">
                  <c:v>5.5476190476190483</c:v>
                </c:pt>
                <c:pt idx="83">
                  <c:v>4.7272727272727275</c:v>
                </c:pt>
                <c:pt idx="84">
                  <c:v>3.28</c:v>
                </c:pt>
                <c:pt idx="85">
                  <c:v>7.8113207547169798</c:v>
                </c:pt>
                <c:pt idx="86">
                  <c:v>3.1428571428571428</c:v>
                </c:pt>
                <c:pt idx="87">
                  <c:v>3.8305084745762712</c:v>
                </c:pt>
                <c:pt idx="88">
                  <c:v>0</c:v>
                </c:pt>
                <c:pt idx="89">
                  <c:v>6.5937499999999991</c:v>
                </c:pt>
                <c:pt idx="90">
                  <c:v>3.96875</c:v>
                </c:pt>
                <c:pt idx="91">
                  <c:v>3.40625</c:v>
                </c:pt>
                <c:pt idx="92">
                  <c:v>3.3230769230769233</c:v>
                </c:pt>
                <c:pt idx="93">
                  <c:v>3.3384615384615381</c:v>
                </c:pt>
                <c:pt idx="94">
                  <c:v>3.3333333333333335</c:v>
                </c:pt>
                <c:pt idx="95">
                  <c:v>3.3582089552238803</c:v>
                </c:pt>
                <c:pt idx="96">
                  <c:v>3.6119402985074625</c:v>
                </c:pt>
                <c:pt idx="97">
                  <c:v>2.4477611940298503</c:v>
                </c:pt>
                <c:pt idx="98">
                  <c:v>6.0441176470588234</c:v>
                </c:pt>
                <c:pt idx="99">
                  <c:v>3.2463768115942035</c:v>
                </c:pt>
                <c:pt idx="100">
                  <c:v>3.2285714285714286</c:v>
                </c:pt>
                <c:pt idx="101">
                  <c:v>3.3857142857142861</c:v>
                </c:pt>
                <c:pt idx="102">
                  <c:v>3.2837837837837842</c:v>
                </c:pt>
                <c:pt idx="103">
                  <c:v>3.310810810810811</c:v>
                </c:pt>
                <c:pt idx="104">
                  <c:v>3.3200000000000003</c:v>
                </c:pt>
                <c:pt idx="105">
                  <c:v>3.9605263157894735</c:v>
                </c:pt>
                <c:pt idx="106">
                  <c:v>3.1282051282051282</c:v>
                </c:pt>
                <c:pt idx="107">
                  <c:v>3.3037974683544302</c:v>
                </c:pt>
                <c:pt idx="108">
                  <c:v>3.3250000000000002</c:v>
                </c:pt>
                <c:pt idx="109">
                  <c:v>3.3170731707317076</c:v>
                </c:pt>
                <c:pt idx="110">
                  <c:v>3.2289156626506026</c:v>
                </c:pt>
                <c:pt idx="111">
                  <c:v>3.4069767441860468</c:v>
                </c:pt>
                <c:pt idx="112">
                  <c:v>3.3977272727272729</c:v>
                </c:pt>
                <c:pt idx="113">
                  <c:v>3.2584269662921348</c:v>
                </c:pt>
                <c:pt idx="114">
                  <c:v>0</c:v>
                </c:pt>
                <c:pt idx="115">
                  <c:v>3.1304347826086953</c:v>
                </c:pt>
                <c:pt idx="116">
                  <c:v>4.810526315789474</c:v>
                </c:pt>
                <c:pt idx="117">
                  <c:v>3.8020833333333335</c:v>
                </c:pt>
                <c:pt idx="118">
                  <c:v>23.778846153846153</c:v>
                </c:pt>
                <c:pt idx="119">
                  <c:v>23.396551724137932</c:v>
                </c:pt>
                <c:pt idx="120">
                  <c:v>37.253623188405797</c:v>
                </c:pt>
                <c:pt idx="121">
                  <c:v>32.794520547945211</c:v>
                </c:pt>
                <c:pt idx="122">
                  <c:v>32.707792207792203</c:v>
                </c:pt>
                <c:pt idx="123">
                  <c:v>27.149350649350652</c:v>
                </c:pt>
                <c:pt idx="124">
                  <c:v>3.1180124223602479</c:v>
                </c:pt>
                <c:pt idx="125">
                  <c:v>0</c:v>
                </c:pt>
                <c:pt idx="126">
                  <c:v>3.1518324607329844</c:v>
                </c:pt>
                <c:pt idx="127">
                  <c:v>37.484375</c:v>
                </c:pt>
                <c:pt idx="128">
                  <c:v>3.0950226244343892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82-423D-AA3C-C56EE909D0F2}"/>
            </c:ext>
          </c:extLst>
        </c:ser>
        <c:ser>
          <c:idx val="1"/>
          <c:order val="1"/>
          <c:tx>
            <c:strRef>
              <c:f>SPEEDUP!$E$2</c:f>
              <c:strCache>
                <c:ptCount val="1"/>
                <c:pt idx="0">
                  <c:v>bu-imm-per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SPEEDUP!$E$3:$E$133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1.5</c:v>
                </c:pt>
                <c:pt idx="19">
                  <c:v>2</c:v>
                </c:pt>
                <c:pt idx="20">
                  <c:v>2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2</c:v>
                </c:pt>
                <c:pt idx="25">
                  <c:v>3</c:v>
                </c:pt>
                <c:pt idx="26">
                  <c:v>1.5</c:v>
                </c:pt>
                <c:pt idx="27">
                  <c:v>2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2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1.5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10.25</c:v>
                </c:pt>
                <c:pt idx="45">
                  <c:v>2.75</c:v>
                </c:pt>
                <c:pt idx="46">
                  <c:v>1.25</c:v>
                </c:pt>
                <c:pt idx="47">
                  <c:v>2.75</c:v>
                </c:pt>
                <c:pt idx="48">
                  <c:v>2</c:v>
                </c:pt>
                <c:pt idx="49">
                  <c:v>1.4000000000000001</c:v>
                </c:pt>
                <c:pt idx="50">
                  <c:v>2</c:v>
                </c:pt>
                <c:pt idx="51">
                  <c:v>1.3333333333333335</c:v>
                </c:pt>
                <c:pt idx="52">
                  <c:v>1.4285714285714286</c:v>
                </c:pt>
                <c:pt idx="53">
                  <c:v>1.714285714285714</c:v>
                </c:pt>
                <c:pt idx="54">
                  <c:v>1.25</c:v>
                </c:pt>
                <c:pt idx="55">
                  <c:v>1.0999999999999999</c:v>
                </c:pt>
                <c:pt idx="56">
                  <c:v>1.4166666666666667</c:v>
                </c:pt>
                <c:pt idx="57">
                  <c:v>4.9999999999999991</c:v>
                </c:pt>
                <c:pt idx="58">
                  <c:v>6.2857142857142856</c:v>
                </c:pt>
                <c:pt idx="59">
                  <c:v>5.0714285714285703</c:v>
                </c:pt>
                <c:pt idx="60">
                  <c:v>4.9285714285714279</c:v>
                </c:pt>
                <c:pt idx="61">
                  <c:v>1.2857142857142856</c:v>
                </c:pt>
                <c:pt idx="62">
                  <c:v>4.75</c:v>
                </c:pt>
                <c:pt idx="63">
                  <c:v>1.5</c:v>
                </c:pt>
                <c:pt idx="64">
                  <c:v>16.125</c:v>
                </c:pt>
                <c:pt idx="65">
                  <c:v>16.764705882352942</c:v>
                </c:pt>
                <c:pt idx="66">
                  <c:v>1.1499999999999999</c:v>
                </c:pt>
                <c:pt idx="67">
                  <c:v>1.7499999999999998</c:v>
                </c:pt>
                <c:pt idx="68">
                  <c:v>120.52173913043477</c:v>
                </c:pt>
                <c:pt idx="69">
                  <c:v>1.1538461538461537</c:v>
                </c:pt>
                <c:pt idx="70">
                  <c:v>1.1333333333333335</c:v>
                </c:pt>
                <c:pt idx="71">
                  <c:v>3.8064516129032255</c:v>
                </c:pt>
                <c:pt idx="72">
                  <c:v>1.2258064516129032</c:v>
                </c:pt>
                <c:pt idx="73">
                  <c:v>1.4375</c:v>
                </c:pt>
                <c:pt idx="74">
                  <c:v>1.125</c:v>
                </c:pt>
                <c:pt idx="75">
                  <c:v>0.65625</c:v>
                </c:pt>
                <c:pt idx="76">
                  <c:v>3.3030303030303032</c:v>
                </c:pt>
                <c:pt idx="77">
                  <c:v>4.2424242424242422</c:v>
                </c:pt>
                <c:pt idx="78">
                  <c:v>3.1666666666666665</c:v>
                </c:pt>
                <c:pt idx="79">
                  <c:v>8</c:v>
                </c:pt>
                <c:pt idx="80">
                  <c:v>4.51219512195122</c:v>
                </c:pt>
                <c:pt idx="81">
                  <c:v>11.292682926829269</c:v>
                </c:pt>
                <c:pt idx="82">
                  <c:v>4.5714285714285712</c:v>
                </c:pt>
                <c:pt idx="83">
                  <c:v>3.5454545454545454</c:v>
                </c:pt>
                <c:pt idx="84">
                  <c:v>1.1599999999999999</c:v>
                </c:pt>
                <c:pt idx="85">
                  <c:v>5.1698113207547172</c:v>
                </c:pt>
                <c:pt idx="86">
                  <c:v>1.0892857142857142</c:v>
                </c:pt>
                <c:pt idx="87">
                  <c:v>1.7796610169491527</c:v>
                </c:pt>
                <c:pt idx="88">
                  <c:v>6.1639344262295079</c:v>
                </c:pt>
                <c:pt idx="89">
                  <c:v>5.546875</c:v>
                </c:pt>
                <c:pt idx="90">
                  <c:v>2.0625</c:v>
                </c:pt>
                <c:pt idx="91">
                  <c:v>1.21875</c:v>
                </c:pt>
                <c:pt idx="92">
                  <c:v>1.1384615384615384</c:v>
                </c:pt>
                <c:pt idx="93">
                  <c:v>1.2153846153846155</c:v>
                </c:pt>
                <c:pt idx="94">
                  <c:v>1.1212121212121211</c:v>
                </c:pt>
                <c:pt idx="95">
                  <c:v>1.208955223880597</c:v>
                </c:pt>
                <c:pt idx="96">
                  <c:v>1.4029850746268655</c:v>
                </c:pt>
                <c:pt idx="97">
                  <c:v>1.4925373134328357</c:v>
                </c:pt>
                <c:pt idx="98">
                  <c:v>3.3529411764705879</c:v>
                </c:pt>
                <c:pt idx="99">
                  <c:v>1.2318840579710146</c:v>
                </c:pt>
                <c:pt idx="100">
                  <c:v>1.1000000000000001</c:v>
                </c:pt>
                <c:pt idx="101">
                  <c:v>1.2285714285714286</c:v>
                </c:pt>
                <c:pt idx="102">
                  <c:v>1.2297297297297298</c:v>
                </c:pt>
                <c:pt idx="103">
                  <c:v>1.2432432432432432</c:v>
                </c:pt>
                <c:pt idx="104">
                  <c:v>1.08</c:v>
                </c:pt>
                <c:pt idx="105">
                  <c:v>1.9210526315789473</c:v>
                </c:pt>
                <c:pt idx="106">
                  <c:v>1.0512820512820511</c:v>
                </c:pt>
                <c:pt idx="107">
                  <c:v>1.0886075949367089</c:v>
                </c:pt>
                <c:pt idx="108">
                  <c:v>1.0999999999999999</c:v>
                </c:pt>
                <c:pt idx="109">
                  <c:v>1.0975609756097562</c:v>
                </c:pt>
                <c:pt idx="110">
                  <c:v>1.072289156626506</c:v>
                </c:pt>
                <c:pt idx="111">
                  <c:v>1.1162790697674418</c:v>
                </c:pt>
                <c:pt idx="112">
                  <c:v>1.25</c:v>
                </c:pt>
                <c:pt idx="113">
                  <c:v>1.1123595505617978</c:v>
                </c:pt>
                <c:pt idx="114">
                  <c:v>2.4943820224719104</c:v>
                </c:pt>
                <c:pt idx="115">
                  <c:v>1.0543478260869565</c:v>
                </c:pt>
                <c:pt idx="116">
                  <c:v>2.5894736842105264</c:v>
                </c:pt>
                <c:pt idx="117">
                  <c:v>1.2604166666666667</c:v>
                </c:pt>
                <c:pt idx="118">
                  <c:v>19.23076923076923</c:v>
                </c:pt>
                <c:pt idx="119">
                  <c:v>19.931034482758623</c:v>
                </c:pt>
                <c:pt idx="120">
                  <c:v>24.847826086956523</c:v>
                </c:pt>
                <c:pt idx="121">
                  <c:v>22.150684931506852</c:v>
                </c:pt>
                <c:pt idx="122">
                  <c:v>24.974025974025974</c:v>
                </c:pt>
                <c:pt idx="123">
                  <c:v>22.577922077922079</c:v>
                </c:pt>
                <c:pt idx="124">
                  <c:v>1.031055900621118</c:v>
                </c:pt>
                <c:pt idx="125">
                  <c:v>0</c:v>
                </c:pt>
                <c:pt idx="126">
                  <c:v>1.036649214659686</c:v>
                </c:pt>
                <c:pt idx="127">
                  <c:v>24.697916666666668</c:v>
                </c:pt>
                <c:pt idx="128">
                  <c:v>0.99095022624434392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82-423D-AA3C-C56EE909D0F2}"/>
            </c:ext>
          </c:extLst>
        </c:ser>
        <c:ser>
          <c:idx val="2"/>
          <c:order val="2"/>
          <c:tx>
            <c:strRef>
              <c:f>SPEEDUP!$F$2</c:f>
              <c:strCache>
                <c:ptCount val="1"/>
                <c:pt idx="0">
                  <c:v>co-imm-bas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SPEEDUP!$F$3:$F$133</c:f>
              <c:numCache>
                <c:formatCode>0.00</c:formatCode>
                <c:ptCount val="131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41</c:v>
                </c:pt>
                <c:pt idx="5">
                  <c:v>39</c:v>
                </c:pt>
                <c:pt idx="6">
                  <c:v>37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50</c:v>
                </c:pt>
                <c:pt idx="11">
                  <c:v>36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22.5</c:v>
                </c:pt>
                <c:pt idx="19">
                  <c:v>40</c:v>
                </c:pt>
                <c:pt idx="20">
                  <c:v>0</c:v>
                </c:pt>
                <c:pt idx="21">
                  <c:v>22</c:v>
                </c:pt>
                <c:pt idx="22">
                  <c:v>26</c:v>
                </c:pt>
                <c:pt idx="23">
                  <c:v>23.499999999999996</c:v>
                </c:pt>
                <c:pt idx="24">
                  <c:v>28.499999999999996</c:v>
                </c:pt>
                <c:pt idx="25">
                  <c:v>34.5</c:v>
                </c:pt>
                <c:pt idx="26">
                  <c:v>21.5</c:v>
                </c:pt>
                <c:pt idx="27">
                  <c:v>36.5</c:v>
                </c:pt>
                <c:pt idx="28">
                  <c:v>23</c:v>
                </c:pt>
                <c:pt idx="29">
                  <c:v>29.499999999999996</c:v>
                </c:pt>
                <c:pt idx="30">
                  <c:v>22.5</c:v>
                </c:pt>
                <c:pt idx="31">
                  <c:v>21.5</c:v>
                </c:pt>
                <c:pt idx="32">
                  <c:v>39</c:v>
                </c:pt>
                <c:pt idx="33">
                  <c:v>22</c:v>
                </c:pt>
                <c:pt idx="34">
                  <c:v>0</c:v>
                </c:pt>
                <c:pt idx="35">
                  <c:v>36</c:v>
                </c:pt>
                <c:pt idx="36">
                  <c:v>28.999999999999996</c:v>
                </c:pt>
                <c:pt idx="37">
                  <c:v>28.999999999999996</c:v>
                </c:pt>
                <c:pt idx="38">
                  <c:v>36</c:v>
                </c:pt>
                <c:pt idx="39">
                  <c:v>38</c:v>
                </c:pt>
                <c:pt idx="40">
                  <c:v>22</c:v>
                </c:pt>
                <c:pt idx="41">
                  <c:v>36.000000000000007</c:v>
                </c:pt>
                <c:pt idx="42">
                  <c:v>35.333333333333336</c:v>
                </c:pt>
                <c:pt idx="43">
                  <c:v>38.666666666666664</c:v>
                </c:pt>
                <c:pt idx="44">
                  <c:v>43.75</c:v>
                </c:pt>
                <c:pt idx="45">
                  <c:v>27.5</c:v>
                </c:pt>
                <c:pt idx="46">
                  <c:v>16.5</c:v>
                </c:pt>
                <c:pt idx="47">
                  <c:v>26.25</c:v>
                </c:pt>
                <c:pt idx="48">
                  <c:v>16</c:v>
                </c:pt>
                <c:pt idx="49">
                  <c:v>18</c:v>
                </c:pt>
                <c:pt idx="50">
                  <c:v>15.000000000000002</c:v>
                </c:pt>
                <c:pt idx="51">
                  <c:v>14.666666666666668</c:v>
                </c:pt>
                <c:pt idx="52">
                  <c:v>23.285714285714281</c:v>
                </c:pt>
                <c:pt idx="53">
                  <c:v>0</c:v>
                </c:pt>
                <c:pt idx="54">
                  <c:v>17.125</c:v>
                </c:pt>
                <c:pt idx="55">
                  <c:v>128.6</c:v>
                </c:pt>
                <c:pt idx="56">
                  <c:v>24.5</c:v>
                </c:pt>
                <c:pt idx="57">
                  <c:v>34.5</c:v>
                </c:pt>
                <c:pt idx="58">
                  <c:v>67.499999999999986</c:v>
                </c:pt>
                <c:pt idx="59">
                  <c:v>50.571428571428569</c:v>
                </c:pt>
                <c:pt idx="60">
                  <c:v>46.928571428571423</c:v>
                </c:pt>
                <c:pt idx="61">
                  <c:v>19.928571428571427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18.600000000000001</c:v>
                </c:pt>
                <c:pt idx="67">
                  <c:v>0</c:v>
                </c:pt>
                <c:pt idx="68">
                  <c:v>243.13043478260869</c:v>
                </c:pt>
                <c:pt idx="69">
                  <c:v>20.576923076923073</c:v>
                </c:pt>
                <c:pt idx="70">
                  <c:v>17.866666666666667</c:v>
                </c:pt>
                <c:pt idx="71">
                  <c:v>39.70967741935484</c:v>
                </c:pt>
                <c:pt idx="72">
                  <c:v>25</c:v>
                </c:pt>
                <c:pt idx="73">
                  <c:v>22.6875</c:v>
                </c:pt>
                <c:pt idx="74">
                  <c:v>23.9375</c:v>
                </c:pt>
                <c:pt idx="75">
                  <c:v>16.25</c:v>
                </c:pt>
                <c:pt idx="76">
                  <c:v>125.66666666666666</c:v>
                </c:pt>
                <c:pt idx="77">
                  <c:v>34.666666666666664</c:v>
                </c:pt>
                <c:pt idx="78">
                  <c:v>113.97222222222223</c:v>
                </c:pt>
                <c:pt idx="79">
                  <c:v>0</c:v>
                </c:pt>
                <c:pt idx="80">
                  <c:v>40.731707317073173</c:v>
                </c:pt>
                <c:pt idx="81">
                  <c:v>0</c:v>
                </c:pt>
                <c:pt idx="82">
                  <c:v>89.142857142857139</c:v>
                </c:pt>
                <c:pt idx="83">
                  <c:v>0</c:v>
                </c:pt>
                <c:pt idx="84">
                  <c:v>0</c:v>
                </c:pt>
                <c:pt idx="85">
                  <c:v>997.69811320754707</c:v>
                </c:pt>
                <c:pt idx="86">
                  <c:v>16.75</c:v>
                </c:pt>
                <c:pt idx="87">
                  <c:v>175.93220338983051</c:v>
                </c:pt>
                <c:pt idx="88">
                  <c:v>0</c:v>
                </c:pt>
                <c:pt idx="89">
                  <c:v>0</c:v>
                </c:pt>
                <c:pt idx="90">
                  <c:v>32.59375</c:v>
                </c:pt>
                <c:pt idx="91">
                  <c:v>23.640625</c:v>
                </c:pt>
                <c:pt idx="92">
                  <c:v>22.661538461538463</c:v>
                </c:pt>
                <c:pt idx="93">
                  <c:v>23.107692307692307</c:v>
                </c:pt>
                <c:pt idx="94">
                  <c:v>23.318181818181817</c:v>
                </c:pt>
                <c:pt idx="95">
                  <c:v>23.626865671641788</c:v>
                </c:pt>
                <c:pt idx="96">
                  <c:v>25.089552238805968</c:v>
                </c:pt>
                <c:pt idx="97">
                  <c:v>16.552238805970148</c:v>
                </c:pt>
                <c:pt idx="98">
                  <c:v>0</c:v>
                </c:pt>
                <c:pt idx="99">
                  <c:v>24.173913043478262</c:v>
                </c:pt>
                <c:pt idx="100">
                  <c:v>22.785714285714285</c:v>
                </c:pt>
                <c:pt idx="101">
                  <c:v>22.814285714285717</c:v>
                </c:pt>
                <c:pt idx="102">
                  <c:v>24.95945945945946</c:v>
                </c:pt>
                <c:pt idx="103">
                  <c:v>25.027027027027028</c:v>
                </c:pt>
                <c:pt idx="104">
                  <c:v>22.853333333333335</c:v>
                </c:pt>
                <c:pt idx="105">
                  <c:v>29.039473684210527</c:v>
                </c:pt>
                <c:pt idx="106">
                  <c:v>15.217948717948717</c:v>
                </c:pt>
                <c:pt idx="107">
                  <c:v>22.443037974683545</c:v>
                </c:pt>
                <c:pt idx="108">
                  <c:v>22.237499999999997</c:v>
                </c:pt>
                <c:pt idx="109">
                  <c:v>22.682926829268297</c:v>
                </c:pt>
                <c:pt idx="110">
                  <c:v>21.518072289156628</c:v>
                </c:pt>
                <c:pt idx="111">
                  <c:v>22.38372093023256</c:v>
                </c:pt>
                <c:pt idx="112">
                  <c:v>23.852272727272727</c:v>
                </c:pt>
                <c:pt idx="113">
                  <c:v>23.775280898876403</c:v>
                </c:pt>
                <c:pt idx="114">
                  <c:v>15.438202247191011</c:v>
                </c:pt>
                <c:pt idx="115">
                  <c:v>20.978260869565219</c:v>
                </c:pt>
                <c:pt idx="116">
                  <c:v>0</c:v>
                </c:pt>
                <c:pt idx="117">
                  <c:v>21.875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19.993788819875775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7.9312377210216107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82-423D-AA3C-C56EE909D0F2}"/>
            </c:ext>
          </c:extLst>
        </c:ser>
        <c:ser>
          <c:idx val="3"/>
          <c:order val="3"/>
          <c:tx>
            <c:strRef>
              <c:f>SPEEDUP!$G$2</c:f>
              <c:strCache>
                <c:ptCount val="1"/>
                <c:pt idx="0">
                  <c:v>co-imm-iti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SPEEDUP!$G$3:$G$133</c:f>
              <c:numCache>
                <c:formatCode>0.00</c:formatCode>
                <c:ptCount val="131"/>
                <c:pt idx="0">
                  <c:v>52</c:v>
                </c:pt>
                <c:pt idx="1">
                  <c:v>52</c:v>
                </c:pt>
                <c:pt idx="2">
                  <c:v>51</c:v>
                </c:pt>
                <c:pt idx="3">
                  <c:v>52</c:v>
                </c:pt>
                <c:pt idx="4">
                  <c:v>54</c:v>
                </c:pt>
                <c:pt idx="5">
                  <c:v>53</c:v>
                </c:pt>
                <c:pt idx="6">
                  <c:v>52</c:v>
                </c:pt>
                <c:pt idx="7">
                  <c:v>53</c:v>
                </c:pt>
                <c:pt idx="8">
                  <c:v>50</c:v>
                </c:pt>
                <c:pt idx="9">
                  <c:v>52</c:v>
                </c:pt>
                <c:pt idx="10">
                  <c:v>72</c:v>
                </c:pt>
                <c:pt idx="11">
                  <c:v>50</c:v>
                </c:pt>
                <c:pt idx="12">
                  <c:v>51</c:v>
                </c:pt>
                <c:pt idx="13">
                  <c:v>50</c:v>
                </c:pt>
                <c:pt idx="14">
                  <c:v>50</c:v>
                </c:pt>
                <c:pt idx="15">
                  <c:v>51</c:v>
                </c:pt>
                <c:pt idx="16">
                  <c:v>50</c:v>
                </c:pt>
                <c:pt idx="17">
                  <c:v>48</c:v>
                </c:pt>
                <c:pt idx="18">
                  <c:v>31.5</c:v>
                </c:pt>
                <c:pt idx="19">
                  <c:v>56.999999999999993</c:v>
                </c:pt>
                <c:pt idx="20">
                  <c:v>0</c:v>
                </c:pt>
                <c:pt idx="21">
                  <c:v>31</c:v>
                </c:pt>
                <c:pt idx="22">
                  <c:v>33</c:v>
                </c:pt>
                <c:pt idx="23">
                  <c:v>30</c:v>
                </c:pt>
                <c:pt idx="24">
                  <c:v>35.5</c:v>
                </c:pt>
                <c:pt idx="25">
                  <c:v>42.5</c:v>
                </c:pt>
                <c:pt idx="26">
                  <c:v>30.5</c:v>
                </c:pt>
                <c:pt idx="27">
                  <c:v>45</c:v>
                </c:pt>
                <c:pt idx="28">
                  <c:v>31</c:v>
                </c:pt>
                <c:pt idx="29">
                  <c:v>37</c:v>
                </c:pt>
                <c:pt idx="30">
                  <c:v>30.5</c:v>
                </c:pt>
                <c:pt idx="31">
                  <c:v>28.000000000000004</c:v>
                </c:pt>
                <c:pt idx="32">
                  <c:v>49.5</c:v>
                </c:pt>
                <c:pt idx="33">
                  <c:v>31</c:v>
                </c:pt>
                <c:pt idx="34">
                  <c:v>0</c:v>
                </c:pt>
                <c:pt idx="35">
                  <c:v>44.5</c:v>
                </c:pt>
                <c:pt idx="36">
                  <c:v>39</c:v>
                </c:pt>
                <c:pt idx="37">
                  <c:v>36.5</c:v>
                </c:pt>
                <c:pt idx="38">
                  <c:v>44.5</c:v>
                </c:pt>
                <c:pt idx="39">
                  <c:v>46.999999999999993</c:v>
                </c:pt>
                <c:pt idx="40">
                  <c:v>31</c:v>
                </c:pt>
                <c:pt idx="41">
                  <c:v>43.666666666666671</c:v>
                </c:pt>
                <c:pt idx="42">
                  <c:v>40.666666666666664</c:v>
                </c:pt>
                <c:pt idx="43">
                  <c:v>43.666666666666671</c:v>
                </c:pt>
                <c:pt idx="44">
                  <c:v>35.75</c:v>
                </c:pt>
                <c:pt idx="45">
                  <c:v>31.75</c:v>
                </c:pt>
                <c:pt idx="46">
                  <c:v>21.75</c:v>
                </c:pt>
                <c:pt idx="47">
                  <c:v>31</c:v>
                </c:pt>
                <c:pt idx="48">
                  <c:v>20.399999999999999</c:v>
                </c:pt>
                <c:pt idx="49">
                  <c:v>27.400000000000002</c:v>
                </c:pt>
                <c:pt idx="50">
                  <c:v>20</c:v>
                </c:pt>
                <c:pt idx="51">
                  <c:v>23</c:v>
                </c:pt>
                <c:pt idx="52">
                  <c:v>36.999999999999993</c:v>
                </c:pt>
                <c:pt idx="53">
                  <c:v>0</c:v>
                </c:pt>
                <c:pt idx="54">
                  <c:v>28.125</c:v>
                </c:pt>
                <c:pt idx="55">
                  <c:v>235.3</c:v>
                </c:pt>
                <c:pt idx="56">
                  <c:v>38.333333333333329</c:v>
                </c:pt>
                <c:pt idx="57">
                  <c:v>45.142857142857139</c:v>
                </c:pt>
                <c:pt idx="58">
                  <c:v>35.785714285714278</c:v>
                </c:pt>
                <c:pt idx="59">
                  <c:v>26.999999999999996</c:v>
                </c:pt>
                <c:pt idx="60">
                  <c:v>29.285714285714281</c:v>
                </c:pt>
                <c:pt idx="61">
                  <c:v>34.285714285714285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33.5</c:v>
                </c:pt>
                <c:pt idx="67">
                  <c:v>0</c:v>
                </c:pt>
                <c:pt idx="68">
                  <c:v>0</c:v>
                </c:pt>
                <c:pt idx="69">
                  <c:v>34.076923076923073</c:v>
                </c:pt>
                <c:pt idx="70">
                  <c:v>31.400000000000002</c:v>
                </c:pt>
                <c:pt idx="71">
                  <c:v>30.806451612903228</c:v>
                </c:pt>
                <c:pt idx="72">
                  <c:v>38.677419354838712</c:v>
                </c:pt>
                <c:pt idx="73">
                  <c:v>30.25</c:v>
                </c:pt>
                <c:pt idx="74">
                  <c:v>37.75</c:v>
                </c:pt>
                <c:pt idx="75">
                  <c:v>21.625</c:v>
                </c:pt>
                <c:pt idx="76">
                  <c:v>83.454545454545453</c:v>
                </c:pt>
                <c:pt idx="77">
                  <c:v>29.969696969696969</c:v>
                </c:pt>
                <c:pt idx="78">
                  <c:v>76.166666666666671</c:v>
                </c:pt>
                <c:pt idx="79">
                  <c:v>0</c:v>
                </c:pt>
                <c:pt idx="80">
                  <c:v>17.292682926829269</c:v>
                </c:pt>
                <c:pt idx="81">
                  <c:v>0</c:v>
                </c:pt>
                <c:pt idx="82">
                  <c:v>48.333333333333336</c:v>
                </c:pt>
                <c:pt idx="83">
                  <c:v>0</c:v>
                </c:pt>
                <c:pt idx="84">
                  <c:v>0</c:v>
                </c:pt>
                <c:pt idx="85">
                  <c:v>313.1320754716981</c:v>
                </c:pt>
                <c:pt idx="86">
                  <c:v>30.928571428571427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37.03125</c:v>
                </c:pt>
                <c:pt idx="91">
                  <c:v>38.15625</c:v>
                </c:pt>
                <c:pt idx="92">
                  <c:v>36.553846153846152</c:v>
                </c:pt>
                <c:pt idx="93">
                  <c:v>36.646153846153844</c:v>
                </c:pt>
                <c:pt idx="94">
                  <c:v>38.151515151515149</c:v>
                </c:pt>
                <c:pt idx="95">
                  <c:v>37.373134328358205</c:v>
                </c:pt>
                <c:pt idx="96">
                  <c:v>36.791044776119399</c:v>
                </c:pt>
                <c:pt idx="97">
                  <c:v>19.014925373134329</c:v>
                </c:pt>
                <c:pt idx="98">
                  <c:v>0</c:v>
                </c:pt>
                <c:pt idx="99">
                  <c:v>38.579710144927539</c:v>
                </c:pt>
                <c:pt idx="100">
                  <c:v>37.057142857142864</c:v>
                </c:pt>
                <c:pt idx="101">
                  <c:v>36.514285714285712</c:v>
                </c:pt>
                <c:pt idx="102">
                  <c:v>37.729729729729733</c:v>
                </c:pt>
                <c:pt idx="103">
                  <c:v>37.945945945945944</c:v>
                </c:pt>
                <c:pt idx="104">
                  <c:v>37.56</c:v>
                </c:pt>
                <c:pt idx="105">
                  <c:v>36.473684210526315</c:v>
                </c:pt>
                <c:pt idx="106">
                  <c:v>28.346153846153843</c:v>
                </c:pt>
                <c:pt idx="107">
                  <c:v>37.050632911392405</c:v>
                </c:pt>
                <c:pt idx="108">
                  <c:v>36.524999999999999</c:v>
                </c:pt>
                <c:pt idx="109">
                  <c:v>36.975609756097562</c:v>
                </c:pt>
                <c:pt idx="110">
                  <c:v>35.46987951807229</c:v>
                </c:pt>
                <c:pt idx="111">
                  <c:v>36.04651162790698</c:v>
                </c:pt>
                <c:pt idx="112">
                  <c:v>37.238636363636367</c:v>
                </c:pt>
                <c:pt idx="113">
                  <c:v>36.741573033707866</c:v>
                </c:pt>
                <c:pt idx="114">
                  <c:v>15.292134831460674</c:v>
                </c:pt>
                <c:pt idx="115">
                  <c:v>34.771739130434781</c:v>
                </c:pt>
                <c:pt idx="116">
                  <c:v>0</c:v>
                </c:pt>
                <c:pt idx="117">
                  <c:v>35.5625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34.354037267080741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4.8939096267190569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82-423D-AA3C-C56EE909D0F2}"/>
            </c:ext>
          </c:extLst>
        </c:ser>
        <c:ser>
          <c:idx val="4"/>
          <c:order val="4"/>
          <c:tx>
            <c:strRef>
              <c:f>SPEEDUP!$H$2</c:f>
              <c:strCache>
                <c:ptCount val="1"/>
                <c:pt idx="0">
                  <c:v>co-imm-per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SPEEDUP!$H$3:$H$133</c:f>
              <c:numCache>
                <c:formatCode>0.00</c:formatCode>
                <c:ptCount val="131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36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15</c:v>
                </c:pt>
                <c:pt idx="19">
                  <c:v>24</c:v>
                </c:pt>
                <c:pt idx="20">
                  <c:v>0</c:v>
                </c:pt>
                <c:pt idx="21">
                  <c:v>15</c:v>
                </c:pt>
                <c:pt idx="22">
                  <c:v>18.5</c:v>
                </c:pt>
                <c:pt idx="23">
                  <c:v>17</c:v>
                </c:pt>
                <c:pt idx="24">
                  <c:v>21.5</c:v>
                </c:pt>
                <c:pt idx="25">
                  <c:v>21</c:v>
                </c:pt>
                <c:pt idx="26">
                  <c:v>15</c:v>
                </c:pt>
                <c:pt idx="27">
                  <c:v>30</c:v>
                </c:pt>
                <c:pt idx="28">
                  <c:v>15</c:v>
                </c:pt>
                <c:pt idx="29">
                  <c:v>22</c:v>
                </c:pt>
                <c:pt idx="30">
                  <c:v>15</c:v>
                </c:pt>
                <c:pt idx="31">
                  <c:v>14.000000000000002</c:v>
                </c:pt>
                <c:pt idx="32">
                  <c:v>34.5</c:v>
                </c:pt>
                <c:pt idx="33">
                  <c:v>15.5</c:v>
                </c:pt>
                <c:pt idx="34">
                  <c:v>0</c:v>
                </c:pt>
                <c:pt idx="35">
                  <c:v>28.999999999999996</c:v>
                </c:pt>
                <c:pt idx="36">
                  <c:v>21.5</c:v>
                </c:pt>
                <c:pt idx="37">
                  <c:v>21</c:v>
                </c:pt>
                <c:pt idx="38">
                  <c:v>27.5</c:v>
                </c:pt>
                <c:pt idx="39">
                  <c:v>32</c:v>
                </c:pt>
                <c:pt idx="40">
                  <c:v>15.5</c:v>
                </c:pt>
                <c:pt idx="41">
                  <c:v>27.666666666666668</c:v>
                </c:pt>
                <c:pt idx="42">
                  <c:v>29.666666666666668</c:v>
                </c:pt>
                <c:pt idx="43">
                  <c:v>33.666666666666671</c:v>
                </c:pt>
                <c:pt idx="44">
                  <c:v>17.25</c:v>
                </c:pt>
                <c:pt idx="45">
                  <c:v>18</c:v>
                </c:pt>
                <c:pt idx="46">
                  <c:v>12.25</c:v>
                </c:pt>
                <c:pt idx="47">
                  <c:v>16.5</c:v>
                </c:pt>
                <c:pt idx="48">
                  <c:v>10.4</c:v>
                </c:pt>
                <c:pt idx="49">
                  <c:v>13</c:v>
                </c:pt>
                <c:pt idx="50">
                  <c:v>10</c:v>
                </c:pt>
                <c:pt idx="51">
                  <c:v>11.000000000000002</c:v>
                </c:pt>
                <c:pt idx="52">
                  <c:v>15.857142857142858</c:v>
                </c:pt>
                <c:pt idx="53">
                  <c:v>0</c:v>
                </c:pt>
                <c:pt idx="54">
                  <c:v>13.25</c:v>
                </c:pt>
                <c:pt idx="55">
                  <c:v>102.79999999999998</c:v>
                </c:pt>
                <c:pt idx="56">
                  <c:v>18.75</c:v>
                </c:pt>
                <c:pt idx="57">
                  <c:v>24.142857142857139</c:v>
                </c:pt>
                <c:pt idx="58">
                  <c:v>31.285714285714281</c:v>
                </c:pt>
                <c:pt idx="59">
                  <c:v>23.714285714285712</c:v>
                </c:pt>
                <c:pt idx="60">
                  <c:v>23.714285714285712</c:v>
                </c:pt>
                <c:pt idx="61">
                  <c:v>14.214285714285714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13.1</c:v>
                </c:pt>
                <c:pt idx="67">
                  <c:v>0</c:v>
                </c:pt>
                <c:pt idx="68">
                  <c:v>147.13043478260872</c:v>
                </c:pt>
                <c:pt idx="69">
                  <c:v>14.346153846153845</c:v>
                </c:pt>
                <c:pt idx="70">
                  <c:v>13.366666666666667</c:v>
                </c:pt>
                <c:pt idx="71">
                  <c:v>21.096774193548388</c:v>
                </c:pt>
                <c:pt idx="72">
                  <c:v>19.903225806451612</c:v>
                </c:pt>
                <c:pt idx="73">
                  <c:v>18.4375</c:v>
                </c:pt>
                <c:pt idx="74">
                  <c:v>19.1875</c:v>
                </c:pt>
                <c:pt idx="75">
                  <c:v>13.5</c:v>
                </c:pt>
                <c:pt idx="76">
                  <c:v>66.030303030303031</c:v>
                </c:pt>
                <c:pt idx="77">
                  <c:v>20.09090909090909</c:v>
                </c:pt>
                <c:pt idx="78">
                  <c:v>60.611111111111114</c:v>
                </c:pt>
                <c:pt idx="79">
                  <c:v>0</c:v>
                </c:pt>
                <c:pt idx="80">
                  <c:v>17.26829268292683</c:v>
                </c:pt>
                <c:pt idx="81">
                  <c:v>0</c:v>
                </c:pt>
                <c:pt idx="82">
                  <c:v>42.857142857142861</c:v>
                </c:pt>
                <c:pt idx="83">
                  <c:v>0</c:v>
                </c:pt>
                <c:pt idx="84">
                  <c:v>0</c:v>
                </c:pt>
                <c:pt idx="85">
                  <c:v>327.1320754716981</c:v>
                </c:pt>
                <c:pt idx="86">
                  <c:v>12.339285714285714</c:v>
                </c:pt>
                <c:pt idx="87">
                  <c:v>78.525423728813564</c:v>
                </c:pt>
                <c:pt idx="88">
                  <c:v>593.67213114754099</c:v>
                </c:pt>
                <c:pt idx="89">
                  <c:v>0</c:v>
                </c:pt>
                <c:pt idx="90">
                  <c:v>21.34375</c:v>
                </c:pt>
                <c:pt idx="91">
                  <c:v>18.65625</c:v>
                </c:pt>
                <c:pt idx="92">
                  <c:v>18.169230769230769</c:v>
                </c:pt>
                <c:pt idx="93">
                  <c:v>18.276923076923076</c:v>
                </c:pt>
                <c:pt idx="94">
                  <c:v>18.742424242424239</c:v>
                </c:pt>
                <c:pt idx="95">
                  <c:v>18.656716417910445</c:v>
                </c:pt>
                <c:pt idx="96">
                  <c:v>18.910447761194028</c:v>
                </c:pt>
                <c:pt idx="97">
                  <c:v>13.44776119402985</c:v>
                </c:pt>
                <c:pt idx="98">
                  <c:v>0</c:v>
                </c:pt>
                <c:pt idx="99">
                  <c:v>19.434782608695652</c:v>
                </c:pt>
                <c:pt idx="100">
                  <c:v>18.37142857142857</c:v>
                </c:pt>
                <c:pt idx="101">
                  <c:v>18.37142857142857</c:v>
                </c:pt>
                <c:pt idx="102">
                  <c:v>19.837837837837839</c:v>
                </c:pt>
                <c:pt idx="103">
                  <c:v>20.04054054054054</c:v>
                </c:pt>
                <c:pt idx="104">
                  <c:v>18.293333333333333</c:v>
                </c:pt>
                <c:pt idx="105">
                  <c:v>20.184210526315788</c:v>
                </c:pt>
                <c:pt idx="106">
                  <c:v>11.551282051282051</c:v>
                </c:pt>
                <c:pt idx="107">
                  <c:v>17.88607594936709</c:v>
                </c:pt>
                <c:pt idx="108">
                  <c:v>17.824999999999999</c:v>
                </c:pt>
                <c:pt idx="109">
                  <c:v>18.134146341463413</c:v>
                </c:pt>
                <c:pt idx="110">
                  <c:v>17.397590361445783</c:v>
                </c:pt>
                <c:pt idx="111">
                  <c:v>18.197674418604652</c:v>
                </c:pt>
                <c:pt idx="112">
                  <c:v>18.5</c:v>
                </c:pt>
                <c:pt idx="113">
                  <c:v>18.213483146067418</c:v>
                </c:pt>
                <c:pt idx="114">
                  <c:v>11.674157303370787</c:v>
                </c:pt>
                <c:pt idx="115">
                  <c:v>16.826086956521738</c:v>
                </c:pt>
                <c:pt idx="116">
                  <c:v>0</c:v>
                </c:pt>
                <c:pt idx="117">
                  <c:v>17.395833333333332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16.06832298136646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4.6915520628683689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82-423D-AA3C-C56EE909D0F2}"/>
            </c:ext>
          </c:extLst>
        </c:ser>
        <c:ser>
          <c:idx val="5"/>
          <c:order val="5"/>
          <c:tx>
            <c:strRef>
              <c:f>SPEEDUP!$I$2</c:f>
              <c:strCache>
                <c:ptCount val="1"/>
                <c:pt idx="0">
                  <c:v>td-imm-bas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SPEEDUP!$I$3:$I$133</c:f>
              <c:numCache>
                <c:formatCode>0.00</c:formatCode>
                <c:ptCount val="131"/>
                <c:pt idx="0">
                  <c:v>139</c:v>
                </c:pt>
                <c:pt idx="1">
                  <c:v>139</c:v>
                </c:pt>
                <c:pt idx="2">
                  <c:v>138</c:v>
                </c:pt>
                <c:pt idx="3">
                  <c:v>138</c:v>
                </c:pt>
                <c:pt idx="4">
                  <c:v>142</c:v>
                </c:pt>
                <c:pt idx="5">
                  <c:v>138</c:v>
                </c:pt>
                <c:pt idx="6">
                  <c:v>139</c:v>
                </c:pt>
                <c:pt idx="7">
                  <c:v>143</c:v>
                </c:pt>
                <c:pt idx="8">
                  <c:v>138</c:v>
                </c:pt>
                <c:pt idx="9">
                  <c:v>138</c:v>
                </c:pt>
                <c:pt idx="10">
                  <c:v>142</c:v>
                </c:pt>
                <c:pt idx="11">
                  <c:v>140</c:v>
                </c:pt>
                <c:pt idx="12">
                  <c:v>129</c:v>
                </c:pt>
                <c:pt idx="13">
                  <c:v>139</c:v>
                </c:pt>
                <c:pt idx="14">
                  <c:v>139</c:v>
                </c:pt>
                <c:pt idx="15">
                  <c:v>140</c:v>
                </c:pt>
                <c:pt idx="16">
                  <c:v>137</c:v>
                </c:pt>
                <c:pt idx="17">
                  <c:v>135</c:v>
                </c:pt>
                <c:pt idx="18">
                  <c:v>86.5</c:v>
                </c:pt>
                <c:pt idx="19">
                  <c:v>130</c:v>
                </c:pt>
                <c:pt idx="20">
                  <c:v>95.5</c:v>
                </c:pt>
                <c:pt idx="21">
                  <c:v>72.5</c:v>
                </c:pt>
                <c:pt idx="22">
                  <c:v>77</c:v>
                </c:pt>
                <c:pt idx="23">
                  <c:v>76</c:v>
                </c:pt>
                <c:pt idx="24">
                  <c:v>93</c:v>
                </c:pt>
                <c:pt idx="25">
                  <c:v>88.5</c:v>
                </c:pt>
                <c:pt idx="26">
                  <c:v>69</c:v>
                </c:pt>
                <c:pt idx="27">
                  <c:v>102.49999999999999</c:v>
                </c:pt>
                <c:pt idx="28">
                  <c:v>78</c:v>
                </c:pt>
                <c:pt idx="29">
                  <c:v>99</c:v>
                </c:pt>
                <c:pt idx="30">
                  <c:v>71.5</c:v>
                </c:pt>
                <c:pt idx="31">
                  <c:v>74</c:v>
                </c:pt>
                <c:pt idx="32">
                  <c:v>116.99999999999999</c:v>
                </c:pt>
                <c:pt idx="33">
                  <c:v>69.5</c:v>
                </c:pt>
                <c:pt idx="34">
                  <c:v>73</c:v>
                </c:pt>
                <c:pt idx="35">
                  <c:v>78.5</c:v>
                </c:pt>
                <c:pt idx="36">
                  <c:v>76</c:v>
                </c:pt>
                <c:pt idx="37">
                  <c:v>99</c:v>
                </c:pt>
                <c:pt idx="38">
                  <c:v>95</c:v>
                </c:pt>
                <c:pt idx="39">
                  <c:v>114.5</c:v>
                </c:pt>
                <c:pt idx="40">
                  <c:v>70</c:v>
                </c:pt>
                <c:pt idx="41">
                  <c:v>92.666666666666657</c:v>
                </c:pt>
                <c:pt idx="42">
                  <c:v>76.666666666666657</c:v>
                </c:pt>
                <c:pt idx="43">
                  <c:v>75</c:v>
                </c:pt>
                <c:pt idx="44">
                  <c:v>921.74999999999989</c:v>
                </c:pt>
                <c:pt idx="45">
                  <c:v>0</c:v>
                </c:pt>
                <c:pt idx="46">
                  <c:v>39.25</c:v>
                </c:pt>
                <c:pt idx="47">
                  <c:v>0</c:v>
                </c:pt>
                <c:pt idx="48">
                  <c:v>0</c:v>
                </c:pt>
                <c:pt idx="49">
                  <c:v>44.199999999999996</c:v>
                </c:pt>
                <c:pt idx="50">
                  <c:v>0</c:v>
                </c:pt>
                <c:pt idx="51">
                  <c:v>24.333333333333332</c:v>
                </c:pt>
                <c:pt idx="52">
                  <c:v>54.571428571428562</c:v>
                </c:pt>
                <c:pt idx="53">
                  <c:v>0</c:v>
                </c:pt>
                <c:pt idx="54">
                  <c:v>23.375</c:v>
                </c:pt>
                <c:pt idx="55">
                  <c:v>16.100000000000001</c:v>
                </c:pt>
                <c:pt idx="56">
                  <c:v>39.333333333333336</c:v>
                </c:pt>
                <c:pt idx="57">
                  <c:v>56.142857142857139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29.928571428571427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23.549999999999997</c:v>
                </c:pt>
                <c:pt idx="67">
                  <c:v>0</c:v>
                </c:pt>
                <c:pt idx="68">
                  <c:v>0</c:v>
                </c:pt>
                <c:pt idx="69">
                  <c:v>24.923076923076923</c:v>
                </c:pt>
                <c:pt idx="70">
                  <c:v>22.200000000000003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18.1875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19.32</c:v>
                </c:pt>
                <c:pt idx="85">
                  <c:v>0</c:v>
                </c:pt>
                <c:pt idx="86">
                  <c:v>13.517857142857142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17.848484848484848</c:v>
                </c:pt>
                <c:pt idx="95">
                  <c:v>0</c:v>
                </c:pt>
                <c:pt idx="96">
                  <c:v>0</c:v>
                </c:pt>
                <c:pt idx="97">
                  <c:v>868.37313432835811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11.282051282051283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7.5294117647058831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82-423D-AA3C-C56EE909D0F2}"/>
            </c:ext>
          </c:extLst>
        </c:ser>
        <c:ser>
          <c:idx val="6"/>
          <c:order val="6"/>
          <c:tx>
            <c:strRef>
              <c:f>SPEEDUP!$J$2</c:f>
              <c:strCache>
                <c:ptCount val="1"/>
                <c:pt idx="0">
                  <c:v>td-imm-iti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SPEEDUP!$J$3:$J$133</c:f>
              <c:numCache>
                <c:formatCode>0.00</c:formatCode>
                <c:ptCount val="131"/>
                <c:pt idx="0">
                  <c:v>134</c:v>
                </c:pt>
                <c:pt idx="1">
                  <c:v>134</c:v>
                </c:pt>
                <c:pt idx="2">
                  <c:v>134</c:v>
                </c:pt>
                <c:pt idx="3">
                  <c:v>139</c:v>
                </c:pt>
                <c:pt idx="4">
                  <c:v>144</c:v>
                </c:pt>
                <c:pt idx="5">
                  <c:v>134</c:v>
                </c:pt>
                <c:pt idx="6">
                  <c:v>135</c:v>
                </c:pt>
                <c:pt idx="7">
                  <c:v>143</c:v>
                </c:pt>
                <c:pt idx="8">
                  <c:v>134</c:v>
                </c:pt>
                <c:pt idx="9">
                  <c:v>134</c:v>
                </c:pt>
                <c:pt idx="10">
                  <c:v>144</c:v>
                </c:pt>
                <c:pt idx="11">
                  <c:v>134</c:v>
                </c:pt>
                <c:pt idx="12">
                  <c:v>128</c:v>
                </c:pt>
                <c:pt idx="13">
                  <c:v>132</c:v>
                </c:pt>
                <c:pt idx="14">
                  <c:v>133</c:v>
                </c:pt>
                <c:pt idx="15">
                  <c:v>134</c:v>
                </c:pt>
                <c:pt idx="16">
                  <c:v>135</c:v>
                </c:pt>
                <c:pt idx="17">
                  <c:v>134</c:v>
                </c:pt>
                <c:pt idx="18">
                  <c:v>87</c:v>
                </c:pt>
                <c:pt idx="19">
                  <c:v>135</c:v>
                </c:pt>
                <c:pt idx="20">
                  <c:v>98</c:v>
                </c:pt>
                <c:pt idx="21">
                  <c:v>68.5</c:v>
                </c:pt>
                <c:pt idx="22">
                  <c:v>76.5</c:v>
                </c:pt>
                <c:pt idx="23">
                  <c:v>73.5</c:v>
                </c:pt>
                <c:pt idx="24">
                  <c:v>87</c:v>
                </c:pt>
                <c:pt idx="25">
                  <c:v>85</c:v>
                </c:pt>
                <c:pt idx="26">
                  <c:v>67.5</c:v>
                </c:pt>
                <c:pt idx="27">
                  <c:v>99</c:v>
                </c:pt>
                <c:pt idx="28">
                  <c:v>79.5</c:v>
                </c:pt>
                <c:pt idx="29">
                  <c:v>93</c:v>
                </c:pt>
                <c:pt idx="30">
                  <c:v>71.5</c:v>
                </c:pt>
                <c:pt idx="31">
                  <c:v>75</c:v>
                </c:pt>
                <c:pt idx="32">
                  <c:v>106</c:v>
                </c:pt>
                <c:pt idx="33">
                  <c:v>68</c:v>
                </c:pt>
                <c:pt idx="34">
                  <c:v>71.5</c:v>
                </c:pt>
                <c:pt idx="35">
                  <c:v>78</c:v>
                </c:pt>
                <c:pt idx="36">
                  <c:v>78</c:v>
                </c:pt>
                <c:pt idx="37">
                  <c:v>93.999999999999986</c:v>
                </c:pt>
                <c:pt idx="38">
                  <c:v>91.5</c:v>
                </c:pt>
                <c:pt idx="39">
                  <c:v>104.49999999999999</c:v>
                </c:pt>
                <c:pt idx="40">
                  <c:v>71</c:v>
                </c:pt>
                <c:pt idx="41">
                  <c:v>92.333333333333343</c:v>
                </c:pt>
                <c:pt idx="42">
                  <c:v>72.000000000000014</c:v>
                </c:pt>
                <c:pt idx="43">
                  <c:v>71.666666666666671</c:v>
                </c:pt>
                <c:pt idx="44">
                  <c:v>796</c:v>
                </c:pt>
                <c:pt idx="45">
                  <c:v>0</c:v>
                </c:pt>
                <c:pt idx="46">
                  <c:v>39</c:v>
                </c:pt>
                <c:pt idx="47">
                  <c:v>0</c:v>
                </c:pt>
                <c:pt idx="48">
                  <c:v>0</c:v>
                </c:pt>
                <c:pt idx="49">
                  <c:v>47</c:v>
                </c:pt>
                <c:pt idx="50">
                  <c:v>0</c:v>
                </c:pt>
                <c:pt idx="51">
                  <c:v>23.666666666666668</c:v>
                </c:pt>
                <c:pt idx="52">
                  <c:v>59.142857142857132</c:v>
                </c:pt>
                <c:pt idx="53">
                  <c:v>0</c:v>
                </c:pt>
                <c:pt idx="54">
                  <c:v>0</c:v>
                </c:pt>
                <c:pt idx="55">
                  <c:v>16.399999999999999</c:v>
                </c:pt>
                <c:pt idx="56">
                  <c:v>43.333333333333336</c:v>
                </c:pt>
                <c:pt idx="57">
                  <c:v>53.071428571428562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32.785714285714285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25.75</c:v>
                </c:pt>
                <c:pt idx="67">
                  <c:v>0</c:v>
                </c:pt>
                <c:pt idx="68">
                  <c:v>0</c:v>
                </c:pt>
                <c:pt idx="69">
                  <c:v>27.076923076923077</c:v>
                </c:pt>
                <c:pt idx="70">
                  <c:v>25.433333333333334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19.3125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22.32</c:v>
                </c:pt>
                <c:pt idx="85">
                  <c:v>0</c:v>
                </c:pt>
                <c:pt idx="86">
                  <c:v>15.178571428571427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20.606060606060606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12.884615384615385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7.3257918552036205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482-423D-AA3C-C56EE909D0F2}"/>
            </c:ext>
          </c:extLst>
        </c:ser>
        <c:ser>
          <c:idx val="7"/>
          <c:order val="7"/>
          <c:tx>
            <c:strRef>
              <c:f>SPEEDUP!$K$2</c:f>
              <c:strCache>
                <c:ptCount val="1"/>
                <c:pt idx="0">
                  <c:v>bu-def-bas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SPEEDUP!$K$3:$K$133</c:f>
              <c:numCache>
                <c:formatCode>0.00</c:formatCode>
                <c:ptCount val="1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1.5</c:v>
                </c:pt>
                <c:pt idx="20">
                  <c:v>1.5</c:v>
                </c:pt>
                <c:pt idx="21">
                  <c:v>1</c:v>
                </c:pt>
                <c:pt idx="22">
                  <c:v>1.5</c:v>
                </c:pt>
                <c:pt idx="23">
                  <c:v>1</c:v>
                </c:pt>
                <c:pt idx="24">
                  <c:v>1</c:v>
                </c:pt>
                <c:pt idx="25">
                  <c:v>1.5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1.5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1.5</c:v>
                </c:pt>
                <c:pt idx="39">
                  <c:v>1.5</c:v>
                </c:pt>
                <c:pt idx="40">
                  <c:v>1</c:v>
                </c:pt>
                <c:pt idx="41">
                  <c:v>1.6666666666666667</c:v>
                </c:pt>
                <c:pt idx="42">
                  <c:v>1.6666666666666667</c:v>
                </c:pt>
                <c:pt idx="43">
                  <c:v>1.6666666666666667</c:v>
                </c:pt>
                <c:pt idx="44">
                  <c:v>2</c:v>
                </c:pt>
                <c:pt idx="45">
                  <c:v>1.5</c:v>
                </c:pt>
                <c:pt idx="46">
                  <c:v>1</c:v>
                </c:pt>
                <c:pt idx="47">
                  <c:v>1.5</c:v>
                </c:pt>
                <c:pt idx="48">
                  <c:v>2</c:v>
                </c:pt>
                <c:pt idx="49">
                  <c:v>1.2</c:v>
                </c:pt>
                <c:pt idx="50">
                  <c:v>2</c:v>
                </c:pt>
                <c:pt idx="51">
                  <c:v>1.5</c:v>
                </c:pt>
                <c:pt idx="52">
                  <c:v>1.4285714285714286</c:v>
                </c:pt>
                <c:pt idx="53">
                  <c:v>1.4285714285714286</c:v>
                </c:pt>
                <c:pt idx="54">
                  <c:v>1.5</c:v>
                </c:pt>
                <c:pt idx="55">
                  <c:v>1.3</c:v>
                </c:pt>
                <c:pt idx="56">
                  <c:v>1.3333333333333335</c:v>
                </c:pt>
                <c:pt idx="57">
                  <c:v>1.714285714285714</c:v>
                </c:pt>
                <c:pt idx="58">
                  <c:v>1.857142857142857</c:v>
                </c:pt>
                <c:pt idx="59">
                  <c:v>1.714285714285714</c:v>
                </c:pt>
                <c:pt idx="60">
                  <c:v>1.857142857142857</c:v>
                </c:pt>
                <c:pt idx="61">
                  <c:v>1.4285714285714286</c:v>
                </c:pt>
                <c:pt idx="62">
                  <c:v>2.125</c:v>
                </c:pt>
                <c:pt idx="63">
                  <c:v>1.625</c:v>
                </c:pt>
                <c:pt idx="64">
                  <c:v>2.125</c:v>
                </c:pt>
                <c:pt idx="65">
                  <c:v>4.8235294117647056</c:v>
                </c:pt>
                <c:pt idx="66">
                  <c:v>1.35</c:v>
                </c:pt>
                <c:pt idx="67">
                  <c:v>1.35</c:v>
                </c:pt>
                <c:pt idx="68">
                  <c:v>2.5652173913043477</c:v>
                </c:pt>
                <c:pt idx="69">
                  <c:v>1.4230769230769229</c:v>
                </c:pt>
                <c:pt idx="70">
                  <c:v>1.4333333333333333</c:v>
                </c:pt>
                <c:pt idx="71">
                  <c:v>1.9032258064516128</c:v>
                </c:pt>
                <c:pt idx="72">
                  <c:v>1.4838709677419355</c:v>
                </c:pt>
                <c:pt idx="73">
                  <c:v>1.4687499999999998</c:v>
                </c:pt>
                <c:pt idx="74">
                  <c:v>1.375</c:v>
                </c:pt>
                <c:pt idx="75">
                  <c:v>6.75</c:v>
                </c:pt>
                <c:pt idx="76">
                  <c:v>1.5151515151515151</c:v>
                </c:pt>
                <c:pt idx="77">
                  <c:v>1.606060606060606</c:v>
                </c:pt>
                <c:pt idx="78">
                  <c:v>1.3888888888888888</c:v>
                </c:pt>
                <c:pt idx="79">
                  <c:v>2.4324324324324325</c:v>
                </c:pt>
                <c:pt idx="80">
                  <c:v>1.1951219512195121</c:v>
                </c:pt>
                <c:pt idx="81">
                  <c:v>5.7317073170731714</c:v>
                </c:pt>
                <c:pt idx="82">
                  <c:v>1.8095238095238095</c:v>
                </c:pt>
                <c:pt idx="83">
                  <c:v>2.2272727272727271</c:v>
                </c:pt>
                <c:pt idx="84">
                  <c:v>1.42</c:v>
                </c:pt>
                <c:pt idx="85">
                  <c:v>3.5471698113207544</c:v>
                </c:pt>
                <c:pt idx="86">
                  <c:v>1.375</c:v>
                </c:pt>
                <c:pt idx="87">
                  <c:v>1.4576271186440679</c:v>
                </c:pt>
                <c:pt idx="88">
                  <c:v>39</c:v>
                </c:pt>
                <c:pt idx="89">
                  <c:v>1.40625</c:v>
                </c:pt>
                <c:pt idx="90">
                  <c:v>1.359375</c:v>
                </c:pt>
                <c:pt idx="91">
                  <c:v>1.421875</c:v>
                </c:pt>
                <c:pt idx="92">
                  <c:v>1.4461538461538461</c:v>
                </c:pt>
                <c:pt idx="93">
                  <c:v>1.4</c:v>
                </c:pt>
                <c:pt idx="94">
                  <c:v>1.4090909090909092</c:v>
                </c:pt>
                <c:pt idx="95">
                  <c:v>1.4029850746268655</c:v>
                </c:pt>
                <c:pt idx="96">
                  <c:v>1.4179104477611939</c:v>
                </c:pt>
                <c:pt idx="97">
                  <c:v>2.6865671641791042</c:v>
                </c:pt>
                <c:pt idx="98">
                  <c:v>1.5</c:v>
                </c:pt>
                <c:pt idx="99">
                  <c:v>1.463768115942029</c:v>
                </c:pt>
                <c:pt idx="100">
                  <c:v>1.3714285714285714</c:v>
                </c:pt>
                <c:pt idx="101">
                  <c:v>1.4142857142857144</c:v>
                </c:pt>
                <c:pt idx="102">
                  <c:v>1.3648648648648649</c:v>
                </c:pt>
                <c:pt idx="103">
                  <c:v>1.3918918918918919</c:v>
                </c:pt>
                <c:pt idx="104">
                  <c:v>1.4133333333333333</c:v>
                </c:pt>
                <c:pt idx="105">
                  <c:v>1.4342105263157896</c:v>
                </c:pt>
                <c:pt idx="106">
                  <c:v>1.3974358974358976</c:v>
                </c:pt>
                <c:pt idx="107">
                  <c:v>1.3924050632911393</c:v>
                </c:pt>
                <c:pt idx="108">
                  <c:v>1.3875</c:v>
                </c:pt>
                <c:pt idx="109">
                  <c:v>1.3902439024390243</c:v>
                </c:pt>
                <c:pt idx="110">
                  <c:v>1.3734939759036144</c:v>
                </c:pt>
                <c:pt idx="111">
                  <c:v>1.3720930232558139</c:v>
                </c:pt>
                <c:pt idx="112">
                  <c:v>1.3977272727272727</c:v>
                </c:pt>
                <c:pt idx="113">
                  <c:v>1.4044943820224718</c:v>
                </c:pt>
                <c:pt idx="114">
                  <c:v>1.6292134831460674</c:v>
                </c:pt>
                <c:pt idx="115">
                  <c:v>1.3043478260869563</c:v>
                </c:pt>
                <c:pt idx="116">
                  <c:v>1.6</c:v>
                </c:pt>
                <c:pt idx="117">
                  <c:v>1.3750000000000002</c:v>
                </c:pt>
                <c:pt idx="118">
                  <c:v>2.9807692307692308</c:v>
                </c:pt>
                <c:pt idx="119">
                  <c:v>1.663793103448276</c:v>
                </c:pt>
                <c:pt idx="120">
                  <c:v>2.9710144927536231</c:v>
                </c:pt>
                <c:pt idx="121">
                  <c:v>2.6986301369863015</c:v>
                </c:pt>
                <c:pt idx="122">
                  <c:v>2.6753246753246755</c:v>
                </c:pt>
                <c:pt idx="123">
                  <c:v>2.2662337662337664</c:v>
                </c:pt>
                <c:pt idx="124">
                  <c:v>1.3788819875776397</c:v>
                </c:pt>
                <c:pt idx="125">
                  <c:v>0</c:v>
                </c:pt>
                <c:pt idx="126">
                  <c:v>1.3507853403141363</c:v>
                </c:pt>
                <c:pt idx="127">
                  <c:v>2.9843750000000004</c:v>
                </c:pt>
                <c:pt idx="128">
                  <c:v>1.3800904977375565</c:v>
                </c:pt>
                <c:pt idx="129">
                  <c:v>3.9685314685314688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482-423D-AA3C-C56EE909D0F2}"/>
            </c:ext>
          </c:extLst>
        </c:ser>
        <c:ser>
          <c:idx val="8"/>
          <c:order val="8"/>
          <c:tx>
            <c:strRef>
              <c:f>SPEEDUP!$L$2</c:f>
              <c:strCache>
                <c:ptCount val="1"/>
                <c:pt idx="0">
                  <c:v>bu-def-iti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SPEEDUP!$L$3:$L$133</c:f>
              <c:numCache>
                <c:formatCode>0.00</c:formatCode>
                <c:ptCount val="131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2.5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2.5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2.5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1.5</c:v>
                </c:pt>
                <c:pt idx="47">
                  <c:v>2</c:v>
                </c:pt>
                <c:pt idx="48">
                  <c:v>2</c:v>
                </c:pt>
                <c:pt idx="49">
                  <c:v>2.4</c:v>
                </c:pt>
                <c:pt idx="50">
                  <c:v>1.6666666666666667</c:v>
                </c:pt>
                <c:pt idx="51">
                  <c:v>2.8333333333333335</c:v>
                </c:pt>
                <c:pt idx="52">
                  <c:v>2.5714285714285712</c:v>
                </c:pt>
                <c:pt idx="53">
                  <c:v>2.4285714285714284</c:v>
                </c:pt>
                <c:pt idx="54">
                  <c:v>2.75</c:v>
                </c:pt>
                <c:pt idx="55">
                  <c:v>2.4</c:v>
                </c:pt>
                <c:pt idx="56">
                  <c:v>2.5</c:v>
                </c:pt>
                <c:pt idx="57">
                  <c:v>2.4999999999999996</c:v>
                </c:pt>
                <c:pt idx="58">
                  <c:v>1.357142857142857</c:v>
                </c:pt>
                <c:pt idx="59">
                  <c:v>1.714285714285714</c:v>
                </c:pt>
                <c:pt idx="60">
                  <c:v>1.5714285714285714</c:v>
                </c:pt>
                <c:pt idx="61">
                  <c:v>2.7857142857142856</c:v>
                </c:pt>
                <c:pt idx="62">
                  <c:v>1.6875</c:v>
                </c:pt>
                <c:pt idx="63">
                  <c:v>0</c:v>
                </c:pt>
                <c:pt idx="64">
                  <c:v>1.5625</c:v>
                </c:pt>
                <c:pt idx="65">
                  <c:v>1.8235294117647058</c:v>
                </c:pt>
                <c:pt idx="66">
                  <c:v>2.75</c:v>
                </c:pt>
                <c:pt idx="67">
                  <c:v>2.4</c:v>
                </c:pt>
                <c:pt idx="68">
                  <c:v>1.5652173913043477</c:v>
                </c:pt>
                <c:pt idx="69">
                  <c:v>2.8076923076923075</c:v>
                </c:pt>
                <c:pt idx="70">
                  <c:v>2.7</c:v>
                </c:pt>
                <c:pt idx="71">
                  <c:v>1.9354838709677418</c:v>
                </c:pt>
                <c:pt idx="72">
                  <c:v>2.7419354838709675</c:v>
                </c:pt>
                <c:pt idx="73">
                  <c:v>2.0625</c:v>
                </c:pt>
                <c:pt idx="74">
                  <c:v>2.71875</c:v>
                </c:pt>
                <c:pt idx="75">
                  <c:v>1.8437499999999998</c:v>
                </c:pt>
                <c:pt idx="76">
                  <c:v>2.6363636363636362</c:v>
                </c:pt>
                <c:pt idx="77">
                  <c:v>1.7878787878787876</c:v>
                </c:pt>
                <c:pt idx="78">
                  <c:v>2.4722222222222223</c:v>
                </c:pt>
                <c:pt idx="79">
                  <c:v>1.7027027027027026</c:v>
                </c:pt>
                <c:pt idx="80">
                  <c:v>0.75609756097560976</c:v>
                </c:pt>
                <c:pt idx="81">
                  <c:v>1.7560975609756098</c:v>
                </c:pt>
                <c:pt idx="82">
                  <c:v>1.6666666666666665</c:v>
                </c:pt>
                <c:pt idx="83">
                  <c:v>1.6136363636363635</c:v>
                </c:pt>
                <c:pt idx="84">
                  <c:v>2.78</c:v>
                </c:pt>
                <c:pt idx="85">
                  <c:v>1.3018867924528301</c:v>
                </c:pt>
                <c:pt idx="86">
                  <c:v>2.839285714285714</c:v>
                </c:pt>
                <c:pt idx="87">
                  <c:v>2.6101694915254239</c:v>
                </c:pt>
                <c:pt idx="88">
                  <c:v>8.1147540983606561</c:v>
                </c:pt>
                <c:pt idx="89">
                  <c:v>1.15625</c:v>
                </c:pt>
                <c:pt idx="90">
                  <c:v>2.421875</c:v>
                </c:pt>
                <c:pt idx="91">
                  <c:v>2.859375</c:v>
                </c:pt>
                <c:pt idx="92">
                  <c:v>2.7692307692307692</c:v>
                </c:pt>
                <c:pt idx="93">
                  <c:v>2.7384615384615385</c:v>
                </c:pt>
                <c:pt idx="94">
                  <c:v>2.8484848484848482</c:v>
                </c:pt>
                <c:pt idx="95">
                  <c:v>2.7910447761194028</c:v>
                </c:pt>
                <c:pt idx="96">
                  <c:v>2.6716417910447761</c:v>
                </c:pt>
                <c:pt idx="97">
                  <c:v>1.7462686567164176</c:v>
                </c:pt>
                <c:pt idx="98">
                  <c:v>2.75</c:v>
                </c:pt>
                <c:pt idx="99">
                  <c:v>2.6956521739130439</c:v>
                </c:pt>
                <c:pt idx="100">
                  <c:v>2.8000000000000003</c:v>
                </c:pt>
                <c:pt idx="101">
                  <c:v>2.7285714285714286</c:v>
                </c:pt>
                <c:pt idx="102">
                  <c:v>2.7162162162162158</c:v>
                </c:pt>
                <c:pt idx="103">
                  <c:v>2.743243243243243</c:v>
                </c:pt>
                <c:pt idx="104">
                  <c:v>2.84</c:v>
                </c:pt>
                <c:pt idx="105">
                  <c:v>2.5526315789473681</c:v>
                </c:pt>
                <c:pt idx="106">
                  <c:v>2.858974358974359</c:v>
                </c:pt>
                <c:pt idx="107">
                  <c:v>2.7974683544303796</c:v>
                </c:pt>
                <c:pt idx="108">
                  <c:v>2.8000000000000003</c:v>
                </c:pt>
                <c:pt idx="109">
                  <c:v>2.8414634146341466</c:v>
                </c:pt>
                <c:pt idx="110">
                  <c:v>2.7710843373493974</c:v>
                </c:pt>
                <c:pt idx="111">
                  <c:v>2.7093023255813953</c:v>
                </c:pt>
                <c:pt idx="112">
                  <c:v>2.7954545454545454</c:v>
                </c:pt>
                <c:pt idx="113">
                  <c:v>2.7640449438202248</c:v>
                </c:pt>
                <c:pt idx="114">
                  <c:v>1.1797752808988764</c:v>
                </c:pt>
                <c:pt idx="115">
                  <c:v>2.6086956521739126</c:v>
                </c:pt>
                <c:pt idx="116">
                  <c:v>2.3684210526315792</c:v>
                </c:pt>
                <c:pt idx="117">
                  <c:v>2.729166666666667</c:v>
                </c:pt>
                <c:pt idx="118">
                  <c:v>1.5384615384615385</c:v>
                </c:pt>
                <c:pt idx="119">
                  <c:v>1.25</c:v>
                </c:pt>
                <c:pt idx="120">
                  <c:v>1.4130434782608696</c:v>
                </c:pt>
                <c:pt idx="121">
                  <c:v>1.3561643835616439</c:v>
                </c:pt>
                <c:pt idx="122">
                  <c:v>1.4805194805194803</c:v>
                </c:pt>
                <c:pt idx="123">
                  <c:v>1.4025974025974026</c:v>
                </c:pt>
                <c:pt idx="124">
                  <c:v>2.9068322981366457</c:v>
                </c:pt>
                <c:pt idx="125">
                  <c:v>0</c:v>
                </c:pt>
                <c:pt idx="126">
                  <c:v>2.8115183246073299</c:v>
                </c:pt>
                <c:pt idx="127">
                  <c:v>1.3697916666666667</c:v>
                </c:pt>
                <c:pt idx="128">
                  <c:v>2.9321266968325794</c:v>
                </c:pt>
                <c:pt idx="129">
                  <c:v>1.3041958041958042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482-423D-AA3C-C56EE909D0F2}"/>
            </c:ext>
          </c:extLst>
        </c:ser>
        <c:ser>
          <c:idx val="9"/>
          <c:order val="9"/>
          <c:tx>
            <c:strRef>
              <c:f>SPEEDUP!$M$2</c:f>
              <c:strCache>
                <c:ptCount val="1"/>
                <c:pt idx="0">
                  <c:v>bu-def-per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SPEEDUP!$M$3:$M$133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0.5</c:v>
                </c:pt>
                <c:pt idx="31">
                  <c:v>0.5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0.66666666666666674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0.75</c:v>
                </c:pt>
                <c:pt idx="46">
                  <c:v>0.75</c:v>
                </c:pt>
                <c:pt idx="47">
                  <c:v>1</c:v>
                </c:pt>
                <c:pt idx="48">
                  <c:v>1.2</c:v>
                </c:pt>
                <c:pt idx="49">
                  <c:v>0.79999999999999993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0.89999999999999991</c:v>
                </c:pt>
                <c:pt idx="56">
                  <c:v>0.91666666666666674</c:v>
                </c:pt>
                <c:pt idx="57">
                  <c:v>1</c:v>
                </c:pt>
                <c:pt idx="58">
                  <c:v>1.0714285714285714</c:v>
                </c:pt>
                <c:pt idx="59">
                  <c:v>1.0714285714285714</c:v>
                </c:pt>
                <c:pt idx="60">
                  <c:v>1.0714285714285714</c:v>
                </c:pt>
                <c:pt idx="61">
                  <c:v>1</c:v>
                </c:pt>
                <c:pt idx="62">
                  <c:v>1.0625</c:v>
                </c:pt>
                <c:pt idx="63">
                  <c:v>1</c:v>
                </c:pt>
                <c:pt idx="64">
                  <c:v>0.9375</c:v>
                </c:pt>
                <c:pt idx="65">
                  <c:v>1.2941176470588234</c:v>
                </c:pt>
                <c:pt idx="66">
                  <c:v>0.95</c:v>
                </c:pt>
                <c:pt idx="67">
                  <c:v>1</c:v>
                </c:pt>
                <c:pt idx="68">
                  <c:v>1.1304347826086956</c:v>
                </c:pt>
                <c:pt idx="69">
                  <c:v>1</c:v>
                </c:pt>
                <c:pt idx="70">
                  <c:v>1</c:v>
                </c:pt>
                <c:pt idx="71">
                  <c:v>1.0645161290322582</c:v>
                </c:pt>
                <c:pt idx="72">
                  <c:v>1</c:v>
                </c:pt>
                <c:pt idx="73">
                  <c:v>1</c:v>
                </c:pt>
                <c:pt idx="74">
                  <c:v>0.96875</c:v>
                </c:pt>
                <c:pt idx="75">
                  <c:v>0.96875</c:v>
                </c:pt>
                <c:pt idx="76">
                  <c:v>1.0303030303030303</c:v>
                </c:pt>
                <c:pt idx="77">
                  <c:v>1.0303030303030303</c:v>
                </c:pt>
                <c:pt idx="78">
                  <c:v>0.94444444444444453</c:v>
                </c:pt>
                <c:pt idx="79">
                  <c:v>1.0810810810810811</c:v>
                </c:pt>
                <c:pt idx="80">
                  <c:v>1.0487804878048781</c:v>
                </c:pt>
                <c:pt idx="81">
                  <c:v>1.4390243902439024</c:v>
                </c:pt>
                <c:pt idx="82">
                  <c:v>1.0476190476190477</c:v>
                </c:pt>
                <c:pt idx="83">
                  <c:v>1.0909090909090908</c:v>
                </c:pt>
                <c:pt idx="84">
                  <c:v>1</c:v>
                </c:pt>
                <c:pt idx="85">
                  <c:v>1.1698113207547169</c:v>
                </c:pt>
                <c:pt idx="86">
                  <c:v>1</c:v>
                </c:pt>
                <c:pt idx="87">
                  <c:v>1</c:v>
                </c:pt>
                <c:pt idx="88">
                  <c:v>6.1311475409836067</c:v>
                </c:pt>
                <c:pt idx="89">
                  <c:v>1.015625</c:v>
                </c:pt>
                <c:pt idx="90">
                  <c:v>1</c:v>
                </c:pt>
                <c:pt idx="91">
                  <c:v>1</c:v>
                </c:pt>
                <c:pt idx="92">
                  <c:v>0.98461538461538456</c:v>
                </c:pt>
                <c:pt idx="93">
                  <c:v>0.96923076923076923</c:v>
                </c:pt>
                <c:pt idx="94">
                  <c:v>1</c:v>
                </c:pt>
                <c:pt idx="95">
                  <c:v>0.9850746268656716</c:v>
                </c:pt>
                <c:pt idx="96">
                  <c:v>0.97014925373134331</c:v>
                </c:pt>
                <c:pt idx="97">
                  <c:v>1.0298507462686566</c:v>
                </c:pt>
                <c:pt idx="98">
                  <c:v>0.98529411764705876</c:v>
                </c:pt>
                <c:pt idx="99">
                  <c:v>0.98550724637681175</c:v>
                </c:pt>
                <c:pt idx="100">
                  <c:v>0.98571428571428565</c:v>
                </c:pt>
                <c:pt idx="101">
                  <c:v>0.97142857142857153</c:v>
                </c:pt>
                <c:pt idx="102">
                  <c:v>0.98648648648648651</c:v>
                </c:pt>
                <c:pt idx="103">
                  <c:v>1</c:v>
                </c:pt>
                <c:pt idx="104">
                  <c:v>0.97333333333333327</c:v>
                </c:pt>
                <c:pt idx="105">
                  <c:v>0.98684210526315785</c:v>
                </c:pt>
                <c:pt idx="106">
                  <c:v>0.98717948717948711</c:v>
                </c:pt>
                <c:pt idx="107">
                  <c:v>1.0126582278481013</c:v>
                </c:pt>
                <c:pt idx="108">
                  <c:v>1.0125</c:v>
                </c:pt>
                <c:pt idx="109">
                  <c:v>0.98780487804878059</c:v>
                </c:pt>
                <c:pt idx="110">
                  <c:v>0.98795180722891562</c:v>
                </c:pt>
                <c:pt idx="111">
                  <c:v>1</c:v>
                </c:pt>
                <c:pt idx="112">
                  <c:v>0.97727272727272729</c:v>
                </c:pt>
                <c:pt idx="113">
                  <c:v>0.96629213483146059</c:v>
                </c:pt>
                <c:pt idx="114">
                  <c:v>1.0112359550561798</c:v>
                </c:pt>
                <c:pt idx="115">
                  <c:v>0.91304347826086951</c:v>
                </c:pt>
                <c:pt idx="116">
                  <c:v>1</c:v>
                </c:pt>
                <c:pt idx="117">
                  <c:v>0.98958333333333337</c:v>
                </c:pt>
                <c:pt idx="118">
                  <c:v>1.0769230769230771</c:v>
                </c:pt>
                <c:pt idx="119">
                  <c:v>0.98275862068965514</c:v>
                </c:pt>
                <c:pt idx="120">
                  <c:v>1.0507246376811594</c:v>
                </c:pt>
                <c:pt idx="121">
                  <c:v>1.0410958904109588</c:v>
                </c:pt>
                <c:pt idx="122">
                  <c:v>1.0389610389610391</c:v>
                </c:pt>
                <c:pt idx="123">
                  <c:v>0.96753246753246747</c:v>
                </c:pt>
                <c:pt idx="124">
                  <c:v>0.99378881987577639</c:v>
                </c:pt>
                <c:pt idx="125">
                  <c:v>0</c:v>
                </c:pt>
                <c:pt idx="126">
                  <c:v>0.98429319371727753</c:v>
                </c:pt>
                <c:pt idx="127">
                  <c:v>1.0625</c:v>
                </c:pt>
                <c:pt idx="128">
                  <c:v>0.97737556561085981</c:v>
                </c:pt>
                <c:pt idx="129">
                  <c:v>1.1258741258741261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482-423D-AA3C-C56EE909D0F2}"/>
            </c:ext>
          </c:extLst>
        </c:ser>
        <c:ser>
          <c:idx val="10"/>
          <c:order val="10"/>
          <c:tx>
            <c:strRef>
              <c:f>SPEEDUP!$N$2</c:f>
              <c:strCache>
                <c:ptCount val="1"/>
                <c:pt idx="0">
                  <c:v>co-def-bas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SPEEDUP!$N$3:$N$133</c:f>
              <c:numCache>
                <c:formatCode>0.00</c:formatCode>
                <c:ptCount val="131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39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15</c:v>
                </c:pt>
                <c:pt idx="19">
                  <c:v>25</c:v>
                </c:pt>
                <c:pt idx="20">
                  <c:v>0</c:v>
                </c:pt>
                <c:pt idx="21">
                  <c:v>16</c:v>
                </c:pt>
                <c:pt idx="22">
                  <c:v>20</c:v>
                </c:pt>
                <c:pt idx="23">
                  <c:v>18</c:v>
                </c:pt>
                <c:pt idx="24">
                  <c:v>20</c:v>
                </c:pt>
                <c:pt idx="25">
                  <c:v>19</c:v>
                </c:pt>
                <c:pt idx="26">
                  <c:v>15.5</c:v>
                </c:pt>
                <c:pt idx="27">
                  <c:v>28.000000000000004</c:v>
                </c:pt>
                <c:pt idx="28">
                  <c:v>16</c:v>
                </c:pt>
                <c:pt idx="29">
                  <c:v>21</c:v>
                </c:pt>
                <c:pt idx="30">
                  <c:v>16</c:v>
                </c:pt>
                <c:pt idx="31">
                  <c:v>14.000000000000002</c:v>
                </c:pt>
                <c:pt idx="32">
                  <c:v>32</c:v>
                </c:pt>
                <c:pt idx="33">
                  <c:v>16.5</c:v>
                </c:pt>
                <c:pt idx="34">
                  <c:v>0</c:v>
                </c:pt>
                <c:pt idx="35">
                  <c:v>30.5</c:v>
                </c:pt>
                <c:pt idx="36">
                  <c:v>22.5</c:v>
                </c:pt>
                <c:pt idx="37">
                  <c:v>21</c:v>
                </c:pt>
                <c:pt idx="38">
                  <c:v>28.999999999999996</c:v>
                </c:pt>
                <c:pt idx="39">
                  <c:v>30</c:v>
                </c:pt>
                <c:pt idx="40">
                  <c:v>15.5</c:v>
                </c:pt>
                <c:pt idx="41">
                  <c:v>26.666666666666668</c:v>
                </c:pt>
                <c:pt idx="42">
                  <c:v>28.333333333333332</c:v>
                </c:pt>
                <c:pt idx="43">
                  <c:v>32.666666666666664</c:v>
                </c:pt>
                <c:pt idx="44">
                  <c:v>13</c:v>
                </c:pt>
                <c:pt idx="45">
                  <c:v>16</c:v>
                </c:pt>
                <c:pt idx="46">
                  <c:v>12.75</c:v>
                </c:pt>
                <c:pt idx="47">
                  <c:v>15.5</c:v>
                </c:pt>
                <c:pt idx="48">
                  <c:v>11.599999999999998</c:v>
                </c:pt>
                <c:pt idx="49">
                  <c:v>14.399999999999999</c:v>
                </c:pt>
                <c:pt idx="50">
                  <c:v>11.5</c:v>
                </c:pt>
                <c:pt idx="51">
                  <c:v>12.833333333333334</c:v>
                </c:pt>
                <c:pt idx="52">
                  <c:v>18</c:v>
                </c:pt>
                <c:pt idx="53">
                  <c:v>0</c:v>
                </c:pt>
                <c:pt idx="54">
                  <c:v>14.749999999999998</c:v>
                </c:pt>
                <c:pt idx="55">
                  <c:v>127.5</c:v>
                </c:pt>
                <c:pt idx="56">
                  <c:v>21.333333333333336</c:v>
                </c:pt>
                <c:pt idx="57">
                  <c:v>23.214285714285712</c:v>
                </c:pt>
                <c:pt idx="58">
                  <c:v>23.857142857142854</c:v>
                </c:pt>
                <c:pt idx="59">
                  <c:v>18.285714285714285</c:v>
                </c:pt>
                <c:pt idx="60">
                  <c:v>19.571428571428569</c:v>
                </c:pt>
                <c:pt idx="61">
                  <c:v>16.999999999999996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16.100000000000001</c:v>
                </c:pt>
                <c:pt idx="67">
                  <c:v>0</c:v>
                </c:pt>
                <c:pt idx="68">
                  <c:v>0</c:v>
                </c:pt>
                <c:pt idx="69">
                  <c:v>17.384615384615383</c:v>
                </c:pt>
                <c:pt idx="70">
                  <c:v>16.200000000000003</c:v>
                </c:pt>
                <c:pt idx="71">
                  <c:v>18.870967741935484</c:v>
                </c:pt>
                <c:pt idx="72">
                  <c:v>22.35483870967742</c:v>
                </c:pt>
                <c:pt idx="73">
                  <c:v>19.8125</c:v>
                </c:pt>
                <c:pt idx="74">
                  <c:v>21.8125</c:v>
                </c:pt>
                <c:pt idx="75">
                  <c:v>23.03125</c:v>
                </c:pt>
                <c:pt idx="76">
                  <c:v>48.575757575757578</c:v>
                </c:pt>
                <c:pt idx="77">
                  <c:v>15.333333333333332</c:v>
                </c:pt>
                <c:pt idx="78">
                  <c:v>44.166666666666671</c:v>
                </c:pt>
                <c:pt idx="79">
                  <c:v>0</c:v>
                </c:pt>
                <c:pt idx="80">
                  <c:v>12.829268292682928</c:v>
                </c:pt>
                <c:pt idx="81">
                  <c:v>0</c:v>
                </c:pt>
                <c:pt idx="82">
                  <c:v>31.80952380952381</c:v>
                </c:pt>
                <c:pt idx="83">
                  <c:v>0</c:v>
                </c:pt>
                <c:pt idx="84">
                  <c:v>0</c:v>
                </c:pt>
                <c:pt idx="85">
                  <c:v>1128.6603773584907</c:v>
                </c:pt>
                <c:pt idx="86">
                  <c:v>15.232142857142854</c:v>
                </c:pt>
                <c:pt idx="87">
                  <c:v>70.389830508474589</c:v>
                </c:pt>
                <c:pt idx="88">
                  <c:v>0</c:v>
                </c:pt>
                <c:pt idx="89">
                  <c:v>0</c:v>
                </c:pt>
                <c:pt idx="90">
                  <c:v>22.15625</c:v>
                </c:pt>
                <c:pt idx="91">
                  <c:v>21.28125</c:v>
                </c:pt>
                <c:pt idx="92">
                  <c:v>20.76923076923077</c:v>
                </c:pt>
                <c:pt idx="93">
                  <c:v>20.723076923076924</c:v>
                </c:pt>
                <c:pt idx="94">
                  <c:v>21.424242424242426</c:v>
                </c:pt>
                <c:pt idx="95">
                  <c:v>21.014925373134329</c:v>
                </c:pt>
                <c:pt idx="96">
                  <c:v>21.014925373134329</c:v>
                </c:pt>
                <c:pt idx="97">
                  <c:v>14.656716417910447</c:v>
                </c:pt>
                <c:pt idx="98">
                  <c:v>0</c:v>
                </c:pt>
                <c:pt idx="99">
                  <c:v>22.057971014492757</c:v>
                </c:pt>
                <c:pt idx="100">
                  <c:v>20.971428571428572</c:v>
                </c:pt>
                <c:pt idx="101">
                  <c:v>20.585714285714289</c:v>
                </c:pt>
                <c:pt idx="102">
                  <c:v>22.189189189189193</c:v>
                </c:pt>
                <c:pt idx="103">
                  <c:v>22.324324324324323</c:v>
                </c:pt>
                <c:pt idx="104">
                  <c:v>21.080000000000002</c:v>
                </c:pt>
                <c:pt idx="105">
                  <c:v>21.407894736842106</c:v>
                </c:pt>
                <c:pt idx="106">
                  <c:v>14.243589743589743</c:v>
                </c:pt>
                <c:pt idx="107">
                  <c:v>20.683544303797468</c:v>
                </c:pt>
                <c:pt idx="108">
                  <c:v>20.574999999999999</c:v>
                </c:pt>
                <c:pt idx="109">
                  <c:v>20.914634146341463</c:v>
                </c:pt>
                <c:pt idx="110">
                  <c:v>20.108433734939762</c:v>
                </c:pt>
                <c:pt idx="111">
                  <c:v>20.767441860465116</c:v>
                </c:pt>
                <c:pt idx="112">
                  <c:v>20.931818181818183</c:v>
                </c:pt>
                <c:pt idx="113">
                  <c:v>20.898876404494384</c:v>
                </c:pt>
                <c:pt idx="114">
                  <c:v>11.674157303370787</c:v>
                </c:pt>
                <c:pt idx="115">
                  <c:v>19.40217391304348</c:v>
                </c:pt>
                <c:pt idx="116">
                  <c:v>0</c:v>
                </c:pt>
                <c:pt idx="117">
                  <c:v>19.875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19.099378881987576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482-423D-AA3C-C56EE909D0F2}"/>
            </c:ext>
          </c:extLst>
        </c:ser>
        <c:ser>
          <c:idx val="11"/>
          <c:order val="11"/>
          <c:tx>
            <c:strRef>
              <c:f>SPEEDUP!$O$2</c:f>
              <c:strCache>
                <c:ptCount val="1"/>
                <c:pt idx="0">
                  <c:v>co-def-iti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SPEEDUP!$O$3:$O$133</c:f>
              <c:numCache>
                <c:formatCode>0.00</c:formatCode>
                <c:ptCount val="131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44</c:v>
                </c:pt>
                <c:pt idx="5">
                  <c:v>46</c:v>
                </c:pt>
                <c:pt idx="6">
                  <c:v>44</c:v>
                </c:pt>
                <c:pt idx="7">
                  <c:v>44</c:v>
                </c:pt>
                <c:pt idx="8">
                  <c:v>41</c:v>
                </c:pt>
                <c:pt idx="9">
                  <c:v>44</c:v>
                </c:pt>
                <c:pt idx="10">
                  <c:v>60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44</c:v>
                </c:pt>
                <c:pt idx="16">
                  <c:v>42</c:v>
                </c:pt>
                <c:pt idx="17">
                  <c:v>41</c:v>
                </c:pt>
                <c:pt idx="18">
                  <c:v>26.5</c:v>
                </c:pt>
                <c:pt idx="19">
                  <c:v>46.5</c:v>
                </c:pt>
                <c:pt idx="20">
                  <c:v>0</c:v>
                </c:pt>
                <c:pt idx="21">
                  <c:v>27</c:v>
                </c:pt>
                <c:pt idx="22">
                  <c:v>28.499999999999996</c:v>
                </c:pt>
                <c:pt idx="23">
                  <c:v>26.5</c:v>
                </c:pt>
                <c:pt idx="24">
                  <c:v>30</c:v>
                </c:pt>
                <c:pt idx="25">
                  <c:v>32</c:v>
                </c:pt>
                <c:pt idx="26">
                  <c:v>26.5</c:v>
                </c:pt>
                <c:pt idx="27">
                  <c:v>38.5</c:v>
                </c:pt>
                <c:pt idx="28">
                  <c:v>27</c:v>
                </c:pt>
                <c:pt idx="29">
                  <c:v>31</c:v>
                </c:pt>
                <c:pt idx="30">
                  <c:v>27.5</c:v>
                </c:pt>
                <c:pt idx="31">
                  <c:v>24</c:v>
                </c:pt>
                <c:pt idx="32">
                  <c:v>44</c:v>
                </c:pt>
                <c:pt idx="33">
                  <c:v>26.5</c:v>
                </c:pt>
                <c:pt idx="34">
                  <c:v>0</c:v>
                </c:pt>
                <c:pt idx="35">
                  <c:v>41</c:v>
                </c:pt>
                <c:pt idx="36">
                  <c:v>34.5</c:v>
                </c:pt>
                <c:pt idx="37">
                  <c:v>31.5</c:v>
                </c:pt>
                <c:pt idx="38">
                  <c:v>38.5</c:v>
                </c:pt>
                <c:pt idx="39">
                  <c:v>41.5</c:v>
                </c:pt>
                <c:pt idx="40">
                  <c:v>26.5</c:v>
                </c:pt>
                <c:pt idx="41">
                  <c:v>37.666666666666664</c:v>
                </c:pt>
                <c:pt idx="42">
                  <c:v>35.333333333333336</c:v>
                </c:pt>
                <c:pt idx="43">
                  <c:v>38.666666666666664</c:v>
                </c:pt>
                <c:pt idx="44">
                  <c:v>20</c:v>
                </c:pt>
                <c:pt idx="45">
                  <c:v>26</c:v>
                </c:pt>
                <c:pt idx="46">
                  <c:v>19.75</c:v>
                </c:pt>
                <c:pt idx="47">
                  <c:v>24.75</c:v>
                </c:pt>
                <c:pt idx="48">
                  <c:v>17.399999999999999</c:v>
                </c:pt>
                <c:pt idx="49">
                  <c:v>25.2</c:v>
                </c:pt>
                <c:pt idx="50">
                  <c:v>17.666666666666668</c:v>
                </c:pt>
                <c:pt idx="51">
                  <c:v>21.666666666666668</c:v>
                </c:pt>
                <c:pt idx="52">
                  <c:v>33.285714285714285</c:v>
                </c:pt>
                <c:pt idx="53">
                  <c:v>0</c:v>
                </c:pt>
                <c:pt idx="54">
                  <c:v>26</c:v>
                </c:pt>
                <c:pt idx="55">
                  <c:v>229.1</c:v>
                </c:pt>
                <c:pt idx="56">
                  <c:v>35.666666666666671</c:v>
                </c:pt>
                <c:pt idx="57">
                  <c:v>36.142857142857139</c:v>
                </c:pt>
                <c:pt idx="58">
                  <c:v>25.142857142857142</c:v>
                </c:pt>
                <c:pt idx="59">
                  <c:v>19.642857142857142</c:v>
                </c:pt>
                <c:pt idx="60">
                  <c:v>22.357142857142854</c:v>
                </c:pt>
                <c:pt idx="61">
                  <c:v>32.428571428571423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30.75</c:v>
                </c:pt>
                <c:pt idx="67">
                  <c:v>0</c:v>
                </c:pt>
                <c:pt idx="68">
                  <c:v>0</c:v>
                </c:pt>
                <c:pt idx="69">
                  <c:v>32.346153846153847</c:v>
                </c:pt>
                <c:pt idx="70">
                  <c:v>30.366666666666667</c:v>
                </c:pt>
                <c:pt idx="71">
                  <c:v>25.064516129032256</c:v>
                </c:pt>
                <c:pt idx="72">
                  <c:v>36.645161290322577</c:v>
                </c:pt>
                <c:pt idx="73">
                  <c:v>28.999999999999996</c:v>
                </c:pt>
                <c:pt idx="74">
                  <c:v>35.75</c:v>
                </c:pt>
                <c:pt idx="75">
                  <c:v>21.46875</c:v>
                </c:pt>
                <c:pt idx="76">
                  <c:v>59.121212121212125</c:v>
                </c:pt>
                <c:pt idx="77">
                  <c:v>22.575757575757574</c:v>
                </c:pt>
                <c:pt idx="78">
                  <c:v>54.888888888888893</c:v>
                </c:pt>
                <c:pt idx="79">
                  <c:v>0</c:v>
                </c:pt>
                <c:pt idx="80">
                  <c:v>11.73170731707317</c:v>
                </c:pt>
                <c:pt idx="81">
                  <c:v>0</c:v>
                </c:pt>
                <c:pt idx="82">
                  <c:v>34.333333333333336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30.428571428571423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33.5625</c:v>
                </c:pt>
                <c:pt idx="91">
                  <c:v>35.5625</c:v>
                </c:pt>
                <c:pt idx="92">
                  <c:v>34.753846153846155</c:v>
                </c:pt>
                <c:pt idx="93">
                  <c:v>34.723076923076924</c:v>
                </c:pt>
                <c:pt idx="94">
                  <c:v>35.984848484848484</c:v>
                </c:pt>
                <c:pt idx="95">
                  <c:v>35.373134328358205</c:v>
                </c:pt>
                <c:pt idx="96">
                  <c:v>34.731343283582085</c:v>
                </c:pt>
                <c:pt idx="97">
                  <c:v>17.432835820895519</c:v>
                </c:pt>
                <c:pt idx="98">
                  <c:v>0</c:v>
                </c:pt>
                <c:pt idx="99">
                  <c:v>36.710144927536234</c:v>
                </c:pt>
                <c:pt idx="100">
                  <c:v>35.500000000000007</c:v>
                </c:pt>
                <c:pt idx="101">
                  <c:v>34.814285714285717</c:v>
                </c:pt>
                <c:pt idx="102">
                  <c:v>36.013513513513509</c:v>
                </c:pt>
                <c:pt idx="103">
                  <c:v>36.067567567567572</c:v>
                </c:pt>
                <c:pt idx="104">
                  <c:v>36.06666666666667</c:v>
                </c:pt>
                <c:pt idx="105">
                  <c:v>33.84210526315789</c:v>
                </c:pt>
                <c:pt idx="106">
                  <c:v>27.538461538461537</c:v>
                </c:pt>
                <c:pt idx="107">
                  <c:v>35.506329113924053</c:v>
                </c:pt>
                <c:pt idx="108">
                  <c:v>35.162499999999994</c:v>
                </c:pt>
                <c:pt idx="109">
                  <c:v>35.487804878048784</c:v>
                </c:pt>
                <c:pt idx="110">
                  <c:v>34.253012048192772</c:v>
                </c:pt>
                <c:pt idx="111">
                  <c:v>34.488372093023258</c:v>
                </c:pt>
                <c:pt idx="112">
                  <c:v>35.215909090909086</c:v>
                </c:pt>
                <c:pt idx="113">
                  <c:v>34.898876404494381</c:v>
                </c:pt>
                <c:pt idx="114">
                  <c:v>13.662921348314606</c:v>
                </c:pt>
                <c:pt idx="115">
                  <c:v>33.510869565217391</c:v>
                </c:pt>
                <c:pt idx="116">
                  <c:v>0</c:v>
                </c:pt>
                <c:pt idx="117">
                  <c:v>33.552083333333336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33.155279503105589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482-423D-AA3C-C56EE909D0F2}"/>
            </c:ext>
          </c:extLst>
        </c:ser>
        <c:ser>
          <c:idx val="12"/>
          <c:order val="12"/>
          <c:tx>
            <c:strRef>
              <c:f>SPEEDUP!$P$2</c:f>
              <c:strCache>
                <c:ptCount val="1"/>
                <c:pt idx="0">
                  <c:v>co-def-per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SPEEDUP!$P$3:$P$133</c:f>
              <c:numCache>
                <c:formatCode>0.00</c:formatCode>
                <c:ptCount val="131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32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12</c:v>
                </c:pt>
                <c:pt idx="19">
                  <c:v>19</c:v>
                </c:pt>
                <c:pt idx="20">
                  <c:v>0</c:v>
                </c:pt>
                <c:pt idx="21">
                  <c:v>13</c:v>
                </c:pt>
                <c:pt idx="22">
                  <c:v>15</c:v>
                </c:pt>
                <c:pt idx="23">
                  <c:v>15</c:v>
                </c:pt>
                <c:pt idx="24">
                  <c:v>17</c:v>
                </c:pt>
                <c:pt idx="25">
                  <c:v>15.5</c:v>
                </c:pt>
                <c:pt idx="26">
                  <c:v>12.5</c:v>
                </c:pt>
                <c:pt idx="27">
                  <c:v>26</c:v>
                </c:pt>
                <c:pt idx="28">
                  <c:v>12</c:v>
                </c:pt>
                <c:pt idx="29">
                  <c:v>18.5</c:v>
                </c:pt>
                <c:pt idx="30">
                  <c:v>13</c:v>
                </c:pt>
                <c:pt idx="31">
                  <c:v>11.5</c:v>
                </c:pt>
                <c:pt idx="32">
                  <c:v>30</c:v>
                </c:pt>
                <c:pt idx="33">
                  <c:v>12.5</c:v>
                </c:pt>
                <c:pt idx="34">
                  <c:v>0</c:v>
                </c:pt>
                <c:pt idx="35">
                  <c:v>26.5</c:v>
                </c:pt>
                <c:pt idx="36">
                  <c:v>19</c:v>
                </c:pt>
                <c:pt idx="37">
                  <c:v>18</c:v>
                </c:pt>
                <c:pt idx="38">
                  <c:v>25</c:v>
                </c:pt>
                <c:pt idx="39">
                  <c:v>27.5</c:v>
                </c:pt>
                <c:pt idx="40">
                  <c:v>12.5</c:v>
                </c:pt>
                <c:pt idx="41">
                  <c:v>24.666666666666668</c:v>
                </c:pt>
                <c:pt idx="42">
                  <c:v>25.666666666666668</c:v>
                </c:pt>
                <c:pt idx="43">
                  <c:v>29</c:v>
                </c:pt>
                <c:pt idx="44">
                  <c:v>10.5</c:v>
                </c:pt>
                <c:pt idx="45">
                  <c:v>13.5</c:v>
                </c:pt>
                <c:pt idx="46">
                  <c:v>11</c:v>
                </c:pt>
                <c:pt idx="47">
                  <c:v>12.25</c:v>
                </c:pt>
                <c:pt idx="48">
                  <c:v>8.7999999999999989</c:v>
                </c:pt>
                <c:pt idx="49">
                  <c:v>11.399999999999999</c:v>
                </c:pt>
                <c:pt idx="50">
                  <c:v>8.8333333333333339</c:v>
                </c:pt>
                <c:pt idx="51">
                  <c:v>10.166666666666666</c:v>
                </c:pt>
                <c:pt idx="52">
                  <c:v>13.428571428571427</c:v>
                </c:pt>
                <c:pt idx="53">
                  <c:v>0</c:v>
                </c:pt>
                <c:pt idx="54">
                  <c:v>12.125</c:v>
                </c:pt>
                <c:pt idx="55">
                  <c:v>101.99999999999999</c:v>
                </c:pt>
                <c:pt idx="56">
                  <c:v>17.333333333333336</c:v>
                </c:pt>
                <c:pt idx="57">
                  <c:v>19.857142857142854</c:v>
                </c:pt>
                <c:pt idx="58">
                  <c:v>23.285714285714281</c:v>
                </c:pt>
                <c:pt idx="59">
                  <c:v>17.357142857142858</c:v>
                </c:pt>
                <c:pt idx="60">
                  <c:v>18.285714285714285</c:v>
                </c:pt>
                <c:pt idx="61">
                  <c:v>12.714285714285714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12.2</c:v>
                </c:pt>
                <c:pt idx="67">
                  <c:v>0</c:v>
                </c:pt>
                <c:pt idx="68">
                  <c:v>0</c:v>
                </c:pt>
                <c:pt idx="69">
                  <c:v>13.538461538461538</c:v>
                </c:pt>
                <c:pt idx="70">
                  <c:v>12.933333333333334</c:v>
                </c:pt>
                <c:pt idx="71">
                  <c:v>16.516129032258064</c:v>
                </c:pt>
                <c:pt idx="72">
                  <c:v>18.903225806451616</c:v>
                </c:pt>
                <c:pt idx="73">
                  <c:v>17.75</c:v>
                </c:pt>
                <c:pt idx="74">
                  <c:v>18.96875</c:v>
                </c:pt>
                <c:pt idx="75">
                  <c:v>13.5625</c:v>
                </c:pt>
                <c:pt idx="76">
                  <c:v>46.212121212121211</c:v>
                </c:pt>
                <c:pt idx="77">
                  <c:v>13.090909090909092</c:v>
                </c:pt>
                <c:pt idx="78">
                  <c:v>44.166666666666671</c:v>
                </c:pt>
                <c:pt idx="79">
                  <c:v>0</c:v>
                </c:pt>
                <c:pt idx="80">
                  <c:v>12.756097560975611</c:v>
                </c:pt>
                <c:pt idx="81">
                  <c:v>0</c:v>
                </c:pt>
                <c:pt idx="82">
                  <c:v>30.071428571428573</c:v>
                </c:pt>
                <c:pt idx="83">
                  <c:v>0</c:v>
                </c:pt>
                <c:pt idx="84">
                  <c:v>0</c:v>
                </c:pt>
                <c:pt idx="85">
                  <c:v>1157.5471698113206</c:v>
                </c:pt>
                <c:pt idx="86">
                  <c:v>11.535714285714285</c:v>
                </c:pt>
                <c:pt idx="87">
                  <c:v>72.881355932203391</c:v>
                </c:pt>
                <c:pt idx="88">
                  <c:v>0</c:v>
                </c:pt>
                <c:pt idx="89">
                  <c:v>0</c:v>
                </c:pt>
                <c:pt idx="90">
                  <c:v>19.1875</c:v>
                </c:pt>
                <c:pt idx="91">
                  <c:v>17.796875</c:v>
                </c:pt>
                <c:pt idx="92">
                  <c:v>17.846153846153847</c:v>
                </c:pt>
                <c:pt idx="93">
                  <c:v>17.646153846153847</c:v>
                </c:pt>
                <c:pt idx="94">
                  <c:v>17.939393939393938</c:v>
                </c:pt>
                <c:pt idx="95">
                  <c:v>17.462686567164177</c:v>
                </c:pt>
                <c:pt idx="96">
                  <c:v>17.880597014925371</c:v>
                </c:pt>
                <c:pt idx="97">
                  <c:v>12.253731343283583</c:v>
                </c:pt>
                <c:pt idx="98">
                  <c:v>0</c:v>
                </c:pt>
                <c:pt idx="99">
                  <c:v>18.89855072463768</c:v>
                </c:pt>
                <c:pt idx="100">
                  <c:v>17.771428571428572</c:v>
                </c:pt>
                <c:pt idx="101">
                  <c:v>17.414285714285715</c:v>
                </c:pt>
                <c:pt idx="102">
                  <c:v>18.824324324324323</c:v>
                </c:pt>
                <c:pt idx="103">
                  <c:v>19.135135135135137</c:v>
                </c:pt>
                <c:pt idx="104">
                  <c:v>17.64</c:v>
                </c:pt>
                <c:pt idx="105">
                  <c:v>18.407894736842106</c:v>
                </c:pt>
                <c:pt idx="106">
                  <c:v>11.128205128205128</c:v>
                </c:pt>
                <c:pt idx="107">
                  <c:v>17.063291139240505</c:v>
                </c:pt>
                <c:pt idx="108">
                  <c:v>17.899999999999999</c:v>
                </c:pt>
                <c:pt idx="109">
                  <c:v>17.487804878048781</c:v>
                </c:pt>
                <c:pt idx="110">
                  <c:v>16.650602409638555</c:v>
                </c:pt>
                <c:pt idx="111">
                  <c:v>17.5</c:v>
                </c:pt>
                <c:pt idx="112">
                  <c:v>17.75</c:v>
                </c:pt>
                <c:pt idx="113">
                  <c:v>17.50561797752809</c:v>
                </c:pt>
                <c:pt idx="114">
                  <c:v>9.5730337078651679</c:v>
                </c:pt>
                <c:pt idx="115">
                  <c:v>16.086956521739129</c:v>
                </c:pt>
                <c:pt idx="116">
                  <c:v>0</c:v>
                </c:pt>
                <c:pt idx="117">
                  <c:v>16.427083333333332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15.906832298136644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482-423D-AA3C-C56EE909D0F2}"/>
            </c:ext>
          </c:extLst>
        </c:ser>
        <c:ser>
          <c:idx val="13"/>
          <c:order val="13"/>
          <c:tx>
            <c:strRef>
              <c:f>SPEEDUP!$Q$2</c:f>
              <c:strCache>
                <c:ptCount val="1"/>
                <c:pt idx="0">
                  <c:v>td-def-bas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SPEEDUP!$Q$3:$Q$133</c:f>
              <c:numCache>
                <c:formatCode>0.00</c:formatCode>
                <c:ptCount val="131"/>
                <c:pt idx="0">
                  <c:v>7.0000000000000009</c:v>
                </c:pt>
                <c:pt idx="1">
                  <c:v>7.0000000000000009</c:v>
                </c:pt>
                <c:pt idx="2">
                  <c:v>7.0000000000000009</c:v>
                </c:pt>
                <c:pt idx="3">
                  <c:v>7.0000000000000009</c:v>
                </c:pt>
                <c:pt idx="4">
                  <c:v>7.0000000000000009</c:v>
                </c:pt>
                <c:pt idx="5">
                  <c:v>7.0000000000000009</c:v>
                </c:pt>
                <c:pt idx="6">
                  <c:v>7.0000000000000009</c:v>
                </c:pt>
                <c:pt idx="7">
                  <c:v>7.0000000000000009</c:v>
                </c:pt>
                <c:pt idx="8">
                  <c:v>7.0000000000000009</c:v>
                </c:pt>
                <c:pt idx="9">
                  <c:v>7.0000000000000009</c:v>
                </c:pt>
                <c:pt idx="10">
                  <c:v>7.0000000000000009</c:v>
                </c:pt>
                <c:pt idx="11">
                  <c:v>6</c:v>
                </c:pt>
                <c:pt idx="12">
                  <c:v>7.0000000000000009</c:v>
                </c:pt>
                <c:pt idx="13">
                  <c:v>6</c:v>
                </c:pt>
                <c:pt idx="14">
                  <c:v>7.0000000000000009</c:v>
                </c:pt>
                <c:pt idx="15">
                  <c:v>6</c:v>
                </c:pt>
                <c:pt idx="16">
                  <c:v>6</c:v>
                </c:pt>
                <c:pt idx="17">
                  <c:v>7.0000000000000009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4</c:v>
                </c:pt>
                <c:pt idx="23">
                  <c:v>4</c:v>
                </c:pt>
                <c:pt idx="24">
                  <c:v>3.5000000000000004</c:v>
                </c:pt>
                <c:pt idx="25">
                  <c:v>5</c:v>
                </c:pt>
                <c:pt idx="26">
                  <c:v>3.5000000000000004</c:v>
                </c:pt>
                <c:pt idx="27">
                  <c:v>5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3.5000000000000004</c:v>
                </c:pt>
                <c:pt idx="32">
                  <c:v>4.5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5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4</c:v>
                </c:pt>
                <c:pt idx="39">
                  <c:v>3.5000000000000004</c:v>
                </c:pt>
                <c:pt idx="40">
                  <c:v>3.5000000000000004</c:v>
                </c:pt>
                <c:pt idx="41">
                  <c:v>3.3333333333333335</c:v>
                </c:pt>
                <c:pt idx="42">
                  <c:v>3.666666666666667</c:v>
                </c:pt>
                <c:pt idx="43">
                  <c:v>3.3333333333333335</c:v>
                </c:pt>
                <c:pt idx="44">
                  <c:v>9.75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1.5999999999999999</c:v>
                </c:pt>
                <c:pt idx="50">
                  <c:v>0</c:v>
                </c:pt>
                <c:pt idx="51">
                  <c:v>2</c:v>
                </c:pt>
                <c:pt idx="52">
                  <c:v>1.4285714285714286</c:v>
                </c:pt>
                <c:pt idx="53">
                  <c:v>0</c:v>
                </c:pt>
                <c:pt idx="54">
                  <c:v>5.8749999999999991</c:v>
                </c:pt>
                <c:pt idx="55">
                  <c:v>2.8000000000000003</c:v>
                </c:pt>
                <c:pt idx="56">
                  <c:v>5.833333333333333</c:v>
                </c:pt>
                <c:pt idx="57">
                  <c:v>5.2857142857142856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1.0714285714285714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0.95</c:v>
                </c:pt>
                <c:pt idx="67">
                  <c:v>0</c:v>
                </c:pt>
                <c:pt idx="68">
                  <c:v>15.695652173913043</c:v>
                </c:pt>
                <c:pt idx="69">
                  <c:v>3.0769230769230771</c:v>
                </c:pt>
                <c:pt idx="70">
                  <c:v>3.833333333333333</c:v>
                </c:pt>
                <c:pt idx="71">
                  <c:v>0</c:v>
                </c:pt>
                <c:pt idx="72">
                  <c:v>0</c:v>
                </c:pt>
                <c:pt idx="73">
                  <c:v>135.78125</c:v>
                </c:pt>
                <c:pt idx="74">
                  <c:v>0</c:v>
                </c:pt>
                <c:pt idx="75">
                  <c:v>2.21875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2.2999999999999998</c:v>
                </c:pt>
                <c:pt idx="85">
                  <c:v>0</c:v>
                </c:pt>
                <c:pt idx="86">
                  <c:v>0.7142857142857143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2.106060606060606</c:v>
                </c:pt>
                <c:pt idx="95">
                  <c:v>0</c:v>
                </c:pt>
                <c:pt idx="96">
                  <c:v>0</c:v>
                </c:pt>
                <c:pt idx="97">
                  <c:v>10.62686567164179</c:v>
                </c:pt>
                <c:pt idx="98">
                  <c:v>0</c:v>
                </c:pt>
                <c:pt idx="99">
                  <c:v>0</c:v>
                </c:pt>
                <c:pt idx="100">
                  <c:v>2.0142857142857142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0.82051282051282048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3.7556561085972855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482-423D-AA3C-C56EE909D0F2}"/>
            </c:ext>
          </c:extLst>
        </c:ser>
        <c:ser>
          <c:idx val="14"/>
          <c:order val="14"/>
          <c:tx>
            <c:strRef>
              <c:f>SPEEDUP!$R$2</c:f>
              <c:strCache>
                <c:ptCount val="1"/>
                <c:pt idx="0">
                  <c:v>td-def-iti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SPEEDUP!$R$3:$R$133</c:f>
              <c:numCache>
                <c:formatCode>0.00</c:formatCode>
                <c:ptCount val="13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8</c:v>
                </c:pt>
                <c:pt idx="17">
                  <c:v>9</c:v>
                </c:pt>
                <c:pt idx="18">
                  <c:v>4</c:v>
                </c:pt>
                <c:pt idx="19">
                  <c:v>5</c:v>
                </c:pt>
                <c:pt idx="20">
                  <c:v>4.5</c:v>
                </c:pt>
                <c:pt idx="21">
                  <c:v>4.5</c:v>
                </c:pt>
                <c:pt idx="22">
                  <c:v>5</c:v>
                </c:pt>
                <c:pt idx="23">
                  <c:v>5</c:v>
                </c:pt>
                <c:pt idx="24">
                  <c:v>4.5</c:v>
                </c:pt>
                <c:pt idx="25">
                  <c:v>5.5</c:v>
                </c:pt>
                <c:pt idx="26">
                  <c:v>4</c:v>
                </c:pt>
                <c:pt idx="27">
                  <c:v>5.5</c:v>
                </c:pt>
                <c:pt idx="28">
                  <c:v>4.5</c:v>
                </c:pt>
                <c:pt idx="29">
                  <c:v>4.5</c:v>
                </c:pt>
                <c:pt idx="30">
                  <c:v>5</c:v>
                </c:pt>
                <c:pt idx="31">
                  <c:v>4.5</c:v>
                </c:pt>
                <c:pt idx="32">
                  <c:v>5</c:v>
                </c:pt>
                <c:pt idx="33">
                  <c:v>4.5</c:v>
                </c:pt>
                <c:pt idx="34">
                  <c:v>4.5</c:v>
                </c:pt>
                <c:pt idx="35">
                  <c:v>7.0000000000000009</c:v>
                </c:pt>
                <c:pt idx="36">
                  <c:v>4.5</c:v>
                </c:pt>
                <c:pt idx="37">
                  <c:v>4.5</c:v>
                </c:pt>
                <c:pt idx="38">
                  <c:v>5</c:v>
                </c:pt>
                <c:pt idx="39">
                  <c:v>4.5</c:v>
                </c:pt>
                <c:pt idx="40">
                  <c:v>4</c:v>
                </c:pt>
                <c:pt idx="41">
                  <c:v>4</c:v>
                </c:pt>
                <c:pt idx="42">
                  <c:v>4.3333333333333339</c:v>
                </c:pt>
                <c:pt idx="43">
                  <c:v>3.666666666666667</c:v>
                </c:pt>
                <c:pt idx="44">
                  <c:v>7.2499999999999991</c:v>
                </c:pt>
                <c:pt idx="45">
                  <c:v>0</c:v>
                </c:pt>
                <c:pt idx="46">
                  <c:v>2.5</c:v>
                </c:pt>
                <c:pt idx="47">
                  <c:v>0</c:v>
                </c:pt>
                <c:pt idx="48">
                  <c:v>0</c:v>
                </c:pt>
                <c:pt idx="49">
                  <c:v>2.1999999999999997</c:v>
                </c:pt>
                <c:pt idx="50">
                  <c:v>0</c:v>
                </c:pt>
                <c:pt idx="51">
                  <c:v>3.166666666666667</c:v>
                </c:pt>
                <c:pt idx="52">
                  <c:v>1.714285714285714</c:v>
                </c:pt>
                <c:pt idx="53">
                  <c:v>0</c:v>
                </c:pt>
                <c:pt idx="54">
                  <c:v>0</c:v>
                </c:pt>
                <c:pt idx="55">
                  <c:v>3.8</c:v>
                </c:pt>
                <c:pt idx="56">
                  <c:v>8.25</c:v>
                </c:pt>
                <c:pt idx="57">
                  <c:v>7.7142857142857144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1.4285714285714286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1.3</c:v>
                </c:pt>
                <c:pt idx="67">
                  <c:v>0</c:v>
                </c:pt>
                <c:pt idx="68">
                  <c:v>9.2173913043478262</c:v>
                </c:pt>
                <c:pt idx="69">
                  <c:v>4.5</c:v>
                </c:pt>
                <c:pt idx="70">
                  <c:v>5.6</c:v>
                </c:pt>
                <c:pt idx="71">
                  <c:v>0</c:v>
                </c:pt>
                <c:pt idx="72">
                  <c:v>0</c:v>
                </c:pt>
                <c:pt idx="73">
                  <c:v>78.0625</c:v>
                </c:pt>
                <c:pt idx="74">
                  <c:v>0</c:v>
                </c:pt>
                <c:pt idx="75">
                  <c:v>3.15625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3.26</c:v>
                </c:pt>
                <c:pt idx="85">
                  <c:v>0</c:v>
                </c:pt>
                <c:pt idx="86">
                  <c:v>1.0178571428571426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3.1363636363636358</c:v>
                </c:pt>
                <c:pt idx="95">
                  <c:v>0</c:v>
                </c:pt>
                <c:pt idx="96">
                  <c:v>0</c:v>
                </c:pt>
                <c:pt idx="97">
                  <c:v>5.1492537313432836</c:v>
                </c:pt>
                <c:pt idx="98">
                  <c:v>0</c:v>
                </c:pt>
                <c:pt idx="99">
                  <c:v>0</c:v>
                </c:pt>
                <c:pt idx="100">
                  <c:v>2.9142857142857146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1.2564102564102564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3.0588235294117645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482-423D-AA3C-C56EE909D0F2}"/>
            </c:ext>
          </c:extLst>
        </c:ser>
        <c:ser>
          <c:idx val="15"/>
          <c:order val="15"/>
          <c:tx>
            <c:strRef>
              <c:f>SPEEDUP!$S$2</c:f>
              <c:strCache>
                <c:ptCount val="1"/>
                <c:pt idx="0">
                  <c:v>bu-tec-bas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SPEEDUP!$S$3:$S$133</c:f>
              <c:numCache>
                <c:formatCode>0.00</c:formatCode>
                <c:ptCount val="1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1.5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1.5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1.5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1.6666666666666667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1.5</c:v>
                </c:pt>
                <c:pt idx="46">
                  <c:v>1</c:v>
                </c:pt>
                <c:pt idx="47">
                  <c:v>1.5</c:v>
                </c:pt>
                <c:pt idx="48">
                  <c:v>1.5999999999999999</c:v>
                </c:pt>
                <c:pt idx="49">
                  <c:v>1.2</c:v>
                </c:pt>
                <c:pt idx="50">
                  <c:v>1.5</c:v>
                </c:pt>
                <c:pt idx="51">
                  <c:v>1.6666666666666667</c:v>
                </c:pt>
                <c:pt idx="52">
                  <c:v>1.4285714285714286</c:v>
                </c:pt>
                <c:pt idx="53">
                  <c:v>1.5714285714285714</c:v>
                </c:pt>
                <c:pt idx="54">
                  <c:v>1.5</c:v>
                </c:pt>
                <c:pt idx="55">
                  <c:v>1.3</c:v>
                </c:pt>
                <c:pt idx="56">
                  <c:v>1.5</c:v>
                </c:pt>
                <c:pt idx="57">
                  <c:v>1.6428571428571428</c:v>
                </c:pt>
                <c:pt idx="58">
                  <c:v>1.4285714285714286</c:v>
                </c:pt>
                <c:pt idx="59">
                  <c:v>1.4285714285714286</c:v>
                </c:pt>
                <c:pt idx="60">
                  <c:v>1.4999999999999998</c:v>
                </c:pt>
                <c:pt idx="61">
                  <c:v>1.714285714285714</c:v>
                </c:pt>
                <c:pt idx="62">
                  <c:v>1.5</c:v>
                </c:pt>
                <c:pt idx="63">
                  <c:v>1.625</c:v>
                </c:pt>
                <c:pt idx="64">
                  <c:v>2</c:v>
                </c:pt>
                <c:pt idx="65">
                  <c:v>1.7058823529411762</c:v>
                </c:pt>
                <c:pt idx="66">
                  <c:v>1.5499999999999998</c:v>
                </c:pt>
                <c:pt idx="67">
                  <c:v>1.35</c:v>
                </c:pt>
                <c:pt idx="68">
                  <c:v>1.8695652173913042</c:v>
                </c:pt>
                <c:pt idx="69">
                  <c:v>1.5384615384615385</c:v>
                </c:pt>
                <c:pt idx="70">
                  <c:v>1.6333333333333333</c:v>
                </c:pt>
                <c:pt idx="71">
                  <c:v>1.5483870967741935</c:v>
                </c:pt>
                <c:pt idx="72">
                  <c:v>1.4516129032258065</c:v>
                </c:pt>
                <c:pt idx="73">
                  <c:v>1.53125</c:v>
                </c:pt>
                <c:pt idx="74">
                  <c:v>1.5</c:v>
                </c:pt>
                <c:pt idx="75">
                  <c:v>6.84375</c:v>
                </c:pt>
                <c:pt idx="76">
                  <c:v>1.696969696969697</c:v>
                </c:pt>
                <c:pt idx="77">
                  <c:v>1.5151515151515151</c:v>
                </c:pt>
                <c:pt idx="78">
                  <c:v>1.4166666666666667</c:v>
                </c:pt>
                <c:pt idx="79">
                  <c:v>1.5675675675675675</c:v>
                </c:pt>
                <c:pt idx="80">
                  <c:v>0.95121951219512202</c:v>
                </c:pt>
                <c:pt idx="81">
                  <c:v>1.6585365853658538</c:v>
                </c:pt>
                <c:pt idx="82">
                  <c:v>1.4047619047619047</c:v>
                </c:pt>
                <c:pt idx="83">
                  <c:v>1.4090909090909092</c:v>
                </c:pt>
                <c:pt idx="84">
                  <c:v>1.6</c:v>
                </c:pt>
                <c:pt idx="85">
                  <c:v>1.5094339622641511</c:v>
                </c:pt>
                <c:pt idx="86">
                  <c:v>1.464285714285714</c:v>
                </c:pt>
                <c:pt idx="87">
                  <c:v>1.4915254237288136</c:v>
                </c:pt>
                <c:pt idx="88">
                  <c:v>1.8852459016393441</c:v>
                </c:pt>
                <c:pt idx="89">
                  <c:v>1.0625</c:v>
                </c:pt>
                <c:pt idx="90">
                  <c:v>1.375</c:v>
                </c:pt>
                <c:pt idx="91">
                  <c:v>1.578125</c:v>
                </c:pt>
                <c:pt idx="92">
                  <c:v>1.4615384615384615</c:v>
                </c:pt>
                <c:pt idx="93">
                  <c:v>1.523076923076923</c:v>
                </c:pt>
                <c:pt idx="94">
                  <c:v>1.5151515151515151</c:v>
                </c:pt>
                <c:pt idx="95">
                  <c:v>1.4328358208955223</c:v>
                </c:pt>
                <c:pt idx="96">
                  <c:v>1.5522388059701493</c:v>
                </c:pt>
                <c:pt idx="97">
                  <c:v>1.9402985074626866</c:v>
                </c:pt>
                <c:pt idx="98">
                  <c:v>1.5294117647058822</c:v>
                </c:pt>
                <c:pt idx="99">
                  <c:v>1.4347826086956523</c:v>
                </c:pt>
                <c:pt idx="100">
                  <c:v>1.3857142857142857</c:v>
                </c:pt>
                <c:pt idx="101">
                  <c:v>1.4714285714285715</c:v>
                </c:pt>
                <c:pt idx="102">
                  <c:v>1.5135135135135136</c:v>
                </c:pt>
                <c:pt idx="103">
                  <c:v>1.4324324324324325</c:v>
                </c:pt>
                <c:pt idx="104">
                  <c:v>1.5466666666666666</c:v>
                </c:pt>
                <c:pt idx="105">
                  <c:v>1.4078947368421053</c:v>
                </c:pt>
                <c:pt idx="106">
                  <c:v>1.4743589743589742</c:v>
                </c:pt>
                <c:pt idx="107">
                  <c:v>1.4683544303797467</c:v>
                </c:pt>
                <c:pt idx="108">
                  <c:v>1.4749999999999999</c:v>
                </c:pt>
                <c:pt idx="109">
                  <c:v>1.4146341463414633</c:v>
                </c:pt>
                <c:pt idx="110">
                  <c:v>1.493975903614458</c:v>
                </c:pt>
                <c:pt idx="111">
                  <c:v>1.3953488372093024</c:v>
                </c:pt>
                <c:pt idx="112">
                  <c:v>1.4204545454545454</c:v>
                </c:pt>
                <c:pt idx="113">
                  <c:v>1.50561797752809</c:v>
                </c:pt>
                <c:pt idx="114">
                  <c:v>1.5617977528089886</c:v>
                </c:pt>
                <c:pt idx="115">
                  <c:v>1.326086956521739</c:v>
                </c:pt>
                <c:pt idx="116">
                  <c:v>1.3894736842105264</c:v>
                </c:pt>
                <c:pt idx="117">
                  <c:v>1.4062500000000002</c:v>
                </c:pt>
                <c:pt idx="118">
                  <c:v>2.1538461538461542</c:v>
                </c:pt>
                <c:pt idx="119">
                  <c:v>1.5862068965517244</c:v>
                </c:pt>
                <c:pt idx="120">
                  <c:v>2.456521739130435</c:v>
                </c:pt>
                <c:pt idx="121">
                  <c:v>2.2054794520547949</c:v>
                </c:pt>
                <c:pt idx="122">
                  <c:v>2.3116883116883118</c:v>
                </c:pt>
                <c:pt idx="123">
                  <c:v>1.9935064935064934</c:v>
                </c:pt>
                <c:pt idx="124">
                  <c:v>1.4099378881987576</c:v>
                </c:pt>
                <c:pt idx="125">
                  <c:v>1.2057142857142857</c:v>
                </c:pt>
                <c:pt idx="126">
                  <c:v>1.5287958115183247</c:v>
                </c:pt>
                <c:pt idx="127">
                  <c:v>2.46875</c:v>
                </c:pt>
                <c:pt idx="128">
                  <c:v>1.3981900452488687</c:v>
                </c:pt>
                <c:pt idx="129">
                  <c:v>2.7937062937062938</c:v>
                </c:pt>
                <c:pt idx="130">
                  <c:v>2.0785854616895874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482-423D-AA3C-C56EE909D0F2}"/>
            </c:ext>
          </c:extLst>
        </c:ser>
        <c:ser>
          <c:idx val="16"/>
          <c:order val="16"/>
          <c:tx>
            <c:strRef>
              <c:f>SPEEDUP!$T$2</c:f>
              <c:strCache>
                <c:ptCount val="1"/>
                <c:pt idx="0">
                  <c:v>bu-tec-iti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SPEEDUP!$T$3:$T$133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3.5000000000000004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2.5</c:v>
                </c:pt>
                <c:pt idx="26">
                  <c:v>2</c:v>
                </c:pt>
                <c:pt idx="27">
                  <c:v>2.5</c:v>
                </c:pt>
                <c:pt idx="28">
                  <c:v>2</c:v>
                </c:pt>
                <c:pt idx="29">
                  <c:v>1.5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2</c:v>
                </c:pt>
                <c:pt idx="46">
                  <c:v>1.5</c:v>
                </c:pt>
                <c:pt idx="47">
                  <c:v>2</c:v>
                </c:pt>
                <c:pt idx="48">
                  <c:v>1.5999999999999999</c:v>
                </c:pt>
                <c:pt idx="49">
                  <c:v>2.4</c:v>
                </c:pt>
                <c:pt idx="50">
                  <c:v>1.6666666666666667</c:v>
                </c:pt>
                <c:pt idx="51">
                  <c:v>2.8333333333333335</c:v>
                </c:pt>
                <c:pt idx="52">
                  <c:v>2.5714285714285712</c:v>
                </c:pt>
                <c:pt idx="53">
                  <c:v>2.2857142857142856</c:v>
                </c:pt>
                <c:pt idx="54">
                  <c:v>2.75</c:v>
                </c:pt>
                <c:pt idx="55">
                  <c:v>2.2999999999999998</c:v>
                </c:pt>
                <c:pt idx="56">
                  <c:v>2.5</c:v>
                </c:pt>
                <c:pt idx="57">
                  <c:v>2.4285714285714284</c:v>
                </c:pt>
                <c:pt idx="58">
                  <c:v>1.2142857142857142</c:v>
                </c:pt>
                <c:pt idx="59">
                  <c:v>1.5714285714285714</c:v>
                </c:pt>
                <c:pt idx="60">
                  <c:v>1.4285714285714286</c:v>
                </c:pt>
                <c:pt idx="61">
                  <c:v>2.7857142857142856</c:v>
                </c:pt>
                <c:pt idx="62">
                  <c:v>1.5625</c:v>
                </c:pt>
                <c:pt idx="63">
                  <c:v>2.5</c:v>
                </c:pt>
                <c:pt idx="64">
                  <c:v>1.5625</c:v>
                </c:pt>
                <c:pt idx="65">
                  <c:v>1.1764705882352942</c:v>
                </c:pt>
                <c:pt idx="66">
                  <c:v>2.6</c:v>
                </c:pt>
                <c:pt idx="67">
                  <c:v>2.2999999999999998</c:v>
                </c:pt>
                <c:pt idx="68">
                  <c:v>1.4347826086956521</c:v>
                </c:pt>
                <c:pt idx="69">
                  <c:v>2.7692307692307692</c:v>
                </c:pt>
                <c:pt idx="70">
                  <c:v>2.666666666666667</c:v>
                </c:pt>
                <c:pt idx="71">
                  <c:v>1.7096774193548387</c:v>
                </c:pt>
                <c:pt idx="72">
                  <c:v>2.7096774193548385</c:v>
                </c:pt>
                <c:pt idx="73">
                  <c:v>2.03125</c:v>
                </c:pt>
                <c:pt idx="74">
                  <c:v>2.625</c:v>
                </c:pt>
                <c:pt idx="75">
                  <c:v>1.8124999999999998</c:v>
                </c:pt>
                <c:pt idx="76">
                  <c:v>2.606060606060606</c:v>
                </c:pt>
                <c:pt idx="77">
                  <c:v>1.7272727272727271</c:v>
                </c:pt>
                <c:pt idx="78">
                  <c:v>2.4444444444444446</c:v>
                </c:pt>
                <c:pt idx="79">
                  <c:v>1.4864864864864866</c:v>
                </c:pt>
                <c:pt idx="80">
                  <c:v>0.70731707317073167</c:v>
                </c:pt>
                <c:pt idx="81">
                  <c:v>0.92682926829268297</c:v>
                </c:pt>
                <c:pt idx="82">
                  <c:v>1.5</c:v>
                </c:pt>
                <c:pt idx="83">
                  <c:v>1.4545454545454546</c:v>
                </c:pt>
                <c:pt idx="84">
                  <c:v>2.78</c:v>
                </c:pt>
                <c:pt idx="85">
                  <c:v>0.90566037735849048</c:v>
                </c:pt>
                <c:pt idx="86">
                  <c:v>2.8214285714285712</c:v>
                </c:pt>
                <c:pt idx="87">
                  <c:v>2.5423728813559325</c:v>
                </c:pt>
                <c:pt idx="88">
                  <c:v>1.459016393442623</c:v>
                </c:pt>
                <c:pt idx="89">
                  <c:v>1.078125</c:v>
                </c:pt>
                <c:pt idx="90">
                  <c:v>2.390625</c:v>
                </c:pt>
                <c:pt idx="91">
                  <c:v>2.78125</c:v>
                </c:pt>
                <c:pt idx="92">
                  <c:v>2.7076923076923074</c:v>
                </c:pt>
                <c:pt idx="93">
                  <c:v>2.7076923076923074</c:v>
                </c:pt>
                <c:pt idx="94">
                  <c:v>2.7878787878787881</c:v>
                </c:pt>
                <c:pt idx="95">
                  <c:v>2.761194029850746</c:v>
                </c:pt>
                <c:pt idx="96">
                  <c:v>2.6716417910447761</c:v>
                </c:pt>
                <c:pt idx="97">
                  <c:v>1.6119402985074627</c:v>
                </c:pt>
                <c:pt idx="98">
                  <c:v>2.6470588235294117</c:v>
                </c:pt>
                <c:pt idx="99">
                  <c:v>2.7246376811594204</c:v>
                </c:pt>
                <c:pt idx="100">
                  <c:v>2.8000000000000003</c:v>
                </c:pt>
                <c:pt idx="101">
                  <c:v>2.7</c:v>
                </c:pt>
                <c:pt idx="102">
                  <c:v>2.6756756756756759</c:v>
                </c:pt>
                <c:pt idx="103">
                  <c:v>2.689189189189189</c:v>
                </c:pt>
                <c:pt idx="104">
                  <c:v>2.8000000000000003</c:v>
                </c:pt>
                <c:pt idx="105">
                  <c:v>2.5263157894736841</c:v>
                </c:pt>
                <c:pt idx="106">
                  <c:v>2.833333333333333</c:v>
                </c:pt>
                <c:pt idx="107">
                  <c:v>2.7848101265822787</c:v>
                </c:pt>
                <c:pt idx="108">
                  <c:v>2.8249999999999997</c:v>
                </c:pt>
                <c:pt idx="109">
                  <c:v>2.8048780487804876</c:v>
                </c:pt>
                <c:pt idx="110">
                  <c:v>2.7228915662650599</c:v>
                </c:pt>
                <c:pt idx="111">
                  <c:v>2.6511627906976742</c:v>
                </c:pt>
                <c:pt idx="112">
                  <c:v>2.7727272727272725</c:v>
                </c:pt>
                <c:pt idx="113">
                  <c:v>2.696629213483146</c:v>
                </c:pt>
                <c:pt idx="114">
                  <c:v>1.1797752808988764</c:v>
                </c:pt>
                <c:pt idx="115">
                  <c:v>2.5760869565217392</c:v>
                </c:pt>
                <c:pt idx="116">
                  <c:v>2.3157894736842106</c:v>
                </c:pt>
                <c:pt idx="117">
                  <c:v>2.729166666666667</c:v>
                </c:pt>
                <c:pt idx="118">
                  <c:v>1.2980769230769231</c:v>
                </c:pt>
                <c:pt idx="119">
                  <c:v>1.2413793103448276</c:v>
                </c:pt>
                <c:pt idx="120">
                  <c:v>1.3043478260869568</c:v>
                </c:pt>
                <c:pt idx="121">
                  <c:v>1.2054794520547945</c:v>
                </c:pt>
                <c:pt idx="122">
                  <c:v>1.3701298701298701</c:v>
                </c:pt>
                <c:pt idx="123">
                  <c:v>1.2922077922077921</c:v>
                </c:pt>
                <c:pt idx="124">
                  <c:v>2.7453416149068319</c:v>
                </c:pt>
                <c:pt idx="125">
                  <c:v>0.65142857142857136</c:v>
                </c:pt>
                <c:pt idx="126">
                  <c:v>2.8115183246073299</c:v>
                </c:pt>
                <c:pt idx="127">
                  <c:v>1.2395833333333333</c:v>
                </c:pt>
                <c:pt idx="128">
                  <c:v>2.9185520361990953</c:v>
                </c:pt>
                <c:pt idx="129">
                  <c:v>1.0769230769230771</c:v>
                </c:pt>
                <c:pt idx="130">
                  <c:v>0.58349705304518673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482-423D-AA3C-C56EE909D0F2}"/>
            </c:ext>
          </c:extLst>
        </c:ser>
        <c:ser>
          <c:idx val="17"/>
          <c:order val="17"/>
          <c:tx>
            <c:strRef>
              <c:f>SPEEDUP!$U$2</c:f>
              <c:strCache>
                <c:ptCount val="1"/>
                <c:pt idx="0">
                  <c:v>bu-tec-per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SPEEDUP!$U$3:$U$133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482-423D-AA3C-C56EE909D0F2}"/>
            </c:ext>
          </c:extLst>
        </c:ser>
        <c:ser>
          <c:idx val="18"/>
          <c:order val="18"/>
          <c:tx>
            <c:strRef>
              <c:f>SPEEDUP!$V$2</c:f>
              <c:strCache>
                <c:ptCount val="1"/>
                <c:pt idx="0">
                  <c:v>co-tec-bas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SPEEDUP!$V$3:$V$133</c:f>
              <c:numCache>
                <c:formatCode>0.00</c:formatCode>
                <c:ptCount val="131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40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25</c:v>
                </c:pt>
                <c:pt idx="18">
                  <c:v>16</c:v>
                </c:pt>
                <c:pt idx="19">
                  <c:v>27</c:v>
                </c:pt>
                <c:pt idx="20">
                  <c:v>0</c:v>
                </c:pt>
                <c:pt idx="21">
                  <c:v>16.5</c:v>
                </c:pt>
                <c:pt idx="22">
                  <c:v>19.5</c:v>
                </c:pt>
                <c:pt idx="23">
                  <c:v>19</c:v>
                </c:pt>
                <c:pt idx="24">
                  <c:v>21</c:v>
                </c:pt>
                <c:pt idx="25">
                  <c:v>19.5</c:v>
                </c:pt>
                <c:pt idx="26">
                  <c:v>16.5</c:v>
                </c:pt>
                <c:pt idx="27">
                  <c:v>28.499999999999996</c:v>
                </c:pt>
                <c:pt idx="28">
                  <c:v>16.5</c:v>
                </c:pt>
                <c:pt idx="29">
                  <c:v>22</c:v>
                </c:pt>
                <c:pt idx="30">
                  <c:v>16.5</c:v>
                </c:pt>
                <c:pt idx="31">
                  <c:v>15</c:v>
                </c:pt>
                <c:pt idx="32">
                  <c:v>32</c:v>
                </c:pt>
                <c:pt idx="33">
                  <c:v>16.5</c:v>
                </c:pt>
                <c:pt idx="34">
                  <c:v>0</c:v>
                </c:pt>
                <c:pt idx="35">
                  <c:v>31</c:v>
                </c:pt>
                <c:pt idx="36">
                  <c:v>24</c:v>
                </c:pt>
                <c:pt idx="37">
                  <c:v>22</c:v>
                </c:pt>
                <c:pt idx="38">
                  <c:v>29.499999999999996</c:v>
                </c:pt>
                <c:pt idx="39">
                  <c:v>30.5</c:v>
                </c:pt>
                <c:pt idx="40">
                  <c:v>16</c:v>
                </c:pt>
                <c:pt idx="41">
                  <c:v>28</c:v>
                </c:pt>
                <c:pt idx="42">
                  <c:v>28</c:v>
                </c:pt>
                <c:pt idx="43">
                  <c:v>32.333333333333336</c:v>
                </c:pt>
                <c:pt idx="44">
                  <c:v>13.5</c:v>
                </c:pt>
                <c:pt idx="45">
                  <c:v>16.5</c:v>
                </c:pt>
                <c:pt idx="46">
                  <c:v>13.25</c:v>
                </c:pt>
                <c:pt idx="47">
                  <c:v>15.75</c:v>
                </c:pt>
                <c:pt idx="48">
                  <c:v>11</c:v>
                </c:pt>
                <c:pt idx="49">
                  <c:v>15</c:v>
                </c:pt>
                <c:pt idx="50">
                  <c:v>10.833333333333334</c:v>
                </c:pt>
                <c:pt idx="51">
                  <c:v>12.833333333333334</c:v>
                </c:pt>
                <c:pt idx="52">
                  <c:v>18.428571428571427</c:v>
                </c:pt>
                <c:pt idx="53">
                  <c:v>0</c:v>
                </c:pt>
                <c:pt idx="54">
                  <c:v>15.125</c:v>
                </c:pt>
                <c:pt idx="55">
                  <c:v>134.1</c:v>
                </c:pt>
                <c:pt idx="56">
                  <c:v>23</c:v>
                </c:pt>
                <c:pt idx="57">
                  <c:v>23.428571428571423</c:v>
                </c:pt>
                <c:pt idx="58">
                  <c:v>23.214285714285712</c:v>
                </c:pt>
                <c:pt idx="59">
                  <c:v>17.642857142857142</c:v>
                </c:pt>
                <c:pt idx="60">
                  <c:v>18.928571428571427</c:v>
                </c:pt>
                <c:pt idx="61">
                  <c:v>18.285714285714285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17.099999999999998</c:v>
                </c:pt>
                <c:pt idx="67">
                  <c:v>0</c:v>
                </c:pt>
                <c:pt idx="68">
                  <c:v>0</c:v>
                </c:pt>
                <c:pt idx="69">
                  <c:v>17.884615384615387</c:v>
                </c:pt>
                <c:pt idx="70">
                  <c:v>16.433333333333334</c:v>
                </c:pt>
                <c:pt idx="71">
                  <c:v>18.193548387096772</c:v>
                </c:pt>
                <c:pt idx="72">
                  <c:v>22.967741935483872</c:v>
                </c:pt>
                <c:pt idx="73">
                  <c:v>19.9375</c:v>
                </c:pt>
                <c:pt idx="74">
                  <c:v>22.21875</c:v>
                </c:pt>
                <c:pt idx="75">
                  <c:v>23.1875</c:v>
                </c:pt>
                <c:pt idx="76">
                  <c:v>48.151515151515149</c:v>
                </c:pt>
                <c:pt idx="77">
                  <c:v>15.363636363636363</c:v>
                </c:pt>
                <c:pt idx="78">
                  <c:v>44.083333333333336</c:v>
                </c:pt>
                <c:pt idx="79">
                  <c:v>0</c:v>
                </c:pt>
                <c:pt idx="80">
                  <c:v>12.097560975609756</c:v>
                </c:pt>
                <c:pt idx="81">
                  <c:v>0</c:v>
                </c:pt>
                <c:pt idx="82">
                  <c:v>30.690476190476193</c:v>
                </c:pt>
                <c:pt idx="83">
                  <c:v>0</c:v>
                </c:pt>
                <c:pt idx="84">
                  <c:v>0</c:v>
                </c:pt>
                <c:pt idx="85">
                  <c:v>1108.9056603773586</c:v>
                </c:pt>
                <c:pt idx="86">
                  <c:v>16.321428571428569</c:v>
                </c:pt>
                <c:pt idx="87">
                  <c:v>69.559322033898312</c:v>
                </c:pt>
                <c:pt idx="88">
                  <c:v>0</c:v>
                </c:pt>
                <c:pt idx="89">
                  <c:v>0</c:v>
                </c:pt>
                <c:pt idx="90">
                  <c:v>22.1875</c:v>
                </c:pt>
                <c:pt idx="91">
                  <c:v>21.734375</c:v>
                </c:pt>
                <c:pt idx="92">
                  <c:v>21.23076923076923</c:v>
                </c:pt>
                <c:pt idx="93">
                  <c:v>21.123076923076923</c:v>
                </c:pt>
                <c:pt idx="94">
                  <c:v>21.787878787878789</c:v>
                </c:pt>
                <c:pt idx="95">
                  <c:v>21.477611940298505</c:v>
                </c:pt>
                <c:pt idx="96">
                  <c:v>21.820895522388057</c:v>
                </c:pt>
                <c:pt idx="97">
                  <c:v>13.880597014925373</c:v>
                </c:pt>
                <c:pt idx="98">
                  <c:v>0</c:v>
                </c:pt>
                <c:pt idx="99">
                  <c:v>22.318840579710148</c:v>
                </c:pt>
                <c:pt idx="100">
                  <c:v>22.014285714285716</c:v>
                </c:pt>
                <c:pt idx="101">
                  <c:v>21.171428571428574</c:v>
                </c:pt>
                <c:pt idx="102">
                  <c:v>22.472972972972972</c:v>
                </c:pt>
                <c:pt idx="103">
                  <c:v>22.648648648648653</c:v>
                </c:pt>
                <c:pt idx="104">
                  <c:v>21.52</c:v>
                </c:pt>
                <c:pt idx="105">
                  <c:v>21.789473684210524</c:v>
                </c:pt>
                <c:pt idx="106">
                  <c:v>15.205128205128204</c:v>
                </c:pt>
                <c:pt idx="107">
                  <c:v>21.240506329113924</c:v>
                </c:pt>
                <c:pt idx="108">
                  <c:v>20.975000000000001</c:v>
                </c:pt>
                <c:pt idx="109">
                  <c:v>21.463414634146343</c:v>
                </c:pt>
                <c:pt idx="110">
                  <c:v>20.313253012048193</c:v>
                </c:pt>
                <c:pt idx="111">
                  <c:v>21.313953488372093</c:v>
                </c:pt>
                <c:pt idx="112">
                  <c:v>21.511363636363637</c:v>
                </c:pt>
                <c:pt idx="113">
                  <c:v>21.101123595505619</c:v>
                </c:pt>
                <c:pt idx="114">
                  <c:v>10.898876404494381</c:v>
                </c:pt>
                <c:pt idx="115">
                  <c:v>19.902173913043477</c:v>
                </c:pt>
                <c:pt idx="116">
                  <c:v>0</c:v>
                </c:pt>
                <c:pt idx="117">
                  <c:v>20.427083333333332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19.503105590062109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4.495088408644401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482-423D-AA3C-C56EE909D0F2}"/>
            </c:ext>
          </c:extLst>
        </c:ser>
        <c:ser>
          <c:idx val="19"/>
          <c:order val="19"/>
          <c:tx>
            <c:strRef>
              <c:f>SPEEDUP!$W$2</c:f>
              <c:strCache>
                <c:ptCount val="1"/>
                <c:pt idx="0">
                  <c:v>co-tec-iti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SPEEDUP!$W$3:$W$133</c:f>
              <c:numCache>
                <c:formatCode>0.00</c:formatCode>
                <c:ptCount val="131"/>
                <c:pt idx="0">
                  <c:v>43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  <c:pt idx="4">
                  <c:v>43</c:v>
                </c:pt>
                <c:pt idx="5">
                  <c:v>44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42</c:v>
                </c:pt>
                <c:pt idx="10">
                  <c:v>61</c:v>
                </c:pt>
                <c:pt idx="11">
                  <c:v>41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43</c:v>
                </c:pt>
                <c:pt idx="16">
                  <c:v>40</c:v>
                </c:pt>
                <c:pt idx="17">
                  <c:v>39</c:v>
                </c:pt>
                <c:pt idx="18">
                  <c:v>25.5</c:v>
                </c:pt>
                <c:pt idx="19">
                  <c:v>46</c:v>
                </c:pt>
                <c:pt idx="20">
                  <c:v>0</c:v>
                </c:pt>
                <c:pt idx="21">
                  <c:v>26</c:v>
                </c:pt>
                <c:pt idx="22">
                  <c:v>28.000000000000004</c:v>
                </c:pt>
                <c:pt idx="23">
                  <c:v>26</c:v>
                </c:pt>
                <c:pt idx="24">
                  <c:v>29.499999999999996</c:v>
                </c:pt>
                <c:pt idx="25">
                  <c:v>31.5</c:v>
                </c:pt>
                <c:pt idx="26">
                  <c:v>26</c:v>
                </c:pt>
                <c:pt idx="27">
                  <c:v>37.5</c:v>
                </c:pt>
                <c:pt idx="28">
                  <c:v>25.5</c:v>
                </c:pt>
                <c:pt idx="29">
                  <c:v>31</c:v>
                </c:pt>
                <c:pt idx="30">
                  <c:v>26</c:v>
                </c:pt>
                <c:pt idx="31">
                  <c:v>24.5</c:v>
                </c:pt>
                <c:pt idx="32">
                  <c:v>43.5</c:v>
                </c:pt>
                <c:pt idx="33">
                  <c:v>26</c:v>
                </c:pt>
                <c:pt idx="34">
                  <c:v>0</c:v>
                </c:pt>
                <c:pt idx="35">
                  <c:v>40.5</c:v>
                </c:pt>
                <c:pt idx="36">
                  <c:v>35</c:v>
                </c:pt>
                <c:pt idx="37">
                  <c:v>31</c:v>
                </c:pt>
                <c:pt idx="38">
                  <c:v>38</c:v>
                </c:pt>
                <c:pt idx="39">
                  <c:v>41</c:v>
                </c:pt>
                <c:pt idx="40">
                  <c:v>26</c:v>
                </c:pt>
                <c:pt idx="41">
                  <c:v>37.333333333333336</c:v>
                </c:pt>
                <c:pt idx="42">
                  <c:v>34.666666666666671</c:v>
                </c:pt>
                <c:pt idx="43">
                  <c:v>37.333333333333336</c:v>
                </c:pt>
                <c:pt idx="44">
                  <c:v>20.25</c:v>
                </c:pt>
                <c:pt idx="45">
                  <c:v>25.25</c:v>
                </c:pt>
                <c:pt idx="46">
                  <c:v>19</c:v>
                </c:pt>
                <c:pt idx="47">
                  <c:v>24.5</c:v>
                </c:pt>
                <c:pt idx="48">
                  <c:v>17.2</c:v>
                </c:pt>
                <c:pt idx="49">
                  <c:v>25</c:v>
                </c:pt>
                <c:pt idx="50">
                  <c:v>17.333333333333336</c:v>
                </c:pt>
                <c:pt idx="51">
                  <c:v>20.666666666666668</c:v>
                </c:pt>
                <c:pt idx="52">
                  <c:v>32.857142857142854</c:v>
                </c:pt>
                <c:pt idx="53">
                  <c:v>0</c:v>
                </c:pt>
                <c:pt idx="54">
                  <c:v>25.75</c:v>
                </c:pt>
                <c:pt idx="55">
                  <c:v>235.59999999999997</c:v>
                </c:pt>
                <c:pt idx="56">
                  <c:v>35.666666666666671</c:v>
                </c:pt>
                <c:pt idx="57">
                  <c:v>35.785714285714278</c:v>
                </c:pt>
                <c:pt idx="58">
                  <c:v>24.857142857142854</c:v>
                </c:pt>
                <c:pt idx="59">
                  <c:v>19.142857142857142</c:v>
                </c:pt>
                <c:pt idx="60">
                  <c:v>21.571428571428569</c:v>
                </c:pt>
                <c:pt idx="61">
                  <c:v>31.857142857142854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30.45</c:v>
                </c:pt>
                <c:pt idx="67">
                  <c:v>0</c:v>
                </c:pt>
                <c:pt idx="68">
                  <c:v>0</c:v>
                </c:pt>
                <c:pt idx="69">
                  <c:v>31.769230769230766</c:v>
                </c:pt>
                <c:pt idx="70">
                  <c:v>29.566666666666666</c:v>
                </c:pt>
                <c:pt idx="71">
                  <c:v>24.451612903225808</c:v>
                </c:pt>
                <c:pt idx="72">
                  <c:v>36.70967741935484</c:v>
                </c:pt>
                <c:pt idx="73">
                  <c:v>28.6875</c:v>
                </c:pt>
                <c:pt idx="74">
                  <c:v>35.65625</c:v>
                </c:pt>
                <c:pt idx="75">
                  <c:v>21.25</c:v>
                </c:pt>
                <c:pt idx="76">
                  <c:v>58.909090909090914</c:v>
                </c:pt>
                <c:pt idx="77">
                  <c:v>22.121212121212121</c:v>
                </c:pt>
                <c:pt idx="78">
                  <c:v>54.333333333333329</c:v>
                </c:pt>
                <c:pt idx="79">
                  <c:v>0</c:v>
                </c:pt>
                <c:pt idx="80">
                  <c:v>11.536585365853661</c:v>
                </c:pt>
                <c:pt idx="81">
                  <c:v>0</c:v>
                </c:pt>
                <c:pt idx="82">
                  <c:v>33.761904761904759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29.642857142857142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33.640625</c:v>
                </c:pt>
                <c:pt idx="91">
                  <c:v>35.59375</c:v>
                </c:pt>
                <c:pt idx="92">
                  <c:v>34.92307692307692</c:v>
                </c:pt>
                <c:pt idx="93">
                  <c:v>34.723076923076924</c:v>
                </c:pt>
                <c:pt idx="94">
                  <c:v>36.121212121212118</c:v>
                </c:pt>
                <c:pt idx="95">
                  <c:v>35.626865671641788</c:v>
                </c:pt>
                <c:pt idx="96">
                  <c:v>34.492537313432834</c:v>
                </c:pt>
                <c:pt idx="97">
                  <c:v>17.223880597014922</c:v>
                </c:pt>
                <c:pt idx="98">
                  <c:v>0</c:v>
                </c:pt>
                <c:pt idx="99">
                  <c:v>36.536231884057976</c:v>
                </c:pt>
                <c:pt idx="100">
                  <c:v>35.528571428571432</c:v>
                </c:pt>
                <c:pt idx="101">
                  <c:v>34.614285714285714</c:v>
                </c:pt>
                <c:pt idx="102">
                  <c:v>35.864864864864863</c:v>
                </c:pt>
                <c:pt idx="103">
                  <c:v>35.932432432432435</c:v>
                </c:pt>
                <c:pt idx="104">
                  <c:v>35.68</c:v>
                </c:pt>
                <c:pt idx="105">
                  <c:v>33.631578947368418</c:v>
                </c:pt>
                <c:pt idx="106">
                  <c:v>27.217948717948719</c:v>
                </c:pt>
                <c:pt idx="107">
                  <c:v>35.405063291139236</c:v>
                </c:pt>
                <c:pt idx="108">
                  <c:v>35.099999999999994</c:v>
                </c:pt>
                <c:pt idx="109">
                  <c:v>35.658536585365852</c:v>
                </c:pt>
                <c:pt idx="110">
                  <c:v>33.891566265060241</c:v>
                </c:pt>
                <c:pt idx="111">
                  <c:v>34.662790697674417</c:v>
                </c:pt>
                <c:pt idx="112">
                  <c:v>35.420454545454547</c:v>
                </c:pt>
                <c:pt idx="113">
                  <c:v>35.033707865168537</c:v>
                </c:pt>
                <c:pt idx="114">
                  <c:v>13.157303370786517</c:v>
                </c:pt>
                <c:pt idx="115">
                  <c:v>33.217391304347821</c:v>
                </c:pt>
                <c:pt idx="116">
                  <c:v>0</c:v>
                </c:pt>
                <c:pt idx="117">
                  <c:v>33.8125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32.993788819875775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3.3398821218074657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482-423D-AA3C-C56EE909D0F2}"/>
            </c:ext>
          </c:extLst>
        </c:ser>
        <c:ser>
          <c:idx val="20"/>
          <c:order val="20"/>
          <c:tx>
            <c:strRef>
              <c:f>SPEEDUP!$X$2</c:f>
              <c:strCache>
                <c:ptCount val="1"/>
                <c:pt idx="0">
                  <c:v>co-tec-per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SPEEDUP!$X$3:$X$133</c:f>
              <c:numCache>
                <c:formatCode>0.00</c:formatCode>
                <c:ptCount val="131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32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12.5</c:v>
                </c:pt>
                <c:pt idx="19">
                  <c:v>20</c:v>
                </c:pt>
                <c:pt idx="20">
                  <c:v>0</c:v>
                </c:pt>
                <c:pt idx="21">
                  <c:v>13.5</c:v>
                </c:pt>
                <c:pt idx="22">
                  <c:v>16.5</c:v>
                </c:pt>
                <c:pt idx="23">
                  <c:v>15.5</c:v>
                </c:pt>
                <c:pt idx="24">
                  <c:v>19</c:v>
                </c:pt>
                <c:pt idx="25">
                  <c:v>16</c:v>
                </c:pt>
                <c:pt idx="26">
                  <c:v>13.5</c:v>
                </c:pt>
                <c:pt idx="27">
                  <c:v>25</c:v>
                </c:pt>
                <c:pt idx="28">
                  <c:v>13</c:v>
                </c:pt>
                <c:pt idx="29">
                  <c:v>19</c:v>
                </c:pt>
                <c:pt idx="30">
                  <c:v>14.000000000000002</c:v>
                </c:pt>
                <c:pt idx="31">
                  <c:v>12</c:v>
                </c:pt>
                <c:pt idx="32">
                  <c:v>31.5</c:v>
                </c:pt>
                <c:pt idx="33">
                  <c:v>14.000000000000002</c:v>
                </c:pt>
                <c:pt idx="34">
                  <c:v>0</c:v>
                </c:pt>
                <c:pt idx="35">
                  <c:v>27.5</c:v>
                </c:pt>
                <c:pt idx="36">
                  <c:v>20.5</c:v>
                </c:pt>
                <c:pt idx="37">
                  <c:v>18.5</c:v>
                </c:pt>
                <c:pt idx="38">
                  <c:v>26</c:v>
                </c:pt>
                <c:pt idx="39">
                  <c:v>28.000000000000004</c:v>
                </c:pt>
                <c:pt idx="40">
                  <c:v>13.5</c:v>
                </c:pt>
                <c:pt idx="41">
                  <c:v>25</c:v>
                </c:pt>
                <c:pt idx="42">
                  <c:v>27.000000000000004</c:v>
                </c:pt>
                <c:pt idx="43">
                  <c:v>29.333333333333336</c:v>
                </c:pt>
                <c:pt idx="44">
                  <c:v>11</c:v>
                </c:pt>
                <c:pt idx="45">
                  <c:v>13.25</c:v>
                </c:pt>
                <c:pt idx="46">
                  <c:v>11.25</c:v>
                </c:pt>
                <c:pt idx="47">
                  <c:v>12.5</c:v>
                </c:pt>
                <c:pt idx="48">
                  <c:v>8.7999999999999989</c:v>
                </c:pt>
                <c:pt idx="49">
                  <c:v>12.799999999999999</c:v>
                </c:pt>
                <c:pt idx="50">
                  <c:v>8.6666666666666679</c:v>
                </c:pt>
                <c:pt idx="51">
                  <c:v>11.000000000000002</c:v>
                </c:pt>
                <c:pt idx="52">
                  <c:v>14.857142857142856</c:v>
                </c:pt>
                <c:pt idx="53">
                  <c:v>0</c:v>
                </c:pt>
                <c:pt idx="54">
                  <c:v>12.625</c:v>
                </c:pt>
                <c:pt idx="55">
                  <c:v>101.1</c:v>
                </c:pt>
                <c:pt idx="56">
                  <c:v>17.666666666666668</c:v>
                </c:pt>
                <c:pt idx="57">
                  <c:v>19.857142857142854</c:v>
                </c:pt>
                <c:pt idx="58">
                  <c:v>22.571428571428569</c:v>
                </c:pt>
                <c:pt idx="59">
                  <c:v>17.428571428571427</c:v>
                </c:pt>
                <c:pt idx="60">
                  <c:v>17.642857142857142</c:v>
                </c:pt>
                <c:pt idx="61">
                  <c:v>13.928571428571427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12.450000000000001</c:v>
                </c:pt>
                <c:pt idx="67">
                  <c:v>0</c:v>
                </c:pt>
                <c:pt idx="68">
                  <c:v>0</c:v>
                </c:pt>
                <c:pt idx="69">
                  <c:v>13.692307692307692</c:v>
                </c:pt>
                <c:pt idx="70">
                  <c:v>12.6</c:v>
                </c:pt>
                <c:pt idx="71">
                  <c:v>16.322580645161288</c:v>
                </c:pt>
                <c:pt idx="72">
                  <c:v>18.935483870967744</c:v>
                </c:pt>
                <c:pt idx="73">
                  <c:v>17.75</c:v>
                </c:pt>
                <c:pt idx="74">
                  <c:v>18.46875</c:v>
                </c:pt>
                <c:pt idx="75">
                  <c:v>13.5625</c:v>
                </c:pt>
                <c:pt idx="76">
                  <c:v>46.212121212121211</c:v>
                </c:pt>
                <c:pt idx="77">
                  <c:v>12.969696969696971</c:v>
                </c:pt>
                <c:pt idx="78">
                  <c:v>42.888888888888886</c:v>
                </c:pt>
                <c:pt idx="79">
                  <c:v>0</c:v>
                </c:pt>
                <c:pt idx="80">
                  <c:v>12.682926829268293</c:v>
                </c:pt>
                <c:pt idx="81">
                  <c:v>0</c:v>
                </c:pt>
                <c:pt idx="82">
                  <c:v>30.166666666666668</c:v>
                </c:pt>
                <c:pt idx="83">
                  <c:v>0</c:v>
                </c:pt>
                <c:pt idx="84">
                  <c:v>0</c:v>
                </c:pt>
                <c:pt idx="85">
                  <c:v>1134.509433962264</c:v>
                </c:pt>
                <c:pt idx="86">
                  <c:v>11.803571428571429</c:v>
                </c:pt>
                <c:pt idx="87">
                  <c:v>71.491525423728817</c:v>
                </c:pt>
                <c:pt idx="88">
                  <c:v>0</c:v>
                </c:pt>
                <c:pt idx="89">
                  <c:v>0</c:v>
                </c:pt>
                <c:pt idx="90">
                  <c:v>19.328125</c:v>
                </c:pt>
                <c:pt idx="91">
                  <c:v>17.8125</c:v>
                </c:pt>
                <c:pt idx="92">
                  <c:v>17.353846153846153</c:v>
                </c:pt>
                <c:pt idx="93">
                  <c:v>17.430769230769229</c:v>
                </c:pt>
                <c:pt idx="94">
                  <c:v>17.984848484848484</c:v>
                </c:pt>
                <c:pt idx="95">
                  <c:v>17.611940298507463</c:v>
                </c:pt>
                <c:pt idx="96">
                  <c:v>17.820895522388057</c:v>
                </c:pt>
                <c:pt idx="97">
                  <c:v>12.388059701492537</c:v>
                </c:pt>
                <c:pt idx="98">
                  <c:v>0</c:v>
                </c:pt>
                <c:pt idx="99">
                  <c:v>18.666666666666668</c:v>
                </c:pt>
                <c:pt idx="100">
                  <c:v>17.542857142857144</c:v>
                </c:pt>
                <c:pt idx="101">
                  <c:v>17.400000000000002</c:v>
                </c:pt>
                <c:pt idx="102">
                  <c:v>18.972972972972972</c:v>
                </c:pt>
                <c:pt idx="103">
                  <c:v>19.216216216216218</c:v>
                </c:pt>
                <c:pt idx="104">
                  <c:v>17.599999999999998</c:v>
                </c:pt>
                <c:pt idx="105">
                  <c:v>18.210526315789473</c:v>
                </c:pt>
                <c:pt idx="106">
                  <c:v>11.153846153846153</c:v>
                </c:pt>
                <c:pt idx="107">
                  <c:v>17.291139240506329</c:v>
                </c:pt>
                <c:pt idx="108">
                  <c:v>17.3125</c:v>
                </c:pt>
                <c:pt idx="109">
                  <c:v>17.487804878048781</c:v>
                </c:pt>
                <c:pt idx="110">
                  <c:v>16.662650602409638</c:v>
                </c:pt>
                <c:pt idx="111">
                  <c:v>17.720930232558139</c:v>
                </c:pt>
                <c:pt idx="112">
                  <c:v>17.613636363636363</c:v>
                </c:pt>
                <c:pt idx="113">
                  <c:v>17.314606741573034</c:v>
                </c:pt>
                <c:pt idx="114">
                  <c:v>9.5617977528089888</c:v>
                </c:pt>
                <c:pt idx="115">
                  <c:v>16.184782608695652</c:v>
                </c:pt>
                <c:pt idx="116">
                  <c:v>0</c:v>
                </c:pt>
                <c:pt idx="117">
                  <c:v>16.71875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15.552795031055899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3.2357563850687621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482-423D-AA3C-C56EE909D0F2}"/>
            </c:ext>
          </c:extLst>
        </c:ser>
        <c:ser>
          <c:idx val="21"/>
          <c:order val="21"/>
          <c:tx>
            <c:strRef>
              <c:f>SPEEDUP!$Y$2</c:f>
              <c:strCache>
                <c:ptCount val="1"/>
                <c:pt idx="0">
                  <c:v>td-tec-bas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SPEEDUP!$Y$3:$Y$133</c:f>
              <c:numCache>
                <c:formatCode>0.00</c:formatCode>
                <c:ptCount val="131"/>
                <c:pt idx="0">
                  <c:v>6</c:v>
                </c:pt>
                <c:pt idx="1">
                  <c:v>7.0000000000000009</c:v>
                </c:pt>
                <c:pt idx="2">
                  <c:v>7.0000000000000009</c:v>
                </c:pt>
                <c:pt idx="3">
                  <c:v>7.0000000000000009</c:v>
                </c:pt>
                <c:pt idx="4">
                  <c:v>7.0000000000000009</c:v>
                </c:pt>
                <c:pt idx="5">
                  <c:v>6</c:v>
                </c:pt>
                <c:pt idx="6">
                  <c:v>7.0000000000000009</c:v>
                </c:pt>
                <c:pt idx="7">
                  <c:v>6</c:v>
                </c:pt>
                <c:pt idx="8">
                  <c:v>7.0000000000000009</c:v>
                </c:pt>
                <c:pt idx="9">
                  <c:v>7.0000000000000009</c:v>
                </c:pt>
                <c:pt idx="10">
                  <c:v>7.0000000000000009</c:v>
                </c:pt>
                <c:pt idx="11">
                  <c:v>7.0000000000000009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7.0000000000000009</c:v>
                </c:pt>
                <c:pt idx="16">
                  <c:v>6</c:v>
                </c:pt>
                <c:pt idx="17">
                  <c:v>6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4</c:v>
                </c:pt>
                <c:pt idx="23">
                  <c:v>4</c:v>
                </c:pt>
                <c:pt idx="24">
                  <c:v>3.5000000000000004</c:v>
                </c:pt>
                <c:pt idx="25">
                  <c:v>5</c:v>
                </c:pt>
                <c:pt idx="26">
                  <c:v>3.5000000000000004</c:v>
                </c:pt>
                <c:pt idx="27">
                  <c:v>5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</c:v>
                </c:pt>
                <c:pt idx="32">
                  <c:v>4.5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5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4</c:v>
                </c:pt>
                <c:pt idx="39">
                  <c:v>4</c:v>
                </c:pt>
                <c:pt idx="40">
                  <c:v>3.5000000000000004</c:v>
                </c:pt>
                <c:pt idx="41">
                  <c:v>3</c:v>
                </c:pt>
                <c:pt idx="42">
                  <c:v>3.666666666666667</c:v>
                </c:pt>
                <c:pt idx="43">
                  <c:v>3.3333333333333335</c:v>
                </c:pt>
                <c:pt idx="44">
                  <c:v>9.5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1.7999999999999998</c:v>
                </c:pt>
                <c:pt idx="50">
                  <c:v>0</c:v>
                </c:pt>
                <c:pt idx="51">
                  <c:v>2.166666666666667</c:v>
                </c:pt>
                <c:pt idx="52">
                  <c:v>1.4285714285714286</c:v>
                </c:pt>
                <c:pt idx="53">
                  <c:v>0</c:v>
                </c:pt>
                <c:pt idx="54">
                  <c:v>6</c:v>
                </c:pt>
                <c:pt idx="55">
                  <c:v>2.8000000000000003</c:v>
                </c:pt>
                <c:pt idx="56">
                  <c:v>6</c:v>
                </c:pt>
                <c:pt idx="57">
                  <c:v>5.2857142857142856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1.0714285714285714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0.95</c:v>
                </c:pt>
                <c:pt idx="67">
                  <c:v>0</c:v>
                </c:pt>
                <c:pt idx="68">
                  <c:v>14.608695652173912</c:v>
                </c:pt>
                <c:pt idx="69">
                  <c:v>3.0769230769230771</c:v>
                </c:pt>
                <c:pt idx="70">
                  <c:v>3.9333333333333331</c:v>
                </c:pt>
                <c:pt idx="71">
                  <c:v>0</c:v>
                </c:pt>
                <c:pt idx="72">
                  <c:v>0</c:v>
                </c:pt>
                <c:pt idx="73">
                  <c:v>137.90625</c:v>
                </c:pt>
                <c:pt idx="74">
                  <c:v>0</c:v>
                </c:pt>
                <c:pt idx="75">
                  <c:v>2.3125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2.3199999999999998</c:v>
                </c:pt>
                <c:pt idx="85">
                  <c:v>0</c:v>
                </c:pt>
                <c:pt idx="86">
                  <c:v>0.73214285714285698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2.1212121212121211</c:v>
                </c:pt>
                <c:pt idx="95">
                  <c:v>0</c:v>
                </c:pt>
                <c:pt idx="96">
                  <c:v>0</c:v>
                </c:pt>
                <c:pt idx="97">
                  <c:v>8.5074626865671643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0.82051282051282048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3.7737556561085972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482-423D-AA3C-C56EE909D0F2}"/>
            </c:ext>
          </c:extLst>
        </c:ser>
        <c:ser>
          <c:idx val="22"/>
          <c:order val="22"/>
          <c:tx>
            <c:strRef>
              <c:f>SPEEDUP!$Z$2</c:f>
              <c:strCache>
                <c:ptCount val="1"/>
                <c:pt idx="0">
                  <c:v>td-tec-iti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SPEEDUP!$Z$3:$Z$133</c:f>
              <c:numCache>
                <c:formatCode>0.00</c:formatCode>
                <c:ptCount val="13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9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8</c:v>
                </c:pt>
                <c:pt idx="17">
                  <c:v>8</c:v>
                </c:pt>
                <c:pt idx="18">
                  <c:v>4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5</c:v>
                </c:pt>
                <c:pt idx="23">
                  <c:v>5</c:v>
                </c:pt>
                <c:pt idx="24">
                  <c:v>4.5</c:v>
                </c:pt>
                <c:pt idx="25">
                  <c:v>6</c:v>
                </c:pt>
                <c:pt idx="26">
                  <c:v>4</c:v>
                </c:pt>
                <c:pt idx="27">
                  <c:v>5.5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5</c:v>
                </c:pt>
                <c:pt idx="33">
                  <c:v>4</c:v>
                </c:pt>
                <c:pt idx="34">
                  <c:v>4.5</c:v>
                </c:pt>
                <c:pt idx="35">
                  <c:v>7.5</c:v>
                </c:pt>
                <c:pt idx="36">
                  <c:v>5</c:v>
                </c:pt>
                <c:pt idx="37">
                  <c:v>4.5</c:v>
                </c:pt>
                <c:pt idx="38">
                  <c:v>5</c:v>
                </c:pt>
                <c:pt idx="39">
                  <c:v>4.5</c:v>
                </c:pt>
                <c:pt idx="40">
                  <c:v>4.5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7.2499999999999991</c:v>
                </c:pt>
                <c:pt idx="45">
                  <c:v>0</c:v>
                </c:pt>
                <c:pt idx="46">
                  <c:v>2.5</c:v>
                </c:pt>
                <c:pt idx="47">
                  <c:v>0</c:v>
                </c:pt>
                <c:pt idx="48">
                  <c:v>0</c:v>
                </c:pt>
                <c:pt idx="49">
                  <c:v>2.1999999999999997</c:v>
                </c:pt>
                <c:pt idx="50">
                  <c:v>0</c:v>
                </c:pt>
                <c:pt idx="51">
                  <c:v>3.166666666666667</c:v>
                </c:pt>
                <c:pt idx="52">
                  <c:v>1.857142857142857</c:v>
                </c:pt>
                <c:pt idx="53">
                  <c:v>0</c:v>
                </c:pt>
                <c:pt idx="54">
                  <c:v>0</c:v>
                </c:pt>
                <c:pt idx="55">
                  <c:v>3.6999999999999997</c:v>
                </c:pt>
                <c:pt idx="56">
                  <c:v>8.3333333333333339</c:v>
                </c:pt>
                <c:pt idx="57">
                  <c:v>7.0714285714285703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1.4285714285714286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1.3</c:v>
                </c:pt>
                <c:pt idx="67">
                  <c:v>0</c:v>
                </c:pt>
                <c:pt idx="68">
                  <c:v>8.3478260869565215</c:v>
                </c:pt>
                <c:pt idx="69">
                  <c:v>4.3076923076923084</c:v>
                </c:pt>
                <c:pt idx="70">
                  <c:v>5.4666666666666668</c:v>
                </c:pt>
                <c:pt idx="71">
                  <c:v>0</c:v>
                </c:pt>
                <c:pt idx="72">
                  <c:v>0</c:v>
                </c:pt>
                <c:pt idx="73">
                  <c:v>76.21875</c:v>
                </c:pt>
                <c:pt idx="74">
                  <c:v>0</c:v>
                </c:pt>
                <c:pt idx="75">
                  <c:v>3.1875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3.24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3.045454545454545</c:v>
                </c:pt>
                <c:pt idx="95">
                  <c:v>0</c:v>
                </c:pt>
                <c:pt idx="96">
                  <c:v>0</c:v>
                </c:pt>
                <c:pt idx="97">
                  <c:v>4.6268656716417906</c:v>
                </c:pt>
                <c:pt idx="98">
                  <c:v>0</c:v>
                </c:pt>
                <c:pt idx="99">
                  <c:v>0</c:v>
                </c:pt>
                <c:pt idx="100">
                  <c:v>2.785714285714286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1.2051282051282051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3.0497737556561089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482-423D-AA3C-C56EE909D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82224"/>
        <c:axId val="85978616"/>
      </c:scatterChart>
      <c:valAx>
        <c:axId val="8598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78616"/>
        <c:crosses val="autoZero"/>
        <c:crossBetween val="midCat"/>
      </c:valAx>
      <c:valAx>
        <c:axId val="859786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8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Slowdown</a:t>
            </a:r>
            <a:r>
              <a:rPr lang="en-CA" baseline="0"/>
              <a:t> factor vs. bu-tec-per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SPEEDUP!$E$2</c:f>
              <c:strCache>
                <c:ptCount val="1"/>
                <c:pt idx="0">
                  <c:v>bu-imm-per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SPEEDUP!$E$3:$E$133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1.5</c:v>
                </c:pt>
                <c:pt idx="19">
                  <c:v>2</c:v>
                </c:pt>
                <c:pt idx="20">
                  <c:v>2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2</c:v>
                </c:pt>
                <c:pt idx="25">
                  <c:v>3</c:v>
                </c:pt>
                <c:pt idx="26">
                  <c:v>1.5</c:v>
                </c:pt>
                <c:pt idx="27">
                  <c:v>2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2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1.5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10.25</c:v>
                </c:pt>
                <c:pt idx="45">
                  <c:v>2.75</c:v>
                </c:pt>
                <c:pt idx="46">
                  <c:v>1.25</c:v>
                </c:pt>
                <c:pt idx="47">
                  <c:v>2.75</c:v>
                </c:pt>
                <c:pt idx="48">
                  <c:v>2</c:v>
                </c:pt>
                <c:pt idx="49">
                  <c:v>1.4000000000000001</c:v>
                </c:pt>
                <c:pt idx="50">
                  <c:v>2</c:v>
                </c:pt>
                <c:pt idx="51">
                  <c:v>1.3333333333333335</c:v>
                </c:pt>
                <c:pt idx="52">
                  <c:v>1.4285714285714286</c:v>
                </c:pt>
                <c:pt idx="53">
                  <c:v>1.714285714285714</c:v>
                </c:pt>
                <c:pt idx="54">
                  <c:v>1.25</c:v>
                </c:pt>
                <c:pt idx="55">
                  <c:v>1.0999999999999999</c:v>
                </c:pt>
                <c:pt idx="56">
                  <c:v>1.4166666666666667</c:v>
                </c:pt>
                <c:pt idx="57">
                  <c:v>4.9999999999999991</c:v>
                </c:pt>
                <c:pt idx="58">
                  <c:v>6.2857142857142856</c:v>
                </c:pt>
                <c:pt idx="59">
                  <c:v>5.0714285714285703</c:v>
                </c:pt>
                <c:pt idx="60">
                  <c:v>4.9285714285714279</c:v>
                </c:pt>
                <c:pt idx="61">
                  <c:v>1.2857142857142856</c:v>
                </c:pt>
                <c:pt idx="62">
                  <c:v>4.75</c:v>
                </c:pt>
                <c:pt idx="63">
                  <c:v>1.5</c:v>
                </c:pt>
                <c:pt idx="64">
                  <c:v>16.125</c:v>
                </c:pt>
                <c:pt idx="65">
                  <c:v>16.764705882352942</c:v>
                </c:pt>
                <c:pt idx="66">
                  <c:v>1.1499999999999999</c:v>
                </c:pt>
                <c:pt idx="67">
                  <c:v>1.7499999999999998</c:v>
                </c:pt>
                <c:pt idx="68">
                  <c:v>120.52173913043477</c:v>
                </c:pt>
                <c:pt idx="69">
                  <c:v>1.1538461538461537</c:v>
                </c:pt>
                <c:pt idx="70">
                  <c:v>1.1333333333333335</c:v>
                </c:pt>
                <c:pt idx="71">
                  <c:v>3.8064516129032255</c:v>
                </c:pt>
                <c:pt idx="72">
                  <c:v>1.2258064516129032</c:v>
                </c:pt>
                <c:pt idx="73">
                  <c:v>1.4375</c:v>
                </c:pt>
                <c:pt idx="74">
                  <c:v>1.125</c:v>
                </c:pt>
                <c:pt idx="75">
                  <c:v>0.65625</c:v>
                </c:pt>
                <c:pt idx="76">
                  <c:v>3.3030303030303032</c:v>
                </c:pt>
                <c:pt idx="77">
                  <c:v>4.2424242424242422</c:v>
                </c:pt>
                <c:pt idx="78">
                  <c:v>3.1666666666666665</c:v>
                </c:pt>
                <c:pt idx="79">
                  <c:v>8</c:v>
                </c:pt>
                <c:pt idx="80">
                  <c:v>4.51219512195122</c:v>
                </c:pt>
                <c:pt idx="81">
                  <c:v>11.292682926829269</c:v>
                </c:pt>
                <c:pt idx="82">
                  <c:v>4.5714285714285712</c:v>
                </c:pt>
                <c:pt idx="83">
                  <c:v>3.5454545454545454</c:v>
                </c:pt>
                <c:pt idx="84">
                  <c:v>1.1599999999999999</c:v>
                </c:pt>
                <c:pt idx="85">
                  <c:v>5.1698113207547172</c:v>
                </c:pt>
                <c:pt idx="86">
                  <c:v>1.0892857142857142</c:v>
                </c:pt>
                <c:pt idx="87">
                  <c:v>1.7796610169491527</c:v>
                </c:pt>
                <c:pt idx="88">
                  <c:v>6.1639344262295079</c:v>
                </c:pt>
                <c:pt idx="89">
                  <c:v>5.546875</c:v>
                </c:pt>
                <c:pt idx="90">
                  <c:v>2.0625</c:v>
                </c:pt>
                <c:pt idx="91">
                  <c:v>1.21875</c:v>
                </c:pt>
                <c:pt idx="92">
                  <c:v>1.1384615384615384</c:v>
                </c:pt>
                <c:pt idx="93">
                  <c:v>1.2153846153846155</c:v>
                </c:pt>
                <c:pt idx="94">
                  <c:v>1.1212121212121211</c:v>
                </c:pt>
                <c:pt idx="95">
                  <c:v>1.208955223880597</c:v>
                </c:pt>
                <c:pt idx="96">
                  <c:v>1.4029850746268655</c:v>
                </c:pt>
                <c:pt idx="97">
                  <c:v>1.4925373134328357</c:v>
                </c:pt>
                <c:pt idx="98">
                  <c:v>3.3529411764705879</c:v>
                </c:pt>
                <c:pt idx="99">
                  <c:v>1.2318840579710146</c:v>
                </c:pt>
                <c:pt idx="100">
                  <c:v>1.1000000000000001</c:v>
                </c:pt>
                <c:pt idx="101">
                  <c:v>1.2285714285714286</c:v>
                </c:pt>
                <c:pt idx="102">
                  <c:v>1.2297297297297298</c:v>
                </c:pt>
                <c:pt idx="103">
                  <c:v>1.2432432432432432</c:v>
                </c:pt>
                <c:pt idx="104">
                  <c:v>1.08</c:v>
                </c:pt>
                <c:pt idx="105">
                  <c:v>1.9210526315789473</c:v>
                </c:pt>
                <c:pt idx="106">
                  <c:v>1.0512820512820511</c:v>
                </c:pt>
                <c:pt idx="107">
                  <c:v>1.0886075949367089</c:v>
                </c:pt>
                <c:pt idx="108">
                  <c:v>1.0999999999999999</c:v>
                </c:pt>
                <c:pt idx="109">
                  <c:v>1.0975609756097562</c:v>
                </c:pt>
                <c:pt idx="110">
                  <c:v>1.072289156626506</c:v>
                </c:pt>
                <c:pt idx="111">
                  <c:v>1.1162790697674418</c:v>
                </c:pt>
                <c:pt idx="112">
                  <c:v>1.25</c:v>
                </c:pt>
                <c:pt idx="113">
                  <c:v>1.1123595505617978</c:v>
                </c:pt>
                <c:pt idx="114">
                  <c:v>2.4943820224719104</c:v>
                </c:pt>
                <c:pt idx="115">
                  <c:v>1.0543478260869565</c:v>
                </c:pt>
                <c:pt idx="116">
                  <c:v>2.5894736842105264</c:v>
                </c:pt>
                <c:pt idx="117">
                  <c:v>1.2604166666666667</c:v>
                </c:pt>
                <c:pt idx="118">
                  <c:v>19.23076923076923</c:v>
                </c:pt>
                <c:pt idx="119">
                  <c:v>19.931034482758623</c:v>
                </c:pt>
                <c:pt idx="120">
                  <c:v>24.847826086956523</c:v>
                </c:pt>
                <c:pt idx="121">
                  <c:v>22.150684931506852</c:v>
                </c:pt>
                <c:pt idx="122">
                  <c:v>24.974025974025974</c:v>
                </c:pt>
                <c:pt idx="123">
                  <c:v>22.577922077922079</c:v>
                </c:pt>
                <c:pt idx="124">
                  <c:v>1.031055900621118</c:v>
                </c:pt>
                <c:pt idx="125">
                  <c:v>0</c:v>
                </c:pt>
                <c:pt idx="126">
                  <c:v>1.036649214659686</c:v>
                </c:pt>
                <c:pt idx="127">
                  <c:v>24.697916666666668</c:v>
                </c:pt>
                <c:pt idx="128">
                  <c:v>0.99095022624434392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A2-4ACB-B5E3-FCC1CC4D3BFB}"/>
            </c:ext>
          </c:extLst>
        </c:ser>
        <c:ser>
          <c:idx val="9"/>
          <c:order val="9"/>
          <c:tx>
            <c:strRef>
              <c:f>SPEEDUP!$M$2</c:f>
              <c:strCache>
                <c:ptCount val="1"/>
                <c:pt idx="0">
                  <c:v>bu-def-per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SPEEDUP!$M$3:$M$133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0.5</c:v>
                </c:pt>
                <c:pt idx="31">
                  <c:v>0.5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0.66666666666666674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0.75</c:v>
                </c:pt>
                <c:pt idx="46">
                  <c:v>0.75</c:v>
                </c:pt>
                <c:pt idx="47">
                  <c:v>1</c:v>
                </c:pt>
                <c:pt idx="48">
                  <c:v>1.2</c:v>
                </c:pt>
                <c:pt idx="49">
                  <c:v>0.79999999999999993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0.89999999999999991</c:v>
                </c:pt>
                <c:pt idx="56">
                  <c:v>0.91666666666666674</c:v>
                </c:pt>
                <c:pt idx="57">
                  <c:v>1</c:v>
                </c:pt>
                <c:pt idx="58">
                  <c:v>1.0714285714285714</c:v>
                </c:pt>
                <c:pt idx="59">
                  <c:v>1.0714285714285714</c:v>
                </c:pt>
                <c:pt idx="60">
                  <c:v>1.0714285714285714</c:v>
                </c:pt>
                <c:pt idx="61">
                  <c:v>1</c:v>
                </c:pt>
                <c:pt idx="62">
                  <c:v>1.0625</c:v>
                </c:pt>
                <c:pt idx="63">
                  <c:v>1</c:v>
                </c:pt>
                <c:pt idx="64">
                  <c:v>0.9375</c:v>
                </c:pt>
                <c:pt idx="65">
                  <c:v>1.2941176470588234</c:v>
                </c:pt>
                <c:pt idx="66">
                  <c:v>0.95</c:v>
                </c:pt>
                <c:pt idx="67">
                  <c:v>1</c:v>
                </c:pt>
                <c:pt idx="68">
                  <c:v>1.1304347826086956</c:v>
                </c:pt>
                <c:pt idx="69">
                  <c:v>1</c:v>
                </c:pt>
                <c:pt idx="70">
                  <c:v>1</c:v>
                </c:pt>
                <c:pt idx="71">
                  <c:v>1.0645161290322582</c:v>
                </c:pt>
                <c:pt idx="72">
                  <c:v>1</c:v>
                </c:pt>
                <c:pt idx="73">
                  <c:v>1</c:v>
                </c:pt>
                <c:pt idx="74">
                  <c:v>0.96875</c:v>
                </c:pt>
                <c:pt idx="75">
                  <c:v>0.96875</c:v>
                </c:pt>
                <c:pt idx="76">
                  <c:v>1.0303030303030303</c:v>
                </c:pt>
                <c:pt idx="77">
                  <c:v>1.0303030303030303</c:v>
                </c:pt>
                <c:pt idx="78">
                  <c:v>0.94444444444444453</c:v>
                </c:pt>
                <c:pt idx="79">
                  <c:v>1.0810810810810811</c:v>
                </c:pt>
                <c:pt idx="80">
                  <c:v>1.0487804878048781</c:v>
                </c:pt>
                <c:pt idx="81">
                  <c:v>1.4390243902439024</c:v>
                </c:pt>
                <c:pt idx="82">
                  <c:v>1.0476190476190477</c:v>
                </c:pt>
                <c:pt idx="83">
                  <c:v>1.0909090909090908</c:v>
                </c:pt>
                <c:pt idx="84">
                  <c:v>1</c:v>
                </c:pt>
                <c:pt idx="85">
                  <c:v>1.1698113207547169</c:v>
                </c:pt>
                <c:pt idx="86">
                  <c:v>1</c:v>
                </c:pt>
                <c:pt idx="87">
                  <c:v>1</c:v>
                </c:pt>
                <c:pt idx="88">
                  <c:v>6.1311475409836067</c:v>
                </c:pt>
                <c:pt idx="89">
                  <c:v>1.015625</c:v>
                </c:pt>
                <c:pt idx="90">
                  <c:v>1</c:v>
                </c:pt>
                <c:pt idx="91">
                  <c:v>1</c:v>
                </c:pt>
                <c:pt idx="92">
                  <c:v>0.98461538461538456</c:v>
                </c:pt>
                <c:pt idx="93">
                  <c:v>0.96923076923076923</c:v>
                </c:pt>
                <c:pt idx="94">
                  <c:v>1</c:v>
                </c:pt>
                <c:pt idx="95">
                  <c:v>0.9850746268656716</c:v>
                </c:pt>
                <c:pt idx="96">
                  <c:v>0.97014925373134331</c:v>
                </c:pt>
                <c:pt idx="97">
                  <c:v>1.0298507462686566</c:v>
                </c:pt>
                <c:pt idx="98">
                  <c:v>0.98529411764705876</c:v>
                </c:pt>
                <c:pt idx="99">
                  <c:v>0.98550724637681175</c:v>
                </c:pt>
                <c:pt idx="100">
                  <c:v>0.98571428571428565</c:v>
                </c:pt>
                <c:pt idx="101">
                  <c:v>0.97142857142857153</c:v>
                </c:pt>
                <c:pt idx="102">
                  <c:v>0.98648648648648651</c:v>
                </c:pt>
                <c:pt idx="103">
                  <c:v>1</c:v>
                </c:pt>
                <c:pt idx="104">
                  <c:v>0.97333333333333327</c:v>
                </c:pt>
                <c:pt idx="105">
                  <c:v>0.98684210526315785</c:v>
                </c:pt>
                <c:pt idx="106">
                  <c:v>0.98717948717948711</c:v>
                </c:pt>
                <c:pt idx="107">
                  <c:v>1.0126582278481013</c:v>
                </c:pt>
                <c:pt idx="108">
                  <c:v>1.0125</c:v>
                </c:pt>
                <c:pt idx="109">
                  <c:v>0.98780487804878059</c:v>
                </c:pt>
                <c:pt idx="110">
                  <c:v>0.98795180722891562</c:v>
                </c:pt>
                <c:pt idx="111">
                  <c:v>1</c:v>
                </c:pt>
                <c:pt idx="112">
                  <c:v>0.97727272727272729</c:v>
                </c:pt>
                <c:pt idx="113">
                  <c:v>0.96629213483146059</c:v>
                </c:pt>
                <c:pt idx="114">
                  <c:v>1.0112359550561798</c:v>
                </c:pt>
                <c:pt idx="115">
                  <c:v>0.91304347826086951</c:v>
                </c:pt>
                <c:pt idx="116">
                  <c:v>1</c:v>
                </c:pt>
                <c:pt idx="117">
                  <c:v>0.98958333333333337</c:v>
                </c:pt>
                <c:pt idx="118">
                  <c:v>1.0769230769230771</c:v>
                </c:pt>
                <c:pt idx="119">
                  <c:v>0.98275862068965514</c:v>
                </c:pt>
                <c:pt idx="120">
                  <c:v>1.0507246376811594</c:v>
                </c:pt>
                <c:pt idx="121">
                  <c:v>1.0410958904109588</c:v>
                </c:pt>
                <c:pt idx="122">
                  <c:v>1.0389610389610391</c:v>
                </c:pt>
                <c:pt idx="123">
                  <c:v>0.96753246753246747</c:v>
                </c:pt>
                <c:pt idx="124">
                  <c:v>0.99378881987577639</c:v>
                </c:pt>
                <c:pt idx="125">
                  <c:v>0</c:v>
                </c:pt>
                <c:pt idx="126">
                  <c:v>0.98429319371727753</c:v>
                </c:pt>
                <c:pt idx="127">
                  <c:v>1.0625</c:v>
                </c:pt>
                <c:pt idx="128">
                  <c:v>0.97737556561085981</c:v>
                </c:pt>
                <c:pt idx="129">
                  <c:v>1.1258741258741261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6A2-4ACB-B5E3-FCC1CC4D3BFB}"/>
            </c:ext>
          </c:extLst>
        </c:ser>
        <c:ser>
          <c:idx val="15"/>
          <c:order val="15"/>
          <c:tx>
            <c:strRef>
              <c:f>SPEEDUP!$S$2</c:f>
              <c:strCache>
                <c:ptCount val="1"/>
                <c:pt idx="0">
                  <c:v>bu-tec-bas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SPEEDUP!$S$3:$S$133</c:f>
              <c:numCache>
                <c:formatCode>0.00</c:formatCode>
                <c:ptCount val="1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1.5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1.5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1.5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1.6666666666666667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1.5</c:v>
                </c:pt>
                <c:pt idx="46">
                  <c:v>1</c:v>
                </c:pt>
                <c:pt idx="47">
                  <c:v>1.5</c:v>
                </c:pt>
                <c:pt idx="48">
                  <c:v>1.5999999999999999</c:v>
                </c:pt>
                <c:pt idx="49">
                  <c:v>1.2</c:v>
                </c:pt>
                <c:pt idx="50">
                  <c:v>1.5</c:v>
                </c:pt>
                <c:pt idx="51">
                  <c:v>1.6666666666666667</c:v>
                </c:pt>
                <c:pt idx="52">
                  <c:v>1.4285714285714286</c:v>
                </c:pt>
                <c:pt idx="53">
                  <c:v>1.5714285714285714</c:v>
                </c:pt>
                <c:pt idx="54">
                  <c:v>1.5</c:v>
                </c:pt>
                <c:pt idx="55">
                  <c:v>1.3</c:v>
                </c:pt>
                <c:pt idx="56">
                  <c:v>1.5</c:v>
                </c:pt>
                <c:pt idx="57">
                  <c:v>1.6428571428571428</c:v>
                </c:pt>
                <c:pt idx="58">
                  <c:v>1.4285714285714286</c:v>
                </c:pt>
                <c:pt idx="59">
                  <c:v>1.4285714285714286</c:v>
                </c:pt>
                <c:pt idx="60">
                  <c:v>1.4999999999999998</c:v>
                </c:pt>
                <c:pt idx="61">
                  <c:v>1.714285714285714</c:v>
                </c:pt>
                <c:pt idx="62">
                  <c:v>1.5</c:v>
                </c:pt>
                <c:pt idx="63">
                  <c:v>1.625</c:v>
                </c:pt>
                <c:pt idx="64">
                  <c:v>2</c:v>
                </c:pt>
                <c:pt idx="65">
                  <c:v>1.7058823529411762</c:v>
                </c:pt>
                <c:pt idx="66">
                  <c:v>1.5499999999999998</c:v>
                </c:pt>
                <c:pt idx="67">
                  <c:v>1.35</c:v>
                </c:pt>
                <c:pt idx="68">
                  <c:v>1.8695652173913042</c:v>
                </c:pt>
                <c:pt idx="69">
                  <c:v>1.5384615384615385</c:v>
                </c:pt>
                <c:pt idx="70">
                  <c:v>1.6333333333333333</c:v>
                </c:pt>
                <c:pt idx="71">
                  <c:v>1.5483870967741935</c:v>
                </c:pt>
                <c:pt idx="72">
                  <c:v>1.4516129032258065</c:v>
                </c:pt>
                <c:pt idx="73">
                  <c:v>1.53125</c:v>
                </c:pt>
                <c:pt idx="74">
                  <c:v>1.5</c:v>
                </c:pt>
                <c:pt idx="75">
                  <c:v>6.84375</c:v>
                </c:pt>
                <c:pt idx="76">
                  <c:v>1.696969696969697</c:v>
                </c:pt>
                <c:pt idx="77">
                  <c:v>1.5151515151515151</c:v>
                </c:pt>
                <c:pt idx="78">
                  <c:v>1.4166666666666667</c:v>
                </c:pt>
                <c:pt idx="79">
                  <c:v>1.5675675675675675</c:v>
                </c:pt>
                <c:pt idx="80">
                  <c:v>0.95121951219512202</c:v>
                </c:pt>
                <c:pt idx="81">
                  <c:v>1.6585365853658538</c:v>
                </c:pt>
                <c:pt idx="82">
                  <c:v>1.4047619047619047</c:v>
                </c:pt>
                <c:pt idx="83">
                  <c:v>1.4090909090909092</c:v>
                </c:pt>
                <c:pt idx="84">
                  <c:v>1.6</c:v>
                </c:pt>
                <c:pt idx="85">
                  <c:v>1.5094339622641511</c:v>
                </c:pt>
                <c:pt idx="86">
                  <c:v>1.464285714285714</c:v>
                </c:pt>
                <c:pt idx="87">
                  <c:v>1.4915254237288136</c:v>
                </c:pt>
                <c:pt idx="88">
                  <c:v>1.8852459016393441</c:v>
                </c:pt>
                <c:pt idx="89">
                  <c:v>1.0625</c:v>
                </c:pt>
                <c:pt idx="90">
                  <c:v>1.375</c:v>
                </c:pt>
                <c:pt idx="91">
                  <c:v>1.578125</c:v>
                </c:pt>
                <c:pt idx="92">
                  <c:v>1.4615384615384615</c:v>
                </c:pt>
                <c:pt idx="93">
                  <c:v>1.523076923076923</c:v>
                </c:pt>
                <c:pt idx="94">
                  <c:v>1.5151515151515151</c:v>
                </c:pt>
                <c:pt idx="95">
                  <c:v>1.4328358208955223</c:v>
                </c:pt>
                <c:pt idx="96">
                  <c:v>1.5522388059701493</c:v>
                </c:pt>
                <c:pt idx="97">
                  <c:v>1.9402985074626866</c:v>
                </c:pt>
                <c:pt idx="98">
                  <c:v>1.5294117647058822</c:v>
                </c:pt>
                <c:pt idx="99">
                  <c:v>1.4347826086956523</c:v>
                </c:pt>
                <c:pt idx="100">
                  <c:v>1.3857142857142857</c:v>
                </c:pt>
                <c:pt idx="101">
                  <c:v>1.4714285714285715</c:v>
                </c:pt>
                <c:pt idx="102">
                  <c:v>1.5135135135135136</c:v>
                </c:pt>
                <c:pt idx="103">
                  <c:v>1.4324324324324325</c:v>
                </c:pt>
                <c:pt idx="104">
                  <c:v>1.5466666666666666</c:v>
                </c:pt>
                <c:pt idx="105">
                  <c:v>1.4078947368421053</c:v>
                </c:pt>
                <c:pt idx="106">
                  <c:v>1.4743589743589742</c:v>
                </c:pt>
                <c:pt idx="107">
                  <c:v>1.4683544303797467</c:v>
                </c:pt>
                <c:pt idx="108">
                  <c:v>1.4749999999999999</c:v>
                </c:pt>
                <c:pt idx="109">
                  <c:v>1.4146341463414633</c:v>
                </c:pt>
                <c:pt idx="110">
                  <c:v>1.493975903614458</c:v>
                </c:pt>
                <c:pt idx="111">
                  <c:v>1.3953488372093024</c:v>
                </c:pt>
                <c:pt idx="112">
                  <c:v>1.4204545454545454</c:v>
                </c:pt>
                <c:pt idx="113">
                  <c:v>1.50561797752809</c:v>
                </c:pt>
                <c:pt idx="114">
                  <c:v>1.5617977528089886</c:v>
                </c:pt>
                <c:pt idx="115">
                  <c:v>1.326086956521739</c:v>
                </c:pt>
                <c:pt idx="116">
                  <c:v>1.3894736842105264</c:v>
                </c:pt>
                <c:pt idx="117">
                  <c:v>1.4062500000000002</c:v>
                </c:pt>
                <c:pt idx="118">
                  <c:v>2.1538461538461542</c:v>
                </c:pt>
                <c:pt idx="119">
                  <c:v>1.5862068965517244</c:v>
                </c:pt>
                <c:pt idx="120">
                  <c:v>2.456521739130435</c:v>
                </c:pt>
                <c:pt idx="121">
                  <c:v>2.2054794520547949</c:v>
                </c:pt>
                <c:pt idx="122">
                  <c:v>2.3116883116883118</c:v>
                </c:pt>
                <c:pt idx="123">
                  <c:v>1.9935064935064934</c:v>
                </c:pt>
                <c:pt idx="124">
                  <c:v>1.4099378881987576</c:v>
                </c:pt>
                <c:pt idx="125">
                  <c:v>1.2057142857142857</c:v>
                </c:pt>
                <c:pt idx="126">
                  <c:v>1.5287958115183247</c:v>
                </c:pt>
                <c:pt idx="127">
                  <c:v>2.46875</c:v>
                </c:pt>
                <c:pt idx="128">
                  <c:v>1.3981900452488687</c:v>
                </c:pt>
                <c:pt idx="129">
                  <c:v>2.7937062937062938</c:v>
                </c:pt>
                <c:pt idx="130">
                  <c:v>2.0785854616895874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6A2-4ACB-B5E3-FCC1CC4D3BFB}"/>
            </c:ext>
          </c:extLst>
        </c:ser>
        <c:ser>
          <c:idx val="16"/>
          <c:order val="16"/>
          <c:tx>
            <c:strRef>
              <c:f>SPEEDUP!$T$2</c:f>
              <c:strCache>
                <c:ptCount val="1"/>
                <c:pt idx="0">
                  <c:v>bu-tec-iti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SPEEDUP!$T$3:$T$133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3.5000000000000004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2.5</c:v>
                </c:pt>
                <c:pt idx="26">
                  <c:v>2</c:v>
                </c:pt>
                <c:pt idx="27">
                  <c:v>2.5</c:v>
                </c:pt>
                <c:pt idx="28">
                  <c:v>2</c:v>
                </c:pt>
                <c:pt idx="29">
                  <c:v>1.5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2</c:v>
                </c:pt>
                <c:pt idx="46">
                  <c:v>1.5</c:v>
                </c:pt>
                <c:pt idx="47">
                  <c:v>2</c:v>
                </c:pt>
                <c:pt idx="48">
                  <c:v>1.5999999999999999</c:v>
                </c:pt>
                <c:pt idx="49">
                  <c:v>2.4</c:v>
                </c:pt>
                <c:pt idx="50">
                  <c:v>1.6666666666666667</c:v>
                </c:pt>
                <c:pt idx="51">
                  <c:v>2.8333333333333335</c:v>
                </c:pt>
                <c:pt idx="52">
                  <c:v>2.5714285714285712</c:v>
                </c:pt>
                <c:pt idx="53">
                  <c:v>2.2857142857142856</c:v>
                </c:pt>
                <c:pt idx="54">
                  <c:v>2.75</c:v>
                </c:pt>
                <c:pt idx="55">
                  <c:v>2.2999999999999998</c:v>
                </c:pt>
                <c:pt idx="56">
                  <c:v>2.5</c:v>
                </c:pt>
                <c:pt idx="57">
                  <c:v>2.4285714285714284</c:v>
                </c:pt>
                <c:pt idx="58">
                  <c:v>1.2142857142857142</c:v>
                </c:pt>
                <c:pt idx="59">
                  <c:v>1.5714285714285714</c:v>
                </c:pt>
                <c:pt idx="60">
                  <c:v>1.4285714285714286</c:v>
                </c:pt>
                <c:pt idx="61">
                  <c:v>2.7857142857142856</c:v>
                </c:pt>
                <c:pt idx="62">
                  <c:v>1.5625</c:v>
                </c:pt>
                <c:pt idx="63">
                  <c:v>2.5</c:v>
                </c:pt>
                <c:pt idx="64">
                  <c:v>1.5625</c:v>
                </c:pt>
                <c:pt idx="65">
                  <c:v>1.1764705882352942</c:v>
                </c:pt>
                <c:pt idx="66">
                  <c:v>2.6</c:v>
                </c:pt>
                <c:pt idx="67">
                  <c:v>2.2999999999999998</c:v>
                </c:pt>
                <c:pt idx="68">
                  <c:v>1.4347826086956521</c:v>
                </c:pt>
                <c:pt idx="69">
                  <c:v>2.7692307692307692</c:v>
                </c:pt>
                <c:pt idx="70">
                  <c:v>2.666666666666667</c:v>
                </c:pt>
                <c:pt idx="71">
                  <c:v>1.7096774193548387</c:v>
                </c:pt>
                <c:pt idx="72">
                  <c:v>2.7096774193548385</c:v>
                </c:pt>
                <c:pt idx="73">
                  <c:v>2.03125</c:v>
                </c:pt>
                <c:pt idx="74">
                  <c:v>2.625</c:v>
                </c:pt>
                <c:pt idx="75">
                  <c:v>1.8124999999999998</c:v>
                </c:pt>
                <c:pt idx="76">
                  <c:v>2.606060606060606</c:v>
                </c:pt>
                <c:pt idx="77">
                  <c:v>1.7272727272727271</c:v>
                </c:pt>
                <c:pt idx="78">
                  <c:v>2.4444444444444446</c:v>
                </c:pt>
                <c:pt idx="79">
                  <c:v>1.4864864864864866</c:v>
                </c:pt>
                <c:pt idx="80">
                  <c:v>0.70731707317073167</c:v>
                </c:pt>
                <c:pt idx="81">
                  <c:v>0.92682926829268297</c:v>
                </c:pt>
                <c:pt idx="82">
                  <c:v>1.5</c:v>
                </c:pt>
                <c:pt idx="83">
                  <c:v>1.4545454545454546</c:v>
                </c:pt>
                <c:pt idx="84">
                  <c:v>2.78</c:v>
                </c:pt>
                <c:pt idx="85">
                  <c:v>0.90566037735849048</c:v>
                </c:pt>
                <c:pt idx="86">
                  <c:v>2.8214285714285712</c:v>
                </c:pt>
                <c:pt idx="87">
                  <c:v>2.5423728813559325</c:v>
                </c:pt>
                <c:pt idx="88">
                  <c:v>1.459016393442623</c:v>
                </c:pt>
                <c:pt idx="89">
                  <c:v>1.078125</c:v>
                </c:pt>
                <c:pt idx="90">
                  <c:v>2.390625</c:v>
                </c:pt>
                <c:pt idx="91">
                  <c:v>2.78125</c:v>
                </c:pt>
                <c:pt idx="92">
                  <c:v>2.7076923076923074</c:v>
                </c:pt>
                <c:pt idx="93">
                  <c:v>2.7076923076923074</c:v>
                </c:pt>
                <c:pt idx="94">
                  <c:v>2.7878787878787881</c:v>
                </c:pt>
                <c:pt idx="95">
                  <c:v>2.761194029850746</c:v>
                </c:pt>
                <c:pt idx="96">
                  <c:v>2.6716417910447761</c:v>
                </c:pt>
                <c:pt idx="97">
                  <c:v>1.6119402985074627</c:v>
                </c:pt>
                <c:pt idx="98">
                  <c:v>2.6470588235294117</c:v>
                </c:pt>
                <c:pt idx="99">
                  <c:v>2.7246376811594204</c:v>
                </c:pt>
                <c:pt idx="100">
                  <c:v>2.8000000000000003</c:v>
                </c:pt>
                <c:pt idx="101">
                  <c:v>2.7</c:v>
                </c:pt>
                <c:pt idx="102">
                  <c:v>2.6756756756756759</c:v>
                </c:pt>
                <c:pt idx="103">
                  <c:v>2.689189189189189</c:v>
                </c:pt>
                <c:pt idx="104">
                  <c:v>2.8000000000000003</c:v>
                </c:pt>
                <c:pt idx="105">
                  <c:v>2.5263157894736841</c:v>
                </c:pt>
                <c:pt idx="106">
                  <c:v>2.833333333333333</c:v>
                </c:pt>
                <c:pt idx="107">
                  <c:v>2.7848101265822787</c:v>
                </c:pt>
                <c:pt idx="108">
                  <c:v>2.8249999999999997</c:v>
                </c:pt>
                <c:pt idx="109">
                  <c:v>2.8048780487804876</c:v>
                </c:pt>
                <c:pt idx="110">
                  <c:v>2.7228915662650599</c:v>
                </c:pt>
                <c:pt idx="111">
                  <c:v>2.6511627906976742</c:v>
                </c:pt>
                <c:pt idx="112">
                  <c:v>2.7727272727272725</c:v>
                </c:pt>
                <c:pt idx="113">
                  <c:v>2.696629213483146</c:v>
                </c:pt>
                <c:pt idx="114">
                  <c:v>1.1797752808988764</c:v>
                </c:pt>
                <c:pt idx="115">
                  <c:v>2.5760869565217392</c:v>
                </c:pt>
                <c:pt idx="116">
                  <c:v>2.3157894736842106</c:v>
                </c:pt>
                <c:pt idx="117">
                  <c:v>2.729166666666667</c:v>
                </c:pt>
                <c:pt idx="118">
                  <c:v>1.2980769230769231</c:v>
                </c:pt>
                <c:pt idx="119">
                  <c:v>1.2413793103448276</c:v>
                </c:pt>
                <c:pt idx="120">
                  <c:v>1.3043478260869568</c:v>
                </c:pt>
                <c:pt idx="121">
                  <c:v>1.2054794520547945</c:v>
                </c:pt>
                <c:pt idx="122">
                  <c:v>1.3701298701298701</c:v>
                </c:pt>
                <c:pt idx="123">
                  <c:v>1.2922077922077921</c:v>
                </c:pt>
                <c:pt idx="124">
                  <c:v>2.7453416149068319</c:v>
                </c:pt>
                <c:pt idx="125">
                  <c:v>0.65142857142857136</c:v>
                </c:pt>
                <c:pt idx="126">
                  <c:v>2.8115183246073299</c:v>
                </c:pt>
                <c:pt idx="127">
                  <c:v>1.2395833333333333</c:v>
                </c:pt>
                <c:pt idx="128">
                  <c:v>2.9185520361990953</c:v>
                </c:pt>
                <c:pt idx="129">
                  <c:v>1.0769230769230771</c:v>
                </c:pt>
                <c:pt idx="130">
                  <c:v>0.58349705304518673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6A2-4ACB-B5E3-FCC1CC4D3BFB}"/>
            </c:ext>
          </c:extLst>
        </c:ser>
        <c:ser>
          <c:idx val="17"/>
          <c:order val="17"/>
          <c:tx>
            <c:strRef>
              <c:f>SPEEDUP!$U$2</c:f>
              <c:strCache>
                <c:ptCount val="1"/>
                <c:pt idx="0">
                  <c:v>bu-tec-per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SPEEDUP!$U$3:$U$133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6A2-4ACB-B5E3-FCC1CC4D3BFB}"/>
            </c:ext>
          </c:extLst>
        </c:ser>
        <c:ser>
          <c:idx val="20"/>
          <c:order val="20"/>
          <c:tx>
            <c:strRef>
              <c:f>SPEEDUP!$X$2</c:f>
              <c:strCache>
                <c:ptCount val="1"/>
                <c:pt idx="0">
                  <c:v>co-tec-per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SPEEDUP!$X$3:$X$133</c:f>
              <c:numCache>
                <c:formatCode>0.00</c:formatCode>
                <c:ptCount val="131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32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12.5</c:v>
                </c:pt>
                <c:pt idx="19">
                  <c:v>20</c:v>
                </c:pt>
                <c:pt idx="20">
                  <c:v>0</c:v>
                </c:pt>
                <c:pt idx="21">
                  <c:v>13.5</c:v>
                </c:pt>
                <c:pt idx="22">
                  <c:v>16.5</c:v>
                </c:pt>
                <c:pt idx="23">
                  <c:v>15.5</c:v>
                </c:pt>
                <c:pt idx="24">
                  <c:v>19</c:v>
                </c:pt>
                <c:pt idx="25">
                  <c:v>16</c:v>
                </c:pt>
                <c:pt idx="26">
                  <c:v>13.5</c:v>
                </c:pt>
                <c:pt idx="27">
                  <c:v>25</c:v>
                </c:pt>
                <c:pt idx="28">
                  <c:v>13</c:v>
                </c:pt>
                <c:pt idx="29">
                  <c:v>19</c:v>
                </c:pt>
                <c:pt idx="30">
                  <c:v>14.000000000000002</c:v>
                </c:pt>
                <c:pt idx="31">
                  <c:v>12</c:v>
                </c:pt>
                <c:pt idx="32">
                  <c:v>31.5</c:v>
                </c:pt>
                <c:pt idx="33">
                  <c:v>14.000000000000002</c:v>
                </c:pt>
                <c:pt idx="34">
                  <c:v>0</c:v>
                </c:pt>
                <c:pt idx="35">
                  <c:v>27.5</c:v>
                </c:pt>
                <c:pt idx="36">
                  <c:v>20.5</c:v>
                </c:pt>
                <c:pt idx="37">
                  <c:v>18.5</c:v>
                </c:pt>
                <c:pt idx="38">
                  <c:v>26</c:v>
                </c:pt>
                <c:pt idx="39">
                  <c:v>28.000000000000004</c:v>
                </c:pt>
                <c:pt idx="40">
                  <c:v>13.5</c:v>
                </c:pt>
                <c:pt idx="41">
                  <c:v>25</c:v>
                </c:pt>
                <c:pt idx="42">
                  <c:v>27.000000000000004</c:v>
                </c:pt>
                <c:pt idx="43">
                  <c:v>29.333333333333336</c:v>
                </c:pt>
                <c:pt idx="44">
                  <c:v>11</c:v>
                </c:pt>
                <c:pt idx="45">
                  <c:v>13.25</c:v>
                </c:pt>
                <c:pt idx="46">
                  <c:v>11.25</c:v>
                </c:pt>
                <c:pt idx="47">
                  <c:v>12.5</c:v>
                </c:pt>
                <c:pt idx="48">
                  <c:v>8.7999999999999989</c:v>
                </c:pt>
                <c:pt idx="49">
                  <c:v>12.799999999999999</c:v>
                </c:pt>
                <c:pt idx="50">
                  <c:v>8.6666666666666679</c:v>
                </c:pt>
                <c:pt idx="51">
                  <c:v>11.000000000000002</c:v>
                </c:pt>
                <c:pt idx="52">
                  <c:v>14.857142857142856</c:v>
                </c:pt>
                <c:pt idx="53">
                  <c:v>0</c:v>
                </c:pt>
                <c:pt idx="54">
                  <c:v>12.625</c:v>
                </c:pt>
                <c:pt idx="55">
                  <c:v>101.1</c:v>
                </c:pt>
                <c:pt idx="56">
                  <c:v>17.666666666666668</c:v>
                </c:pt>
                <c:pt idx="57">
                  <c:v>19.857142857142854</c:v>
                </c:pt>
                <c:pt idx="58">
                  <c:v>22.571428571428569</c:v>
                </c:pt>
                <c:pt idx="59">
                  <c:v>17.428571428571427</c:v>
                </c:pt>
                <c:pt idx="60">
                  <c:v>17.642857142857142</c:v>
                </c:pt>
                <c:pt idx="61">
                  <c:v>13.928571428571427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12.450000000000001</c:v>
                </c:pt>
                <c:pt idx="67">
                  <c:v>0</c:v>
                </c:pt>
                <c:pt idx="68">
                  <c:v>0</c:v>
                </c:pt>
                <c:pt idx="69">
                  <c:v>13.692307692307692</c:v>
                </c:pt>
                <c:pt idx="70">
                  <c:v>12.6</c:v>
                </c:pt>
                <c:pt idx="71">
                  <c:v>16.322580645161288</c:v>
                </c:pt>
                <c:pt idx="72">
                  <c:v>18.935483870967744</c:v>
                </c:pt>
                <c:pt idx="73">
                  <c:v>17.75</c:v>
                </c:pt>
                <c:pt idx="74">
                  <c:v>18.46875</c:v>
                </c:pt>
                <c:pt idx="75">
                  <c:v>13.5625</c:v>
                </c:pt>
                <c:pt idx="76">
                  <c:v>46.212121212121211</c:v>
                </c:pt>
                <c:pt idx="77">
                  <c:v>12.969696969696971</c:v>
                </c:pt>
                <c:pt idx="78">
                  <c:v>42.888888888888886</c:v>
                </c:pt>
                <c:pt idx="79">
                  <c:v>0</c:v>
                </c:pt>
                <c:pt idx="80">
                  <c:v>12.682926829268293</c:v>
                </c:pt>
                <c:pt idx="81">
                  <c:v>0</c:v>
                </c:pt>
                <c:pt idx="82">
                  <c:v>30.166666666666668</c:v>
                </c:pt>
                <c:pt idx="83">
                  <c:v>0</c:v>
                </c:pt>
                <c:pt idx="84">
                  <c:v>0</c:v>
                </c:pt>
                <c:pt idx="85">
                  <c:v>1134.509433962264</c:v>
                </c:pt>
                <c:pt idx="86">
                  <c:v>11.803571428571429</c:v>
                </c:pt>
                <c:pt idx="87">
                  <c:v>71.491525423728817</c:v>
                </c:pt>
                <c:pt idx="88">
                  <c:v>0</c:v>
                </c:pt>
                <c:pt idx="89">
                  <c:v>0</c:v>
                </c:pt>
                <c:pt idx="90">
                  <c:v>19.328125</c:v>
                </c:pt>
                <c:pt idx="91">
                  <c:v>17.8125</c:v>
                </c:pt>
                <c:pt idx="92">
                  <c:v>17.353846153846153</c:v>
                </c:pt>
                <c:pt idx="93">
                  <c:v>17.430769230769229</c:v>
                </c:pt>
                <c:pt idx="94">
                  <c:v>17.984848484848484</c:v>
                </c:pt>
                <c:pt idx="95">
                  <c:v>17.611940298507463</c:v>
                </c:pt>
                <c:pt idx="96">
                  <c:v>17.820895522388057</c:v>
                </c:pt>
                <c:pt idx="97">
                  <c:v>12.388059701492537</c:v>
                </c:pt>
                <c:pt idx="98">
                  <c:v>0</c:v>
                </c:pt>
                <c:pt idx="99">
                  <c:v>18.666666666666668</c:v>
                </c:pt>
                <c:pt idx="100">
                  <c:v>17.542857142857144</c:v>
                </c:pt>
                <c:pt idx="101">
                  <c:v>17.400000000000002</c:v>
                </c:pt>
                <c:pt idx="102">
                  <c:v>18.972972972972972</c:v>
                </c:pt>
                <c:pt idx="103">
                  <c:v>19.216216216216218</c:v>
                </c:pt>
                <c:pt idx="104">
                  <c:v>17.599999999999998</c:v>
                </c:pt>
                <c:pt idx="105">
                  <c:v>18.210526315789473</c:v>
                </c:pt>
                <c:pt idx="106">
                  <c:v>11.153846153846153</c:v>
                </c:pt>
                <c:pt idx="107">
                  <c:v>17.291139240506329</c:v>
                </c:pt>
                <c:pt idx="108">
                  <c:v>17.3125</c:v>
                </c:pt>
                <c:pt idx="109">
                  <c:v>17.487804878048781</c:v>
                </c:pt>
                <c:pt idx="110">
                  <c:v>16.662650602409638</c:v>
                </c:pt>
                <c:pt idx="111">
                  <c:v>17.720930232558139</c:v>
                </c:pt>
                <c:pt idx="112">
                  <c:v>17.613636363636363</c:v>
                </c:pt>
                <c:pt idx="113">
                  <c:v>17.314606741573034</c:v>
                </c:pt>
                <c:pt idx="114">
                  <c:v>9.5617977528089888</c:v>
                </c:pt>
                <c:pt idx="115">
                  <c:v>16.184782608695652</c:v>
                </c:pt>
                <c:pt idx="116">
                  <c:v>0</c:v>
                </c:pt>
                <c:pt idx="117">
                  <c:v>16.71875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15.552795031055899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3.2357563850687621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6A2-4ACB-B5E3-FCC1CC4D3BFB}"/>
            </c:ext>
          </c:extLst>
        </c:ser>
        <c:ser>
          <c:idx val="21"/>
          <c:order val="21"/>
          <c:tx>
            <c:strRef>
              <c:f>SPEEDUP!$Y$2</c:f>
              <c:strCache>
                <c:ptCount val="1"/>
                <c:pt idx="0">
                  <c:v>td-tec-bas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SPEEDUP!$Y$3:$Y$133</c:f>
              <c:numCache>
                <c:formatCode>0.00</c:formatCode>
                <c:ptCount val="131"/>
                <c:pt idx="0">
                  <c:v>6</c:v>
                </c:pt>
                <c:pt idx="1">
                  <c:v>7.0000000000000009</c:v>
                </c:pt>
                <c:pt idx="2">
                  <c:v>7.0000000000000009</c:v>
                </c:pt>
                <c:pt idx="3">
                  <c:v>7.0000000000000009</c:v>
                </c:pt>
                <c:pt idx="4">
                  <c:v>7.0000000000000009</c:v>
                </c:pt>
                <c:pt idx="5">
                  <c:v>6</c:v>
                </c:pt>
                <c:pt idx="6">
                  <c:v>7.0000000000000009</c:v>
                </c:pt>
                <c:pt idx="7">
                  <c:v>6</c:v>
                </c:pt>
                <c:pt idx="8">
                  <c:v>7.0000000000000009</c:v>
                </c:pt>
                <c:pt idx="9">
                  <c:v>7.0000000000000009</c:v>
                </c:pt>
                <c:pt idx="10">
                  <c:v>7.0000000000000009</c:v>
                </c:pt>
                <c:pt idx="11">
                  <c:v>7.0000000000000009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7.0000000000000009</c:v>
                </c:pt>
                <c:pt idx="16">
                  <c:v>6</c:v>
                </c:pt>
                <c:pt idx="17">
                  <c:v>6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4</c:v>
                </c:pt>
                <c:pt idx="23">
                  <c:v>4</c:v>
                </c:pt>
                <c:pt idx="24">
                  <c:v>3.5000000000000004</c:v>
                </c:pt>
                <c:pt idx="25">
                  <c:v>5</c:v>
                </c:pt>
                <c:pt idx="26">
                  <c:v>3.5000000000000004</c:v>
                </c:pt>
                <c:pt idx="27">
                  <c:v>5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</c:v>
                </c:pt>
                <c:pt idx="32">
                  <c:v>4.5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5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4</c:v>
                </c:pt>
                <c:pt idx="39">
                  <c:v>4</c:v>
                </c:pt>
                <c:pt idx="40">
                  <c:v>3.5000000000000004</c:v>
                </c:pt>
                <c:pt idx="41">
                  <c:v>3</c:v>
                </c:pt>
                <c:pt idx="42">
                  <c:v>3.666666666666667</c:v>
                </c:pt>
                <c:pt idx="43">
                  <c:v>3.3333333333333335</c:v>
                </c:pt>
                <c:pt idx="44">
                  <c:v>9.5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1.7999999999999998</c:v>
                </c:pt>
                <c:pt idx="50">
                  <c:v>0</c:v>
                </c:pt>
                <c:pt idx="51">
                  <c:v>2.166666666666667</c:v>
                </c:pt>
                <c:pt idx="52">
                  <c:v>1.4285714285714286</c:v>
                </c:pt>
                <c:pt idx="53">
                  <c:v>0</c:v>
                </c:pt>
                <c:pt idx="54">
                  <c:v>6</c:v>
                </c:pt>
                <c:pt idx="55">
                  <c:v>2.8000000000000003</c:v>
                </c:pt>
                <c:pt idx="56">
                  <c:v>6</c:v>
                </c:pt>
                <c:pt idx="57">
                  <c:v>5.2857142857142856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1.0714285714285714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0.95</c:v>
                </c:pt>
                <c:pt idx="67">
                  <c:v>0</c:v>
                </c:pt>
                <c:pt idx="68">
                  <c:v>14.608695652173912</c:v>
                </c:pt>
                <c:pt idx="69">
                  <c:v>3.0769230769230771</c:v>
                </c:pt>
                <c:pt idx="70">
                  <c:v>3.9333333333333331</c:v>
                </c:pt>
                <c:pt idx="71">
                  <c:v>0</c:v>
                </c:pt>
                <c:pt idx="72">
                  <c:v>0</c:v>
                </c:pt>
                <c:pt idx="73">
                  <c:v>137.90625</c:v>
                </c:pt>
                <c:pt idx="74">
                  <c:v>0</c:v>
                </c:pt>
                <c:pt idx="75">
                  <c:v>2.3125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2.3199999999999998</c:v>
                </c:pt>
                <c:pt idx="85">
                  <c:v>0</c:v>
                </c:pt>
                <c:pt idx="86">
                  <c:v>0.73214285714285698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2.1212121212121211</c:v>
                </c:pt>
                <c:pt idx="95">
                  <c:v>0</c:v>
                </c:pt>
                <c:pt idx="96">
                  <c:v>0</c:v>
                </c:pt>
                <c:pt idx="97">
                  <c:v>8.5074626865671643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0.82051282051282048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3.7737556561085972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6A2-4ACB-B5E3-FCC1CC4D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82224"/>
        <c:axId val="8597861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SPEEDUP!$D$2</c15:sqref>
                        </c15:formulaRef>
                      </c:ext>
                    </c:extLst>
                    <c:strCache>
                      <c:ptCount val="1"/>
                      <c:pt idx="0">
                        <c:v>bu-imm-iti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strRef>
                    <c:extLst>
                      <c:ext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SPEEDUP!$D$3:$D$133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6</c:v>
                      </c:pt>
                      <c:pt idx="1">
                        <c:v>6</c:v>
                      </c:pt>
                      <c:pt idx="2">
                        <c:v>6</c:v>
                      </c:pt>
                      <c:pt idx="3">
                        <c:v>6</c:v>
                      </c:pt>
                      <c:pt idx="4">
                        <c:v>7.0000000000000009</c:v>
                      </c:pt>
                      <c:pt idx="5">
                        <c:v>6</c:v>
                      </c:pt>
                      <c:pt idx="6">
                        <c:v>6</c:v>
                      </c:pt>
                      <c:pt idx="7">
                        <c:v>6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6</c:v>
                      </c:pt>
                      <c:pt idx="11">
                        <c:v>6</c:v>
                      </c:pt>
                      <c:pt idx="12">
                        <c:v>6</c:v>
                      </c:pt>
                      <c:pt idx="13">
                        <c:v>6</c:v>
                      </c:pt>
                      <c:pt idx="14">
                        <c:v>6</c:v>
                      </c:pt>
                      <c:pt idx="15">
                        <c:v>6</c:v>
                      </c:pt>
                      <c:pt idx="16">
                        <c:v>6</c:v>
                      </c:pt>
                      <c:pt idx="17">
                        <c:v>6</c:v>
                      </c:pt>
                      <c:pt idx="18">
                        <c:v>4</c:v>
                      </c:pt>
                      <c:pt idx="19">
                        <c:v>5.5</c:v>
                      </c:pt>
                      <c:pt idx="20">
                        <c:v>5</c:v>
                      </c:pt>
                      <c:pt idx="21">
                        <c:v>3.5000000000000004</c:v>
                      </c:pt>
                      <c:pt idx="22">
                        <c:v>3.5000000000000004</c:v>
                      </c:pt>
                      <c:pt idx="23">
                        <c:v>3.5000000000000004</c:v>
                      </c:pt>
                      <c:pt idx="24">
                        <c:v>3.5000000000000004</c:v>
                      </c:pt>
                      <c:pt idx="25">
                        <c:v>6</c:v>
                      </c:pt>
                      <c:pt idx="26">
                        <c:v>3.5000000000000004</c:v>
                      </c:pt>
                      <c:pt idx="27">
                        <c:v>4.5</c:v>
                      </c:pt>
                      <c:pt idx="28">
                        <c:v>4</c:v>
                      </c:pt>
                      <c:pt idx="29">
                        <c:v>3.5000000000000004</c:v>
                      </c:pt>
                      <c:pt idx="30">
                        <c:v>3.5000000000000004</c:v>
                      </c:pt>
                      <c:pt idx="31">
                        <c:v>3.5000000000000004</c:v>
                      </c:pt>
                      <c:pt idx="32">
                        <c:v>4</c:v>
                      </c:pt>
                      <c:pt idx="33">
                        <c:v>3.5000000000000004</c:v>
                      </c:pt>
                      <c:pt idx="34">
                        <c:v>3.5000000000000004</c:v>
                      </c:pt>
                      <c:pt idx="35">
                        <c:v>3.5000000000000004</c:v>
                      </c:pt>
                      <c:pt idx="36">
                        <c:v>4</c:v>
                      </c:pt>
                      <c:pt idx="37">
                        <c:v>3.5000000000000004</c:v>
                      </c:pt>
                      <c:pt idx="38">
                        <c:v>4</c:v>
                      </c:pt>
                      <c:pt idx="39">
                        <c:v>4</c:v>
                      </c:pt>
                      <c:pt idx="40">
                        <c:v>3.5000000000000004</c:v>
                      </c:pt>
                      <c:pt idx="41">
                        <c:v>4</c:v>
                      </c:pt>
                      <c:pt idx="42">
                        <c:v>3.3333333333333335</c:v>
                      </c:pt>
                      <c:pt idx="43">
                        <c:v>3.3333333333333335</c:v>
                      </c:pt>
                      <c:pt idx="44">
                        <c:v>0</c:v>
                      </c:pt>
                      <c:pt idx="45">
                        <c:v>4.5</c:v>
                      </c:pt>
                      <c:pt idx="46">
                        <c:v>2.5</c:v>
                      </c:pt>
                      <c:pt idx="47">
                        <c:v>4.25</c:v>
                      </c:pt>
                      <c:pt idx="48">
                        <c:v>2.9999999999999996</c:v>
                      </c:pt>
                      <c:pt idx="49">
                        <c:v>3.1999999999999997</c:v>
                      </c:pt>
                      <c:pt idx="50">
                        <c:v>2.666666666666667</c:v>
                      </c:pt>
                      <c:pt idx="51">
                        <c:v>3.3333333333333335</c:v>
                      </c:pt>
                      <c:pt idx="52">
                        <c:v>4</c:v>
                      </c:pt>
                      <c:pt idx="53">
                        <c:v>3.4285714285714279</c:v>
                      </c:pt>
                      <c:pt idx="54">
                        <c:v>3</c:v>
                      </c:pt>
                      <c:pt idx="55">
                        <c:v>2.7</c:v>
                      </c:pt>
                      <c:pt idx="56">
                        <c:v>3.5833333333333335</c:v>
                      </c:pt>
                      <c:pt idx="57">
                        <c:v>11</c:v>
                      </c:pt>
                      <c:pt idx="58">
                        <c:v>7.4285714285714279</c:v>
                      </c:pt>
                      <c:pt idx="59">
                        <c:v>6.5</c:v>
                      </c:pt>
                      <c:pt idx="60">
                        <c:v>5.9999999999999991</c:v>
                      </c:pt>
                      <c:pt idx="61">
                        <c:v>3.4285714285714279</c:v>
                      </c:pt>
                      <c:pt idx="62">
                        <c:v>7.1874999999999991</c:v>
                      </c:pt>
                      <c:pt idx="63">
                        <c:v>0</c:v>
                      </c:pt>
                      <c:pt idx="64">
                        <c:v>21</c:v>
                      </c:pt>
                      <c:pt idx="65">
                        <c:v>23.176470588235293</c:v>
                      </c:pt>
                      <c:pt idx="66">
                        <c:v>3.0999999999999996</c:v>
                      </c:pt>
                      <c:pt idx="67">
                        <c:v>3.3</c:v>
                      </c:pt>
                      <c:pt idx="68">
                        <c:v>164.69565217391306</c:v>
                      </c:pt>
                      <c:pt idx="69">
                        <c:v>3.2307692307692304</c:v>
                      </c:pt>
                      <c:pt idx="70">
                        <c:v>3.1333333333333333</c:v>
                      </c:pt>
                      <c:pt idx="71">
                        <c:v>5.354838709677419</c:v>
                      </c:pt>
                      <c:pt idx="72">
                        <c:v>3.3548387096774195</c:v>
                      </c:pt>
                      <c:pt idx="73">
                        <c:v>2.75</c:v>
                      </c:pt>
                      <c:pt idx="74">
                        <c:v>3.1875</c:v>
                      </c:pt>
                      <c:pt idx="75">
                        <c:v>1.53125</c:v>
                      </c:pt>
                      <c:pt idx="76">
                        <c:v>5.7272727272727266</c:v>
                      </c:pt>
                      <c:pt idx="77">
                        <c:v>5.2727272727272725</c:v>
                      </c:pt>
                      <c:pt idx="78">
                        <c:v>5.2777777777777777</c:v>
                      </c:pt>
                      <c:pt idx="79">
                        <c:v>10.297297297297298</c:v>
                      </c:pt>
                      <c:pt idx="80">
                        <c:v>4.6097560975609753</c:v>
                      </c:pt>
                      <c:pt idx="81">
                        <c:v>16.146341463414636</c:v>
                      </c:pt>
                      <c:pt idx="82">
                        <c:v>5.5476190476190483</c:v>
                      </c:pt>
                      <c:pt idx="83">
                        <c:v>4.7272727272727275</c:v>
                      </c:pt>
                      <c:pt idx="84">
                        <c:v>3.28</c:v>
                      </c:pt>
                      <c:pt idx="85">
                        <c:v>7.8113207547169798</c:v>
                      </c:pt>
                      <c:pt idx="86">
                        <c:v>3.1428571428571428</c:v>
                      </c:pt>
                      <c:pt idx="87">
                        <c:v>3.8305084745762712</c:v>
                      </c:pt>
                      <c:pt idx="88">
                        <c:v>0</c:v>
                      </c:pt>
                      <c:pt idx="89">
                        <c:v>6.5937499999999991</c:v>
                      </c:pt>
                      <c:pt idx="90">
                        <c:v>3.96875</c:v>
                      </c:pt>
                      <c:pt idx="91">
                        <c:v>3.40625</c:v>
                      </c:pt>
                      <c:pt idx="92">
                        <c:v>3.3230769230769233</c:v>
                      </c:pt>
                      <c:pt idx="93">
                        <c:v>3.3384615384615381</c:v>
                      </c:pt>
                      <c:pt idx="94">
                        <c:v>3.3333333333333335</c:v>
                      </c:pt>
                      <c:pt idx="95">
                        <c:v>3.3582089552238803</c:v>
                      </c:pt>
                      <c:pt idx="96">
                        <c:v>3.6119402985074625</c:v>
                      </c:pt>
                      <c:pt idx="97">
                        <c:v>2.4477611940298503</c:v>
                      </c:pt>
                      <c:pt idx="98">
                        <c:v>6.0441176470588234</c:v>
                      </c:pt>
                      <c:pt idx="99">
                        <c:v>3.2463768115942035</c:v>
                      </c:pt>
                      <c:pt idx="100">
                        <c:v>3.2285714285714286</c:v>
                      </c:pt>
                      <c:pt idx="101">
                        <c:v>3.3857142857142861</c:v>
                      </c:pt>
                      <c:pt idx="102">
                        <c:v>3.2837837837837842</c:v>
                      </c:pt>
                      <c:pt idx="103">
                        <c:v>3.310810810810811</c:v>
                      </c:pt>
                      <c:pt idx="104">
                        <c:v>3.3200000000000003</c:v>
                      </c:pt>
                      <c:pt idx="105">
                        <c:v>3.9605263157894735</c:v>
                      </c:pt>
                      <c:pt idx="106">
                        <c:v>3.1282051282051282</c:v>
                      </c:pt>
                      <c:pt idx="107">
                        <c:v>3.3037974683544302</c:v>
                      </c:pt>
                      <c:pt idx="108">
                        <c:v>3.3250000000000002</c:v>
                      </c:pt>
                      <c:pt idx="109">
                        <c:v>3.3170731707317076</c:v>
                      </c:pt>
                      <c:pt idx="110">
                        <c:v>3.2289156626506026</c:v>
                      </c:pt>
                      <c:pt idx="111">
                        <c:v>3.4069767441860468</c:v>
                      </c:pt>
                      <c:pt idx="112">
                        <c:v>3.3977272727272729</c:v>
                      </c:pt>
                      <c:pt idx="113">
                        <c:v>3.2584269662921348</c:v>
                      </c:pt>
                      <c:pt idx="114">
                        <c:v>0</c:v>
                      </c:pt>
                      <c:pt idx="115">
                        <c:v>3.1304347826086953</c:v>
                      </c:pt>
                      <c:pt idx="116">
                        <c:v>4.810526315789474</c:v>
                      </c:pt>
                      <c:pt idx="117">
                        <c:v>3.8020833333333335</c:v>
                      </c:pt>
                      <c:pt idx="118">
                        <c:v>23.778846153846153</c:v>
                      </c:pt>
                      <c:pt idx="119">
                        <c:v>23.396551724137932</c:v>
                      </c:pt>
                      <c:pt idx="120">
                        <c:v>37.253623188405797</c:v>
                      </c:pt>
                      <c:pt idx="121">
                        <c:v>32.794520547945211</c:v>
                      </c:pt>
                      <c:pt idx="122">
                        <c:v>32.707792207792203</c:v>
                      </c:pt>
                      <c:pt idx="123">
                        <c:v>27.149350649350652</c:v>
                      </c:pt>
                      <c:pt idx="124">
                        <c:v>3.1180124223602479</c:v>
                      </c:pt>
                      <c:pt idx="125">
                        <c:v>0</c:v>
                      </c:pt>
                      <c:pt idx="126">
                        <c:v>3.1518324607329844</c:v>
                      </c:pt>
                      <c:pt idx="127">
                        <c:v>37.484375</c:v>
                      </c:pt>
                      <c:pt idx="128">
                        <c:v>3.0950226244343892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56A2-4ACB-B5E3-FCC1CC4D3BFB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SPEEDUP!$F$2</c15:sqref>
                        </c15:formulaRef>
                      </c:ext>
                    </c:extLst>
                    <c:strCache>
                      <c:ptCount val="1"/>
                      <c:pt idx="0">
                        <c:v>co-imm-bas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SPEEDUP!$F$3:$F$133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38</c:v>
                      </c:pt>
                      <c:pt idx="1">
                        <c:v>38</c:v>
                      </c:pt>
                      <c:pt idx="2">
                        <c:v>38</c:v>
                      </c:pt>
                      <c:pt idx="3">
                        <c:v>38</c:v>
                      </c:pt>
                      <c:pt idx="4">
                        <c:v>41</c:v>
                      </c:pt>
                      <c:pt idx="5">
                        <c:v>39</c:v>
                      </c:pt>
                      <c:pt idx="6">
                        <c:v>37</c:v>
                      </c:pt>
                      <c:pt idx="7">
                        <c:v>38</c:v>
                      </c:pt>
                      <c:pt idx="8">
                        <c:v>37</c:v>
                      </c:pt>
                      <c:pt idx="9">
                        <c:v>37</c:v>
                      </c:pt>
                      <c:pt idx="10">
                        <c:v>50</c:v>
                      </c:pt>
                      <c:pt idx="11">
                        <c:v>36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38</c:v>
                      </c:pt>
                      <c:pt idx="16">
                        <c:v>38</c:v>
                      </c:pt>
                      <c:pt idx="17">
                        <c:v>37</c:v>
                      </c:pt>
                      <c:pt idx="18">
                        <c:v>22.5</c:v>
                      </c:pt>
                      <c:pt idx="19">
                        <c:v>40</c:v>
                      </c:pt>
                      <c:pt idx="20">
                        <c:v>0</c:v>
                      </c:pt>
                      <c:pt idx="21">
                        <c:v>22</c:v>
                      </c:pt>
                      <c:pt idx="22">
                        <c:v>26</c:v>
                      </c:pt>
                      <c:pt idx="23">
                        <c:v>23.499999999999996</c:v>
                      </c:pt>
                      <c:pt idx="24">
                        <c:v>28.499999999999996</c:v>
                      </c:pt>
                      <c:pt idx="25">
                        <c:v>34.5</c:v>
                      </c:pt>
                      <c:pt idx="26">
                        <c:v>21.5</c:v>
                      </c:pt>
                      <c:pt idx="27">
                        <c:v>36.5</c:v>
                      </c:pt>
                      <c:pt idx="28">
                        <c:v>23</c:v>
                      </c:pt>
                      <c:pt idx="29">
                        <c:v>29.499999999999996</c:v>
                      </c:pt>
                      <c:pt idx="30">
                        <c:v>22.5</c:v>
                      </c:pt>
                      <c:pt idx="31">
                        <c:v>21.5</c:v>
                      </c:pt>
                      <c:pt idx="32">
                        <c:v>39</c:v>
                      </c:pt>
                      <c:pt idx="33">
                        <c:v>22</c:v>
                      </c:pt>
                      <c:pt idx="34">
                        <c:v>0</c:v>
                      </c:pt>
                      <c:pt idx="35">
                        <c:v>36</c:v>
                      </c:pt>
                      <c:pt idx="36">
                        <c:v>28.999999999999996</c:v>
                      </c:pt>
                      <c:pt idx="37">
                        <c:v>28.999999999999996</c:v>
                      </c:pt>
                      <c:pt idx="38">
                        <c:v>36</c:v>
                      </c:pt>
                      <c:pt idx="39">
                        <c:v>38</c:v>
                      </c:pt>
                      <c:pt idx="40">
                        <c:v>22</c:v>
                      </c:pt>
                      <c:pt idx="41">
                        <c:v>36.000000000000007</c:v>
                      </c:pt>
                      <c:pt idx="42">
                        <c:v>35.333333333333336</c:v>
                      </c:pt>
                      <c:pt idx="43">
                        <c:v>38.666666666666664</c:v>
                      </c:pt>
                      <c:pt idx="44">
                        <c:v>43.75</c:v>
                      </c:pt>
                      <c:pt idx="45">
                        <c:v>27.5</c:v>
                      </c:pt>
                      <c:pt idx="46">
                        <c:v>16.5</c:v>
                      </c:pt>
                      <c:pt idx="47">
                        <c:v>26.25</c:v>
                      </c:pt>
                      <c:pt idx="48">
                        <c:v>16</c:v>
                      </c:pt>
                      <c:pt idx="49">
                        <c:v>18</c:v>
                      </c:pt>
                      <c:pt idx="50">
                        <c:v>15.000000000000002</c:v>
                      </c:pt>
                      <c:pt idx="51">
                        <c:v>14.666666666666668</c:v>
                      </c:pt>
                      <c:pt idx="52">
                        <c:v>23.285714285714281</c:v>
                      </c:pt>
                      <c:pt idx="53">
                        <c:v>0</c:v>
                      </c:pt>
                      <c:pt idx="54">
                        <c:v>17.125</c:v>
                      </c:pt>
                      <c:pt idx="55">
                        <c:v>128.6</c:v>
                      </c:pt>
                      <c:pt idx="56">
                        <c:v>24.5</c:v>
                      </c:pt>
                      <c:pt idx="57">
                        <c:v>34.5</c:v>
                      </c:pt>
                      <c:pt idx="58">
                        <c:v>67.499999999999986</c:v>
                      </c:pt>
                      <c:pt idx="59">
                        <c:v>50.571428571428569</c:v>
                      </c:pt>
                      <c:pt idx="60">
                        <c:v>46.928571428571423</c:v>
                      </c:pt>
                      <c:pt idx="61">
                        <c:v>19.928571428571427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18.600000000000001</c:v>
                      </c:pt>
                      <c:pt idx="67">
                        <c:v>0</c:v>
                      </c:pt>
                      <c:pt idx="68">
                        <c:v>243.13043478260869</c:v>
                      </c:pt>
                      <c:pt idx="69">
                        <c:v>20.576923076923073</c:v>
                      </c:pt>
                      <c:pt idx="70">
                        <c:v>17.866666666666667</c:v>
                      </c:pt>
                      <c:pt idx="71">
                        <c:v>39.70967741935484</c:v>
                      </c:pt>
                      <c:pt idx="72">
                        <c:v>25</c:v>
                      </c:pt>
                      <c:pt idx="73">
                        <c:v>22.6875</c:v>
                      </c:pt>
                      <c:pt idx="74">
                        <c:v>23.9375</c:v>
                      </c:pt>
                      <c:pt idx="75">
                        <c:v>16.25</c:v>
                      </c:pt>
                      <c:pt idx="76">
                        <c:v>125.66666666666666</c:v>
                      </c:pt>
                      <c:pt idx="77">
                        <c:v>34.666666666666664</c:v>
                      </c:pt>
                      <c:pt idx="78">
                        <c:v>113.97222222222223</c:v>
                      </c:pt>
                      <c:pt idx="79">
                        <c:v>0</c:v>
                      </c:pt>
                      <c:pt idx="80">
                        <c:v>40.731707317073173</c:v>
                      </c:pt>
                      <c:pt idx="81">
                        <c:v>0</c:v>
                      </c:pt>
                      <c:pt idx="82">
                        <c:v>89.142857142857139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997.69811320754707</c:v>
                      </c:pt>
                      <c:pt idx="86">
                        <c:v>16.75</c:v>
                      </c:pt>
                      <c:pt idx="87">
                        <c:v>175.93220338983051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32.59375</c:v>
                      </c:pt>
                      <c:pt idx="91">
                        <c:v>23.640625</c:v>
                      </c:pt>
                      <c:pt idx="92">
                        <c:v>22.661538461538463</c:v>
                      </c:pt>
                      <c:pt idx="93">
                        <c:v>23.107692307692307</c:v>
                      </c:pt>
                      <c:pt idx="94">
                        <c:v>23.318181818181817</c:v>
                      </c:pt>
                      <c:pt idx="95">
                        <c:v>23.626865671641788</c:v>
                      </c:pt>
                      <c:pt idx="96">
                        <c:v>25.089552238805968</c:v>
                      </c:pt>
                      <c:pt idx="97">
                        <c:v>16.552238805970148</c:v>
                      </c:pt>
                      <c:pt idx="98">
                        <c:v>0</c:v>
                      </c:pt>
                      <c:pt idx="99">
                        <c:v>24.173913043478262</c:v>
                      </c:pt>
                      <c:pt idx="100">
                        <c:v>22.785714285714285</c:v>
                      </c:pt>
                      <c:pt idx="101">
                        <c:v>22.814285714285717</c:v>
                      </c:pt>
                      <c:pt idx="102">
                        <c:v>24.95945945945946</c:v>
                      </c:pt>
                      <c:pt idx="103">
                        <c:v>25.027027027027028</c:v>
                      </c:pt>
                      <c:pt idx="104">
                        <c:v>22.853333333333335</c:v>
                      </c:pt>
                      <c:pt idx="105">
                        <c:v>29.039473684210527</c:v>
                      </c:pt>
                      <c:pt idx="106">
                        <c:v>15.217948717948717</c:v>
                      </c:pt>
                      <c:pt idx="107">
                        <c:v>22.443037974683545</c:v>
                      </c:pt>
                      <c:pt idx="108">
                        <c:v>22.237499999999997</c:v>
                      </c:pt>
                      <c:pt idx="109">
                        <c:v>22.682926829268297</c:v>
                      </c:pt>
                      <c:pt idx="110">
                        <c:v>21.518072289156628</c:v>
                      </c:pt>
                      <c:pt idx="111">
                        <c:v>22.38372093023256</c:v>
                      </c:pt>
                      <c:pt idx="112">
                        <c:v>23.852272727272727</c:v>
                      </c:pt>
                      <c:pt idx="113">
                        <c:v>23.775280898876403</c:v>
                      </c:pt>
                      <c:pt idx="114">
                        <c:v>15.438202247191011</c:v>
                      </c:pt>
                      <c:pt idx="115">
                        <c:v>20.978260869565219</c:v>
                      </c:pt>
                      <c:pt idx="116">
                        <c:v>0</c:v>
                      </c:pt>
                      <c:pt idx="117">
                        <c:v>21.875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19.993788819875775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7.9312377210216107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6A2-4ACB-B5E3-FCC1CC4D3BFB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SPEEDUP!$G$2</c15:sqref>
                        </c15:formulaRef>
                      </c:ext>
                    </c:extLst>
                    <c:strCache>
                      <c:ptCount val="1"/>
                      <c:pt idx="0">
                        <c:v>co-imm-iti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SPEEDUP!$G$3:$G$133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52</c:v>
                      </c:pt>
                      <c:pt idx="1">
                        <c:v>52</c:v>
                      </c:pt>
                      <c:pt idx="2">
                        <c:v>51</c:v>
                      </c:pt>
                      <c:pt idx="3">
                        <c:v>52</c:v>
                      </c:pt>
                      <c:pt idx="4">
                        <c:v>54</c:v>
                      </c:pt>
                      <c:pt idx="5">
                        <c:v>53</c:v>
                      </c:pt>
                      <c:pt idx="6">
                        <c:v>52</c:v>
                      </c:pt>
                      <c:pt idx="7">
                        <c:v>53</c:v>
                      </c:pt>
                      <c:pt idx="8">
                        <c:v>50</c:v>
                      </c:pt>
                      <c:pt idx="9">
                        <c:v>52</c:v>
                      </c:pt>
                      <c:pt idx="10">
                        <c:v>72</c:v>
                      </c:pt>
                      <c:pt idx="11">
                        <c:v>50</c:v>
                      </c:pt>
                      <c:pt idx="12">
                        <c:v>51</c:v>
                      </c:pt>
                      <c:pt idx="13">
                        <c:v>50</c:v>
                      </c:pt>
                      <c:pt idx="14">
                        <c:v>50</c:v>
                      </c:pt>
                      <c:pt idx="15">
                        <c:v>51</c:v>
                      </c:pt>
                      <c:pt idx="16">
                        <c:v>50</c:v>
                      </c:pt>
                      <c:pt idx="17">
                        <c:v>48</c:v>
                      </c:pt>
                      <c:pt idx="18">
                        <c:v>31.5</c:v>
                      </c:pt>
                      <c:pt idx="19">
                        <c:v>56.999999999999993</c:v>
                      </c:pt>
                      <c:pt idx="20">
                        <c:v>0</c:v>
                      </c:pt>
                      <c:pt idx="21">
                        <c:v>31</c:v>
                      </c:pt>
                      <c:pt idx="22">
                        <c:v>33</c:v>
                      </c:pt>
                      <c:pt idx="23">
                        <c:v>30</c:v>
                      </c:pt>
                      <c:pt idx="24">
                        <c:v>35.5</c:v>
                      </c:pt>
                      <c:pt idx="25">
                        <c:v>42.5</c:v>
                      </c:pt>
                      <c:pt idx="26">
                        <c:v>30.5</c:v>
                      </c:pt>
                      <c:pt idx="27">
                        <c:v>45</c:v>
                      </c:pt>
                      <c:pt idx="28">
                        <c:v>31</c:v>
                      </c:pt>
                      <c:pt idx="29">
                        <c:v>37</c:v>
                      </c:pt>
                      <c:pt idx="30">
                        <c:v>30.5</c:v>
                      </c:pt>
                      <c:pt idx="31">
                        <c:v>28.000000000000004</c:v>
                      </c:pt>
                      <c:pt idx="32">
                        <c:v>49.5</c:v>
                      </c:pt>
                      <c:pt idx="33">
                        <c:v>31</c:v>
                      </c:pt>
                      <c:pt idx="34">
                        <c:v>0</c:v>
                      </c:pt>
                      <c:pt idx="35">
                        <c:v>44.5</c:v>
                      </c:pt>
                      <c:pt idx="36">
                        <c:v>39</c:v>
                      </c:pt>
                      <c:pt idx="37">
                        <c:v>36.5</c:v>
                      </c:pt>
                      <c:pt idx="38">
                        <c:v>44.5</c:v>
                      </c:pt>
                      <c:pt idx="39">
                        <c:v>46.999999999999993</c:v>
                      </c:pt>
                      <c:pt idx="40">
                        <c:v>31</c:v>
                      </c:pt>
                      <c:pt idx="41">
                        <c:v>43.666666666666671</c:v>
                      </c:pt>
                      <c:pt idx="42">
                        <c:v>40.666666666666664</c:v>
                      </c:pt>
                      <c:pt idx="43">
                        <c:v>43.666666666666671</c:v>
                      </c:pt>
                      <c:pt idx="44">
                        <c:v>35.75</c:v>
                      </c:pt>
                      <c:pt idx="45">
                        <c:v>31.75</c:v>
                      </c:pt>
                      <c:pt idx="46">
                        <c:v>21.75</c:v>
                      </c:pt>
                      <c:pt idx="47">
                        <c:v>31</c:v>
                      </c:pt>
                      <c:pt idx="48">
                        <c:v>20.399999999999999</c:v>
                      </c:pt>
                      <c:pt idx="49">
                        <c:v>27.400000000000002</c:v>
                      </c:pt>
                      <c:pt idx="50">
                        <c:v>20</c:v>
                      </c:pt>
                      <c:pt idx="51">
                        <c:v>23</c:v>
                      </c:pt>
                      <c:pt idx="52">
                        <c:v>36.999999999999993</c:v>
                      </c:pt>
                      <c:pt idx="53">
                        <c:v>0</c:v>
                      </c:pt>
                      <c:pt idx="54">
                        <c:v>28.125</c:v>
                      </c:pt>
                      <c:pt idx="55">
                        <c:v>235.3</c:v>
                      </c:pt>
                      <c:pt idx="56">
                        <c:v>38.333333333333329</c:v>
                      </c:pt>
                      <c:pt idx="57">
                        <c:v>45.142857142857139</c:v>
                      </c:pt>
                      <c:pt idx="58">
                        <c:v>35.785714285714278</c:v>
                      </c:pt>
                      <c:pt idx="59">
                        <c:v>26.999999999999996</c:v>
                      </c:pt>
                      <c:pt idx="60">
                        <c:v>29.285714285714281</c:v>
                      </c:pt>
                      <c:pt idx="61">
                        <c:v>34.285714285714285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33.5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34.076923076923073</c:v>
                      </c:pt>
                      <c:pt idx="70">
                        <c:v>31.400000000000002</c:v>
                      </c:pt>
                      <c:pt idx="71">
                        <c:v>30.806451612903228</c:v>
                      </c:pt>
                      <c:pt idx="72">
                        <c:v>38.677419354838712</c:v>
                      </c:pt>
                      <c:pt idx="73">
                        <c:v>30.25</c:v>
                      </c:pt>
                      <c:pt idx="74">
                        <c:v>37.75</c:v>
                      </c:pt>
                      <c:pt idx="75">
                        <c:v>21.625</c:v>
                      </c:pt>
                      <c:pt idx="76">
                        <c:v>83.454545454545453</c:v>
                      </c:pt>
                      <c:pt idx="77">
                        <c:v>29.969696969696969</c:v>
                      </c:pt>
                      <c:pt idx="78">
                        <c:v>76.166666666666671</c:v>
                      </c:pt>
                      <c:pt idx="79">
                        <c:v>0</c:v>
                      </c:pt>
                      <c:pt idx="80">
                        <c:v>17.292682926829269</c:v>
                      </c:pt>
                      <c:pt idx="81">
                        <c:v>0</c:v>
                      </c:pt>
                      <c:pt idx="82">
                        <c:v>48.333333333333336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313.1320754716981</c:v>
                      </c:pt>
                      <c:pt idx="86">
                        <c:v>30.928571428571427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37.03125</c:v>
                      </c:pt>
                      <c:pt idx="91">
                        <c:v>38.15625</c:v>
                      </c:pt>
                      <c:pt idx="92">
                        <c:v>36.553846153846152</c:v>
                      </c:pt>
                      <c:pt idx="93">
                        <c:v>36.646153846153844</c:v>
                      </c:pt>
                      <c:pt idx="94">
                        <c:v>38.151515151515149</c:v>
                      </c:pt>
                      <c:pt idx="95">
                        <c:v>37.373134328358205</c:v>
                      </c:pt>
                      <c:pt idx="96">
                        <c:v>36.791044776119399</c:v>
                      </c:pt>
                      <c:pt idx="97">
                        <c:v>19.014925373134329</c:v>
                      </c:pt>
                      <c:pt idx="98">
                        <c:v>0</c:v>
                      </c:pt>
                      <c:pt idx="99">
                        <c:v>38.579710144927539</c:v>
                      </c:pt>
                      <c:pt idx="100">
                        <c:v>37.057142857142864</c:v>
                      </c:pt>
                      <c:pt idx="101">
                        <c:v>36.514285714285712</c:v>
                      </c:pt>
                      <c:pt idx="102">
                        <c:v>37.729729729729733</c:v>
                      </c:pt>
                      <c:pt idx="103">
                        <c:v>37.945945945945944</c:v>
                      </c:pt>
                      <c:pt idx="104">
                        <c:v>37.56</c:v>
                      </c:pt>
                      <c:pt idx="105">
                        <c:v>36.473684210526315</c:v>
                      </c:pt>
                      <c:pt idx="106">
                        <c:v>28.346153846153843</c:v>
                      </c:pt>
                      <c:pt idx="107">
                        <c:v>37.050632911392405</c:v>
                      </c:pt>
                      <c:pt idx="108">
                        <c:v>36.524999999999999</c:v>
                      </c:pt>
                      <c:pt idx="109">
                        <c:v>36.975609756097562</c:v>
                      </c:pt>
                      <c:pt idx="110">
                        <c:v>35.46987951807229</c:v>
                      </c:pt>
                      <c:pt idx="111">
                        <c:v>36.04651162790698</c:v>
                      </c:pt>
                      <c:pt idx="112">
                        <c:v>37.238636363636367</c:v>
                      </c:pt>
                      <c:pt idx="113">
                        <c:v>36.741573033707866</c:v>
                      </c:pt>
                      <c:pt idx="114">
                        <c:v>15.292134831460674</c:v>
                      </c:pt>
                      <c:pt idx="115">
                        <c:v>34.771739130434781</c:v>
                      </c:pt>
                      <c:pt idx="116">
                        <c:v>0</c:v>
                      </c:pt>
                      <c:pt idx="117">
                        <c:v>35.5625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34.354037267080741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4.8939096267190569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6A2-4ACB-B5E3-FCC1CC4D3BFB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SPEEDUP!$H$2</c15:sqref>
                        </c15:formulaRef>
                      </c:ext>
                    </c:extLst>
                    <c:strCache>
                      <c:ptCount val="1"/>
                      <c:pt idx="0">
                        <c:v>co-imm-per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SPEEDUP!$H$3:$H$133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27</c:v>
                      </c:pt>
                      <c:pt idx="1">
                        <c:v>26</c:v>
                      </c:pt>
                      <c:pt idx="2">
                        <c:v>24</c:v>
                      </c:pt>
                      <c:pt idx="3">
                        <c:v>27</c:v>
                      </c:pt>
                      <c:pt idx="4">
                        <c:v>26</c:v>
                      </c:pt>
                      <c:pt idx="5">
                        <c:v>26</c:v>
                      </c:pt>
                      <c:pt idx="6">
                        <c:v>25</c:v>
                      </c:pt>
                      <c:pt idx="7">
                        <c:v>25</c:v>
                      </c:pt>
                      <c:pt idx="8">
                        <c:v>25</c:v>
                      </c:pt>
                      <c:pt idx="9">
                        <c:v>26</c:v>
                      </c:pt>
                      <c:pt idx="10">
                        <c:v>36</c:v>
                      </c:pt>
                      <c:pt idx="11">
                        <c:v>25</c:v>
                      </c:pt>
                      <c:pt idx="12">
                        <c:v>25</c:v>
                      </c:pt>
                      <c:pt idx="13">
                        <c:v>24</c:v>
                      </c:pt>
                      <c:pt idx="14">
                        <c:v>24</c:v>
                      </c:pt>
                      <c:pt idx="15">
                        <c:v>25</c:v>
                      </c:pt>
                      <c:pt idx="16">
                        <c:v>25</c:v>
                      </c:pt>
                      <c:pt idx="17">
                        <c:v>24</c:v>
                      </c:pt>
                      <c:pt idx="18">
                        <c:v>15</c:v>
                      </c:pt>
                      <c:pt idx="19">
                        <c:v>24</c:v>
                      </c:pt>
                      <c:pt idx="20">
                        <c:v>0</c:v>
                      </c:pt>
                      <c:pt idx="21">
                        <c:v>15</c:v>
                      </c:pt>
                      <c:pt idx="22">
                        <c:v>18.5</c:v>
                      </c:pt>
                      <c:pt idx="23">
                        <c:v>17</c:v>
                      </c:pt>
                      <c:pt idx="24">
                        <c:v>21.5</c:v>
                      </c:pt>
                      <c:pt idx="25">
                        <c:v>21</c:v>
                      </c:pt>
                      <c:pt idx="26">
                        <c:v>15</c:v>
                      </c:pt>
                      <c:pt idx="27">
                        <c:v>30</c:v>
                      </c:pt>
                      <c:pt idx="28">
                        <c:v>15</c:v>
                      </c:pt>
                      <c:pt idx="29">
                        <c:v>22</c:v>
                      </c:pt>
                      <c:pt idx="30">
                        <c:v>15</c:v>
                      </c:pt>
                      <c:pt idx="31">
                        <c:v>14.000000000000002</c:v>
                      </c:pt>
                      <c:pt idx="32">
                        <c:v>34.5</c:v>
                      </c:pt>
                      <c:pt idx="33">
                        <c:v>15.5</c:v>
                      </c:pt>
                      <c:pt idx="34">
                        <c:v>0</c:v>
                      </c:pt>
                      <c:pt idx="35">
                        <c:v>28.999999999999996</c:v>
                      </c:pt>
                      <c:pt idx="36">
                        <c:v>21.5</c:v>
                      </c:pt>
                      <c:pt idx="37">
                        <c:v>21</c:v>
                      </c:pt>
                      <c:pt idx="38">
                        <c:v>27.5</c:v>
                      </c:pt>
                      <c:pt idx="39">
                        <c:v>32</c:v>
                      </c:pt>
                      <c:pt idx="40">
                        <c:v>15.5</c:v>
                      </c:pt>
                      <c:pt idx="41">
                        <c:v>27.666666666666668</c:v>
                      </c:pt>
                      <c:pt idx="42">
                        <c:v>29.666666666666668</c:v>
                      </c:pt>
                      <c:pt idx="43">
                        <c:v>33.666666666666671</c:v>
                      </c:pt>
                      <c:pt idx="44">
                        <c:v>17.25</c:v>
                      </c:pt>
                      <c:pt idx="45">
                        <c:v>18</c:v>
                      </c:pt>
                      <c:pt idx="46">
                        <c:v>12.25</c:v>
                      </c:pt>
                      <c:pt idx="47">
                        <c:v>16.5</c:v>
                      </c:pt>
                      <c:pt idx="48">
                        <c:v>10.4</c:v>
                      </c:pt>
                      <c:pt idx="49">
                        <c:v>13</c:v>
                      </c:pt>
                      <c:pt idx="50">
                        <c:v>10</c:v>
                      </c:pt>
                      <c:pt idx="51">
                        <c:v>11.000000000000002</c:v>
                      </c:pt>
                      <c:pt idx="52">
                        <c:v>15.857142857142858</c:v>
                      </c:pt>
                      <c:pt idx="53">
                        <c:v>0</c:v>
                      </c:pt>
                      <c:pt idx="54">
                        <c:v>13.25</c:v>
                      </c:pt>
                      <c:pt idx="55">
                        <c:v>102.79999999999998</c:v>
                      </c:pt>
                      <c:pt idx="56">
                        <c:v>18.75</c:v>
                      </c:pt>
                      <c:pt idx="57">
                        <c:v>24.142857142857139</c:v>
                      </c:pt>
                      <c:pt idx="58">
                        <c:v>31.285714285714281</c:v>
                      </c:pt>
                      <c:pt idx="59">
                        <c:v>23.714285714285712</c:v>
                      </c:pt>
                      <c:pt idx="60">
                        <c:v>23.714285714285712</c:v>
                      </c:pt>
                      <c:pt idx="61">
                        <c:v>14.214285714285714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13.1</c:v>
                      </c:pt>
                      <c:pt idx="67">
                        <c:v>0</c:v>
                      </c:pt>
                      <c:pt idx="68">
                        <c:v>147.13043478260872</c:v>
                      </c:pt>
                      <c:pt idx="69">
                        <c:v>14.346153846153845</c:v>
                      </c:pt>
                      <c:pt idx="70">
                        <c:v>13.366666666666667</c:v>
                      </c:pt>
                      <c:pt idx="71">
                        <c:v>21.096774193548388</c:v>
                      </c:pt>
                      <c:pt idx="72">
                        <c:v>19.903225806451612</c:v>
                      </c:pt>
                      <c:pt idx="73">
                        <c:v>18.4375</c:v>
                      </c:pt>
                      <c:pt idx="74">
                        <c:v>19.1875</c:v>
                      </c:pt>
                      <c:pt idx="75">
                        <c:v>13.5</c:v>
                      </c:pt>
                      <c:pt idx="76">
                        <c:v>66.030303030303031</c:v>
                      </c:pt>
                      <c:pt idx="77">
                        <c:v>20.09090909090909</c:v>
                      </c:pt>
                      <c:pt idx="78">
                        <c:v>60.611111111111114</c:v>
                      </c:pt>
                      <c:pt idx="79">
                        <c:v>0</c:v>
                      </c:pt>
                      <c:pt idx="80">
                        <c:v>17.26829268292683</c:v>
                      </c:pt>
                      <c:pt idx="81">
                        <c:v>0</c:v>
                      </c:pt>
                      <c:pt idx="82">
                        <c:v>42.857142857142861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327.1320754716981</c:v>
                      </c:pt>
                      <c:pt idx="86">
                        <c:v>12.339285714285714</c:v>
                      </c:pt>
                      <c:pt idx="87">
                        <c:v>78.525423728813564</c:v>
                      </c:pt>
                      <c:pt idx="88">
                        <c:v>593.67213114754099</c:v>
                      </c:pt>
                      <c:pt idx="89">
                        <c:v>0</c:v>
                      </c:pt>
                      <c:pt idx="90">
                        <c:v>21.34375</c:v>
                      </c:pt>
                      <c:pt idx="91">
                        <c:v>18.65625</c:v>
                      </c:pt>
                      <c:pt idx="92">
                        <c:v>18.169230769230769</c:v>
                      </c:pt>
                      <c:pt idx="93">
                        <c:v>18.276923076923076</c:v>
                      </c:pt>
                      <c:pt idx="94">
                        <c:v>18.742424242424239</c:v>
                      </c:pt>
                      <c:pt idx="95">
                        <c:v>18.656716417910445</c:v>
                      </c:pt>
                      <c:pt idx="96">
                        <c:v>18.910447761194028</c:v>
                      </c:pt>
                      <c:pt idx="97">
                        <c:v>13.44776119402985</c:v>
                      </c:pt>
                      <c:pt idx="98">
                        <c:v>0</c:v>
                      </c:pt>
                      <c:pt idx="99">
                        <c:v>19.434782608695652</c:v>
                      </c:pt>
                      <c:pt idx="100">
                        <c:v>18.37142857142857</c:v>
                      </c:pt>
                      <c:pt idx="101">
                        <c:v>18.37142857142857</c:v>
                      </c:pt>
                      <c:pt idx="102">
                        <c:v>19.837837837837839</c:v>
                      </c:pt>
                      <c:pt idx="103">
                        <c:v>20.04054054054054</c:v>
                      </c:pt>
                      <c:pt idx="104">
                        <c:v>18.293333333333333</c:v>
                      </c:pt>
                      <c:pt idx="105">
                        <c:v>20.184210526315788</c:v>
                      </c:pt>
                      <c:pt idx="106">
                        <c:v>11.551282051282051</c:v>
                      </c:pt>
                      <c:pt idx="107">
                        <c:v>17.88607594936709</c:v>
                      </c:pt>
                      <c:pt idx="108">
                        <c:v>17.824999999999999</c:v>
                      </c:pt>
                      <c:pt idx="109">
                        <c:v>18.134146341463413</c:v>
                      </c:pt>
                      <c:pt idx="110">
                        <c:v>17.397590361445783</c:v>
                      </c:pt>
                      <c:pt idx="111">
                        <c:v>18.197674418604652</c:v>
                      </c:pt>
                      <c:pt idx="112">
                        <c:v>18.5</c:v>
                      </c:pt>
                      <c:pt idx="113">
                        <c:v>18.213483146067418</c:v>
                      </c:pt>
                      <c:pt idx="114">
                        <c:v>11.674157303370787</c:v>
                      </c:pt>
                      <c:pt idx="115">
                        <c:v>16.826086956521738</c:v>
                      </c:pt>
                      <c:pt idx="116">
                        <c:v>0</c:v>
                      </c:pt>
                      <c:pt idx="117">
                        <c:v>17.395833333333332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16.06832298136646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4.6915520628683689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6A2-4ACB-B5E3-FCC1CC4D3BFB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SPEEDUP!$I$2</c15:sqref>
                        </c15:formulaRef>
                      </c:ext>
                    </c:extLst>
                    <c:strCache>
                      <c:ptCount val="1"/>
                      <c:pt idx="0">
                        <c:v>td-imm-bas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SPEEDUP!$I$3:$I$133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139</c:v>
                      </c:pt>
                      <c:pt idx="1">
                        <c:v>139</c:v>
                      </c:pt>
                      <c:pt idx="2">
                        <c:v>138</c:v>
                      </c:pt>
                      <c:pt idx="3">
                        <c:v>138</c:v>
                      </c:pt>
                      <c:pt idx="4">
                        <c:v>142</c:v>
                      </c:pt>
                      <c:pt idx="5">
                        <c:v>138</c:v>
                      </c:pt>
                      <c:pt idx="6">
                        <c:v>139</c:v>
                      </c:pt>
                      <c:pt idx="7">
                        <c:v>143</c:v>
                      </c:pt>
                      <c:pt idx="8">
                        <c:v>138</c:v>
                      </c:pt>
                      <c:pt idx="9">
                        <c:v>138</c:v>
                      </c:pt>
                      <c:pt idx="10">
                        <c:v>142</c:v>
                      </c:pt>
                      <c:pt idx="11">
                        <c:v>140</c:v>
                      </c:pt>
                      <c:pt idx="12">
                        <c:v>129</c:v>
                      </c:pt>
                      <c:pt idx="13">
                        <c:v>139</c:v>
                      </c:pt>
                      <c:pt idx="14">
                        <c:v>139</c:v>
                      </c:pt>
                      <c:pt idx="15">
                        <c:v>140</c:v>
                      </c:pt>
                      <c:pt idx="16">
                        <c:v>137</c:v>
                      </c:pt>
                      <c:pt idx="17">
                        <c:v>135</c:v>
                      </c:pt>
                      <c:pt idx="18">
                        <c:v>86.5</c:v>
                      </c:pt>
                      <c:pt idx="19">
                        <c:v>130</c:v>
                      </c:pt>
                      <c:pt idx="20">
                        <c:v>95.5</c:v>
                      </c:pt>
                      <c:pt idx="21">
                        <c:v>72.5</c:v>
                      </c:pt>
                      <c:pt idx="22">
                        <c:v>77</c:v>
                      </c:pt>
                      <c:pt idx="23">
                        <c:v>76</c:v>
                      </c:pt>
                      <c:pt idx="24">
                        <c:v>93</c:v>
                      </c:pt>
                      <c:pt idx="25">
                        <c:v>88.5</c:v>
                      </c:pt>
                      <c:pt idx="26">
                        <c:v>69</c:v>
                      </c:pt>
                      <c:pt idx="27">
                        <c:v>102.49999999999999</c:v>
                      </c:pt>
                      <c:pt idx="28">
                        <c:v>78</c:v>
                      </c:pt>
                      <c:pt idx="29">
                        <c:v>99</c:v>
                      </c:pt>
                      <c:pt idx="30">
                        <c:v>71.5</c:v>
                      </c:pt>
                      <c:pt idx="31">
                        <c:v>74</c:v>
                      </c:pt>
                      <c:pt idx="32">
                        <c:v>116.99999999999999</c:v>
                      </c:pt>
                      <c:pt idx="33">
                        <c:v>69.5</c:v>
                      </c:pt>
                      <c:pt idx="34">
                        <c:v>73</c:v>
                      </c:pt>
                      <c:pt idx="35">
                        <c:v>78.5</c:v>
                      </c:pt>
                      <c:pt idx="36">
                        <c:v>76</c:v>
                      </c:pt>
                      <c:pt idx="37">
                        <c:v>99</c:v>
                      </c:pt>
                      <c:pt idx="38">
                        <c:v>95</c:v>
                      </c:pt>
                      <c:pt idx="39">
                        <c:v>114.5</c:v>
                      </c:pt>
                      <c:pt idx="40">
                        <c:v>70</c:v>
                      </c:pt>
                      <c:pt idx="41">
                        <c:v>92.666666666666657</c:v>
                      </c:pt>
                      <c:pt idx="42">
                        <c:v>76.666666666666657</c:v>
                      </c:pt>
                      <c:pt idx="43">
                        <c:v>75</c:v>
                      </c:pt>
                      <c:pt idx="44">
                        <c:v>921.74999999999989</c:v>
                      </c:pt>
                      <c:pt idx="45">
                        <c:v>0</c:v>
                      </c:pt>
                      <c:pt idx="46">
                        <c:v>39.25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44.199999999999996</c:v>
                      </c:pt>
                      <c:pt idx="50">
                        <c:v>0</c:v>
                      </c:pt>
                      <c:pt idx="51">
                        <c:v>24.333333333333332</c:v>
                      </c:pt>
                      <c:pt idx="52">
                        <c:v>54.571428571428562</c:v>
                      </c:pt>
                      <c:pt idx="53">
                        <c:v>0</c:v>
                      </c:pt>
                      <c:pt idx="54">
                        <c:v>23.375</c:v>
                      </c:pt>
                      <c:pt idx="55">
                        <c:v>16.100000000000001</c:v>
                      </c:pt>
                      <c:pt idx="56">
                        <c:v>39.333333333333336</c:v>
                      </c:pt>
                      <c:pt idx="57">
                        <c:v>56.142857142857139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29.928571428571427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23.549999999999997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24.923076923076923</c:v>
                      </c:pt>
                      <c:pt idx="70">
                        <c:v>22.200000000000003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18.1875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19.32</c:v>
                      </c:pt>
                      <c:pt idx="85">
                        <c:v>0</c:v>
                      </c:pt>
                      <c:pt idx="86">
                        <c:v>13.517857142857142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17.848484848484848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868.37313432835811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11.282051282051283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7.5294117647058831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6A2-4ACB-B5E3-FCC1CC4D3BFB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SPEEDUP!$J$2</c15:sqref>
                        </c15:formulaRef>
                      </c:ext>
                    </c:extLst>
                    <c:strCache>
                      <c:ptCount val="1"/>
                      <c:pt idx="0">
                        <c:v>td-imm-iti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SPEEDUP!$J$3:$J$133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134</c:v>
                      </c:pt>
                      <c:pt idx="1">
                        <c:v>134</c:v>
                      </c:pt>
                      <c:pt idx="2">
                        <c:v>134</c:v>
                      </c:pt>
                      <c:pt idx="3">
                        <c:v>139</c:v>
                      </c:pt>
                      <c:pt idx="4">
                        <c:v>144</c:v>
                      </c:pt>
                      <c:pt idx="5">
                        <c:v>134</c:v>
                      </c:pt>
                      <c:pt idx="6">
                        <c:v>135</c:v>
                      </c:pt>
                      <c:pt idx="7">
                        <c:v>143</c:v>
                      </c:pt>
                      <c:pt idx="8">
                        <c:v>134</c:v>
                      </c:pt>
                      <c:pt idx="9">
                        <c:v>134</c:v>
                      </c:pt>
                      <c:pt idx="10">
                        <c:v>144</c:v>
                      </c:pt>
                      <c:pt idx="11">
                        <c:v>134</c:v>
                      </c:pt>
                      <c:pt idx="12">
                        <c:v>128</c:v>
                      </c:pt>
                      <c:pt idx="13">
                        <c:v>132</c:v>
                      </c:pt>
                      <c:pt idx="14">
                        <c:v>133</c:v>
                      </c:pt>
                      <c:pt idx="15">
                        <c:v>134</c:v>
                      </c:pt>
                      <c:pt idx="16">
                        <c:v>135</c:v>
                      </c:pt>
                      <c:pt idx="17">
                        <c:v>134</c:v>
                      </c:pt>
                      <c:pt idx="18">
                        <c:v>87</c:v>
                      </c:pt>
                      <c:pt idx="19">
                        <c:v>135</c:v>
                      </c:pt>
                      <c:pt idx="20">
                        <c:v>98</c:v>
                      </c:pt>
                      <c:pt idx="21">
                        <c:v>68.5</c:v>
                      </c:pt>
                      <c:pt idx="22">
                        <c:v>76.5</c:v>
                      </c:pt>
                      <c:pt idx="23">
                        <c:v>73.5</c:v>
                      </c:pt>
                      <c:pt idx="24">
                        <c:v>87</c:v>
                      </c:pt>
                      <c:pt idx="25">
                        <c:v>85</c:v>
                      </c:pt>
                      <c:pt idx="26">
                        <c:v>67.5</c:v>
                      </c:pt>
                      <c:pt idx="27">
                        <c:v>99</c:v>
                      </c:pt>
                      <c:pt idx="28">
                        <c:v>79.5</c:v>
                      </c:pt>
                      <c:pt idx="29">
                        <c:v>93</c:v>
                      </c:pt>
                      <c:pt idx="30">
                        <c:v>71.5</c:v>
                      </c:pt>
                      <c:pt idx="31">
                        <c:v>75</c:v>
                      </c:pt>
                      <c:pt idx="32">
                        <c:v>106</c:v>
                      </c:pt>
                      <c:pt idx="33">
                        <c:v>68</c:v>
                      </c:pt>
                      <c:pt idx="34">
                        <c:v>71.5</c:v>
                      </c:pt>
                      <c:pt idx="35">
                        <c:v>78</c:v>
                      </c:pt>
                      <c:pt idx="36">
                        <c:v>78</c:v>
                      </c:pt>
                      <c:pt idx="37">
                        <c:v>93.999999999999986</c:v>
                      </c:pt>
                      <c:pt idx="38">
                        <c:v>91.5</c:v>
                      </c:pt>
                      <c:pt idx="39">
                        <c:v>104.49999999999999</c:v>
                      </c:pt>
                      <c:pt idx="40">
                        <c:v>71</c:v>
                      </c:pt>
                      <c:pt idx="41">
                        <c:v>92.333333333333343</c:v>
                      </c:pt>
                      <c:pt idx="42">
                        <c:v>72.000000000000014</c:v>
                      </c:pt>
                      <c:pt idx="43">
                        <c:v>71.666666666666671</c:v>
                      </c:pt>
                      <c:pt idx="44">
                        <c:v>796</c:v>
                      </c:pt>
                      <c:pt idx="45">
                        <c:v>0</c:v>
                      </c:pt>
                      <c:pt idx="46">
                        <c:v>39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47</c:v>
                      </c:pt>
                      <c:pt idx="50">
                        <c:v>0</c:v>
                      </c:pt>
                      <c:pt idx="51">
                        <c:v>23.666666666666668</c:v>
                      </c:pt>
                      <c:pt idx="52">
                        <c:v>59.142857142857132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16.399999999999999</c:v>
                      </c:pt>
                      <c:pt idx="56">
                        <c:v>43.333333333333336</c:v>
                      </c:pt>
                      <c:pt idx="57">
                        <c:v>53.071428571428562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32.785714285714285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25.75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27.076923076923077</c:v>
                      </c:pt>
                      <c:pt idx="70">
                        <c:v>25.433333333333334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19.3125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22.32</c:v>
                      </c:pt>
                      <c:pt idx="85">
                        <c:v>0</c:v>
                      </c:pt>
                      <c:pt idx="86">
                        <c:v>15.178571428571427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20.606060606060606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12.884615384615385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7.3257918552036205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6A2-4ACB-B5E3-FCC1CC4D3BFB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SPEEDUP!$K$2</c15:sqref>
                        </c15:formulaRef>
                      </c:ext>
                    </c:extLst>
                    <c:strCache>
                      <c:ptCount val="1"/>
                      <c:pt idx="0">
                        <c:v>bu-def-bas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SPEEDUP!$K$3:$K$133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</c:v>
                      </c:pt>
                      <c:pt idx="1">
                        <c:v>2</c:v>
                      </c:pt>
                      <c:pt idx="2">
                        <c:v>2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1</c:v>
                      </c:pt>
                      <c:pt idx="19">
                        <c:v>1.5</c:v>
                      </c:pt>
                      <c:pt idx="20">
                        <c:v>1.5</c:v>
                      </c:pt>
                      <c:pt idx="21">
                        <c:v>1</c:v>
                      </c:pt>
                      <c:pt idx="22">
                        <c:v>1.5</c:v>
                      </c:pt>
                      <c:pt idx="23">
                        <c:v>1</c:v>
                      </c:pt>
                      <c:pt idx="24">
                        <c:v>1</c:v>
                      </c:pt>
                      <c:pt idx="25">
                        <c:v>1.5</c:v>
                      </c:pt>
                      <c:pt idx="26">
                        <c:v>1</c:v>
                      </c:pt>
                      <c:pt idx="27">
                        <c:v>2</c:v>
                      </c:pt>
                      <c:pt idx="28">
                        <c:v>1</c:v>
                      </c:pt>
                      <c:pt idx="29">
                        <c:v>1</c:v>
                      </c:pt>
                      <c:pt idx="30">
                        <c:v>1</c:v>
                      </c:pt>
                      <c:pt idx="31">
                        <c:v>1</c:v>
                      </c:pt>
                      <c:pt idx="32">
                        <c:v>1.5</c:v>
                      </c:pt>
                      <c:pt idx="33">
                        <c:v>1</c:v>
                      </c:pt>
                      <c:pt idx="34">
                        <c:v>1</c:v>
                      </c:pt>
                      <c:pt idx="35">
                        <c:v>1</c:v>
                      </c:pt>
                      <c:pt idx="36">
                        <c:v>1</c:v>
                      </c:pt>
                      <c:pt idx="37">
                        <c:v>1</c:v>
                      </c:pt>
                      <c:pt idx="38">
                        <c:v>1.5</c:v>
                      </c:pt>
                      <c:pt idx="39">
                        <c:v>1.5</c:v>
                      </c:pt>
                      <c:pt idx="40">
                        <c:v>1</c:v>
                      </c:pt>
                      <c:pt idx="41">
                        <c:v>1.6666666666666667</c:v>
                      </c:pt>
                      <c:pt idx="42">
                        <c:v>1.6666666666666667</c:v>
                      </c:pt>
                      <c:pt idx="43">
                        <c:v>1.6666666666666667</c:v>
                      </c:pt>
                      <c:pt idx="44">
                        <c:v>2</c:v>
                      </c:pt>
                      <c:pt idx="45">
                        <c:v>1.5</c:v>
                      </c:pt>
                      <c:pt idx="46">
                        <c:v>1</c:v>
                      </c:pt>
                      <c:pt idx="47">
                        <c:v>1.5</c:v>
                      </c:pt>
                      <c:pt idx="48">
                        <c:v>2</c:v>
                      </c:pt>
                      <c:pt idx="49">
                        <c:v>1.2</c:v>
                      </c:pt>
                      <c:pt idx="50">
                        <c:v>2</c:v>
                      </c:pt>
                      <c:pt idx="51">
                        <c:v>1.5</c:v>
                      </c:pt>
                      <c:pt idx="52">
                        <c:v>1.4285714285714286</c:v>
                      </c:pt>
                      <c:pt idx="53">
                        <c:v>1.4285714285714286</c:v>
                      </c:pt>
                      <c:pt idx="54">
                        <c:v>1.5</c:v>
                      </c:pt>
                      <c:pt idx="55">
                        <c:v>1.3</c:v>
                      </c:pt>
                      <c:pt idx="56">
                        <c:v>1.3333333333333335</c:v>
                      </c:pt>
                      <c:pt idx="57">
                        <c:v>1.714285714285714</c:v>
                      </c:pt>
                      <c:pt idx="58">
                        <c:v>1.857142857142857</c:v>
                      </c:pt>
                      <c:pt idx="59">
                        <c:v>1.714285714285714</c:v>
                      </c:pt>
                      <c:pt idx="60">
                        <c:v>1.857142857142857</c:v>
                      </c:pt>
                      <c:pt idx="61">
                        <c:v>1.4285714285714286</c:v>
                      </c:pt>
                      <c:pt idx="62">
                        <c:v>2.125</c:v>
                      </c:pt>
                      <c:pt idx="63">
                        <c:v>1.625</c:v>
                      </c:pt>
                      <c:pt idx="64">
                        <c:v>2.125</c:v>
                      </c:pt>
                      <c:pt idx="65">
                        <c:v>4.8235294117647056</c:v>
                      </c:pt>
                      <c:pt idx="66">
                        <c:v>1.35</c:v>
                      </c:pt>
                      <c:pt idx="67">
                        <c:v>1.35</c:v>
                      </c:pt>
                      <c:pt idx="68">
                        <c:v>2.5652173913043477</c:v>
                      </c:pt>
                      <c:pt idx="69">
                        <c:v>1.4230769230769229</c:v>
                      </c:pt>
                      <c:pt idx="70">
                        <c:v>1.4333333333333333</c:v>
                      </c:pt>
                      <c:pt idx="71">
                        <c:v>1.9032258064516128</c:v>
                      </c:pt>
                      <c:pt idx="72">
                        <c:v>1.4838709677419355</c:v>
                      </c:pt>
                      <c:pt idx="73">
                        <c:v>1.4687499999999998</c:v>
                      </c:pt>
                      <c:pt idx="74">
                        <c:v>1.375</c:v>
                      </c:pt>
                      <c:pt idx="75">
                        <c:v>6.75</c:v>
                      </c:pt>
                      <c:pt idx="76">
                        <c:v>1.5151515151515151</c:v>
                      </c:pt>
                      <c:pt idx="77">
                        <c:v>1.606060606060606</c:v>
                      </c:pt>
                      <c:pt idx="78">
                        <c:v>1.3888888888888888</c:v>
                      </c:pt>
                      <c:pt idx="79">
                        <c:v>2.4324324324324325</c:v>
                      </c:pt>
                      <c:pt idx="80">
                        <c:v>1.1951219512195121</c:v>
                      </c:pt>
                      <c:pt idx="81">
                        <c:v>5.7317073170731714</c:v>
                      </c:pt>
                      <c:pt idx="82">
                        <c:v>1.8095238095238095</c:v>
                      </c:pt>
                      <c:pt idx="83">
                        <c:v>2.2272727272727271</c:v>
                      </c:pt>
                      <c:pt idx="84">
                        <c:v>1.42</c:v>
                      </c:pt>
                      <c:pt idx="85">
                        <c:v>3.5471698113207544</c:v>
                      </c:pt>
                      <c:pt idx="86">
                        <c:v>1.375</c:v>
                      </c:pt>
                      <c:pt idx="87">
                        <c:v>1.4576271186440679</c:v>
                      </c:pt>
                      <c:pt idx="88">
                        <c:v>39</c:v>
                      </c:pt>
                      <c:pt idx="89">
                        <c:v>1.40625</c:v>
                      </c:pt>
                      <c:pt idx="90">
                        <c:v>1.359375</c:v>
                      </c:pt>
                      <c:pt idx="91">
                        <c:v>1.421875</c:v>
                      </c:pt>
                      <c:pt idx="92">
                        <c:v>1.4461538461538461</c:v>
                      </c:pt>
                      <c:pt idx="93">
                        <c:v>1.4</c:v>
                      </c:pt>
                      <c:pt idx="94">
                        <c:v>1.4090909090909092</c:v>
                      </c:pt>
                      <c:pt idx="95">
                        <c:v>1.4029850746268655</c:v>
                      </c:pt>
                      <c:pt idx="96">
                        <c:v>1.4179104477611939</c:v>
                      </c:pt>
                      <c:pt idx="97">
                        <c:v>2.6865671641791042</c:v>
                      </c:pt>
                      <c:pt idx="98">
                        <c:v>1.5</c:v>
                      </c:pt>
                      <c:pt idx="99">
                        <c:v>1.463768115942029</c:v>
                      </c:pt>
                      <c:pt idx="100">
                        <c:v>1.3714285714285714</c:v>
                      </c:pt>
                      <c:pt idx="101">
                        <c:v>1.4142857142857144</c:v>
                      </c:pt>
                      <c:pt idx="102">
                        <c:v>1.3648648648648649</c:v>
                      </c:pt>
                      <c:pt idx="103">
                        <c:v>1.3918918918918919</c:v>
                      </c:pt>
                      <c:pt idx="104">
                        <c:v>1.4133333333333333</c:v>
                      </c:pt>
                      <c:pt idx="105">
                        <c:v>1.4342105263157896</c:v>
                      </c:pt>
                      <c:pt idx="106">
                        <c:v>1.3974358974358976</c:v>
                      </c:pt>
                      <c:pt idx="107">
                        <c:v>1.3924050632911393</c:v>
                      </c:pt>
                      <c:pt idx="108">
                        <c:v>1.3875</c:v>
                      </c:pt>
                      <c:pt idx="109">
                        <c:v>1.3902439024390243</c:v>
                      </c:pt>
                      <c:pt idx="110">
                        <c:v>1.3734939759036144</c:v>
                      </c:pt>
                      <c:pt idx="111">
                        <c:v>1.3720930232558139</c:v>
                      </c:pt>
                      <c:pt idx="112">
                        <c:v>1.3977272727272727</c:v>
                      </c:pt>
                      <c:pt idx="113">
                        <c:v>1.4044943820224718</c:v>
                      </c:pt>
                      <c:pt idx="114">
                        <c:v>1.6292134831460674</c:v>
                      </c:pt>
                      <c:pt idx="115">
                        <c:v>1.3043478260869563</c:v>
                      </c:pt>
                      <c:pt idx="116">
                        <c:v>1.6</c:v>
                      </c:pt>
                      <c:pt idx="117">
                        <c:v>1.3750000000000002</c:v>
                      </c:pt>
                      <c:pt idx="118">
                        <c:v>2.9807692307692308</c:v>
                      </c:pt>
                      <c:pt idx="119">
                        <c:v>1.663793103448276</c:v>
                      </c:pt>
                      <c:pt idx="120">
                        <c:v>2.9710144927536231</c:v>
                      </c:pt>
                      <c:pt idx="121">
                        <c:v>2.6986301369863015</c:v>
                      </c:pt>
                      <c:pt idx="122">
                        <c:v>2.6753246753246755</c:v>
                      </c:pt>
                      <c:pt idx="123">
                        <c:v>2.2662337662337664</c:v>
                      </c:pt>
                      <c:pt idx="124">
                        <c:v>1.3788819875776397</c:v>
                      </c:pt>
                      <c:pt idx="125">
                        <c:v>0</c:v>
                      </c:pt>
                      <c:pt idx="126">
                        <c:v>1.3507853403141363</c:v>
                      </c:pt>
                      <c:pt idx="127">
                        <c:v>2.9843750000000004</c:v>
                      </c:pt>
                      <c:pt idx="128">
                        <c:v>1.3800904977375565</c:v>
                      </c:pt>
                      <c:pt idx="129">
                        <c:v>3.9685314685314688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6A2-4ACB-B5E3-FCC1CC4D3BFB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SPEEDUP!$L$2</c15:sqref>
                        </c15:formulaRef>
                      </c:ext>
                    </c:extLst>
                    <c:strCache>
                      <c:ptCount val="1"/>
                      <c:pt idx="0">
                        <c:v>bu-def-iti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SPEEDUP!$L$3:$L$133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3</c:v>
                      </c:pt>
                      <c:pt idx="1">
                        <c:v>4</c:v>
                      </c:pt>
                      <c:pt idx="2">
                        <c:v>3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4</c:v>
                      </c:pt>
                      <c:pt idx="6">
                        <c:v>4</c:v>
                      </c:pt>
                      <c:pt idx="7">
                        <c:v>4</c:v>
                      </c:pt>
                      <c:pt idx="8">
                        <c:v>3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4</c:v>
                      </c:pt>
                      <c:pt idx="12">
                        <c:v>3</c:v>
                      </c:pt>
                      <c:pt idx="13">
                        <c:v>4</c:v>
                      </c:pt>
                      <c:pt idx="14">
                        <c:v>4</c:v>
                      </c:pt>
                      <c:pt idx="15">
                        <c:v>4</c:v>
                      </c:pt>
                      <c:pt idx="16">
                        <c:v>4</c:v>
                      </c:pt>
                      <c:pt idx="17">
                        <c:v>4</c:v>
                      </c:pt>
                      <c:pt idx="18">
                        <c:v>2</c:v>
                      </c:pt>
                      <c:pt idx="19">
                        <c:v>3</c:v>
                      </c:pt>
                      <c:pt idx="20">
                        <c:v>3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3</c:v>
                      </c:pt>
                      <c:pt idx="26">
                        <c:v>2</c:v>
                      </c:pt>
                      <c:pt idx="27">
                        <c:v>2.5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2.5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0</c:v>
                      </c:pt>
                      <c:pt idx="37">
                        <c:v>2</c:v>
                      </c:pt>
                      <c:pt idx="38">
                        <c:v>2.5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2</c:v>
                      </c:pt>
                      <c:pt idx="44">
                        <c:v>0</c:v>
                      </c:pt>
                      <c:pt idx="45">
                        <c:v>2</c:v>
                      </c:pt>
                      <c:pt idx="46">
                        <c:v>1.5</c:v>
                      </c:pt>
                      <c:pt idx="47">
                        <c:v>2</c:v>
                      </c:pt>
                      <c:pt idx="48">
                        <c:v>2</c:v>
                      </c:pt>
                      <c:pt idx="49">
                        <c:v>2.4</c:v>
                      </c:pt>
                      <c:pt idx="50">
                        <c:v>1.6666666666666667</c:v>
                      </c:pt>
                      <c:pt idx="51">
                        <c:v>2.8333333333333335</c:v>
                      </c:pt>
                      <c:pt idx="52">
                        <c:v>2.5714285714285712</c:v>
                      </c:pt>
                      <c:pt idx="53">
                        <c:v>2.4285714285714284</c:v>
                      </c:pt>
                      <c:pt idx="54">
                        <c:v>2.75</c:v>
                      </c:pt>
                      <c:pt idx="55">
                        <c:v>2.4</c:v>
                      </c:pt>
                      <c:pt idx="56">
                        <c:v>2.5</c:v>
                      </c:pt>
                      <c:pt idx="57">
                        <c:v>2.4999999999999996</c:v>
                      </c:pt>
                      <c:pt idx="58">
                        <c:v>1.357142857142857</c:v>
                      </c:pt>
                      <c:pt idx="59">
                        <c:v>1.714285714285714</c:v>
                      </c:pt>
                      <c:pt idx="60">
                        <c:v>1.5714285714285714</c:v>
                      </c:pt>
                      <c:pt idx="61">
                        <c:v>2.7857142857142856</c:v>
                      </c:pt>
                      <c:pt idx="62">
                        <c:v>1.6875</c:v>
                      </c:pt>
                      <c:pt idx="63">
                        <c:v>0</c:v>
                      </c:pt>
                      <c:pt idx="64">
                        <c:v>1.5625</c:v>
                      </c:pt>
                      <c:pt idx="65">
                        <c:v>1.8235294117647058</c:v>
                      </c:pt>
                      <c:pt idx="66">
                        <c:v>2.75</c:v>
                      </c:pt>
                      <c:pt idx="67">
                        <c:v>2.4</c:v>
                      </c:pt>
                      <c:pt idx="68">
                        <c:v>1.5652173913043477</c:v>
                      </c:pt>
                      <c:pt idx="69">
                        <c:v>2.8076923076923075</c:v>
                      </c:pt>
                      <c:pt idx="70">
                        <c:v>2.7</c:v>
                      </c:pt>
                      <c:pt idx="71">
                        <c:v>1.9354838709677418</c:v>
                      </c:pt>
                      <c:pt idx="72">
                        <c:v>2.7419354838709675</c:v>
                      </c:pt>
                      <c:pt idx="73">
                        <c:v>2.0625</c:v>
                      </c:pt>
                      <c:pt idx="74">
                        <c:v>2.71875</c:v>
                      </c:pt>
                      <c:pt idx="75">
                        <c:v>1.8437499999999998</c:v>
                      </c:pt>
                      <c:pt idx="76">
                        <c:v>2.6363636363636362</c:v>
                      </c:pt>
                      <c:pt idx="77">
                        <c:v>1.7878787878787876</c:v>
                      </c:pt>
                      <c:pt idx="78">
                        <c:v>2.4722222222222223</c:v>
                      </c:pt>
                      <c:pt idx="79">
                        <c:v>1.7027027027027026</c:v>
                      </c:pt>
                      <c:pt idx="80">
                        <c:v>0.75609756097560976</c:v>
                      </c:pt>
                      <c:pt idx="81">
                        <c:v>1.7560975609756098</c:v>
                      </c:pt>
                      <c:pt idx="82">
                        <c:v>1.6666666666666665</c:v>
                      </c:pt>
                      <c:pt idx="83">
                        <c:v>1.6136363636363635</c:v>
                      </c:pt>
                      <c:pt idx="84">
                        <c:v>2.78</c:v>
                      </c:pt>
                      <c:pt idx="85">
                        <c:v>1.3018867924528301</c:v>
                      </c:pt>
                      <c:pt idx="86">
                        <c:v>2.839285714285714</c:v>
                      </c:pt>
                      <c:pt idx="87">
                        <c:v>2.6101694915254239</c:v>
                      </c:pt>
                      <c:pt idx="88">
                        <c:v>8.1147540983606561</c:v>
                      </c:pt>
                      <c:pt idx="89">
                        <c:v>1.15625</c:v>
                      </c:pt>
                      <c:pt idx="90">
                        <c:v>2.421875</c:v>
                      </c:pt>
                      <c:pt idx="91">
                        <c:v>2.859375</c:v>
                      </c:pt>
                      <c:pt idx="92">
                        <c:v>2.7692307692307692</c:v>
                      </c:pt>
                      <c:pt idx="93">
                        <c:v>2.7384615384615385</c:v>
                      </c:pt>
                      <c:pt idx="94">
                        <c:v>2.8484848484848482</c:v>
                      </c:pt>
                      <c:pt idx="95">
                        <c:v>2.7910447761194028</c:v>
                      </c:pt>
                      <c:pt idx="96">
                        <c:v>2.6716417910447761</c:v>
                      </c:pt>
                      <c:pt idx="97">
                        <c:v>1.7462686567164176</c:v>
                      </c:pt>
                      <c:pt idx="98">
                        <c:v>2.75</c:v>
                      </c:pt>
                      <c:pt idx="99">
                        <c:v>2.6956521739130439</c:v>
                      </c:pt>
                      <c:pt idx="100">
                        <c:v>2.8000000000000003</c:v>
                      </c:pt>
                      <c:pt idx="101">
                        <c:v>2.7285714285714286</c:v>
                      </c:pt>
                      <c:pt idx="102">
                        <c:v>2.7162162162162158</c:v>
                      </c:pt>
                      <c:pt idx="103">
                        <c:v>2.743243243243243</c:v>
                      </c:pt>
                      <c:pt idx="104">
                        <c:v>2.84</c:v>
                      </c:pt>
                      <c:pt idx="105">
                        <c:v>2.5526315789473681</c:v>
                      </c:pt>
                      <c:pt idx="106">
                        <c:v>2.858974358974359</c:v>
                      </c:pt>
                      <c:pt idx="107">
                        <c:v>2.7974683544303796</c:v>
                      </c:pt>
                      <c:pt idx="108">
                        <c:v>2.8000000000000003</c:v>
                      </c:pt>
                      <c:pt idx="109">
                        <c:v>2.8414634146341466</c:v>
                      </c:pt>
                      <c:pt idx="110">
                        <c:v>2.7710843373493974</c:v>
                      </c:pt>
                      <c:pt idx="111">
                        <c:v>2.7093023255813953</c:v>
                      </c:pt>
                      <c:pt idx="112">
                        <c:v>2.7954545454545454</c:v>
                      </c:pt>
                      <c:pt idx="113">
                        <c:v>2.7640449438202248</c:v>
                      </c:pt>
                      <c:pt idx="114">
                        <c:v>1.1797752808988764</c:v>
                      </c:pt>
                      <c:pt idx="115">
                        <c:v>2.6086956521739126</c:v>
                      </c:pt>
                      <c:pt idx="116">
                        <c:v>2.3684210526315792</c:v>
                      </c:pt>
                      <c:pt idx="117">
                        <c:v>2.729166666666667</c:v>
                      </c:pt>
                      <c:pt idx="118">
                        <c:v>1.5384615384615385</c:v>
                      </c:pt>
                      <c:pt idx="119">
                        <c:v>1.25</c:v>
                      </c:pt>
                      <c:pt idx="120">
                        <c:v>1.4130434782608696</c:v>
                      </c:pt>
                      <c:pt idx="121">
                        <c:v>1.3561643835616439</c:v>
                      </c:pt>
                      <c:pt idx="122">
                        <c:v>1.4805194805194803</c:v>
                      </c:pt>
                      <c:pt idx="123">
                        <c:v>1.4025974025974026</c:v>
                      </c:pt>
                      <c:pt idx="124">
                        <c:v>2.9068322981366457</c:v>
                      </c:pt>
                      <c:pt idx="125">
                        <c:v>0</c:v>
                      </c:pt>
                      <c:pt idx="126">
                        <c:v>2.8115183246073299</c:v>
                      </c:pt>
                      <c:pt idx="127">
                        <c:v>1.3697916666666667</c:v>
                      </c:pt>
                      <c:pt idx="128">
                        <c:v>2.9321266968325794</c:v>
                      </c:pt>
                      <c:pt idx="129">
                        <c:v>1.3041958041958042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6A2-4ACB-B5E3-FCC1CC4D3BFB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SPEEDUP!$N$2</c15:sqref>
                        </c15:formulaRef>
                      </c:ext>
                    </c:extLst>
                    <c:strCache>
                      <c:ptCount val="1"/>
                      <c:pt idx="0">
                        <c:v>co-def-bas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SPEEDUP!$N$3:$N$133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25</c:v>
                      </c:pt>
                      <c:pt idx="1">
                        <c:v>26</c:v>
                      </c:pt>
                      <c:pt idx="2">
                        <c:v>26</c:v>
                      </c:pt>
                      <c:pt idx="3">
                        <c:v>25</c:v>
                      </c:pt>
                      <c:pt idx="4">
                        <c:v>26</c:v>
                      </c:pt>
                      <c:pt idx="5">
                        <c:v>26</c:v>
                      </c:pt>
                      <c:pt idx="6">
                        <c:v>25</c:v>
                      </c:pt>
                      <c:pt idx="7">
                        <c:v>26</c:v>
                      </c:pt>
                      <c:pt idx="8">
                        <c:v>25</c:v>
                      </c:pt>
                      <c:pt idx="9">
                        <c:v>25</c:v>
                      </c:pt>
                      <c:pt idx="10">
                        <c:v>39</c:v>
                      </c:pt>
                      <c:pt idx="11">
                        <c:v>25</c:v>
                      </c:pt>
                      <c:pt idx="12">
                        <c:v>26</c:v>
                      </c:pt>
                      <c:pt idx="13">
                        <c:v>26</c:v>
                      </c:pt>
                      <c:pt idx="14">
                        <c:v>25</c:v>
                      </c:pt>
                      <c:pt idx="15">
                        <c:v>25</c:v>
                      </c:pt>
                      <c:pt idx="16">
                        <c:v>25</c:v>
                      </c:pt>
                      <c:pt idx="17">
                        <c:v>25</c:v>
                      </c:pt>
                      <c:pt idx="18">
                        <c:v>15</c:v>
                      </c:pt>
                      <c:pt idx="19">
                        <c:v>25</c:v>
                      </c:pt>
                      <c:pt idx="20">
                        <c:v>0</c:v>
                      </c:pt>
                      <c:pt idx="21">
                        <c:v>16</c:v>
                      </c:pt>
                      <c:pt idx="22">
                        <c:v>20</c:v>
                      </c:pt>
                      <c:pt idx="23">
                        <c:v>18</c:v>
                      </c:pt>
                      <c:pt idx="24">
                        <c:v>20</c:v>
                      </c:pt>
                      <c:pt idx="25">
                        <c:v>19</c:v>
                      </c:pt>
                      <c:pt idx="26">
                        <c:v>15.5</c:v>
                      </c:pt>
                      <c:pt idx="27">
                        <c:v>28.000000000000004</c:v>
                      </c:pt>
                      <c:pt idx="28">
                        <c:v>16</c:v>
                      </c:pt>
                      <c:pt idx="29">
                        <c:v>21</c:v>
                      </c:pt>
                      <c:pt idx="30">
                        <c:v>16</c:v>
                      </c:pt>
                      <c:pt idx="31">
                        <c:v>14.000000000000002</c:v>
                      </c:pt>
                      <c:pt idx="32">
                        <c:v>32</c:v>
                      </c:pt>
                      <c:pt idx="33">
                        <c:v>16.5</c:v>
                      </c:pt>
                      <c:pt idx="34">
                        <c:v>0</c:v>
                      </c:pt>
                      <c:pt idx="35">
                        <c:v>30.5</c:v>
                      </c:pt>
                      <c:pt idx="36">
                        <c:v>22.5</c:v>
                      </c:pt>
                      <c:pt idx="37">
                        <c:v>21</c:v>
                      </c:pt>
                      <c:pt idx="38">
                        <c:v>28.999999999999996</c:v>
                      </c:pt>
                      <c:pt idx="39">
                        <c:v>30</c:v>
                      </c:pt>
                      <c:pt idx="40">
                        <c:v>15.5</c:v>
                      </c:pt>
                      <c:pt idx="41">
                        <c:v>26.666666666666668</c:v>
                      </c:pt>
                      <c:pt idx="42">
                        <c:v>28.333333333333332</c:v>
                      </c:pt>
                      <c:pt idx="43">
                        <c:v>32.666666666666664</c:v>
                      </c:pt>
                      <c:pt idx="44">
                        <c:v>13</c:v>
                      </c:pt>
                      <c:pt idx="45">
                        <c:v>16</c:v>
                      </c:pt>
                      <c:pt idx="46">
                        <c:v>12.75</c:v>
                      </c:pt>
                      <c:pt idx="47">
                        <c:v>15.5</c:v>
                      </c:pt>
                      <c:pt idx="48">
                        <c:v>11.599999999999998</c:v>
                      </c:pt>
                      <c:pt idx="49">
                        <c:v>14.399999999999999</c:v>
                      </c:pt>
                      <c:pt idx="50">
                        <c:v>11.5</c:v>
                      </c:pt>
                      <c:pt idx="51">
                        <c:v>12.833333333333334</c:v>
                      </c:pt>
                      <c:pt idx="52">
                        <c:v>18</c:v>
                      </c:pt>
                      <c:pt idx="53">
                        <c:v>0</c:v>
                      </c:pt>
                      <c:pt idx="54">
                        <c:v>14.749999999999998</c:v>
                      </c:pt>
                      <c:pt idx="55">
                        <c:v>127.5</c:v>
                      </c:pt>
                      <c:pt idx="56">
                        <c:v>21.333333333333336</c:v>
                      </c:pt>
                      <c:pt idx="57">
                        <c:v>23.214285714285712</c:v>
                      </c:pt>
                      <c:pt idx="58">
                        <c:v>23.857142857142854</c:v>
                      </c:pt>
                      <c:pt idx="59">
                        <c:v>18.285714285714285</c:v>
                      </c:pt>
                      <c:pt idx="60">
                        <c:v>19.571428571428569</c:v>
                      </c:pt>
                      <c:pt idx="61">
                        <c:v>16.999999999999996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16.100000000000001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17.384615384615383</c:v>
                      </c:pt>
                      <c:pt idx="70">
                        <c:v>16.200000000000003</c:v>
                      </c:pt>
                      <c:pt idx="71">
                        <c:v>18.870967741935484</c:v>
                      </c:pt>
                      <c:pt idx="72">
                        <c:v>22.35483870967742</c:v>
                      </c:pt>
                      <c:pt idx="73">
                        <c:v>19.8125</c:v>
                      </c:pt>
                      <c:pt idx="74">
                        <c:v>21.8125</c:v>
                      </c:pt>
                      <c:pt idx="75">
                        <c:v>23.03125</c:v>
                      </c:pt>
                      <c:pt idx="76">
                        <c:v>48.575757575757578</c:v>
                      </c:pt>
                      <c:pt idx="77">
                        <c:v>15.333333333333332</c:v>
                      </c:pt>
                      <c:pt idx="78">
                        <c:v>44.166666666666671</c:v>
                      </c:pt>
                      <c:pt idx="79">
                        <c:v>0</c:v>
                      </c:pt>
                      <c:pt idx="80">
                        <c:v>12.829268292682928</c:v>
                      </c:pt>
                      <c:pt idx="81">
                        <c:v>0</c:v>
                      </c:pt>
                      <c:pt idx="82">
                        <c:v>31.80952380952381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1128.6603773584907</c:v>
                      </c:pt>
                      <c:pt idx="86">
                        <c:v>15.232142857142854</c:v>
                      </c:pt>
                      <c:pt idx="87">
                        <c:v>70.389830508474589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22.15625</c:v>
                      </c:pt>
                      <c:pt idx="91">
                        <c:v>21.28125</c:v>
                      </c:pt>
                      <c:pt idx="92">
                        <c:v>20.76923076923077</c:v>
                      </c:pt>
                      <c:pt idx="93">
                        <c:v>20.723076923076924</c:v>
                      </c:pt>
                      <c:pt idx="94">
                        <c:v>21.424242424242426</c:v>
                      </c:pt>
                      <c:pt idx="95">
                        <c:v>21.014925373134329</c:v>
                      </c:pt>
                      <c:pt idx="96">
                        <c:v>21.014925373134329</c:v>
                      </c:pt>
                      <c:pt idx="97">
                        <c:v>14.656716417910447</c:v>
                      </c:pt>
                      <c:pt idx="98">
                        <c:v>0</c:v>
                      </c:pt>
                      <c:pt idx="99">
                        <c:v>22.057971014492757</c:v>
                      </c:pt>
                      <c:pt idx="100">
                        <c:v>20.971428571428572</c:v>
                      </c:pt>
                      <c:pt idx="101">
                        <c:v>20.585714285714289</c:v>
                      </c:pt>
                      <c:pt idx="102">
                        <c:v>22.189189189189193</c:v>
                      </c:pt>
                      <c:pt idx="103">
                        <c:v>22.324324324324323</c:v>
                      </c:pt>
                      <c:pt idx="104">
                        <c:v>21.080000000000002</c:v>
                      </c:pt>
                      <c:pt idx="105">
                        <c:v>21.407894736842106</c:v>
                      </c:pt>
                      <c:pt idx="106">
                        <c:v>14.243589743589743</c:v>
                      </c:pt>
                      <c:pt idx="107">
                        <c:v>20.683544303797468</c:v>
                      </c:pt>
                      <c:pt idx="108">
                        <c:v>20.574999999999999</c:v>
                      </c:pt>
                      <c:pt idx="109">
                        <c:v>20.914634146341463</c:v>
                      </c:pt>
                      <c:pt idx="110">
                        <c:v>20.108433734939762</c:v>
                      </c:pt>
                      <c:pt idx="111">
                        <c:v>20.767441860465116</c:v>
                      </c:pt>
                      <c:pt idx="112">
                        <c:v>20.931818181818183</c:v>
                      </c:pt>
                      <c:pt idx="113">
                        <c:v>20.898876404494384</c:v>
                      </c:pt>
                      <c:pt idx="114">
                        <c:v>11.674157303370787</c:v>
                      </c:pt>
                      <c:pt idx="115">
                        <c:v>19.40217391304348</c:v>
                      </c:pt>
                      <c:pt idx="116">
                        <c:v>0</c:v>
                      </c:pt>
                      <c:pt idx="117">
                        <c:v>19.875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19.099378881987576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6A2-4ACB-B5E3-FCC1CC4D3BFB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SPEEDUP!$O$2</c15:sqref>
                        </c15:formulaRef>
                      </c:ext>
                    </c:extLst>
                    <c:strCache>
                      <c:ptCount val="1"/>
                      <c:pt idx="0">
                        <c:v>co-def-iti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SPEEDUP!$O$3:$O$133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43</c:v>
                      </c:pt>
                      <c:pt idx="1">
                        <c:v>43</c:v>
                      </c:pt>
                      <c:pt idx="2">
                        <c:v>42</c:v>
                      </c:pt>
                      <c:pt idx="3">
                        <c:v>42</c:v>
                      </c:pt>
                      <c:pt idx="4">
                        <c:v>44</c:v>
                      </c:pt>
                      <c:pt idx="5">
                        <c:v>46</c:v>
                      </c:pt>
                      <c:pt idx="6">
                        <c:v>44</c:v>
                      </c:pt>
                      <c:pt idx="7">
                        <c:v>44</c:v>
                      </c:pt>
                      <c:pt idx="8">
                        <c:v>41</c:v>
                      </c:pt>
                      <c:pt idx="9">
                        <c:v>44</c:v>
                      </c:pt>
                      <c:pt idx="10">
                        <c:v>60</c:v>
                      </c:pt>
                      <c:pt idx="11">
                        <c:v>42</c:v>
                      </c:pt>
                      <c:pt idx="12">
                        <c:v>42</c:v>
                      </c:pt>
                      <c:pt idx="13">
                        <c:v>42</c:v>
                      </c:pt>
                      <c:pt idx="14">
                        <c:v>43</c:v>
                      </c:pt>
                      <c:pt idx="15">
                        <c:v>44</c:v>
                      </c:pt>
                      <c:pt idx="16">
                        <c:v>42</c:v>
                      </c:pt>
                      <c:pt idx="17">
                        <c:v>41</c:v>
                      </c:pt>
                      <c:pt idx="18">
                        <c:v>26.5</c:v>
                      </c:pt>
                      <c:pt idx="19">
                        <c:v>46.5</c:v>
                      </c:pt>
                      <c:pt idx="20">
                        <c:v>0</c:v>
                      </c:pt>
                      <c:pt idx="21">
                        <c:v>27</c:v>
                      </c:pt>
                      <c:pt idx="22">
                        <c:v>28.499999999999996</c:v>
                      </c:pt>
                      <c:pt idx="23">
                        <c:v>26.5</c:v>
                      </c:pt>
                      <c:pt idx="24">
                        <c:v>30</c:v>
                      </c:pt>
                      <c:pt idx="25">
                        <c:v>32</c:v>
                      </c:pt>
                      <c:pt idx="26">
                        <c:v>26.5</c:v>
                      </c:pt>
                      <c:pt idx="27">
                        <c:v>38.5</c:v>
                      </c:pt>
                      <c:pt idx="28">
                        <c:v>27</c:v>
                      </c:pt>
                      <c:pt idx="29">
                        <c:v>31</c:v>
                      </c:pt>
                      <c:pt idx="30">
                        <c:v>27.5</c:v>
                      </c:pt>
                      <c:pt idx="31">
                        <c:v>24</c:v>
                      </c:pt>
                      <c:pt idx="32">
                        <c:v>44</c:v>
                      </c:pt>
                      <c:pt idx="33">
                        <c:v>26.5</c:v>
                      </c:pt>
                      <c:pt idx="34">
                        <c:v>0</c:v>
                      </c:pt>
                      <c:pt idx="35">
                        <c:v>41</c:v>
                      </c:pt>
                      <c:pt idx="36">
                        <c:v>34.5</c:v>
                      </c:pt>
                      <c:pt idx="37">
                        <c:v>31.5</c:v>
                      </c:pt>
                      <c:pt idx="38">
                        <c:v>38.5</c:v>
                      </c:pt>
                      <c:pt idx="39">
                        <c:v>41.5</c:v>
                      </c:pt>
                      <c:pt idx="40">
                        <c:v>26.5</c:v>
                      </c:pt>
                      <c:pt idx="41">
                        <c:v>37.666666666666664</c:v>
                      </c:pt>
                      <c:pt idx="42">
                        <c:v>35.333333333333336</c:v>
                      </c:pt>
                      <c:pt idx="43">
                        <c:v>38.666666666666664</c:v>
                      </c:pt>
                      <c:pt idx="44">
                        <c:v>20</c:v>
                      </c:pt>
                      <c:pt idx="45">
                        <c:v>26</c:v>
                      </c:pt>
                      <c:pt idx="46">
                        <c:v>19.75</c:v>
                      </c:pt>
                      <c:pt idx="47">
                        <c:v>24.75</c:v>
                      </c:pt>
                      <c:pt idx="48">
                        <c:v>17.399999999999999</c:v>
                      </c:pt>
                      <c:pt idx="49">
                        <c:v>25.2</c:v>
                      </c:pt>
                      <c:pt idx="50">
                        <c:v>17.666666666666668</c:v>
                      </c:pt>
                      <c:pt idx="51">
                        <c:v>21.666666666666668</c:v>
                      </c:pt>
                      <c:pt idx="52">
                        <c:v>33.285714285714285</c:v>
                      </c:pt>
                      <c:pt idx="53">
                        <c:v>0</c:v>
                      </c:pt>
                      <c:pt idx="54">
                        <c:v>26</c:v>
                      </c:pt>
                      <c:pt idx="55">
                        <c:v>229.1</c:v>
                      </c:pt>
                      <c:pt idx="56">
                        <c:v>35.666666666666671</c:v>
                      </c:pt>
                      <c:pt idx="57">
                        <c:v>36.142857142857139</c:v>
                      </c:pt>
                      <c:pt idx="58">
                        <c:v>25.142857142857142</c:v>
                      </c:pt>
                      <c:pt idx="59">
                        <c:v>19.642857142857142</c:v>
                      </c:pt>
                      <c:pt idx="60">
                        <c:v>22.357142857142854</c:v>
                      </c:pt>
                      <c:pt idx="61">
                        <c:v>32.428571428571423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30.75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32.346153846153847</c:v>
                      </c:pt>
                      <c:pt idx="70">
                        <c:v>30.366666666666667</c:v>
                      </c:pt>
                      <c:pt idx="71">
                        <c:v>25.064516129032256</c:v>
                      </c:pt>
                      <c:pt idx="72">
                        <c:v>36.645161290322577</c:v>
                      </c:pt>
                      <c:pt idx="73">
                        <c:v>28.999999999999996</c:v>
                      </c:pt>
                      <c:pt idx="74">
                        <c:v>35.75</c:v>
                      </c:pt>
                      <c:pt idx="75">
                        <c:v>21.46875</c:v>
                      </c:pt>
                      <c:pt idx="76">
                        <c:v>59.121212121212125</c:v>
                      </c:pt>
                      <c:pt idx="77">
                        <c:v>22.575757575757574</c:v>
                      </c:pt>
                      <c:pt idx="78">
                        <c:v>54.888888888888893</c:v>
                      </c:pt>
                      <c:pt idx="79">
                        <c:v>0</c:v>
                      </c:pt>
                      <c:pt idx="80">
                        <c:v>11.73170731707317</c:v>
                      </c:pt>
                      <c:pt idx="81">
                        <c:v>0</c:v>
                      </c:pt>
                      <c:pt idx="82">
                        <c:v>34.333333333333336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30.428571428571423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33.5625</c:v>
                      </c:pt>
                      <c:pt idx="91">
                        <c:v>35.5625</c:v>
                      </c:pt>
                      <c:pt idx="92">
                        <c:v>34.753846153846155</c:v>
                      </c:pt>
                      <c:pt idx="93">
                        <c:v>34.723076923076924</c:v>
                      </c:pt>
                      <c:pt idx="94">
                        <c:v>35.984848484848484</c:v>
                      </c:pt>
                      <c:pt idx="95">
                        <c:v>35.373134328358205</c:v>
                      </c:pt>
                      <c:pt idx="96">
                        <c:v>34.731343283582085</c:v>
                      </c:pt>
                      <c:pt idx="97">
                        <c:v>17.432835820895519</c:v>
                      </c:pt>
                      <c:pt idx="98">
                        <c:v>0</c:v>
                      </c:pt>
                      <c:pt idx="99">
                        <c:v>36.710144927536234</c:v>
                      </c:pt>
                      <c:pt idx="100">
                        <c:v>35.500000000000007</c:v>
                      </c:pt>
                      <c:pt idx="101">
                        <c:v>34.814285714285717</c:v>
                      </c:pt>
                      <c:pt idx="102">
                        <c:v>36.013513513513509</c:v>
                      </c:pt>
                      <c:pt idx="103">
                        <c:v>36.067567567567572</c:v>
                      </c:pt>
                      <c:pt idx="104">
                        <c:v>36.06666666666667</c:v>
                      </c:pt>
                      <c:pt idx="105">
                        <c:v>33.84210526315789</c:v>
                      </c:pt>
                      <c:pt idx="106">
                        <c:v>27.538461538461537</c:v>
                      </c:pt>
                      <c:pt idx="107">
                        <c:v>35.506329113924053</c:v>
                      </c:pt>
                      <c:pt idx="108">
                        <c:v>35.162499999999994</c:v>
                      </c:pt>
                      <c:pt idx="109">
                        <c:v>35.487804878048784</c:v>
                      </c:pt>
                      <c:pt idx="110">
                        <c:v>34.253012048192772</c:v>
                      </c:pt>
                      <c:pt idx="111">
                        <c:v>34.488372093023258</c:v>
                      </c:pt>
                      <c:pt idx="112">
                        <c:v>35.215909090909086</c:v>
                      </c:pt>
                      <c:pt idx="113">
                        <c:v>34.898876404494381</c:v>
                      </c:pt>
                      <c:pt idx="114">
                        <c:v>13.662921348314606</c:v>
                      </c:pt>
                      <c:pt idx="115">
                        <c:v>33.510869565217391</c:v>
                      </c:pt>
                      <c:pt idx="116">
                        <c:v>0</c:v>
                      </c:pt>
                      <c:pt idx="117">
                        <c:v>33.552083333333336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33.155279503105589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6A2-4ACB-B5E3-FCC1CC4D3BFB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SPEEDUP!$P$2</c15:sqref>
                        </c15:formulaRef>
                      </c:ext>
                    </c:extLst>
                    <c:strCache>
                      <c:ptCount val="1"/>
                      <c:pt idx="0">
                        <c:v>co-def-per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SPEEDUP!$P$3:$P$133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21</c:v>
                      </c:pt>
                      <c:pt idx="1">
                        <c:v>21</c:v>
                      </c:pt>
                      <c:pt idx="2">
                        <c:v>20</c:v>
                      </c:pt>
                      <c:pt idx="3">
                        <c:v>20</c:v>
                      </c:pt>
                      <c:pt idx="4">
                        <c:v>22</c:v>
                      </c:pt>
                      <c:pt idx="5">
                        <c:v>22</c:v>
                      </c:pt>
                      <c:pt idx="6">
                        <c:v>20</c:v>
                      </c:pt>
                      <c:pt idx="7">
                        <c:v>20</c:v>
                      </c:pt>
                      <c:pt idx="8">
                        <c:v>20</c:v>
                      </c:pt>
                      <c:pt idx="9">
                        <c:v>20</c:v>
                      </c:pt>
                      <c:pt idx="10">
                        <c:v>32</c:v>
                      </c:pt>
                      <c:pt idx="11">
                        <c:v>21</c:v>
                      </c:pt>
                      <c:pt idx="12">
                        <c:v>20</c:v>
                      </c:pt>
                      <c:pt idx="13">
                        <c:v>20</c:v>
                      </c:pt>
                      <c:pt idx="14">
                        <c:v>20</c:v>
                      </c:pt>
                      <c:pt idx="15">
                        <c:v>20</c:v>
                      </c:pt>
                      <c:pt idx="16">
                        <c:v>20</c:v>
                      </c:pt>
                      <c:pt idx="17">
                        <c:v>20</c:v>
                      </c:pt>
                      <c:pt idx="18">
                        <c:v>12</c:v>
                      </c:pt>
                      <c:pt idx="19">
                        <c:v>19</c:v>
                      </c:pt>
                      <c:pt idx="20">
                        <c:v>0</c:v>
                      </c:pt>
                      <c:pt idx="21">
                        <c:v>13</c:v>
                      </c:pt>
                      <c:pt idx="22">
                        <c:v>15</c:v>
                      </c:pt>
                      <c:pt idx="23">
                        <c:v>15</c:v>
                      </c:pt>
                      <c:pt idx="24">
                        <c:v>17</c:v>
                      </c:pt>
                      <c:pt idx="25">
                        <c:v>15.5</c:v>
                      </c:pt>
                      <c:pt idx="26">
                        <c:v>12.5</c:v>
                      </c:pt>
                      <c:pt idx="27">
                        <c:v>26</c:v>
                      </c:pt>
                      <c:pt idx="28">
                        <c:v>12</c:v>
                      </c:pt>
                      <c:pt idx="29">
                        <c:v>18.5</c:v>
                      </c:pt>
                      <c:pt idx="30">
                        <c:v>13</c:v>
                      </c:pt>
                      <c:pt idx="31">
                        <c:v>11.5</c:v>
                      </c:pt>
                      <c:pt idx="32">
                        <c:v>30</c:v>
                      </c:pt>
                      <c:pt idx="33">
                        <c:v>12.5</c:v>
                      </c:pt>
                      <c:pt idx="34">
                        <c:v>0</c:v>
                      </c:pt>
                      <c:pt idx="35">
                        <c:v>26.5</c:v>
                      </c:pt>
                      <c:pt idx="36">
                        <c:v>19</c:v>
                      </c:pt>
                      <c:pt idx="37">
                        <c:v>18</c:v>
                      </c:pt>
                      <c:pt idx="38">
                        <c:v>25</c:v>
                      </c:pt>
                      <c:pt idx="39">
                        <c:v>27.5</c:v>
                      </c:pt>
                      <c:pt idx="40">
                        <c:v>12.5</c:v>
                      </c:pt>
                      <c:pt idx="41">
                        <c:v>24.666666666666668</c:v>
                      </c:pt>
                      <c:pt idx="42">
                        <c:v>25.666666666666668</c:v>
                      </c:pt>
                      <c:pt idx="43">
                        <c:v>29</c:v>
                      </c:pt>
                      <c:pt idx="44">
                        <c:v>10.5</c:v>
                      </c:pt>
                      <c:pt idx="45">
                        <c:v>13.5</c:v>
                      </c:pt>
                      <c:pt idx="46">
                        <c:v>11</c:v>
                      </c:pt>
                      <c:pt idx="47">
                        <c:v>12.25</c:v>
                      </c:pt>
                      <c:pt idx="48">
                        <c:v>8.7999999999999989</c:v>
                      </c:pt>
                      <c:pt idx="49">
                        <c:v>11.399999999999999</c:v>
                      </c:pt>
                      <c:pt idx="50">
                        <c:v>8.8333333333333339</c:v>
                      </c:pt>
                      <c:pt idx="51">
                        <c:v>10.166666666666666</c:v>
                      </c:pt>
                      <c:pt idx="52">
                        <c:v>13.428571428571427</c:v>
                      </c:pt>
                      <c:pt idx="53">
                        <c:v>0</c:v>
                      </c:pt>
                      <c:pt idx="54">
                        <c:v>12.125</c:v>
                      </c:pt>
                      <c:pt idx="55">
                        <c:v>101.99999999999999</c:v>
                      </c:pt>
                      <c:pt idx="56">
                        <c:v>17.333333333333336</c:v>
                      </c:pt>
                      <c:pt idx="57">
                        <c:v>19.857142857142854</c:v>
                      </c:pt>
                      <c:pt idx="58">
                        <c:v>23.285714285714281</c:v>
                      </c:pt>
                      <c:pt idx="59">
                        <c:v>17.357142857142858</c:v>
                      </c:pt>
                      <c:pt idx="60">
                        <c:v>18.285714285714285</c:v>
                      </c:pt>
                      <c:pt idx="61">
                        <c:v>12.714285714285714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12.2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13.538461538461538</c:v>
                      </c:pt>
                      <c:pt idx="70">
                        <c:v>12.933333333333334</c:v>
                      </c:pt>
                      <c:pt idx="71">
                        <c:v>16.516129032258064</c:v>
                      </c:pt>
                      <c:pt idx="72">
                        <c:v>18.903225806451616</c:v>
                      </c:pt>
                      <c:pt idx="73">
                        <c:v>17.75</c:v>
                      </c:pt>
                      <c:pt idx="74">
                        <c:v>18.96875</c:v>
                      </c:pt>
                      <c:pt idx="75">
                        <c:v>13.5625</c:v>
                      </c:pt>
                      <c:pt idx="76">
                        <c:v>46.212121212121211</c:v>
                      </c:pt>
                      <c:pt idx="77">
                        <c:v>13.090909090909092</c:v>
                      </c:pt>
                      <c:pt idx="78">
                        <c:v>44.166666666666671</c:v>
                      </c:pt>
                      <c:pt idx="79">
                        <c:v>0</c:v>
                      </c:pt>
                      <c:pt idx="80">
                        <c:v>12.756097560975611</c:v>
                      </c:pt>
                      <c:pt idx="81">
                        <c:v>0</c:v>
                      </c:pt>
                      <c:pt idx="82">
                        <c:v>30.071428571428573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1157.5471698113206</c:v>
                      </c:pt>
                      <c:pt idx="86">
                        <c:v>11.535714285714285</c:v>
                      </c:pt>
                      <c:pt idx="87">
                        <c:v>72.881355932203391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19.1875</c:v>
                      </c:pt>
                      <c:pt idx="91">
                        <c:v>17.796875</c:v>
                      </c:pt>
                      <c:pt idx="92">
                        <c:v>17.846153846153847</c:v>
                      </c:pt>
                      <c:pt idx="93">
                        <c:v>17.646153846153847</c:v>
                      </c:pt>
                      <c:pt idx="94">
                        <c:v>17.939393939393938</c:v>
                      </c:pt>
                      <c:pt idx="95">
                        <c:v>17.462686567164177</c:v>
                      </c:pt>
                      <c:pt idx="96">
                        <c:v>17.880597014925371</c:v>
                      </c:pt>
                      <c:pt idx="97">
                        <c:v>12.253731343283583</c:v>
                      </c:pt>
                      <c:pt idx="98">
                        <c:v>0</c:v>
                      </c:pt>
                      <c:pt idx="99">
                        <c:v>18.89855072463768</c:v>
                      </c:pt>
                      <c:pt idx="100">
                        <c:v>17.771428571428572</c:v>
                      </c:pt>
                      <c:pt idx="101">
                        <c:v>17.414285714285715</c:v>
                      </c:pt>
                      <c:pt idx="102">
                        <c:v>18.824324324324323</c:v>
                      </c:pt>
                      <c:pt idx="103">
                        <c:v>19.135135135135137</c:v>
                      </c:pt>
                      <c:pt idx="104">
                        <c:v>17.64</c:v>
                      </c:pt>
                      <c:pt idx="105">
                        <c:v>18.407894736842106</c:v>
                      </c:pt>
                      <c:pt idx="106">
                        <c:v>11.128205128205128</c:v>
                      </c:pt>
                      <c:pt idx="107">
                        <c:v>17.063291139240505</c:v>
                      </c:pt>
                      <c:pt idx="108">
                        <c:v>17.899999999999999</c:v>
                      </c:pt>
                      <c:pt idx="109">
                        <c:v>17.487804878048781</c:v>
                      </c:pt>
                      <c:pt idx="110">
                        <c:v>16.650602409638555</c:v>
                      </c:pt>
                      <c:pt idx="111">
                        <c:v>17.5</c:v>
                      </c:pt>
                      <c:pt idx="112">
                        <c:v>17.75</c:v>
                      </c:pt>
                      <c:pt idx="113">
                        <c:v>17.50561797752809</c:v>
                      </c:pt>
                      <c:pt idx="114">
                        <c:v>9.5730337078651679</c:v>
                      </c:pt>
                      <c:pt idx="115">
                        <c:v>16.086956521739129</c:v>
                      </c:pt>
                      <c:pt idx="116">
                        <c:v>0</c:v>
                      </c:pt>
                      <c:pt idx="117">
                        <c:v>16.427083333333332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15.906832298136644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6A2-4ACB-B5E3-FCC1CC4D3BFB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SPEEDUP!$Q$2</c15:sqref>
                        </c15:formulaRef>
                      </c:ext>
                    </c:extLst>
                    <c:strCache>
                      <c:ptCount val="1"/>
                      <c:pt idx="0">
                        <c:v>td-def-bas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SPEEDUP!$Q$3:$Q$133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7.0000000000000009</c:v>
                      </c:pt>
                      <c:pt idx="1">
                        <c:v>7.0000000000000009</c:v>
                      </c:pt>
                      <c:pt idx="2">
                        <c:v>7.0000000000000009</c:v>
                      </c:pt>
                      <c:pt idx="3">
                        <c:v>7.0000000000000009</c:v>
                      </c:pt>
                      <c:pt idx="4">
                        <c:v>7.0000000000000009</c:v>
                      </c:pt>
                      <c:pt idx="5">
                        <c:v>7.0000000000000009</c:v>
                      </c:pt>
                      <c:pt idx="6">
                        <c:v>7.0000000000000009</c:v>
                      </c:pt>
                      <c:pt idx="7">
                        <c:v>7.0000000000000009</c:v>
                      </c:pt>
                      <c:pt idx="8">
                        <c:v>7.0000000000000009</c:v>
                      </c:pt>
                      <c:pt idx="9">
                        <c:v>7.0000000000000009</c:v>
                      </c:pt>
                      <c:pt idx="10">
                        <c:v>7.0000000000000009</c:v>
                      </c:pt>
                      <c:pt idx="11">
                        <c:v>6</c:v>
                      </c:pt>
                      <c:pt idx="12">
                        <c:v>7.0000000000000009</c:v>
                      </c:pt>
                      <c:pt idx="13">
                        <c:v>6</c:v>
                      </c:pt>
                      <c:pt idx="14">
                        <c:v>7.0000000000000009</c:v>
                      </c:pt>
                      <c:pt idx="15">
                        <c:v>6</c:v>
                      </c:pt>
                      <c:pt idx="16">
                        <c:v>6</c:v>
                      </c:pt>
                      <c:pt idx="17">
                        <c:v>7.0000000000000009</c:v>
                      </c:pt>
                      <c:pt idx="18">
                        <c:v>3.5000000000000004</c:v>
                      </c:pt>
                      <c:pt idx="19">
                        <c:v>3.5000000000000004</c:v>
                      </c:pt>
                      <c:pt idx="20">
                        <c:v>3.5000000000000004</c:v>
                      </c:pt>
                      <c:pt idx="21">
                        <c:v>3.5000000000000004</c:v>
                      </c:pt>
                      <c:pt idx="22">
                        <c:v>4</c:v>
                      </c:pt>
                      <c:pt idx="23">
                        <c:v>4</c:v>
                      </c:pt>
                      <c:pt idx="24">
                        <c:v>3.5000000000000004</c:v>
                      </c:pt>
                      <c:pt idx="25">
                        <c:v>5</c:v>
                      </c:pt>
                      <c:pt idx="26">
                        <c:v>3.5000000000000004</c:v>
                      </c:pt>
                      <c:pt idx="27">
                        <c:v>5</c:v>
                      </c:pt>
                      <c:pt idx="28">
                        <c:v>3.5000000000000004</c:v>
                      </c:pt>
                      <c:pt idx="29">
                        <c:v>3.5000000000000004</c:v>
                      </c:pt>
                      <c:pt idx="30">
                        <c:v>3.5000000000000004</c:v>
                      </c:pt>
                      <c:pt idx="31">
                        <c:v>3.5000000000000004</c:v>
                      </c:pt>
                      <c:pt idx="32">
                        <c:v>4.5</c:v>
                      </c:pt>
                      <c:pt idx="33">
                        <c:v>3.5000000000000004</c:v>
                      </c:pt>
                      <c:pt idx="34">
                        <c:v>3.5000000000000004</c:v>
                      </c:pt>
                      <c:pt idx="35">
                        <c:v>5</c:v>
                      </c:pt>
                      <c:pt idx="36">
                        <c:v>3.5000000000000004</c:v>
                      </c:pt>
                      <c:pt idx="37">
                        <c:v>3.5000000000000004</c:v>
                      </c:pt>
                      <c:pt idx="38">
                        <c:v>4</c:v>
                      </c:pt>
                      <c:pt idx="39">
                        <c:v>3.5000000000000004</c:v>
                      </c:pt>
                      <c:pt idx="40">
                        <c:v>3.5000000000000004</c:v>
                      </c:pt>
                      <c:pt idx="41">
                        <c:v>3.3333333333333335</c:v>
                      </c:pt>
                      <c:pt idx="42">
                        <c:v>3.666666666666667</c:v>
                      </c:pt>
                      <c:pt idx="43">
                        <c:v>3.3333333333333335</c:v>
                      </c:pt>
                      <c:pt idx="44">
                        <c:v>9.75</c:v>
                      </c:pt>
                      <c:pt idx="45">
                        <c:v>0</c:v>
                      </c:pt>
                      <c:pt idx="46">
                        <c:v>2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1.5999999999999999</c:v>
                      </c:pt>
                      <c:pt idx="50">
                        <c:v>0</c:v>
                      </c:pt>
                      <c:pt idx="51">
                        <c:v>2</c:v>
                      </c:pt>
                      <c:pt idx="52">
                        <c:v>1.4285714285714286</c:v>
                      </c:pt>
                      <c:pt idx="53">
                        <c:v>0</c:v>
                      </c:pt>
                      <c:pt idx="54">
                        <c:v>5.8749999999999991</c:v>
                      </c:pt>
                      <c:pt idx="55">
                        <c:v>2.8000000000000003</c:v>
                      </c:pt>
                      <c:pt idx="56">
                        <c:v>5.833333333333333</c:v>
                      </c:pt>
                      <c:pt idx="57">
                        <c:v>5.2857142857142856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1.0714285714285714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0.95</c:v>
                      </c:pt>
                      <c:pt idx="67">
                        <c:v>0</c:v>
                      </c:pt>
                      <c:pt idx="68">
                        <c:v>15.695652173913043</c:v>
                      </c:pt>
                      <c:pt idx="69">
                        <c:v>3.0769230769230771</c:v>
                      </c:pt>
                      <c:pt idx="70">
                        <c:v>3.833333333333333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135.78125</c:v>
                      </c:pt>
                      <c:pt idx="74">
                        <c:v>0</c:v>
                      </c:pt>
                      <c:pt idx="75">
                        <c:v>2.21875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2.2999999999999998</c:v>
                      </c:pt>
                      <c:pt idx="85">
                        <c:v>0</c:v>
                      </c:pt>
                      <c:pt idx="86">
                        <c:v>0.7142857142857143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2.106060606060606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10.62686567164179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2.0142857142857142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0.82051282051282048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3.7556561085972855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6A2-4ACB-B5E3-FCC1CC4D3BFB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SPEEDUP!$R$2</c15:sqref>
                        </c15:formulaRef>
                      </c:ext>
                    </c:extLst>
                    <c:strCache>
                      <c:ptCount val="1"/>
                      <c:pt idx="0">
                        <c:v>td-def-iti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SPEEDUP!$R$3:$R$133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9</c:v>
                      </c:pt>
                      <c:pt idx="1">
                        <c:v>9</c:v>
                      </c:pt>
                      <c:pt idx="2">
                        <c:v>9</c:v>
                      </c:pt>
                      <c:pt idx="3">
                        <c:v>9</c:v>
                      </c:pt>
                      <c:pt idx="4">
                        <c:v>9</c:v>
                      </c:pt>
                      <c:pt idx="5">
                        <c:v>8</c:v>
                      </c:pt>
                      <c:pt idx="6">
                        <c:v>9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9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9</c:v>
                      </c:pt>
                      <c:pt idx="16">
                        <c:v>8</c:v>
                      </c:pt>
                      <c:pt idx="17">
                        <c:v>9</c:v>
                      </c:pt>
                      <c:pt idx="18">
                        <c:v>4</c:v>
                      </c:pt>
                      <c:pt idx="19">
                        <c:v>5</c:v>
                      </c:pt>
                      <c:pt idx="20">
                        <c:v>4.5</c:v>
                      </c:pt>
                      <c:pt idx="21">
                        <c:v>4.5</c:v>
                      </c:pt>
                      <c:pt idx="22">
                        <c:v>5</c:v>
                      </c:pt>
                      <c:pt idx="23">
                        <c:v>5</c:v>
                      </c:pt>
                      <c:pt idx="24">
                        <c:v>4.5</c:v>
                      </c:pt>
                      <c:pt idx="25">
                        <c:v>5.5</c:v>
                      </c:pt>
                      <c:pt idx="26">
                        <c:v>4</c:v>
                      </c:pt>
                      <c:pt idx="27">
                        <c:v>5.5</c:v>
                      </c:pt>
                      <c:pt idx="28">
                        <c:v>4.5</c:v>
                      </c:pt>
                      <c:pt idx="29">
                        <c:v>4.5</c:v>
                      </c:pt>
                      <c:pt idx="30">
                        <c:v>5</c:v>
                      </c:pt>
                      <c:pt idx="31">
                        <c:v>4.5</c:v>
                      </c:pt>
                      <c:pt idx="32">
                        <c:v>5</c:v>
                      </c:pt>
                      <c:pt idx="33">
                        <c:v>4.5</c:v>
                      </c:pt>
                      <c:pt idx="34">
                        <c:v>4.5</c:v>
                      </c:pt>
                      <c:pt idx="35">
                        <c:v>7.0000000000000009</c:v>
                      </c:pt>
                      <c:pt idx="36">
                        <c:v>4.5</c:v>
                      </c:pt>
                      <c:pt idx="37">
                        <c:v>4.5</c:v>
                      </c:pt>
                      <c:pt idx="38">
                        <c:v>5</c:v>
                      </c:pt>
                      <c:pt idx="39">
                        <c:v>4.5</c:v>
                      </c:pt>
                      <c:pt idx="40">
                        <c:v>4</c:v>
                      </c:pt>
                      <c:pt idx="41">
                        <c:v>4</c:v>
                      </c:pt>
                      <c:pt idx="42">
                        <c:v>4.3333333333333339</c:v>
                      </c:pt>
                      <c:pt idx="43">
                        <c:v>3.666666666666667</c:v>
                      </c:pt>
                      <c:pt idx="44">
                        <c:v>7.2499999999999991</c:v>
                      </c:pt>
                      <c:pt idx="45">
                        <c:v>0</c:v>
                      </c:pt>
                      <c:pt idx="46">
                        <c:v>2.5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2.1999999999999997</c:v>
                      </c:pt>
                      <c:pt idx="50">
                        <c:v>0</c:v>
                      </c:pt>
                      <c:pt idx="51">
                        <c:v>3.166666666666667</c:v>
                      </c:pt>
                      <c:pt idx="52">
                        <c:v>1.714285714285714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3.8</c:v>
                      </c:pt>
                      <c:pt idx="56">
                        <c:v>8.25</c:v>
                      </c:pt>
                      <c:pt idx="57">
                        <c:v>7.7142857142857144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1.4285714285714286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1.3</c:v>
                      </c:pt>
                      <c:pt idx="67">
                        <c:v>0</c:v>
                      </c:pt>
                      <c:pt idx="68">
                        <c:v>9.2173913043478262</c:v>
                      </c:pt>
                      <c:pt idx="69">
                        <c:v>4.5</c:v>
                      </c:pt>
                      <c:pt idx="70">
                        <c:v>5.6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78.0625</c:v>
                      </c:pt>
                      <c:pt idx="74">
                        <c:v>0</c:v>
                      </c:pt>
                      <c:pt idx="75">
                        <c:v>3.15625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3.26</c:v>
                      </c:pt>
                      <c:pt idx="85">
                        <c:v>0</c:v>
                      </c:pt>
                      <c:pt idx="86">
                        <c:v>1.0178571428571426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3.1363636363636358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5.1492537313432836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2.9142857142857146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1.2564102564102564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3.0588235294117645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6A2-4ACB-B5E3-FCC1CC4D3BFB}"/>
                  </c:ext>
                </c:extLst>
              </c15:ser>
            </c15:filteredScatterSeries>
            <c15:filteredScatte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SPEEDUP!$V$2</c15:sqref>
                        </c15:formulaRef>
                      </c:ext>
                    </c:extLst>
                    <c:strCache>
                      <c:ptCount val="1"/>
                      <c:pt idx="0">
                        <c:v>co-tec-bas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SPEEDUP!$V$3:$V$133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27</c:v>
                      </c:pt>
                      <c:pt idx="1">
                        <c:v>26</c:v>
                      </c:pt>
                      <c:pt idx="2">
                        <c:v>26</c:v>
                      </c:pt>
                      <c:pt idx="3">
                        <c:v>26</c:v>
                      </c:pt>
                      <c:pt idx="4">
                        <c:v>27</c:v>
                      </c:pt>
                      <c:pt idx="5">
                        <c:v>27</c:v>
                      </c:pt>
                      <c:pt idx="6">
                        <c:v>26</c:v>
                      </c:pt>
                      <c:pt idx="7">
                        <c:v>27</c:v>
                      </c:pt>
                      <c:pt idx="8">
                        <c:v>26</c:v>
                      </c:pt>
                      <c:pt idx="9">
                        <c:v>27</c:v>
                      </c:pt>
                      <c:pt idx="10">
                        <c:v>40</c:v>
                      </c:pt>
                      <c:pt idx="11">
                        <c:v>26</c:v>
                      </c:pt>
                      <c:pt idx="12">
                        <c:v>26</c:v>
                      </c:pt>
                      <c:pt idx="13">
                        <c:v>26</c:v>
                      </c:pt>
                      <c:pt idx="14">
                        <c:v>26</c:v>
                      </c:pt>
                      <c:pt idx="15">
                        <c:v>27</c:v>
                      </c:pt>
                      <c:pt idx="16">
                        <c:v>26</c:v>
                      </c:pt>
                      <c:pt idx="17">
                        <c:v>25</c:v>
                      </c:pt>
                      <c:pt idx="18">
                        <c:v>16</c:v>
                      </c:pt>
                      <c:pt idx="19">
                        <c:v>27</c:v>
                      </c:pt>
                      <c:pt idx="20">
                        <c:v>0</c:v>
                      </c:pt>
                      <c:pt idx="21">
                        <c:v>16.5</c:v>
                      </c:pt>
                      <c:pt idx="22">
                        <c:v>19.5</c:v>
                      </c:pt>
                      <c:pt idx="23">
                        <c:v>19</c:v>
                      </c:pt>
                      <c:pt idx="24">
                        <c:v>21</c:v>
                      </c:pt>
                      <c:pt idx="25">
                        <c:v>19.5</c:v>
                      </c:pt>
                      <c:pt idx="26">
                        <c:v>16.5</c:v>
                      </c:pt>
                      <c:pt idx="27">
                        <c:v>28.499999999999996</c:v>
                      </c:pt>
                      <c:pt idx="28">
                        <c:v>16.5</c:v>
                      </c:pt>
                      <c:pt idx="29">
                        <c:v>22</c:v>
                      </c:pt>
                      <c:pt idx="30">
                        <c:v>16.5</c:v>
                      </c:pt>
                      <c:pt idx="31">
                        <c:v>15</c:v>
                      </c:pt>
                      <c:pt idx="32">
                        <c:v>32</c:v>
                      </c:pt>
                      <c:pt idx="33">
                        <c:v>16.5</c:v>
                      </c:pt>
                      <c:pt idx="34">
                        <c:v>0</c:v>
                      </c:pt>
                      <c:pt idx="35">
                        <c:v>31</c:v>
                      </c:pt>
                      <c:pt idx="36">
                        <c:v>24</c:v>
                      </c:pt>
                      <c:pt idx="37">
                        <c:v>22</c:v>
                      </c:pt>
                      <c:pt idx="38">
                        <c:v>29.499999999999996</c:v>
                      </c:pt>
                      <c:pt idx="39">
                        <c:v>30.5</c:v>
                      </c:pt>
                      <c:pt idx="40">
                        <c:v>16</c:v>
                      </c:pt>
                      <c:pt idx="41">
                        <c:v>28</c:v>
                      </c:pt>
                      <c:pt idx="42">
                        <c:v>28</c:v>
                      </c:pt>
                      <c:pt idx="43">
                        <c:v>32.333333333333336</c:v>
                      </c:pt>
                      <c:pt idx="44">
                        <c:v>13.5</c:v>
                      </c:pt>
                      <c:pt idx="45">
                        <c:v>16.5</c:v>
                      </c:pt>
                      <c:pt idx="46">
                        <c:v>13.25</c:v>
                      </c:pt>
                      <c:pt idx="47">
                        <c:v>15.75</c:v>
                      </c:pt>
                      <c:pt idx="48">
                        <c:v>11</c:v>
                      </c:pt>
                      <c:pt idx="49">
                        <c:v>15</c:v>
                      </c:pt>
                      <c:pt idx="50">
                        <c:v>10.833333333333334</c:v>
                      </c:pt>
                      <c:pt idx="51">
                        <c:v>12.833333333333334</c:v>
                      </c:pt>
                      <c:pt idx="52">
                        <c:v>18.428571428571427</c:v>
                      </c:pt>
                      <c:pt idx="53">
                        <c:v>0</c:v>
                      </c:pt>
                      <c:pt idx="54">
                        <c:v>15.125</c:v>
                      </c:pt>
                      <c:pt idx="55">
                        <c:v>134.1</c:v>
                      </c:pt>
                      <c:pt idx="56">
                        <c:v>23</c:v>
                      </c:pt>
                      <c:pt idx="57">
                        <c:v>23.428571428571423</c:v>
                      </c:pt>
                      <c:pt idx="58">
                        <c:v>23.214285714285712</c:v>
                      </c:pt>
                      <c:pt idx="59">
                        <c:v>17.642857142857142</c:v>
                      </c:pt>
                      <c:pt idx="60">
                        <c:v>18.928571428571427</c:v>
                      </c:pt>
                      <c:pt idx="61">
                        <c:v>18.285714285714285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17.099999999999998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17.884615384615387</c:v>
                      </c:pt>
                      <c:pt idx="70">
                        <c:v>16.433333333333334</c:v>
                      </c:pt>
                      <c:pt idx="71">
                        <c:v>18.193548387096772</c:v>
                      </c:pt>
                      <c:pt idx="72">
                        <c:v>22.967741935483872</c:v>
                      </c:pt>
                      <c:pt idx="73">
                        <c:v>19.9375</c:v>
                      </c:pt>
                      <c:pt idx="74">
                        <c:v>22.21875</c:v>
                      </c:pt>
                      <c:pt idx="75">
                        <c:v>23.1875</c:v>
                      </c:pt>
                      <c:pt idx="76">
                        <c:v>48.151515151515149</c:v>
                      </c:pt>
                      <c:pt idx="77">
                        <c:v>15.363636363636363</c:v>
                      </c:pt>
                      <c:pt idx="78">
                        <c:v>44.083333333333336</c:v>
                      </c:pt>
                      <c:pt idx="79">
                        <c:v>0</c:v>
                      </c:pt>
                      <c:pt idx="80">
                        <c:v>12.097560975609756</c:v>
                      </c:pt>
                      <c:pt idx="81">
                        <c:v>0</c:v>
                      </c:pt>
                      <c:pt idx="82">
                        <c:v>30.690476190476193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1108.9056603773586</c:v>
                      </c:pt>
                      <c:pt idx="86">
                        <c:v>16.321428571428569</c:v>
                      </c:pt>
                      <c:pt idx="87">
                        <c:v>69.559322033898312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22.1875</c:v>
                      </c:pt>
                      <c:pt idx="91">
                        <c:v>21.734375</c:v>
                      </c:pt>
                      <c:pt idx="92">
                        <c:v>21.23076923076923</c:v>
                      </c:pt>
                      <c:pt idx="93">
                        <c:v>21.123076923076923</c:v>
                      </c:pt>
                      <c:pt idx="94">
                        <c:v>21.787878787878789</c:v>
                      </c:pt>
                      <c:pt idx="95">
                        <c:v>21.477611940298505</c:v>
                      </c:pt>
                      <c:pt idx="96">
                        <c:v>21.820895522388057</c:v>
                      </c:pt>
                      <c:pt idx="97">
                        <c:v>13.880597014925373</c:v>
                      </c:pt>
                      <c:pt idx="98">
                        <c:v>0</c:v>
                      </c:pt>
                      <c:pt idx="99">
                        <c:v>22.318840579710148</c:v>
                      </c:pt>
                      <c:pt idx="100">
                        <c:v>22.014285714285716</c:v>
                      </c:pt>
                      <c:pt idx="101">
                        <c:v>21.171428571428574</c:v>
                      </c:pt>
                      <c:pt idx="102">
                        <c:v>22.472972972972972</c:v>
                      </c:pt>
                      <c:pt idx="103">
                        <c:v>22.648648648648653</c:v>
                      </c:pt>
                      <c:pt idx="104">
                        <c:v>21.52</c:v>
                      </c:pt>
                      <c:pt idx="105">
                        <c:v>21.789473684210524</c:v>
                      </c:pt>
                      <c:pt idx="106">
                        <c:v>15.205128205128204</c:v>
                      </c:pt>
                      <c:pt idx="107">
                        <c:v>21.240506329113924</c:v>
                      </c:pt>
                      <c:pt idx="108">
                        <c:v>20.975000000000001</c:v>
                      </c:pt>
                      <c:pt idx="109">
                        <c:v>21.463414634146343</c:v>
                      </c:pt>
                      <c:pt idx="110">
                        <c:v>20.313253012048193</c:v>
                      </c:pt>
                      <c:pt idx="111">
                        <c:v>21.313953488372093</c:v>
                      </c:pt>
                      <c:pt idx="112">
                        <c:v>21.511363636363637</c:v>
                      </c:pt>
                      <c:pt idx="113">
                        <c:v>21.101123595505619</c:v>
                      </c:pt>
                      <c:pt idx="114">
                        <c:v>10.898876404494381</c:v>
                      </c:pt>
                      <c:pt idx="115">
                        <c:v>19.902173913043477</c:v>
                      </c:pt>
                      <c:pt idx="116">
                        <c:v>0</c:v>
                      </c:pt>
                      <c:pt idx="117">
                        <c:v>20.427083333333332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19.503105590062109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4.495088408644401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6A2-4ACB-B5E3-FCC1CC4D3BFB}"/>
                  </c:ext>
                </c:extLst>
              </c15:ser>
            </c15:filteredScatterSeries>
            <c15:filteredScatte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SPEEDUP!$W$2</c15:sqref>
                        </c15:formulaRef>
                      </c:ext>
                    </c:extLst>
                    <c:strCache>
                      <c:ptCount val="1"/>
                      <c:pt idx="0">
                        <c:v>co-tec-iti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SPEEDUP!$W$3:$W$133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43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  <c:pt idx="4">
                        <c:v>43</c:v>
                      </c:pt>
                      <c:pt idx="5">
                        <c:v>44</c:v>
                      </c:pt>
                      <c:pt idx="6">
                        <c:v>42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42</c:v>
                      </c:pt>
                      <c:pt idx="10">
                        <c:v>61</c:v>
                      </c:pt>
                      <c:pt idx="11">
                        <c:v>41</c:v>
                      </c:pt>
                      <c:pt idx="12">
                        <c:v>42</c:v>
                      </c:pt>
                      <c:pt idx="13">
                        <c:v>41</c:v>
                      </c:pt>
                      <c:pt idx="14">
                        <c:v>41</c:v>
                      </c:pt>
                      <c:pt idx="15">
                        <c:v>43</c:v>
                      </c:pt>
                      <c:pt idx="16">
                        <c:v>40</c:v>
                      </c:pt>
                      <c:pt idx="17">
                        <c:v>39</c:v>
                      </c:pt>
                      <c:pt idx="18">
                        <c:v>25.5</c:v>
                      </c:pt>
                      <c:pt idx="19">
                        <c:v>46</c:v>
                      </c:pt>
                      <c:pt idx="20">
                        <c:v>0</c:v>
                      </c:pt>
                      <c:pt idx="21">
                        <c:v>26</c:v>
                      </c:pt>
                      <c:pt idx="22">
                        <c:v>28.000000000000004</c:v>
                      </c:pt>
                      <c:pt idx="23">
                        <c:v>26</c:v>
                      </c:pt>
                      <c:pt idx="24">
                        <c:v>29.499999999999996</c:v>
                      </c:pt>
                      <c:pt idx="25">
                        <c:v>31.5</c:v>
                      </c:pt>
                      <c:pt idx="26">
                        <c:v>26</c:v>
                      </c:pt>
                      <c:pt idx="27">
                        <c:v>37.5</c:v>
                      </c:pt>
                      <c:pt idx="28">
                        <c:v>25.5</c:v>
                      </c:pt>
                      <c:pt idx="29">
                        <c:v>31</c:v>
                      </c:pt>
                      <c:pt idx="30">
                        <c:v>26</c:v>
                      </c:pt>
                      <c:pt idx="31">
                        <c:v>24.5</c:v>
                      </c:pt>
                      <c:pt idx="32">
                        <c:v>43.5</c:v>
                      </c:pt>
                      <c:pt idx="33">
                        <c:v>26</c:v>
                      </c:pt>
                      <c:pt idx="34">
                        <c:v>0</c:v>
                      </c:pt>
                      <c:pt idx="35">
                        <c:v>40.5</c:v>
                      </c:pt>
                      <c:pt idx="36">
                        <c:v>35</c:v>
                      </c:pt>
                      <c:pt idx="37">
                        <c:v>31</c:v>
                      </c:pt>
                      <c:pt idx="38">
                        <c:v>38</c:v>
                      </c:pt>
                      <c:pt idx="39">
                        <c:v>41</c:v>
                      </c:pt>
                      <c:pt idx="40">
                        <c:v>26</c:v>
                      </c:pt>
                      <c:pt idx="41">
                        <c:v>37.333333333333336</c:v>
                      </c:pt>
                      <c:pt idx="42">
                        <c:v>34.666666666666671</c:v>
                      </c:pt>
                      <c:pt idx="43">
                        <c:v>37.333333333333336</c:v>
                      </c:pt>
                      <c:pt idx="44">
                        <c:v>20.25</c:v>
                      </c:pt>
                      <c:pt idx="45">
                        <c:v>25.25</c:v>
                      </c:pt>
                      <c:pt idx="46">
                        <c:v>19</c:v>
                      </c:pt>
                      <c:pt idx="47">
                        <c:v>24.5</c:v>
                      </c:pt>
                      <c:pt idx="48">
                        <c:v>17.2</c:v>
                      </c:pt>
                      <c:pt idx="49">
                        <c:v>25</c:v>
                      </c:pt>
                      <c:pt idx="50">
                        <c:v>17.333333333333336</c:v>
                      </c:pt>
                      <c:pt idx="51">
                        <c:v>20.666666666666668</c:v>
                      </c:pt>
                      <c:pt idx="52">
                        <c:v>32.857142857142854</c:v>
                      </c:pt>
                      <c:pt idx="53">
                        <c:v>0</c:v>
                      </c:pt>
                      <c:pt idx="54">
                        <c:v>25.75</c:v>
                      </c:pt>
                      <c:pt idx="55">
                        <c:v>235.59999999999997</c:v>
                      </c:pt>
                      <c:pt idx="56">
                        <c:v>35.666666666666671</c:v>
                      </c:pt>
                      <c:pt idx="57">
                        <c:v>35.785714285714278</c:v>
                      </c:pt>
                      <c:pt idx="58">
                        <c:v>24.857142857142854</c:v>
                      </c:pt>
                      <c:pt idx="59">
                        <c:v>19.142857142857142</c:v>
                      </c:pt>
                      <c:pt idx="60">
                        <c:v>21.571428571428569</c:v>
                      </c:pt>
                      <c:pt idx="61">
                        <c:v>31.857142857142854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30.45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31.769230769230766</c:v>
                      </c:pt>
                      <c:pt idx="70">
                        <c:v>29.566666666666666</c:v>
                      </c:pt>
                      <c:pt idx="71">
                        <c:v>24.451612903225808</c:v>
                      </c:pt>
                      <c:pt idx="72">
                        <c:v>36.70967741935484</c:v>
                      </c:pt>
                      <c:pt idx="73">
                        <c:v>28.6875</c:v>
                      </c:pt>
                      <c:pt idx="74">
                        <c:v>35.65625</c:v>
                      </c:pt>
                      <c:pt idx="75">
                        <c:v>21.25</c:v>
                      </c:pt>
                      <c:pt idx="76">
                        <c:v>58.909090909090914</c:v>
                      </c:pt>
                      <c:pt idx="77">
                        <c:v>22.121212121212121</c:v>
                      </c:pt>
                      <c:pt idx="78">
                        <c:v>54.333333333333329</c:v>
                      </c:pt>
                      <c:pt idx="79">
                        <c:v>0</c:v>
                      </c:pt>
                      <c:pt idx="80">
                        <c:v>11.536585365853661</c:v>
                      </c:pt>
                      <c:pt idx="81">
                        <c:v>0</c:v>
                      </c:pt>
                      <c:pt idx="82">
                        <c:v>33.761904761904759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29.642857142857142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33.640625</c:v>
                      </c:pt>
                      <c:pt idx="91">
                        <c:v>35.59375</c:v>
                      </c:pt>
                      <c:pt idx="92">
                        <c:v>34.92307692307692</c:v>
                      </c:pt>
                      <c:pt idx="93">
                        <c:v>34.723076923076924</c:v>
                      </c:pt>
                      <c:pt idx="94">
                        <c:v>36.121212121212118</c:v>
                      </c:pt>
                      <c:pt idx="95">
                        <c:v>35.626865671641788</c:v>
                      </c:pt>
                      <c:pt idx="96">
                        <c:v>34.492537313432834</c:v>
                      </c:pt>
                      <c:pt idx="97">
                        <c:v>17.223880597014922</c:v>
                      </c:pt>
                      <c:pt idx="98">
                        <c:v>0</c:v>
                      </c:pt>
                      <c:pt idx="99">
                        <c:v>36.536231884057976</c:v>
                      </c:pt>
                      <c:pt idx="100">
                        <c:v>35.528571428571432</c:v>
                      </c:pt>
                      <c:pt idx="101">
                        <c:v>34.614285714285714</c:v>
                      </c:pt>
                      <c:pt idx="102">
                        <c:v>35.864864864864863</c:v>
                      </c:pt>
                      <c:pt idx="103">
                        <c:v>35.932432432432435</c:v>
                      </c:pt>
                      <c:pt idx="104">
                        <c:v>35.68</c:v>
                      </c:pt>
                      <c:pt idx="105">
                        <c:v>33.631578947368418</c:v>
                      </c:pt>
                      <c:pt idx="106">
                        <c:v>27.217948717948719</c:v>
                      </c:pt>
                      <c:pt idx="107">
                        <c:v>35.405063291139236</c:v>
                      </c:pt>
                      <c:pt idx="108">
                        <c:v>35.099999999999994</c:v>
                      </c:pt>
                      <c:pt idx="109">
                        <c:v>35.658536585365852</c:v>
                      </c:pt>
                      <c:pt idx="110">
                        <c:v>33.891566265060241</c:v>
                      </c:pt>
                      <c:pt idx="111">
                        <c:v>34.662790697674417</c:v>
                      </c:pt>
                      <c:pt idx="112">
                        <c:v>35.420454545454547</c:v>
                      </c:pt>
                      <c:pt idx="113">
                        <c:v>35.033707865168537</c:v>
                      </c:pt>
                      <c:pt idx="114">
                        <c:v>13.157303370786517</c:v>
                      </c:pt>
                      <c:pt idx="115">
                        <c:v>33.217391304347821</c:v>
                      </c:pt>
                      <c:pt idx="116">
                        <c:v>0</c:v>
                      </c:pt>
                      <c:pt idx="117">
                        <c:v>33.8125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32.993788819875775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3.3398821218074657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56A2-4ACB-B5E3-FCC1CC4D3BFB}"/>
                  </c:ext>
                </c:extLst>
              </c15:ser>
            </c15:filteredScatterSeries>
            <c15:filteredScatte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SPEEDUP!$Z$2</c15:sqref>
                        </c15:formulaRef>
                      </c:ext>
                    </c:extLst>
                    <c:strCache>
                      <c:ptCount val="1"/>
                      <c:pt idx="0">
                        <c:v>td-tec-iti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SPEEDUP!$Z$3:$Z$133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8</c:v>
                      </c:pt>
                      <c:pt idx="1">
                        <c:v>8</c:v>
                      </c:pt>
                      <c:pt idx="2">
                        <c:v>9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9</c:v>
                      </c:pt>
                      <c:pt idx="12">
                        <c:v>9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9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4</c:v>
                      </c:pt>
                      <c:pt idx="19">
                        <c:v>4.5</c:v>
                      </c:pt>
                      <c:pt idx="20">
                        <c:v>4.5</c:v>
                      </c:pt>
                      <c:pt idx="21">
                        <c:v>4.5</c:v>
                      </c:pt>
                      <c:pt idx="22">
                        <c:v>5</c:v>
                      </c:pt>
                      <c:pt idx="23">
                        <c:v>5</c:v>
                      </c:pt>
                      <c:pt idx="24">
                        <c:v>4.5</c:v>
                      </c:pt>
                      <c:pt idx="25">
                        <c:v>6</c:v>
                      </c:pt>
                      <c:pt idx="26">
                        <c:v>4</c:v>
                      </c:pt>
                      <c:pt idx="27">
                        <c:v>5.5</c:v>
                      </c:pt>
                      <c:pt idx="28">
                        <c:v>4.5</c:v>
                      </c:pt>
                      <c:pt idx="29">
                        <c:v>4.5</c:v>
                      </c:pt>
                      <c:pt idx="30">
                        <c:v>4.5</c:v>
                      </c:pt>
                      <c:pt idx="31">
                        <c:v>4.5</c:v>
                      </c:pt>
                      <c:pt idx="32">
                        <c:v>5</c:v>
                      </c:pt>
                      <c:pt idx="33">
                        <c:v>4</c:v>
                      </c:pt>
                      <c:pt idx="34">
                        <c:v>4.5</c:v>
                      </c:pt>
                      <c:pt idx="35">
                        <c:v>7.5</c:v>
                      </c:pt>
                      <c:pt idx="36">
                        <c:v>5</c:v>
                      </c:pt>
                      <c:pt idx="37">
                        <c:v>4.5</c:v>
                      </c:pt>
                      <c:pt idx="38">
                        <c:v>5</c:v>
                      </c:pt>
                      <c:pt idx="39">
                        <c:v>4.5</c:v>
                      </c:pt>
                      <c:pt idx="40">
                        <c:v>4.5</c:v>
                      </c:pt>
                      <c:pt idx="41">
                        <c:v>4</c:v>
                      </c:pt>
                      <c:pt idx="42">
                        <c:v>4</c:v>
                      </c:pt>
                      <c:pt idx="43">
                        <c:v>4</c:v>
                      </c:pt>
                      <c:pt idx="44">
                        <c:v>7.2499999999999991</c:v>
                      </c:pt>
                      <c:pt idx="45">
                        <c:v>0</c:v>
                      </c:pt>
                      <c:pt idx="46">
                        <c:v>2.5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2.1999999999999997</c:v>
                      </c:pt>
                      <c:pt idx="50">
                        <c:v>0</c:v>
                      </c:pt>
                      <c:pt idx="51">
                        <c:v>3.166666666666667</c:v>
                      </c:pt>
                      <c:pt idx="52">
                        <c:v>1.857142857142857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3.6999999999999997</c:v>
                      </c:pt>
                      <c:pt idx="56">
                        <c:v>8.3333333333333339</c:v>
                      </c:pt>
                      <c:pt idx="57">
                        <c:v>7.0714285714285703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1.4285714285714286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1.3</c:v>
                      </c:pt>
                      <c:pt idx="67">
                        <c:v>0</c:v>
                      </c:pt>
                      <c:pt idx="68">
                        <c:v>8.3478260869565215</c:v>
                      </c:pt>
                      <c:pt idx="69">
                        <c:v>4.3076923076923084</c:v>
                      </c:pt>
                      <c:pt idx="70">
                        <c:v>5.4666666666666668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76.21875</c:v>
                      </c:pt>
                      <c:pt idx="74">
                        <c:v>0</c:v>
                      </c:pt>
                      <c:pt idx="75">
                        <c:v>3.1875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3.24</c:v>
                      </c:pt>
                      <c:pt idx="85">
                        <c:v>0</c:v>
                      </c:pt>
                      <c:pt idx="86">
                        <c:v>1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3.045454545454545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4.6268656716417906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2.785714285714286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1.2051282051282051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3.0497737556561089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56A2-4ACB-B5E3-FCC1CC4D3BFB}"/>
                  </c:ext>
                </c:extLst>
              </c15:ser>
            </c15:filteredScatterSeries>
          </c:ext>
        </c:extLst>
      </c:scatterChart>
      <c:valAx>
        <c:axId val="8598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78616"/>
        <c:crosses val="autoZero"/>
        <c:crossBetween val="midCat"/>
      </c:valAx>
      <c:valAx>
        <c:axId val="859786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8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ALGOS!$B$1</c:f>
              <c:strCache>
                <c:ptCount val="1"/>
                <c:pt idx="0">
                  <c:v>tests completed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2-44D9-81F4-48A74E4B67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A52-44D9-81F4-48A74E4B678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52-44D9-81F4-48A74E4B678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52-44D9-81F4-48A74E4B678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52-44D9-81F4-48A74E4B678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2-44D9-81F4-48A74E4B678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52-44D9-81F4-48A74E4B678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A52-44D9-81F4-48A74E4B678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52-44D9-81F4-48A74E4B678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52-44D9-81F4-48A74E4B678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2-44D9-81F4-48A74E4B678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A52-44D9-81F4-48A74E4B678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52-44D9-81F4-48A74E4B678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A52-44D9-81F4-48A74E4B678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52-44D9-81F4-48A74E4B678C}"/>
              </c:ext>
            </c:extLst>
          </c:dPt>
          <c:cat>
            <c:strRef>
              <c:f>ALGOS!$A$2:$A$25</c:f>
              <c:strCache>
                <c:ptCount val="24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co-imm-bas</c:v>
                </c:pt>
                <c:pt idx="4">
                  <c:v>co-imm-iti</c:v>
                </c:pt>
                <c:pt idx="5">
                  <c:v>co-imm-per</c:v>
                </c:pt>
                <c:pt idx="6">
                  <c:v>td-imm-bas</c:v>
                </c:pt>
                <c:pt idx="7">
                  <c:v>td-imm-iti</c:v>
                </c:pt>
                <c:pt idx="8">
                  <c:v>bu-def-bas</c:v>
                </c:pt>
                <c:pt idx="9">
                  <c:v>bu-def-iti</c:v>
                </c:pt>
                <c:pt idx="10">
                  <c:v>bu-def-per</c:v>
                </c:pt>
                <c:pt idx="11">
                  <c:v>co-def-bas</c:v>
                </c:pt>
                <c:pt idx="12">
                  <c:v>co-def-iti</c:v>
                </c:pt>
                <c:pt idx="13">
                  <c:v>co-def-per</c:v>
                </c:pt>
                <c:pt idx="14">
                  <c:v>td-def-bas</c:v>
                </c:pt>
                <c:pt idx="15">
                  <c:v>td-def-iti</c:v>
                </c:pt>
                <c:pt idx="16">
                  <c:v>bu-tec-bas</c:v>
                </c:pt>
                <c:pt idx="17">
                  <c:v>bu-tec-iti</c:v>
                </c:pt>
                <c:pt idx="18">
                  <c:v>bu-tec-per</c:v>
                </c:pt>
                <c:pt idx="19">
                  <c:v>co-tec-bas</c:v>
                </c:pt>
                <c:pt idx="20">
                  <c:v>co-tec-iti</c:v>
                </c:pt>
                <c:pt idx="21">
                  <c:v>co-tec-per</c:v>
                </c:pt>
                <c:pt idx="22">
                  <c:v>td-tec-bas</c:v>
                </c:pt>
                <c:pt idx="23">
                  <c:v>td-tec-iti</c:v>
                </c:pt>
              </c:strCache>
            </c:strRef>
          </c:cat>
          <c:val>
            <c:numRef>
              <c:f>ALGOS!$B$2:$B$25</c:f>
              <c:numCache>
                <c:formatCode>General</c:formatCode>
                <c:ptCount val="24"/>
                <c:pt idx="0">
                  <c:v>126</c:v>
                </c:pt>
                <c:pt idx="1">
                  <c:v>124</c:v>
                </c:pt>
                <c:pt idx="2">
                  <c:v>128</c:v>
                </c:pt>
                <c:pt idx="3">
                  <c:v>104</c:v>
                </c:pt>
                <c:pt idx="4">
                  <c:v>102</c:v>
                </c:pt>
                <c:pt idx="5">
                  <c:v>105</c:v>
                </c:pt>
                <c:pt idx="6">
                  <c:v>64</c:v>
                </c:pt>
                <c:pt idx="7">
                  <c:v>62</c:v>
                </c:pt>
                <c:pt idx="8">
                  <c:v>129</c:v>
                </c:pt>
                <c:pt idx="9">
                  <c:v>126</c:v>
                </c:pt>
                <c:pt idx="10">
                  <c:v>129</c:v>
                </c:pt>
                <c:pt idx="11">
                  <c:v>102</c:v>
                </c:pt>
                <c:pt idx="12">
                  <c:v>100</c:v>
                </c:pt>
                <c:pt idx="13">
                  <c:v>102</c:v>
                </c:pt>
                <c:pt idx="14">
                  <c:v>67</c:v>
                </c:pt>
                <c:pt idx="15">
                  <c:v>66</c:v>
                </c:pt>
                <c:pt idx="16">
                  <c:v>131</c:v>
                </c:pt>
                <c:pt idx="17">
                  <c:v>130</c:v>
                </c:pt>
                <c:pt idx="18">
                  <c:v>131</c:v>
                </c:pt>
                <c:pt idx="19">
                  <c:v>103</c:v>
                </c:pt>
                <c:pt idx="20">
                  <c:v>101</c:v>
                </c:pt>
                <c:pt idx="21">
                  <c:v>103</c:v>
                </c:pt>
                <c:pt idx="22">
                  <c:v>67</c:v>
                </c:pt>
                <c:pt idx="2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2-44D9-81F4-48A74E4B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9755056"/>
        <c:axId val="499756696"/>
      </c:barChart>
      <c:catAx>
        <c:axId val="49975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756696"/>
        <c:crosses val="autoZero"/>
        <c:auto val="1"/>
        <c:lblAlgn val="ctr"/>
        <c:lblOffset val="100"/>
        <c:noMultiLvlLbl val="0"/>
      </c:catAx>
      <c:valAx>
        <c:axId val="499756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75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peak memory (MB)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average peak memory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40-4CD5-A8A2-B575F7EC152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C40-4CD5-A8A2-B575F7EC152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40-4CD5-A8A2-B575F7EC152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40-4CD5-A8A2-B575F7EC152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40-4CD5-A8A2-B575F7EC152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40-4CD5-A8A2-B575F7EC152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40-4CD5-A8A2-B575F7EC152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C40-4CD5-A8A2-B575F7EC152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40-4CD5-A8A2-B575F7EC152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40-4CD5-A8A2-B575F7EC152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40-4CD5-A8A2-B575F7EC152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C40-4CD5-A8A2-B575F7EC152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40-4CD5-A8A2-B575F7EC152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7C40-4CD5-A8A2-B575F7EC152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40-4CD5-A8A2-B575F7EC1520}"/>
              </c:ext>
            </c:extLst>
          </c:dPt>
          <c:cat>
            <c:strRef>
              <c:f>ALGOS!$A$2:$A$25</c:f>
              <c:strCache>
                <c:ptCount val="24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co-imm-bas</c:v>
                </c:pt>
                <c:pt idx="4">
                  <c:v>co-imm-iti</c:v>
                </c:pt>
                <c:pt idx="5">
                  <c:v>co-imm-per</c:v>
                </c:pt>
                <c:pt idx="6">
                  <c:v>td-imm-bas</c:v>
                </c:pt>
                <c:pt idx="7">
                  <c:v>td-imm-iti</c:v>
                </c:pt>
                <c:pt idx="8">
                  <c:v>bu-def-bas</c:v>
                </c:pt>
                <c:pt idx="9">
                  <c:v>bu-def-iti</c:v>
                </c:pt>
                <c:pt idx="10">
                  <c:v>bu-def-per</c:v>
                </c:pt>
                <c:pt idx="11">
                  <c:v>co-def-bas</c:v>
                </c:pt>
                <c:pt idx="12">
                  <c:v>co-def-iti</c:v>
                </c:pt>
                <c:pt idx="13">
                  <c:v>co-def-per</c:v>
                </c:pt>
                <c:pt idx="14">
                  <c:v>td-def-bas</c:v>
                </c:pt>
                <c:pt idx="15">
                  <c:v>td-def-iti</c:v>
                </c:pt>
                <c:pt idx="16">
                  <c:v>bu-tec-bas</c:v>
                </c:pt>
                <c:pt idx="17">
                  <c:v>bu-tec-iti</c:v>
                </c:pt>
                <c:pt idx="18">
                  <c:v>bu-tec-per</c:v>
                </c:pt>
                <c:pt idx="19">
                  <c:v>co-tec-bas</c:v>
                </c:pt>
                <c:pt idx="20">
                  <c:v>co-tec-iti</c:v>
                </c:pt>
                <c:pt idx="21">
                  <c:v>co-tec-per</c:v>
                </c:pt>
                <c:pt idx="22">
                  <c:v>td-tec-bas</c:v>
                </c:pt>
                <c:pt idx="23">
                  <c:v>td-tec-iti</c:v>
                </c:pt>
              </c:strCache>
            </c:strRef>
          </c:cat>
          <c:val>
            <c:numRef>
              <c:f>ALGOS!$C$2:$C$25</c:f>
              <c:numCache>
                <c:formatCode>0</c:formatCode>
                <c:ptCount val="24"/>
                <c:pt idx="0">
                  <c:v>5.9164285714285727</c:v>
                </c:pt>
                <c:pt idx="1">
                  <c:v>14.858428571428567</c:v>
                </c:pt>
                <c:pt idx="2">
                  <c:v>5.685500000000002</c:v>
                </c:pt>
                <c:pt idx="3">
                  <c:v>12.719785714285717</c:v>
                </c:pt>
                <c:pt idx="4">
                  <c:v>61.291999999999994</c:v>
                </c:pt>
                <c:pt idx="5">
                  <c:v>13.236999999999995</c:v>
                </c:pt>
                <c:pt idx="6">
                  <c:v>124.53235714285714</c:v>
                </c:pt>
                <c:pt idx="7">
                  <c:v>322.27621428571439</c:v>
                </c:pt>
                <c:pt idx="8">
                  <c:v>5.6057857142857141</c:v>
                </c:pt>
                <c:pt idx="9">
                  <c:v>6.8956428571428594</c:v>
                </c:pt>
                <c:pt idx="10">
                  <c:v>5.0319999999999991</c:v>
                </c:pt>
                <c:pt idx="11">
                  <c:v>13.649571428571431</c:v>
                </c:pt>
                <c:pt idx="12">
                  <c:v>50.33100000000001</c:v>
                </c:pt>
                <c:pt idx="13">
                  <c:v>12.447999999999999</c:v>
                </c:pt>
                <c:pt idx="14">
                  <c:v>18.312999999999995</c:v>
                </c:pt>
                <c:pt idx="15">
                  <c:v>40.14</c:v>
                </c:pt>
                <c:pt idx="16">
                  <c:v>5.6515714285714278</c:v>
                </c:pt>
                <c:pt idx="17">
                  <c:v>6.9405714285714284</c:v>
                </c:pt>
                <c:pt idx="18">
                  <c:v>5.0296428571428553</c:v>
                </c:pt>
                <c:pt idx="19">
                  <c:v>13.6915</c:v>
                </c:pt>
                <c:pt idx="20">
                  <c:v>50.32585714285716</c:v>
                </c:pt>
                <c:pt idx="21">
                  <c:v>12.480785714285714</c:v>
                </c:pt>
                <c:pt idx="22">
                  <c:v>18.319285714285719</c:v>
                </c:pt>
                <c:pt idx="23">
                  <c:v>40.14807142857142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0-4CD5-A8A2-B575F7EC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184920"/>
        <c:axId val="396365416"/>
      </c:barChart>
      <c:catAx>
        <c:axId val="402184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65416"/>
        <c:crosses val="autoZero"/>
        <c:auto val="1"/>
        <c:lblAlgn val="ctr"/>
        <c:lblOffset val="100"/>
        <c:noMultiLvlLbl val="0"/>
      </c:catAx>
      <c:valAx>
        <c:axId val="3963654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184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runtime (ms)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18957857540534"/>
          <c:y val="0.1198610848947758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ALGOS!$D$1</c:f>
              <c:strCache>
                <c:ptCount val="1"/>
                <c:pt idx="0">
                  <c:v>avg. runtime (ms)*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C8-4598-8EE1-D369B3321B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3C8-4598-8EE1-D369B3321BE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C8-4598-8EE1-D369B3321BE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C8-4598-8EE1-D369B3321BE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3C8-4598-8EE1-D369B3321BE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C8-4598-8EE1-D369B3321BE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C8-4598-8EE1-D369B3321BE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3C8-4598-8EE1-D369B3321BE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C8-4598-8EE1-D369B3321BE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3C8-4598-8EE1-D369B3321BE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C8-4598-8EE1-D369B3321BE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3C8-4598-8EE1-D369B3321BE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C8-4598-8EE1-D369B3321BE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3C8-4598-8EE1-D369B3321BE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3C8-4598-8EE1-D369B3321BE2}"/>
              </c:ext>
            </c:extLst>
          </c:dPt>
          <c:cat>
            <c:strRef>
              <c:f>ALGOS!$A$2:$A$25</c:f>
              <c:strCache>
                <c:ptCount val="24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co-imm-bas</c:v>
                </c:pt>
                <c:pt idx="4">
                  <c:v>co-imm-iti</c:v>
                </c:pt>
                <c:pt idx="5">
                  <c:v>co-imm-per</c:v>
                </c:pt>
                <c:pt idx="6">
                  <c:v>td-imm-bas</c:v>
                </c:pt>
                <c:pt idx="7">
                  <c:v>td-imm-iti</c:v>
                </c:pt>
                <c:pt idx="8">
                  <c:v>bu-def-bas</c:v>
                </c:pt>
                <c:pt idx="9">
                  <c:v>bu-def-iti</c:v>
                </c:pt>
                <c:pt idx="10">
                  <c:v>bu-def-per</c:v>
                </c:pt>
                <c:pt idx="11">
                  <c:v>co-def-bas</c:v>
                </c:pt>
                <c:pt idx="12">
                  <c:v>co-def-iti</c:v>
                </c:pt>
                <c:pt idx="13">
                  <c:v>co-def-per</c:v>
                </c:pt>
                <c:pt idx="14">
                  <c:v>td-def-bas</c:v>
                </c:pt>
                <c:pt idx="15">
                  <c:v>td-def-iti</c:v>
                </c:pt>
                <c:pt idx="16">
                  <c:v>bu-tec-bas</c:v>
                </c:pt>
                <c:pt idx="17">
                  <c:v>bu-tec-iti</c:v>
                </c:pt>
                <c:pt idx="18">
                  <c:v>bu-tec-per</c:v>
                </c:pt>
                <c:pt idx="19">
                  <c:v>co-tec-bas</c:v>
                </c:pt>
                <c:pt idx="20">
                  <c:v>co-tec-iti</c:v>
                </c:pt>
                <c:pt idx="21">
                  <c:v>co-tec-per</c:v>
                </c:pt>
                <c:pt idx="22">
                  <c:v>td-tec-bas</c:v>
                </c:pt>
                <c:pt idx="23">
                  <c:v>td-tec-iti</c:v>
                </c:pt>
              </c:strCache>
            </c:strRef>
          </c:cat>
          <c:val>
            <c:numRef>
              <c:f>ALGOS!$D$2:$D$25</c:f>
              <c:numCache>
                <c:formatCode>0</c:formatCode>
                <c:ptCount val="24"/>
                <c:pt idx="0">
                  <c:v>228.39285714285714</c:v>
                </c:pt>
                <c:pt idx="1">
                  <c:v>280.71428571428572</c:v>
                </c:pt>
                <c:pt idx="2">
                  <c:v>109.10714285714285</c:v>
                </c:pt>
                <c:pt idx="3">
                  <c:v>1882.8571428571427</c:v>
                </c:pt>
                <c:pt idx="4">
                  <c:v>3038.7499999999995</c:v>
                </c:pt>
                <c:pt idx="5">
                  <c:v>1420.0000000000002</c:v>
                </c:pt>
                <c:pt idx="6">
                  <c:v>2620.3571428571427</c:v>
                </c:pt>
                <c:pt idx="7">
                  <c:v>2717.3214285714294</c:v>
                </c:pt>
                <c:pt idx="8">
                  <c:v>143.39285714285717</c:v>
                </c:pt>
                <c:pt idx="9">
                  <c:v>212.67857142857144</c:v>
                </c:pt>
                <c:pt idx="10">
                  <c:v>77.857142857142833</c:v>
                </c:pt>
                <c:pt idx="11">
                  <c:v>1672.3214285714284</c:v>
                </c:pt>
                <c:pt idx="12">
                  <c:v>2845.3571428571436</c:v>
                </c:pt>
                <c:pt idx="13">
                  <c:v>1317.3214285714287</c:v>
                </c:pt>
                <c:pt idx="14">
                  <c:v>189.28571428571431</c:v>
                </c:pt>
                <c:pt idx="15">
                  <c:v>263.21428571428567</c:v>
                </c:pt>
                <c:pt idx="16">
                  <c:v>150.71428571428564</c:v>
                </c:pt>
                <c:pt idx="17">
                  <c:v>207.49999999999997</c:v>
                </c:pt>
                <c:pt idx="18">
                  <c:v>79.821428571428569</c:v>
                </c:pt>
                <c:pt idx="19">
                  <c:v>1737.3214285714287</c:v>
                </c:pt>
                <c:pt idx="20">
                  <c:v>2823.7500000000005</c:v>
                </c:pt>
                <c:pt idx="21">
                  <c:v>1338.7499999999998</c:v>
                </c:pt>
                <c:pt idx="22">
                  <c:v>190.53571428571428</c:v>
                </c:pt>
                <c:pt idx="23">
                  <c:v>257.49999999999994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8-4598-8EE1-D369B3321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623128"/>
        <c:axId val="401626080"/>
      </c:barChart>
      <c:catAx>
        <c:axId val="40162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6080"/>
        <c:crosses val="autoZero"/>
        <c:auto val="1"/>
        <c:lblAlgn val="ctr"/>
        <c:lblOffset val="100"/>
        <c:noMultiLvlLbl val="0"/>
      </c:catAx>
      <c:valAx>
        <c:axId val="40162608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peak memory (MB)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average peak memory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D5-46C4-9C6B-099874931B3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D5-46C4-9C6B-099874931B3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D5-46C4-9C6B-099874931B3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E-48D3-9033-C4060EDC772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BE-48D3-9033-C4060EDC772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BE-48D3-9033-C4060EDC772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D5-46C4-9C6B-099874931B3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D5-46C4-9C6B-099874931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6D5-46C4-9C6B-099874931B34}"/>
              </c:ext>
            </c:extLst>
          </c:dPt>
          <c:cat>
            <c:strRef>
              <c:f>'ALGOS BU'!$A$2:$A$10</c:f>
              <c:strCache>
                <c:ptCount val="9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bu-def-bas</c:v>
                </c:pt>
                <c:pt idx="4">
                  <c:v>bu-def-iti</c:v>
                </c:pt>
                <c:pt idx="5">
                  <c:v>bu-def-per</c:v>
                </c:pt>
                <c:pt idx="6">
                  <c:v>bu-tec-bas</c:v>
                </c:pt>
                <c:pt idx="7">
                  <c:v>bu-tec-iti</c:v>
                </c:pt>
                <c:pt idx="8">
                  <c:v>bu-tec-per</c:v>
                </c:pt>
              </c:strCache>
            </c:strRef>
          </c:cat>
          <c:val>
            <c:numRef>
              <c:f>'ALGOS BU'!$B$2:$B$10</c:f>
              <c:numCache>
                <c:formatCode>0</c:formatCode>
                <c:ptCount val="9"/>
                <c:pt idx="0">
                  <c:v>228.66495081967199</c:v>
                </c:pt>
                <c:pt idx="1">
                  <c:v>162.04750819672134</c:v>
                </c:pt>
                <c:pt idx="2">
                  <c:v>61.274032786885229</c:v>
                </c:pt>
                <c:pt idx="3">
                  <c:v>8.1374426229508146</c:v>
                </c:pt>
                <c:pt idx="4">
                  <c:v>16.18540983606557</c:v>
                </c:pt>
                <c:pt idx="5">
                  <c:v>7.5310819672131171</c:v>
                </c:pt>
                <c:pt idx="6">
                  <c:v>7.0567868852458959</c:v>
                </c:pt>
                <c:pt idx="7">
                  <c:v>15.847803278688531</c:v>
                </c:pt>
                <c:pt idx="8">
                  <c:v>7.4162950819672178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6D5-46C4-9C6B-099874931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184920"/>
        <c:axId val="396365416"/>
      </c:barChart>
      <c:catAx>
        <c:axId val="402184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65416"/>
        <c:crosses val="autoZero"/>
        <c:auto val="1"/>
        <c:lblAlgn val="ctr"/>
        <c:lblOffset val="100"/>
        <c:noMultiLvlLbl val="0"/>
      </c:catAx>
      <c:valAx>
        <c:axId val="3963654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184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runtime (ms)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18957857540534"/>
          <c:y val="0.1198610848947758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'ALGOS BU'!$C$1</c:f>
              <c:strCache>
                <c:ptCount val="1"/>
                <c:pt idx="0">
                  <c:v>avg. runtime (ms)*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6F-4433-BAA9-8AFF623D1D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6F-4433-BAA9-8AFF623D1D2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6F-4433-BAA9-8AFF623D1D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F-4295-BF7A-161946E37D3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0F-4295-BF7A-161946E37D3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0F-4295-BF7A-161946E37D3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6F-4433-BAA9-8AFF623D1D2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6F-4433-BAA9-8AFF623D1D2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06F-4433-BAA9-8AFF623D1D2C}"/>
              </c:ext>
            </c:extLst>
          </c:dPt>
          <c:cat>
            <c:strRef>
              <c:f>'ALGOS BU'!$A$2:$A$10</c:f>
              <c:strCache>
                <c:ptCount val="9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bu-def-bas</c:v>
                </c:pt>
                <c:pt idx="4">
                  <c:v>bu-def-iti</c:v>
                </c:pt>
                <c:pt idx="5">
                  <c:v>bu-def-per</c:v>
                </c:pt>
                <c:pt idx="6">
                  <c:v>bu-tec-bas</c:v>
                </c:pt>
                <c:pt idx="7">
                  <c:v>bu-tec-iti</c:v>
                </c:pt>
                <c:pt idx="8">
                  <c:v>bu-tec-per</c:v>
                </c:pt>
              </c:strCache>
            </c:strRef>
          </c:cat>
          <c:val>
            <c:numRef>
              <c:f>'ALGOS BU'!$C$2:$C$10</c:f>
              <c:numCache>
                <c:formatCode>0</c:formatCode>
                <c:ptCount val="9"/>
                <c:pt idx="0">
                  <c:v>15905.737704918021</c:v>
                </c:pt>
                <c:pt idx="1">
                  <c:v>3758.6065573770484</c:v>
                </c:pt>
                <c:pt idx="2">
                  <c:v>2463.7704918032778</c:v>
                </c:pt>
                <c:pt idx="3">
                  <c:v>680.98360655737724</c:v>
                </c:pt>
                <c:pt idx="4">
                  <c:v>881.47540983606609</c:v>
                </c:pt>
                <c:pt idx="5">
                  <c:v>380.65573770491824</c:v>
                </c:pt>
                <c:pt idx="6">
                  <c:v>621.14754098360663</c:v>
                </c:pt>
                <c:pt idx="7">
                  <c:v>852.1311475409841</c:v>
                </c:pt>
                <c:pt idx="8">
                  <c:v>378.19672131147547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06F-4433-BAA9-8AFF623D1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623128"/>
        <c:axId val="401626080"/>
      </c:barChart>
      <c:catAx>
        <c:axId val="40162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6080"/>
        <c:crosses val="autoZero"/>
        <c:auto val="1"/>
        <c:lblAlgn val="ctr"/>
        <c:lblOffset val="100"/>
        <c:noMultiLvlLbl val="0"/>
      </c:catAx>
      <c:valAx>
        <c:axId val="40162608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9098C32-1194-4AC1-9C34-423DE71E41AB}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C7F4CFD-C4E4-4DA1-9920-8BA9BB8D1DB1}">
  <sheetPr/>
  <sheetViews>
    <sheetView zoomScale="11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7CF69C-2279-41FC-A833-9A0EBE24808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943811-EA34-46F8-8215-22396DD9D3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204787</xdr:colOff>
      <xdr:row>1</xdr:row>
      <xdr:rowOff>76200</xdr:rowOff>
    </xdr:from>
    <xdr:to>
      <xdr:col>20</xdr:col>
      <xdr:colOff>114300</xdr:colOff>
      <xdr:row>25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29DFAA-7E67-4F63-8575-A529DC630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723899</xdr:colOff>
      <xdr:row>26</xdr:row>
      <xdr:rowOff>76200</xdr:rowOff>
    </xdr:from>
    <xdr:to>
      <xdr:col>8</xdr:col>
      <xdr:colOff>352424</xdr:colOff>
      <xdr:row>49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53C032-4643-4077-B29F-EB538DA480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228599</xdr:colOff>
      <xdr:row>26</xdr:row>
      <xdr:rowOff>76199</xdr:rowOff>
    </xdr:from>
    <xdr:to>
      <xdr:col>20</xdr:col>
      <xdr:colOff>123824</xdr:colOff>
      <xdr:row>50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2B621C-363C-43FF-93E9-573560C66E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723899</xdr:colOff>
      <xdr:row>11</xdr:row>
      <xdr:rowOff>76200</xdr:rowOff>
    </xdr:from>
    <xdr:to>
      <xdr:col>8</xdr:col>
      <xdr:colOff>552450</xdr:colOff>
      <xdr:row>34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AB1C10-58DA-45A3-80E5-A270B7797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447674</xdr:colOff>
      <xdr:row>11</xdr:row>
      <xdr:rowOff>76199</xdr:rowOff>
    </xdr:from>
    <xdr:to>
      <xdr:col>20</xdr:col>
      <xdr:colOff>342899</xdr:colOff>
      <xdr:row>35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980E71-290D-4998-B202-5FF697AC0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4879B-3244-4870-8725-BCD9AA005AB0}">
  <dimension ref="A1:Z133"/>
  <sheetViews>
    <sheetView workbookViewId="0">
      <pane xSplit="2" ySplit="2" topLeftCell="C3" activePane="bottomRight" state="frozen"/>
      <selection pane="topRight" activeCell="B1" sqref="B1"/>
      <selection pane="bottomLeft" activeCell="A3" sqref="A3"/>
      <selection pane="bottomRight" activeCell="C2" sqref="C2:Z133"/>
    </sheetView>
  </sheetViews>
  <sheetFormatPr defaultRowHeight="15" x14ac:dyDescent="0.25"/>
  <cols>
    <col min="1" max="1" width="16" bestFit="1" customWidth="1"/>
    <col min="2" max="2" width="20.7109375" bestFit="1" customWidth="1"/>
    <col min="3" max="3" width="11.7109375" bestFit="1" customWidth="1"/>
    <col min="4" max="4" width="10.5703125" bestFit="1" customWidth="1"/>
    <col min="5" max="5" width="11.7109375" bestFit="1" customWidth="1"/>
    <col min="6" max="6" width="11.42578125" bestFit="1" customWidth="1"/>
    <col min="7" max="7" width="10.28515625" bestFit="1" customWidth="1"/>
    <col min="8" max="8" width="11.42578125" bestFit="1" customWidth="1"/>
    <col min="9" max="9" width="11.28515625" bestFit="1" customWidth="1"/>
    <col min="10" max="10" width="10.140625" bestFit="1" customWidth="1"/>
    <col min="11" max="11" width="10.7109375" bestFit="1" customWidth="1"/>
    <col min="12" max="12" width="9.5703125" bestFit="1" customWidth="1"/>
    <col min="13" max="13" width="10.7109375" bestFit="1" customWidth="1"/>
    <col min="14" max="14" width="10.42578125" bestFit="1" customWidth="1"/>
    <col min="15" max="15" width="9.28515625" bestFit="1" customWidth="1"/>
    <col min="16" max="16" width="10.42578125" bestFit="1" customWidth="1"/>
    <col min="17" max="17" width="10.28515625" bestFit="1" customWidth="1"/>
    <col min="19" max="19" width="10.42578125" bestFit="1" customWidth="1"/>
    <col min="20" max="20" width="9.28515625" bestFit="1" customWidth="1"/>
    <col min="21" max="21" width="10.42578125" bestFit="1" customWidth="1"/>
    <col min="22" max="22" width="10.140625" bestFit="1" customWidth="1"/>
    <col min="23" max="23" width="9" bestFit="1" customWidth="1"/>
    <col min="24" max="24" width="10.140625" bestFit="1" customWidth="1"/>
    <col min="25" max="25" width="10" bestFit="1" customWidth="1"/>
    <col min="26" max="26" width="8.85546875" bestFit="1" customWidth="1"/>
  </cols>
  <sheetData>
    <row r="1" spans="1:26" x14ac:dyDescent="0.25">
      <c r="C1" s="6" t="s">
        <v>155</v>
      </c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s="3" customFormat="1" x14ac:dyDescent="0.25">
      <c r="A2" s="3" t="s">
        <v>180</v>
      </c>
      <c r="B2" s="3" t="s">
        <v>0</v>
      </c>
      <c r="C2" s="3" t="s">
        <v>110</v>
      </c>
      <c r="D2" s="3" t="s">
        <v>111</v>
      </c>
      <c r="E2" s="3" t="s">
        <v>112</v>
      </c>
      <c r="F2" s="3" t="s">
        <v>113</v>
      </c>
      <c r="G2" s="3" t="s">
        <v>114</v>
      </c>
      <c r="H2" s="3" t="s">
        <v>115</v>
      </c>
      <c r="I2" s="3" t="s">
        <v>116</v>
      </c>
      <c r="J2" s="3" t="s">
        <v>117</v>
      </c>
      <c r="K2" s="3" t="s">
        <v>118</v>
      </c>
      <c r="L2" s="3" t="s">
        <v>119</v>
      </c>
      <c r="M2" s="3" t="s">
        <v>120</v>
      </c>
      <c r="N2" s="3" t="s">
        <v>121</v>
      </c>
      <c r="O2" s="3" t="s">
        <v>122</v>
      </c>
      <c r="P2" s="3" t="s">
        <v>123</v>
      </c>
      <c r="Q2" s="3" t="s">
        <v>124</v>
      </c>
      <c r="R2" s="3" t="s">
        <v>125</v>
      </c>
      <c r="S2" s="3" t="s">
        <v>126</v>
      </c>
      <c r="T2" s="3" t="s">
        <v>127</v>
      </c>
      <c r="U2" s="3" t="s">
        <v>128</v>
      </c>
      <c r="V2" s="3" t="s">
        <v>129</v>
      </c>
      <c r="W2" s="3" t="s">
        <v>130</v>
      </c>
      <c r="X2" s="3" t="s">
        <v>131</v>
      </c>
      <c r="Y2" s="3" t="s">
        <v>132</v>
      </c>
      <c r="Z2" s="3" t="s">
        <v>133</v>
      </c>
    </row>
    <row r="3" spans="1:26" x14ac:dyDescent="0.25">
      <c r="A3" s="2">
        <f ca="1">TIME!T5</f>
        <v>0.01</v>
      </c>
      <c r="B3" t="str">
        <f>METRICS!A4</f>
        <v>array</v>
      </c>
      <c r="C3" s="2">
        <f ca="1">IFERROR(TIME!B5/TIME!$T5,"")</f>
        <v>6</v>
      </c>
      <c r="D3" s="2">
        <f ca="1">IFERROR(TIME!C5/TIME!$T5,"")</f>
        <v>6</v>
      </c>
      <c r="E3" s="2">
        <f ca="1">IFERROR(TIME!D5/TIME!$T5,"")</f>
        <v>3</v>
      </c>
      <c r="F3" s="2">
        <f ca="1">IFERROR(TIME!E5/TIME!$T5,"")</f>
        <v>38</v>
      </c>
      <c r="G3" s="2">
        <f ca="1">IFERROR(TIME!F5/TIME!$T5,"")</f>
        <v>52</v>
      </c>
      <c r="H3" s="2">
        <f ca="1">IFERROR(TIME!G5/TIME!$T5,"")</f>
        <v>27</v>
      </c>
      <c r="I3" s="2">
        <f ca="1">IFERROR(TIME!H5/TIME!$T5,"")</f>
        <v>139</v>
      </c>
      <c r="J3" s="2">
        <f ca="1">IFERROR(TIME!I5/TIME!$T5,"")</f>
        <v>134</v>
      </c>
      <c r="K3" s="2">
        <f ca="1">IFERROR(TIME!J5/TIME!$T5,"")</f>
        <v>2</v>
      </c>
      <c r="L3" s="2">
        <f ca="1">IFERROR(TIME!K5/TIME!$T5,"")</f>
        <v>3</v>
      </c>
      <c r="M3" s="2">
        <f ca="1">IFERROR(TIME!L5/TIME!$T5,"")</f>
        <v>1</v>
      </c>
      <c r="N3" s="2">
        <f ca="1">IFERROR(TIME!M5/TIME!$T5,"")</f>
        <v>25</v>
      </c>
      <c r="O3" s="2">
        <f ca="1">IFERROR(TIME!N5/TIME!$T5,"")</f>
        <v>43</v>
      </c>
      <c r="P3" s="2">
        <f ca="1">IFERROR(TIME!O5/TIME!$T5,"")</f>
        <v>21</v>
      </c>
      <c r="Q3" s="2">
        <f ca="1">IFERROR(TIME!P5/TIME!$T5,"")</f>
        <v>7.0000000000000009</v>
      </c>
      <c r="R3" s="2">
        <f ca="1">IFERROR(TIME!Q5/TIME!$T5,"")</f>
        <v>9</v>
      </c>
      <c r="S3" s="2">
        <f ca="1">IFERROR(TIME!R5/TIME!$T5,"")</f>
        <v>2</v>
      </c>
      <c r="T3" s="2">
        <f ca="1">IFERROR(TIME!S5/TIME!$T5,"")</f>
        <v>3</v>
      </c>
      <c r="U3" s="2">
        <f ca="1">IFERROR(TIME!T5/TIME!$T5,"")</f>
        <v>1</v>
      </c>
      <c r="V3" s="2">
        <f ca="1">IFERROR(TIME!U5/TIME!$T5,"")</f>
        <v>27</v>
      </c>
      <c r="W3" s="2">
        <f ca="1">IFERROR(TIME!V5/TIME!$T5,"")</f>
        <v>43</v>
      </c>
      <c r="X3" s="2">
        <f ca="1">IFERROR(TIME!W5/TIME!$T5,"")</f>
        <v>22</v>
      </c>
      <c r="Y3" s="2">
        <f ca="1">IFERROR(TIME!X5/TIME!$T5,"")</f>
        <v>6</v>
      </c>
      <c r="Z3" s="2">
        <f ca="1">IFERROR(TIME!Y5/TIME!$T5,"")</f>
        <v>8</v>
      </c>
    </row>
    <row r="4" spans="1:26" x14ac:dyDescent="0.25">
      <c r="A4" s="2">
        <f ca="1">TIME!T13</f>
        <v>0.01</v>
      </c>
      <c r="B4" t="str">
        <f>METRICS!A12</f>
        <v>castError</v>
      </c>
      <c r="C4" s="2">
        <f ca="1">IFERROR(TIME!B13/TIME!$T13,"")</f>
        <v>6</v>
      </c>
      <c r="D4" s="2">
        <f ca="1">IFERROR(TIME!C13/TIME!$T13,"")</f>
        <v>6</v>
      </c>
      <c r="E4" s="2">
        <f ca="1">IFERROR(TIME!D13/TIME!$T13,"")</f>
        <v>3</v>
      </c>
      <c r="F4" s="2">
        <f ca="1">IFERROR(TIME!E13/TIME!$T13,"")</f>
        <v>38</v>
      </c>
      <c r="G4" s="2">
        <f ca="1">IFERROR(TIME!F13/TIME!$T13,"")</f>
        <v>52</v>
      </c>
      <c r="H4" s="2">
        <f ca="1">IFERROR(TIME!G13/TIME!$T13,"")</f>
        <v>26</v>
      </c>
      <c r="I4" s="2">
        <f ca="1">IFERROR(TIME!H13/TIME!$T13,"")</f>
        <v>139</v>
      </c>
      <c r="J4" s="2">
        <f ca="1">IFERROR(TIME!I13/TIME!$T13,"")</f>
        <v>134</v>
      </c>
      <c r="K4" s="2">
        <f ca="1">IFERROR(TIME!J13/TIME!$T13,"")</f>
        <v>2</v>
      </c>
      <c r="L4" s="2">
        <f ca="1">IFERROR(TIME!K13/TIME!$T13,"")</f>
        <v>4</v>
      </c>
      <c r="M4" s="2">
        <f ca="1">IFERROR(TIME!L13/TIME!$T13,"")</f>
        <v>1</v>
      </c>
      <c r="N4" s="2">
        <f ca="1">IFERROR(TIME!M13/TIME!$T13,"")</f>
        <v>26</v>
      </c>
      <c r="O4" s="2">
        <f ca="1">IFERROR(TIME!N13/TIME!$T13,"")</f>
        <v>43</v>
      </c>
      <c r="P4" s="2">
        <f ca="1">IFERROR(TIME!O13/TIME!$T13,"")</f>
        <v>21</v>
      </c>
      <c r="Q4" s="2">
        <f ca="1">IFERROR(TIME!P13/TIME!$T13,"")</f>
        <v>7.0000000000000009</v>
      </c>
      <c r="R4" s="2">
        <f ca="1">IFERROR(TIME!Q13/TIME!$T13,"")</f>
        <v>9</v>
      </c>
      <c r="S4" s="2">
        <f ca="1">IFERROR(TIME!R13/TIME!$T13,"")</f>
        <v>2</v>
      </c>
      <c r="T4" s="2">
        <f ca="1">IFERROR(TIME!S13/TIME!$T13,"")</f>
        <v>3</v>
      </c>
      <c r="U4" s="2">
        <f ca="1">IFERROR(TIME!T13/TIME!$T13,"")</f>
        <v>1</v>
      </c>
      <c r="V4" s="2">
        <f ca="1">IFERROR(TIME!U13/TIME!$T13,"")</f>
        <v>26</v>
      </c>
      <c r="W4" s="2">
        <f ca="1">IFERROR(TIME!V13/TIME!$T13,"")</f>
        <v>42</v>
      </c>
      <c r="X4" s="2">
        <f ca="1">IFERROR(TIME!W13/TIME!$T13,"")</f>
        <v>23</v>
      </c>
      <c r="Y4" s="2">
        <f ca="1">IFERROR(TIME!X13/TIME!$T13,"")</f>
        <v>7.0000000000000009</v>
      </c>
      <c r="Z4" s="2">
        <f ca="1">IFERROR(TIME!Y13/TIME!$T13,"")</f>
        <v>8</v>
      </c>
    </row>
    <row r="5" spans="1:26" x14ac:dyDescent="0.25">
      <c r="A5" s="2">
        <f ca="1">TIME!T14</f>
        <v>0.01</v>
      </c>
      <c r="B5" t="str">
        <f>METRICS!A13</f>
        <v>cast</v>
      </c>
      <c r="C5" s="2">
        <f ca="1">IFERROR(TIME!B14/TIME!$T14,"")</f>
        <v>6</v>
      </c>
      <c r="D5" s="2">
        <f ca="1">IFERROR(TIME!C14/TIME!$T14,"")</f>
        <v>6</v>
      </c>
      <c r="E5" s="2">
        <f ca="1">IFERROR(TIME!D14/TIME!$T14,"")</f>
        <v>3</v>
      </c>
      <c r="F5" s="2">
        <f ca="1">IFERROR(TIME!E14/TIME!$T14,"")</f>
        <v>38</v>
      </c>
      <c r="G5" s="2">
        <f ca="1">IFERROR(TIME!F14/TIME!$T14,"")</f>
        <v>51</v>
      </c>
      <c r="H5" s="2">
        <f ca="1">IFERROR(TIME!G14/TIME!$T14,"")</f>
        <v>24</v>
      </c>
      <c r="I5" s="2">
        <f ca="1">IFERROR(TIME!H14/TIME!$T14,"")</f>
        <v>138</v>
      </c>
      <c r="J5" s="2">
        <f ca="1">IFERROR(TIME!I14/TIME!$T14,"")</f>
        <v>134</v>
      </c>
      <c r="K5" s="2">
        <f ca="1">IFERROR(TIME!J14/TIME!$T14,"")</f>
        <v>2</v>
      </c>
      <c r="L5" s="2">
        <f ca="1">IFERROR(TIME!K14/TIME!$T14,"")</f>
        <v>3</v>
      </c>
      <c r="M5" s="2">
        <f ca="1">IFERROR(TIME!L14/TIME!$T14,"")</f>
        <v>1</v>
      </c>
      <c r="N5" s="2">
        <f ca="1">IFERROR(TIME!M14/TIME!$T14,"")</f>
        <v>26</v>
      </c>
      <c r="O5" s="2">
        <f ca="1">IFERROR(TIME!N14/TIME!$T14,"")</f>
        <v>42</v>
      </c>
      <c r="P5" s="2">
        <f ca="1">IFERROR(TIME!O14/TIME!$T14,"")</f>
        <v>20</v>
      </c>
      <c r="Q5" s="2">
        <f ca="1">IFERROR(TIME!P14/TIME!$T14,"")</f>
        <v>7.0000000000000009</v>
      </c>
      <c r="R5" s="2">
        <f ca="1">IFERROR(TIME!Q14/TIME!$T14,"")</f>
        <v>9</v>
      </c>
      <c r="S5" s="2">
        <f ca="1">IFERROR(TIME!R14/TIME!$T14,"")</f>
        <v>2</v>
      </c>
      <c r="T5" s="2">
        <f ca="1">IFERROR(TIME!S14/TIME!$T14,"")</f>
        <v>3</v>
      </c>
      <c r="U5" s="2">
        <f ca="1">IFERROR(TIME!T14/TIME!$T14,"")</f>
        <v>1</v>
      </c>
      <c r="V5" s="2">
        <f ca="1">IFERROR(TIME!U14/TIME!$T14,"")</f>
        <v>26</v>
      </c>
      <c r="W5" s="2">
        <f ca="1">IFERROR(TIME!V14/TIME!$T14,"")</f>
        <v>41</v>
      </c>
      <c r="X5" s="2">
        <f ca="1">IFERROR(TIME!W14/TIME!$T14,"")</f>
        <v>22</v>
      </c>
      <c r="Y5" s="2">
        <f ca="1">IFERROR(TIME!X14/TIME!$T14,"")</f>
        <v>7.0000000000000009</v>
      </c>
      <c r="Z5" s="2">
        <f ca="1">IFERROR(TIME!Y14/TIME!$T14,"")</f>
        <v>9</v>
      </c>
    </row>
    <row r="6" spans="1:26" x14ac:dyDescent="0.25">
      <c r="A6" s="2">
        <f ca="1">TIME!T15</f>
        <v>0.01</v>
      </c>
      <c r="B6" t="str">
        <f>METRICS!A14</f>
        <v>completeTypeError</v>
      </c>
      <c r="C6" s="2">
        <f ca="1">IFERROR(TIME!B15/TIME!$T15,"")</f>
        <v>7.0000000000000009</v>
      </c>
      <c r="D6" s="2">
        <f ca="1">IFERROR(TIME!C15/TIME!$T15,"")</f>
        <v>6</v>
      </c>
      <c r="E6" s="2">
        <f ca="1">IFERROR(TIME!D15/TIME!$T15,"")</f>
        <v>3</v>
      </c>
      <c r="F6" s="2">
        <f ca="1">IFERROR(TIME!E15/TIME!$T15,"")</f>
        <v>38</v>
      </c>
      <c r="G6" s="2">
        <f ca="1">IFERROR(TIME!F15/TIME!$T15,"")</f>
        <v>52</v>
      </c>
      <c r="H6" s="2">
        <f ca="1">IFERROR(TIME!G15/TIME!$T15,"")</f>
        <v>27</v>
      </c>
      <c r="I6" s="2">
        <f ca="1">IFERROR(TIME!H15/TIME!$T15,"")</f>
        <v>138</v>
      </c>
      <c r="J6" s="2">
        <f ca="1">IFERROR(TIME!I15/TIME!$T15,"")</f>
        <v>139</v>
      </c>
      <c r="K6" s="2">
        <f ca="1">IFERROR(TIME!J15/TIME!$T15,"")</f>
        <v>2</v>
      </c>
      <c r="L6" s="2">
        <f ca="1">IFERROR(TIME!K15/TIME!$T15,"")</f>
        <v>3</v>
      </c>
      <c r="M6" s="2">
        <f ca="1">IFERROR(TIME!L15/TIME!$T15,"")</f>
        <v>1</v>
      </c>
      <c r="N6" s="2">
        <f ca="1">IFERROR(TIME!M15/TIME!$T15,"")</f>
        <v>25</v>
      </c>
      <c r="O6" s="2">
        <f ca="1">IFERROR(TIME!N15/TIME!$T15,"")</f>
        <v>42</v>
      </c>
      <c r="P6" s="2">
        <f ca="1">IFERROR(TIME!O15/TIME!$T15,"")</f>
        <v>20</v>
      </c>
      <c r="Q6" s="2">
        <f ca="1">IFERROR(TIME!P15/TIME!$T15,"")</f>
        <v>7.0000000000000009</v>
      </c>
      <c r="R6" s="2">
        <f ca="1">IFERROR(TIME!Q15/TIME!$T15,"")</f>
        <v>9</v>
      </c>
      <c r="S6" s="2">
        <f ca="1">IFERROR(TIME!R15/TIME!$T15,"")</f>
        <v>2</v>
      </c>
      <c r="T6" s="2">
        <f ca="1">IFERROR(TIME!S15/TIME!$T15,"")</f>
        <v>3</v>
      </c>
      <c r="U6" s="2">
        <f ca="1">IFERROR(TIME!T15/TIME!$T15,"")</f>
        <v>1</v>
      </c>
      <c r="V6" s="2">
        <f ca="1">IFERROR(TIME!U15/TIME!$T15,"")</f>
        <v>26</v>
      </c>
      <c r="W6" s="2">
        <f ca="1">IFERROR(TIME!V15/TIME!$T15,"")</f>
        <v>42</v>
      </c>
      <c r="X6" s="2">
        <f ca="1">IFERROR(TIME!W15/TIME!$T15,"")</f>
        <v>22</v>
      </c>
      <c r="Y6" s="2">
        <f ca="1">IFERROR(TIME!X15/TIME!$T15,"")</f>
        <v>7.0000000000000009</v>
      </c>
      <c r="Z6" s="2">
        <f ca="1">IFERROR(TIME!Y15/TIME!$T15,"")</f>
        <v>8</v>
      </c>
    </row>
    <row r="7" spans="1:26" x14ac:dyDescent="0.25">
      <c r="A7" s="2">
        <f ca="1">TIME!T18</f>
        <v>0.01</v>
      </c>
      <c r="B7" t="str">
        <f>METRICS!A17</f>
        <v>counter</v>
      </c>
      <c r="C7" s="2">
        <f ca="1">IFERROR(TIME!B18/TIME!$T18,"")</f>
        <v>7.0000000000000009</v>
      </c>
      <c r="D7" s="2">
        <f ca="1">IFERROR(TIME!C18/TIME!$T18,"")</f>
        <v>7.0000000000000009</v>
      </c>
      <c r="E7" s="2">
        <f ca="1">IFERROR(TIME!D18/TIME!$T18,"")</f>
        <v>3</v>
      </c>
      <c r="F7" s="2">
        <f ca="1">IFERROR(TIME!E18/TIME!$T18,"")</f>
        <v>41</v>
      </c>
      <c r="G7" s="2">
        <f ca="1">IFERROR(TIME!F18/TIME!$T18,"")</f>
        <v>54</v>
      </c>
      <c r="H7" s="2">
        <f ca="1">IFERROR(TIME!G18/TIME!$T18,"")</f>
        <v>26</v>
      </c>
      <c r="I7" s="2">
        <f ca="1">IFERROR(TIME!H18/TIME!$T18,"")</f>
        <v>142</v>
      </c>
      <c r="J7" s="2">
        <f ca="1">IFERROR(TIME!I18/TIME!$T18,"")</f>
        <v>144</v>
      </c>
      <c r="K7" s="2">
        <f ca="1">IFERROR(TIME!J18/TIME!$T18,"")</f>
        <v>2</v>
      </c>
      <c r="L7" s="2">
        <f ca="1">IFERROR(TIME!K18/TIME!$T18,"")</f>
        <v>4</v>
      </c>
      <c r="M7" s="2">
        <f ca="1">IFERROR(TIME!L18/TIME!$T18,"")</f>
        <v>1</v>
      </c>
      <c r="N7" s="2">
        <f ca="1">IFERROR(TIME!M18/TIME!$T18,"")</f>
        <v>26</v>
      </c>
      <c r="O7" s="2">
        <f ca="1">IFERROR(TIME!N18/TIME!$T18,"")</f>
        <v>44</v>
      </c>
      <c r="P7" s="2">
        <f ca="1">IFERROR(TIME!O18/TIME!$T18,"")</f>
        <v>22</v>
      </c>
      <c r="Q7" s="2">
        <f ca="1">IFERROR(TIME!P18/TIME!$T18,"")</f>
        <v>7.0000000000000009</v>
      </c>
      <c r="R7" s="2">
        <f ca="1">IFERROR(TIME!Q18/TIME!$T18,"")</f>
        <v>9</v>
      </c>
      <c r="S7" s="2">
        <f ca="1">IFERROR(TIME!R18/TIME!$T18,"")</f>
        <v>2</v>
      </c>
      <c r="T7" s="2">
        <f ca="1">IFERROR(TIME!S18/TIME!$T18,"")</f>
        <v>3</v>
      </c>
      <c r="U7" s="2">
        <f ca="1">IFERROR(TIME!T18/TIME!$T18,"")</f>
        <v>1</v>
      </c>
      <c r="V7" s="2">
        <f ca="1">IFERROR(TIME!U18/TIME!$T18,"")</f>
        <v>27</v>
      </c>
      <c r="W7" s="2">
        <f ca="1">IFERROR(TIME!V18/TIME!$T18,"")</f>
        <v>43</v>
      </c>
      <c r="X7" s="2">
        <f ca="1">IFERROR(TIME!W18/TIME!$T18,"")</f>
        <v>22</v>
      </c>
      <c r="Y7" s="2">
        <f ca="1">IFERROR(TIME!X18/TIME!$T18,"")</f>
        <v>7.0000000000000009</v>
      </c>
      <c r="Z7" s="2">
        <f ca="1">IFERROR(TIME!Y18/TIME!$T18,"")</f>
        <v>9</v>
      </c>
    </row>
    <row r="8" spans="1:26" x14ac:dyDescent="0.25">
      <c r="A8" s="2">
        <f ca="1">TIME!T28</f>
        <v>0.01</v>
      </c>
      <c r="B8" t="str">
        <f>METRICS!A27</f>
        <v>enum</v>
      </c>
      <c r="C8" s="2">
        <f ca="1">IFERROR(TIME!B28/TIME!$T28,"")</f>
        <v>6</v>
      </c>
      <c r="D8" s="2">
        <f ca="1">IFERROR(TIME!C28/TIME!$T28,"")</f>
        <v>6</v>
      </c>
      <c r="E8" s="2">
        <f ca="1">IFERROR(TIME!D28/TIME!$T28,"")</f>
        <v>3</v>
      </c>
      <c r="F8" s="2">
        <f ca="1">IFERROR(TIME!E28/TIME!$T28,"")</f>
        <v>39</v>
      </c>
      <c r="G8" s="2">
        <f ca="1">IFERROR(TIME!F28/TIME!$T28,"")</f>
        <v>53</v>
      </c>
      <c r="H8" s="2">
        <f ca="1">IFERROR(TIME!G28/TIME!$T28,"")</f>
        <v>26</v>
      </c>
      <c r="I8" s="2">
        <f ca="1">IFERROR(TIME!H28/TIME!$T28,"")</f>
        <v>138</v>
      </c>
      <c r="J8" s="2">
        <f ca="1">IFERROR(TIME!I28/TIME!$T28,"")</f>
        <v>134</v>
      </c>
      <c r="K8" s="2">
        <f ca="1">IFERROR(TIME!J28/TIME!$T28,"")</f>
        <v>2</v>
      </c>
      <c r="L8" s="2">
        <f ca="1">IFERROR(TIME!K28/TIME!$T28,"")</f>
        <v>4</v>
      </c>
      <c r="M8" s="2">
        <f ca="1">IFERROR(TIME!L28/TIME!$T28,"")</f>
        <v>1</v>
      </c>
      <c r="N8" s="2">
        <f ca="1">IFERROR(TIME!M28/TIME!$T28,"")</f>
        <v>26</v>
      </c>
      <c r="O8" s="2">
        <f ca="1">IFERROR(TIME!N28/TIME!$T28,"")</f>
        <v>46</v>
      </c>
      <c r="P8" s="2">
        <f ca="1">IFERROR(TIME!O28/TIME!$T28,"")</f>
        <v>22</v>
      </c>
      <c r="Q8" s="2">
        <f ca="1">IFERROR(TIME!P28/TIME!$T28,"")</f>
        <v>7.0000000000000009</v>
      </c>
      <c r="R8" s="2">
        <f ca="1">IFERROR(TIME!Q28/TIME!$T28,"")</f>
        <v>8</v>
      </c>
      <c r="S8" s="2">
        <f ca="1">IFERROR(TIME!R28/TIME!$T28,"")</f>
        <v>2</v>
      </c>
      <c r="T8" s="2">
        <f ca="1">IFERROR(TIME!S28/TIME!$T28,"")</f>
        <v>4</v>
      </c>
      <c r="U8" s="2">
        <f ca="1">IFERROR(TIME!T28/TIME!$T28,"")</f>
        <v>1</v>
      </c>
      <c r="V8" s="2">
        <f ca="1">IFERROR(TIME!U28/TIME!$T28,"")</f>
        <v>27</v>
      </c>
      <c r="W8" s="2">
        <f ca="1">IFERROR(TIME!V28/TIME!$T28,"")</f>
        <v>44</v>
      </c>
      <c r="X8" s="2">
        <f ca="1">IFERROR(TIME!W28/TIME!$T28,"")</f>
        <v>24</v>
      </c>
      <c r="Y8" s="2">
        <f ca="1">IFERROR(TIME!X28/TIME!$T28,"")</f>
        <v>6</v>
      </c>
      <c r="Z8" s="2">
        <f ca="1">IFERROR(TIME!Y28/TIME!$T28,"")</f>
        <v>8</v>
      </c>
    </row>
    <row r="9" spans="1:26" x14ac:dyDescent="0.25">
      <c r="A9" s="2">
        <f ca="1">TIME!T31</f>
        <v>0.01</v>
      </c>
      <c r="B9" t="str">
        <f>METRICS!A30</f>
        <v>fallthrough</v>
      </c>
      <c r="C9" s="2">
        <f ca="1">IFERROR(TIME!B31/TIME!$T31,"")</f>
        <v>6</v>
      </c>
      <c r="D9" s="2">
        <f ca="1">IFERROR(TIME!C31/TIME!$T31,"")</f>
        <v>6</v>
      </c>
      <c r="E9" s="2">
        <f ca="1">IFERROR(TIME!D31/TIME!$T31,"")</f>
        <v>3</v>
      </c>
      <c r="F9" s="2">
        <f ca="1">IFERROR(TIME!E31/TIME!$T31,"")</f>
        <v>37</v>
      </c>
      <c r="G9" s="2">
        <f ca="1">IFERROR(TIME!F31/TIME!$T31,"")</f>
        <v>52</v>
      </c>
      <c r="H9" s="2">
        <f ca="1">IFERROR(TIME!G31/TIME!$T31,"")</f>
        <v>25</v>
      </c>
      <c r="I9" s="2">
        <f ca="1">IFERROR(TIME!H31/TIME!$T31,"")</f>
        <v>139</v>
      </c>
      <c r="J9" s="2">
        <f ca="1">IFERROR(TIME!I31/TIME!$T31,"")</f>
        <v>135</v>
      </c>
      <c r="K9" s="2">
        <f ca="1">IFERROR(TIME!J31/TIME!$T31,"")</f>
        <v>2</v>
      </c>
      <c r="L9" s="2">
        <f ca="1">IFERROR(TIME!K31/TIME!$T31,"")</f>
        <v>4</v>
      </c>
      <c r="M9" s="2">
        <f ca="1">IFERROR(TIME!L31/TIME!$T31,"")</f>
        <v>1</v>
      </c>
      <c r="N9" s="2">
        <f ca="1">IFERROR(TIME!M31/TIME!$T31,"")</f>
        <v>25</v>
      </c>
      <c r="O9" s="2">
        <f ca="1">IFERROR(TIME!N31/TIME!$T31,"")</f>
        <v>44</v>
      </c>
      <c r="P9" s="2">
        <f ca="1">IFERROR(TIME!O31/TIME!$T31,"")</f>
        <v>20</v>
      </c>
      <c r="Q9" s="2">
        <f ca="1">IFERROR(TIME!P31/TIME!$T31,"")</f>
        <v>7.0000000000000009</v>
      </c>
      <c r="R9" s="2">
        <f ca="1">IFERROR(TIME!Q31/TIME!$T31,"")</f>
        <v>9</v>
      </c>
      <c r="S9" s="2">
        <f ca="1">IFERROR(TIME!R31/TIME!$T31,"")</f>
        <v>2</v>
      </c>
      <c r="T9" s="2">
        <f ca="1">IFERROR(TIME!S31/TIME!$T31,"")</f>
        <v>3</v>
      </c>
      <c r="U9" s="2">
        <f ca="1">IFERROR(TIME!T31/TIME!$T31,"")</f>
        <v>1</v>
      </c>
      <c r="V9" s="2">
        <f ca="1">IFERROR(TIME!U31/TIME!$T31,"")</f>
        <v>26</v>
      </c>
      <c r="W9" s="2">
        <f ca="1">IFERROR(TIME!V31/TIME!$T31,"")</f>
        <v>42</v>
      </c>
      <c r="X9" s="2">
        <f ca="1">IFERROR(TIME!W31/TIME!$T31,"")</f>
        <v>22</v>
      </c>
      <c r="Y9" s="2">
        <f ca="1">IFERROR(TIME!X31/TIME!$T31,"")</f>
        <v>7.0000000000000009</v>
      </c>
      <c r="Z9" s="2">
        <f ca="1">IFERROR(TIME!Y31/TIME!$T31,"")</f>
        <v>8</v>
      </c>
    </row>
    <row r="10" spans="1:26" x14ac:dyDescent="0.25">
      <c r="A10" s="2">
        <f ca="1">TIME!T38</f>
        <v>0.01</v>
      </c>
      <c r="B10" t="str">
        <f>METRICS!A37</f>
        <v>functions</v>
      </c>
      <c r="C10" s="2">
        <f ca="1">IFERROR(TIME!B38/TIME!$T38,"")</f>
        <v>6</v>
      </c>
      <c r="D10" s="2">
        <f ca="1">IFERROR(TIME!C38/TIME!$T38,"")</f>
        <v>6</v>
      </c>
      <c r="E10" s="2">
        <f ca="1">IFERROR(TIME!D38/TIME!$T38,"")</f>
        <v>3</v>
      </c>
      <c r="F10" s="2">
        <f ca="1">IFERROR(TIME!E38/TIME!$T38,"")</f>
        <v>38</v>
      </c>
      <c r="G10" s="2">
        <f ca="1">IFERROR(TIME!F38/TIME!$T38,"")</f>
        <v>53</v>
      </c>
      <c r="H10" s="2">
        <f ca="1">IFERROR(TIME!G38/TIME!$T38,"")</f>
        <v>25</v>
      </c>
      <c r="I10" s="2">
        <f ca="1">IFERROR(TIME!H38/TIME!$T38,"")</f>
        <v>143</v>
      </c>
      <c r="J10" s="2">
        <f ca="1">IFERROR(TIME!I38/TIME!$T38,"")</f>
        <v>143</v>
      </c>
      <c r="K10" s="2">
        <f ca="1">IFERROR(TIME!J38/TIME!$T38,"")</f>
        <v>2</v>
      </c>
      <c r="L10" s="2">
        <f ca="1">IFERROR(TIME!K38/TIME!$T38,"")</f>
        <v>4</v>
      </c>
      <c r="M10" s="2">
        <f ca="1">IFERROR(TIME!L38/TIME!$T38,"")</f>
        <v>1</v>
      </c>
      <c r="N10" s="2">
        <f ca="1">IFERROR(TIME!M38/TIME!$T38,"")</f>
        <v>26</v>
      </c>
      <c r="O10" s="2">
        <f ca="1">IFERROR(TIME!N38/TIME!$T38,"")</f>
        <v>44</v>
      </c>
      <c r="P10" s="2">
        <f ca="1">IFERROR(TIME!O38/TIME!$T38,"")</f>
        <v>20</v>
      </c>
      <c r="Q10" s="2">
        <f ca="1">IFERROR(TIME!P38/TIME!$T38,"")</f>
        <v>7.0000000000000009</v>
      </c>
      <c r="R10" s="2">
        <f ca="1">IFERROR(TIME!Q38/TIME!$T38,"")</f>
        <v>9</v>
      </c>
      <c r="S10" s="2">
        <f ca="1">IFERROR(TIME!R38/TIME!$T38,"")</f>
        <v>2</v>
      </c>
      <c r="T10" s="2">
        <f ca="1">IFERROR(TIME!S38/TIME!$T38,"")</f>
        <v>4</v>
      </c>
      <c r="U10" s="2">
        <f ca="1">IFERROR(TIME!T38/TIME!$T38,"")</f>
        <v>1</v>
      </c>
      <c r="V10" s="2">
        <f ca="1">IFERROR(TIME!U38/TIME!$T38,"")</f>
        <v>27</v>
      </c>
      <c r="W10" s="2">
        <f ca="1">IFERROR(TIME!V38/TIME!$T38,"")</f>
        <v>43</v>
      </c>
      <c r="X10" s="2">
        <f ca="1">IFERROR(TIME!W38/TIME!$T38,"")</f>
        <v>22</v>
      </c>
      <c r="Y10" s="2">
        <f ca="1">IFERROR(TIME!X38/TIME!$T38,"")</f>
        <v>6</v>
      </c>
      <c r="Z10" s="2">
        <f ca="1">IFERROR(TIME!Y38/TIME!$T38,"")</f>
        <v>9</v>
      </c>
    </row>
    <row r="11" spans="1:26" x14ac:dyDescent="0.25">
      <c r="A11" s="2">
        <f ca="1">TIME!T45</f>
        <v>0.01</v>
      </c>
      <c r="B11" t="str">
        <f>METRICS!A44</f>
        <v>identFuncDeclarator</v>
      </c>
      <c r="C11" s="2">
        <f ca="1">IFERROR(TIME!B45/TIME!$T45,"")</f>
        <v>6</v>
      </c>
      <c r="D11" s="2">
        <f ca="1">IFERROR(TIME!C45/TIME!$T45,"")</f>
        <v>6</v>
      </c>
      <c r="E11" s="2">
        <f ca="1">IFERROR(TIME!D45/TIME!$T45,"")</f>
        <v>3</v>
      </c>
      <c r="F11" s="2">
        <f ca="1">IFERROR(TIME!E45/TIME!$T45,"")</f>
        <v>37</v>
      </c>
      <c r="G11" s="2">
        <f ca="1">IFERROR(TIME!F45/TIME!$T45,"")</f>
        <v>50</v>
      </c>
      <c r="H11" s="2">
        <f ca="1">IFERROR(TIME!G45/TIME!$T45,"")</f>
        <v>25</v>
      </c>
      <c r="I11" s="2">
        <f ca="1">IFERROR(TIME!H45/TIME!$T45,"")</f>
        <v>138</v>
      </c>
      <c r="J11" s="2">
        <f ca="1">IFERROR(TIME!I45/TIME!$T45,"")</f>
        <v>134</v>
      </c>
      <c r="K11" s="2">
        <f ca="1">IFERROR(TIME!J45/TIME!$T45,"")</f>
        <v>2</v>
      </c>
      <c r="L11" s="2">
        <f ca="1">IFERROR(TIME!K45/TIME!$T45,"")</f>
        <v>3</v>
      </c>
      <c r="M11" s="2">
        <f ca="1">IFERROR(TIME!L45/TIME!$T45,"")</f>
        <v>1</v>
      </c>
      <c r="N11" s="2">
        <f ca="1">IFERROR(TIME!M45/TIME!$T45,"")</f>
        <v>25</v>
      </c>
      <c r="O11" s="2">
        <f ca="1">IFERROR(TIME!N45/TIME!$T45,"")</f>
        <v>41</v>
      </c>
      <c r="P11" s="2">
        <f ca="1">IFERROR(TIME!O45/TIME!$T45,"")</f>
        <v>20</v>
      </c>
      <c r="Q11" s="2">
        <f ca="1">IFERROR(TIME!P45/TIME!$T45,"")</f>
        <v>7.0000000000000009</v>
      </c>
      <c r="R11" s="2">
        <f ca="1">IFERROR(TIME!Q45/TIME!$T45,"")</f>
        <v>8</v>
      </c>
      <c r="S11" s="2">
        <f ca="1">IFERROR(TIME!R45/TIME!$T45,"")</f>
        <v>2</v>
      </c>
      <c r="T11" s="2">
        <f ca="1">IFERROR(TIME!S45/TIME!$T45,"")</f>
        <v>3</v>
      </c>
      <c r="U11" s="2">
        <f ca="1">IFERROR(TIME!T45/TIME!$T45,"")</f>
        <v>1</v>
      </c>
      <c r="V11" s="2">
        <f ca="1">IFERROR(TIME!U45/TIME!$T45,"")</f>
        <v>26</v>
      </c>
      <c r="W11" s="2">
        <f ca="1">IFERROR(TIME!V45/TIME!$T45,"")</f>
        <v>42</v>
      </c>
      <c r="X11" s="2">
        <f ca="1">IFERROR(TIME!W45/TIME!$T45,"")</f>
        <v>22</v>
      </c>
      <c r="Y11" s="2">
        <f ca="1">IFERROR(TIME!X45/TIME!$T45,"")</f>
        <v>7.0000000000000009</v>
      </c>
      <c r="Z11" s="2">
        <f ca="1">IFERROR(TIME!Y45/TIME!$T45,"")</f>
        <v>8</v>
      </c>
    </row>
    <row r="12" spans="1:26" x14ac:dyDescent="0.25">
      <c r="A12" s="2">
        <f ca="1">TIME!T47</f>
        <v>0.01</v>
      </c>
      <c r="B12" t="str">
        <f>METRICS!A46</f>
        <v>identParamDeclarator</v>
      </c>
      <c r="C12" s="2">
        <f ca="1">IFERROR(TIME!B47/TIME!$T47,"")</f>
        <v>6</v>
      </c>
      <c r="D12" s="2">
        <f ca="1">IFERROR(TIME!C47/TIME!$T47,"")</f>
        <v>6</v>
      </c>
      <c r="E12" s="2">
        <f ca="1">IFERROR(TIME!D47/TIME!$T47,"")</f>
        <v>2</v>
      </c>
      <c r="F12" s="2">
        <f ca="1">IFERROR(TIME!E47/TIME!$T47,"")</f>
        <v>37</v>
      </c>
      <c r="G12" s="2">
        <f ca="1">IFERROR(TIME!F47/TIME!$T47,"")</f>
        <v>52</v>
      </c>
      <c r="H12" s="2">
        <f ca="1">IFERROR(TIME!G47/TIME!$T47,"")</f>
        <v>26</v>
      </c>
      <c r="I12" s="2">
        <f ca="1">IFERROR(TIME!H47/TIME!$T47,"")</f>
        <v>138</v>
      </c>
      <c r="J12" s="2">
        <f ca="1">IFERROR(TIME!I47/TIME!$T47,"")</f>
        <v>134</v>
      </c>
      <c r="K12" s="2">
        <f ca="1">IFERROR(TIME!J47/TIME!$T47,"")</f>
        <v>2</v>
      </c>
      <c r="L12" s="2">
        <f ca="1">IFERROR(TIME!K47/TIME!$T47,"")</f>
        <v>4</v>
      </c>
      <c r="M12" s="2">
        <f ca="1">IFERROR(TIME!L47/TIME!$T47,"")</f>
        <v>1</v>
      </c>
      <c r="N12" s="2">
        <f ca="1">IFERROR(TIME!M47/TIME!$T47,"")</f>
        <v>25</v>
      </c>
      <c r="O12" s="2">
        <f ca="1">IFERROR(TIME!N47/TIME!$T47,"")</f>
        <v>44</v>
      </c>
      <c r="P12" s="2">
        <f ca="1">IFERROR(TIME!O47/TIME!$T47,"")</f>
        <v>20</v>
      </c>
      <c r="Q12" s="2">
        <f ca="1">IFERROR(TIME!P47/TIME!$T47,"")</f>
        <v>7.0000000000000009</v>
      </c>
      <c r="R12" s="2">
        <f ca="1">IFERROR(TIME!Q47/TIME!$T47,"")</f>
        <v>9</v>
      </c>
      <c r="S12" s="2">
        <f ca="1">IFERROR(TIME!R47/TIME!$T47,"")</f>
        <v>2</v>
      </c>
      <c r="T12" s="2">
        <f ca="1">IFERROR(TIME!S47/TIME!$T47,"")</f>
        <v>3</v>
      </c>
      <c r="U12" s="2">
        <f ca="1">IFERROR(TIME!T47/TIME!$T47,"")</f>
        <v>1</v>
      </c>
      <c r="V12" s="2">
        <f ca="1">IFERROR(TIME!U47/TIME!$T47,"")</f>
        <v>27</v>
      </c>
      <c r="W12" s="2">
        <f ca="1">IFERROR(TIME!V47/TIME!$T47,"")</f>
        <v>42</v>
      </c>
      <c r="X12" s="2">
        <f ca="1">IFERROR(TIME!W47/TIME!$T47,"")</f>
        <v>22</v>
      </c>
      <c r="Y12" s="2">
        <f ca="1">IFERROR(TIME!X47/TIME!$T47,"")</f>
        <v>7.0000000000000009</v>
      </c>
      <c r="Z12" s="2">
        <f ca="1">IFERROR(TIME!Y47/TIME!$T47,"")</f>
        <v>8</v>
      </c>
    </row>
    <row r="13" spans="1:26" x14ac:dyDescent="0.25">
      <c r="A13" s="2">
        <f ca="1">TIME!T52</f>
        <v>0.01</v>
      </c>
      <c r="B13" t="str">
        <f>METRICS!A51</f>
        <v>KRfunctions</v>
      </c>
      <c r="C13" s="2">
        <f ca="1">IFERROR(TIME!B52/TIME!$T52,"")</f>
        <v>7.0000000000000009</v>
      </c>
      <c r="D13" s="2">
        <f ca="1">IFERROR(TIME!C52/TIME!$T52,"")</f>
        <v>6</v>
      </c>
      <c r="E13" s="2">
        <f ca="1">IFERROR(TIME!D52/TIME!$T52,"")</f>
        <v>3</v>
      </c>
      <c r="F13" s="2">
        <f ca="1">IFERROR(TIME!E52/TIME!$T52,"")</f>
        <v>50</v>
      </c>
      <c r="G13" s="2">
        <f ca="1">IFERROR(TIME!F52/TIME!$T52,"")</f>
        <v>72</v>
      </c>
      <c r="H13" s="2">
        <f ca="1">IFERROR(TIME!G52/TIME!$T52,"")</f>
        <v>36</v>
      </c>
      <c r="I13" s="2">
        <f ca="1">IFERROR(TIME!H52/TIME!$T52,"")</f>
        <v>142</v>
      </c>
      <c r="J13" s="2">
        <f ca="1">IFERROR(TIME!I52/TIME!$T52,"")</f>
        <v>144</v>
      </c>
      <c r="K13" s="2">
        <f ca="1">IFERROR(TIME!J52/TIME!$T52,"")</f>
        <v>2</v>
      </c>
      <c r="L13" s="2">
        <f ca="1">IFERROR(TIME!K52/TIME!$T52,"")</f>
        <v>4</v>
      </c>
      <c r="M13" s="2">
        <f ca="1">IFERROR(TIME!L52/TIME!$T52,"")</f>
        <v>1</v>
      </c>
      <c r="N13" s="2">
        <f ca="1">IFERROR(TIME!M52/TIME!$T52,"")</f>
        <v>39</v>
      </c>
      <c r="O13" s="2">
        <f ca="1">IFERROR(TIME!N52/TIME!$T52,"")</f>
        <v>60</v>
      </c>
      <c r="P13" s="2">
        <f ca="1">IFERROR(TIME!O52/TIME!$T52,"")</f>
        <v>32</v>
      </c>
      <c r="Q13" s="2">
        <f ca="1">IFERROR(TIME!P52/TIME!$T52,"")</f>
        <v>7.0000000000000009</v>
      </c>
      <c r="R13" s="2">
        <f ca="1">IFERROR(TIME!Q52/TIME!$T52,"")</f>
        <v>8</v>
      </c>
      <c r="S13" s="2">
        <f ca="1">IFERROR(TIME!R52/TIME!$T52,"")</f>
        <v>2</v>
      </c>
      <c r="T13" s="2">
        <f ca="1">IFERROR(TIME!S52/TIME!$T52,"")</f>
        <v>3</v>
      </c>
      <c r="U13" s="2">
        <f ca="1">IFERROR(TIME!T52/TIME!$T52,"")</f>
        <v>1</v>
      </c>
      <c r="V13" s="2">
        <f ca="1">IFERROR(TIME!U52/TIME!$T52,"")</f>
        <v>40</v>
      </c>
      <c r="W13" s="2">
        <f ca="1">IFERROR(TIME!V52/TIME!$T52,"")</f>
        <v>61</v>
      </c>
      <c r="X13" s="2">
        <f ca="1">IFERROR(TIME!W52/TIME!$T52,"")</f>
        <v>32</v>
      </c>
      <c r="Y13" s="2">
        <f ca="1">IFERROR(TIME!X52/TIME!$T52,"")</f>
        <v>7.0000000000000009</v>
      </c>
      <c r="Z13" s="2">
        <f ca="1">IFERROR(TIME!Y52/TIME!$T52,"")</f>
        <v>8</v>
      </c>
    </row>
    <row r="14" spans="1:26" x14ac:dyDescent="0.25">
      <c r="A14" s="2">
        <f ca="1">TIME!T67</f>
        <v>0.01</v>
      </c>
      <c r="B14" t="str">
        <f>METRICS!A66</f>
        <v>numericConstants</v>
      </c>
      <c r="C14" s="2">
        <f ca="1">IFERROR(TIME!B67/TIME!$T67,"")</f>
        <v>6</v>
      </c>
      <c r="D14" s="2">
        <f ca="1">IFERROR(TIME!C67/TIME!$T67,"")</f>
        <v>6</v>
      </c>
      <c r="E14" s="2">
        <f ca="1">IFERROR(TIME!D67/TIME!$T67,"")</f>
        <v>3</v>
      </c>
      <c r="F14" s="2">
        <f ca="1">IFERROR(TIME!E67/TIME!$T67,"")</f>
        <v>36</v>
      </c>
      <c r="G14" s="2">
        <f ca="1">IFERROR(TIME!F67/TIME!$T67,"")</f>
        <v>50</v>
      </c>
      <c r="H14" s="2">
        <f ca="1">IFERROR(TIME!G67/TIME!$T67,"")</f>
        <v>25</v>
      </c>
      <c r="I14" s="2">
        <f ca="1">IFERROR(TIME!H67/TIME!$T67,"")</f>
        <v>140</v>
      </c>
      <c r="J14" s="2">
        <f ca="1">IFERROR(TIME!I67/TIME!$T67,"")</f>
        <v>134</v>
      </c>
      <c r="K14" s="2">
        <f ca="1">IFERROR(TIME!J67/TIME!$T67,"")</f>
        <v>2</v>
      </c>
      <c r="L14" s="2">
        <f ca="1">IFERROR(TIME!K67/TIME!$T67,"")</f>
        <v>4</v>
      </c>
      <c r="M14" s="2">
        <f ca="1">IFERROR(TIME!L67/TIME!$T67,"")</f>
        <v>1</v>
      </c>
      <c r="N14" s="2">
        <f ca="1">IFERROR(TIME!M67/TIME!$T67,"")</f>
        <v>25</v>
      </c>
      <c r="O14" s="2">
        <f ca="1">IFERROR(TIME!N67/TIME!$T67,"")</f>
        <v>42</v>
      </c>
      <c r="P14" s="2">
        <f ca="1">IFERROR(TIME!O67/TIME!$T67,"")</f>
        <v>21</v>
      </c>
      <c r="Q14" s="2">
        <f ca="1">IFERROR(TIME!P67/TIME!$T67,"")</f>
        <v>6</v>
      </c>
      <c r="R14" s="2">
        <f ca="1">IFERROR(TIME!Q67/TIME!$T67,"")</f>
        <v>8</v>
      </c>
      <c r="S14" s="2">
        <f ca="1">IFERROR(TIME!R67/TIME!$T67,"")</f>
        <v>2</v>
      </c>
      <c r="T14" s="2">
        <f ca="1">IFERROR(TIME!S67/TIME!$T67,"")</f>
        <v>3</v>
      </c>
      <c r="U14" s="2">
        <f ca="1">IFERROR(TIME!T67/TIME!$T67,"")</f>
        <v>1</v>
      </c>
      <c r="V14" s="2">
        <f ca="1">IFERROR(TIME!U67/TIME!$T67,"")</f>
        <v>26</v>
      </c>
      <c r="W14" s="2">
        <f ca="1">IFERROR(TIME!V67/TIME!$T67,"")</f>
        <v>41</v>
      </c>
      <c r="X14" s="2">
        <f ca="1">IFERROR(TIME!W67/TIME!$T67,"")</f>
        <v>22</v>
      </c>
      <c r="Y14" s="2">
        <f ca="1">IFERROR(TIME!X67/TIME!$T67,"")</f>
        <v>7.0000000000000009</v>
      </c>
      <c r="Z14" s="2">
        <f ca="1">IFERROR(TIME!Y67/TIME!$T67,"")</f>
        <v>9</v>
      </c>
    </row>
    <row r="15" spans="1:26" x14ac:dyDescent="0.25">
      <c r="A15" s="2">
        <f ca="1">TIME!T94</f>
        <v>0.01</v>
      </c>
      <c r="B15" t="str">
        <f>METRICS!A93</f>
        <v>tupleCast</v>
      </c>
      <c r="C15" s="2">
        <f ca="1">IFERROR(TIME!B94/TIME!$T94,"")</f>
        <v>6</v>
      </c>
      <c r="D15" s="2">
        <f ca="1">IFERROR(TIME!C94/TIME!$T94,"")</f>
        <v>6</v>
      </c>
      <c r="E15" s="2">
        <f ca="1">IFERROR(TIME!D94/TIME!$T94,"")</f>
        <v>2</v>
      </c>
      <c r="F15" s="2">
        <f ca="1">IFERROR(TIME!E94/TIME!$T94,"")</f>
        <v>38</v>
      </c>
      <c r="G15" s="2">
        <f ca="1">IFERROR(TIME!F94/TIME!$T94,"")</f>
        <v>51</v>
      </c>
      <c r="H15" s="2">
        <f ca="1">IFERROR(TIME!G94/TIME!$T94,"")</f>
        <v>25</v>
      </c>
      <c r="I15" s="2">
        <f ca="1">IFERROR(TIME!H94/TIME!$T94,"")</f>
        <v>129</v>
      </c>
      <c r="J15" s="2">
        <f ca="1">IFERROR(TIME!I94/TIME!$T94,"")</f>
        <v>128</v>
      </c>
      <c r="K15" s="2">
        <f ca="1">IFERROR(TIME!J94/TIME!$T94,"")</f>
        <v>2</v>
      </c>
      <c r="L15" s="2">
        <f ca="1">IFERROR(TIME!K94/TIME!$T94,"")</f>
        <v>3</v>
      </c>
      <c r="M15" s="2">
        <f ca="1">IFERROR(TIME!L94/TIME!$T94,"")</f>
        <v>1</v>
      </c>
      <c r="N15" s="2">
        <f ca="1">IFERROR(TIME!M94/TIME!$T94,"")</f>
        <v>26</v>
      </c>
      <c r="O15" s="2">
        <f ca="1">IFERROR(TIME!N94/TIME!$T94,"")</f>
        <v>42</v>
      </c>
      <c r="P15" s="2">
        <f ca="1">IFERROR(TIME!O94/TIME!$T94,"")</f>
        <v>20</v>
      </c>
      <c r="Q15" s="2">
        <f ca="1">IFERROR(TIME!P94/TIME!$T94,"")</f>
        <v>7.0000000000000009</v>
      </c>
      <c r="R15" s="2">
        <f ca="1">IFERROR(TIME!Q94/TIME!$T94,"")</f>
        <v>9</v>
      </c>
      <c r="S15" s="2">
        <f ca="1">IFERROR(TIME!R94/TIME!$T94,"")</f>
        <v>2</v>
      </c>
      <c r="T15" s="2">
        <f ca="1">IFERROR(TIME!S94/TIME!$T94,"")</f>
        <v>3</v>
      </c>
      <c r="U15" s="2">
        <f ca="1">IFERROR(TIME!T94/TIME!$T94,"")</f>
        <v>1</v>
      </c>
      <c r="V15" s="2">
        <f ca="1">IFERROR(TIME!U94/TIME!$T94,"")</f>
        <v>26</v>
      </c>
      <c r="W15" s="2">
        <f ca="1">IFERROR(TIME!V94/TIME!$T94,"")</f>
        <v>42</v>
      </c>
      <c r="X15" s="2">
        <f ca="1">IFERROR(TIME!W94/TIME!$T94,"")</f>
        <v>22</v>
      </c>
      <c r="Y15" s="2">
        <f ca="1">IFERROR(TIME!X94/TIME!$T94,"")</f>
        <v>6</v>
      </c>
      <c r="Z15" s="2">
        <f ca="1">IFERROR(TIME!Y94/TIME!$T94,"")</f>
        <v>9</v>
      </c>
    </row>
    <row r="16" spans="1:26" x14ac:dyDescent="0.25">
      <c r="A16" s="2">
        <f ca="1">TIME!T99</f>
        <v>0.01</v>
      </c>
      <c r="B16" t="str">
        <f>METRICS!A98</f>
        <v>typedefRedef</v>
      </c>
      <c r="C16" s="2">
        <f ca="1">IFERROR(TIME!B99/TIME!$T99,"")</f>
        <v>6</v>
      </c>
      <c r="D16" s="2">
        <f ca="1">IFERROR(TIME!C99/TIME!$T99,"")</f>
        <v>6</v>
      </c>
      <c r="E16" s="2">
        <f ca="1">IFERROR(TIME!D99/TIME!$T99,"")</f>
        <v>3</v>
      </c>
      <c r="F16" s="2">
        <f ca="1">IFERROR(TIME!E99/TIME!$T99,"")</f>
        <v>37</v>
      </c>
      <c r="G16" s="2">
        <f ca="1">IFERROR(TIME!F99/TIME!$T99,"")</f>
        <v>50</v>
      </c>
      <c r="H16" s="2">
        <f ca="1">IFERROR(TIME!G99/TIME!$T99,"")</f>
        <v>24</v>
      </c>
      <c r="I16" s="2">
        <f ca="1">IFERROR(TIME!H99/TIME!$T99,"")</f>
        <v>139</v>
      </c>
      <c r="J16" s="2">
        <f ca="1">IFERROR(TIME!I99/TIME!$T99,"")</f>
        <v>132</v>
      </c>
      <c r="K16" s="2">
        <f ca="1">IFERROR(TIME!J99/TIME!$T99,"")</f>
        <v>2</v>
      </c>
      <c r="L16" s="2">
        <f ca="1">IFERROR(TIME!K99/TIME!$T99,"")</f>
        <v>4</v>
      </c>
      <c r="M16" s="2">
        <f ca="1">IFERROR(TIME!L99/TIME!$T99,"")</f>
        <v>1</v>
      </c>
      <c r="N16" s="2">
        <f ca="1">IFERROR(TIME!M99/TIME!$T99,"")</f>
        <v>26</v>
      </c>
      <c r="O16" s="2">
        <f ca="1">IFERROR(TIME!N99/TIME!$T99,"")</f>
        <v>42</v>
      </c>
      <c r="P16" s="2">
        <f ca="1">IFERROR(TIME!O99/TIME!$T99,"")</f>
        <v>20</v>
      </c>
      <c r="Q16" s="2">
        <f ca="1">IFERROR(TIME!P99/TIME!$T99,"")</f>
        <v>6</v>
      </c>
      <c r="R16" s="2">
        <f ca="1">IFERROR(TIME!Q99/TIME!$T99,"")</f>
        <v>8</v>
      </c>
      <c r="S16" s="2">
        <f ca="1">IFERROR(TIME!R99/TIME!$T99,"")</f>
        <v>2</v>
      </c>
      <c r="T16" s="2">
        <f ca="1">IFERROR(TIME!S99/TIME!$T99,"")</f>
        <v>4</v>
      </c>
      <c r="U16" s="2">
        <f ca="1">IFERROR(TIME!T99/TIME!$T99,"")</f>
        <v>1</v>
      </c>
      <c r="V16" s="2">
        <f ca="1">IFERROR(TIME!U99/TIME!$T99,"")</f>
        <v>26</v>
      </c>
      <c r="W16" s="2">
        <f ca="1">IFERROR(TIME!V99/TIME!$T99,"")</f>
        <v>41</v>
      </c>
      <c r="X16" s="2">
        <f ca="1">IFERROR(TIME!W99/TIME!$T99,"")</f>
        <v>21</v>
      </c>
      <c r="Y16" s="2">
        <f ca="1">IFERROR(TIME!X99/TIME!$T99,"")</f>
        <v>6</v>
      </c>
      <c r="Z16" s="2">
        <f ca="1">IFERROR(TIME!Y99/TIME!$T99,"")</f>
        <v>8</v>
      </c>
    </row>
    <row r="17" spans="1:26" x14ac:dyDescent="0.25">
      <c r="A17" s="2">
        <f ca="1">TIME!T100</f>
        <v>0.01</v>
      </c>
      <c r="B17" t="str">
        <f>METRICS!A99</f>
        <v>typeof</v>
      </c>
      <c r="C17" s="2">
        <f ca="1">IFERROR(TIME!B100/TIME!$T100,"")</f>
        <v>6</v>
      </c>
      <c r="D17" s="2">
        <f ca="1">IFERROR(TIME!C100/TIME!$T100,"")</f>
        <v>6</v>
      </c>
      <c r="E17" s="2">
        <f ca="1">IFERROR(TIME!D100/TIME!$T100,"")</f>
        <v>3</v>
      </c>
      <c r="F17" s="2">
        <f ca="1">IFERROR(TIME!E100/TIME!$T100,"")</f>
        <v>36</v>
      </c>
      <c r="G17" s="2">
        <f ca="1">IFERROR(TIME!F100/TIME!$T100,"")</f>
        <v>50</v>
      </c>
      <c r="H17" s="2">
        <f ca="1">IFERROR(TIME!G100/TIME!$T100,"")</f>
        <v>24</v>
      </c>
      <c r="I17" s="2">
        <f ca="1">IFERROR(TIME!H100/TIME!$T100,"")</f>
        <v>139</v>
      </c>
      <c r="J17" s="2">
        <f ca="1">IFERROR(TIME!I100/TIME!$T100,"")</f>
        <v>133</v>
      </c>
      <c r="K17" s="2">
        <f ca="1">IFERROR(TIME!J100/TIME!$T100,"")</f>
        <v>2</v>
      </c>
      <c r="L17" s="2">
        <f ca="1">IFERROR(TIME!K100/TIME!$T100,"")</f>
        <v>4</v>
      </c>
      <c r="M17" s="2">
        <f ca="1">IFERROR(TIME!L100/TIME!$T100,"")</f>
        <v>1</v>
      </c>
      <c r="N17" s="2">
        <f ca="1">IFERROR(TIME!M100/TIME!$T100,"")</f>
        <v>25</v>
      </c>
      <c r="O17" s="2">
        <f ca="1">IFERROR(TIME!N100/TIME!$T100,"")</f>
        <v>43</v>
      </c>
      <c r="P17" s="2">
        <f ca="1">IFERROR(TIME!O100/TIME!$T100,"")</f>
        <v>20</v>
      </c>
      <c r="Q17" s="2">
        <f ca="1">IFERROR(TIME!P100/TIME!$T100,"")</f>
        <v>7.0000000000000009</v>
      </c>
      <c r="R17" s="2">
        <f ca="1">IFERROR(TIME!Q100/TIME!$T100,"")</f>
        <v>8</v>
      </c>
      <c r="S17" s="2">
        <f ca="1">IFERROR(TIME!R100/TIME!$T100,"")</f>
        <v>2</v>
      </c>
      <c r="T17" s="2">
        <f ca="1">IFERROR(TIME!S100/TIME!$T100,"")</f>
        <v>3</v>
      </c>
      <c r="U17" s="2">
        <f ca="1">IFERROR(TIME!T100/TIME!$T100,"")</f>
        <v>1</v>
      </c>
      <c r="V17" s="2">
        <f ca="1">IFERROR(TIME!U100/TIME!$T100,"")</f>
        <v>26</v>
      </c>
      <c r="W17" s="2">
        <f ca="1">IFERROR(TIME!V100/TIME!$T100,"")</f>
        <v>41</v>
      </c>
      <c r="X17" s="2">
        <f ca="1">IFERROR(TIME!W100/TIME!$T100,"")</f>
        <v>21</v>
      </c>
      <c r="Y17" s="2">
        <f ca="1">IFERROR(TIME!X100/TIME!$T100,"")</f>
        <v>6</v>
      </c>
      <c r="Z17" s="2">
        <f ca="1">IFERROR(TIME!Y100/TIME!$T100,"")</f>
        <v>8</v>
      </c>
    </row>
    <row r="18" spans="1:26" x14ac:dyDescent="0.25">
      <c r="A18" s="2">
        <f ca="1">TIME!T102</f>
        <v>0.01</v>
      </c>
      <c r="B18" t="str">
        <f>METRICS!A101</f>
        <v>variableDeclarator</v>
      </c>
      <c r="C18" s="2">
        <f ca="1">IFERROR(TIME!B102/TIME!$T102,"")</f>
        <v>6</v>
      </c>
      <c r="D18" s="2">
        <f ca="1">IFERROR(TIME!C102/TIME!$T102,"")</f>
        <v>6</v>
      </c>
      <c r="E18" s="2">
        <f ca="1">IFERROR(TIME!D102/TIME!$T102,"")</f>
        <v>3</v>
      </c>
      <c r="F18" s="2">
        <f ca="1">IFERROR(TIME!E102/TIME!$T102,"")</f>
        <v>38</v>
      </c>
      <c r="G18" s="2">
        <f ca="1">IFERROR(TIME!F102/TIME!$T102,"")</f>
        <v>51</v>
      </c>
      <c r="H18" s="2">
        <f ca="1">IFERROR(TIME!G102/TIME!$T102,"")</f>
        <v>25</v>
      </c>
      <c r="I18" s="2">
        <f ca="1">IFERROR(TIME!H102/TIME!$T102,"")</f>
        <v>140</v>
      </c>
      <c r="J18" s="2">
        <f ca="1">IFERROR(TIME!I102/TIME!$T102,"")</f>
        <v>134</v>
      </c>
      <c r="K18" s="2">
        <f ca="1">IFERROR(TIME!J102/TIME!$T102,"")</f>
        <v>2</v>
      </c>
      <c r="L18" s="2">
        <f ca="1">IFERROR(TIME!K102/TIME!$T102,"")</f>
        <v>4</v>
      </c>
      <c r="M18" s="2">
        <f ca="1">IFERROR(TIME!L102/TIME!$T102,"")</f>
        <v>1</v>
      </c>
      <c r="N18" s="2">
        <f ca="1">IFERROR(TIME!M102/TIME!$T102,"")</f>
        <v>25</v>
      </c>
      <c r="O18" s="2">
        <f ca="1">IFERROR(TIME!N102/TIME!$T102,"")</f>
        <v>44</v>
      </c>
      <c r="P18" s="2">
        <f ca="1">IFERROR(TIME!O102/TIME!$T102,"")</f>
        <v>20</v>
      </c>
      <c r="Q18" s="2">
        <f ca="1">IFERROR(TIME!P102/TIME!$T102,"")</f>
        <v>6</v>
      </c>
      <c r="R18" s="2">
        <f ca="1">IFERROR(TIME!Q102/TIME!$T102,"")</f>
        <v>9</v>
      </c>
      <c r="S18" s="2">
        <f ca="1">IFERROR(TIME!R102/TIME!$T102,"")</f>
        <v>2</v>
      </c>
      <c r="T18" s="2">
        <f ca="1">IFERROR(TIME!S102/TIME!$T102,"")</f>
        <v>4</v>
      </c>
      <c r="U18" s="2">
        <f ca="1">IFERROR(TIME!T102/TIME!$T102,"")</f>
        <v>1</v>
      </c>
      <c r="V18" s="2">
        <f ca="1">IFERROR(TIME!U102/TIME!$T102,"")</f>
        <v>27</v>
      </c>
      <c r="W18" s="2">
        <f ca="1">IFERROR(TIME!V102/TIME!$T102,"")</f>
        <v>43</v>
      </c>
      <c r="X18" s="2">
        <f ca="1">IFERROR(TIME!W102/TIME!$T102,"")</f>
        <v>22</v>
      </c>
      <c r="Y18" s="2">
        <f ca="1">IFERROR(TIME!X102/TIME!$T102,"")</f>
        <v>7.0000000000000009</v>
      </c>
      <c r="Z18" s="2">
        <f ca="1">IFERROR(TIME!Y102/TIME!$T102,"")</f>
        <v>9</v>
      </c>
    </row>
    <row r="19" spans="1:26" x14ac:dyDescent="0.25">
      <c r="A19" s="2">
        <f ca="1">TIME!T104</f>
        <v>0.01</v>
      </c>
      <c r="B19" t="str">
        <f>METRICS!A103</f>
        <v>voidPtr</v>
      </c>
      <c r="C19" s="2">
        <f ca="1">IFERROR(TIME!B104/TIME!$T104,"")</f>
        <v>6</v>
      </c>
      <c r="D19" s="2">
        <f ca="1">IFERROR(TIME!C104/TIME!$T104,"")</f>
        <v>6</v>
      </c>
      <c r="E19" s="2">
        <f ca="1">IFERROR(TIME!D104/TIME!$T104,"")</f>
        <v>3</v>
      </c>
      <c r="F19" s="2">
        <f ca="1">IFERROR(TIME!E104/TIME!$T104,"")</f>
        <v>38</v>
      </c>
      <c r="G19" s="2">
        <f ca="1">IFERROR(TIME!F104/TIME!$T104,"")</f>
        <v>50</v>
      </c>
      <c r="H19" s="2">
        <f ca="1">IFERROR(TIME!G104/TIME!$T104,"")</f>
        <v>25</v>
      </c>
      <c r="I19" s="2">
        <f ca="1">IFERROR(TIME!H104/TIME!$T104,"")</f>
        <v>137</v>
      </c>
      <c r="J19" s="2">
        <f ca="1">IFERROR(TIME!I104/TIME!$T104,"")</f>
        <v>135</v>
      </c>
      <c r="K19" s="2">
        <f ca="1">IFERROR(TIME!J104/TIME!$T104,"")</f>
        <v>2</v>
      </c>
      <c r="L19" s="2">
        <f ca="1">IFERROR(TIME!K104/TIME!$T104,"")</f>
        <v>4</v>
      </c>
      <c r="M19" s="2">
        <f ca="1">IFERROR(TIME!L104/TIME!$T104,"")</f>
        <v>1</v>
      </c>
      <c r="N19" s="2">
        <f ca="1">IFERROR(TIME!M104/TIME!$T104,"")</f>
        <v>25</v>
      </c>
      <c r="O19" s="2">
        <f ca="1">IFERROR(TIME!N104/TIME!$T104,"")</f>
        <v>42</v>
      </c>
      <c r="P19" s="2">
        <f ca="1">IFERROR(TIME!O104/TIME!$T104,"")</f>
        <v>20</v>
      </c>
      <c r="Q19" s="2">
        <f ca="1">IFERROR(TIME!P104/TIME!$T104,"")</f>
        <v>6</v>
      </c>
      <c r="R19" s="2">
        <f ca="1">IFERROR(TIME!Q104/TIME!$T104,"")</f>
        <v>8</v>
      </c>
      <c r="S19" s="2">
        <f ca="1">IFERROR(TIME!R104/TIME!$T104,"")</f>
        <v>2</v>
      </c>
      <c r="T19" s="2">
        <f ca="1">IFERROR(TIME!S104/TIME!$T104,"")</f>
        <v>3</v>
      </c>
      <c r="U19" s="2">
        <f ca="1">IFERROR(TIME!T104/TIME!$T104,"")</f>
        <v>1</v>
      </c>
      <c r="V19" s="2">
        <f ca="1">IFERROR(TIME!U104/TIME!$T104,"")</f>
        <v>26</v>
      </c>
      <c r="W19" s="2">
        <f ca="1">IFERROR(TIME!V104/TIME!$T104,"")</f>
        <v>40</v>
      </c>
      <c r="X19" s="2">
        <f ca="1">IFERROR(TIME!W104/TIME!$T104,"")</f>
        <v>22</v>
      </c>
      <c r="Y19" s="2">
        <f ca="1">IFERROR(TIME!X104/TIME!$T104,"")</f>
        <v>6</v>
      </c>
      <c r="Z19" s="2">
        <f ca="1">IFERROR(TIME!Y104/TIME!$T104,"")</f>
        <v>8</v>
      </c>
    </row>
    <row r="20" spans="1:26" x14ac:dyDescent="0.25">
      <c r="A20" s="2">
        <f ca="1">TIME!T117</f>
        <v>0.01</v>
      </c>
      <c r="B20" t="str">
        <f>METRICS!A116</f>
        <v>iterator-stdlib</v>
      </c>
      <c r="C20" s="2">
        <f ca="1">IFERROR(TIME!B117/TIME!$T117,"")</f>
        <v>6</v>
      </c>
      <c r="D20" s="2">
        <f ca="1">IFERROR(TIME!C117/TIME!$T117,"")</f>
        <v>6</v>
      </c>
      <c r="E20" s="2">
        <f ca="1">IFERROR(TIME!D117/TIME!$T117,"")</f>
        <v>3</v>
      </c>
      <c r="F20" s="2">
        <f ca="1">IFERROR(TIME!E117/TIME!$T117,"")</f>
        <v>37</v>
      </c>
      <c r="G20" s="2">
        <f ca="1">IFERROR(TIME!F117/TIME!$T117,"")</f>
        <v>48</v>
      </c>
      <c r="H20" s="2">
        <f ca="1">IFERROR(TIME!G117/TIME!$T117,"")</f>
        <v>24</v>
      </c>
      <c r="I20" s="2">
        <f ca="1">IFERROR(TIME!H117/TIME!$T117,"")</f>
        <v>135</v>
      </c>
      <c r="J20" s="2">
        <f ca="1">IFERROR(TIME!I117/TIME!$T117,"")</f>
        <v>134</v>
      </c>
      <c r="K20" s="2">
        <f ca="1">IFERROR(TIME!J117/TIME!$T117,"")</f>
        <v>2</v>
      </c>
      <c r="L20" s="2">
        <f ca="1">IFERROR(TIME!K117/TIME!$T117,"")</f>
        <v>4</v>
      </c>
      <c r="M20" s="2">
        <f ca="1">IFERROR(TIME!L117/TIME!$T117,"")</f>
        <v>1</v>
      </c>
      <c r="N20" s="2">
        <f ca="1">IFERROR(TIME!M117/TIME!$T117,"")</f>
        <v>25</v>
      </c>
      <c r="O20" s="2">
        <f ca="1">IFERROR(TIME!N117/TIME!$T117,"")</f>
        <v>41</v>
      </c>
      <c r="P20" s="2">
        <f ca="1">IFERROR(TIME!O117/TIME!$T117,"")</f>
        <v>20</v>
      </c>
      <c r="Q20" s="2">
        <f ca="1">IFERROR(TIME!P117/TIME!$T117,"")</f>
        <v>7.0000000000000009</v>
      </c>
      <c r="R20" s="2">
        <f ca="1">IFERROR(TIME!Q117/TIME!$T117,"")</f>
        <v>9</v>
      </c>
      <c r="S20" s="2">
        <f ca="1">IFERROR(TIME!R117/TIME!$T117,"")</f>
        <v>2</v>
      </c>
      <c r="T20" s="2">
        <f ca="1">IFERROR(TIME!S117/TIME!$T117,"")</f>
        <v>3</v>
      </c>
      <c r="U20" s="2">
        <f ca="1">IFERROR(TIME!T117/TIME!$T117,"")</f>
        <v>1</v>
      </c>
      <c r="V20" s="2">
        <f ca="1">IFERROR(TIME!U117/TIME!$T117,"")</f>
        <v>25</v>
      </c>
      <c r="W20" s="2">
        <f ca="1">IFERROR(TIME!V117/TIME!$T117,"")</f>
        <v>39</v>
      </c>
      <c r="X20" s="2">
        <f ca="1">IFERROR(TIME!W117/TIME!$T117,"")</f>
        <v>21</v>
      </c>
      <c r="Y20" s="2">
        <f ca="1">IFERROR(TIME!X117/TIME!$T117,"")</f>
        <v>6</v>
      </c>
      <c r="Z20" s="2">
        <f ca="1">IFERROR(TIME!Y117/TIME!$T117,"")</f>
        <v>8</v>
      </c>
    </row>
    <row r="21" spans="1:26" x14ac:dyDescent="0.25">
      <c r="A21" s="2">
        <f ca="1">TIME!T7</f>
        <v>0.02</v>
      </c>
      <c r="B21" t="str">
        <f>METRICS!A6</f>
        <v>attributes</v>
      </c>
      <c r="C21" s="2">
        <f ca="1">IFERROR(TIME!B7/TIME!$T7,"")</f>
        <v>4</v>
      </c>
      <c r="D21" s="2">
        <f ca="1">IFERROR(TIME!C7/TIME!$T7,"")</f>
        <v>4</v>
      </c>
      <c r="E21" s="2">
        <f ca="1">IFERROR(TIME!D7/TIME!$T7,"")</f>
        <v>1.5</v>
      </c>
      <c r="F21" s="2">
        <f ca="1">IFERROR(TIME!E7/TIME!$T7,"")</f>
        <v>22.5</v>
      </c>
      <c r="G21" s="2">
        <f ca="1">IFERROR(TIME!F7/TIME!$T7,"")</f>
        <v>31.5</v>
      </c>
      <c r="H21" s="2">
        <f ca="1">IFERROR(TIME!G7/TIME!$T7,"")</f>
        <v>15</v>
      </c>
      <c r="I21" s="2">
        <f ca="1">IFERROR(TIME!H7/TIME!$T7,"")</f>
        <v>86.5</v>
      </c>
      <c r="J21" s="2">
        <f ca="1">IFERROR(TIME!I7/TIME!$T7,"")</f>
        <v>87</v>
      </c>
      <c r="K21" s="2">
        <f ca="1">IFERROR(TIME!J7/TIME!$T7,"")</f>
        <v>1</v>
      </c>
      <c r="L21" s="2">
        <f ca="1">IFERROR(TIME!K7/TIME!$T7,"")</f>
        <v>2</v>
      </c>
      <c r="M21" s="2">
        <f ca="1">IFERROR(TIME!L7/TIME!$T7,"")</f>
        <v>1</v>
      </c>
      <c r="N21" s="2">
        <f ca="1">IFERROR(TIME!M7/TIME!$T7,"")</f>
        <v>15</v>
      </c>
      <c r="O21" s="2">
        <f ca="1">IFERROR(TIME!N7/TIME!$T7,"")</f>
        <v>26.5</v>
      </c>
      <c r="P21" s="2">
        <f ca="1">IFERROR(TIME!O7/TIME!$T7,"")</f>
        <v>12</v>
      </c>
      <c r="Q21" s="2">
        <f ca="1">IFERROR(TIME!P7/TIME!$T7,"")</f>
        <v>3.5000000000000004</v>
      </c>
      <c r="R21" s="2">
        <f ca="1">IFERROR(TIME!Q7/TIME!$T7,"")</f>
        <v>4</v>
      </c>
      <c r="S21" s="2">
        <f ca="1">IFERROR(TIME!R7/TIME!$T7,"")</f>
        <v>1</v>
      </c>
      <c r="T21" s="2">
        <f ca="1">IFERROR(TIME!S7/TIME!$T7,"")</f>
        <v>2</v>
      </c>
      <c r="U21" s="2">
        <f ca="1">IFERROR(TIME!T7/TIME!$T7,"")</f>
        <v>1</v>
      </c>
      <c r="V21" s="2">
        <f ca="1">IFERROR(TIME!U7/TIME!$T7,"")</f>
        <v>16</v>
      </c>
      <c r="W21" s="2">
        <f ca="1">IFERROR(TIME!V7/TIME!$T7,"")</f>
        <v>25.5</v>
      </c>
      <c r="X21" s="2">
        <f ca="1">IFERROR(TIME!W7/TIME!$T7,"")</f>
        <v>12.5</v>
      </c>
      <c r="Y21" s="2">
        <f ca="1">IFERROR(TIME!X7/TIME!$T7,"")</f>
        <v>3.5000000000000004</v>
      </c>
      <c r="Z21" s="2">
        <f ca="1">IFERROR(TIME!Y7/TIME!$T7,"")</f>
        <v>4</v>
      </c>
    </row>
    <row r="22" spans="1:26" x14ac:dyDescent="0.25">
      <c r="A22" s="2">
        <f ca="1">TIME!T21</f>
        <v>0.02</v>
      </c>
      <c r="B22" t="str">
        <f>METRICS!A20</f>
        <v>declarationSpecifier</v>
      </c>
      <c r="C22" s="2">
        <f ca="1">IFERROR(TIME!B21/TIME!$T21,"")</f>
        <v>6</v>
      </c>
      <c r="D22" s="2">
        <f ca="1">IFERROR(TIME!C21/TIME!$T21,"")</f>
        <v>5.5</v>
      </c>
      <c r="E22" s="2">
        <f ca="1">IFERROR(TIME!D21/TIME!$T21,"")</f>
        <v>2</v>
      </c>
      <c r="F22" s="2">
        <f ca="1">IFERROR(TIME!E21/TIME!$T21,"")</f>
        <v>40</v>
      </c>
      <c r="G22" s="2">
        <f ca="1">IFERROR(TIME!F21/TIME!$T21,"")</f>
        <v>56.999999999999993</v>
      </c>
      <c r="H22" s="2">
        <f ca="1">IFERROR(TIME!G21/TIME!$T21,"")</f>
        <v>24</v>
      </c>
      <c r="I22" s="2">
        <f ca="1">IFERROR(TIME!H21/TIME!$T21,"")</f>
        <v>130</v>
      </c>
      <c r="J22" s="2">
        <f ca="1">IFERROR(TIME!I21/TIME!$T21,"")</f>
        <v>135</v>
      </c>
      <c r="K22" s="2">
        <f ca="1">IFERROR(TIME!J21/TIME!$T21,"")</f>
        <v>1.5</v>
      </c>
      <c r="L22" s="2">
        <f ca="1">IFERROR(TIME!K21/TIME!$T21,"")</f>
        <v>3</v>
      </c>
      <c r="M22" s="2">
        <f ca="1">IFERROR(TIME!L21/TIME!$T21,"")</f>
        <v>1</v>
      </c>
      <c r="N22" s="2">
        <f ca="1">IFERROR(TIME!M21/TIME!$T21,"")</f>
        <v>25</v>
      </c>
      <c r="O22" s="2">
        <f ca="1">IFERROR(TIME!N21/TIME!$T21,"")</f>
        <v>46.5</v>
      </c>
      <c r="P22" s="2">
        <f ca="1">IFERROR(TIME!O21/TIME!$T21,"")</f>
        <v>19</v>
      </c>
      <c r="Q22" s="2">
        <f ca="1">IFERROR(TIME!P21/TIME!$T21,"")</f>
        <v>3.5000000000000004</v>
      </c>
      <c r="R22" s="2">
        <f ca="1">IFERROR(TIME!Q21/TIME!$T21,"")</f>
        <v>5</v>
      </c>
      <c r="S22" s="2">
        <f ca="1">IFERROR(TIME!R21/TIME!$T21,"")</f>
        <v>1.5</v>
      </c>
      <c r="T22" s="2">
        <f ca="1">IFERROR(TIME!S21/TIME!$T21,"")</f>
        <v>3</v>
      </c>
      <c r="U22" s="2">
        <f ca="1">IFERROR(TIME!T21/TIME!$T21,"")</f>
        <v>1</v>
      </c>
      <c r="V22" s="2">
        <f ca="1">IFERROR(TIME!U21/TIME!$T21,"")</f>
        <v>27</v>
      </c>
      <c r="W22" s="2">
        <f ca="1">IFERROR(TIME!V21/TIME!$T21,"")</f>
        <v>46</v>
      </c>
      <c r="X22" s="2">
        <f ca="1">IFERROR(TIME!W21/TIME!$T21,"")</f>
        <v>20</v>
      </c>
      <c r="Y22" s="2">
        <f ca="1">IFERROR(TIME!X21/TIME!$T21,"")</f>
        <v>3.5000000000000004</v>
      </c>
      <c r="Z22" s="2">
        <f ca="1">IFERROR(TIME!Y21/TIME!$T21,"")</f>
        <v>4.5</v>
      </c>
    </row>
    <row r="23" spans="1:26" x14ac:dyDescent="0.25">
      <c r="A23" s="2">
        <f ca="1">TIME!T22</f>
        <v>0.02</v>
      </c>
      <c r="B23" t="str">
        <f>METRICS!A21</f>
        <v>designations</v>
      </c>
      <c r="C23" s="2">
        <f ca="1">IFERROR(TIME!B22/TIME!$T22,"")</f>
        <v>5</v>
      </c>
      <c r="D23" s="2">
        <f ca="1">IFERROR(TIME!C22/TIME!$T22,"")</f>
        <v>5</v>
      </c>
      <c r="E23" s="2">
        <f ca="1">IFERROR(TIME!D22/TIME!$T22,"")</f>
        <v>2</v>
      </c>
      <c r="F23" s="2" t="str">
        <f ca="1">IFERROR(TIME!E22/TIME!$T22,"")</f>
        <v/>
      </c>
      <c r="G23" s="2" t="str">
        <f ca="1">IFERROR(TIME!F22/TIME!$T22,"")</f>
        <v/>
      </c>
      <c r="H23" s="2" t="str">
        <f ca="1">IFERROR(TIME!G22/TIME!$T22,"")</f>
        <v/>
      </c>
      <c r="I23" s="2">
        <f ca="1">IFERROR(TIME!H22/TIME!$T22,"")</f>
        <v>95.5</v>
      </c>
      <c r="J23" s="2">
        <f ca="1">IFERROR(TIME!I22/TIME!$T22,"")</f>
        <v>98</v>
      </c>
      <c r="K23" s="2">
        <f ca="1">IFERROR(TIME!J22/TIME!$T22,"")</f>
        <v>1.5</v>
      </c>
      <c r="L23" s="2">
        <f ca="1">IFERROR(TIME!K22/TIME!$T22,"")</f>
        <v>3</v>
      </c>
      <c r="M23" s="2">
        <f ca="1">IFERROR(TIME!L22/TIME!$T22,"")</f>
        <v>1</v>
      </c>
      <c r="N23" s="2" t="str">
        <f ca="1">IFERROR(TIME!M22/TIME!$T22,"")</f>
        <v/>
      </c>
      <c r="O23" s="2" t="str">
        <f ca="1">IFERROR(TIME!N22/TIME!$T22,"")</f>
        <v/>
      </c>
      <c r="P23" s="2" t="str">
        <f ca="1">IFERROR(TIME!O22/TIME!$T22,"")</f>
        <v/>
      </c>
      <c r="Q23" s="2">
        <f ca="1">IFERROR(TIME!P22/TIME!$T22,"")</f>
        <v>3.5000000000000004</v>
      </c>
      <c r="R23" s="2">
        <f ca="1">IFERROR(TIME!Q22/TIME!$T22,"")</f>
        <v>4.5</v>
      </c>
      <c r="S23" s="2">
        <f ca="1">IFERROR(TIME!R22/TIME!$T22,"")</f>
        <v>2</v>
      </c>
      <c r="T23" s="2">
        <f ca="1">IFERROR(TIME!S22/TIME!$T22,"")</f>
        <v>3.5000000000000004</v>
      </c>
      <c r="U23" s="2">
        <f ca="1">IFERROR(TIME!T22/TIME!$T22,"")</f>
        <v>1</v>
      </c>
      <c r="V23" s="2" t="str">
        <f ca="1">IFERROR(TIME!U22/TIME!$T22,"")</f>
        <v/>
      </c>
      <c r="W23" s="2" t="str">
        <f ca="1">IFERROR(TIME!V22/TIME!$T22,"")</f>
        <v/>
      </c>
      <c r="X23" s="2" t="str">
        <f ca="1">IFERROR(TIME!W22/TIME!$T22,"")</f>
        <v/>
      </c>
      <c r="Y23" s="2">
        <f ca="1">IFERROR(TIME!X22/TIME!$T22,"")</f>
        <v>3.5000000000000004</v>
      </c>
      <c r="Z23" s="2">
        <f ca="1">IFERROR(TIME!Y22/TIME!$T22,"")</f>
        <v>4.5</v>
      </c>
    </row>
    <row r="24" spans="1:26" x14ac:dyDescent="0.25">
      <c r="A24" s="2">
        <f ca="1">TIME!T29</f>
        <v>0.02</v>
      </c>
      <c r="B24" t="str">
        <f>METRICS!A28</f>
        <v>expression</v>
      </c>
      <c r="C24" s="2">
        <f ca="1">IFERROR(TIME!B29/TIME!$T29,"")</f>
        <v>3.5000000000000004</v>
      </c>
      <c r="D24" s="2">
        <f ca="1">IFERROR(TIME!C29/TIME!$T29,"")</f>
        <v>3.5000000000000004</v>
      </c>
      <c r="E24" s="2">
        <f ca="1">IFERROR(TIME!D29/TIME!$T29,"")</f>
        <v>1.5</v>
      </c>
      <c r="F24" s="2">
        <f ca="1">IFERROR(TIME!E29/TIME!$T29,"")</f>
        <v>22</v>
      </c>
      <c r="G24" s="2">
        <f ca="1">IFERROR(TIME!F29/TIME!$T29,"")</f>
        <v>31</v>
      </c>
      <c r="H24" s="2">
        <f ca="1">IFERROR(TIME!G29/TIME!$T29,"")</f>
        <v>15</v>
      </c>
      <c r="I24" s="2">
        <f ca="1">IFERROR(TIME!H29/TIME!$T29,"")</f>
        <v>72.5</v>
      </c>
      <c r="J24" s="2">
        <f ca="1">IFERROR(TIME!I29/TIME!$T29,"")</f>
        <v>68.5</v>
      </c>
      <c r="K24" s="2">
        <f ca="1">IFERROR(TIME!J29/TIME!$T29,"")</f>
        <v>1</v>
      </c>
      <c r="L24" s="2">
        <f ca="1">IFERROR(TIME!K29/TIME!$T29,"")</f>
        <v>2</v>
      </c>
      <c r="M24" s="2">
        <f ca="1">IFERROR(TIME!L29/TIME!$T29,"")</f>
        <v>1</v>
      </c>
      <c r="N24" s="2">
        <f ca="1">IFERROR(TIME!M29/TIME!$T29,"")</f>
        <v>16</v>
      </c>
      <c r="O24" s="2">
        <f ca="1">IFERROR(TIME!N29/TIME!$T29,"")</f>
        <v>27</v>
      </c>
      <c r="P24" s="2">
        <f ca="1">IFERROR(TIME!O29/TIME!$T29,"")</f>
        <v>13</v>
      </c>
      <c r="Q24" s="2">
        <f ca="1">IFERROR(TIME!P29/TIME!$T29,"")</f>
        <v>3.5000000000000004</v>
      </c>
      <c r="R24" s="2">
        <f ca="1">IFERROR(TIME!Q29/TIME!$T29,"")</f>
        <v>4.5</v>
      </c>
      <c r="S24" s="2">
        <f ca="1">IFERROR(TIME!R29/TIME!$T29,"")</f>
        <v>1</v>
      </c>
      <c r="T24" s="2">
        <f ca="1">IFERROR(TIME!S29/TIME!$T29,"")</f>
        <v>2</v>
      </c>
      <c r="U24" s="2">
        <f ca="1">IFERROR(TIME!T29/TIME!$T29,"")</f>
        <v>1</v>
      </c>
      <c r="V24" s="2">
        <f ca="1">IFERROR(TIME!U29/TIME!$T29,"")</f>
        <v>16.5</v>
      </c>
      <c r="W24" s="2">
        <f ca="1">IFERROR(TIME!V29/TIME!$T29,"")</f>
        <v>26</v>
      </c>
      <c r="X24" s="2">
        <f ca="1">IFERROR(TIME!W29/TIME!$T29,"")</f>
        <v>13.5</v>
      </c>
      <c r="Y24" s="2">
        <f ca="1">IFERROR(TIME!X29/TIME!$T29,"")</f>
        <v>3.5000000000000004</v>
      </c>
      <c r="Z24" s="2">
        <f ca="1">IFERROR(TIME!Y29/TIME!$T29,"")</f>
        <v>4.5</v>
      </c>
    </row>
    <row r="25" spans="1:26" x14ac:dyDescent="0.25">
      <c r="A25" s="2">
        <f ca="1">TIME!T30</f>
        <v>0.02</v>
      </c>
      <c r="B25" t="str">
        <f>METRICS!A29</f>
        <v>extension</v>
      </c>
      <c r="C25" s="2">
        <f ca="1">IFERROR(TIME!B30/TIME!$T30,"")</f>
        <v>4</v>
      </c>
      <c r="D25" s="2">
        <f ca="1">IFERROR(TIME!C30/TIME!$T30,"")</f>
        <v>3.5000000000000004</v>
      </c>
      <c r="E25" s="2">
        <f ca="1">IFERROR(TIME!D30/TIME!$T30,"")</f>
        <v>1.5</v>
      </c>
      <c r="F25" s="2">
        <f ca="1">IFERROR(TIME!E30/TIME!$T30,"")</f>
        <v>26</v>
      </c>
      <c r="G25" s="2">
        <f ca="1">IFERROR(TIME!F30/TIME!$T30,"")</f>
        <v>33</v>
      </c>
      <c r="H25" s="2">
        <f ca="1">IFERROR(TIME!G30/TIME!$T30,"")</f>
        <v>18.5</v>
      </c>
      <c r="I25" s="2">
        <f ca="1">IFERROR(TIME!H30/TIME!$T30,"")</f>
        <v>77</v>
      </c>
      <c r="J25" s="2">
        <f ca="1">IFERROR(TIME!I30/TIME!$T30,"")</f>
        <v>76.5</v>
      </c>
      <c r="K25" s="2">
        <f ca="1">IFERROR(TIME!J30/TIME!$T30,"")</f>
        <v>1.5</v>
      </c>
      <c r="L25" s="2">
        <f ca="1">IFERROR(TIME!K30/TIME!$T30,"")</f>
        <v>2</v>
      </c>
      <c r="M25" s="2">
        <f ca="1">IFERROR(TIME!L30/TIME!$T30,"")</f>
        <v>1</v>
      </c>
      <c r="N25" s="2">
        <f ca="1">IFERROR(TIME!M30/TIME!$T30,"")</f>
        <v>20</v>
      </c>
      <c r="O25" s="2">
        <f ca="1">IFERROR(TIME!N30/TIME!$T30,"")</f>
        <v>28.499999999999996</v>
      </c>
      <c r="P25" s="2">
        <f ca="1">IFERROR(TIME!O30/TIME!$T30,"")</f>
        <v>15</v>
      </c>
      <c r="Q25" s="2">
        <f ca="1">IFERROR(TIME!P30/TIME!$T30,"")</f>
        <v>4</v>
      </c>
      <c r="R25" s="2">
        <f ca="1">IFERROR(TIME!Q30/TIME!$T30,"")</f>
        <v>5</v>
      </c>
      <c r="S25" s="2">
        <f ca="1">IFERROR(TIME!R30/TIME!$T30,"")</f>
        <v>1</v>
      </c>
      <c r="T25" s="2">
        <f ca="1">IFERROR(TIME!S30/TIME!$T30,"")</f>
        <v>2</v>
      </c>
      <c r="U25" s="2">
        <f ca="1">IFERROR(TIME!T30/TIME!$T30,"")</f>
        <v>1</v>
      </c>
      <c r="V25" s="2">
        <f ca="1">IFERROR(TIME!U30/TIME!$T30,"")</f>
        <v>19.5</v>
      </c>
      <c r="W25" s="2">
        <f ca="1">IFERROR(TIME!V30/TIME!$T30,"")</f>
        <v>28.000000000000004</v>
      </c>
      <c r="X25" s="2">
        <f ca="1">IFERROR(TIME!W30/TIME!$T30,"")</f>
        <v>16.5</v>
      </c>
      <c r="Y25" s="2">
        <f ca="1">IFERROR(TIME!X30/TIME!$T30,"")</f>
        <v>4</v>
      </c>
      <c r="Z25" s="2">
        <f ca="1">IFERROR(TIME!Y30/TIME!$T30,"")</f>
        <v>5</v>
      </c>
    </row>
    <row r="26" spans="1:26" x14ac:dyDescent="0.25">
      <c r="A26" s="2">
        <f ca="1">TIME!T39</f>
        <v>0.02</v>
      </c>
      <c r="B26" t="str">
        <f>METRICS!A38</f>
        <v>gccExtensions</v>
      </c>
      <c r="C26" s="2">
        <f ca="1">IFERROR(TIME!B39/TIME!$T39,"")</f>
        <v>3.5000000000000004</v>
      </c>
      <c r="D26" s="2">
        <f ca="1">IFERROR(TIME!C39/TIME!$T39,"")</f>
        <v>3.5000000000000004</v>
      </c>
      <c r="E26" s="2">
        <f ca="1">IFERROR(TIME!D39/TIME!$T39,"")</f>
        <v>1.5</v>
      </c>
      <c r="F26" s="2">
        <f ca="1">IFERROR(TIME!E39/TIME!$T39,"")</f>
        <v>23.499999999999996</v>
      </c>
      <c r="G26" s="2">
        <f ca="1">IFERROR(TIME!F39/TIME!$T39,"")</f>
        <v>30</v>
      </c>
      <c r="H26" s="2">
        <f ca="1">IFERROR(TIME!G39/TIME!$T39,"")</f>
        <v>17</v>
      </c>
      <c r="I26" s="2">
        <f ca="1">IFERROR(TIME!H39/TIME!$T39,"")</f>
        <v>76</v>
      </c>
      <c r="J26" s="2">
        <f ca="1">IFERROR(TIME!I39/TIME!$T39,"")</f>
        <v>73.5</v>
      </c>
      <c r="K26" s="2">
        <f ca="1">IFERROR(TIME!J39/TIME!$T39,"")</f>
        <v>1</v>
      </c>
      <c r="L26" s="2">
        <f ca="1">IFERROR(TIME!K39/TIME!$T39,"")</f>
        <v>2</v>
      </c>
      <c r="M26" s="2">
        <f ca="1">IFERROR(TIME!L39/TIME!$T39,"")</f>
        <v>0.5</v>
      </c>
      <c r="N26" s="2">
        <f ca="1">IFERROR(TIME!M39/TIME!$T39,"")</f>
        <v>18</v>
      </c>
      <c r="O26" s="2">
        <f ca="1">IFERROR(TIME!N39/TIME!$T39,"")</f>
        <v>26.5</v>
      </c>
      <c r="P26" s="2">
        <f ca="1">IFERROR(TIME!O39/TIME!$T39,"")</f>
        <v>15</v>
      </c>
      <c r="Q26" s="2">
        <f ca="1">IFERROR(TIME!P39/TIME!$T39,"")</f>
        <v>4</v>
      </c>
      <c r="R26" s="2">
        <f ca="1">IFERROR(TIME!Q39/TIME!$T39,"")</f>
        <v>5</v>
      </c>
      <c r="S26" s="2">
        <f ca="1">IFERROR(TIME!R39/TIME!$T39,"")</f>
        <v>1</v>
      </c>
      <c r="T26" s="2">
        <f ca="1">IFERROR(TIME!S39/TIME!$T39,"")</f>
        <v>2</v>
      </c>
      <c r="U26" s="2">
        <f ca="1">IFERROR(TIME!T39/TIME!$T39,"")</f>
        <v>1</v>
      </c>
      <c r="V26" s="2">
        <f ca="1">IFERROR(TIME!U39/TIME!$T39,"")</f>
        <v>19</v>
      </c>
      <c r="W26" s="2">
        <f ca="1">IFERROR(TIME!V39/TIME!$T39,"")</f>
        <v>26</v>
      </c>
      <c r="X26" s="2">
        <f ca="1">IFERROR(TIME!W39/TIME!$T39,"")</f>
        <v>15.5</v>
      </c>
      <c r="Y26" s="2">
        <f ca="1">IFERROR(TIME!X39/TIME!$T39,"")</f>
        <v>4</v>
      </c>
      <c r="Z26" s="2">
        <f ca="1">IFERROR(TIME!Y39/TIME!$T39,"")</f>
        <v>5</v>
      </c>
    </row>
    <row r="27" spans="1:26" x14ac:dyDescent="0.25">
      <c r="A27" s="2">
        <f ca="1">TIME!T40</f>
        <v>0.02</v>
      </c>
      <c r="B27" t="str">
        <f>METRICS!A39</f>
        <v>genericUnion</v>
      </c>
      <c r="C27" s="2">
        <f ca="1">IFERROR(TIME!B40/TIME!$T40,"")</f>
        <v>4</v>
      </c>
      <c r="D27" s="2">
        <f ca="1">IFERROR(TIME!C40/TIME!$T40,"")</f>
        <v>3.5000000000000004</v>
      </c>
      <c r="E27" s="2">
        <f ca="1">IFERROR(TIME!D40/TIME!$T40,"")</f>
        <v>2</v>
      </c>
      <c r="F27" s="2">
        <f ca="1">IFERROR(TIME!E40/TIME!$T40,"")</f>
        <v>28.499999999999996</v>
      </c>
      <c r="G27" s="2">
        <f ca="1">IFERROR(TIME!F40/TIME!$T40,"")</f>
        <v>35.5</v>
      </c>
      <c r="H27" s="2">
        <f ca="1">IFERROR(TIME!G40/TIME!$T40,"")</f>
        <v>21.5</v>
      </c>
      <c r="I27" s="2">
        <f ca="1">IFERROR(TIME!H40/TIME!$T40,"")</f>
        <v>93</v>
      </c>
      <c r="J27" s="2">
        <f ca="1">IFERROR(TIME!I40/TIME!$T40,"")</f>
        <v>87</v>
      </c>
      <c r="K27" s="2">
        <f ca="1">IFERROR(TIME!J40/TIME!$T40,"")</f>
        <v>1</v>
      </c>
      <c r="L27" s="2">
        <f ca="1">IFERROR(TIME!K40/TIME!$T40,"")</f>
        <v>2</v>
      </c>
      <c r="M27" s="2">
        <f ca="1">IFERROR(TIME!L40/TIME!$T40,"")</f>
        <v>1</v>
      </c>
      <c r="N27" s="2">
        <f ca="1">IFERROR(TIME!M40/TIME!$T40,"")</f>
        <v>20</v>
      </c>
      <c r="O27" s="2">
        <f ca="1">IFERROR(TIME!N40/TIME!$T40,"")</f>
        <v>30</v>
      </c>
      <c r="P27" s="2">
        <f ca="1">IFERROR(TIME!O40/TIME!$T40,"")</f>
        <v>17</v>
      </c>
      <c r="Q27" s="2">
        <f ca="1">IFERROR(TIME!P40/TIME!$T40,"")</f>
        <v>3.5000000000000004</v>
      </c>
      <c r="R27" s="2">
        <f ca="1">IFERROR(TIME!Q40/TIME!$T40,"")</f>
        <v>4.5</v>
      </c>
      <c r="S27" s="2">
        <f ca="1">IFERROR(TIME!R40/TIME!$T40,"")</f>
        <v>1</v>
      </c>
      <c r="T27" s="2">
        <f ca="1">IFERROR(TIME!S40/TIME!$T40,"")</f>
        <v>2</v>
      </c>
      <c r="U27" s="2">
        <f ca="1">IFERROR(TIME!T40/TIME!$T40,"")</f>
        <v>1</v>
      </c>
      <c r="V27" s="2">
        <f ca="1">IFERROR(TIME!U40/TIME!$T40,"")</f>
        <v>21</v>
      </c>
      <c r="W27" s="2">
        <f ca="1">IFERROR(TIME!V40/TIME!$T40,"")</f>
        <v>29.499999999999996</v>
      </c>
      <c r="X27" s="2">
        <f ca="1">IFERROR(TIME!W40/TIME!$T40,"")</f>
        <v>19</v>
      </c>
      <c r="Y27" s="2">
        <f ca="1">IFERROR(TIME!X40/TIME!$T40,"")</f>
        <v>3.5000000000000004</v>
      </c>
      <c r="Z27" s="2">
        <f ca="1">IFERROR(TIME!Y40/TIME!$T40,"")</f>
        <v>4.5</v>
      </c>
    </row>
    <row r="28" spans="1:26" x14ac:dyDescent="0.25">
      <c r="A28" s="2">
        <f ca="1">TIME!T49</f>
        <v>0.02</v>
      </c>
      <c r="B28" t="str">
        <f>METRICS!A48</f>
        <v>init_once</v>
      </c>
      <c r="C28" s="2">
        <f ca="1">IFERROR(TIME!B49/TIME!$T49,"")</f>
        <v>6.5</v>
      </c>
      <c r="D28" s="2">
        <f ca="1">IFERROR(TIME!C49/TIME!$T49,"")</f>
        <v>6</v>
      </c>
      <c r="E28" s="2">
        <f ca="1">IFERROR(TIME!D49/TIME!$T49,"")</f>
        <v>3</v>
      </c>
      <c r="F28" s="2">
        <f ca="1">IFERROR(TIME!E49/TIME!$T49,"")</f>
        <v>34.5</v>
      </c>
      <c r="G28" s="2">
        <f ca="1">IFERROR(TIME!F49/TIME!$T49,"")</f>
        <v>42.5</v>
      </c>
      <c r="H28" s="2">
        <f ca="1">IFERROR(TIME!G49/TIME!$T49,"")</f>
        <v>21</v>
      </c>
      <c r="I28" s="2">
        <f ca="1">IFERROR(TIME!H49/TIME!$T49,"")</f>
        <v>88.5</v>
      </c>
      <c r="J28" s="2">
        <f ca="1">IFERROR(TIME!I49/TIME!$T49,"")</f>
        <v>85</v>
      </c>
      <c r="K28" s="2">
        <f ca="1">IFERROR(TIME!J49/TIME!$T49,"")</f>
        <v>1.5</v>
      </c>
      <c r="L28" s="2">
        <f ca="1">IFERROR(TIME!K49/TIME!$T49,"")</f>
        <v>3</v>
      </c>
      <c r="M28" s="2">
        <f ca="1">IFERROR(TIME!L49/TIME!$T49,"")</f>
        <v>1</v>
      </c>
      <c r="N28" s="2">
        <f ca="1">IFERROR(TIME!M49/TIME!$T49,"")</f>
        <v>19</v>
      </c>
      <c r="O28" s="2">
        <f ca="1">IFERROR(TIME!N49/TIME!$T49,"")</f>
        <v>32</v>
      </c>
      <c r="P28" s="2">
        <f ca="1">IFERROR(TIME!O49/TIME!$T49,"")</f>
        <v>15.5</v>
      </c>
      <c r="Q28" s="2">
        <f ca="1">IFERROR(TIME!P49/TIME!$T49,"")</f>
        <v>5</v>
      </c>
      <c r="R28" s="2">
        <f ca="1">IFERROR(TIME!Q49/TIME!$T49,"")</f>
        <v>5.5</v>
      </c>
      <c r="S28" s="2">
        <f ca="1">IFERROR(TIME!R49/TIME!$T49,"")</f>
        <v>2</v>
      </c>
      <c r="T28" s="2">
        <f ca="1">IFERROR(TIME!S49/TIME!$T49,"")</f>
        <v>2.5</v>
      </c>
      <c r="U28" s="2">
        <f ca="1">IFERROR(TIME!T49/TIME!$T49,"")</f>
        <v>1</v>
      </c>
      <c r="V28" s="2">
        <f ca="1">IFERROR(TIME!U49/TIME!$T49,"")</f>
        <v>19.5</v>
      </c>
      <c r="W28" s="2">
        <f ca="1">IFERROR(TIME!V49/TIME!$T49,"")</f>
        <v>31.5</v>
      </c>
      <c r="X28" s="2">
        <f ca="1">IFERROR(TIME!W49/TIME!$T49,"")</f>
        <v>16</v>
      </c>
      <c r="Y28" s="2">
        <f ca="1">IFERROR(TIME!X49/TIME!$T49,"")</f>
        <v>5</v>
      </c>
      <c r="Z28" s="2">
        <f ca="1">IFERROR(TIME!Y49/TIME!$T49,"")</f>
        <v>6</v>
      </c>
    </row>
    <row r="29" spans="1:26" x14ac:dyDescent="0.25">
      <c r="A29" s="2">
        <f ca="1">TIME!T53</f>
        <v>0.02</v>
      </c>
      <c r="B29" t="str">
        <f>METRICS!A52</f>
        <v>labelledExit</v>
      </c>
      <c r="C29" s="2">
        <f ca="1">IFERROR(TIME!B53/TIME!$T53,"")</f>
        <v>3</v>
      </c>
      <c r="D29" s="2">
        <f ca="1">IFERROR(TIME!C53/TIME!$T53,"")</f>
        <v>3.5000000000000004</v>
      </c>
      <c r="E29" s="2">
        <f ca="1">IFERROR(TIME!D53/TIME!$T53,"")</f>
        <v>1.5</v>
      </c>
      <c r="F29" s="2">
        <f ca="1">IFERROR(TIME!E53/TIME!$T53,"")</f>
        <v>21.5</v>
      </c>
      <c r="G29" s="2">
        <f ca="1">IFERROR(TIME!F53/TIME!$T53,"")</f>
        <v>30.5</v>
      </c>
      <c r="H29" s="2">
        <f ca="1">IFERROR(TIME!G53/TIME!$T53,"")</f>
        <v>15</v>
      </c>
      <c r="I29" s="2">
        <f ca="1">IFERROR(TIME!H53/TIME!$T53,"")</f>
        <v>69</v>
      </c>
      <c r="J29" s="2">
        <f ca="1">IFERROR(TIME!I53/TIME!$T53,"")</f>
        <v>67.5</v>
      </c>
      <c r="K29" s="2">
        <f ca="1">IFERROR(TIME!J53/TIME!$T53,"")</f>
        <v>1</v>
      </c>
      <c r="L29" s="2">
        <f ca="1">IFERROR(TIME!K53/TIME!$T53,"")</f>
        <v>2</v>
      </c>
      <c r="M29" s="2">
        <f ca="1">IFERROR(TIME!L53/TIME!$T53,"")</f>
        <v>1</v>
      </c>
      <c r="N29" s="2">
        <f ca="1">IFERROR(TIME!M53/TIME!$T53,"")</f>
        <v>15.5</v>
      </c>
      <c r="O29" s="2">
        <f ca="1">IFERROR(TIME!N53/TIME!$T53,"")</f>
        <v>26.5</v>
      </c>
      <c r="P29" s="2">
        <f ca="1">IFERROR(TIME!O53/TIME!$T53,"")</f>
        <v>12.5</v>
      </c>
      <c r="Q29" s="2">
        <f ca="1">IFERROR(TIME!P53/TIME!$T53,"")</f>
        <v>3.5000000000000004</v>
      </c>
      <c r="R29" s="2">
        <f ca="1">IFERROR(TIME!Q53/TIME!$T53,"")</f>
        <v>4</v>
      </c>
      <c r="S29" s="2">
        <f ca="1">IFERROR(TIME!R53/TIME!$T53,"")</f>
        <v>1</v>
      </c>
      <c r="T29" s="2">
        <f ca="1">IFERROR(TIME!S53/TIME!$T53,"")</f>
        <v>2</v>
      </c>
      <c r="U29" s="2">
        <f ca="1">IFERROR(TIME!T53/TIME!$T53,"")</f>
        <v>1</v>
      </c>
      <c r="V29" s="2">
        <f ca="1">IFERROR(TIME!U53/TIME!$T53,"")</f>
        <v>16.5</v>
      </c>
      <c r="W29" s="2">
        <f ca="1">IFERROR(TIME!V53/TIME!$T53,"")</f>
        <v>26</v>
      </c>
      <c r="X29" s="2">
        <f ca="1">IFERROR(TIME!W53/TIME!$T53,"")</f>
        <v>13.5</v>
      </c>
      <c r="Y29" s="2">
        <f ca="1">IFERROR(TIME!X53/TIME!$T53,"")</f>
        <v>3.5000000000000004</v>
      </c>
      <c r="Z29" s="2">
        <f ca="1">IFERROR(TIME!Y53/TIME!$T53,"")</f>
        <v>4</v>
      </c>
    </row>
    <row r="30" spans="1:26" x14ac:dyDescent="0.25">
      <c r="A30" s="2">
        <f ca="1">TIME!T61</f>
        <v>0.02</v>
      </c>
      <c r="B30" t="str">
        <f>METRICS!A60</f>
        <v>maybe</v>
      </c>
      <c r="C30" s="2">
        <f ca="1">IFERROR(TIME!B61/TIME!$T61,"")</f>
        <v>4</v>
      </c>
      <c r="D30" s="2">
        <f ca="1">IFERROR(TIME!C61/TIME!$T61,"")</f>
        <v>4.5</v>
      </c>
      <c r="E30" s="2">
        <f ca="1">IFERROR(TIME!D61/TIME!$T61,"")</f>
        <v>2</v>
      </c>
      <c r="F30" s="2">
        <f ca="1">IFERROR(TIME!E61/TIME!$T61,"")</f>
        <v>36.5</v>
      </c>
      <c r="G30" s="2">
        <f ca="1">IFERROR(TIME!F61/TIME!$T61,"")</f>
        <v>45</v>
      </c>
      <c r="H30" s="2">
        <f ca="1">IFERROR(TIME!G61/TIME!$T61,"")</f>
        <v>30</v>
      </c>
      <c r="I30" s="2">
        <f ca="1">IFERROR(TIME!H61/TIME!$T61,"")</f>
        <v>102.49999999999999</v>
      </c>
      <c r="J30" s="2">
        <f ca="1">IFERROR(TIME!I61/TIME!$T61,"")</f>
        <v>99</v>
      </c>
      <c r="K30" s="2">
        <f ca="1">IFERROR(TIME!J61/TIME!$T61,"")</f>
        <v>2</v>
      </c>
      <c r="L30" s="2">
        <f ca="1">IFERROR(TIME!K61/TIME!$T61,"")</f>
        <v>2.5</v>
      </c>
      <c r="M30" s="2">
        <f ca="1">IFERROR(TIME!L61/TIME!$T61,"")</f>
        <v>1</v>
      </c>
      <c r="N30" s="2">
        <f ca="1">IFERROR(TIME!M61/TIME!$T61,"")</f>
        <v>28.000000000000004</v>
      </c>
      <c r="O30" s="2">
        <f ca="1">IFERROR(TIME!N61/TIME!$T61,"")</f>
        <v>38.5</v>
      </c>
      <c r="P30" s="2">
        <f ca="1">IFERROR(TIME!O61/TIME!$T61,"")</f>
        <v>26</v>
      </c>
      <c r="Q30" s="2">
        <f ca="1">IFERROR(TIME!P61/TIME!$T61,"")</f>
        <v>5</v>
      </c>
      <c r="R30" s="2">
        <f ca="1">IFERROR(TIME!Q61/TIME!$T61,"")</f>
        <v>5.5</v>
      </c>
      <c r="S30" s="2">
        <f ca="1">IFERROR(TIME!R61/TIME!$T61,"")</f>
        <v>2</v>
      </c>
      <c r="T30" s="2">
        <f ca="1">IFERROR(TIME!S61/TIME!$T61,"")</f>
        <v>2.5</v>
      </c>
      <c r="U30" s="2">
        <f ca="1">IFERROR(TIME!T61/TIME!$T61,"")</f>
        <v>1</v>
      </c>
      <c r="V30" s="2">
        <f ca="1">IFERROR(TIME!U61/TIME!$T61,"")</f>
        <v>28.499999999999996</v>
      </c>
      <c r="W30" s="2">
        <f ca="1">IFERROR(TIME!V61/TIME!$T61,"")</f>
        <v>37.5</v>
      </c>
      <c r="X30" s="2">
        <f ca="1">IFERROR(TIME!W61/TIME!$T61,"")</f>
        <v>25</v>
      </c>
      <c r="Y30" s="2">
        <f ca="1">IFERROR(TIME!X61/TIME!$T61,"")</f>
        <v>5</v>
      </c>
      <c r="Z30" s="2">
        <f ca="1">IFERROR(TIME!Y61/TIME!$T61,"")</f>
        <v>5.5</v>
      </c>
    </row>
    <row r="31" spans="1:26" x14ac:dyDescent="0.25">
      <c r="A31" s="2">
        <f ca="1">TIME!T62</f>
        <v>0.02</v>
      </c>
      <c r="B31" t="str">
        <f>METRICS!A61</f>
        <v>memberCtors</v>
      </c>
      <c r="C31" s="2">
        <f ca="1">IFERROR(TIME!B62/TIME!$T62,"")</f>
        <v>4</v>
      </c>
      <c r="D31" s="2">
        <f ca="1">IFERROR(TIME!C62/TIME!$T62,"")</f>
        <v>4</v>
      </c>
      <c r="E31" s="2">
        <f ca="1">IFERROR(TIME!D62/TIME!$T62,"")</f>
        <v>1.5</v>
      </c>
      <c r="F31" s="2">
        <f ca="1">IFERROR(TIME!E62/TIME!$T62,"")</f>
        <v>23</v>
      </c>
      <c r="G31" s="2">
        <f ca="1">IFERROR(TIME!F62/TIME!$T62,"")</f>
        <v>31</v>
      </c>
      <c r="H31" s="2">
        <f ca="1">IFERROR(TIME!G62/TIME!$T62,"")</f>
        <v>15</v>
      </c>
      <c r="I31" s="2">
        <f ca="1">IFERROR(TIME!H62/TIME!$T62,"")</f>
        <v>78</v>
      </c>
      <c r="J31" s="2">
        <f ca="1">IFERROR(TIME!I62/TIME!$T62,"")</f>
        <v>79.5</v>
      </c>
      <c r="K31" s="2">
        <f ca="1">IFERROR(TIME!J62/TIME!$T62,"")</f>
        <v>1</v>
      </c>
      <c r="L31" s="2">
        <f ca="1">IFERROR(TIME!K62/TIME!$T62,"")</f>
        <v>2</v>
      </c>
      <c r="M31" s="2">
        <f ca="1">IFERROR(TIME!L62/TIME!$T62,"")</f>
        <v>1</v>
      </c>
      <c r="N31" s="2">
        <f ca="1">IFERROR(TIME!M62/TIME!$T62,"")</f>
        <v>16</v>
      </c>
      <c r="O31" s="2">
        <f ca="1">IFERROR(TIME!N62/TIME!$T62,"")</f>
        <v>27</v>
      </c>
      <c r="P31" s="2">
        <f ca="1">IFERROR(TIME!O62/TIME!$T62,"")</f>
        <v>12</v>
      </c>
      <c r="Q31" s="2">
        <f ca="1">IFERROR(TIME!P62/TIME!$T62,"")</f>
        <v>3.5000000000000004</v>
      </c>
      <c r="R31" s="2">
        <f ca="1">IFERROR(TIME!Q62/TIME!$T62,"")</f>
        <v>4.5</v>
      </c>
      <c r="S31" s="2">
        <f ca="1">IFERROR(TIME!R62/TIME!$T62,"")</f>
        <v>1</v>
      </c>
      <c r="T31" s="2">
        <f ca="1">IFERROR(TIME!S62/TIME!$T62,"")</f>
        <v>2</v>
      </c>
      <c r="U31" s="2">
        <f ca="1">IFERROR(TIME!T62/TIME!$T62,"")</f>
        <v>1</v>
      </c>
      <c r="V31" s="2">
        <f ca="1">IFERROR(TIME!U62/TIME!$T62,"")</f>
        <v>16.5</v>
      </c>
      <c r="W31" s="2">
        <f ca="1">IFERROR(TIME!V62/TIME!$T62,"")</f>
        <v>25.5</v>
      </c>
      <c r="X31" s="2">
        <f ca="1">IFERROR(TIME!W62/TIME!$T62,"")</f>
        <v>13</v>
      </c>
      <c r="Y31" s="2">
        <f ca="1">IFERROR(TIME!X62/TIME!$T62,"")</f>
        <v>3.5000000000000004</v>
      </c>
      <c r="Z31" s="2">
        <f ca="1">IFERROR(TIME!Y62/TIME!$T62,"")</f>
        <v>4.5</v>
      </c>
    </row>
    <row r="32" spans="1:26" x14ac:dyDescent="0.25">
      <c r="A32" s="2">
        <f ca="1">TIME!T66</f>
        <v>0.02</v>
      </c>
      <c r="B32" t="str">
        <f>METRICS!A65</f>
        <v>nested-types</v>
      </c>
      <c r="C32" s="2">
        <f ca="1">IFERROR(TIME!B66/TIME!$T66,"")</f>
        <v>3.5000000000000004</v>
      </c>
      <c r="D32" s="2">
        <f ca="1">IFERROR(TIME!C66/TIME!$T66,"")</f>
        <v>3.5000000000000004</v>
      </c>
      <c r="E32" s="2">
        <f ca="1">IFERROR(TIME!D66/TIME!$T66,"")</f>
        <v>1.5</v>
      </c>
      <c r="F32" s="2">
        <f ca="1">IFERROR(TIME!E66/TIME!$T66,"")</f>
        <v>29.499999999999996</v>
      </c>
      <c r="G32" s="2">
        <f ca="1">IFERROR(TIME!F66/TIME!$T66,"")</f>
        <v>37</v>
      </c>
      <c r="H32" s="2">
        <f ca="1">IFERROR(TIME!G66/TIME!$T66,"")</f>
        <v>22</v>
      </c>
      <c r="I32" s="2">
        <f ca="1">IFERROR(TIME!H66/TIME!$T66,"")</f>
        <v>99</v>
      </c>
      <c r="J32" s="2">
        <f ca="1">IFERROR(TIME!I66/TIME!$T66,"")</f>
        <v>93</v>
      </c>
      <c r="K32" s="2">
        <f ca="1">IFERROR(TIME!J66/TIME!$T66,"")</f>
        <v>1</v>
      </c>
      <c r="L32" s="2">
        <f ca="1">IFERROR(TIME!K66/TIME!$T66,"")</f>
        <v>2</v>
      </c>
      <c r="M32" s="2">
        <f ca="1">IFERROR(TIME!L66/TIME!$T66,"")</f>
        <v>1</v>
      </c>
      <c r="N32" s="2">
        <f ca="1">IFERROR(TIME!M66/TIME!$T66,"")</f>
        <v>21</v>
      </c>
      <c r="O32" s="2">
        <f ca="1">IFERROR(TIME!N66/TIME!$T66,"")</f>
        <v>31</v>
      </c>
      <c r="P32" s="2">
        <f ca="1">IFERROR(TIME!O66/TIME!$T66,"")</f>
        <v>18.5</v>
      </c>
      <c r="Q32" s="2">
        <f ca="1">IFERROR(TIME!P66/TIME!$T66,"")</f>
        <v>3.5000000000000004</v>
      </c>
      <c r="R32" s="2">
        <f ca="1">IFERROR(TIME!Q66/TIME!$T66,"")</f>
        <v>4.5</v>
      </c>
      <c r="S32" s="2">
        <f ca="1">IFERROR(TIME!R66/TIME!$T66,"")</f>
        <v>1</v>
      </c>
      <c r="T32" s="2">
        <f ca="1">IFERROR(TIME!S66/TIME!$T66,"")</f>
        <v>1.5</v>
      </c>
      <c r="U32" s="2">
        <f ca="1">IFERROR(TIME!T66/TIME!$T66,"")</f>
        <v>1</v>
      </c>
      <c r="V32" s="2">
        <f ca="1">IFERROR(TIME!U66/TIME!$T66,"")</f>
        <v>22</v>
      </c>
      <c r="W32" s="2">
        <f ca="1">IFERROR(TIME!V66/TIME!$T66,"")</f>
        <v>31</v>
      </c>
      <c r="X32" s="2">
        <f ca="1">IFERROR(TIME!W66/TIME!$T66,"")</f>
        <v>19</v>
      </c>
      <c r="Y32" s="2">
        <f ca="1">IFERROR(TIME!X66/TIME!$T66,"")</f>
        <v>3.5000000000000004</v>
      </c>
      <c r="Z32" s="2">
        <f ca="1">IFERROR(TIME!Y66/TIME!$T66,"")</f>
        <v>4.5</v>
      </c>
    </row>
    <row r="33" spans="1:26" x14ac:dyDescent="0.25">
      <c r="A33" s="2">
        <f ca="1">TIME!T68</f>
        <v>0.02</v>
      </c>
      <c r="B33" t="str">
        <f>METRICS!A67</f>
        <v>operators</v>
      </c>
      <c r="C33" s="2">
        <f ca="1">IFERROR(TIME!B68/TIME!$T68,"")</f>
        <v>3</v>
      </c>
      <c r="D33" s="2">
        <f ca="1">IFERROR(TIME!C68/TIME!$T68,"")</f>
        <v>3.5000000000000004</v>
      </c>
      <c r="E33" s="2">
        <f ca="1">IFERROR(TIME!D68/TIME!$T68,"")</f>
        <v>1.5</v>
      </c>
      <c r="F33" s="2">
        <f ca="1">IFERROR(TIME!E68/TIME!$T68,"")</f>
        <v>22.5</v>
      </c>
      <c r="G33" s="2">
        <f ca="1">IFERROR(TIME!F68/TIME!$T68,"")</f>
        <v>30.5</v>
      </c>
      <c r="H33" s="2">
        <f ca="1">IFERROR(TIME!G68/TIME!$T68,"")</f>
        <v>15</v>
      </c>
      <c r="I33" s="2">
        <f ca="1">IFERROR(TIME!H68/TIME!$T68,"")</f>
        <v>71.5</v>
      </c>
      <c r="J33" s="2">
        <f ca="1">IFERROR(TIME!I68/TIME!$T68,"")</f>
        <v>71.5</v>
      </c>
      <c r="K33" s="2">
        <f ca="1">IFERROR(TIME!J68/TIME!$T68,"")</f>
        <v>1</v>
      </c>
      <c r="L33" s="2">
        <f ca="1">IFERROR(TIME!K68/TIME!$T68,"")</f>
        <v>2</v>
      </c>
      <c r="M33" s="2">
        <f ca="1">IFERROR(TIME!L68/TIME!$T68,"")</f>
        <v>0.5</v>
      </c>
      <c r="N33" s="2">
        <f ca="1">IFERROR(TIME!M68/TIME!$T68,"")</f>
        <v>16</v>
      </c>
      <c r="O33" s="2">
        <f ca="1">IFERROR(TIME!N68/TIME!$T68,"")</f>
        <v>27.5</v>
      </c>
      <c r="P33" s="2">
        <f ca="1">IFERROR(TIME!O68/TIME!$T68,"")</f>
        <v>13</v>
      </c>
      <c r="Q33" s="2">
        <f ca="1">IFERROR(TIME!P68/TIME!$T68,"")</f>
        <v>3.5000000000000004</v>
      </c>
      <c r="R33" s="2">
        <f ca="1">IFERROR(TIME!Q68/TIME!$T68,"")</f>
        <v>5</v>
      </c>
      <c r="S33" s="2">
        <f ca="1">IFERROR(TIME!R68/TIME!$T68,"")</f>
        <v>1</v>
      </c>
      <c r="T33" s="2">
        <f ca="1">IFERROR(TIME!S68/TIME!$T68,"")</f>
        <v>2</v>
      </c>
      <c r="U33" s="2">
        <f ca="1">IFERROR(TIME!T68/TIME!$T68,"")</f>
        <v>1</v>
      </c>
      <c r="V33" s="2">
        <f ca="1">IFERROR(TIME!U68/TIME!$T68,"")</f>
        <v>16.5</v>
      </c>
      <c r="W33" s="2">
        <f ca="1">IFERROR(TIME!V68/TIME!$T68,"")</f>
        <v>26</v>
      </c>
      <c r="X33" s="2">
        <f ca="1">IFERROR(TIME!W68/TIME!$T68,"")</f>
        <v>14.000000000000002</v>
      </c>
      <c r="Y33" s="2">
        <f ca="1">IFERROR(TIME!X68/TIME!$T68,"")</f>
        <v>3.5000000000000004</v>
      </c>
      <c r="Z33" s="2">
        <f ca="1">IFERROR(TIME!Y68/TIME!$T68,"")</f>
        <v>4.5</v>
      </c>
    </row>
    <row r="34" spans="1:26" x14ac:dyDescent="0.25">
      <c r="A34" s="2">
        <f ca="1">TIME!T82</f>
        <v>0.02</v>
      </c>
      <c r="B34" t="str">
        <f>METRICS!A81</f>
        <v>self-assignment</v>
      </c>
      <c r="C34" s="2">
        <f ca="1">IFERROR(TIME!B82/TIME!$T82,"")</f>
        <v>3</v>
      </c>
      <c r="D34" s="2">
        <f ca="1">IFERROR(TIME!C82/TIME!$T82,"")</f>
        <v>3.5000000000000004</v>
      </c>
      <c r="E34" s="2">
        <f ca="1">IFERROR(TIME!D82/TIME!$T82,"")</f>
        <v>1.5</v>
      </c>
      <c r="F34" s="2">
        <f ca="1">IFERROR(TIME!E82/TIME!$T82,"")</f>
        <v>21.5</v>
      </c>
      <c r="G34" s="2">
        <f ca="1">IFERROR(TIME!F82/TIME!$T82,"")</f>
        <v>28.000000000000004</v>
      </c>
      <c r="H34" s="2">
        <f ca="1">IFERROR(TIME!G82/TIME!$T82,"")</f>
        <v>14.000000000000002</v>
      </c>
      <c r="I34" s="2">
        <f ca="1">IFERROR(TIME!H82/TIME!$T82,"")</f>
        <v>74</v>
      </c>
      <c r="J34" s="2">
        <f ca="1">IFERROR(TIME!I82/TIME!$T82,"")</f>
        <v>75</v>
      </c>
      <c r="K34" s="2">
        <f ca="1">IFERROR(TIME!J82/TIME!$T82,"")</f>
        <v>1</v>
      </c>
      <c r="L34" s="2">
        <f ca="1">IFERROR(TIME!K82/TIME!$T82,"")</f>
        <v>2</v>
      </c>
      <c r="M34" s="2">
        <f ca="1">IFERROR(TIME!L82/TIME!$T82,"")</f>
        <v>0.5</v>
      </c>
      <c r="N34" s="2">
        <f ca="1">IFERROR(TIME!M82/TIME!$T82,"")</f>
        <v>14.000000000000002</v>
      </c>
      <c r="O34" s="2">
        <f ca="1">IFERROR(TIME!N82/TIME!$T82,"")</f>
        <v>24</v>
      </c>
      <c r="P34" s="2">
        <f ca="1">IFERROR(TIME!O82/TIME!$T82,"")</f>
        <v>11.5</v>
      </c>
      <c r="Q34" s="2">
        <f ca="1">IFERROR(TIME!P82/TIME!$T82,"")</f>
        <v>3.5000000000000004</v>
      </c>
      <c r="R34" s="2">
        <f ca="1">IFERROR(TIME!Q82/TIME!$T82,"")</f>
        <v>4.5</v>
      </c>
      <c r="S34" s="2">
        <f ca="1">IFERROR(TIME!R82/TIME!$T82,"")</f>
        <v>1</v>
      </c>
      <c r="T34" s="2">
        <f ca="1">IFERROR(TIME!S82/TIME!$T82,"")</f>
        <v>2</v>
      </c>
      <c r="U34" s="2">
        <f ca="1">IFERROR(TIME!T82/TIME!$T82,"")</f>
        <v>1</v>
      </c>
      <c r="V34" s="2">
        <f ca="1">IFERROR(TIME!U82/TIME!$T82,"")</f>
        <v>15</v>
      </c>
      <c r="W34" s="2">
        <f ca="1">IFERROR(TIME!V82/TIME!$T82,"")</f>
        <v>24.5</v>
      </c>
      <c r="X34" s="2">
        <f ca="1">IFERROR(TIME!W82/TIME!$T82,"")</f>
        <v>12</v>
      </c>
      <c r="Y34" s="2">
        <f ca="1">IFERROR(TIME!X82/TIME!$T82,"")</f>
        <v>3</v>
      </c>
      <c r="Z34" s="2">
        <f ca="1">IFERROR(TIME!Y82/TIME!$T82,"")</f>
        <v>4.5</v>
      </c>
    </row>
    <row r="35" spans="1:26" x14ac:dyDescent="0.25">
      <c r="A35" s="2">
        <f ca="1">TIME!T84</f>
        <v>0.02</v>
      </c>
      <c r="B35" t="str">
        <f>METRICS!A83</f>
        <v>simpleGenericTriple</v>
      </c>
      <c r="C35" s="2">
        <f ca="1">IFERROR(TIME!B84/TIME!$T84,"")</f>
        <v>4</v>
      </c>
      <c r="D35" s="2">
        <f ca="1">IFERROR(TIME!C84/TIME!$T84,"")</f>
        <v>4</v>
      </c>
      <c r="E35" s="2">
        <f ca="1">IFERROR(TIME!D84/TIME!$T84,"")</f>
        <v>2</v>
      </c>
      <c r="F35" s="2">
        <f ca="1">IFERROR(TIME!E84/TIME!$T84,"")</f>
        <v>39</v>
      </c>
      <c r="G35" s="2">
        <f ca="1">IFERROR(TIME!F84/TIME!$T84,"")</f>
        <v>49.5</v>
      </c>
      <c r="H35" s="2">
        <f ca="1">IFERROR(TIME!G84/TIME!$T84,"")</f>
        <v>34.5</v>
      </c>
      <c r="I35" s="2">
        <f ca="1">IFERROR(TIME!H84/TIME!$T84,"")</f>
        <v>116.99999999999999</v>
      </c>
      <c r="J35" s="2">
        <f ca="1">IFERROR(TIME!I84/TIME!$T84,"")</f>
        <v>106</v>
      </c>
      <c r="K35" s="2">
        <f ca="1">IFERROR(TIME!J84/TIME!$T84,"")</f>
        <v>1.5</v>
      </c>
      <c r="L35" s="2">
        <f ca="1">IFERROR(TIME!K84/TIME!$T84,"")</f>
        <v>2.5</v>
      </c>
      <c r="M35" s="2">
        <f ca="1">IFERROR(TIME!L84/TIME!$T84,"")</f>
        <v>1</v>
      </c>
      <c r="N35" s="2">
        <f ca="1">IFERROR(TIME!M84/TIME!$T84,"")</f>
        <v>32</v>
      </c>
      <c r="O35" s="2">
        <f ca="1">IFERROR(TIME!N84/TIME!$T84,"")</f>
        <v>44</v>
      </c>
      <c r="P35" s="2">
        <f ca="1">IFERROR(TIME!O84/TIME!$T84,"")</f>
        <v>30</v>
      </c>
      <c r="Q35" s="2">
        <f ca="1">IFERROR(TIME!P84/TIME!$T84,"")</f>
        <v>4.5</v>
      </c>
      <c r="R35" s="2">
        <f ca="1">IFERROR(TIME!Q84/TIME!$T84,"")</f>
        <v>5</v>
      </c>
      <c r="S35" s="2">
        <f ca="1">IFERROR(TIME!R84/TIME!$T84,"")</f>
        <v>1.5</v>
      </c>
      <c r="T35" s="2">
        <f ca="1">IFERROR(TIME!S84/TIME!$T84,"")</f>
        <v>2</v>
      </c>
      <c r="U35" s="2">
        <f ca="1">IFERROR(TIME!T84/TIME!$T84,"")</f>
        <v>1</v>
      </c>
      <c r="V35" s="2">
        <f ca="1">IFERROR(TIME!U84/TIME!$T84,"")</f>
        <v>32</v>
      </c>
      <c r="W35" s="2">
        <f ca="1">IFERROR(TIME!V84/TIME!$T84,"")</f>
        <v>43.5</v>
      </c>
      <c r="X35" s="2">
        <f ca="1">IFERROR(TIME!W84/TIME!$T84,"")</f>
        <v>31.5</v>
      </c>
      <c r="Y35" s="2">
        <f ca="1">IFERROR(TIME!X84/TIME!$T84,"")</f>
        <v>4.5</v>
      </c>
      <c r="Z35" s="2">
        <f ca="1">IFERROR(TIME!Y84/TIME!$T84,"")</f>
        <v>5</v>
      </c>
    </row>
    <row r="36" spans="1:26" x14ac:dyDescent="0.25">
      <c r="A36" s="2">
        <f ca="1">TIME!T89</f>
        <v>0.02</v>
      </c>
      <c r="B36" t="str">
        <f>METRICS!A88</f>
        <v>switch</v>
      </c>
      <c r="C36" s="2">
        <f ca="1">IFERROR(TIME!B89/TIME!$T89,"")</f>
        <v>3</v>
      </c>
      <c r="D36" s="2">
        <f ca="1">IFERROR(TIME!C89/TIME!$T89,"")</f>
        <v>3.5000000000000004</v>
      </c>
      <c r="E36" s="2">
        <f ca="1">IFERROR(TIME!D89/TIME!$T89,"")</f>
        <v>1.5</v>
      </c>
      <c r="F36" s="2">
        <f ca="1">IFERROR(TIME!E89/TIME!$T89,"")</f>
        <v>22</v>
      </c>
      <c r="G36" s="2">
        <f ca="1">IFERROR(TIME!F89/TIME!$T89,"")</f>
        <v>31</v>
      </c>
      <c r="H36" s="2">
        <f ca="1">IFERROR(TIME!G89/TIME!$T89,"")</f>
        <v>15.5</v>
      </c>
      <c r="I36" s="2">
        <f ca="1">IFERROR(TIME!H89/TIME!$T89,"")</f>
        <v>69.5</v>
      </c>
      <c r="J36" s="2">
        <f ca="1">IFERROR(TIME!I89/TIME!$T89,"")</f>
        <v>68</v>
      </c>
      <c r="K36" s="2">
        <f ca="1">IFERROR(TIME!J89/TIME!$T89,"")</f>
        <v>1</v>
      </c>
      <c r="L36" s="2">
        <f ca="1">IFERROR(TIME!K89/TIME!$T89,"")</f>
        <v>2</v>
      </c>
      <c r="M36" s="2">
        <f ca="1">IFERROR(TIME!L89/TIME!$T89,"")</f>
        <v>1</v>
      </c>
      <c r="N36" s="2">
        <f ca="1">IFERROR(TIME!M89/TIME!$T89,"")</f>
        <v>16.5</v>
      </c>
      <c r="O36" s="2">
        <f ca="1">IFERROR(TIME!N89/TIME!$T89,"")</f>
        <v>26.5</v>
      </c>
      <c r="P36" s="2">
        <f ca="1">IFERROR(TIME!O89/TIME!$T89,"")</f>
        <v>12.5</v>
      </c>
      <c r="Q36" s="2">
        <f ca="1">IFERROR(TIME!P89/TIME!$T89,"")</f>
        <v>3.5000000000000004</v>
      </c>
      <c r="R36" s="2">
        <f ca="1">IFERROR(TIME!Q89/TIME!$T89,"")</f>
        <v>4.5</v>
      </c>
      <c r="S36" s="2">
        <f ca="1">IFERROR(TIME!R89/TIME!$T89,"")</f>
        <v>1</v>
      </c>
      <c r="T36" s="2">
        <f ca="1">IFERROR(TIME!S89/TIME!$T89,"")</f>
        <v>2</v>
      </c>
      <c r="U36" s="2">
        <f ca="1">IFERROR(TIME!T89/TIME!$T89,"")</f>
        <v>1</v>
      </c>
      <c r="V36" s="2">
        <f ca="1">IFERROR(TIME!U89/TIME!$T89,"")</f>
        <v>16.5</v>
      </c>
      <c r="W36" s="2">
        <f ca="1">IFERROR(TIME!V89/TIME!$T89,"")</f>
        <v>26</v>
      </c>
      <c r="X36" s="2">
        <f ca="1">IFERROR(TIME!W89/TIME!$T89,"")</f>
        <v>14.000000000000002</v>
      </c>
      <c r="Y36" s="2">
        <f ca="1">IFERROR(TIME!X89/TIME!$T89,"")</f>
        <v>3.5000000000000004</v>
      </c>
      <c r="Z36" s="2">
        <f ca="1">IFERROR(TIME!Y89/TIME!$T89,"")</f>
        <v>4</v>
      </c>
    </row>
    <row r="37" spans="1:26" x14ac:dyDescent="0.25">
      <c r="A37" s="2">
        <f ca="1">TIME!T95</f>
        <v>0.02</v>
      </c>
      <c r="B37" t="str">
        <f>METRICS!A94</f>
        <v>tupleFunction</v>
      </c>
      <c r="C37" s="2">
        <f ca="1">IFERROR(TIME!B95/TIME!$T95,"")</f>
        <v>3.5000000000000004</v>
      </c>
      <c r="D37" s="2">
        <f ca="1">IFERROR(TIME!C95/TIME!$T95,"")</f>
        <v>3.5000000000000004</v>
      </c>
      <c r="E37" s="2">
        <f ca="1">IFERROR(TIME!D95/TIME!$T95,"")</f>
        <v>1.5</v>
      </c>
      <c r="F37" s="2" t="str">
        <f ca="1">IFERROR(TIME!E95/TIME!$T95,"")</f>
        <v/>
      </c>
      <c r="G37" s="2" t="str">
        <f ca="1">IFERROR(TIME!F95/TIME!$T95,"")</f>
        <v/>
      </c>
      <c r="H37" s="2" t="str">
        <f ca="1">IFERROR(TIME!G95/TIME!$T95,"")</f>
        <v/>
      </c>
      <c r="I37" s="2">
        <f ca="1">IFERROR(TIME!H95/TIME!$T95,"")</f>
        <v>73</v>
      </c>
      <c r="J37" s="2">
        <f ca="1">IFERROR(TIME!I95/TIME!$T95,"")</f>
        <v>71.5</v>
      </c>
      <c r="K37" s="2">
        <f ca="1">IFERROR(TIME!J95/TIME!$T95,"")</f>
        <v>1</v>
      </c>
      <c r="L37" s="2">
        <f ca="1">IFERROR(TIME!K95/TIME!$T95,"")</f>
        <v>2</v>
      </c>
      <c r="M37" s="2">
        <f ca="1">IFERROR(TIME!L95/TIME!$T95,"")</f>
        <v>1</v>
      </c>
      <c r="N37" s="2" t="str">
        <f ca="1">IFERROR(TIME!M95/TIME!$T95,"")</f>
        <v/>
      </c>
      <c r="O37" s="2" t="str">
        <f ca="1">IFERROR(TIME!N95/TIME!$T95,"")</f>
        <v/>
      </c>
      <c r="P37" s="2" t="str">
        <f ca="1">IFERROR(TIME!O95/TIME!$T95,"")</f>
        <v/>
      </c>
      <c r="Q37" s="2">
        <f ca="1">IFERROR(TIME!P95/TIME!$T95,"")</f>
        <v>3.5000000000000004</v>
      </c>
      <c r="R37" s="2">
        <f ca="1">IFERROR(TIME!Q95/TIME!$T95,"")</f>
        <v>4.5</v>
      </c>
      <c r="S37" s="2">
        <f ca="1">IFERROR(TIME!R95/TIME!$T95,"")</f>
        <v>1</v>
      </c>
      <c r="T37" s="2">
        <f ca="1">IFERROR(TIME!S95/TIME!$T95,"")</f>
        <v>2</v>
      </c>
      <c r="U37" s="2">
        <f ca="1">IFERROR(TIME!T95/TIME!$T95,"")</f>
        <v>1</v>
      </c>
      <c r="V37" s="2" t="str">
        <f ca="1">IFERROR(TIME!U95/TIME!$T95,"")</f>
        <v/>
      </c>
      <c r="W37" s="2" t="str">
        <f ca="1">IFERROR(TIME!V95/TIME!$T95,"")</f>
        <v/>
      </c>
      <c r="X37" s="2" t="str">
        <f ca="1">IFERROR(TIME!W95/TIME!$T95,"")</f>
        <v/>
      </c>
      <c r="Y37" s="2">
        <f ca="1">IFERROR(TIME!X95/TIME!$T95,"")</f>
        <v>3.5000000000000004</v>
      </c>
      <c r="Z37" s="2">
        <f ca="1">IFERROR(TIME!Y95/TIME!$T95,"")</f>
        <v>4.5</v>
      </c>
    </row>
    <row r="38" spans="1:26" x14ac:dyDescent="0.25">
      <c r="A38" s="2">
        <f ca="1">TIME!T96</f>
        <v>0.02</v>
      </c>
      <c r="B38" t="str">
        <f>METRICS!A95</f>
        <v>tupleMember</v>
      </c>
      <c r="C38" s="2">
        <f ca="1">IFERROR(TIME!B96/TIME!$T96,"")</f>
        <v>3.5000000000000004</v>
      </c>
      <c r="D38" s="2">
        <f ca="1">IFERROR(TIME!C96/TIME!$T96,"")</f>
        <v>3.5000000000000004</v>
      </c>
      <c r="E38" s="2">
        <f ca="1">IFERROR(TIME!D96/TIME!$T96,"")</f>
        <v>1.5</v>
      </c>
      <c r="F38" s="2">
        <f ca="1">IFERROR(TIME!E96/TIME!$T96,"")</f>
        <v>36</v>
      </c>
      <c r="G38" s="2">
        <f ca="1">IFERROR(TIME!F96/TIME!$T96,"")</f>
        <v>44.5</v>
      </c>
      <c r="H38" s="2">
        <f ca="1">IFERROR(TIME!G96/TIME!$T96,"")</f>
        <v>28.999999999999996</v>
      </c>
      <c r="I38" s="2">
        <f ca="1">IFERROR(TIME!H96/TIME!$T96,"")</f>
        <v>78.5</v>
      </c>
      <c r="J38" s="2">
        <f ca="1">IFERROR(TIME!I96/TIME!$T96,"")</f>
        <v>78</v>
      </c>
      <c r="K38" s="2">
        <f ca="1">IFERROR(TIME!J96/TIME!$T96,"")</f>
        <v>1</v>
      </c>
      <c r="L38" s="2">
        <f ca="1">IFERROR(TIME!K96/TIME!$T96,"")</f>
        <v>2</v>
      </c>
      <c r="M38" s="2">
        <f ca="1">IFERROR(TIME!L96/TIME!$T96,"")</f>
        <v>1</v>
      </c>
      <c r="N38" s="2">
        <f ca="1">IFERROR(TIME!M96/TIME!$T96,"")</f>
        <v>30.5</v>
      </c>
      <c r="O38" s="2">
        <f ca="1">IFERROR(TIME!N96/TIME!$T96,"")</f>
        <v>41</v>
      </c>
      <c r="P38" s="2">
        <f ca="1">IFERROR(TIME!O96/TIME!$T96,"")</f>
        <v>26.5</v>
      </c>
      <c r="Q38" s="2">
        <f ca="1">IFERROR(TIME!P96/TIME!$T96,"")</f>
        <v>5</v>
      </c>
      <c r="R38" s="2">
        <f ca="1">IFERROR(TIME!Q96/TIME!$T96,"")</f>
        <v>7.0000000000000009</v>
      </c>
      <c r="S38" s="2">
        <f ca="1">IFERROR(TIME!R96/TIME!$T96,"")</f>
        <v>1</v>
      </c>
      <c r="T38" s="2">
        <f ca="1">IFERROR(TIME!S96/TIME!$T96,"")</f>
        <v>2</v>
      </c>
      <c r="U38" s="2">
        <f ca="1">IFERROR(TIME!T96/TIME!$T96,"")</f>
        <v>1</v>
      </c>
      <c r="V38" s="2">
        <f ca="1">IFERROR(TIME!U96/TIME!$T96,"")</f>
        <v>31</v>
      </c>
      <c r="W38" s="2">
        <f ca="1">IFERROR(TIME!V96/TIME!$T96,"")</f>
        <v>40.5</v>
      </c>
      <c r="X38" s="2">
        <f ca="1">IFERROR(TIME!W96/TIME!$T96,"")</f>
        <v>27.5</v>
      </c>
      <c r="Y38" s="2">
        <f ca="1">IFERROR(TIME!X96/TIME!$T96,"")</f>
        <v>5</v>
      </c>
      <c r="Z38" s="2">
        <f ca="1">IFERROR(TIME!Y96/TIME!$T96,"")</f>
        <v>7.5</v>
      </c>
    </row>
    <row r="39" spans="1:26" x14ac:dyDescent="0.25">
      <c r="A39" s="2">
        <f ca="1">TIME!T97</f>
        <v>0.02</v>
      </c>
      <c r="B39" t="str">
        <f>METRICS!A96</f>
        <v>tuplePolymorphism</v>
      </c>
      <c r="C39" s="2">
        <f ca="1">IFERROR(TIME!B97/TIME!$T97,"")</f>
        <v>3.5000000000000004</v>
      </c>
      <c r="D39" s="2">
        <f ca="1">IFERROR(TIME!C97/TIME!$T97,"")</f>
        <v>4</v>
      </c>
      <c r="E39" s="2">
        <f ca="1">IFERROR(TIME!D97/TIME!$T97,"")</f>
        <v>1.5</v>
      </c>
      <c r="F39" s="2">
        <f ca="1">IFERROR(TIME!E97/TIME!$T97,"")</f>
        <v>28.999999999999996</v>
      </c>
      <c r="G39" s="2">
        <f ca="1">IFERROR(TIME!F97/TIME!$T97,"")</f>
        <v>39</v>
      </c>
      <c r="H39" s="2">
        <f ca="1">IFERROR(TIME!G97/TIME!$T97,"")</f>
        <v>21.5</v>
      </c>
      <c r="I39" s="2">
        <f ca="1">IFERROR(TIME!H97/TIME!$T97,"")</f>
        <v>76</v>
      </c>
      <c r="J39" s="2">
        <f ca="1">IFERROR(TIME!I97/TIME!$T97,"")</f>
        <v>78</v>
      </c>
      <c r="K39" s="2">
        <f ca="1">IFERROR(TIME!J97/TIME!$T97,"")</f>
        <v>1</v>
      </c>
      <c r="L39" s="2" t="str">
        <f ca="1">IFERROR(TIME!K97/TIME!$T97,"")</f>
        <v/>
      </c>
      <c r="M39" s="2">
        <f ca="1">IFERROR(TIME!L97/TIME!$T97,"")</f>
        <v>1</v>
      </c>
      <c r="N39" s="2">
        <f ca="1">IFERROR(TIME!M97/TIME!$T97,"")</f>
        <v>22.5</v>
      </c>
      <c r="O39" s="2">
        <f ca="1">IFERROR(TIME!N97/TIME!$T97,"")</f>
        <v>34.5</v>
      </c>
      <c r="P39" s="2">
        <f ca="1">IFERROR(TIME!O97/TIME!$T97,"")</f>
        <v>19</v>
      </c>
      <c r="Q39" s="2">
        <f ca="1">IFERROR(TIME!P97/TIME!$T97,"")</f>
        <v>3.5000000000000004</v>
      </c>
      <c r="R39" s="2">
        <f ca="1">IFERROR(TIME!Q97/TIME!$T97,"")</f>
        <v>4.5</v>
      </c>
      <c r="S39" s="2">
        <f ca="1">IFERROR(TIME!R97/TIME!$T97,"")</f>
        <v>1.5</v>
      </c>
      <c r="T39" s="2" t="str">
        <f ca="1">IFERROR(TIME!S97/TIME!$T97,"")</f>
        <v/>
      </c>
      <c r="U39" s="2">
        <f ca="1">IFERROR(TIME!T97/TIME!$T97,"")</f>
        <v>1</v>
      </c>
      <c r="V39" s="2">
        <f ca="1">IFERROR(TIME!U97/TIME!$T97,"")</f>
        <v>24</v>
      </c>
      <c r="W39" s="2">
        <f ca="1">IFERROR(TIME!V97/TIME!$T97,"")</f>
        <v>35</v>
      </c>
      <c r="X39" s="2">
        <f ca="1">IFERROR(TIME!W97/TIME!$T97,"")</f>
        <v>20.5</v>
      </c>
      <c r="Y39" s="2">
        <f ca="1">IFERROR(TIME!X97/TIME!$T97,"")</f>
        <v>3.5000000000000004</v>
      </c>
      <c r="Z39" s="2">
        <f ca="1">IFERROR(TIME!Y97/TIME!$T97,"")</f>
        <v>5</v>
      </c>
    </row>
    <row r="40" spans="1:26" x14ac:dyDescent="0.25">
      <c r="A40" s="2">
        <f ca="1">TIME!T107</f>
        <v>0.02</v>
      </c>
      <c r="B40" t="str">
        <f>METRICS!A106</f>
        <v>with-statement</v>
      </c>
      <c r="C40" s="2">
        <f ca="1">IFERROR(TIME!B107/TIME!$T107,"")</f>
        <v>4</v>
      </c>
      <c r="D40" s="2">
        <f ca="1">IFERROR(TIME!C107/TIME!$T107,"")</f>
        <v>3.5000000000000004</v>
      </c>
      <c r="E40" s="2">
        <f ca="1">IFERROR(TIME!D107/TIME!$T107,"")</f>
        <v>2</v>
      </c>
      <c r="F40" s="2">
        <f ca="1">IFERROR(TIME!E107/TIME!$T107,"")</f>
        <v>28.999999999999996</v>
      </c>
      <c r="G40" s="2">
        <f ca="1">IFERROR(TIME!F107/TIME!$T107,"")</f>
        <v>36.5</v>
      </c>
      <c r="H40" s="2">
        <f ca="1">IFERROR(TIME!G107/TIME!$T107,"")</f>
        <v>21</v>
      </c>
      <c r="I40" s="2">
        <f ca="1">IFERROR(TIME!H107/TIME!$T107,"")</f>
        <v>99</v>
      </c>
      <c r="J40" s="2">
        <f ca="1">IFERROR(TIME!I107/TIME!$T107,"")</f>
        <v>93.999999999999986</v>
      </c>
      <c r="K40" s="2">
        <f ca="1">IFERROR(TIME!J107/TIME!$T107,"")</f>
        <v>1</v>
      </c>
      <c r="L40" s="2">
        <f ca="1">IFERROR(TIME!K107/TIME!$T107,"")</f>
        <v>2</v>
      </c>
      <c r="M40" s="2">
        <f ca="1">IFERROR(TIME!L107/TIME!$T107,"")</f>
        <v>1</v>
      </c>
      <c r="N40" s="2">
        <f ca="1">IFERROR(TIME!M107/TIME!$T107,"")</f>
        <v>21</v>
      </c>
      <c r="O40" s="2">
        <f ca="1">IFERROR(TIME!N107/TIME!$T107,"")</f>
        <v>31.5</v>
      </c>
      <c r="P40" s="2">
        <f ca="1">IFERROR(TIME!O107/TIME!$T107,"")</f>
        <v>18</v>
      </c>
      <c r="Q40" s="2">
        <f ca="1">IFERROR(TIME!P107/TIME!$T107,"")</f>
        <v>3.5000000000000004</v>
      </c>
      <c r="R40" s="2">
        <f ca="1">IFERROR(TIME!Q107/TIME!$T107,"")</f>
        <v>4.5</v>
      </c>
      <c r="S40" s="2">
        <f ca="1">IFERROR(TIME!R107/TIME!$T107,"")</f>
        <v>1</v>
      </c>
      <c r="T40" s="2">
        <f ca="1">IFERROR(TIME!S107/TIME!$T107,"")</f>
        <v>2</v>
      </c>
      <c r="U40" s="2">
        <f ca="1">IFERROR(TIME!T107/TIME!$T107,"")</f>
        <v>1</v>
      </c>
      <c r="V40" s="2">
        <f ca="1">IFERROR(TIME!U107/TIME!$T107,"")</f>
        <v>22</v>
      </c>
      <c r="W40" s="2">
        <f ca="1">IFERROR(TIME!V107/TIME!$T107,"")</f>
        <v>31</v>
      </c>
      <c r="X40" s="2">
        <f ca="1">IFERROR(TIME!W107/TIME!$T107,"")</f>
        <v>18.5</v>
      </c>
      <c r="Y40" s="2">
        <f ca="1">IFERROR(TIME!X107/TIME!$T107,"")</f>
        <v>3.5000000000000004</v>
      </c>
      <c r="Z40" s="2">
        <f ca="1">IFERROR(TIME!Y107/TIME!$T107,"")</f>
        <v>4.5</v>
      </c>
    </row>
    <row r="41" spans="1:26" x14ac:dyDescent="0.25">
      <c r="A41" s="2">
        <f ca="1">TIME!T120</f>
        <v>0.02</v>
      </c>
      <c r="B41" t="str">
        <f>METRICS!A119</f>
        <v>maybe-stdlib</v>
      </c>
      <c r="C41" s="2">
        <f ca="1">IFERROR(TIME!B120/TIME!$T120,"")</f>
        <v>4</v>
      </c>
      <c r="D41" s="2">
        <f ca="1">IFERROR(TIME!C120/TIME!$T120,"")</f>
        <v>4</v>
      </c>
      <c r="E41" s="2">
        <f ca="1">IFERROR(TIME!D120/TIME!$T120,"")</f>
        <v>2</v>
      </c>
      <c r="F41" s="2">
        <f ca="1">IFERROR(TIME!E120/TIME!$T120,"")</f>
        <v>36</v>
      </c>
      <c r="G41" s="2">
        <f ca="1">IFERROR(TIME!F120/TIME!$T120,"")</f>
        <v>44.5</v>
      </c>
      <c r="H41" s="2">
        <f ca="1">IFERROR(TIME!G120/TIME!$T120,"")</f>
        <v>27.5</v>
      </c>
      <c r="I41" s="2">
        <f ca="1">IFERROR(TIME!H120/TIME!$T120,"")</f>
        <v>95</v>
      </c>
      <c r="J41" s="2">
        <f ca="1">IFERROR(TIME!I120/TIME!$T120,"")</f>
        <v>91.5</v>
      </c>
      <c r="K41" s="2">
        <f ca="1">IFERROR(TIME!J120/TIME!$T120,"")</f>
        <v>1.5</v>
      </c>
      <c r="L41" s="2">
        <f ca="1">IFERROR(TIME!K120/TIME!$T120,"")</f>
        <v>2.5</v>
      </c>
      <c r="M41" s="2">
        <f ca="1">IFERROR(TIME!L120/TIME!$T120,"")</f>
        <v>1</v>
      </c>
      <c r="N41" s="2">
        <f ca="1">IFERROR(TIME!M120/TIME!$T120,"")</f>
        <v>28.999999999999996</v>
      </c>
      <c r="O41" s="2">
        <f ca="1">IFERROR(TIME!N120/TIME!$T120,"")</f>
        <v>38.5</v>
      </c>
      <c r="P41" s="2">
        <f ca="1">IFERROR(TIME!O120/TIME!$T120,"")</f>
        <v>25</v>
      </c>
      <c r="Q41" s="2">
        <f ca="1">IFERROR(TIME!P120/TIME!$T120,"")</f>
        <v>4</v>
      </c>
      <c r="R41" s="2">
        <f ca="1">IFERROR(TIME!Q120/TIME!$T120,"")</f>
        <v>5</v>
      </c>
      <c r="S41" s="2">
        <f ca="1">IFERROR(TIME!R120/TIME!$T120,"")</f>
        <v>2</v>
      </c>
      <c r="T41" s="2">
        <f ca="1">IFERROR(TIME!S120/TIME!$T120,"")</f>
        <v>2</v>
      </c>
      <c r="U41" s="2">
        <f ca="1">IFERROR(TIME!T120/TIME!$T120,"")</f>
        <v>1</v>
      </c>
      <c r="V41" s="2">
        <f ca="1">IFERROR(TIME!U120/TIME!$T120,"")</f>
        <v>29.499999999999996</v>
      </c>
      <c r="W41" s="2">
        <f ca="1">IFERROR(TIME!V120/TIME!$T120,"")</f>
        <v>38</v>
      </c>
      <c r="X41" s="2">
        <f ca="1">IFERROR(TIME!W120/TIME!$T120,"")</f>
        <v>26</v>
      </c>
      <c r="Y41" s="2">
        <f ca="1">IFERROR(TIME!X120/TIME!$T120,"")</f>
        <v>4</v>
      </c>
      <c r="Z41" s="2">
        <f ca="1">IFERROR(TIME!Y120/TIME!$T120,"")</f>
        <v>5</v>
      </c>
    </row>
    <row r="42" spans="1:26" x14ac:dyDescent="0.25">
      <c r="A42" s="2">
        <f ca="1">TIME!T123</f>
        <v>0.02</v>
      </c>
      <c r="B42" t="str">
        <f>METRICS!A122</f>
        <v>pair-stdlib</v>
      </c>
      <c r="C42" s="2">
        <f ca="1">IFERROR(TIME!B123/TIME!$T123,"")</f>
        <v>4</v>
      </c>
      <c r="D42" s="2">
        <f ca="1">IFERROR(TIME!C123/TIME!$T123,"")</f>
        <v>4</v>
      </c>
      <c r="E42" s="2">
        <f ca="1">IFERROR(TIME!D123/TIME!$T123,"")</f>
        <v>2</v>
      </c>
      <c r="F42" s="2">
        <f ca="1">IFERROR(TIME!E123/TIME!$T123,"")</f>
        <v>38</v>
      </c>
      <c r="G42" s="2">
        <f ca="1">IFERROR(TIME!F123/TIME!$T123,"")</f>
        <v>46.999999999999993</v>
      </c>
      <c r="H42" s="2">
        <f ca="1">IFERROR(TIME!G123/TIME!$T123,"")</f>
        <v>32</v>
      </c>
      <c r="I42" s="2">
        <f ca="1">IFERROR(TIME!H123/TIME!$T123,"")</f>
        <v>114.5</v>
      </c>
      <c r="J42" s="2">
        <f ca="1">IFERROR(TIME!I123/TIME!$T123,"")</f>
        <v>104.49999999999999</v>
      </c>
      <c r="K42" s="2">
        <f ca="1">IFERROR(TIME!J123/TIME!$T123,"")</f>
        <v>1.5</v>
      </c>
      <c r="L42" s="2">
        <f ca="1">IFERROR(TIME!K123/TIME!$T123,"")</f>
        <v>2</v>
      </c>
      <c r="M42" s="2">
        <f ca="1">IFERROR(TIME!L123/TIME!$T123,"")</f>
        <v>1</v>
      </c>
      <c r="N42" s="2">
        <f ca="1">IFERROR(TIME!M123/TIME!$T123,"")</f>
        <v>30</v>
      </c>
      <c r="O42" s="2">
        <f ca="1">IFERROR(TIME!N123/TIME!$T123,"")</f>
        <v>41.5</v>
      </c>
      <c r="P42" s="2">
        <f ca="1">IFERROR(TIME!O123/TIME!$T123,"")</f>
        <v>27.5</v>
      </c>
      <c r="Q42" s="2">
        <f ca="1">IFERROR(TIME!P123/TIME!$T123,"")</f>
        <v>3.5000000000000004</v>
      </c>
      <c r="R42" s="2">
        <f ca="1">IFERROR(TIME!Q123/TIME!$T123,"")</f>
        <v>4.5</v>
      </c>
      <c r="S42" s="2">
        <f ca="1">IFERROR(TIME!R123/TIME!$T123,"")</f>
        <v>1</v>
      </c>
      <c r="T42" s="2">
        <f ca="1">IFERROR(TIME!S123/TIME!$T123,"")</f>
        <v>2</v>
      </c>
      <c r="U42" s="2">
        <f ca="1">IFERROR(TIME!T123/TIME!$T123,"")</f>
        <v>1</v>
      </c>
      <c r="V42" s="2">
        <f ca="1">IFERROR(TIME!U123/TIME!$T123,"")</f>
        <v>30.5</v>
      </c>
      <c r="W42" s="2">
        <f ca="1">IFERROR(TIME!V123/TIME!$T123,"")</f>
        <v>41</v>
      </c>
      <c r="X42" s="2">
        <f ca="1">IFERROR(TIME!W123/TIME!$T123,"")</f>
        <v>28.000000000000004</v>
      </c>
      <c r="Y42" s="2">
        <f ca="1">IFERROR(TIME!X123/TIME!$T123,"")</f>
        <v>4</v>
      </c>
      <c r="Z42" s="2">
        <f ca="1">IFERROR(TIME!Y123/TIME!$T123,"")</f>
        <v>4.5</v>
      </c>
    </row>
    <row r="43" spans="1:26" x14ac:dyDescent="0.25">
      <c r="A43" s="2">
        <f ca="1">TIME!T127</f>
        <v>0.02</v>
      </c>
      <c r="B43" t="str">
        <f>METRICS!A126</f>
        <v>startup-stdlib</v>
      </c>
      <c r="C43" s="2">
        <f ca="1">IFERROR(TIME!B127/TIME!$T127,"")</f>
        <v>3.5000000000000004</v>
      </c>
      <c r="D43" s="2">
        <f ca="1">IFERROR(TIME!C127/TIME!$T127,"")</f>
        <v>3.5000000000000004</v>
      </c>
      <c r="E43" s="2">
        <f ca="1">IFERROR(TIME!D127/TIME!$T127,"")</f>
        <v>1.5</v>
      </c>
      <c r="F43" s="2">
        <f ca="1">IFERROR(TIME!E127/TIME!$T127,"")</f>
        <v>22</v>
      </c>
      <c r="G43" s="2">
        <f ca="1">IFERROR(TIME!F127/TIME!$T127,"")</f>
        <v>31</v>
      </c>
      <c r="H43" s="2">
        <f ca="1">IFERROR(TIME!G127/TIME!$T127,"")</f>
        <v>15.5</v>
      </c>
      <c r="I43" s="2">
        <f ca="1">IFERROR(TIME!H127/TIME!$T127,"")</f>
        <v>70</v>
      </c>
      <c r="J43" s="2">
        <f ca="1">IFERROR(TIME!I127/TIME!$T127,"")</f>
        <v>71</v>
      </c>
      <c r="K43" s="2">
        <f ca="1">IFERROR(TIME!J127/TIME!$T127,"")</f>
        <v>1</v>
      </c>
      <c r="L43" s="2">
        <f ca="1">IFERROR(TIME!K127/TIME!$T127,"")</f>
        <v>2</v>
      </c>
      <c r="M43" s="2">
        <f ca="1">IFERROR(TIME!L127/TIME!$T127,"")</f>
        <v>1</v>
      </c>
      <c r="N43" s="2">
        <f ca="1">IFERROR(TIME!M127/TIME!$T127,"")</f>
        <v>15.5</v>
      </c>
      <c r="O43" s="2">
        <f ca="1">IFERROR(TIME!N127/TIME!$T127,"")</f>
        <v>26.5</v>
      </c>
      <c r="P43" s="2">
        <f ca="1">IFERROR(TIME!O127/TIME!$T127,"")</f>
        <v>12.5</v>
      </c>
      <c r="Q43" s="2">
        <f ca="1">IFERROR(TIME!P127/TIME!$T127,"")</f>
        <v>3.5000000000000004</v>
      </c>
      <c r="R43" s="2">
        <f ca="1">IFERROR(TIME!Q127/TIME!$T127,"")</f>
        <v>4</v>
      </c>
      <c r="S43" s="2">
        <f ca="1">IFERROR(TIME!R127/TIME!$T127,"")</f>
        <v>1</v>
      </c>
      <c r="T43" s="2">
        <f ca="1">IFERROR(TIME!S127/TIME!$T127,"")</f>
        <v>2</v>
      </c>
      <c r="U43" s="2">
        <f ca="1">IFERROR(TIME!T127/TIME!$T127,"")</f>
        <v>1</v>
      </c>
      <c r="V43" s="2">
        <f ca="1">IFERROR(TIME!U127/TIME!$T127,"")</f>
        <v>16</v>
      </c>
      <c r="W43" s="2">
        <f ca="1">IFERROR(TIME!V127/TIME!$T127,"")</f>
        <v>26</v>
      </c>
      <c r="X43" s="2">
        <f ca="1">IFERROR(TIME!W127/TIME!$T127,"")</f>
        <v>13.5</v>
      </c>
      <c r="Y43" s="2">
        <f ca="1">IFERROR(TIME!X127/TIME!$T127,"")</f>
        <v>3.5000000000000004</v>
      </c>
      <c r="Z43" s="2">
        <f ca="1">IFERROR(TIME!Y127/TIME!$T127,"")</f>
        <v>4.5</v>
      </c>
    </row>
    <row r="44" spans="1:26" x14ac:dyDescent="0.25">
      <c r="A44" s="2">
        <f ca="1">TIME!T19</f>
        <v>0.03</v>
      </c>
      <c r="B44" t="str">
        <f>METRICS!A18</f>
        <v>ctor-autogen</v>
      </c>
      <c r="C44" s="2">
        <f ca="1">IFERROR(TIME!B19/TIME!$T19,"")</f>
        <v>4.666666666666667</v>
      </c>
      <c r="D44" s="2">
        <f ca="1">IFERROR(TIME!C19/TIME!$T19,"")</f>
        <v>4</v>
      </c>
      <c r="E44" s="2">
        <f ca="1">IFERROR(TIME!D19/TIME!$T19,"")</f>
        <v>2</v>
      </c>
      <c r="F44" s="2">
        <f ca="1">IFERROR(TIME!E19/TIME!$T19,"")</f>
        <v>36.000000000000007</v>
      </c>
      <c r="G44" s="2">
        <f ca="1">IFERROR(TIME!F19/TIME!$T19,"")</f>
        <v>43.666666666666671</v>
      </c>
      <c r="H44" s="2">
        <f ca="1">IFERROR(TIME!G19/TIME!$T19,"")</f>
        <v>27.666666666666668</v>
      </c>
      <c r="I44" s="2">
        <f ca="1">IFERROR(TIME!H19/TIME!$T19,"")</f>
        <v>92.666666666666657</v>
      </c>
      <c r="J44" s="2">
        <f ca="1">IFERROR(TIME!I19/TIME!$T19,"")</f>
        <v>92.333333333333343</v>
      </c>
      <c r="K44" s="2">
        <f ca="1">IFERROR(TIME!J19/TIME!$T19,"")</f>
        <v>1.6666666666666667</v>
      </c>
      <c r="L44" s="2">
        <f ca="1">IFERROR(TIME!K19/TIME!$T19,"")</f>
        <v>2</v>
      </c>
      <c r="M44" s="2">
        <f ca="1">IFERROR(TIME!L19/TIME!$T19,"")</f>
        <v>0.66666666666666674</v>
      </c>
      <c r="N44" s="2">
        <f ca="1">IFERROR(TIME!M19/TIME!$T19,"")</f>
        <v>26.666666666666668</v>
      </c>
      <c r="O44" s="2">
        <f ca="1">IFERROR(TIME!N19/TIME!$T19,"")</f>
        <v>37.666666666666664</v>
      </c>
      <c r="P44" s="2">
        <f ca="1">IFERROR(TIME!O19/TIME!$T19,"")</f>
        <v>24.666666666666668</v>
      </c>
      <c r="Q44" s="2">
        <f ca="1">IFERROR(TIME!P19/TIME!$T19,"")</f>
        <v>3.3333333333333335</v>
      </c>
      <c r="R44" s="2">
        <f ca="1">IFERROR(TIME!Q19/TIME!$T19,"")</f>
        <v>4</v>
      </c>
      <c r="S44" s="2">
        <f ca="1">IFERROR(TIME!R19/TIME!$T19,"")</f>
        <v>1.6666666666666667</v>
      </c>
      <c r="T44" s="2">
        <f ca="1">IFERROR(TIME!S19/TIME!$T19,"")</f>
        <v>2</v>
      </c>
      <c r="U44" s="2">
        <f ca="1">IFERROR(TIME!T19/TIME!$T19,"")</f>
        <v>1</v>
      </c>
      <c r="V44" s="2">
        <f ca="1">IFERROR(TIME!U19/TIME!$T19,"")</f>
        <v>28</v>
      </c>
      <c r="W44" s="2">
        <f ca="1">IFERROR(TIME!V19/TIME!$T19,"")</f>
        <v>37.333333333333336</v>
      </c>
      <c r="X44" s="2">
        <f ca="1">IFERROR(TIME!W19/TIME!$T19,"")</f>
        <v>25</v>
      </c>
      <c r="Y44" s="2">
        <f ca="1">IFERROR(TIME!X19/TIME!$T19,"")</f>
        <v>3</v>
      </c>
      <c r="Z44" s="2">
        <f ca="1">IFERROR(TIME!Y19/TIME!$T19,"")</f>
        <v>4</v>
      </c>
    </row>
    <row r="45" spans="1:26" x14ac:dyDescent="0.25">
      <c r="A45" s="2">
        <f ca="1">TIME!T79</f>
        <v>0.03</v>
      </c>
      <c r="B45" t="str">
        <f>METRICS!A78</f>
        <v>result</v>
      </c>
      <c r="C45" s="2">
        <f ca="1">IFERROR(TIME!B79/TIME!$T79,"")</f>
        <v>4</v>
      </c>
      <c r="D45" s="2">
        <f ca="1">IFERROR(TIME!C79/TIME!$T79,"")</f>
        <v>3.3333333333333335</v>
      </c>
      <c r="E45" s="2">
        <f ca="1">IFERROR(TIME!D79/TIME!$T79,"")</f>
        <v>2</v>
      </c>
      <c r="F45" s="2">
        <f ca="1">IFERROR(TIME!E79/TIME!$T79,"")</f>
        <v>35.333333333333336</v>
      </c>
      <c r="G45" s="2">
        <f ca="1">IFERROR(TIME!F79/TIME!$T79,"")</f>
        <v>40.666666666666664</v>
      </c>
      <c r="H45" s="2">
        <f ca="1">IFERROR(TIME!G79/TIME!$T79,"")</f>
        <v>29.666666666666668</v>
      </c>
      <c r="I45" s="2">
        <f ca="1">IFERROR(TIME!H79/TIME!$T79,"")</f>
        <v>76.666666666666657</v>
      </c>
      <c r="J45" s="2">
        <f ca="1">IFERROR(TIME!I79/TIME!$T79,"")</f>
        <v>72.000000000000014</v>
      </c>
      <c r="K45" s="2">
        <f ca="1">IFERROR(TIME!J79/TIME!$T79,"")</f>
        <v>1.6666666666666667</v>
      </c>
      <c r="L45" s="2">
        <f ca="1">IFERROR(TIME!K79/TIME!$T79,"")</f>
        <v>2</v>
      </c>
      <c r="M45" s="2">
        <f ca="1">IFERROR(TIME!L79/TIME!$T79,"")</f>
        <v>1</v>
      </c>
      <c r="N45" s="2">
        <f ca="1">IFERROR(TIME!M79/TIME!$T79,"")</f>
        <v>28.333333333333332</v>
      </c>
      <c r="O45" s="2">
        <f ca="1">IFERROR(TIME!N79/TIME!$T79,"")</f>
        <v>35.333333333333336</v>
      </c>
      <c r="P45" s="2">
        <f ca="1">IFERROR(TIME!O79/TIME!$T79,"")</f>
        <v>25.666666666666668</v>
      </c>
      <c r="Q45" s="2">
        <f ca="1">IFERROR(TIME!P79/TIME!$T79,"")</f>
        <v>3.666666666666667</v>
      </c>
      <c r="R45" s="2">
        <f ca="1">IFERROR(TIME!Q79/TIME!$T79,"")</f>
        <v>4.3333333333333339</v>
      </c>
      <c r="S45" s="2">
        <f ca="1">IFERROR(TIME!R79/TIME!$T79,"")</f>
        <v>2</v>
      </c>
      <c r="T45" s="2">
        <f ca="1">IFERROR(TIME!S79/TIME!$T79,"")</f>
        <v>2</v>
      </c>
      <c r="U45" s="2">
        <f ca="1">IFERROR(TIME!T79/TIME!$T79,"")</f>
        <v>1</v>
      </c>
      <c r="V45" s="2">
        <f ca="1">IFERROR(TIME!U79/TIME!$T79,"")</f>
        <v>28</v>
      </c>
      <c r="W45" s="2">
        <f ca="1">IFERROR(TIME!V79/TIME!$T79,"")</f>
        <v>34.666666666666671</v>
      </c>
      <c r="X45" s="2">
        <f ca="1">IFERROR(TIME!W79/TIME!$T79,"")</f>
        <v>27.000000000000004</v>
      </c>
      <c r="Y45" s="2">
        <f ca="1">IFERROR(TIME!X79/TIME!$T79,"")</f>
        <v>3.666666666666667</v>
      </c>
      <c r="Z45" s="2">
        <f ca="1">IFERROR(TIME!Y79/TIME!$T79,"")</f>
        <v>4</v>
      </c>
    </row>
    <row r="46" spans="1:26" x14ac:dyDescent="0.25">
      <c r="A46" s="2">
        <f ca="1">TIME!T126</f>
        <v>0.03</v>
      </c>
      <c r="B46" t="str">
        <f>METRICS!A125</f>
        <v>result-stdlib</v>
      </c>
      <c r="C46" s="2">
        <f ca="1">IFERROR(TIME!B126/TIME!$T126,"")</f>
        <v>3.666666666666667</v>
      </c>
      <c r="D46" s="2">
        <f ca="1">IFERROR(TIME!C126/TIME!$T126,"")</f>
        <v>3.3333333333333335</v>
      </c>
      <c r="E46" s="2">
        <f ca="1">IFERROR(TIME!D126/TIME!$T126,"")</f>
        <v>2</v>
      </c>
      <c r="F46" s="2">
        <f ca="1">IFERROR(TIME!E126/TIME!$T126,"")</f>
        <v>38.666666666666664</v>
      </c>
      <c r="G46" s="2">
        <f ca="1">IFERROR(TIME!F126/TIME!$T126,"")</f>
        <v>43.666666666666671</v>
      </c>
      <c r="H46" s="2">
        <f ca="1">IFERROR(TIME!G126/TIME!$T126,"")</f>
        <v>33.666666666666671</v>
      </c>
      <c r="I46" s="2">
        <f ca="1">IFERROR(TIME!H126/TIME!$T126,"")</f>
        <v>75</v>
      </c>
      <c r="J46" s="2">
        <f ca="1">IFERROR(TIME!I126/TIME!$T126,"")</f>
        <v>71.666666666666671</v>
      </c>
      <c r="K46" s="2">
        <f ca="1">IFERROR(TIME!J126/TIME!$T126,"")</f>
        <v>1.6666666666666667</v>
      </c>
      <c r="L46" s="2">
        <f ca="1">IFERROR(TIME!K126/TIME!$T126,"")</f>
        <v>2</v>
      </c>
      <c r="M46" s="2">
        <f ca="1">IFERROR(TIME!L126/TIME!$T126,"")</f>
        <v>1</v>
      </c>
      <c r="N46" s="2">
        <f ca="1">IFERROR(TIME!M126/TIME!$T126,"")</f>
        <v>32.666666666666664</v>
      </c>
      <c r="O46" s="2">
        <f ca="1">IFERROR(TIME!N126/TIME!$T126,"")</f>
        <v>38.666666666666664</v>
      </c>
      <c r="P46" s="2">
        <f ca="1">IFERROR(TIME!O126/TIME!$T126,"")</f>
        <v>29</v>
      </c>
      <c r="Q46" s="2">
        <f ca="1">IFERROR(TIME!P126/TIME!$T126,"")</f>
        <v>3.3333333333333335</v>
      </c>
      <c r="R46" s="2">
        <f ca="1">IFERROR(TIME!Q126/TIME!$T126,"")</f>
        <v>3.666666666666667</v>
      </c>
      <c r="S46" s="2">
        <f ca="1">IFERROR(TIME!R126/TIME!$T126,"")</f>
        <v>1.6666666666666667</v>
      </c>
      <c r="T46" s="2">
        <f ca="1">IFERROR(TIME!S126/TIME!$T126,"")</f>
        <v>1.6666666666666667</v>
      </c>
      <c r="U46" s="2">
        <f ca="1">IFERROR(TIME!T126/TIME!$T126,"")</f>
        <v>1</v>
      </c>
      <c r="V46" s="2">
        <f ca="1">IFERROR(TIME!U126/TIME!$T126,"")</f>
        <v>32.333333333333336</v>
      </c>
      <c r="W46" s="2">
        <f ca="1">IFERROR(TIME!V126/TIME!$T126,"")</f>
        <v>37.333333333333336</v>
      </c>
      <c r="X46" s="2">
        <f ca="1">IFERROR(TIME!W126/TIME!$T126,"")</f>
        <v>29.333333333333336</v>
      </c>
      <c r="Y46" s="2">
        <f ca="1">IFERROR(TIME!X126/TIME!$T126,"")</f>
        <v>3.3333333333333335</v>
      </c>
      <c r="Z46" s="2">
        <f ca="1">IFERROR(TIME!Y126/TIME!$T126,"")</f>
        <v>4</v>
      </c>
    </row>
    <row r="47" spans="1:26" x14ac:dyDescent="0.25">
      <c r="A47" s="2">
        <f ca="1">TIME!T70</f>
        <v>0.04</v>
      </c>
      <c r="B47" t="str">
        <f>METRICS!A69</f>
        <v>polymorphism</v>
      </c>
      <c r="C47" s="2" t="str">
        <f ca="1">IFERROR(TIME!B70/TIME!$T70,"")</f>
        <v/>
      </c>
      <c r="D47" s="2" t="str">
        <f ca="1">IFERROR(TIME!C70/TIME!$T70,"")</f>
        <v/>
      </c>
      <c r="E47" s="2">
        <f ca="1">IFERROR(TIME!D70/TIME!$T70,"")</f>
        <v>10.25</v>
      </c>
      <c r="F47" s="2">
        <f ca="1">IFERROR(TIME!E70/TIME!$T70,"")</f>
        <v>43.75</v>
      </c>
      <c r="G47" s="2">
        <f ca="1">IFERROR(TIME!F70/TIME!$T70,"")</f>
        <v>35.75</v>
      </c>
      <c r="H47" s="2">
        <f ca="1">IFERROR(TIME!G70/TIME!$T70,"")</f>
        <v>17.25</v>
      </c>
      <c r="I47" s="2">
        <f ca="1">IFERROR(TIME!H70/TIME!$T70,"")</f>
        <v>921.74999999999989</v>
      </c>
      <c r="J47" s="2">
        <f ca="1">IFERROR(TIME!I70/TIME!$T70,"")</f>
        <v>796</v>
      </c>
      <c r="K47" s="2">
        <f ca="1">IFERROR(TIME!J70/TIME!$T70,"")</f>
        <v>2</v>
      </c>
      <c r="L47" s="2" t="str">
        <f ca="1">IFERROR(TIME!K70/TIME!$T70,"")</f>
        <v/>
      </c>
      <c r="M47" s="2">
        <f ca="1">IFERROR(TIME!L70/TIME!$T70,"")</f>
        <v>1</v>
      </c>
      <c r="N47" s="2">
        <f ca="1">IFERROR(TIME!M70/TIME!$T70,"")</f>
        <v>13</v>
      </c>
      <c r="O47" s="2">
        <f ca="1">IFERROR(TIME!N70/TIME!$T70,"")</f>
        <v>20</v>
      </c>
      <c r="P47" s="2">
        <f ca="1">IFERROR(TIME!O70/TIME!$T70,"")</f>
        <v>10.5</v>
      </c>
      <c r="Q47" s="2">
        <f ca="1">IFERROR(TIME!P70/TIME!$T70,"")</f>
        <v>9.75</v>
      </c>
      <c r="R47" s="2">
        <f ca="1">IFERROR(TIME!Q70/TIME!$T70,"")</f>
        <v>7.2499999999999991</v>
      </c>
      <c r="S47" s="2">
        <f ca="1">IFERROR(TIME!R70/TIME!$T70,"")</f>
        <v>2</v>
      </c>
      <c r="T47" s="2">
        <f ca="1">IFERROR(TIME!S70/TIME!$T70,"")</f>
        <v>2</v>
      </c>
      <c r="U47" s="2">
        <f ca="1">IFERROR(TIME!T70/TIME!$T70,"")</f>
        <v>1</v>
      </c>
      <c r="V47" s="2">
        <f ca="1">IFERROR(TIME!U70/TIME!$T70,"")</f>
        <v>13.5</v>
      </c>
      <c r="W47" s="2">
        <f ca="1">IFERROR(TIME!V70/TIME!$T70,"")</f>
        <v>20.25</v>
      </c>
      <c r="X47" s="2">
        <f ca="1">IFERROR(TIME!W70/TIME!$T70,"")</f>
        <v>11</v>
      </c>
      <c r="Y47" s="2">
        <f ca="1">IFERROR(TIME!X70/TIME!$T70,"")</f>
        <v>9.5</v>
      </c>
      <c r="Z47" s="2">
        <f ca="1">IFERROR(TIME!Y70/TIME!$T70,"")</f>
        <v>7.2499999999999991</v>
      </c>
    </row>
    <row r="48" spans="1:26" x14ac:dyDescent="0.25">
      <c r="A48" s="2">
        <f ca="1">TIME!T74</f>
        <v>0.04</v>
      </c>
      <c r="B48" t="str">
        <f>METRICS!A73</f>
        <v>quoted_keyword</v>
      </c>
      <c r="C48" s="2">
        <f ca="1">IFERROR(TIME!B74/TIME!$T74,"")</f>
        <v>7.0000000000000009</v>
      </c>
      <c r="D48" s="2">
        <f ca="1">IFERROR(TIME!C74/TIME!$T74,"")</f>
        <v>4.5</v>
      </c>
      <c r="E48" s="2">
        <f ca="1">IFERROR(TIME!D74/TIME!$T74,"")</f>
        <v>2.75</v>
      </c>
      <c r="F48" s="2">
        <f ca="1">IFERROR(TIME!E74/TIME!$T74,"")</f>
        <v>27.5</v>
      </c>
      <c r="G48" s="2">
        <f ca="1">IFERROR(TIME!F74/TIME!$T74,"")</f>
        <v>31.75</v>
      </c>
      <c r="H48" s="2">
        <f ca="1">IFERROR(TIME!G74/TIME!$T74,"")</f>
        <v>18</v>
      </c>
      <c r="I48" s="2" t="str">
        <f ca="1">IFERROR(TIME!H74/TIME!$T74,"")</f>
        <v/>
      </c>
      <c r="J48" s="2" t="str">
        <f ca="1">IFERROR(TIME!I74/TIME!$T74,"")</f>
        <v/>
      </c>
      <c r="K48" s="2">
        <f ca="1">IFERROR(TIME!J74/TIME!$T74,"")</f>
        <v>1.5</v>
      </c>
      <c r="L48" s="2">
        <f ca="1">IFERROR(TIME!K74/TIME!$T74,"")</f>
        <v>2</v>
      </c>
      <c r="M48" s="2">
        <f ca="1">IFERROR(TIME!L74/TIME!$T74,"")</f>
        <v>0.75</v>
      </c>
      <c r="N48" s="2">
        <f ca="1">IFERROR(TIME!M74/TIME!$T74,"")</f>
        <v>16</v>
      </c>
      <c r="O48" s="2">
        <f ca="1">IFERROR(TIME!N74/TIME!$T74,"")</f>
        <v>26</v>
      </c>
      <c r="P48" s="2">
        <f ca="1">IFERROR(TIME!O74/TIME!$T74,"")</f>
        <v>13.5</v>
      </c>
      <c r="Q48" s="2" t="str">
        <f ca="1">IFERROR(TIME!P74/TIME!$T74,"")</f>
        <v/>
      </c>
      <c r="R48" s="2" t="str">
        <f ca="1">IFERROR(TIME!Q74/TIME!$T74,"")</f>
        <v/>
      </c>
      <c r="S48" s="2">
        <f ca="1">IFERROR(TIME!R74/TIME!$T74,"")</f>
        <v>1.5</v>
      </c>
      <c r="T48" s="2">
        <f ca="1">IFERROR(TIME!S74/TIME!$T74,"")</f>
        <v>2</v>
      </c>
      <c r="U48" s="2">
        <f ca="1">IFERROR(TIME!T74/TIME!$T74,"")</f>
        <v>1</v>
      </c>
      <c r="V48" s="2">
        <f ca="1">IFERROR(TIME!U74/TIME!$T74,"")</f>
        <v>16.5</v>
      </c>
      <c r="W48" s="2">
        <f ca="1">IFERROR(TIME!V74/TIME!$T74,"")</f>
        <v>25.25</v>
      </c>
      <c r="X48" s="2">
        <f ca="1">IFERROR(TIME!W74/TIME!$T74,"")</f>
        <v>13.25</v>
      </c>
      <c r="Y48" s="2" t="str">
        <f ca="1">IFERROR(TIME!X74/TIME!$T74,"")</f>
        <v/>
      </c>
      <c r="Z48" s="2" t="str">
        <f ca="1">IFERROR(TIME!Y74/TIME!$T74,"")</f>
        <v/>
      </c>
    </row>
    <row r="49" spans="1:26" x14ac:dyDescent="0.25">
      <c r="A49" s="2">
        <f ca="1">TIME!T78</f>
        <v>0.04</v>
      </c>
      <c r="B49" t="str">
        <f>METRICS!A77</f>
        <v>references</v>
      </c>
      <c r="C49" s="2">
        <f ca="1">IFERROR(TIME!B78/TIME!$T78,"")</f>
        <v>2.25</v>
      </c>
      <c r="D49" s="2">
        <f ca="1">IFERROR(TIME!C78/TIME!$T78,"")</f>
        <v>2.5</v>
      </c>
      <c r="E49" s="2">
        <f ca="1">IFERROR(TIME!D78/TIME!$T78,"")</f>
        <v>1.25</v>
      </c>
      <c r="F49" s="2">
        <f ca="1">IFERROR(TIME!E78/TIME!$T78,"")</f>
        <v>16.5</v>
      </c>
      <c r="G49" s="2">
        <f ca="1">IFERROR(TIME!F78/TIME!$T78,"")</f>
        <v>21.75</v>
      </c>
      <c r="H49" s="2">
        <f ca="1">IFERROR(TIME!G78/TIME!$T78,"")</f>
        <v>12.25</v>
      </c>
      <c r="I49" s="2">
        <f ca="1">IFERROR(TIME!H78/TIME!$T78,"")</f>
        <v>39.25</v>
      </c>
      <c r="J49" s="2">
        <f ca="1">IFERROR(TIME!I78/TIME!$T78,"")</f>
        <v>39</v>
      </c>
      <c r="K49" s="2">
        <f ca="1">IFERROR(TIME!J78/TIME!$T78,"")</f>
        <v>1</v>
      </c>
      <c r="L49" s="2">
        <f ca="1">IFERROR(TIME!K78/TIME!$T78,"")</f>
        <v>1.5</v>
      </c>
      <c r="M49" s="2">
        <f ca="1">IFERROR(TIME!L78/TIME!$T78,"")</f>
        <v>0.75</v>
      </c>
      <c r="N49" s="2">
        <f ca="1">IFERROR(TIME!M78/TIME!$T78,"")</f>
        <v>12.75</v>
      </c>
      <c r="O49" s="2">
        <f ca="1">IFERROR(TIME!N78/TIME!$T78,"")</f>
        <v>19.75</v>
      </c>
      <c r="P49" s="2">
        <f ca="1">IFERROR(TIME!O78/TIME!$T78,"")</f>
        <v>11</v>
      </c>
      <c r="Q49" s="2">
        <f ca="1">IFERROR(TIME!P78/TIME!$T78,"")</f>
        <v>2</v>
      </c>
      <c r="R49" s="2">
        <f ca="1">IFERROR(TIME!Q78/TIME!$T78,"")</f>
        <v>2.5</v>
      </c>
      <c r="S49" s="2">
        <f ca="1">IFERROR(TIME!R78/TIME!$T78,"")</f>
        <v>1</v>
      </c>
      <c r="T49" s="2">
        <f ca="1">IFERROR(TIME!S78/TIME!$T78,"")</f>
        <v>1.5</v>
      </c>
      <c r="U49" s="2">
        <f ca="1">IFERROR(TIME!T78/TIME!$T78,"")</f>
        <v>1</v>
      </c>
      <c r="V49" s="2">
        <f ca="1">IFERROR(TIME!U78/TIME!$T78,"")</f>
        <v>13.25</v>
      </c>
      <c r="W49" s="2">
        <f ca="1">IFERROR(TIME!V78/TIME!$T78,"")</f>
        <v>19</v>
      </c>
      <c r="X49" s="2">
        <f ca="1">IFERROR(TIME!W78/TIME!$T78,"")</f>
        <v>11.25</v>
      </c>
      <c r="Y49" s="2">
        <f ca="1">IFERROR(TIME!X78/TIME!$T78,"")</f>
        <v>2</v>
      </c>
      <c r="Z49" s="2">
        <f ca="1">IFERROR(TIME!Y78/TIME!$T78,"")</f>
        <v>2.5</v>
      </c>
    </row>
    <row r="50" spans="1:26" x14ac:dyDescent="0.25">
      <c r="A50" s="2">
        <f ca="1">TIME!T83</f>
        <v>0.04</v>
      </c>
      <c r="B50" t="str">
        <f>METRICS!A82</f>
        <v>shortCircuit</v>
      </c>
      <c r="C50" s="2">
        <f ca="1">IFERROR(TIME!B83/TIME!$T83,"")</f>
        <v>7.2499999999999991</v>
      </c>
      <c r="D50" s="2">
        <f ca="1">IFERROR(TIME!C83/TIME!$T83,"")</f>
        <v>4.25</v>
      </c>
      <c r="E50" s="2">
        <f ca="1">IFERROR(TIME!D83/TIME!$T83,"")</f>
        <v>2.75</v>
      </c>
      <c r="F50" s="2">
        <f ca="1">IFERROR(TIME!E83/TIME!$T83,"")</f>
        <v>26.25</v>
      </c>
      <c r="G50" s="2">
        <f ca="1">IFERROR(TIME!F83/TIME!$T83,"")</f>
        <v>31</v>
      </c>
      <c r="H50" s="2">
        <f ca="1">IFERROR(TIME!G83/TIME!$T83,"")</f>
        <v>16.5</v>
      </c>
      <c r="I50" s="2" t="str">
        <f ca="1">IFERROR(TIME!H83/TIME!$T83,"")</f>
        <v/>
      </c>
      <c r="J50" s="2" t="str">
        <f ca="1">IFERROR(TIME!I83/TIME!$T83,"")</f>
        <v/>
      </c>
      <c r="K50" s="2">
        <f ca="1">IFERROR(TIME!J83/TIME!$T83,"")</f>
        <v>1.5</v>
      </c>
      <c r="L50" s="2">
        <f ca="1">IFERROR(TIME!K83/TIME!$T83,"")</f>
        <v>2</v>
      </c>
      <c r="M50" s="2">
        <f ca="1">IFERROR(TIME!L83/TIME!$T83,"")</f>
        <v>1</v>
      </c>
      <c r="N50" s="2">
        <f ca="1">IFERROR(TIME!M83/TIME!$T83,"")</f>
        <v>15.5</v>
      </c>
      <c r="O50" s="2">
        <f ca="1">IFERROR(TIME!N83/TIME!$T83,"")</f>
        <v>24.75</v>
      </c>
      <c r="P50" s="2">
        <f ca="1">IFERROR(TIME!O83/TIME!$T83,"")</f>
        <v>12.25</v>
      </c>
      <c r="Q50" s="2" t="str">
        <f ca="1">IFERROR(TIME!P83/TIME!$T83,"")</f>
        <v/>
      </c>
      <c r="R50" s="2" t="str">
        <f ca="1">IFERROR(TIME!Q83/TIME!$T83,"")</f>
        <v/>
      </c>
      <c r="S50" s="2">
        <f ca="1">IFERROR(TIME!R83/TIME!$T83,"")</f>
        <v>1.5</v>
      </c>
      <c r="T50" s="2">
        <f ca="1">IFERROR(TIME!S83/TIME!$T83,"")</f>
        <v>2</v>
      </c>
      <c r="U50" s="2">
        <f ca="1">IFERROR(TIME!T83/TIME!$T83,"")</f>
        <v>1</v>
      </c>
      <c r="V50" s="2">
        <f ca="1">IFERROR(TIME!U83/TIME!$T83,"")</f>
        <v>15.75</v>
      </c>
      <c r="W50" s="2">
        <f ca="1">IFERROR(TIME!V83/TIME!$T83,"")</f>
        <v>24.5</v>
      </c>
      <c r="X50" s="2">
        <f ca="1">IFERROR(TIME!W83/TIME!$T83,"")</f>
        <v>12.5</v>
      </c>
      <c r="Y50" s="2" t="str">
        <f ca="1">IFERROR(TIME!X83/TIME!$T83,"")</f>
        <v/>
      </c>
      <c r="Z50" s="2" t="str">
        <f ca="1">IFERROR(TIME!Y83/TIME!$T83,"")</f>
        <v/>
      </c>
    </row>
    <row r="51" spans="1:26" x14ac:dyDescent="0.25">
      <c r="A51" s="2">
        <f ca="1">TIME!T44</f>
        <v>0.05</v>
      </c>
      <c r="B51" t="str">
        <f>METRICS!A43</f>
        <v>hello</v>
      </c>
      <c r="C51" s="2">
        <f ca="1">IFERROR(TIME!B44/TIME!$T44,"")</f>
        <v>4.8</v>
      </c>
      <c r="D51" s="2">
        <f ca="1">IFERROR(TIME!C44/TIME!$T44,"")</f>
        <v>2.9999999999999996</v>
      </c>
      <c r="E51" s="2">
        <f ca="1">IFERROR(TIME!D44/TIME!$T44,"")</f>
        <v>2</v>
      </c>
      <c r="F51" s="2">
        <f ca="1">IFERROR(TIME!E44/TIME!$T44,"")</f>
        <v>16</v>
      </c>
      <c r="G51" s="2">
        <f ca="1">IFERROR(TIME!F44/TIME!$T44,"")</f>
        <v>20.399999999999999</v>
      </c>
      <c r="H51" s="2">
        <f ca="1">IFERROR(TIME!G44/TIME!$T44,"")</f>
        <v>10.4</v>
      </c>
      <c r="I51" s="2" t="str">
        <f ca="1">IFERROR(TIME!H44/TIME!$T44,"")</f>
        <v/>
      </c>
      <c r="J51" s="2" t="str">
        <f ca="1">IFERROR(TIME!I44/TIME!$T44,"")</f>
        <v/>
      </c>
      <c r="K51" s="2">
        <f ca="1">IFERROR(TIME!J44/TIME!$T44,"")</f>
        <v>2</v>
      </c>
      <c r="L51" s="2">
        <f ca="1">IFERROR(TIME!K44/TIME!$T44,"")</f>
        <v>2</v>
      </c>
      <c r="M51" s="2">
        <f ca="1">IFERROR(TIME!L44/TIME!$T44,"")</f>
        <v>1.2</v>
      </c>
      <c r="N51" s="2">
        <f ca="1">IFERROR(TIME!M44/TIME!$T44,"")</f>
        <v>11.599999999999998</v>
      </c>
      <c r="O51" s="2">
        <f ca="1">IFERROR(TIME!N44/TIME!$T44,"")</f>
        <v>17.399999999999999</v>
      </c>
      <c r="P51" s="2">
        <f ca="1">IFERROR(TIME!O44/TIME!$T44,"")</f>
        <v>8.7999999999999989</v>
      </c>
      <c r="Q51" s="2" t="str">
        <f ca="1">IFERROR(TIME!P44/TIME!$T44,"")</f>
        <v/>
      </c>
      <c r="R51" s="2" t="str">
        <f ca="1">IFERROR(TIME!Q44/TIME!$T44,"")</f>
        <v/>
      </c>
      <c r="S51" s="2">
        <f ca="1">IFERROR(TIME!R44/TIME!$T44,"")</f>
        <v>1.5999999999999999</v>
      </c>
      <c r="T51" s="2">
        <f ca="1">IFERROR(TIME!S44/TIME!$T44,"")</f>
        <v>1.5999999999999999</v>
      </c>
      <c r="U51" s="2">
        <f ca="1">IFERROR(TIME!T44/TIME!$T44,"")</f>
        <v>1</v>
      </c>
      <c r="V51" s="2">
        <f ca="1">IFERROR(TIME!U44/TIME!$T44,"")</f>
        <v>11</v>
      </c>
      <c r="W51" s="2">
        <f ca="1">IFERROR(TIME!V44/TIME!$T44,"")</f>
        <v>17.2</v>
      </c>
      <c r="X51" s="2">
        <f ca="1">IFERROR(TIME!W44/TIME!$T44,"")</f>
        <v>8.7999999999999989</v>
      </c>
      <c r="Y51" s="2" t="str">
        <f ca="1">IFERROR(TIME!X44/TIME!$T44,"")</f>
        <v/>
      </c>
      <c r="Z51" s="2" t="str">
        <f ca="1">IFERROR(TIME!Y44/TIME!$T44,"")</f>
        <v/>
      </c>
    </row>
    <row r="52" spans="1:26" x14ac:dyDescent="0.25">
      <c r="A52" s="2">
        <f ca="1">TIME!T109</f>
        <v>0.05</v>
      </c>
      <c r="B52" t="str">
        <f>METRICS!A108</f>
        <v>assert-stdlib</v>
      </c>
      <c r="C52" s="2">
        <f ca="1">IFERROR(TIME!B109/TIME!$T109,"")</f>
        <v>2.8000000000000003</v>
      </c>
      <c r="D52" s="2">
        <f ca="1">IFERROR(TIME!C109/TIME!$T109,"")</f>
        <v>3.1999999999999997</v>
      </c>
      <c r="E52" s="2">
        <f ca="1">IFERROR(TIME!D109/TIME!$T109,"")</f>
        <v>1.4000000000000001</v>
      </c>
      <c r="F52" s="2">
        <f ca="1">IFERROR(TIME!E109/TIME!$T109,"")</f>
        <v>18</v>
      </c>
      <c r="G52" s="2">
        <f ca="1">IFERROR(TIME!F109/TIME!$T109,"")</f>
        <v>27.400000000000002</v>
      </c>
      <c r="H52" s="2">
        <f ca="1">IFERROR(TIME!G109/TIME!$T109,"")</f>
        <v>13</v>
      </c>
      <c r="I52" s="2">
        <f ca="1">IFERROR(TIME!H109/TIME!$T109,"")</f>
        <v>44.199999999999996</v>
      </c>
      <c r="J52" s="2">
        <f ca="1">IFERROR(TIME!I109/TIME!$T109,"")</f>
        <v>47</v>
      </c>
      <c r="K52" s="2">
        <f ca="1">IFERROR(TIME!J109/TIME!$T109,"")</f>
        <v>1.2</v>
      </c>
      <c r="L52" s="2">
        <f ca="1">IFERROR(TIME!K109/TIME!$T109,"")</f>
        <v>2.4</v>
      </c>
      <c r="M52" s="2">
        <f ca="1">IFERROR(TIME!L109/TIME!$T109,"")</f>
        <v>0.79999999999999993</v>
      </c>
      <c r="N52" s="2">
        <f ca="1">IFERROR(TIME!M109/TIME!$T109,"")</f>
        <v>14.399999999999999</v>
      </c>
      <c r="O52" s="2">
        <f ca="1">IFERROR(TIME!N109/TIME!$T109,"")</f>
        <v>25.2</v>
      </c>
      <c r="P52" s="2">
        <f ca="1">IFERROR(TIME!O109/TIME!$T109,"")</f>
        <v>11.399999999999999</v>
      </c>
      <c r="Q52" s="2">
        <f ca="1">IFERROR(TIME!P109/TIME!$T109,"")</f>
        <v>1.5999999999999999</v>
      </c>
      <c r="R52" s="2">
        <f ca="1">IFERROR(TIME!Q109/TIME!$T109,"")</f>
        <v>2.1999999999999997</v>
      </c>
      <c r="S52" s="2">
        <f ca="1">IFERROR(TIME!R109/TIME!$T109,"")</f>
        <v>1.2</v>
      </c>
      <c r="T52" s="2">
        <f ca="1">IFERROR(TIME!S109/TIME!$T109,"")</f>
        <v>2.4</v>
      </c>
      <c r="U52" s="2">
        <f ca="1">IFERROR(TIME!T109/TIME!$T109,"")</f>
        <v>1</v>
      </c>
      <c r="V52" s="2">
        <f ca="1">IFERROR(TIME!U109/TIME!$T109,"")</f>
        <v>15</v>
      </c>
      <c r="W52" s="2">
        <f ca="1">IFERROR(TIME!V109/TIME!$T109,"")</f>
        <v>25</v>
      </c>
      <c r="X52" s="2">
        <f ca="1">IFERROR(TIME!W109/TIME!$T109,"")</f>
        <v>12.799999999999999</v>
      </c>
      <c r="Y52" s="2">
        <f ca="1">IFERROR(TIME!X109/TIME!$T109,"")</f>
        <v>1.7999999999999998</v>
      </c>
      <c r="Z52" s="2">
        <f ca="1">IFERROR(TIME!Y109/TIME!$T109,"")</f>
        <v>2.1999999999999997</v>
      </c>
    </row>
    <row r="53" spans="1:26" x14ac:dyDescent="0.25">
      <c r="A53" s="2">
        <f ca="1">TIME!T48</f>
        <v>0.06</v>
      </c>
      <c r="B53" t="str">
        <f>METRICS!A47</f>
        <v>ifwhileCtl</v>
      </c>
      <c r="C53" s="2">
        <f ca="1">IFERROR(TIME!B48/TIME!$T48,"")</f>
        <v>4.3333333333333339</v>
      </c>
      <c r="D53" s="2">
        <f ca="1">IFERROR(TIME!C48/TIME!$T48,"")</f>
        <v>2.666666666666667</v>
      </c>
      <c r="E53" s="2">
        <f ca="1">IFERROR(TIME!D48/TIME!$T48,"")</f>
        <v>2</v>
      </c>
      <c r="F53" s="2">
        <f ca="1">IFERROR(TIME!E48/TIME!$T48,"")</f>
        <v>15.000000000000002</v>
      </c>
      <c r="G53" s="2">
        <f ca="1">IFERROR(TIME!F48/TIME!$T48,"")</f>
        <v>20</v>
      </c>
      <c r="H53" s="2">
        <f ca="1">IFERROR(TIME!G48/TIME!$T48,"")</f>
        <v>10</v>
      </c>
      <c r="I53" s="2" t="str">
        <f ca="1">IFERROR(TIME!H48/TIME!$T48,"")</f>
        <v/>
      </c>
      <c r="J53" s="2" t="str">
        <f ca="1">IFERROR(TIME!I48/TIME!$T48,"")</f>
        <v/>
      </c>
      <c r="K53" s="2">
        <f ca="1">IFERROR(TIME!J48/TIME!$T48,"")</f>
        <v>2</v>
      </c>
      <c r="L53" s="2">
        <f ca="1">IFERROR(TIME!K48/TIME!$T48,"")</f>
        <v>1.6666666666666667</v>
      </c>
      <c r="M53" s="2">
        <f ca="1">IFERROR(TIME!L48/TIME!$T48,"")</f>
        <v>1</v>
      </c>
      <c r="N53" s="2">
        <f ca="1">IFERROR(TIME!M48/TIME!$T48,"")</f>
        <v>11.5</v>
      </c>
      <c r="O53" s="2">
        <f ca="1">IFERROR(TIME!N48/TIME!$T48,"")</f>
        <v>17.666666666666668</v>
      </c>
      <c r="P53" s="2">
        <f ca="1">IFERROR(TIME!O48/TIME!$T48,"")</f>
        <v>8.8333333333333339</v>
      </c>
      <c r="Q53" s="2" t="str">
        <f ca="1">IFERROR(TIME!P48/TIME!$T48,"")</f>
        <v/>
      </c>
      <c r="R53" s="2" t="str">
        <f ca="1">IFERROR(TIME!Q48/TIME!$T48,"")</f>
        <v/>
      </c>
      <c r="S53" s="2">
        <f ca="1">IFERROR(TIME!R48/TIME!$T48,"")</f>
        <v>1.5</v>
      </c>
      <c r="T53" s="2">
        <f ca="1">IFERROR(TIME!S48/TIME!$T48,"")</f>
        <v>1.6666666666666667</v>
      </c>
      <c r="U53" s="2">
        <f ca="1">IFERROR(TIME!T48/TIME!$T48,"")</f>
        <v>1</v>
      </c>
      <c r="V53" s="2">
        <f ca="1">IFERROR(TIME!U48/TIME!$T48,"")</f>
        <v>10.833333333333334</v>
      </c>
      <c r="W53" s="2">
        <f ca="1">IFERROR(TIME!V48/TIME!$T48,"")</f>
        <v>17.333333333333336</v>
      </c>
      <c r="X53" s="2">
        <f ca="1">IFERROR(TIME!W48/TIME!$T48,"")</f>
        <v>8.6666666666666679</v>
      </c>
      <c r="Y53" s="2" t="str">
        <f ca="1">IFERROR(TIME!X48/TIME!$T48,"")</f>
        <v/>
      </c>
      <c r="Z53" s="2" t="str">
        <f ca="1">IFERROR(TIME!Y48/TIME!$T48,"")</f>
        <v/>
      </c>
    </row>
    <row r="54" spans="1:26" x14ac:dyDescent="0.25">
      <c r="A54" s="2">
        <f ca="1">TIME!T54</f>
        <v>0.06</v>
      </c>
      <c r="B54" t="str">
        <f>METRICS!A53</f>
        <v>limits</v>
      </c>
      <c r="C54" s="2">
        <f ca="1">IFERROR(TIME!B54/TIME!$T54,"")</f>
        <v>2.166666666666667</v>
      </c>
      <c r="D54" s="2">
        <f ca="1">IFERROR(TIME!C54/TIME!$T54,"")</f>
        <v>3.3333333333333335</v>
      </c>
      <c r="E54" s="2">
        <f ca="1">IFERROR(TIME!D54/TIME!$T54,"")</f>
        <v>1.3333333333333335</v>
      </c>
      <c r="F54" s="2">
        <f ca="1">IFERROR(TIME!E54/TIME!$T54,"")</f>
        <v>14.666666666666668</v>
      </c>
      <c r="G54" s="2">
        <f ca="1">IFERROR(TIME!F54/TIME!$T54,"")</f>
        <v>23</v>
      </c>
      <c r="H54" s="2">
        <f ca="1">IFERROR(TIME!G54/TIME!$T54,"")</f>
        <v>11.000000000000002</v>
      </c>
      <c r="I54" s="2">
        <f ca="1">IFERROR(TIME!H54/TIME!$T54,"")</f>
        <v>24.333333333333332</v>
      </c>
      <c r="J54" s="2">
        <f ca="1">IFERROR(TIME!I54/TIME!$T54,"")</f>
        <v>23.666666666666668</v>
      </c>
      <c r="K54" s="2">
        <f ca="1">IFERROR(TIME!J54/TIME!$T54,"")</f>
        <v>1.5</v>
      </c>
      <c r="L54" s="2">
        <f ca="1">IFERROR(TIME!K54/TIME!$T54,"")</f>
        <v>2.8333333333333335</v>
      </c>
      <c r="M54" s="2">
        <f ca="1">IFERROR(TIME!L54/TIME!$T54,"")</f>
        <v>1</v>
      </c>
      <c r="N54" s="2">
        <f ca="1">IFERROR(TIME!M54/TIME!$T54,"")</f>
        <v>12.833333333333334</v>
      </c>
      <c r="O54" s="2">
        <f ca="1">IFERROR(TIME!N54/TIME!$T54,"")</f>
        <v>21.666666666666668</v>
      </c>
      <c r="P54" s="2">
        <f ca="1">IFERROR(TIME!O54/TIME!$T54,"")</f>
        <v>10.166666666666666</v>
      </c>
      <c r="Q54" s="2">
        <f ca="1">IFERROR(TIME!P54/TIME!$T54,"")</f>
        <v>2</v>
      </c>
      <c r="R54" s="2">
        <f ca="1">IFERROR(TIME!Q54/TIME!$T54,"")</f>
        <v>3.166666666666667</v>
      </c>
      <c r="S54" s="2">
        <f ca="1">IFERROR(TIME!R54/TIME!$T54,"")</f>
        <v>1.6666666666666667</v>
      </c>
      <c r="T54" s="2">
        <f ca="1">IFERROR(TIME!S54/TIME!$T54,"")</f>
        <v>2.8333333333333335</v>
      </c>
      <c r="U54" s="2">
        <f ca="1">IFERROR(TIME!T54/TIME!$T54,"")</f>
        <v>1</v>
      </c>
      <c r="V54" s="2">
        <f ca="1">IFERROR(TIME!U54/TIME!$T54,"")</f>
        <v>12.833333333333334</v>
      </c>
      <c r="W54" s="2">
        <f ca="1">IFERROR(TIME!V54/TIME!$T54,"")</f>
        <v>20.666666666666668</v>
      </c>
      <c r="X54" s="2">
        <f ca="1">IFERROR(TIME!W54/TIME!$T54,"")</f>
        <v>11.000000000000002</v>
      </c>
      <c r="Y54" s="2">
        <f ca="1">IFERROR(TIME!X54/TIME!$T54,"")</f>
        <v>2.166666666666667</v>
      </c>
      <c r="Z54" s="2">
        <f ca="1">IFERROR(TIME!Y54/TIME!$T54,"")</f>
        <v>3.166666666666667</v>
      </c>
    </row>
    <row r="55" spans="1:26" x14ac:dyDescent="0.25">
      <c r="A55" s="2">
        <f ca="1">TIME!T110</f>
        <v>7.0000000000000007E-2</v>
      </c>
      <c r="B55" t="str">
        <f>METRICS!A109</f>
        <v>common-stdlib</v>
      </c>
      <c r="C55" s="2">
        <f ca="1">IFERROR(TIME!B110/TIME!$T110,"")</f>
        <v>3.5714285714285712</v>
      </c>
      <c r="D55" s="2">
        <f ca="1">IFERROR(TIME!C110/TIME!$T110,"")</f>
        <v>4</v>
      </c>
      <c r="E55" s="2">
        <f ca="1">IFERROR(TIME!D110/TIME!$T110,"")</f>
        <v>1.4285714285714286</v>
      </c>
      <c r="F55" s="2">
        <f ca="1">IFERROR(TIME!E110/TIME!$T110,"")</f>
        <v>23.285714285714281</v>
      </c>
      <c r="G55" s="2">
        <f ca="1">IFERROR(TIME!F110/TIME!$T110,"")</f>
        <v>36.999999999999993</v>
      </c>
      <c r="H55" s="2">
        <f ca="1">IFERROR(TIME!G110/TIME!$T110,"")</f>
        <v>15.857142857142858</v>
      </c>
      <c r="I55" s="2">
        <f ca="1">IFERROR(TIME!H110/TIME!$T110,"")</f>
        <v>54.571428571428562</v>
      </c>
      <c r="J55" s="2">
        <f ca="1">IFERROR(TIME!I110/TIME!$T110,"")</f>
        <v>59.142857142857132</v>
      </c>
      <c r="K55" s="2">
        <f ca="1">IFERROR(TIME!J110/TIME!$T110,"")</f>
        <v>1.4285714285714286</v>
      </c>
      <c r="L55" s="2">
        <f ca="1">IFERROR(TIME!K110/TIME!$T110,"")</f>
        <v>2.5714285714285712</v>
      </c>
      <c r="M55" s="2">
        <f ca="1">IFERROR(TIME!L110/TIME!$T110,"")</f>
        <v>1</v>
      </c>
      <c r="N55" s="2">
        <f ca="1">IFERROR(TIME!M110/TIME!$T110,"")</f>
        <v>18</v>
      </c>
      <c r="O55" s="2">
        <f ca="1">IFERROR(TIME!N110/TIME!$T110,"")</f>
        <v>33.285714285714285</v>
      </c>
      <c r="P55" s="2">
        <f ca="1">IFERROR(TIME!O110/TIME!$T110,"")</f>
        <v>13.428571428571427</v>
      </c>
      <c r="Q55" s="2">
        <f ca="1">IFERROR(TIME!P110/TIME!$T110,"")</f>
        <v>1.4285714285714286</v>
      </c>
      <c r="R55" s="2">
        <f ca="1">IFERROR(TIME!Q110/TIME!$T110,"")</f>
        <v>1.714285714285714</v>
      </c>
      <c r="S55" s="2">
        <f ca="1">IFERROR(TIME!R110/TIME!$T110,"")</f>
        <v>1.4285714285714286</v>
      </c>
      <c r="T55" s="2">
        <f ca="1">IFERROR(TIME!S110/TIME!$T110,"")</f>
        <v>2.5714285714285712</v>
      </c>
      <c r="U55" s="2">
        <f ca="1">IFERROR(TIME!T110/TIME!$T110,"")</f>
        <v>1</v>
      </c>
      <c r="V55" s="2">
        <f ca="1">IFERROR(TIME!U110/TIME!$T110,"")</f>
        <v>18.428571428571427</v>
      </c>
      <c r="W55" s="2">
        <f ca="1">IFERROR(TIME!V110/TIME!$T110,"")</f>
        <v>32.857142857142854</v>
      </c>
      <c r="X55" s="2">
        <f ca="1">IFERROR(TIME!W110/TIME!$T110,"")</f>
        <v>14.857142857142856</v>
      </c>
      <c r="Y55" s="2">
        <f ca="1">IFERROR(TIME!X110/TIME!$T110,"")</f>
        <v>1.4285714285714286</v>
      </c>
      <c r="Z55" s="2">
        <f ca="1">IFERROR(TIME!Y110/TIME!$T110,"")</f>
        <v>1.857142857142857</v>
      </c>
    </row>
    <row r="56" spans="1:26" x14ac:dyDescent="0.25">
      <c r="A56" s="2">
        <f ca="1">TIME!T116</f>
        <v>7.0000000000000007E-2</v>
      </c>
      <c r="B56" t="str">
        <f>METRICS!A115</f>
        <v>iostream-stdlib</v>
      </c>
      <c r="C56" s="2">
        <f ca="1">IFERROR(TIME!B116/TIME!$T116,"")</f>
        <v>3.2857142857142856</v>
      </c>
      <c r="D56" s="2">
        <f ca="1">IFERROR(TIME!C116/TIME!$T116,"")</f>
        <v>3.4285714285714279</v>
      </c>
      <c r="E56" s="2">
        <f ca="1">IFERROR(TIME!D116/TIME!$T116,"")</f>
        <v>1.714285714285714</v>
      </c>
      <c r="F56" s="2" t="str">
        <f ca="1">IFERROR(TIME!E116/TIME!$T116,"")</f>
        <v/>
      </c>
      <c r="G56" s="2" t="str">
        <f ca="1">IFERROR(TIME!F116/TIME!$T116,"")</f>
        <v/>
      </c>
      <c r="H56" s="2" t="str">
        <f ca="1">IFERROR(TIME!G116/TIME!$T116,"")</f>
        <v/>
      </c>
      <c r="I56" s="2" t="str">
        <f ca="1">IFERROR(TIME!H116/TIME!$T116,"")</f>
        <v/>
      </c>
      <c r="J56" s="2" t="str">
        <f ca="1">IFERROR(TIME!I116/TIME!$T116,"")</f>
        <v/>
      </c>
      <c r="K56" s="2">
        <f ca="1">IFERROR(TIME!J116/TIME!$T116,"")</f>
        <v>1.4285714285714286</v>
      </c>
      <c r="L56" s="2">
        <f ca="1">IFERROR(TIME!K116/TIME!$T116,"")</f>
        <v>2.4285714285714284</v>
      </c>
      <c r="M56" s="2">
        <f ca="1">IFERROR(TIME!L116/TIME!$T116,"")</f>
        <v>1</v>
      </c>
      <c r="N56" s="2" t="str">
        <f ca="1">IFERROR(TIME!M116/TIME!$T116,"")</f>
        <v/>
      </c>
      <c r="O56" s="2" t="str">
        <f ca="1">IFERROR(TIME!N116/TIME!$T116,"")</f>
        <v/>
      </c>
      <c r="P56" s="2" t="str">
        <f ca="1">IFERROR(TIME!O116/TIME!$T116,"")</f>
        <v/>
      </c>
      <c r="Q56" s="2" t="str">
        <f ca="1">IFERROR(TIME!P116/TIME!$T116,"")</f>
        <v/>
      </c>
      <c r="R56" s="2" t="str">
        <f ca="1">IFERROR(TIME!Q116/TIME!$T116,"")</f>
        <v/>
      </c>
      <c r="S56" s="2">
        <f ca="1">IFERROR(TIME!R116/TIME!$T116,"")</f>
        <v>1.5714285714285714</v>
      </c>
      <c r="T56" s="2">
        <f ca="1">IFERROR(TIME!S116/TIME!$T116,"")</f>
        <v>2.2857142857142856</v>
      </c>
      <c r="U56" s="2">
        <f ca="1">IFERROR(TIME!T116/TIME!$T116,"")</f>
        <v>1</v>
      </c>
      <c r="V56" s="2" t="str">
        <f ca="1">IFERROR(TIME!U116/TIME!$T116,"")</f>
        <v/>
      </c>
      <c r="W56" s="2" t="str">
        <f ca="1">IFERROR(TIME!V116/TIME!$T116,"")</f>
        <v/>
      </c>
      <c r="X56" s="2" t="str">
        <f ca="1">IFERROR(TIME!W116/TIME!$T116,"")</f>
        <v/>
      </c>
      <c r="Y56" s="2" t="str">
        <f ca="1">IFERROR(TIME!X116/TIME!$T116,"")</f>
        <v/>
      </c>
      <c r="Z56" s="2" t="str">
        <f ca="1">IFERROR(TIME!Y116/TIME!$T116,"")</f>
        <v/>
      </c>
    </row>
    <row r="57" spans="1:26" x14ac:dyDescent="0.25">
      <c r="A57" s="2">
        <f ca="1">TIME!T119</f>
        <v>0.08</v>
      </c>
      <c r="B57" t="str">
        <f>METRICS!A118</f>
        <v>limits-stdlib</v>
      </c>
      <c r="C57" s="2">
        <f ca="1">IFERROR(TIME!B119/TIME!$T119,"")</f>
        <v>2</v>
      </c>
      <c r="D57" s="2">
        <f ca="1">IFERROR(TIME!C119/TIME!$T119,"")</f>
        <v>3</v>
      </c>
      <c r="E57" s="2">
        <f ca="1">IFERROR(TIME!D119/TIME!$T119,"")</f>
        <v>1.25</v>
      </c>
      <c r="F57" s="2">
        <f ca="1">IFERROR(TIME!E119/TIME!$T119,"")</f>
        <v>17.125</v>
      </c>
      <c r="G57" s="2">
        <f ca="1">IFERROR(TIME!F119/TIME!$T119,"")</f>
        <v>28.125</v>
      </c>
      <c r="H57" s="2">
        <f ca="1">IFERROR(TIME!G119/TIME!$T119,"")</f>
        <v>13.25</v>
      </c>
      <c r="I57" s="2">
        <f ca="1">IFERROR(TIME!H119/TIME!$T119,"")</f>
        <v>23.375</v>
      </c>
      <c r="J57" s="2" t="str">
        <f ca="1">IFERROR(TIME!I119/TIME!$T119,"")</f>
        <v/>
      </c>
      <c r="K57" s="2">
        <f ca="1">IFERROR(TIME!J119/TIME!$T119,"")</f>
        <v>1.5</v>
      </c>
      <c r="L57" s="2">
        <f ca="1">IFERROR(TIME!K119/TIME!$T119,"")</f>
        <v>2.75</v>
      </c>
      <c r="M57" s="2">
        <f ca="1">IFERROR(TIME!L119/TIME!$T119,"")</f>
        <v>1</v>
      </c>
      <c r="N57" s="2">
        <f ca="1">IFERROR(TIME!M119/TIME!$T119,"")</f>
        <v>14.749999999999998</v>
      </c>
      <c r="O57" s="2">
        <f ca="1">IFERROR(TIME!N119/TIME!$T119,"")</f>
        <v>26</v>
      </c>
      <c r="P57" s="2">
        <f ca="1">IFERROR(TIME!O119/TIME!$T119,"")</f>
        <v>12.125</v>
      </c>
      <c r="Q57" s="2">
        <f ca="1">IFERROR(TIME!P119/TIME!$T119,"")</f>
        <v>5.8749999999999991</v>
      </c>
      <c r="R57" s="2" t="str">
        <f ca="1">IFERROR(TIME!Q119/TIME!$T119,"")</f>
        <v/>
      </c>
      <c r="S57" s="2">
        <f ca="1">IFERROR(TIME!R119/TIME!$T119,"")</f>
        <v>1.5</v>
      </c>
      <c r="T57" s="2">
        <f ca="1">IFERROR(TIME!S119/TIME!$T119,"")</f>
        <v>2.75</v>
      </c>
      <c r="U57" s="2">
        <f ca="1">IFERROR(TIME!T119/TIME!$T119,"")</f>
        <v>1</v>
      </c>
      <c r="V57" s="2">
        <f ca="1">IFERROR(TIME!U119/TIME!$T119,"")</f>
        <v>15.125</v>
      </c>
      <c r="W57" s="2">
        <f ca="1">IFERROR(TIME!V119/TIME!$T119,"")</f>
        <v>25.75</v>
      </c>
      <c r="X57" s="2">
        <f ca="1">IFERROR(TIME!W119/TIME!$T119,"")</f>
        <v>12.625</v>
      </c>
      <c r="Y57" s="2">
        <f ca="1">IFERROR(TIME!X119/TIME!$T119,"")</f>
        <v>6</v>
      </c>
      <c r="Z57" s="2" t="str">
        <f ca="1">IFERROR(TIME!Y119/TIME!$T119,"")</f>
        <v/>
      </c>
    </row>
    <row r="58" spans="1:26" x14ac:dyDescent="0.25">
      <c r="A58" s="2">
        <f ca="1">TIME!T90</f>
        <v>0.1</v>
      </c>
      <c r="B58" t="str">
        <f>METRICS!A89</f>
        <v>sync</v>
      </c>
      <c r="C58" s="2">
        <f ca="1">IFERROR(TIME!B90/TIME!$T90,"")</f>
        <v>1.7</v>
      </c>
      <c r="D58" s="2">
        <f ca="1">IFERROR(TIME!C90/TIME!$T90,"")</f>
        <v>2.7</v>
      </c>
      <c r="E58" s="2">
        <f ca="1">IFERROR(TIME!D90/TIME!$T90,"")</f>
        <v>1.0999999999999999</v>
      </c>
      <c r="F58" s="2">
        <f ca="1">IFERROR(TIME!E90/TIME!$T90,"")</f>
        <v>128.6</v>
      </c>
      <c r="G58" s="2">
        <f ca="1">IFERROR(TIME!F90/TIME!$T90,"")</f>
        <v>235.3</v>
      </c>
      <c r="H58" s="2">
        <f ca="1">IFERROR(TIME!G90/TIME!$T90,"")</f>
        <v>102.79999999999998</v>
      </c>
      <c r="I58" s="2">
        <f ca="1">IFERROR(TIME!H90/TIME!$T90,"")</f>
        <v>16.100000000000001</v>
      </c>
      <c r="J58" s="2">
        <f ca="1">IFERROR(TIME!I90/TIME!$T90,"")</f>
        <v>16.399999999999999</v>
      </c>
      <c r="K58" s="2">
        <f ca="1">IFERROR(TIME!J90/TIME!$T90,"")</f>
        <v>1.3</v>
      </c>
      <c r="L58" s="2">
        <f ca="1">IFERROR(TIME!K90/TIME!$T90,"")</f>
        <v>2.4</v>
      </c>
      <c r="M58" s="2">
        <f ca="1">IFERROR(TIME!L90/TIME!$T90,"")</f>
        <v>0.89999999999999991</v>
      </c>
      <c r="N58" s="2">
        <f ca="1">IFERROR(TIME!M90/TIME!$T90,"")</f>
        <v>127.5</v>
      </c>
      <c r="O58" s="2">
        <f ca="1">IFERROR(TIME!N90/TIME!$T90,"")</f>
        <v>229.1</v>
      </c>
      <c r="P58" s="2">
        <f ca="1">IFERROR(TIME!O90/TIME!$T90,"")</f>
        <v>101.99999999999999</v>
      </c>
      <c r="Q58" s="2">
        <f ca="1">IFERROR(TIME!P90/TIME!$T90,"")</f>
        <v>2.8000000000000003</v>
      </c>
      <c r="R58" s="2">
        <f ca="1">IFERROR(TIME!Q90/TIME!$T90,"")</f>
        <v>3.8</v>
      </c>
      <c r="S58" s="2">
        <f ca="1">IFERROR(TIME!R90/TIME!$T90,"")</f>
        <v>1.3</v>
      </c>
      <c r="T58" s="2">
        <f ca="1">IFERROR(TIME!S90/TIME!$T90,"")</f>
        <v>2.2999999999999998</v>
      </c>
      <c r="U58" s="2">
        <f ca="1">IFERROR(TIME!T90/TIME!$T90,"")</f>
        <v>1</v>
      </c>
      <c r="V58" s="2">
        <f ca="1">IFERROR(TIME!U90/TIME!$T90,"")</f>
        <v>134.1</v>
      </c>
      <c r="W58" s="2">
        <f ca="1">IFERROR(TIME!V90/TIME!$T90,"")</f>
        <v>235.59999999999997</v>
      </c>
      <c r="X58" s="2">
        <f ca="1">IFERROR(TIME!W90/TIME!$T90,"")</f>
        <v>101.1</v>
      </c>
      <c r="Y58" s="2">
        <f ca="1">IFERROR(TIME!X90/TIME!$T90,"")</f>
        <v>2.8000000000000003</v>
      </c>
      <c r="Z58" s="2">
        <f ca="1">IFERROR(TIME!Y90/TIME!$T90,"")</f>
        <v>3.6999999999999997</v>
      </c>
    </row>
    <row r="59" spans="1:26" x14ac:dyDescent="0.25">
      <c r="A59" s="2">
        <f ca="1">TIME!T98</f>
        <v>0.12</v>
      </c>
      <c r="B59" t="str">
        <f>METRICS!A97</f>
        <v>tupleVariadic</v>
      </c>
      <c r="C59" s="2">
        <f ca="1">IFERROR(TIME!B98/TIME!$T98,"")</f>
        <v>2.8333333333333335</v>
      </c>
      <c r="D59" s="2">
        <f ca="1">IFERROR(TIME!C98/TIME!$T98,"")</f>
        <v>3.5833333333333335</v>
      </c>
      <c r="E59" s="2">
        <f ca="1">IFERROR(TIME!D98/TIME!$T98,"")</f>
        <v>1.4166666666666667</v>
      </c>
      <c r="F59" s="2">
        <f ca="1">IFERROR(TIME!E98/TIME!$T98,"")</f>
        <v>24.5</v>
      </c>
      <c r="G59" s="2">
        <f ca="1">IFERROR(TIME!F98/TIME!$T98,"")</f>
        <v>38.333333333333329</v>
      </c>
      <c r="H59" s="2">
        <f ca="1">IFERROR(TIME!G98/TIME!$T98,"")</f>
        <v>18.75</v>
      </c>
      <c r="I59" s="2">
        <f ca="1">IFERROR(TIME!H98/TIME!$T98,"")</f>
        <v>39.333333333333336</v>
      </c>
      <c r="J59" s="2">
        <f ca="1">IFERROR(TIME!I98/TIME!$T98,"")</f>
        <v>43.333333333333336</v>
      </c>
      <c r="K59" s="2">
        <f ca="1">IFERROR(TIME!J98/TIME!$T98,"")</f>
        <v>1.3333333333333335</v>
      </c>
      <c r="L59" s="2">
        <f ca="1">IFERROR(TIME!K98/TIME!$T98,"")</f>
        <v>2.5</v>
      </c>
      <c r="M59" s="2">
        <f ca="1">IFERROR(TIME!L98/TIME!$T98,"")</f>
        <v>0.91666666666666674</v>
      </c>
      <c r="N59" s="2">
        <f ca="1">IFERROR(TIME!M98/TIME!$T98,"")</f>
        <v>21.333333333333336</v>
      </c>
      <c r="O59" s="2">
        <f ca="1">IFERROR(TIME!N98/TIME!$T98,"")</f>
        <v>35.666666666666671</v>
      </c>
      <c r="P59" s="2">
        <f ca="1">IFERROR(TIME!O98/TIME!$T98,"")</f>
        <v>17.333333333333336</v>
      </c>
      <c r="Q59" s="2">
        <f ca="1">IFERROR(TIME!P98/TIME!$T98,"")</f>
        <v>5.833333333333333</v>
      </c>
      <c r="R59" s="2">
        <f ca="1">IFERROR(TIME!Q98/TIME!$T98,"")</f>
        <v>8.25</v>
      </c>
      <c r="S59" s="2">
        <f ca="1">IFERROR(TIME!R98/TIME!$T98,"")</f>
        <v>1.5</v>
      </c>
      <c r="T59" s="2">
        <f ca="1">IFERROR(TIME!S98/TIME!$T98,"")</f>
        <v>2.5</v>
      </c>
      <c r="U59" s="2">
        <f ca="1">IFERROR(TIME!T98/TIME!$T98,"")</f>
        <v>1</v>
      </c>
      <c r="V59" s="2">
        <f ca="1">IFERROR(TIME!U98/TIME!$T98,"")</f>
        <v>23</v>
      </c>
      <c r="W59" s="2">
        <f ca="1">IFERROR(TIME!V98/TIME!$T98,"")</f>
        <v>35.666666666666671</v>
      </c>
      <c r="X59" s="2">
        <f ca="1">IFERROR(TIME!W98/TIME!$T98,"")</f>
        <v>17.666666666666668</v>
      </c>
      <c r="Y59" s="2">
        <f ca="1">IFERROR(TIME!X98/TIME!$T98,"")</f>
        <v>6</v>
      </c>
      <c r="Z59" s="2">
        <f ca="1">IFERROR(TIME!Y98/TIME!$T98,"")</f>
        <v>8.3333333333333339</v>
      </c>
    </row>
    <row r="60" spans="1:26" x14ac:dyDescent="0.25">
      <c r="A60" s="2">
        <f ca="1">TIME!T8</f>
        <v>0.14000000000000001</v>
      </c>
      <c r="B60" t="str">
        <f>METRICS!A7</f>
        <v>avl_test</v>
      </c>
      <c r="C60" s="2">
        <f ca="1">IFERROR(TIME!B8/TIME!$T8,"")</f>
        <v>17.857142857142854</v>
      </c>
      <c r="D60" s="2">
        <f ca="1">IFERROR(TIME!C8/TIME!$T8,"")</f>
        <v>11</v>
      </c>
      <c r="E60" s="2">
        <f ca="1">IFERROR(TIME!D8/TIME!$T8,"")</f>
        <v>4.9999999999999991</v>
      </c>
      <c r="F60" s="2">
        <f ca="1">IFERROR(TIME!E8/TIME!$T8,"")</f>
        <v>34.5</v>
      </c>
      <c r="G60" s="2">
        <f ca="1">IFERROR(TIME!F8/TIME!$T8,"")</f>
        <v>45.142857142857139</v>
      </c>
      <c r="H60" s="2">
        <f ca="1">IFERROR(TIME!G8/TIME!$T8,"")</f>
        <v>24.142857142857139</v>
      </c>
      <c r="I60" s="2">
        <f ca="1">IFERROR(TIME!H8/TIME!$T8,"")</f>
        <v>56.142857142857139</v>
      </c>
      <c r="J60" s="2">
        <f ca="1">IFERROR(TIME!I8/TIME!$T8,"")</f>
        <v>53.071428571428562</v>
      </c>
      <c r="K60" s="2">
        <f ca="1">IFERROR(TIME!J8/TIME!$T8,"")</f>
        <v>1.714285714285714</v>
      </c>
      <c r="L60" s="2">
        <f ca="1">IFERROR(TIME!K8/TIME!$T8,"")</f>
        <v>2.4999999999999996</v>
      </c>
      <c r="M60" s="2">
        <f ca="1">IFERROR(TIME!L8/TIME!$T8,"")</f>
        <v>1</v>
      </c>
      <c r="N60" s="2">
        <f ca="1">IFERROR(TIME!M8/TIME!$T8,"")</f>
        <v>23.214285714285712</v>
      </c>
      <c r="O60" s="2">
        <f ca="1">IFERROR(TIME!N8/TIME!$T8,"")</f>
        <v>36.142857142857139</v>
      </c>
      <c r="P60" s="2">
        <f ca="1">IFERROR(TIME!O8/TIME!$T8,"")</f>
        <v>19.857142857142854</v>
      </c>
      <c r="Q60" s="2">
        <f ca="1">IFERROR(TIME!P8/TIME!$T8,"")</f>
        <v>5.2857142857142856</v>
      </c>
      <c r="R60" s="2">
        <f ca="1">IFERROR(TIME!Q8/TIME!$T8,"")</f>
        <v>7.7142857142857144</v>
      </c>
      <c r="S60" s="2">
        <f ca="1">IFERROR(TIME!R8/TIME!$T8,"")</f>
        <v>1.6428571428571428</v>
      </c>
      <c r="T60" s="2">
        <f ca="1">IFERROR(TIME!S8/TIME!$T8,"")</f>
        <v>2.4285714285714284</v>
      </c>
      <c r="U60" s="2">
        <f ca="1">IFERROR(TIME!T8/TIME!$T8,"")</f>
        <v>1</v>
      </c>
      <c r="V60" s="2">
        <f ca="1">IFERROR(TIME!U8/TIME!$T8,"")</f>
        <v>23.428571428571423</v>
      </c>
      <c r="W60" s="2">
        <f ca="1">IFERROR(TIME!V8/TIME!$T8,"")</f>
        <v>35.785714285714278</v>
      </c>
      <c r="X60" s="2">
        <f ca="1">IFERROR(TIME!W8/TIME!$T8,"")</f>
        <v>19.857142857142854</v>
      </c>
      <c r="Y60" s="2">
        <f ca="1">IFERROR(TIME!X8/TIME!$T8,"")</f>
        <v>5.2857142857142856</v>
      </c>
      <c r="Z60" s="2">
        <f ca="1">IFERROR(TIME!Y8/TIME!$T8,"")</f>
        <v>7.0714285714285703</v>
      </c>
    </row>
    <row r="61" spans="1:26" x14ac:dyDescent="0.25">
      <c r="A61" s="2">
        <f ca="1">TIME!T41</f>
        <v>0.14000000000000001</v>
      </c>
      <c r="B61" t="str">
        <f>METRICS!A40</f>
        <v>globals</v>
      </c>
      <c r="C61" s="2">
        <f ca="1">IFERROR(TIME!B41/TIME!$T41,"")</f>
        <v>26.999999999999996</v>
      </c>
      <c r="D61" s="2">
        <f ca="1">IFERROR(TIME!C41/TIME!$T41,"")</f>
        <v>7.4285714285714279</v>
      </c>
      <c r="E61" s="2">
        <f ca="1">IFERROR(TIME!D41/TIME!$T41,"")</f>
        <v>6.2857142857142856</v>
      </c>
      <c r="F61" s="2">
        <f ca="1">IFERROR(TIME!E41/TIME!$T41,"")</f>
        <v>67.499999999999986</v>
      </c>
      <c r="G61" s="2">
        <f ca="1">IFERROR(TIME!F41/TIME!$T41,"")</f>
        <v>35.785714285714278</v>
      </c>
      <c r="H61" s="2">
        <f ca="1">IFERROR(TIME!G41/TIME!$T41,"")</f>
        <v>31.285714285714281</v>
      </c>
      <c r="I61" s="2" t="str">
        <f ca="1">IFERROR(TIME!H41/TIME!$T41,"")</f>
        <v/>
      </c>
      <c r="J61" s="2" t="str">
        <f ca="1">IFERROR(TIME!I41/TIME!$T41,"")</f>
        <v/>
      </c>
      <c r="K61" s="2">
        <f ca="1">IFERROR(TIME!J41/TIME!$T41,"")</f>
        <v>1.857142857142857</v>
      </c>
      <c r="L61" s="2">
        <f ca="1">IFERROR(TIME!K41/TIME!$T41,"")</f>
        <v>1.357142857142857</v>
      </c>
      <c r="M61" s="2">
        <f ca="1">IFERROR(TIME!L41/TIME!$T41,"")</f>
        <v>1.0714285714285714</v>
      </c>
      <c r="N61" s="2">
        <f ca="1">IFERROR(TIME!M41/TIME!$T41,"")</f>
        <v>23.857142857142854</v>
      </c>
      <c r="O61" s="2">
        <f ca="1">IFERROR(TIME!N41/TIME!$T41,"")</f>
        <v>25.142857142857142</v>
      </c>
      <c r="P61" s="2">
        <f ca="1">IFERROR(TIME!O41/TIME!$T41,"")</f>
        <v>23.285714285714281</v>
      </c>
      <c r="Q61" s="2" t="str">
        <f ca="1">IFERROR(TIME!P41/TIME!$T41,"")</f>
        <v/>
      </c>
      <c r="R61" s="2" t="str">
        <f ca="1">IFERROR(TIME!Q41/TIME!$T41,"")</f>
        <v/>
      </c>
      <c r="S61" s="2">
        <f ca="1">IFERROR(TIME!R41/TIME!$T41,"")</f>
        <v>1.4285714285714286</v>
      </c>
      <c r="T61" s="2">
        <f ca="1">IFERROR(TIME!S41/TIME!$T41,"")</f>
        <v>1.2142857142857142</v>
      </c>
      <c r="U61" s="2">
        <f ca="1">IFERROR(TIME!T41/TIME!$T41,"")</f>
        <v>1</v>
      </c>
      <c r="V61" s="2">
        <f ca="1">IFERROR(TIME!U41/TIME!$T41,"")</f>
        <v>23.214285714285712</v>
      </c>
      <c r="W61" s="2">
        <f ca="1">IFERROR(TIME!V41/TIME!$T41,"")</f>
        <v>24.857142857142854</v>
      </c>
      <c r="X61" s="2">
        <f ca="1">IFERROR(TIME!W41/TIME!$T41,"")</f>
        <v>22.571428571428569</v>
      </c>
      <c r="Y61" s="2" t="str">
        <f ca="1">IFERROR(TIME!X41/TIME!$T41,"")</f>
        <v/>
      </c>
      <c r="Z61" s="2" t="str">
        <f ca="1">IFERROR(TIME!Y41/TIME!$T41,"")</f>
        <v/>
      </c>
    </row>
    <row r="62" spans="1:26" x14ac:dyDescent="0.25">
      <c r="A62" s="2">
        <f ca="1">TIME!T55</f>
        <v>0.14000000000000001</v>
      </c>
      <c r="B62" t="str">
        <f>METRICS!A54</f>
        <v>literals</v>
      </c>
      <c r="C62" s="2">
        <f ca="1">IFERROR(TIME!B55/TIME!$T55,"")</f>
        <v>20.642857142857142</v>
      </c>
      <c r="D62" s="2">
        <f ca="1">IFERROR(TIME!C55/TIME!$T55,"")</f>
        <v>6.5</v>
      </c>
      <c r="E62" s="2">
        <f ca="1">IFERROR(TIME!D55/TIME!$T55,"")</f>
        <v>5.0714285714285703</v>
      </c>
      <c r="F62" s="2">
        <f ca="1">IFERROR(TIME!E55/TIME!$T55,"")</f>
        <v>50.571428571428569</v>
      </c>
      <c r="G62" s="2">
        <f ca="1">IFERROR(TIME!F55/TIME!$T55,"")</f>
        <v>26.999999999999996</v>
      </c>
      <c r="H62" s="2">
        <f ca="1">IFERROR(TIME!G55/TIME!$T55,"")</f>
        <v>23.714285714285712</v>
      </c>
      <c r="I62" s="2" t="str">
        <f ca="1">IFERROR(TIME!H55/TIME!$T55,"")</f>
        <v/>
      </c>
      <c r="J62" s="2" t="str">
        <f ca="1">IFERROR(TIME!I55/TIME!$T55,"")</f>
        <v/>
      </c>
      <c r="K62" s="2">
        <f ca="1">IFERROR(TIME!J55/TIME!$T55,"")</f>
        <v>1.714285714285714</v>
      </c>
      <c r="L62" s="2">
        <f ca="1">IFERROR(TIME!K55/TIME!$T55,"")</f>
        <v>1.714285714285714</v>
      </c>
      <c r="M62" s="2">
        <f ca="1">IFERROR(TIME!L55/TIME!$T55,"")</f>
        <v>1.0714285714285714</v>
      </c>
      <c r="N62" s="2">
        <f ca="1">IFERROR(TIME!M55/TIME!$T55,"")</f>
        <v>18.285714285714285</v>
      </c>
      <c r="O62" s="2">
        <f ca="1">IFERROR(TIME!N55/TIME!$T55,"")</f>
        <v>19.642857142857142</v>
      </c>
      <c r="P62" s="2">
        <f ca="1">IFERROR(TIME!O55/TIME!$T55,"")</f>
        <v>17.357142857142858</v>
      </c>
      <c r="Q62" s="2" t="str">
        <f ca="1">IFERROR(TIME!P55/TIME!$T55,"")</f>
        <v/>
      </c>
      <c r="R62" s="2" t="str">
        <f ca="1">IFERROR(TIME!Q55/TIME!$T55,"")</f>
        <v/>
      </c>
      <c r="S62" s="2">
        <f ca="1">IFERROR(TIME!R55/TIME!$T55,"")</f>
        <v>1.4285714285714286</v>
      </c>
      <c r="T62" s="2">
        <f ca="1">IFERROR(TIME!S55/TIME!$T55,"")</f>
        <v>1.5714285714285714</v>
      </c>
      <c r="U62" s="2">
        <f ca="1">IFERROR(TIME!T55/TIME!$T55,"")</f>
        <v>1</v>
      </c>
      <c r="V62" s="2">
        <f ca="1">IFERROR(TIME!U55/TIME!$T55,"")</f>
        <v>17.642857142857142</v>
      </c>
      <c r="W62" s="2">
        <f ca="1">IFERROR(TIME!V55/TIME!$T55,"")</f>
        <v>19.142857142857142</v>
      </c>
      <c r="X62" s="2">
        <f ca="1">IFERROR(TIME!W55/TIME!$T55,"")</f>
        <v>17.428571428571427</v>
      </c>
      <c r="Y62" s="2" t="str">
        <f ca="1">IFERROR(TIME!X55/TIME!$T55,"")</f>
        <v/>
      </c>
      <c r="Z62" s="2" t="str">
        <f ca="1">IFERROR(TIME!Y55/TIME!$T55,"")</f>
        <v/>
      </c>
    </row>
    <row r="63" spans="1:26" x14ac:dyDescent="0.25">
      <c r="A63" s="2">
        <f ca="1">TIME!T101</f>
        <v>0.14000000000000001</v>
      </c>
      <c r="B63" t="str">
        <f>METRICS!A100</f>
        <v>user_literals</v>
      </c>
      <c r="C63" s="2">
        <f ca="1">IFERROR(TIME!B101/TIME!$T101,"")</f>
        <v>19.071428571428569</v>
      </c>
      <c r="D63" s="2">
        <f ca="1">IFERROR(TIME!C101/TIME!$T101,"")</f>
        <v>5.9999999999999991</v>
      </c>
      <c r="E63" s="2">
        <f ca="1">IFERROR(TIME!D101/TIME!$T101,"")</f>
        <v>4.9285714285714279</v>
      </c>
      <c r="F63" s="2">
        <f ca="1">IFERROR(TIME!E101/TIME!$T101,"")</f>
        <v>46.928571428571423</v>
      </c>
      <c r="G63" s="2">
        <f ca="1">IFERROR(TIME!F101/TIME!$T101,"")</f>
        <v>29.285714285714281</v>
      </c>
      <c r="H63" s="2">
        <f ca="1">IFERROR(TIME!G101/TIME!$T101,"")</f>
        <v>23.714285714285712</v>
      </c>
      <c r="I63" s="2" t="str">
        <f ca="1">IFERROR(TIME!H101/TIME!$T101,"")</f>
        <v/>
      </c>
      <c r="J63" s="2" t="str">
        <f ca="1">IFERROR(TIME!I101/TIME!$T101,"")</f>
        <v/>
      </c>
      <c r="K63" s="2">
        <f ca="1">IFERROR(TIME!J101/TIME!$T101,"")</f>
        <v>1.857142857142857</v>
      </c>
      <c r="L63" s="2">
        <f ca="1">IFERROR(TIME!K101/TIME!$T101,"")</f>
        <v>1.5714285714285714</v>
      </c>
      <c r="M63" s="2">
        <f ca="1">IFERROR(TIME!L101/TIME!$T101,"")</f>
        <v>1.0714285714285714</v>
      </c>
      <c r="N63" s="2">
        <f ca="1">IFERROR(TIME!M101/TIME!$T101,"")</f>
        <v>19.571428571428569</v>
      </c>
      <c r="O63" s="2">
        <f ca="1">IFERROR(TIME!N101/TIME!$T101,"")</f>
        <v>22.357142857142854</v>
      </c>
      <c r="P63" s="2">
        <f ca="1">IFERROR(TIME!O101/TIME!$T101,"")</f>
        <v>18.285714285714285</v>
      </c>
      <c r="Q63" s="2" t="str">
        <f ca="1">IFERROR(TIME!P101/TIME!$T101,"")</f>
        <v/>
      </c>
      <c r="R63" s="2" t="str">
        <f ca="1">IFERROR(TIME!Q101/TIME!$T101,"")</f>
        <v/>
      </c>
      <c r="S63" s="2">
        <f ca="1">IFERROR(TIME!R101/TIME!$T101,"")</f>
        <v>1.4999999999999998</v>
      </c>
      <c r="T63" s="2">
        <f ca="1">IFERROR(TIME!S101/TIME!$T101,"")</f>
        <v>1.4285714285714286</v>
      </c>
      <c r="U63" s="2">
        <f ca="1">IFERROR(TIME!T101/TIME!$T101,"")</f>
        <v>1</v>
      </c>
      <c r="V63" s="2">
        <f ca="1">IFERROR(TIME!U101/TIME!$T101,"")</f>
        <v>18.928571428571427</v>
      </c>
      <c r="W63" s="2">
        <f ca="1">IFERROR(TIME!V101/TIME!$T101,"")</f>
        <v>21.571428571428569</v>
      </c>
      <c r="X63" s="2">
        <f ca="1">IFERROR(TIME!W101/TIME!$T101,"")</f>
        <v>17.642857142857142</v>
      </c>
      <c r="Y63" s="2" t="str">
        <f ca="1">IFERROR(TIME!X101/TIME!$T101,"")</f>
        <v/>
      </c>
      <c r="Z63" s="2" t="str">
        <f ca="1">IFERROR(TIME!Y101/TIME!$T101,"")</f>
        <v/>
      </c>
    </row>
    <row r="64" spans="1:26" x14ac:dyDescent="0.25">
      <c r="A64" s="2">
        <f ca="1">TIME!T112</f>
        <v>0.14000000000000001</v>
      </c>
      <c r="B64" t="str">
        <f>METRICS!A111</f>
        <v>debug-stdlib</v>
      </c>
      <c r="C64" s="2">
        <f ca="1">IFERROR(TIME!B112/TIME!$T112,"")</f>
        <v>2.4999999999999996</v>
      </c>
      <c r="D64" s="2">
        <f ca="1">IFERROR(TIME!C112/TIME!$T112,"")</f>
        <v>3.4285714285714279</v>
      </c>
      <c r="E64" s="2">
        <f ca="1">IFERROR(TIME!D112/TIME!$T112,"")</f>
        <v>1.2857142857142856</v>
      </c>
      <c r="F64" s="2">
        <f ca="1">IFERROR(TIME!E112/TIME!$T112,"")</f>
        <v>19.928571428571427</v>
      </c>
      <c r="G64" s="2">
        <f ca="1">IFERROR(TIME!F112/TIME!$T112,"")</f>
        <v>34.285714285714285</v>
      </c>
      <c r="H64" s="2">
        <f ca="1">IFERROR(TIME!G112/TIME!$T112,"")</f>
        <v>14.214285714285714</v>
      </c>
      <c r="I64" s="2">
        <f ca="1">IFERROR(TIME!H112/TIME!$T112,"")</f>
        <v>29.928571428571427</v>
      </c>
      <c r="J64" s="2">
        <f ca="1">IFERROR(TIME!I112/TIME!$T112,"")</f>
        <v>32.785714285714285</v>
      </c>
      <c r="K64" s="2">
        <f ca="1">IFERROR(TIME!J112/TIME!$T112,"")</f>
        <v>1.4285714285714286</v>
      </c>
      <c r="L64" s="2">
        <f ca="1">IFERROR(TIME!K112/TIME!$T112,"")</f>
        <v>2.7857142857142856</v>
      </c>
      <c r="M64" s="2">
        <f ca="1">IFERROR(TIME!L112/TIME!$T112,"")</f>
        <v>1</v>
      </c>
      <c r="N64" s="2">
        <f ca="1">IFERROR(TIME!M112/TIME!$T112,"")</f>
        <v>16.999999999999996</v>
      </c>
      <c r="O64" s="2">
        <f ca="1">IFERROR(TIME!N112/TIME!$T112,"")</f>
        <v>32.428571428571423</v>
      </c>
      <c r="P64" s="2">
        <f ca="1">IFERROR(TIME!O112/TIME!$T112,"")</f>
        <v>12.714285714285714</v>
      </c>
      <c r="Q64" s="2">
        <f ca="1">IFERROR(TIME!P112/TIME!$T112,"")</f>
        <v>1.0714285714285714</v>
      </c>
      <c r="R64" s="2">
        <f ca="1">IFERROR(TIME!Q112/TIME!$T112,"")</f>
        <v>1.4285714285714286</v>
      </c>
      <c r="S64" s="2">
        <f ca="1">IFERROR(TIME!R112/TIME!$T112,"")</f>
        <v>1.714285714285714</v>
      </c>
      <c r="T64" s="2">
        <f ca="1">IFERROR(TIME!S112/TIME!$T112,"")</f>
        <v>2.7857142857142856</v>
      </c>
      <c r="U64" s="2">
        <f ca="1">IFERROR(TIME!T112/TIME!$T112,"")</f>
        <v>1</v>
      </c>
      <c r="V64" s="2">
        <f ca="1">IFERROR(TIME!U112/TIME!$T112,"")</f>
        <v>18.285714285714285</v>
      </c>
      <c r="W64" s="2">
        <f ca="1">IFERROR(TIME!V112/TIME!$T112,"")</f>
        <v>31.857142857142854</v>
      </c>
      <c r="X64" s="2">
        <f ca="1">IFERROR(TIME!W112/TIME!$T112,"")</f>
        <v>13.928571428571427</v>
      </c>
      <c r="Y64" s="2">
        <f ca="1">IFERROR(TIME!X112/TIME!$T112,"")</f>
        <v>1.0714285714285714</v>
      </c>
      <c r="Z64" s="2">
        <f ca="1">IFERROR(TIME!Y112/TIME!$T112,"")</f>
        <v>1.4285714285714286</v>
      </c>
    </row>
    <row r="65" spans="1:26" x14ac:dyDescent="0.25">
      <c r="A65" s="2">
        <f ca="1">TIME!T16</f>
        <v>0.16</v>
      </c>
      <c r="B65" t="str">
        <f>METRICS!A15</f>
        <v>complex</v>
      </c>
      <c r="C65" s="2">
        <f ca="1">IFERROR(TIME!B16/TIME!$T16,"")</f>
        <v>41.8125</v>
      </c>
      <c r="D65" s="2">
        <f ca="1">IFERROR(TIME!C16/TIME!$T16,"")</f>
        <v>7.1874999999999991</v>
      </c>
      <c r="E65" s="2">
        <f ca="1">IFERROR(TIME!D16/TIME!$T16,"")</f>
        <v>4.75</v>
      </c>
      <c r="F65" s="2" t="str">
        <f ca="1">IFERROR(TIME!E16/TIME!$T16,"")</f>
        <v/>
      </c>
      <c r="G65" s="2" t="str">
        <f ca="1">IFERROR(TIME!F16/TIME!$T16,"")</f>
        <v/>
      </c>
      <c r="H65" s="2" t="str">
        <f ca="1">IFERROR(TIME!G16/TIME!$T16,"")</f>
        <v/>
      </c>
      <c r="I65" s="2" t="str">
        <f ca="1">IFERROR(TIME!H16/TIME!$T16,"")</f>
        <v/>
      </c>
      <c r="J65" s="2" t="str">
        <f ca="1">IFERROR(TIME!I16/TIME!$T16,"")</f>
        <v/>
      </c>
      <c r="K65" s="2">
        <f ca="1">IFERROR(TIME!J16/TIME!$T16,"")</f>
        <v>2.125</v>
      </c>
      <c r="L65" s="2">
        <f ca="1">IFERROR(TIME!K16/TIME!$T16,"")</f>
        <v>1.6875</v>
      </c>
      <c r="M65" s="2">
        <f ca="1">IFERROR(TIME!L16/TIME!$T16,"")</f>
        <v>1.0625</v>
      </c>
      <c r="N65" s="2" t="str">
        <f ca="1">IFERROR(TIME!M16/TIME!$T16,"")</f>
        <v/>
      </c>
      <c r="O65" s="2" t="str">
        <f ca="1">IFERROR(TIME!N16/TIME!$T16,"")</f>
        <v/>
      </c>
      <c r="P65" s="2" t="str">
        <f ca="1">IFERROR(TIME!O16/TIME!$T16,"")</f>
        <v/>
      </c>
      <c r="Q65" s="2" t="str">
        <f ca="1">IFERROR(TIME!P16/TIME!$T16,"")</f>
        <v/>
      </c>
      <c r="R65" s="2" t="str">
        <f ca="1">IFERROR(TIME!Q16/TIME!$T16,"")</f>
        <v/>
      </c>
      <c r="S65" s="2">
        <f ca="1">IFERROR(TIME!R16/TIME!$T16,"")</f>
        <v>1.5</v>
      </c>
      <c r="T65" s="2">
        <f ca="1">IFERROR(TIME!S16/TIME!$T16,"")</f>
        <v>1.5625</v>
      </c>
      <c r="U65" s="2">
        <f ca="1">IFERROR(TIME!T16/TIME!$T16,"")</f>
        <v>1</v>
      </c>
      <c r="V65" s="2" t="str">
        <f ca="1">IFERROR(TIME!U16/TIME!$T16,"")</f>
        <v/>
      </c>
      <c r="W65" s="2" t="str">
        <f ca="1">IFERROR(TIME!V16/TIME!$T16,"")</f>
        <v/>
      </c>
      <c r="X65" s="2" t="str">
        <f ca="1">IFERROR(TIME!W16/TIME!$T16,"")</f>
        <v/>
      </c>
      <c r="Y65" s="2" t="str">
        <f ca="1">IFERROR(TIME!X16/TIME!$T16,"")</f>
        <v/>
      </c>
      <c r="Z65" s="2" t="str">
        <f ca="1">IFERROR(TIME!Y16/TIME!$T16,"")</f>
        <v/>
      </c>
    </row>
    <row r="66" spans="1:26" x14ac:dyDescent="0.25">
      <c r="A66" s="2">
        <f ca="1">TIME!T24</f>
        <v>0.16</v>
      </c>
      <c r="B66" t="str">
        <f>METRICS!A23</f>
        <v>div</v>
      </c>
      <c r="C66" s="2">
        <f ca="1">IFERROR(TIME!B24/TIME!$T24,"")</f>
        <v>3.1875</v>
      </c>
      <c r="D66" s="2" t="str">
        <f ca="1">IFERROR(TIME!C24/TIME!$T24,"")</f>
        <v/>
      </c>
      <c r="E66" s="2">
        <f ca="1">IFERROR(TIME!D24/TIME!$T24,"")</f>
        <v>1.5</v>
      </c>
      <c r="F66" s="2" t="str">
        <f ca="1">IFERROR(TIME!E24/TIME!$T24,"")</f>
        <v/>
      </c>
      <c r="G66" s="2" t="str">
        <f ca="1">IFERROR(TIME!F24/TIME!$T24,"")</f>
        <v/>
      </c>
      <c r="H66" s="2" t="str">
        <f ca="1">IFERROR(TIME!G24/TIME!$T24,"")</f>
        <v/>
      </c>
      <c r="I66" s="2" t="str">
        <f ca="1">IFERROR(TIME!H24/TIME!$T24,"")</f>
        <v/>
      </c>
      <c r="J66" s="2" t="str">
        <f ca="1">IFERROR(TIME!I24/TIME!$T24,"")</f>
        <v/>
      </c>
      <c r="K66" s="2">
        <f ca="1">IFERROR(TIME!J24/TIME!$T24,"")</f>
        <v>1.625</v>
      </c>
      <c r="L66" s="2" t="str">
        <f ca="1">IFERROR(TIME!K24/TIME!$T24,"")</f>
        <v/>
      </c>
      <c r="M66" s="2">
        <f ca="1">IFERROR(TIME!L24/TIME!$T24,"")</f>
        <v>1</v>
      </c>
      <c r="N66" s="2" t="str">
        <f ca="1">IFERROR(TIME!M24/TIME!$T24,"")</f>
        <v/>
      </c>
      <c r="O66" s="2" t="str">
        <f ca="1">IFERROR(TIME!N24/TIME!$T24,"")</f>
        <v/>
      </c>
      <c r="P66" s="2" t="str">
        <f ca="1">IFERROR(TIME!O24/TIME!$T24,"")</f>
        <v/>
      </c>
      <c r="Q66" s="2" t="str">
        <f ca="1">IFERROR(TIME!P24/TIME!$T24,"")</f>
        <v/>
      </c>
      <c r="R66" s="2" t="str">
        <f ca="1">IFERROR(TIME!Q24/TIME!$T24,"")</f>
        <v/>
      </c>
      <c r="S66" s="2">
        <f ca="1">IFERROR(TIME!R24/TIME!$T24,"")</f>
        <v>1.625</v>
      </c>
      <c r="T66" s="2">
        <f ca="1">IFERROR(TIME!S24/TIME!$T24,"")</f>
        <v>2.5</v>
      </c>
      <c r="U66" s="2">
        <f ca="1">IFERROR(TIME!T24/TIME!$T24,"")</f>
        <v>1</v>
      </c>
      <c r="V66" s="2" t="str">
        <f ca="1">IFERROR(TIME!U24/TIME!$T24,"")</f>
        <v/>
      </c>
      <c r="W66" s="2" t="str">
        <f ca="1">IFERROR(TIME!V24/TIME!$T24,"")</f>
        <v/>
      </c>
      <c r="X66" s="2" t="str">
        <f ca="1">IFERROR(TIME!W24/TIME!$T24,"")</f>
        <v/>
      </c>
      <c r="Y66" s="2" t="str">
        <f ca="1">IFERROR(TIME!X24/TIME!$T24,"")</f>
        <v/>
      </c>
      <c r="Z66" s="2" t="str">
        <f ca="1">IFERROR(TIME!Y24/TIME!$T24,"")</f>
        <v/>
      </c>
    </row>
    <row r="67" spans="1:26" x14ac:dyDescent="0.25">
      <c r="A67" s="2">
        <f ca="1">TIME!T35</f>
        <v>0.16</v>
      </c>
      <c r="B67" t="str">
        <f>METRICS!A34</f>
        <v>forctrl</v>
      </c>
      <c r="C67" s="2">
        <f ca="1">IFERROR(TIME!B35/TIME!$T35,"")</f>
        <v>96.25</v>
      </c>
      <c r="D67" s="2">
        <f ca="1">IFERROR(TIME!C35/TIME!$T35,"")</f>
        <v>21</v>
      </c>
      <c r="E67" s="2">
        <f ca="1">IFERROR(TIME!D35/TIME!$T35,"")</f>
        <v>16.125</v>
      </c>
      <c r="F67" s="2" t="str">
        <f ca="1">IFERROR(TIME!E35/TIME!$T35,"")</f>
        <v/>
      </c>
      <c r="G67" s="2" t="str">
        <f ca="1">IFERROR(TIME!F35/TIME!$T35,"")</f>
        <v/>
      </c>
      <c r="H67" s="2" t="str">
        <f ca="1">IFERROR(TIME!G35/TIME!$T35,"")</f>
        <v/>
      </c>
      <c r="I67" s="2" t="str">
        <f ca="1">IFERROR(TIME!H35/TIME!$T35,"")</f>
        <v/>
      </c>
      <c r="J67" s="2" t="str">
        <f ca="1">IFERROR(TIME!I35/TIME!$T35,"")</f>
        <v/>
      </c>
      <c r="K67" s="2">
        <f ca="1">IFERROR(TIME!J35/TIME!$T35,"")</f>
        <v>2.125</v>
      </c>
      <c r="L67" s="2">
        <f ca="1">IFERROR(TIME!K35/TIME!$T35,"")</f>
        <v>1.5625</v>
      </c>
      <c r="M67" s="2">
        <f ca="1">IFERROR(TIME!L35/TIME!$T35,"")</f>
        <v>0.9375</v>
      </c>
      <c r="N67" s="2" t="str">
        <f ca="1">IFERROR(TIME!M35/TIME!$T35,"")</f>
        <v/>
      </c>
      <c r="O67" s="2" t="str">
        <f ca="1">IFERROR(TIME!N35/TIME!$T35,"")</f>
        <v/>
      </c>
      <c r="P67" s="2" t="str">
        <f ca="1">IFERROR(TIME!O35/TIME!$T35,"")</f>
        <v/>
      </c>
      <c r="Q67" s="2" t="str">
        <f ca="1">IFERROR(TIME!P35/TIME!$T35,"")</f>
        <v/>
      </c>
      <c r="R67" s="2" t="str">
        <f ca="1">IFERROR(TIME!Q35/TIME!$T35,"")</f>
        <v/>
      </c>
      <c r="S67" s="2">
        <f ca="1">IFERROR(TIME!R35/TIME!$T35,"")</f>
        <v>2</v>
      </c>
      <c r="T67" s="2">
        <f ca="1">IFERROR(TIME!S35/TIME!$T35,"")</f>
        <v>1.5625</v>
      </c>
      <c r="U67" s="2">
        <f ca="1">IFERROR(TIME!T35/TIME!$T35,"")</f>
        <v>1</v>
      </c>
      <c r="V67" s="2" t="str">
        <f ca="1">IFERROR(TIME!U35/TIME!$T35,"")</f>
        <v/>
      </c>
      <c r="W67" s="2" t="str">
        <f ca="1">IFERROR(TIME!V35/TIME!$T35,"")</f>
        <v/>
      </c>
      <c r="X67" s="2" t="str">
        <f ca="1">IFERROR(TIME!W35/TIME!$T35,"")</f>
        <v/>
      </c>
      <c r="Y67" s="2" t="str">
        <f ca="1">IFERROR(TIME!X35/TIME!$T35,"")</f>
        <v/>
      </c>
      <c r="Z67" s="2" t="str">
        <f ca="1">IFERROR(TIME!Y35/TIME!$T35,"")</f>
        <v/>
      </c>
    </row>
    <row r="68" spans="1:26" x14ac:dyDescent="0.25">
      <c r="A68" s="2">
        <f ca="1">TIME!T36</f>
        <v>0.17</v>
      </c>
      <c r="B68" t="str">
        <f>METRICS!A35</f>
        <v>fstream_test</v>
      </c>
      <c r="C68" s="2">
        <f ca="1">IFERROR(TIME!B36/TIME!$T36,"")</f>
        <v>118.35294117647058</v>
      </c>
      <c r="D68" s="2">
        <f ca="1">IFERROR(TIME!C36/TIME!$T36,"")</f>
        <v>23.176470588235293</v>
      </c>
      <c r="E68" s="2">
        <f ca="1">IFERROR(TIME!D36/TIME!$T36,"")</f>
        <v>16.764705882352942</v>
      </c>
      <c r="F68" s="2" t="str">
        <f ca="1">IFERROR(TIME!E36/TIME!$T36,"")</f>
        <v/>
      </c>
      <c r="G68" s="2" t="str">
        <f ca="1">IFERROR(TIME!F36/TIME!$T36,"")</f>
        <v/>
      </c>
      <c r="H68" s="2" t="str">
        <f ca="1">IFERROR(TIME!G36/TIME!$T36,"")</f>
        <v/>
      </c>
      <c r="I68" s="2" t="str">
        <f ca="1">IFERROR(TIME!H36/TIME!$T36,"")</f>
        <v/>
      </c>
      <c r="J68" s="2" t="str">
        <f ca="1">IFERROR(TIME!I36/TIME!$T36,"")</f>
        <v/>
      </c>
      <c r="K68" s="2">
        <f ca="1">IFERROR(TIME!J36/TIME!$T36,"")</f>
        <v>4.8235294117647056</v>
      </c>
      <c r="L68" s="2">
        <f ca="1">IFERROR(TIME!K36/TIME!$T36,"")</f>
        <v>1.8235294117647058</v>
      </c>
      <c r="M68" s="2">
        <f ca="1">IFERROR(TIME!L36/TIME!$T36,"")</f>
        <v>1.2941176470588234</v>
      </c>
      <c r="N68" s="2" t="str">
        <f ca="1">IFERROR(TIME!M36/TIME!$T36,"")</f>
        <v/>
      </c>
      <c r="O68" s="2" t="str">
        <f ca="1">IFERROR(TIME!N36/TIME!$T36,"")</f>
        <v/>
      </c>
      <c r="P68" s="2" t="str">
        <f ca="1">IFERROR(TIME!O36/TIME!$T36,"")</f>
        <v/>
      </c>
      <c r="Q68" s="2" t="str">
        <f ca="1">IFERROR(TIME!P36/TIME!$T36,"")</f>
        <v/>
      </c>
      <c r="R68" s="2" t="str">
        <f ca="1">IFERROR(TIME!Q36/TIME!$T36,"")</f>
        <v/>
      </c>
      <c r="S68" s="2">
        <f ca="1">IFERROR(TIME!R36/TIME!$T36,"")</f>
        <v>1.7058823529411762</v>
      </c>
      <c r="T68" s="2">
        <f ca="1">IFERROR(TIME!S36/TIME!$T36,"")</f>
        <v>1.1764705882352942</v>
      </c>
      <c r="U68" s="2">
        <f ca="1">IFERROR(TIME!T36/TIME!$T36,"")</f>
        <v>1</v>
      </c>
      <c r="V68" s="2" t="str">
        <f ca="1">IFERROR(TIME!U36/TIME!$T36,"")</f>
        <v/>
      </c>
      <c r="W68" s="2" t="str">
        <f ca="1">IFERROR(TIME!V36/TIME!$T36,"")</f>
        <v/>
      </c>
      <c r="X68" s="2" t="str">
        <f ca="1">IFERROR(TIME!W36/TIME!$T36,"")</f>
        <v/>
      </c>
      <c r="Y68" s="2" t="str">
        <f ca="1">IFERROR(TIME!X36/TIME!$T36,"")</f>
        <v/>
      </c>
      <c r="Z68" s="2" t="str">
        <f ca="1">IFERROR(TIME!Y36/TIME!$T36,"")</f>
        <v/>
      </c>
    </row>
    <row r="69" spans="1:26" x14ac:dyDescent="0.25">
      <c r="A69" s="2">
        <f ca="1">TIME!T113</f>
        <v>0.2</v>
      </c>
      <c r="B69" t="str">
        <f>METRICS!A112</f>
        <v>fstream-stdlib</v>
      </c>
      <c r="C69" s="2">
        <f ca="1">IFERROR(TIME!B113/TIME!$T113,"")</f>
        <v>2.0999999999999996</v>
      </c>
      <c r="D69" s="2">
        <f ca="1">IFERROR(TIME!C113/TIME!$T113,"")</f>
        <v>3.0999999999999996</v>
      </c>
      <c r="E69" s="2">
        <f ca="1">IFERROR(TIME!D113/TIME!$T113,"")</f>
        <v>1.1499999999999999</v>
      </c>
      <c r="F69" s="2">
        <f ca="1">IFERROR(TIME!E113/TIME!$T113,"")</f>
        <v>18.600000000000001</v>
      </c>
      <c r="G69" s="2">
        <f ca="1">IFERROR(TIME!F113/TIME!$T113,"")</f>
        <v>33.5</v>
      </c>
      <c r="H69" s="2">
        <f ca="1">IFERROR(TIME!G113/TIME!$T113,"")</f>
        <v>13.1</v>
      </c>
      <c r="I69" s="2">
        <f ca="1">IFERROR(TIME!H113/TIME!$T113,"")</f>
        <v>23.549999999999997</v>
      </c>
      <c r="J69" s="2">
        <f ca="1">IFERROR(TIME!I113/TIME!$T113,"")</f>
        <v>25.75</v>
      </c>
      <c r="K69" s="2">
        <f ca="1">IFERROR(TIME!J113/TIME!$T113,"")</f>
        <v>1.35</v>
      </c>
      <c r="L69" s="2">
        <f ca="1">IFERROR(TIME!K113/TIME!$T113,"")</f>
        <v>2.75</v>
      </c>
      <c r="M69" s="2">
        <f ca="1">IFERROR(TIME!L113/TIME!$T113,"")</f>
        <v>0.95</v>
      </c>
      <c r="N69" s="2">
        <f ca="1">IFERROR(TIME!M113/TIME!$T113,"")</f>
        <v>16.100000000000001</v>
      </c>
      <c r="O69" s="2">
        <f ca="1">IFERROR(TIME!N113/TIME!$T113,"")</f>
        <v>30.75</v>
      </c>
      <c r="P69" s="2">
        <f ca="1">IFERROR(TIME!O113/TIME!$T113,"")</f>
        <v>12.2</v>
      </c>
      <c r="Q69" s="2">
        <f ca="1">IFERROR(TIME!P113/TIME!$T113,"")</f>
        <v>0.95</v>
      </c>
      <c r="R69" s="2">
        <f ca="1">IFERROR(TIME!Q113/TIME!$T113,"")</f>
        <v>1.3</v>
      </c>
      <c r="S69" s="2">
        <f ca="1">IFERROR(TIME!R113/TIME!$T113,"")</f>
        <v>1.5499999999999998</v>
      </c>
      <c r="T69" s="2">
        <f ca="1">IFERROR(TIME!S113/TIME!$T113,"")</f>
        <v>2.6</v>
      </c>
      <c r="U69" s="2">
        <f ca="1">IFERROR(TIME!T113/TIME!$T113,"")</f>
        <v>1</v>
      </c>
      <c r="V69" s="2">
        <f ca="1">IFERROR(TIME!U113/TIME!$T113,"")</f>
        <v>17.099999999999998</v>
      </c>
      <c r="W69" s="2">
        <f ca="1">IFERROR(TIME!V113/TIME!$T113,"")</f>
        <v>30.45</v>
      </c>
      <c r="X69" s="2">
        <f ca="1">IFERROR(TIME!W113/TIME!$T113,"")</f>
        <v>12.450000000000001</v>
      </c>
      <c r="Y69" s="2">
        <f ca="1">IFERROR(TIME!X113/TIME!$T113,"")</f>
        <v>0.95</v>
      </c>
      <c r="Z69" s="2">
        <f ca="1">IFERROR(TIME!Y113/TIME!$T113,"")</f>
        <v>1.3</v>
      </c>
    </row>
    <row r="70" spans="1:26" x14ac:dyDescent="0.25">
      <c r="A70" s="2">
        <f ca="1">TIME!T130</f>
        <v>0.2</v>
      </c>
      <c r="B70" t="str">
        <f>METRICS!A129</f>
        <v>time-stdlib</v>
      </c>
      <c r="C70" s="2">
        <f ca="1">IFERROR(TIME!B130/TIME!$T130,"")</f>
        <v>4</v>
      </c>
      <c r="D70" s="2">
        <f ca="1">IFERROR(TIME!C130/TIME!$T130,"")</f>
        <v>3.3</v>
      </c>
      <c r="E70" s="2">
        <f ca="1">IFERROR(TIME!D130/TIME!$T130,"")</f>
        <v>1.7499999999999998</v>
      </c>
      <c r="F70" s="2" t="str">
        <f ca="1">IFERROR(TIME!E130/TIME!$T130,"")</f>
        <v/>
      </c>
      <c r="G70" s="2" t="str">
        <f ca="1">IFERROR(TIME!F130/TIME!$T130,"")</f>
        <v/>
      </c>
      <c r="H70" s="2" t="str">
        <f ca="1">IFERROR(TIME!G130/TIME!$T130,"")</f>
        <v/>
      </c>
      <c r="I70" s="2" t="str">
        <f ca="1">IFERROR(TIME!H130/TIME!$T130,"")</f>
        <v/>
      </c>
      <c r="J70" s="2" t="str">
        <f ca="1">IFERROR(TIME!I130/TIME!$T130,"")</f>
        <v/>
      </c>
      <c r="K70" s="2">
        <f ca="1">IFERROR(TIME!J130/TIME!$T130,"")</f>
        <v>1.35</v>
      </c>
      <c r="L70" s="2">
        <f ca="1">IFERROR(TIME!K130/TIME!$T130,"")</f>
        <v>2.4</v>
      </c>
      <c r="M70" s="2">
        <f ca="1">IFERROR(TIME!L130/TIME!$T130,"")</f>
        <v>1</v>
      </c>
      <c r="N70" s="2" t="str">
        <f ca="1">IFERROR(TIME!M130/TIME!$T130,"")</f>
        <v/>
      </c>
      <c r="O70" s="2" t="str">
        <f ca="1">IFERROR(TIME!N130/TIME!$T130,"")</f>
        <v/>
      </c>
      <c r="P70" s="2" t="str">
        <f ca="1">IFERROR(TIME!O130/TIME!$T130,"")</f>
        <v/>
      </c>
      <c r="Q70" s="2" t="str">
        <f ca="1">IFERROR(TIME!P130/TIME!$T130,"")</f>
        <v/>
      </c>
      <c r="R70" s="2" t="str">
        <f ca="1">IFERROR(TIME!Q130/TIME!$T130,"")</f>
        <v/>
      </c>
      <c r="S70" s="2">
        <f ca="1">IFERROR(TIME!R130/TIME!$T130,"")</f>
        <v>1.35</v>
      </c>
      <c r="T70" s="2">
        <f ca="1">IFERROR(TIME!S130/TIME!$T130,"")</f>
        <v>2.2999999999999998</v>
      </c>
      <c r="U70" s="2">
        <f ca="1">IFERROR(TIME!T130/TIME!$T130,"")</f>
        <v>1</v>
      </c>
      <c r="V70" s="2" t="str">
        <f ca="1">IFERROR(TIME!U130/TIME!$T130,"")</f>
        <v/>
      </c>
      <c r="W70" s="2" t="str">
        <f ca="1">IFERROR(TIME!V130/TIME!$T130,"")</f>
        <v/>
      </c>
      <c r="X70" s="2" t="str">
        <f ca="1">IFERROR(TIME!W130/TIME!$T130,"")</f>
        <v/>
      </c>
      <c r="Y70" s="2" t="str">
        <f ca="1">IFERROR(TIME!X130/TIME!$T130,"")</f>
        <v/>
      </c>
      <c r="Z70" s="2" t="str">
        <f ca="1">IFERROR(TIME!Y130/TIME!$T130,"")</f>
        <v/>
      </c>
    </row>
    <row r="71" spans="1:26" x14ac:dyDescent="0.25">
      <c r="A71" s="2">
        <f ca="1">TIME!T34</f>
        <v>0.23</v>
      </c>
      <c r="B71" t="str">
        <f>METRICS!A33</f>
        <v>forall</v>
      </c>
      <c r="C71" s="2">
        <f ca="1">IFERROR(TIME!B34/TIME!$T34,"")</f>
        <v>264.69565217391306</v>
      </c>
      <c r="D71" s="2">
        <f ca="1">IFERROR(TIME!C34/TIME!$T34,"")</f>
        <v>164.69565217391306</v>
      </c>
      <c r="E71" s="2">
        <f ca="1">IFERROR(TIME!D34/TIME!$T34,"")</f>
        <v>120.52173913043477</v>
      </c>
      <c r="F71" s="2">
        <f ca="1">IFERROR(TIME!E34/TIME!$T34,"")</f>
        <v>243.13043478260869</v>
      </c>
      <c r="G71" s="2" t="str">
        <f ca="1">IFERROR(TIME!F34/TIME!$T34,"")</f>
        <v/>
      </c>
      <c r="H71" s="2">
        <f ca="1">IFERROR(TIME!G34/TIME!$T34,"")</f>
        <v>147.13043478260872</v>
      </c>
      <c r="I71" s="2" t="str">
        <f ca="1">IFERROR(TIME!H34/TIME!$T34,"")</f>
        <v/>
      </c>
      <c r="J71" s="2" t="str">
        <f ca="1">IFERROR(TIME!I34/TIME!$T34,"")</f>
        <v/>
      </c>
      <c r="K71" s="2">
        <f ca="1">IFERROR(TIME!J34/TIME!$T34,"")</f>
        <v>2.5652173913043477</v>
      </c>
      <c r="L71" s="2">
        <f ca="1">IFERROR(TIME!K34/TIME!$T34,"")</f>
        <v>1.5652173913043477</v>
      </c>
      <c r="M71" s="2">
        <f ca="1">IFERROR(TIME!L34/TIME!$T34,"")</f>
        <v>1.1304347826086956</v>
      </c>
      <c r="N71" s="2" t="str">
        <f ca="1">IFERROR(TIME!M34/TIME!$T34,"")</f>
        <v/>
      </c>
      <c r="O71" s="2" t="str">
        <f ca="1">IFERROR(TIME!N34/TIME!$T34,"")</f>
        <v/>
      </c>
      <c r="P71" s="2" t="str">
        <f ca="1">IFERROR(TIME!O34/TIME!$T34,"")</f>
        <v/>
      </c>
      <c r="Q71" s="2">
        <f ca="1">IFERROR(TIME!P34/TIME!$T34,"")</f>
        <v>15.695652173913043</v>
      </c>
      <c r="R71" s="2">
        <f ca="1">IFERROR(TIME!Q34/TIME!$T34,"")</f>
        <v>9.2173913043478262</v>
      </c>
      <c r="S71" s="2">
        <f ca="1">IFERROR(TIME!R34/TIME!$T34,"")</f>
        <v>1.8695652173913042</v>
      </c>
      <c r="T71" s="2">
        <f ca="1">IFERROR(TIME!S34/TIME!$T34,"")</f>
        <v>1.4347826086956521</v>
      </c>
      <c r="U71" s="2">
        <f ca="1">IFERROR(TIME!T34/TIME!$T34,"")</f>
        <v>1</v>
      </c>
      <c r="V71" s="2" t="str">
        <f ca="1">IFERROR(TIME!U34/TIME!$T34,"")</f>
        <v/>
      </c>
      <c r="W71" s="2" t="str">
        <f ca="1">IFERROR(TIME!V34/TIME!$T34,"")</f>
        <v/>
      </c>
      <c r="X71" s="2" t="str">
        <f ca="1">IFERROR(TIME!W34/TIME!$T34,"")</f>
        <v/>
      </c>
      <c r="Y71" s="2">
        <f ca="1">IFERROR(TIME!X34/TIME!$T34,"")</f>
        <v>14.608695652173912</v>
      </c>
      <c r="Z71" s="2">
        <f ca="1">IFERROR(TIME!Y34/TIME!$T34,"")</f>
        <v>8.3478260869565215</v>
      </c>
    </row>
    <row r="72" spans="1:26" x14ac:dyDescent="0.25">
      <c r="A72" s="2">
        <f ca="1">TIME!T4</f>
        <v>0.26</v>
      </c>
      <c r="B72" t="str">
        <f>METRICS!A3</f>
        <v>alloc</v>
      </c>
      <c r="C72" s="2">
        <f ca="1">IFERROR(TIME!B4/TIME!$T4,"")</f>
        <v>2.2307692307692304</v>
      </c>
      <c r="D72" s="2">
        <f ca="1">IFERROR(TIME!C4/TIME!$T4,"")</f>
        <v>3.2307692307692304</v>
      </c>
      <c r="E72" s="2">
        <f ca="1">IFERROR(TIME!D4/TIME!$T4,"")</f>
        <v>1.1538461538461537</v>
      </c>
      <c r="F72" s="2">
        <f ca="1">IFERROR(TIME!E4/TIME!$T4,"")</f>
        <v>20.576923076923073</v>
      </c>
      <c r="G72" s="2">
        <f ca="1">IFERROR(TIME!F4/TIME!$T4,"")</f>
        <v>34.076923076923073</v>
      </c>
      <c r="H72" s="2">
        <f ca="1">IFERROR(TIME!G4/TIME!$T4,"")</f>
        <v>14.346153846153845</v>
      </c>
      <c r="I72" s="2">
        <f ca="1">IFERROR(TIME!H4/TIME!$T4,"")</f>
        <v>24.923076923076923</v>
      </c>
      <c r="J72" s="2">
        <f ca="1">IFERROR(TIME!I4/TIME!$T4,"")</f>
        <v>27.076923076923077</v>
      </c>
      <c r="K72" s="2">
        <f ca="1">IFERROR(TIME!J4/TIME!$T4,"")</f>
        <v>1.4230769230769229</v>
      </c>
      <c r="L72" s="2">
        <f ca="1">IFERROR(TIME!K4/TIME!$T4,"")</f>
        <v>2.8076923076923075</v>
      </c>
      <c r="M72" s="2">
        <f ca="1">IFERROR(TIME!L4/TIME!$T4,"")</f>
        <v>1</v>
      </c>
      <c r="N72" s="2">
        <f ca="1">IFERROR(TIME!M4/TIME!$T4,"")</f>
        <v>17.384615384615383</v>
      </c>
      <c r="O72" s="2">
        <f ca="1">IFERROR(TIME!N4/TIME!$T4,"")</f>
        <v>32.346153846153847</v>
      </c>
      <c r="P72" s="2">
        <f ca="1">IFERROR(TIME!O4/TIME!$T4,"")</f>
        <v>13.538461538461538</v>
      </c>
      <c r="Q72" s="2">
        <f ca="1">IFERROR(TIME!P4/TIME!$T4,"")</f>
        <v>3.0769230769230771</v>
      </c>
      <c r="R72" s="2">
        <f ca="1">IFERROR(TIME!Q4/TIME!$T4,"")</f>
        <v>4.5</v>
      </c>
      <c r="S72" s="2">
        <f ca="1">IFERROR(TIME!R4/TIME!$T4,"")</f>
        <v>1.5384615384615385</v>
      </c>
      <c r="T72" s="2">
        <f ca="1">IFERROR(TIME!S4/TIME!$T4,"")</f>
        <v>2.7692307692307692</v>
      </c>
      <c r="U72" s="2">
        <f ca="1">IFERROR(TIME!T4/TIME!$T4,"")</f>
        <v>1</v>
      </c>
      <c r="V72" s="2">
        <f ca="1">IFERROR(TIME!U4/TIME!$T4,"")</f>
        <v>17.884615384615387</v>
      </c>
      <c r="W72" s="2">
        <f ca="1">IFERROR(TIME!V4/TIME!$T4,"")</f>
        <v>31.769230769230766</v>
      </c>
      <c r="X72" s="2">
        <f ca="1">IFERROR(TIME!W4/TIME!$T4,"")</f>
        <v>13.692307692307692</v>
      </c>
      <c r="Y72" s="2">
        <f ca="1">IFERROR(TIME!X4/TIME!$T4,"")</f>
        <v>3.0769230769230771</v>
      </c>
      <c r="Z72" s="2">
        <f ca="1">IFERROR(TIME!Y4/TIME!$T4,"")</f>
        <v>4.3076923076923084</v>
      </c>
    </row>
    <row r="73" spans="1:26" x14ac:dyDescent="0.25">
      <c r="A73" s="2">
        <f ca="1">TIME!T128</f>
        <v>0.3</v>
      </c>
      <c r="B73" t="str">
        <f>METRICS!A127</f>
        <v>stdlib-stdlib</v>
      </c>
      <c r="C73" s="2">
        <f ca="1">IFERROR(TIME!B128/TIME!$T128,"")</f>
        <v>2.166666666666667</v>
      </c>
      <c r="D73" s="2">
        <f ca="1">IFERROR(TIME!C128/TIME!$T128,"")</f>
        <v>3.1333333333333333</v>
      </c>
      <c r="E73" s="2">
        <f ca="1">IFERROR(TIME!D128/TIME!$T128,"")</f>
        <v>1.1333333333333335</v>
      </c>
      <c r="F73" s="2">
        <f ca="1">IFERROR(TIME!E128/TIME!$T128,"")</f>
        <v>17.866666666666667</v>
      </c>
      <c r="G73" s="2">
        <f ca="1">IFERROR(TIME!F128/TIME!$T128,"")</f>
        <v>31.400000000000002</v>
      </c>
      <c r="H73" s="2">
        <f ca="1">IFERROR(TIME!G128/TIME!$T128,"")</f>
        <v>13.366666666666667</v>
      </c>
      <c r="I73" s="2">
        <f ca="1">IFERROR(TIME!H128/TIME!$T128,"")</f>
        <v>22.200000000000003</v>
      </c>
      <c r="J73" s="2">
        <f ca="1">IFERROR(TIME!I128/TIME!$T128,"")</f>
        <v>25.433333333333334</v>
      </c>
      <c r="K73" s="2">
        <f ca="1">IFERROR(TIME!J128/TIME!$T128,"")</f>
        <v>1.4333333333333333</v>
      </c>
      <c r="L73" s="2">
        <f ca="1">IFERROR(TIME!K128/TIME!$T128,"")</f>
        <v>2.7</v>
      </c>
      <c r="M73" s="2">
        <f ca="1">IFERROR(TIME!L128/TIME!$T128,"")</f>
        <v>1</v>
      </c>
      <c r="N73" s="2">
        <f ca="1">IFERROR(TIME!M128/TIME!$T128,"")</f>
        <v>16.200000000000003</v>
      </c>
      <c r="O73" s="2">
        <f ca="1">IFERROR(TIME!N128/TIME!$T128,"")</f>
        <v>30.366666666666667</v>
      </c>
      <c r="P73" s="2">
        <f ca="1">IFERROR(TIME!O128/TIME!$T128,"")</f>
        <v>12.933333333333334</v>
      </c>
      <c r="Q73" s="2">
        <f ca="1">IFERROR(TIME!P128/TIME!$T128,"")</f>
        <v>3.833333333333333</v>
      </c>
      <c r="R73" s="2">
        <f ca="1">IFERROR(TIME!Q128/TIME!$T128,"")</f>
        <v>5.6</v>
      </c>
      <c r="S73" s="2">
        <f ca="1">IFERROR(TIME!R128/TIME!$T128,"")</f>
        <v>1.6333333333333333</v>
      </c>
      <c r="T73" s="2">
        <f ca="1">IFERROR(TIME!S128/TIME!$T128,"")</f>
        <v>2.666666666666667</v>
      </c>
      <c r="U73" s="2">
        <f ca="1">IFERROR(TIME!T128/TIME!$T128,"")</f>
        <v>1</v>
      </c>
      <c r="V73" s="2">
        <f ca="1">IFERROR(TIME!U128/TIME!$T128,"")</f>
        <v>16.433333333333334</v>
      </c>
      <c r="W73" s="2">
        <f ca="1">IFERROR(TIME!V128/TIME!$T128,"")</f>
        <v>29.566666666666666</v>
      </c>
      <c r="X73" s="2">
        <f ca="1">IFERROR(TIME!W128/TIME!$T128,"")</f>
        <v>12.6</v>
      </c>
      <c r="Y73" s="2">
        <f ca="1">IFERROR(TIME!X128/TIME!$T128,"")</f>
        <v>3.9333333333333331</v>
      </c>
      <c r="Z73" s="2">
        <f ca="1">IFERROR(TIME!Y128/TIME!$T128,"")</f>
        <v>5.4666666666666668</v>
      </c>
    </row>
    <row r="74" spans="1:26" x14ac:dyDescent="0.25">
      <c r="A74" s="2">
        <f ca="1">TIME!T25</f>
        <v>0.31</v>
      </c>
      <c r="B74" t="str">
        <f>METRICS!A24</f>
        <v>dtor-early-exit</v>
      </c>
      <c r="C74" s="2">
        <f ca="1">IFERROR(TIME!B25/TIME!$T25,"")</f>
        <v>14.580645161290322</v>
      </c>
      <c r="D74" s="2">
        <f ca="1">IFERROR(TIME!C25/TIME!$T25,"")</f>
        <v>5.354838709677419</v>
      </c>
      <c r="E74" s="2">
        <f ca="1">IFERROR(TIME!D25/TIME!$T25,"")</f>
        <v>3.8064516129032255</v>
      </c>
      <c r="F74" s="2">
        <f ca="1">IFERROR(TIME!E25/TIME!$T25,"")</f>
        <v>39.70967741935484</v>
      </c>
      <c r="G74" s="2">
        <f ca="1">IFERROR(TIME!F25/TIME!$T25,"")</f>
        <v>30.806451612903228</v>
      </c>
      <c r="H74" s="2">
        <f ca="1">IFERROR(TIME!G25/TIME!$T25,"")</f>
        <v>21.096774193548388</v>
      </c>
      <c r="I74" s="2" t="str">
        <f ca="1">IFERROR(TIME!H25/TIME!$T25,"")</f>
        <v/>
      </c>
      <c r="J74" s="2" t="str">
        <f ca="1">IFERROR(TIME!I25/TIME!$T25,"")</f>
        <v/>
      </c>
      <c r="K74" s="2">
        <f ca="1">IFERROR(TIME!J25/TIME!$T25,"")</f>
        <v>1.9032258064516128</v>
      </c>
      <c r="L74" s="2">
        <f ca="1">IFERROR(TIME!K25/TIME!$T25,"")</f>
        <v>1.9354838709677418</v>
      </c>
      <c r="M74" s="2">
        <f ca="1">IFERROR(TIME!L25/TIME!$T25,"")</f>
        <v>1.0645161290322582</v>
      </c>
      <c r="N74" s="2">
        <f ca="1">IFERROR(TIME!M25/TIME!$T25,"")</f>
        <v>18.870967741935484</v>
      </c>
      <c r="O74" s="2">
        <f ca="1">IFERROR(TIME!N25/TIME!$T25,"")</f>
        <v>25.064516129032256</v>
      </c>
      <c r="P74" s="2">
        <f ca="1">IFERROR(TIME!O25/TIME!$T25,"")</f>
        <v>16.516129032258064</v>
      </c>
      <c r="Q74" s="2" t="str">
        <f ca="1">IFERROR(TIME!P25/TIME!$T25,"")</f>
        <v/>
      </c>
      <c r="R74" s="2" t="str">
        <f ca="1">IFERROR(TIME!Q25/TIME!$T25,"")</f>
        <v/>
      </c>
      <c r="S74" s="2">
        <f ca="1">IFERROR(TIME!R25/TIME!$T25,"")</f>
        <v>1.5483870967741935</v>
      </c>
      <c r="T74" s="2">
        <f ca="1">IFERROR(TIME!S25/TIME!$T25,"")</f>
        <v>1.7096774193548387</v>
      </c>
      <c r="U74" s="2">
        <f ca="1">IFERROR(TIME!T25/TIME!$T25,"")</f>
        <v>1</v>
      </c>
      <c r="V74" s="2">
        <f ca="1">IFERROR(TIME!U25/TIME!$T25,"")</f>
        <v>18.193548387096772</v>
      </c>
      <c r="W74" s="2">
        <f ca="1">IFERROR(TIME!V25/TIME!$T25,"")</f>
        <v>24.451612903225808</v>
      </c>
      <c r="X74" s="2">
        <f ca="1">IFERROR(TIME!W25/TIME!$T25,"")</f>
        <v>16.322580645161288</v>
      </c>
      <c r="Y74" s="2" t="str">
        <f ca="1">IFERROR(TIME!X25/TIME!$T25,"")</f>
        <v/>
      </c>
      <c r="Z74" s="2" t="str">
        <f ca="1">IFERROR(TIME!Y25/TIME!$T25,"")</f>
        <v/>
      </c>
    </row>
    <row r="75" spans="1:26" x14ac:dyDescent="0.25">
      <c r="A75" s="2">
        <f ca="1">TIME!T33</f>
        <v>0.31</v>
      </c>
      <c r="B75" t="str">
        <f>METRICS!A32</f>
        <v>fmtLines</v>
      </c>
      <c r="C75" s="2">
        <f ca="1">IFERROR(TIME!B33/TIME!$T33,"")</f>
        <v>2.258064516129032</v>
      </c>
      <c r="D75" s="2">
        <f ca="1">IFERROR(TIME!C33/TIME!$T33,"")</f>
        <v>3.3548387096774195</v>
      </c>
      <c r="E75" s="2">
        <f ca="1">IFERROR(TIME!D33/TIME!$T33,"")</f>
        <v>1.2258064516129032</v>
      </c>
      <c r="F75" s="2">
        <f ca="1">IFERROR(TIME!E33/TIME!$T33,"")</f>
        <v>25</v>
      </c>
      <c r="G75" s="2">
        <f ca="1">IFERROR(TIME!F33/TIME!$T33,"")</f>
        <v>38.677419354838712</v>
      </c>
      <c r="H75" s="2">
        <f ca="1">IFERROR(TIME!G33/TIME!$T33,"")</f>
        <v>19.903225806451612</v>
      </c>
      <c r="I75" s="2" t="str">
        <f ca="1">IFERROR(TIME!H33/TIME!$T33,"")</f>
        <v/>
      </c>
      <c r="J75" s="2" t="str">
        <f ca="1">IFERROR(TIME!I33/TIME!$T33,"")</f>
        <v/>
      </c>
      <c r="K75" s="2">
        <f ca="1">IFERROR(TIME!J33/TIME!$T33,"")</f>
        <v>1.4838709677419355</v>
      </c>
      <c r="L75" s="2">
        <f ca="1">IFERROR(TIME!K33/TIME!$T33,"")</f>
        <v>2.7419354838709675</v>
      </c>
      <c r="M75" s="2">
        <f ca="1">IFERROR(TIME!L33/TIME!$T33,"")</f>
        <v>1</v>
      </c>
      <c r="N75" s="2">
        <f ca="1">IFERROR(TIME!M33/TIME!$T33,"")</f>
        <v>22.35483870967742</v>
      </c>
      <c r="O75" s="2">
        <f ca="1">IFERROR(TIME!N33/TIME!$T33,"")</f>
        <v>36.645161290322577</v>
      </c>
      <c r="P75" s="2">
        <f ca="1">IFERROR(TIME!O33/TIME!$T33,"")</f>
        <v>18.903225806451616</v>
      </c>
      <c r="Q75" s="2" t="str">
        <f ca="1">IFERROR(TIME!P33/TIME!$T33,"")</f>
        <v/>
      </c>
      <c r="R75" s="2" t="str">
        <f ca="1">IFERROR(TIME!Q33/TIME!$T33,"")</f>
        <v/>
      </c>
      <c r="S75" s="2">
        <f ca="1">IFERROR(TIME!R33/TIME!$T33,"")</f>
        <v>1.4516129032258065</v>
      </c>
      <c r="T75" s="2">
        <f ca="1">IFERROR(TIME!S33/TIME!$T33,"")</f>
        <v>2.7096774193548385</v>
      </c>
      <c r="U75" s="2">
        <f ca="1">IFERROR(TIME!T33/TIME!$T33,"")</f>
        <v>1</v>
      </c>
      <c r="V75" s="2">
        <f ca="1">IFERROR(TIME!U33/TIME!$T33,"")</f>
        <v>22.967741935483872</v>
      </c>
      <c r="W75" s="2">
        <f ca="1">IFERROR(TIME!V33/TIME!$T33,"")</f>
        <v>36.70967741935484</v>
      </c>
      <c r="X75" s="2">
        <f ca="1">IFERROR(TIME!W33/TIME!$T33,"")</f>
        <v>18.935483870967744</v>
      </c>
      <c r="Y75" s="2" t="str">
        <f ca="1">IFERROR(TIME!X33/TIME!$T33,"")</f>
        <v/>
      </c>
      <c r="Z75" s="2" t="str">
        <f ca="1">IFERROR(TIME!Y33/TIME!$T33,"")</f>
        <v/>
      </c>
    </row>
    <row r="76" spans="1:26" x14ac:dyDescent="0.25">
      <c r="A76" s="2">
        <f ca="1">TIME!T37</f>
        <v>0.32</v>
      </c>
      <c r="B76" t="str">
        <f>METRICS!A36</f>
        <v>function-operator</v>
      </c>
      <c r="C76" s="2">
        <f ca="1">IFERROR(TIME!B37/TIME!$T37,"")</f>
        <v>2.875</v>
      </c>
      <c r="D76" s="2">
        <f ca="1">IFERROR(TIME!C37/TIME!$T37,"")</f>
        <v>2.75</v>
      </c>
      <c r="E76" s="2">
        <f ca="1">IFERROR(TIME!D37/TIME!$T37,"")</f>
        <v>1.4375</v>
      </c>
      <c r="F76" s="2">
        <f ca="1">IFERROR(TIME!E37/TIME!$T37,"")</f>
        <v>22.6875</v>
      </c>
      <c r="G76" s="2">
        <f ca="1">IFERROR(TIME!F37/TIME!$T37,"")</f>
        <v>30.25</v>
      </c>
      <c r="H76" s="2">
        <f ca="1">IFERROR(TIME!G37/TIME!$T37,"")</f>
        <v>18.4375</v>
      </c>
      <c r="I76" s="2" t="str">
        <f ca="1">IFERROR(TIME!H37/TIME!$T37,"")</f>
        <v/>
      </c>
      <c r="J76" s="2" t="str">
        <f ca="1">IFERROR(TIME!I37/TIME!$T37,"")</f>
        <v/>
      </c>
      <c r="K76" s="2">
        <f ca="1">IFERROR(TIME!J37/TIME!$T37,"")</f>
        <v>1.4687499999999998</v>
      </c>
      <c r="L76" s="2">
        <f ca="1">IFERROR(TIME!K37/TIME!$T37,"")</f>
        <v>2.0625</v>
      </c>
      <c r="M76" s="2">
        <f ca="1">IFERROR(TIME!L37/TIME!$T37,"")</f>
        <v>1</v>
      </c>
      <c r="N76" s="2">
        <f ca="1">IFERROR(TIME!M37/TIME!$T37,"")</f>
        <v>19.8125</v>
      </c>
      <c r="O76" s="2">
        <f ca="1">IFERROR(TIME!N37/TIME!$T37,"")</f>
        <v>28.999999999999996</v>
      </c>
      <c r="P76" s="2">
        <f ca="1">IFERROR(TIME!O37/TIME!$T37,"")</f>
        <v>17.75</v>
      </c>
      <c r="Q76" s="2">
        <f ca="1">IFERROR(TIME!P37/TIME!$T37,"")</f>
        <v>135.78125</v>
      </c>
      <c r="R76" s="2">
        <f ca="1">IFERROR(TIME!Q37/TIME!$T37,"")</f>
        <v>78.0625</v>
      </c>
      <c r="S76" s="2">
        <f ca="1">IFERROR(TIME!R37/TIME!$T37,"")</f>
        <v>1.53125</v>
      </c>
      <c r="T76" s="2">
        <f ca="1">IFERROR(TIME!S37/TIME!$T37,"")</f>
        <v>2.03125</v>
      </c>
      <c r="U76" s="2">
        <f ca="1">IFERROR(TIME!T37/TIME!$T37,"")</f>
        <v>1</v>
      </c>
      <c r="V76" s="2">
        <f ca="1">IFERROR(TIME!U37/TIME!$T37,"")</f>
        <v>19.9375</v>
      </c>
      <c r="W76" s="2">
        <f ca="1">IFERROR(TIME!V37/TIME!$T37,"")</f>
        <v>28.6875</v>
      </c>
      <c r="X76" s="2">
        <f ca="1">IFERROR(TIME!W37/TIME!$T37,"")</f>
        <v>17.75</v>
      </c>
      <c r="Y76" s="2">
        <f ca="1">IFERROR(TIME!X37/TIME!$T37,"")</f>
        <v>137.90625</v>
      </c>
      <c r="Z76" s="2">
        <f ca="1">IFERROR(TIME!Y37/TIME!$T37,"")</f>
        <v>76.21875</v>
      </c>
    </row>
    <row r="77" spans="1:26" x14ac:dyDescent="0.25">
      <c r="A77" s="2">
        <f ca="1">TIME!T69</f>
        <v>0.32</v>
      </c>
      <c r="B77" t="str">
        <f>METRICS!A68</f>
        <v>pingpong</v>
      </c>
      <c r="C77" s="2">
        <f ca="1">IFERROR(TIME!B69/TIME!$T69,"")</f>
        <v>2.0625</v>
      </c>
      <c r="D77" s="2">
        <f ca="1">IFERROR(TIME!C69/TIME!$T69,"")</f>
        <v>3.1875</v>
      </c>
      <c r="E77" s="2">
        <f ca="1">IFERROR(TIME!D69/TIME!$T69,"")</f>
        <v>1.125</v>
      </c>
      <c r="F77" s="2">
        <f ca="1">IFERROR(TIME!E69/TIME!$T69,"")</f>
        <v>23.9375</v>
      </c>
      <c r="G77" s="2">
        <f ca="1">IFERROR(TIME!F69/TIME!$T69,"")</f>
        <v>37.75</v>
      </c>
      <c r="H77" s="2">
        <f ca="1">IFERROR(TIME!G69/TIME!$T69,"")</f>
        <v>19.1875</v>
      </c>
      <c r="I77" s="2" t="str">
        <f ca="1">IFERROR(TIME!H69/TIME!$T69,"")</f>
        <v/>
      </c>
      <c r="J77" s="2" t="str">
        <f ca="1">IFERROR(TIME!I69/TIME!$T69,"")</f>
        <v/>
      </c>
      <c r="K77" s="2">
        <f ca="1">IFERROR(TIME!J69/TIME!$T69,"")</f>
        <v>1.375</v>
      </c>
      <c r="L77" s="2">
        <f ca="1">IFERROR(TIME!K69/TIME!$T69,"")</f>
        <v>2.71875</v>
      </c>
      <c r="M77" s="2">
        <f ca="1">IFERROR(TIME!L69/TIME!$T69,"")</f>
        <v>0.96875</v>
      </c>
      <c r="N77" s="2">
        <f ca="1">IFERROR(TIME!M69/TIME!$T69,"")</f>
        <v>21.8125</v>
      </c>
      <c r="O77" s="2">
        <f ca="1">IFERROR(TIME!N69/TIME!$T69,"")</f>
        <v>35.75</v>
      </c>
      <c r="P77" s="2">
        <f ca="1">IFERROR(TIME!O69/TIME!$T69,"")</f>
        <v>18.96875</v>
      </c>
      <c r="Q77" s="2" t="str">
        <f ca="1">IFERROR(TIME!P69/TIME!$T69,"")</f>
        <v/>
      </c>
      <c r="R77" s="2" t="str">
        <f ca="1">IFERROR(TIME!Q69/TIME!$T69,"")</f>
        <v/>
      </c>
      <c r="S77" s="2">
        <f ca="1">IFERROR(TIME!R69/TIME!$T69,"")</f>
        <v>1.5</v>
      </c>
      <c r="T77" s="2">
        <f ca="1">IFERROR(TIME!S69/TIME!$T69,"")</f>
        <v>2.625</v>
      </c>
      <c r="U77" s="2">
        <f ca="1">IFERROR(TIME!T69/TIME!$T69,"")</f>
        <v>1</v>
      </c>
      <c r="V77" s="2">
        <f ca="1">IFERROR(TIME!U69/TIME!$T69,"")</f>
        <v>22.21875</v>
      </c>
      <c r="W77" s="2">
        <f ca="1">IFERROR(TIME!V69/TIME!$T69,"")</f>
        <v>35.65625</v>
      </c>
      <c r="X77" s="2">
        <f ca="1">IFERROR(TIME!W69/TIME!$T69,"")</f>
        <v>18.46875</v>
      </c>
      <c r="Y77" s="2" t="str">
        <f ca="1">IFERROR(TIME!X69/TIME!$T69,"")</f>
        <v/>
      </c>
      <c r="Z77" s="2" t="str">
        <f ca="1">IFERROR(TIME!Y69/TIME!$T69,"")</f>
        <v/>
      </c>
    </row>
    <row r="78" spans="1:26" x14ac:dyDescent="0.25">
      <c r="A78" s="2">
        <f ca="1">TIME!T131</f>
        <v>0.32</v>
      </c>
      <c r="B78" t="str">
        <f>METRICS!A130</f>
        <v>vector-stdlib</v>
      </c>
      <c r="C78" s="2">
        <f ca="1">IFERROR(TIME!B131/TIME!$T131,"")</f>
        <v>1.375</v>
      </c>
      <c r="D78" s="2">
        <f ca="1">IFERROR(TIME!C131/TIME!$T131,"")</f>
        <v>1.53125</v>
      </c>
      <c r="E78" s="2">
        <f ca="1">IFERROR(TIME!D131/TIME!$T131,"")</f>
        <v>0.65625</v>
      </c>
      <c r="F78" s="2">
        <f ca="1">IFERROR(TIME!E131/TIME!$T131,"")</f>
        <v>16.25</v>
      </c>
      <c r="G78" s="2">
        <f ca="1">IFERROR(TIME!F131/TIME!$T131,"")</f>
        <v>21.625</v>
      </c>
      <c r="H78" s="2">
        <f ca="1">IFERROR(TIME!G131/TIME!$T131,"")</f>
        <v>13.5</v>
      </c>
      <c r="I78" s="2">
        <f ca="1">IFERROR(TIME!H131/TIME!$T131,"")</f>
        <v>18.1875</v>
      </c>
      <c r="J78" s="2">
        <f ca="1">IFERROR(TIME!I131/TIME!$T131,"")</f>
        <v>19.3125</v>
      </c>
      <c r="K78" s="2">
        <f ca="1">IFERROR(TIME!J131/TIME!$T131,"")</f>
        <v>6.75</v>
      </c>
      <c r="L78" s="2">
        <f ca="1">IFERROR(TIME!K131/TIME!$T131,"")</f>
        <v>1.8437499999999998</v>
      </c>
      <c r="M78" s="2">
        <f ca="1">IFERROR(TIME!L131/TIME!$T131,"")</f>
        <v>0.96875</v>
      </c>
      <c r="N78" s="2">
        <f ca="1">IFERROR(TIME!M131/TIME!$T131,"")</f>
        <v>23.03125</v>
      </c>
      <c r="O78" s="2">
        <f ca="1">IFERROR(TIME!N131/TIME!$T131,"")</f>
        <v>21.46875</v>
      </c>
      <c r="P78" s="2">
        <f ca="1">IFERROR(TIME!O131/TIME!$T131,"")</f>
        <v>13.5625</v>
      </c>
      <c r="Q78" s="2">
        <f ca="1">IFERROR(TIME!P131/TIME!$T131,"")</f>
        <v>2.21875</v>
      </c>
      <c r="R78" s="2">
        <f ca="1">IFERROR(TIME!Q131/TIME!$T131,"")</f>
        <v>3.15625</v>
      </c>
      <c r="S78" s="2">
        <f ca="1">IFERROR(TIME!R131/TIME!$T131,"")</f>
        <v>6.84375</v>
      </c>
      <c r="T78" s="2">
        <f ca="1">IFERROR(TIME!S131/TIME!$T131,"")</f>
        <v>1.8124999999999998</v>
      </c>
      <c r="U78" s="2">
        <f ca="1">IFERROR(TIME!T131/TIME!$T131,"")</f>
        <v>1</v>
      </c>
      <c r="V78" s="2">
        <f ca="1">IFERROR(TIME!U131/TIME!$T131,"")</f>
        <v>23.1875</v>
      </c>
      <c r="W78" s="2">
        <f ca="1">IFERROR(TIME!V131/TIME!$T131,"")</f>
        <v>21.25</v>
      </c>
      <c r="X78" s="2">
        <f ca="1">IFERROR(TIME!W131/TIME!$T131,"")</f>
        <v>13.5625</v>
      </c>
      <c r="Y78" s="2">
        <f ca="1">IFERROR(TIME!X131/TIME!$T131,"")</f>
        <v>2.3125</v>
      </c>
      <c r="Z78" s="2">
        <f ca="1">IFERROR(TIME!Y131/TIME!$T131,"")</f>
        <v>3.1875</v>
      </c>
    </row>
    <row r="79" spans="1:26" x14ac:dyDescent="0.25">
      <c r="A79" s="2">
        <f ca="1">TIME!T32</f>
        <v>0.33</v>
      </c>
      <c r="B79" t="str">
        <f>METRICS!A31</f>
        <v>fibonacci</v>
      </c>
      <c r="C79" s="2">
        <f ca="1">IFERROR(TIME!B32/TIME!$T32,"")</f>
        <v>11.212121212121213</v>
      </c>
      <c r="D79" s="2">
        <f ca="1">IFERROR(TIME!C32/TIME!$T32,"")</f>
        <v>5.7272727272727266</v>
      </c>
      <c r="E79" s="2">
        <f ca="1">IFERROR(TIME!D32/TIME!$T32,"")</f>
        <v>3.3030303030303032</v>
      </c>
      <c r="F79" s="2">
        <f ca="1">IFERROR(TIME!E32/TIME!$T32,"")</f>
        <v>125.66666666666666</v>
      </c>
      <c r="G79" s="2">
        <f ca="1">IFERROR(TIME!F32/TIME!$T32,"")</f>
        <v>83.454545454545453</v>
      </c>
      <c r="H79" s="2">
        <f ca="1">IFERROR(TIME!G32/TIME!$T32,"")</f>
        <v>66.030303030303031</v>
      </c>
      <c r="I79" s="2" t="str">
        <f ca="1">IFERROR(TIME!H32/TIME!$T32,"")</f>
        <v/>
      </c>
      <c r="J79" s="2" t="str">
        <f ca="1">IFERROR(TIME!I32/TIME!$T32,"")</f>
        <v/>
      </c>
      <c r="K79" s="2">
        <f ca="1">IFERROR(TIME!J32/TIME!$T32,"")</f>
        <v>1.5151515151515151</v>
      </c>
      <c r="L79" s="2">
        <f ca="1">IFERROR(TIME!K32/TIME!$T32,"")</f>
        <v>2.6363636363636362</v>
      </c>
      <c r="M79" s="2">
        <f ca="1">IFERROR(TIME!L32/TIME!$T32,"")</f>
        <v>1.0303030303030303</v>
      </c>
      <c r="N79" s="2">
        <f ca="1">IFERROR(TIME!M32/TIME!$T32,"")</f>
        <v>48.575757575757578</v>
      </c>
      <c r="O79" s="2">
        <f ca="1">IFERROR(TIME!N32/TIME!$T32,"")</f>
        <v>59.121212121212125</v>
      </c>
      <c r="P79" s="2">
        <f ca="1">IFERROR(TIME!O32/TIME!$T32,"")</f>
        <v>46.212121212121211</v>
      </c>
      <c r="Q79" s="2" t="str">
        <f ca="1">IFERROR(TIME!P32/TIME!$T32,"")</f>
        <v/>
      </c>
      <c r="R79" s="2" t="str">
        <f ca="1">IFERROR(TIME!Q32/TIME!$T32,"")</f>
        <v/>
      </c>
      <c r="S79" s="2">
        <f ca="1">IFERROR(TIME!R32/TIME!$T32,"")</f>
        <v>1.696969696969697</v>
      </c>
      <c r="T79" s="2">
        <f ca="1">IFERROR(TIME!S32/TIME!$T32,"")</f>
        <v>2.606060606060606</v>
      </c>
      <c r="U79" s="2">
        <f ca="1">IFERROR(TIME!T32/TIME!$T32,"")</f>
        <v>1</v>
      </c>
      <c r="V79" s="2">
        <f ca="1">IFERROR(TIME!U32/TIME!$T32,"")</f>
        <v>48.151515151515149</v>
      </c>
      <c r="W79" s="2">
        <f ca="1">IFERROR(TIME!V32/TIME!$T32,"")</f>
        <v>58.909090909090914</v>
      </c>
      <c r="X79" s="2">
        <f ca="1">IFERROR(TIME!W32/TIME!$T32,"")</f>
        <v>46.212121212121211</v>
      </c>
      <c r="Y79" s="2" t="str">
        <f ca="1">IFERROR(TIME!X32/TIME!$T32,"")</f>
        <v/>
      </c>
      <c r="Z79" s="2" t="str">
        <f ca="1">IFERROR(TIME!Y32/TIME!$T32,"")</f>
        <v/>
      </c>
    </row>
    <row r="80" spans="1:26" x14ac:dyDescent="0.25">
      <c r="A80" s="2">
        <f ca="1">TIME!T75</f>
        <v>0.33</v>
      </c>
      <c r="B80" t="str">
        <f>METRICS!A74</f>
        <v>random</v>
      </c>
      <c r="C80" s="2">
        <f ca="1">IFERROR(TIME!B75/TIME!$T75,"")</f>
        <v>12.969696969696971</v>
      </c>
      <c r="D80" s="2">
        <f ca="1">IFERROR(TIME!C75/TIME!$T75,"")</f>
        <v>5.2727272727272725</v>
      </c>
      <c r="E80" s="2">
        <f ca="1">IFERROR(TIME!D75/TIME!$T75,"")</f>
        <v>4.2424242424242422</v>
      </c>
      <c r="F80" s="2">
        <f ca="1">IFERROR(TIME!E75/TIME!$T75,"")</f>
        <v>34.666666666666664</v>
      </c>
      <c r="G80" s="2">
        <f ca="1">IFERROR(TIME!F75/TIME!$T75,"")</f>
        <v>29.969696969696969</v>
      </c>
      <c r="H80" s="2">
        <f ca="1">IFERROR(TIME!G75/TIME!$T75,"")</f>
        <v>20.09090909090909</v>
      </c>
      <c r="I80" s="2" t="str">
        <f ca="1">IFERROR(TIME!H75/TIME!$T75,"")</f>
        <v/>
      </c>
      <c r="J80" s="2" t="str">
        <f ca="1">IFERROR(TIME!I75/TIME!$T75,"")</f>
        <v/>
      </c>
      <c r="K80" s="2">
        <f ca="1">IFERROR(TIME!J75/TIME!$T75,"")</f>
        <v>1.606060606060606</v>
      </c>
      <c r="L80" s="2">
        <f ca="1">IFERROR(TIME!K75/TIME!$T75,"")</f>
        <v>1.7878787878787876</v>
      </c>
      <c r="M80" s="2">
        <f ca="1">IFERROR(TIME!L75/TIME!$T75,"")</f>
        <v>1.0303030303030303</v>
      </c>
      <c r="N80" s="2">
        <f ca="1">IFERROR(TIME!M75/TIME!$T75,"")</f>
        <v>15.333333333333332</v>
      </c>
      <c r="O80" s="2">
        <f ca="1">IFERROR(TIME!N75/TIME!$T75,"")</f>
        <v>22.575757575757574</v>
      </c>
      <c r="P80" s="2">
        <f ca="1">IFERROR(TIME!O75/TIME!$T75,"")</f>
        <v>13.090909090909092</v>
      </c>
      <c r="Q80" s="2" t="str">
        <f ca="1">IFERROR(TIME!P75/TIME!$T75,"")</f>
        <v/>
      </c>
      <c r="R80" s="2" t="str">
        <f ca="1">IFERROR(TIME!Q75/TIME!$T75,"")</f>
        <v/>
      </c>
      <c r="S80" s="2">
        <f ca="1">IFERROR(TIME!R75/TIME!$T75,"")</f>
        <v>1.5151515151515151</v>
      </c>
      <c r="T80" s="2">
        <f ca="1">IFERROR(TIME!S75/TIME!$T75,"")</f>
        <v>1.7272727272727271</v>
      </c>
      <c r="U80" s="2">
        <f ca="1">IFERROR(TIME!T75/TIME!$T75,"")</f>
        <v>1</v>
      </c>
      <c r="V80" s="2">
        <f ca="1">IFERROR(TIME!U75/TIME!$T75,"")</f>
        <v>15.363636363636363</v>
      </c>
      <c r="W80" s="2">
        <f ca="1">IFERROR(TIME!V75/TIME!$T75,"")</f>
        <v>22.121212121212121</v>
      </c>
      <c r="X80" s="2">
        <f ca="1">IFERROR(TIME!W75/TIME!$T75,"")</f>
        <v>12.969696969696971</v>
      </c>
      <c r="Y80" s="2" t="str">
        <f ca="1">IFERROR(TIME!X75/TIME!$T75,"")</f>
        <v/>
      </c>
      <c r="Z80" s="2" t="str">
        <f ca="1">IFERROR(TIME!Y75/TIME!$T75,"")</f>
        <v/>
      </c>
    </row>
    <row r="81" spans="1:26" x14ac:dyDescent="0.25">
      <c r="A81" s="2">
        <f ca="1">TIME!T80</f>
        <v>0.36</v>
      </c>
      <c r="B81" t="str">
        <f>METRICS!A79</f>
        <v>runningTotal</v>
      </c>
      <c r="C81" s="2">
        <f ca="1">IFERROR(TIME!B80/TIME!$T80,"")</f>
        <v>10.305555555555555</v>
      </c>
      <c r="D81" s="2">
        <f ca="1">IFERROR(TIME!C80/TIME!$T80,"")</f>
        <v>5.2777777777777777</v>
      </c>
      <c r="E81" s="2">
        <f ca="1">IFERROR(TIME!D80/TIME!$T80,"")</f>
        <v>3.1666666666666665</v>
      </c>
      <c r="F81" s="2">
        <f ca="1">IFERROR(TIME!E80/TIME!$T80,"")</f>
        <v>113.97222222222223</v>
      </c>
      <c r="G81" s="2">
        <f ca="1">IFERROR(TIME!F80/TIME!$T80,"")</f>
        <v>76.166666666666671</v>
      </c>
      <c r="H81" s="2">
        <f ca="1">IFERROR(TIME!G80/TIME!$T80,"")</f>
        <v>60.611111111111114</v>
      </c>
      <c r="I81" s="2" t="str">
        <f ca="1">IFERROR(TIME!H80/TIME!$T80,"")</f>
        <v/>
      </c>
      <c r="J81" s="2" t="str">
        <f ca="1">IFERROR(TIME!I80/TIME!$T80,"")</f>
        <v/>
      </c>
      <c r="K81" s="2">
        <f ca="1">IFERROR(TIME!J80/TIME!$T80,"")</f>
        <v>1.3888888888888888</v>
      </c>
      <c r="L81" s="2">
        <f ca="1">IFERROR(TIME!K80/TIME!$T80,"")</f>
        <v>2.4722222222222223</v>
      </c>
      <c r="M81" s="2">
        <f ca="1">IFERROR(TIME!L80/TIME!$T80,"")</f>
        <v>0.94444444444444453</v>
      </c>
      <c r="N81" s="2">
        <f ca="1">IFERROR(TIME!M80/TIME!$T80,"")</f>
        <v>44.166666666666671</v>
      </c>
      <c r="O81" s="2">
        <f ca="1">IFERROR(TIME!N80/TIME!$T80,"")</f>
        <v>54.888888888888893</v>
      </c>
      <c r="P81" s="2">
        <f ca="1">IFERROR(TIME!O80/TIME!$T80,"")</f>
        <v>44.166666666666671</v>
      </c>
      <c r="Q81" s="2" t="str">
        <f ca="1">IFERROR(TIME!P80/TIME!$T80,"")</f>
        <v/>
      </c>
      <c r="R81" s="2" t="str">
        <f ca="1">IFERROR(TIME!Q80/TIME!$T80,"")</f>
        <v/>
      </c>
      <c r="S81" s="2">
        <f ca="1">IFERROR(TIME!R80/TIME!$T80,"")</f>
        <v>1.4166666666666667</v>
      </c>
      <c r="T81" s="2">
        <f ca="1">IFERROR(TIME!S80/TIME!$T80,"")</f>
        <v>2.4444444444444446</v>
      </c>
      <c r="U81" s="2">
        <f ca="1">IFERROR(TIME!T80/TIME!$T80,"")</f>
        <v>1</v>
      </c>
      <c r="V81" s="2">
        <f ca="1">IFERROR(TIME!U80/TIME!$T80,"")</f>
        <v>44.083333333333336</v>
      </c>
      <c r="W81" s="2">
        <f ca="1">IFERROR(TIME!V80/TIME!$T80,"")</f>
        <v>54.333333333333329</v>
      </c>
      <c r="X81" s="2">
        <f ca="1">IFERROR(TIME!W80/TIME!$T80,"")</f>
        <v>42.888888888888886</v>
      </c>
      <c r="Y81" s="2" t="str">
        <f ca="1">IFERROR(TIME!X80/TIME!$T80,"")</f>
        <v/>
      </c>
      <c r="Z81" s="2" t="str">
        <f ca="1">IFERROR(TIME!Y80/TIME!$T80,"")</f>
        <v/>
      </c>
    </row>
    <row r="82" spans="1:26" x14ac:dyDescent="0.25">
      <c r="A82" s="2">
        <f ca="1">TIME!T92</f>
        <v>0.37</v>
      </c>
      <c r="B82" t="str">
        <f>METRICS!A91</f>
        <v>time</v>
      </c>
      <c r="C82" s="2">
        <f ca="1">IFERROR(TIME!B92/TIME!$T92,"")</f>
        <v>46.972972972972968</v>
      </c>
      <c r="D82" s="2">
        <f ca="1">IFERROR(TIME!C92/TIME!$T92,"")</f>
        <v>10.297297297297298</v>
      </c>
      <c r="E82" s="2">
        <f ca="1">IFERROR(TIME!D92/TIME!$T92,"")</f>
        <v>8</v>
      </c>
      <c r="F82" s="2" t="str">
        <f ca="1">IFERROR(TIME!E92/TIME!$T92,"")</f>
        <v/>
      </c>
      <c r="G82" s="2" t="str">
        <f ca="1">IFERROR(TIME!F92/TIME!$T92,"")</f>
        <v/>
      </c>
      <c r="H82" s="2" t="str">
        <f ca="1">IFERROR(TIME!G92/TIME!$T92,"")</f>
        <v/>
      </c>
      <c r="I82" s="2" t="str">
        <f ca="1">IFERROR(TIME!H92/TIME!$T92,"")</f>
        <v/>
      </c>
      <c r="J82" s="2" t="str">
        <f ca="1">IFERROR(TIME!I92/TIME!$T92,"")</f>
        <v/>
      </c>
      <c r="K82" s="2">
        <f ca="1">IFERROR(TIME!J92/TIME!$T92,"")</f>
        <v>2.4324324324324325</v>
      </c>
      <c r="L82" s="2">
        <f ca="1">IFERROR(TIME!K92/TIME!$T92,"")</f>
        <v>1.7027027027027026</v>
      </c>
      <c r="M82" s="2">
        <f ca="1">IFERROR(TIME!L92/TIME!$T92,"")</f>
        <v>1.0810810810810811</v>
      </c>
      <c r="N82" s="2" t="str">
        <f ca="1">IFERROR(TIME!M92/TIME!$T92,"")</f>
        <v/>
      </c>
      <c r="O82" s="2" t="str">
        <f ca="1">IFERROR(TIME!N92/TIME!$T92,"")</f>
        <v/>
      </c>
      <c r="P82" s="2" t="str">
        <f ca="1">IFERROR(TIME!O92/TIME!$T92,"")</f>
        <v/>
      </c>
      <c r="Q82" s="2" t="str">
        <f ca="1">IFERROR(TIME!P92/TIME!$T92,"")</f>
        <v/>
      </c>
      <c r="R82" s="2" t="str">
        <f ca="1">IFERROR(TIME!Q92/TIME!$T92,"")</f>
        <v/>
      </c>
      <c r="S82" s="2">
        <f ca="1">IFERROR(TIME!R92/TIME!$T92,"")</f>
        <v>1.5675675675675675</v>
      </c>
      <c r="T82" s="2">
        <f ca="1">IFERROR(TIME!S92/TIME!$T92,"")</f>
        <v>1.4864864864864866</v>
      </c>
      <c r="U82" s="2">
        <f ca="1">IFERROR(TIME!T92/TIME!$T92,"")</f>
        <v>1</v>
      </c>
      <c r="V82" s="2" t="str">
        <f ca="1">IFERROR(TIME!U92/TIME!$T92,"")</f>
        <v/>
      </c>
      <c r="W82" s="2" t="str">
        <f ca="1">IFERROR(TIME!V92/TIME!$T92,"")</f>
        <v/>
      </c>
      <c r="X82" s="2" t="str">
        <f ca="1">IFERROR(TIME!W92/TIME!$T92,"")</f>
        <v/>
      </c>
      <c r="Y82" s="2" t="str">
        <f ca="1">IFERROR(TIME!X92/TIME!$T92,"")</f>
        <v/>
      </c>
      <c r="Z82" s="2" t="str">
        <f ca="1">IFERROR(TIME!Y92/TIME!$T92,"")</f>
        <v/>
      </c>
    </row>
    <row r="83" spans="1:26" x14ac:dyDescent="0.25">
      <c r="A83" s="2">
        <f ca="1">TIME!T46</f>
        <v>0.41</v>
      </c>
      <c r="B83" t="str">
        <f>METRICS!A45</f>
        <v>identity</v>
      </c>
      <c r="C83" s="2">
        <f ca="1">IFERROR(TIME!B46/TIME!$T46,"")</f>
        <v>17.414634146341463</v>
      </c>
      <c r="D83" s="2">
        <f ca="1">IFERROR(TIME!C46/TIME!$T46,"")</f>
        <v>4.6097560975609753</v>
      </c>
      <c r="E83" s="2">
        <f ca="1">IFERROR(TIME!D46/TIME!$T46,"")</f>
        <v>4.51219512195122</v>
      </c>
      <c r="F83" s="2">
        <f ca="1">IFERROR(TIME!E46/TIME!$T46,"")</f>
        <v>40.731707317073173</v>
      </c>
      <c r="G83" s="2">
        <f ca="1">IFERROR(TIME!F46/TIME!$T46,"")</f>
        <v>17.292682926829269</v>
      </c>
      <c r="H83" s="2">
        <f ca="1">IFERROR(TIME!G46/TIME!$T46,"")</f>
        <v>17.26829268292683</v>
      </c>
      <c r="I83" s="2" t="str">
        <f ca="1">IFERROR(TIME!H46/TIME!$T46,"")</f>
        <v/>
      </c>
      <c r="J83" s="2" t="str">
        <f ca="1">IFERROR(TIME!I46/TIME!$T46,"")</f>
        <v/>
      </c>
      <c r="K83" s="2">
        <f ca="1">IFERROR(TIME!J46/TIME!$T46,"")</f>
        <v>1.1951219512195121</v>
      </c>
      <c r="L83" s="2">
        <f ca="1">IFERROR(TIME!K46/TIME!$T46,"")</f>
        <v>0.75609756097560976</v>
      </c>
      <c r="M83" s="2">
        <f ca="1">IFERROR(TIME!L46/TIME!$T46,"")</f>
        <v>1.0487804878048781</v>
      </c>
      <c r="N83" s="2">
        <f ca="1">IFERROR(TIME!M46/TIME!$T46,"")</f>
        <v>12.829268292682928</v>
      </c>
      <c r="O83" s="2">
        <f ca="1">IFERROR(TIME!N46/TIME!$T46,"")</f>
        <v>11.73170731707317</v>
      </c>
      <c r="P83" s="2">
        <f ca="1">IFERROR(TIME!O46/TIME!$T46,"")</f>
        <v>12.756097560975611</v>
      </c>
      <c r="Q83" s="2" t="str">
        <f ca="1">IFERROR(TIME!P46/TIME!$T46,"")</f>
        <v/>
      </c>
      <c r="R83" s="2" t="str">
        <f ca="1">IFERROR(TIME!Q46/TIME!$T46,"")</f>
        <v/>
      </c>
      <c r="S83" s="2">
        <f ca="1">IFERROR(TIME!R46/TIME!$T46,"")</f>
        <v>0.95121951219512202</v>
      </c>
      <c r="T83" s="2">
        <f ca="1">IFERROR(TIME!S46/TIME!$T46,"")</f>
        <v>0.70731707317073167</v>
      </c>
      <c r="U83" s="2">
        <f ca="1">IFERROR(TIME!T46/TIME!$T46,"")</f>
        <v>1</v>
      </c>
      <c r="V83" s="2">
        <f ca="1">IFERROR(TIME!U46/TIME!$T46,"")</f>
        <v>12.097560975609756</v>
      </c>
      <c r="W83" s="2">
        <f ca="1">IFERROR(TIME!V46/TIME!$T46,"")</f>
        <v>11.536585365853661</v>
      </c>
      <c r="X83" s="2">
        <f ca="1">IFERROR(TIME!W46/TIME!$T46,"")</f>
        <v>12.682926829268293</v>
      </c>
      <c r="Y83" s="2" t="str">
        <f ca="1">IFERROR(TIME!X46/TIME!$T46,"")</f>
        <v/>
      </c>
      <c r="Z83" s="2" t="str">
        <f ca="1">IFERROR(TIME!Y46/TIME!$T46,"")</f>
        <v/>
      </c>
    </row>
    <row r="84" spans="1:26" x14ac:dyDescent="0.25">
      <c r="A84" s="2">
        <f ca="1">TIME!T93</f>
        <v>0.41</v>
      </c>
      <c r="B84" t="str">
        <f>METRICS!A92</f>
        <v>tupleAssign</v>
      </c>
      <c r="C84" s="2">
        <f ca="1">IFERROR(TIME!B93/TIME!$T93,"")</f>
        <v>129.80487804878049</v>
      </c>
      <c r="D84" s="2">
        <f ca="1">IFERROR(TIME!C93/TIME!$T93,"")</f>
        <v>16.146341463414636</v>
      </c>
      <c r="E84" s="2">
        <f ca="1">IFERROR(TIME!D93/TIME!$T93,"")</f>
        <v>11.292682926829269</v>
      </c>
      <c r="F84" s="2" t="str">
        <f ca="1">IFERROR(TIME!E93/TIME!$T93,"")</f>
        <v/>
      </c>
      <c r="G84" s="2" t="str">
        <f ca="1">IFERROR(TIME!F93/TIME!$T93,"")</f>
        <v/>
      </c>
      <c r="H84" s="2" t="str">
        <f ca="1">IFERROR(TIME!G93/TIME!$T93,"")</f>
        <v/>
      </c>
      <c r="I84" s="2" t="str">
        <f ca="1">IFERROR(TIME!H93/TIME!$T93,"")</f>
        <v/>
      </c>
      <c r="J84" s="2" t="str">
        <f ca="1">IFERROR(TIME!I93/TIME!$T93,"")</f>
        <v/>
      </c>
      <c r="K84" s="2">
        <f ca="1">IFERROR(TIME!J93/TIME!$T93,"")</f>
        <v>5.7317073170731714</v>
      </c>
      <c r="L84" s="2">
        <f ca="1">IFERROR(TIME!K93/TIME!$T93,"")</f>
        <v>1.7560975609756098</v>
      </c>
      <c r="M84" s="2">
        <f ca="1">IFERROR(TIME!L93/TIME!$T93,"")</f>
        <v>1.4390243902439024</v>
      </c>
      <c r="N84" s="2" t="str">
        <f ca="1">IFERROR(TIME!M93/TIME!$T93,"")</f>
        <v/>
      </c>
      <c r="O84" s="2" t="str">
        <f ca="1">IFERROR(TIME!N93/TIME!$T93,"")</f>
        <v/>
      </c>
      <c r="P84" s="2" t="str">
        <f ca="1">IFERROR(TIME!O93/TIME!$T93,"")</f>
        <v/>
      </c>
      <c r="Q84" s="2" t="str">
        <f ca="1">IFERROR(TIME!P93/TIME!$T93,"")</f>
        <v/>
      </c>
      <c r="R84" s="2" t="str">
        <f ca="1">IFERROR(TIME!Q93/TIME!$T93,"")</f>
        <v/>
      </c>
      <c r="S84" s="2">
        <f ca="1">IFERROR(TIME!R93/TIME!$T93,"")</f>
        <v>1.6585365853658538</v>
      </c>
      <c r="T84" s="2">
        <f ca="1">IFERROR(TIME!S93/TIME!$T93,"")</f>
        <v>0.92682926829268297</v>
      </c>
      <c r="U84" s="2">
        <f ca="1">IFERROR(TIME!T93/TIME!$T93,"")</f>
        <v>1</v>
      </c>
      <c r="V84" s="2" t="str">
        <f ca="1">IFERROR(TIME!U93/TIME!$T93,"")</f>
        <v/>
      </c>
      <c r="W84" s="2" t="str">
        <f ca="1">IFERROR(TIME!V93/TIME!$T93,"")</f>
        <v/>
      </c>
      <c r="X84" s="2" t="str">
        <f ca="1">IFERROR(TIME!W93/TIME!$T93,"")</f>
        <v/>
      </c>
      <c r="Y84" s="2" t="str">
        <f ca="1">IFERROR(TIME!X93/TIME!$T93,"")</f>
        <v/>
      </c>
      <c r="Z84" s="2" t="str">
        <f ca="1">IFERROR(TIME!Y93/TIME!$T93,"")</f>
        <v/>
      </c>
    </row>
    <row r="85" spans="1:26" x14ac:dyDescent="0.25">
      <c r="A85" s="2">
        <f ca="1">TIME!T6</f>
        <v>0.42</v>
      </c>
      <c r="B85" t="str">
        <f>METRICS!A5</f>
        <v>ato</v>
      </c>
      <c r="C85" s="2">
        <f ca="1">IFERROR(TIME!B6/TIME!$T6,"")</f>
        <v>13.761904761904763</v>
      </c>
      <c r="D85" s="2">
        <f ca="1">IFERROR(TIME!C6/TIME!$T6,"")</f>
        <v>5.5476190476190483</v>
      </c>
      <c r="E85" s="2">
        <f ca="1">IFERROR(TIME!D6/TIME!$T6,"")</f>
        <v>4.5714285714285712</v>
      </c>
      <c r="F85" s="2">
        <f ca="1">IFERROR(TIME!E6/TIME!$T6,"")</f>
        <v>89.142857142857139</v>
      </c>
      <c r="G85" s="2">
        <f ca="1">IFERROR(TIME!F6/TIME!$T6,"")</f>
        <v>48.333333333333336</v>
      </c>
      <c r="H85" s="2">
        <f ca="1">IFERROR(TIME!G6/TIME!$T6,"")</f>
        <v>42.857142857142861</v>
      </c>
      <c r="I85" s="2" t="str">
        <f ca="1">IFERROR(TIME!H6/TIME!$T6,"")</f>
        <v/>
      </c>
      <c r="J85" s="2" t="str">
        <f ca="1">IFERROR(TIME!I6/TIME!$T6,"")</f>
        <v/>
      </c>
      <c r="K85" s="2">
        <f ca="1">IFERROR(TIME!J6/TIME!$T6,"")</f>
        <v>1.8095238095238095</v>
      </c>
      <c r="L85" s="2">
        <f ca="1">IFERROR(TIME!K6/TIME!$T6,"")</f>
        <v>1.6666666666666665</v>
      </c>
      <c r="M85" s="2">
        <f ca="1">IFERROR(TIME!L6/TIME!$T6,"")</f>
        <v>1.0476190476190477</v>
      </c>
      <c r="N85" s="2">
        <f ca="1">IFERROR(TIME!M6/TIME!$T6,"")</f>
        <v>31.80952380952381</v>
      </c>
      <c r="O85" s="2">
        <f ca="1">IFERROR(TIME!N6/TIME!$T6,"")</f>
        <v>34.333333333333336</v>
      </c>
      <c r="P85" s="2">
        <f ca="1">IFERROR(TIME!O6/TIME!$T6,"")</f>
        <v>30.071428571428573</v>
      </c>
      <c r="Q85" s="2" t="str">
        <f ca="1">IFERROR(TIME!P6/TIME!$T6,"")</f>
        <v/>
      </c>
      <c r="R85" s="2" t="str">
        <f ca="1">IFERROR(TIME!Q6/TIME!$T6,"")</f>
        <v/>
      </c>
      <c r="S85" s="2">
        <f ca="1">IFERROR(TIME!R6/TIME!$T6,"")</f>
        <v>1.4047619047619047</v>
      </c>
      <c r="T85" s="2">
        <f ca="1">IFERROR(TIME!S6/TIME!$T6,"")</f>
        <v>1.5</v>
      </c>
      <c r="U85" s="2">
        <f ca="1">IFERROR(TIME!T6/TIME!$T6,"")</f>
        <v>1</v>
      </c>
      <c r="V85" s="2">
        <f ca="1">IFERROR(TIME!U6/TIME!$T6,"")</f>
        <v>30.690476190476193</v>
      </c>
      <c r="W85" s="2">
        <f ca="1">IFERROR(TIME!V6/TIME!$T6,"")</f>
        <v>33.761904761904759</v>
      </c>
      <c r="X85" s="2">
        <f ca="1">IFERROR(TIME!W6/TIME!$T6,"")</f>
        <v>30.166666666666668</v>
      </c>
      <c r="Y85" s="2" t="str">
        <f ca="1">IFERROR(TIME!X6/TIME!$T6,"")</f>
        <v/>
      </c>
      <c r="Z85" s="2" t="str">
        <f ca="1">IFERROR(TIME!Y6/TIME!$T6,"")</f>
        <v/>
      </c>
    </row>
    <row r="86" spans="1:26" x14ac:dyDescent="0.25">
      <c r="A86" s="2">
        <f ca="1">TIME!T42</f>
        <v>0.44</v>
      </c>
      <c r="B86" t="str">
        <f>METRICS!A41</f>
        <v>gmp</v>
      </c>
      <c r="C86" s="2">
        <f ca="1">IFERROR(TIME!B42/TIME!$T42,"")</f>
        <v>16.318181818181817</v>
      </c>
      <c r="D86" s="2">
        <f ca="1">IFERROR(TIME!C42/TIME!$T42,"")</f>
        <v>4.7272727272727275</v>
      </c>
      <c r="E86" s="2">
        <f ca="1">IFERROR(TIME!D42/TIME!$T42,"")</f>
        <v>3.5454545454545454</v>
      </c>
      <c r="F86" s="2" t="str">
        <f ca="1">IFERROR(TIME!E42/TIME!$T42,"")</f>
        <v/>
      </c>
      <c r="G86" s="2" t="str">
        <f ca="1">IFERROR(TIME!F42/TIME!$T42,"")</f>
        <v/>
      </c>
      <c r="H86" s="2" t="str">
        <f ca="1">IFERROR(TIME!G42/TIME!$T42,"")</f>
        <v/>
      </c>
      <c r="I86" s="2" t="str">
        <f ca="1">IFERROR(TIME!H42/TIME!$T42,"")</f>
        <v/>
      </c>
      <c r="J86" s="2" t="str">
        <f ca="1">IFERROR(TIME!I42/TIME!$T42,"")</f>
        <v/>
      </c>
      <c r="K86" s="2">
        <f ca="1">IFERROR(TIME!J42/TIME!$T42,"")</f>
        <v>2.2272727272727271</v>
      </c>
      <c r="L86" s="2">
        <f ca="1">IFERROR(TIME!K42/TIME!$T42,"")</f>
        <v>1.6136363636363635</v>
      </c>
      <c r="M86" s="2">
        <f ca="1">IFERROR(TIME!L42/TIME!$T42,"")</f>
        <v>1.0909090909090908</v>
      </c>
      <c r="N86" s="2" t="str">
        <f ca="1">IFERROR(TIME!M42/TIME!$T42,"")</f>
        <v/>
      </c>
      <c r="O86" s="2" t="str">
        <f ca="1">IFERROR(TIME!N42/TIME!$T42,"")</f>
        <v/>
      </c>
      <c r="P86" s="2" t="str">
        <f ca="1">IFERROR(TIME!O42/TIME!$T42,"")</f>
        <v/>
      </c>
      <c r="Q86" s="2" t="str">
        <f ca="1">IFERROR(TIME!P42/TIME!$T42,"")</f>
        <v/>
      </c>
      <c r="R86" s="2" t="str">
        <f ca="1">IFERROR(TIME!Q42/TIME!$T42,"")</f>
        <v/>
      </c>
      <c r="S86" s="2">
        <f ca="1">IFERROR(TIME!R42/TIME!$T42,"")</f>
        <v>1.4090909090909092</v>
      </c>
      <c r="T86" s="2">
        <f ca="1">IFERROR(TIME!S42/TIME!$T42,"")</f>
        <v>1.4545454545454546</v>
      </c>
      <c r="U86" s="2">
        <f ca="1">IFERROR(TIME!T42/TIME!$T42,"")</f>
        <v>1</v>
      </c>
      <c r="V86" s="2" t="str">
        <f ca="1">IFERROR(TIME!U42/TIME!$T42,"")</f>
        <v/>
      </c>
      <c r="W86" s="2" t="str">
        <f ca="1">IFERROR(TIME!V42/TIME!$T42,"")</f>
        <v/>
      </c>
      <c r="X86" s="2" t="str">
        <f ca="1">IFERROR(TIME!W42/TIME!$T42,"")</f>
        <v/>
      </c>
      <c r="Y86" s="2" t="str">
        <f ca="1">IFERROR(TIME!X42/TIME!$T42,"")</f>
        <v/>
      </c>
      <c r="Z86" s="2" t="str">
        <f ca="1">IFERROR(TIME!Y42/TIME!$T42,"")</f>
        <v/>
      </c>
    </row>
    <row r="87" spans="1:26" x14ac:dyDescent="0.25">
      <c r="A87" s="2">
        <f ca="1">TIME!T114</f>
        <v>0.5</v>
      </c>
      <c r="B87" t="str">
        <f>METRICS!A113</f>
        <v>heap-stdlib</v>
      </c>
      <c r="C87" s="2">
        <f ca="1">IFERROR(TIME!B114/TIME!$T114,"")</f>
        <v>2.1800000000000002</v>
      </c>
      <c r="D87" s="2">
        <f ca="1">IFERROR(TIME!C114/TIME!$T114,"")</f>
        <v>3.28</v>
      </c>
      <c r="E87" s="2">
        <f ca="1">IFERROR(TIME!D114/TIME!$T114,"")</f>
        <v>1.1599999999999999</v>
      </c>
      <c r="F87" s="2" t="str">
        <f ca="1">IFERROR(TIME!E114/TIME!$T114,"")</f>
        <v/>
      </c>
      <c r="G87" s="2" t="str">
        <f ca="1">IFERROR(TIME!F114/TIME!$T114,"")</f>
        <v/>
      </c>
      <c r="H87" s="2" t="str">
        <f ca="1">IFERROR(TIME!G114/TIME!$T114,"")</f>
        <v/>
      </c>
      <c r="I87" s="2">
        <f ca="1">IFERROR(TIME!H114/TIME!$T114,"")</f>
        <v>19.32</v>
      </c>
      <c r="J87" s="2">
        <f ca="1">IFERROR(TIME!I114/TIME!$T114,"")</f>
        <v>22.32</v>
      </c>
      <c r="K87" s="2">
        <f ca="1">IFERROR(TIME!J114/TIME!$T114,"")</f>
        <v>1.42</v>
      </c>
      <c r="L87" s="2">
        <f ca="1">IFERROR(TIME!K114/TIME!$T114,"")</f>
        <v>2.78</v>
      </c>
      <c r="M87" s="2">
        <f ca="1">IFERROR(TIME!L114/TIME!$T114,"")</f>
        <v>1</v>
      </c>
      <c r="N87" s="2" t="str">
        <f ca="1">IFERROR(TIME!M114/TIME!$T114,"")</f>
        <v/>
      </c>
      <c r="O87" s="2" t="str">
        <f ca="1">IFERROR(TIME!N114/TIME!$T114,"")</f>
        <v/>
      </c>
      <c r="P87" s="2" t="str">
        <f ca="1">IFERROR(TIME!O114/TIME!$T114,"")</f>
        <v/>
      </c>
      <c r="Q87" s="2">
        <f ca="1">IFERROR(TIME!P114/TIME!$T114,"")</f>
        <v>2.2999999999999998</v>
      </c>
      <c r="R87" s="2">
        <f ca="1">IFERROR(TIME!Q114/TIME!$T114,"")</f>
        <v>3.26</v>
      </c>
      <c r="S87" s="2">
        <f ca="1">IFERROR(TIME!R114/TIME!$T114,"")</f>
        <v>1.6</v>
      </c>
      <c r="T87" s="2">
        <f ca="1">IFERROR(TIME!S114/TIME!$T114,"")</f>
        <v>2.78</v>
      </c>
      <c r="U87" s="2">
        <f ca="1">IFERROR(TIME!T114/TIME!$T114,"")</f>
        <v>1</v>
      </c>
      <c r="V87" s="2" t="str">
        <f ca="1">IFERROR(TIME!U114/TIME!$T114,"")</f>
        <v/>
      </c>
      <c r="W87" s="2" t="str">
        <f ca="1">IFERROR(TIME!V114/TIME!$T114,"")</f>
        <v/>
      </c>
      <c r="X87" s="2" t="str">
        <f ca="1">IFERROR(TIME!W114/TIME!$T114,"")</f>
        <v/>
      </c>
      <c r="Y87" s="2">
        <f ca="1">IFERROR(TIME!X114/TIME!$T114,"")</f>
        <v>2.3199999999999998</v>
      </c>
      <c r="Z87" s="2">
        <f ca="1">IFERROR(TIME!Y114/TIME!$T114,"")</f>
        <v>3.24</v>
      </c>
    </row>
    <row r="88" spans="1:26" x14ac:dyDescent="0.25">
      <c r="A88" s="2">
        <f ca="1">TIME!T103</f>
        <v>0.53</v>
      </c>
      <c r="B88" t="str">
        <f>METRICS!A102</f>
        <v>vector</v>
      </c>
      <c r="C88" s="2">
        <f ca="1">IFERROR(TIME!B103/TIME!$T103,"")</f>
        <v>57.924528301886788</v>
      </c>
      <c r="D88" s="2">
        <f ca="1">IFERROR(TIME!C103/TIME!$T103,"")</f>
        <v>7.8113207547169798</v>
      </c>
      <c r="E88" s="2">
        <f ca="1">IFERROR(TIME!D103/TIME!$T103,"")</f>
        <v>5.1698113207547172</v>
      </c>
      <c r="F88" s="2">
        <f ca="1">IFERROR(TIME!E103/TIME!$T103,"")</f>
        <v>997.69811320754707</v>
      </c>
      <c r="G88" s="2">
        <f ca="1">IFERROR(TIME!F103/TIME!$T103,"")</f>
        <v>313.1320754716981</v>
      </c>
      <c r="H88" s="2">
        <f ca="1">IFERROR(TIME!G103/TIME!$T103,"")</f>
        <v>327.1320754716981</v>
      </c>
      <c r="I88" s="2" t="str">
        <f ca="1">IFERROR(TIME!H103/TIME!$T103,"")</f>
        <v/>
      </c>
      <c r="J88" s="2" t="str">
        <f ca="1">IFERROR(TIME!I103/TIME!$T103,"")</f>
        <v/>
      </c>
      <c r="K88" s="2">
        <f ca="1">IFERROR(TIME!J103/TIME!$T103,"")</f>
        <v>3.5471698113207544</v>
      </c>
      <c r="L88" s="2">
        <f ca="1">IFERROR(TIME!K103/TIME!$T103,"")</f>
        <v>1.3018867924528301</v>
      </c>
      <c r="M88" s="2">
        <f ca="1">IFERROR(TIME!L103/TIME!$T103,"")</f>
        <v>1.1698113207547169</v>
      </c>
      <c r="N88" s="2">
        <f ca="1">IFERROR(TIME!M103/TIME!$T103,"")</f>
        <v>1128.6603773584907</v>
      </c>
      <c r="O88" s="2" t="str">
        <f ca="1">IFERROR(TIME!N103/TIME!$T103,"")</f>
        <v/>
      </c>
      <c r="P88" s="2">
        <f ca="1">IFERROR(TIME!O103/TIME!$T103,"")</f>
        <v>1157.5471698113206</v>
      </c>
      <c r="Q88" s="2" t="str">
        <f ca="1">IFERROR(TIME!P103/TIME!$T103,"")</f>
        <v/>
      </c>
      <c r="R88" s="2" t="str">
        <f ca="1">IFERROR(TIME!Q103/TIME!$T103,"")</f>
        <v/>
      </c>
      <c r="S88" s="2">
        <f ca="1">IFERROR(TIME!R103/TIME!$T103,"")</f>
        <v>1.5094339622641511</v>
      </c>
      <c r="T88" s="2">
        <f ca="1">IFERROR(TIME!S103/TIME!$T103,"")</f>
        <v>0.90566037735849048</v>
      </c>
      <c r="U88" s="2">
        <f ca="1">IFERROR(TIME!T103/TIME!$T103,"")</f>
        <v>1</v>
      </c>
      <c r="V88" s="2">
        <f ca="1">IFERROR(TIME!U103/TIME!$T103,"")</f>
        <v>1108.9056603773586</v>
      </c>
      <c r="W88" s="2" t="str">
        <f ca="1">IFERROR(TIME!V103/TIME!$T103,"")</f>
        <v/>
      </c>
      <c r="X88" s="2">
        <f ca="1">IFERROR(TIME!W103/TIME!$T103,"")</f>
        <v>1134.509433962264</v>
      </c>
      <c r="Y88" s="2" t="str">
        <f ca="1">IFERROR(TIME!X103/TIME!$T103,"")</f>
        <v/>
      </c>
      <c r="Z88" s="2" t="str">
        <f ca="1">IFERROR(TIME!Y103/TIME!$T103,"")</f>
        <v/>
      </c>
    </row>
    <row r="89" spans="1:26" x14ac:dyDescent="0.25">
      <c r="A89" s="2">
        <f ca="1">TIME!T115</f>
        <v>0.56000000000000005</v>
      </c>
      <c r="B89" t="str">
        <f>METRICS!A114</f>
        <v>interpose-stdlib</v>
      </c>
      <c r="C89" s="2">
        <f ca="1">IFERROR(TIME!B115/TIME!$T115,"")</f>
        <v>1.857142857142857</v>
      </c>
      <c r="D89" s="2">
        <f ca="1">IFERROR(TIME!C115/TIME!$T115,"")</f>
        <v>3.1428571428571428</v>
      </c>
      <c r="E89" s="2">
        <f ca="1">IFERROR(TIME!D115/TIME!$T115,"")</f>
        <v>1.0892857142857142</v>
      </c>
      <c r="F89" s="2">
        <f ca="1">IFERROR(TIME!E115/TIME!$T115,"")</f>
        <v>16.75</v>
      </c>
      <c r="G89" s="2">
        <f ca="1">IFERROR(TIME!F115/TIME!$T115,"")</f>
        <v>30.928571428571427</v>
      </c>
      <c r="H89" s="2">
        <f ca="1">IFERROR(TIME!G115/TIME!$T115,"")</f>
        <v>12.339285714285714</v>
      </c>
      <c r="I89" s="2">
        <f ca="1">IFERROR(TIME!H115/TIME!$T115,"")</f>
        <v>13.517857142857142</v>
      </c>
      <c r="J89" s="2">
        <f ca="1">IFERROR(TIME!I115/TIME!$T115,"")</f>
        <v>15.178571428571427</v>
      </c>
      <c r="K89" s="2">
        <f ca="1">IFERROR(TIME!J115/TIME!$T115,"")</f>
        <v>1.375</v>
      </c>
      <c r="L89" s="2">
        <f ca="1">IFERROR(TIME!K115/TIME!$T115,"")</f>
        <v>2.839285714285714</v>
      </c>
      <c r="M89" s="2">
        <f ca="1">IFERROR(TIME!L115/TIME!$T115,"")</f>
        <v>1</v>
      </c>
      <c r="N89" s="2">
        <f ca="1">IFERROR(TIME!M115/TIME!$T115,"")</f>
        <v>15.232142857142854</v>
      </c>
      <c r="O89" s="2">
        <f ca="1">IFERROR(TIME!N115/TIME!$T115,"")</f>
        <v>30.428571428571423</v>
      </c>
      <c r="P89" s="2">
        <f ca="1">IFERROR(TIME!O115/TIME!$T115,"")</f>
        <v>11.535714285714285</v>
      </c>
      <c r="Q89" s="2">
        <f ca="1">IFERROR(TIME!P115/TIME!$T115,"")</f>
        <v>0.7142857142857143</v>
      </c>
      <c r="R89" s="2">
        <f ca="1">IFERROR(TIME!Q115/TIME!$T115,"")</f>
        <v>1.0178571428571426</v>
      </c>
      <c r="S89" s="2">
        <f ca="1">IFERROR(TIME!R115/TIME!$T115,"")</f>
        <v>1.464285714285714</v>
      </c>
      <c r="T89" s="2">
        <f ca="1">IFERROR(TIME!S115/TIME!$T115,"")</f>
        <v>2.8214285714285712</v>
      </c>
      <c r="U89" s="2">
        <f ca="1">IFERROR(TIME!T115/TIME!$T115,"")</f>
        <v>1</v>
      </c>
      <c r="V89" s="2">
        <f ca="1">IFERROR(TIME!U115/TIME!$T115,"")</f>
        <v>16.321428571428569</v>
      </c>
      <c r="W89" s="2">
        <f ca="1">IFERROR(TIME!V115/TIME!$T115,"")</f>
        <v>29.642857142857142</v>
      </c>
      <c r="X89" s="2">
        <f ca="1">IFERROR(TIME!W115/TIME!$T115,"")</f>
        <v>11.803571428571429</v>
      </c>
      <c r="Y89" s="2">
        <f ca="1">IFERROR(TIME!X115/TIME!$T115,"")</f>
        <v>0.73214285714285698</v>
      </c>
      <c r="Z89" s="2">
        <f ca="1">IFERROR(TIME!Y115/TIME!$T115,"")</f>
        <v>1</v>
      </c>
    </row>
    <row r="90" spans="1:26" x14ac:dyDescent="0.25">
      <c r="A90" s="2">
        <f ca="1">TIME!T72</f>
        <v>0.59</v>
      </c>
      <c r="B90" t="str">
        <f>METRICS!A71</f>
        <v>prodcons</v>
      </c>
      <c r="C90" s="2">
        <f ca="1">IFERROR(TIME!B72/TIME!$T72,"")</f>
        <v>5.3220338983050857</v>
      </c>
      <c r="D90" s="2">
        <f ca="1">IFERROR(TIME!C72/TIME!$T72,"")</f>
        <v>3.8305084745762712</v>
      </c>
      <c r="E90" s="2">
        <f ca="1">IFERROR(TIME!D72/TIME!$T72,"")</f>
        <v>1.7796610169491527</v>
      </c>
      <c r="F90" s="2">
        <f ca="1">IFERROR(TIME!E72/TIME!$T72,"")</f>
        <v>175.93220338983051</v>
      </c>
      <c r="G90" s="2" t="str">
        <f ca="1">IFERROR(TIME!F72/TIME!$T72,"")</f>
        <v/>
      </c>
      <c r="H90" s="2">
        <f ca="1">IFERROR(TIME!G72/TIME!$T72,"")</f>
        <v>78.525423728813564</v>
      </c>
      <c r="I90" s="2" t="str">
        <f ca="1">IFERROR(TIME!H72/TIME!$T72,"")</f>
        <v/>
      </c>
      <c r="J90" s="2" t="str">
        <f ca="1">IFERROR(TIME!I72/TIME!$T72,"")</f>
        <v/>
      </c>
      <c r="K90" s="2">
        <f ca="1">IFERROR(TIME!J72/TIME!$T72,"")</f>
        <v>1.4576271186440679</v>
      </c>
      <c r="L90" s="2">
        <f ca="1">IFERROR(TIME!K72/TIME!$T72,"")</f>
        <v>2.6101694915254239</v>
      </c>
      <c r="M90" s="2">
        <f ca="1">IFERROR(TIME!L72/TIME!$T72,"")</f>
        <v>1</v>
      </c>
      <c r="N90" s="2">
        <f ca="1">IFERROR(TIME!M72/TIME!$T72,"")</f>
        <v>70.389830508474589</v>
      </c>
      <c r="O90" s="2" t="str">
        <f ca="1">IFERROR(TIME!N72/TIME!$T72,"")</f>
        <v/>
      </c>
      <c r="P90" s="2">
        <f ca="1">IFERROR(TIME!O72/TIME!$T72,"")</f>
        <v>72.881355932203391</v>
      </c>
      <c r="Q90" s="2" t="str">
        <f ca="1">IFERROR(TIME!P72/TIME!$T72,"")</f>
        <v/>
      </c>
      <c r="R90" s="2" t="str">
        <f ca="1">IFERROR(TIME!Q72/TIME!$T72,"")</f>
        <v/>
      </c>
      <c r="S90" s="2">
        <f ca="1">IFERROR(TIME!R72/TIME!$T72,"")</f>
        <v>1.4915254237288136</v>
      </c>
      <c r="T90" s="2">
        <f ca="1">IFERROR(TIME!S72/TIME!$T72,"")</f>
        <v>2.5423728813559325</v>
      </c>
      <c r="U90" s="2">
        <f ca="1">IFERROR(TIME!T72/TIME!$T72,"")</f>
        <v>1</v>
      </c>
      <c r="V90" s="2">
        <f ca="1">IFERROR(TIME!U72/TIME!$T72,"")</f>
        <v>69.559322033898312</v>
      </c>
      <c r="W90" s="2" t="str">
        <f ca="1">IFERROR(TIME!V72/TIME!$T72,"")</f>
        <v/>
      </c>
      <c r="X90" s="2">
        <f ca="1">IFERROR(TIME!W72/TIME!$T72,"")</f>
        <v>71.491525423728817</v>
      </c>
      <c r="Y90" s="2" t="str">
        <f ca="1">IFERROR(TIME!X72/TIME!$T72,"")</f>
        <v/>
      </c>
      <c r="Z90" s="2" t="str">
        <f ca="1">IFERROR(TIME!Y72/TIME!$T72,"")</f>
        <v/>
      </c>
    </row>
    <row r="91" spans="1:26" x14ac:dyDescent="0.25">
      <c r="A91" s="2">
        <f ca="1">TIME!T87</f>
        <v>0.61</v>
      </c>
      <c r="B91" t="str">
        <f>METRICS!A86</f>
        <v>sum</v>
      </c>
      <c r="C91" s="2">
        <f ca="1">IFERROR(TIME!B87/TIME!$T87,"")</f>
        <v>42.360655737704917</v>
      </c>
      <c r="D91" s="2" t="str">
        <f ca="1">IFERROR(TIME!C87/TIME!$T87,"")</f>
        <v/>
      </c>
      <c r="E91" s="2">
        <f ca="1">IFERROR(TIME!D87/TIME!$T87,"")</f>
        <v>6.1639344262295079</v>
      </c>
      <c r="F91" s="2" t="str">
        <f ca="1">IFERROR(TIME!E87/TIME!$T87,"")</f>
        <v/>
      </c>
      <c r="G91" s="2" t="str">
        <f ca="1">IFERROR(TIME!F87/TIME!$T87,"")</f>
        <v/>
      </c>
      <c r="H91" s="2">
        <f ca="1">IFERROR(TIME!G87/TIME!$T87,"")</f>
        <v>593.67213114754099</v>
      </c>
      <c r="I91" s="2" t="str">
        <f ca="1">IFERROR(TIME!H87/TIME!$T87,"")</f>
        <v/>
      </c>
      <c r="J91" s="2" t="str">
        <f ca="1">IFERROR(TIME!I87/TIME!$T87,"")</f>
        <v/>
      </c>
      <c r="K91" s="2">
        <f ca="1">IFERROR(TIME!J87/TIME!$T87,"")</f>
        <v>39</v>
      </c>
      <c r="L91" s="2">
        <f ca="1">IFERROR(TIME!K87/TIME!$T87,"")</f>
        <v>8.1147540983606561</v>
      </c>
      <c r="M91" s="2">
        <f ca="1">IFERROR(TIME!L87/TIME!$T87,"")</f>
        <v>6.1311475409836067</v>
      </c>
      <c r="N91" s="2" t="str">
        <f ca="1">IFERROR(TIME!M87/TIME!$T87,"")</f>
        <v/>
      </c>
      <c r="O91" s="2" t="str">
        <f ca="1">IFERROR(TIME!N87/TIME!$T87,"")</f>
        <v/>
      </c>
      <c r="P91" s="2" t="str">
        <f ca="1">IFERROR(TIME!O87/TIME!$T87,"")</f>
        <v/>
      </c>
      <c r="Q91" s="2" t="str">
        <f ca="1">IFERROR(TIME!P87/TIME!$T87,"")</f>
        <v/>
      </c>
      <c r="R91" s="2" t="str">
        <f ca="1">IFERROR(TIME!Q87/TIME!$T87,"")</f>
        <v/>
      </c>
      <c r="S91" s="2">
        <f ca="1">IFERROR(TIME!R87/TIME!$T87,"")</f>
        <v>1.8852459016393441</v>
      </c>
      <c r="T91" s="2">
        <f ca="1">IFERROR(TIME!S87/TIME!$T87,"")</f>
        <v>1.459016393442623</v>
      </c>
      <c r="U91" s="2">
        <f ca="1">IFERROR(TIME!T87/TIME!$T87,"")</f>
        <v>1</v>
      </c>
      <c r="V91" s="2" t="str">
        <f ca="1">IFERROR(TIME!U87/TIME!$T87,"")</f>
        <v/>
      </c>
      <c r="W91" s="2" t="str">
        <f ca="1">IFERROR(TIME!V87/TIME!$T87,"")</f>
        <v/>
      </c>
      <c r="X91" s="2" t="str">
        <f ca="1">IFERROR(TIME!W87/TIME!$T87,"")</f>
        <v/>
      </c>
      <c r="Y91" s="2" t="str">
        <f ca="1">IFERROR(TIME!X87/TIME!$T87,"")</f>
        <v/>
      </c>
      <c r="Z91" s="2" t="str">
        <f ca="1">IFERROR(TIME!Y87/TIME!$T87,"")</f>
        <v/>
      </c>
    </row>
    <row r="92" spans="1:26" x14ac:dyDescent="0.25">
      <c r="A92" s="2">
        <f ca="1">TIME!T3</f>
        <v>0.64</v>
      </c>
      <c r="B92" t="str">
        <f>METRICS!A2</f>
        <v>abs</v>
      </c>
      <c r="C92" s="2">
        <f ca="1">IFERROR(TIME!B3/TIME!$T3,"")</f>
        <v>29.6875</v>
      </c>
      <c r="D92" s="2">
        <f ca="1">IFERROR(TIME!C3/TIME!$T3,"")</f>
        <v>6.5937499999999991</v>
      </c>
      <c r="E92" s="2">
        <f ca="1">IFERROR(TIME!D3/TIME!$T3,"")</f>
        <v>5.546875</v>
      </c>
      <c r="F92" s="2" t="str">
        <f ca="1">IFERROR(TIME!E3/TIME!$T3,"")</f>
        <v/>
      </c>
      <c r="G92" s="2" t="str">
        <f ca="1">IFERROR(TIME!F3/TIME!$T3,"")</f>
        <v/>
      </c>
      <c r="H92" s="2" t="str">
        <f ca="1">IFERROR(TIME!G3/TIME!$T3,"")</f>
        <v/>
      </c>
      <c r="I92" s="2" t="str">
        <f ca="1">IFERROR(TIME!H3/TIME!$T3,"")</f>
        <v/>
      </c>
      <c r="J92" s="2" t="str">
        <f ca="1">IFERROR(TIME!I3/TIME!$T3,"")</f>
        <v/>
      </c>
      <c r="K92" s="2">
        <f ca="1">IFERROR(TIME!J3/TIME!$T3,"")</f>
        <v>1.40625</v>
      </c>
      <c r="L92" s="2">
        <f ca="1">IFERROR(TIME!K3/TIME!$T3,"")</f>
        <v>1.15625</v>
      </c>
      <c r="M92" s="2">
        <f ca="1">IFERROR(TIME!L3/TIME!$T3,"")</f>
        <v>1.015625</v>
      </c>
      <c r="N92" s="2" t="str">
        <f ca="1">IFERROR(TIME!M3/TIME!$T3,"")</f>
        <v/>
      </c>
      <c r="O92" s="2" t="str">
        <f ca="1">IFERROR(TIME!N3/TIME!$T3,"")</f>
        <v/>
      </c>
      <c r="P92" s="2" t="str">
        <f ca="1">IFERROR(TIME!O3/TIME!$T3,"")</f>
        <v/>
      </c>
      <c r="Q92" s="2" t="str">
        <f ca="1">IFERROR(TIME!P3/TIME!$T3,"")</f>
        <v/>
      </c>
      <c r="R92" s="2" t="str">
        <f ca="1">IFERROR(TIME!Q3/TIME!$T3,"")</f>
        <v/>
      </c>
      <c r="S92" s="2">
        <f ca="1">IFERROR(TIME!R3/TIME!$T3,"")</f>
        <v>1.0625</v>
      </c>
      <c r="T92" s="2">
        <f ca="1">IFERROR(TIME!S3/TIME!$T3,"")</f>
        <v>1.078125</v>
      </c>
      <c r="U92" s="2">
        <f ca="1">IFERROR(TIME!T3/TIME!$T3,"")</f>
        <v>1</v>
      </c>
      <c r="V92" s="2" t="str">
        <f ca="1">IFERROR(TIME!U3/TIME!$T3,"")</f>
        <v/>
      </c>
      <c r="W92" s="2" t="str">
        <f ca="1">IFERROR(TIME!V3/TIME!$T3,"")</f>
        <v/>
      </c>
      <c r="X92" s="2" t="str">
        <f ca="1">IFERROR(TIME!W3/TIME!$T3,"")</f>
        <v/>
      </c>
      <c r="Y92" s="2" t="str">
        <f ca="1">IFERROR(TIME!X3/TIME!$T3,"")</f>
        <v/>
      </c>
      <c r="Z92" s="2" t="str">
        <f ca="1">IFERROR(TIME!Y3/TIME!$T3,"")</f>
        <v/>
      </c>
    </row>
    <row r="93" spans="1:26" x14ac:dyDescent="0.25">
      <c r="A93" s="2">
        <f ca="1">TIME!T27</f>
        <v>0.64</v>
      </c>
      <c r="B93" t="str">
        <f>METRICS!A26</f>
        <v>else</v>
      </c>
      <c r="C93" s="2">
        <f ca="1">IFERROR(TIME!B27/TIME!$T27,"")</f>
        <v>5.953125</v>
      </c>
      <c r="D93" s="2">
        <f ca="1">IFERROR(TIME!C27/TIME!$T27,"")</f>
        <v>3.96875</v>
      </c>
      <c r="E93" s="2">
        <f ca="1">IFERROR(TIME!D27/TIME!$T27,"")</f>
        <v>2.0625</v>
      </c>
      <c r="F93" s="2">
        <f ca="1">IFERROR(TIME!E27/TIME!$T27,"")</f>
        <v>32.59375</v>
      </c>
      <c r="G93" s="2">
        <f ca="1">IFERROR(TIME!F27/TIME!$T27,"")</f>
        <v>37.03125</v>
      </c>
      <c r="H93" s="2">
        <f ca="1">IFERROR(TIME!G27/TIME!$T27,"")</f>
        <v>21.34375</v>
      </c>
      <c r="I93" s="2" t="str">
        <f ca="1">IFERROR(TIME!H27/TIME!$T27,"")</f>
        <v/>
      </c>
      <c r="J93" s="2" t="str">
        <f ca="1">IFERROR(TIME!I27/TIME!$T27,"")</f>
        <v/>
      </c>
      <c r="K93" s="2">
        <f ca="1">IFERROR(TIME!J27/TIME!$T27,"")</f>
        <v>1.359375</v>
      </c>
      <c r="L93" s="2">
        <f ca="1">IFERROR(TIME!K27/TIME!$T27,"")</f>
        <v>2.421875</v>
      </c>
      <c r="M93" s="2">
        <f ca="1">IFERROR(TIME!L27/TIME!$T27,"")</f>
        <v>1</v>
      </c>
      <c r="N93" s="2">
        <f ca="1">IFERROR(TIME!M27/TIME!$T27,"")</f>
        <v>22.15625</v>
      </c>
      <c r="O93" s="2">
        <f ca="1">IFERROR(TIME!N27/TIME!$T27,"")</f>
        <v>33.5625</v>
      </c>
      <c r="P93" s="2">
        <f ca="1">IFERROR(TIME!O27/TIME!$T27,"")</f>
        <v>19.1875</v>
      </c>
      <c r="Q93" s="2" t="str">
        <f ca="1">IFERROR(TIME!P27/TIME!$T27,"")</f>
        <v/>
      </c>
      <c r="R93" s="2" t="str">
        <f ca="1">IFERROR(TIME!Q27/TIME!$T27,"")</f>
        <v/>
      </c>
      <c r="S93" s="2">
        <f ca="1">IFERROR(TIME!R27/TIME!$T27,"")</f>
        <v>1.375</v>
      </c>
      <c r="T93" s="2">
        <f ca="1">IFERROR(TIME!S27/TIME!$T27,"")</f>
        <v>2.390625</v>
      </c>
      <c r="U93" s="2">
        <f ca="1">IFERROR(TIME!T27/TIME!$T27,"")</f>
        <v>1</v>
      </c>
      <c r="V93" s="2">
        <f ca="1">IFERROR(TIME!U27/TIME!$T27,"")</f>
        <v>22.1875</v>
      </c>
      <c r="W93" s="2">
        <f ca="1">IFERROR(TIME!V27/TIME!$T27,"")</f>
        <v>33.640625</v>
      </c>
      <c r="X93" s="2">
        <f ca="1">IFERROR(TIME!W27/TIME!$T27,"")</f>
        <v>19.328125</v>
      </c>
      <c r="Y93" s="2" t="str">
        <f ca="1">IFERROR(TIME!X27/TIME!$T27,"")</f>
        <v/>
      </c>
      <c r="Z93" s="2" t="str">
        <f ca="1">IFERROR(TIME!Y27/TIME!$T27,"")</f>
        <v/>
      </c>
    </row>
    <row r="94" spans="1:26" x14ac:dyDescent="0.25">
      <c r="A94" s="2">
        <f ca="1">TIME!T60</f>
        <v>0.64</v>
      </c>
      <c r="B94" t="str">
        <f>METRICS!A59</f>
        <v>matrixSum</v>
      </c>
      <c r="C94" s="2">
        <f ca="1">IFERROR(TIME!B60/TIME!$T60,"")</f>
        <v>2.265625</v>
      </c>
      <c r="D94" s="2">
        <f ca="1">IFERROR(TIME!C60/TIME!$T60,"")</f>
        <v>3.40625</v>
      </c>
      <c r="E94" s="2">
        <f ca="1">IFERROR(TIME!D60/TIME!$T60,"")</f>
        <v>1.21875</v>
      </c>
      <c r="F94" s="2">
        <f ca="1">IFERROR(TIME!E60/TIME!$T60,"")</f>
        <v>23.640625</v>
      </c>
      <c r="G94" s="2">
        <f ca="1">IFERROR(TIME!F60/TIME!$T60,"")</f>
        <v>38.15625</v>
      </c>
      <c r="H94" s="2">
        <f ca="1">IFERROR(TIME!G60/TIME!$T60,"")</f>
        <v>18.65625</v>
      </c>
      <c r="I94" s="2" t="str">
        <f ca="1">IFERROR(TIME!H60/TIME!$T60,"")</f>
        <v/>
      </c>
      <c r="J94" s="2" t="str">
        <f ca="1">IFERROR(TIME!I60/TIME!$T60,"")</f>
        <v/>
      </c>
      <c r="K94" s="2">
        <f ca="1">IFERROR(TIME!J60/TIME!$T60,"")</f>
        <v>1.421875</v>
      </c>
      <c r="L94" s="2">
        <f ca="1">IFERROR(TIME!K60/TIME!$T60,"")</f>
        <v>2.859375</v>
      </c>
      <c r="M94" s="2">
        <f ca="1">IFERROR(TIME!L60/TIME!$T60,"")</f>
        <v>1</v>
      </c>
      <c r="N94" s="2">
        <f ca="1">IFERROR(TIME!M60/TIME!$T60,"")</f>
        <v>21.28125</v>
      </c>
      <c r="O94" s="2">
        <f ca="1">IFERROR(TIME!N60/TIME!$T60,"")</f>
        <v>35.5625</v>
      </c>
      <c r="P94" s="2">
        <f ca="1">IFERROR(TIME!O60/TIME!$T60,"")</f>
        <v>17.796875</v>
      </c>
      <c r="Q94" s="2" t="str">
        <f ca="1">IFERROR(TIME!P60/TIME!$T60,"")</f>
        <v/>
      </c>
      <c r="R94" s="2" t="str">
        <f ca="1">IFERROR(TIME!Q60/TIME!$T60,"")</f>
        <v/>
      </c>
      <c r="S94" s="2">
        <f ca="1">IFERROR(TIME!R60/TIME!$T60,"")</f>
        <v>1.578125</v>
      </c>
      <c r="T94" s="2">
        <f ca="1">IFERROR(TIME!S60/TIME!$T60,"")</f>
        <v>2.78125</v>
      </c>
      <c r="U94" s="2">
        <f ca="1">IFERROR(TIME!T60/TIME!$T60,"")</f>
        <v>1</v>
      </c>
      <c r="V94" s="2">
        <f ca="1">IFERROR(TIME!U60/TIME!$T60,"")</f>
        <v>21.734375</v>
      </c>
      <c r="W94" s="2">
        <f ca="1">IFERROR(TIME!V60/TIME!$T60,"")</f>
        <v>35.59375</v>
      </c>
      <c r="X94" s="2">
        <f ca="1">IFERROR(TIME!W60/TIME!$T60,"")</f>
        <v>17.8125</v>
      </c>
      <c r="Y94" s="2" t="str">
        <f ca="1">IFERROR(TIME!X60/TIME!$T60,"")</f>
        <v/>
      </c>
      <c r="Z94" s="2" t="str">
        <f ca="1">IFERROR(TIME!Y60/TIME!$T60,"")</f>
        <v/>
      </c>
    </row>
    <row r="95" spans="1:26" x14ac:dyDescent="0.25">
      <c r="A95" s="2">
        <f ca="1">TIME!T26</f>
        <v>0.65</v>
      </c>
      <c r="B95" t="str">
        <f>METRICS!A25</f>
        <v>dtor</v>
      </c>
      <c r="C95" s="2">
        <f ca="1">IFERROR(TIME!B26/TIME!$T26,"")</f>
        <v>2.0615384615384618</v>
      </c>
      <c r="D95" s="2">
        <f ca="1">IFERROR(TIME!C26/TIME!$T26,"")</f>
        <v>3.3230769230769233</v>
      </c>
      <c r="E95" s="2">
        <f ca="1">IFERROR(TIME!D26/TIME!$T26,"")</f>
        <v>1.1384615384615384</v>
      </c>
      <c r="F95" s="2">
        <f ca="1">IFERROR(TIME!E26/TIME!$T26,"")</f>
        <v>22.661538461538463</v>
      </c>
      <c r="G95" s="2">
        <f ca="1">IFERROR(TIME!F26/TIME!$T26,"")</f>
        <v>36.553846153846152</v>
      </c>
      <c r="H95" s="2">
        <f ca="1">IFERROR(TIME!G26/TIME!$T26,"")</f>
        <v>18.169230769230769</v>
      </c>
      <c r="I95" s="2" t="str">
        <f ca="1">IFERROR(TIME!H26/TIME!$T26,"")</f>
        <v/>
      </c>
      <c r="J95" s="2" t="str">
        <f ca="1">IFERROR(TIME!I26/TIME!$T26,"")</f>
        <v/>
      </c>
      <c r="K95" s="2">
        <f ca="1">IFERROR(TIME!J26/TIME!$T26,"")</f>
        <v>1.4461538461538461</v>
      </c>
      <c r="L95" s="2">
        <f ca="1">IFERROR(TIME!K26/TIME!$T26,"")</f>
        <v>2.7692307692307692</v>
      </c>
      <c r="M95" s="2">
        <f ca="1">IFERROR(TIME!L26/TIME!$T26,"")</f>
        <v>0.98461538461538456</v>
      </c>
      <c r="N95" s="2">
        <f ca="1">IFERROR(TIME!M26/TIME!$T26,"")</f>
        <v>20.76923076923077</v>
      </c>
      <c r="O95" s="2">
        <f ca="1">IFERROR(TIME!N26/TIME!$T26,"")</f>
        <v>34.753846153846155</v>
      </c>
      <c r="P95" s="2">
        <f ca="1">IFERROR(TIME!O26/TIME!$T26,"")</f>
        <v>17.846153846153847</v>
      </c>
      <c r="Q95" s="2" t="str">
        <f ca="1">IFERROR(TIME!P26/TIME!$T26,"")</f>
        <v/>
      </c>
      <c r="R95" s="2" t="str">
        <f ca="1">IFERROR(TIME!Q26/TIME!$T26,"")</f>
        <v/>
      </c>
      <c r="S95" s="2">
        <f ca="1">IFERROR(TIME!R26/TIME!$T26,"")</f>
        <v>1.4615384615384615</v>
      </c>
      <c r="T95" s="2">
        <f ca="1">IFERROR(TIME!S26/TIME!$T26,"")</f>
        <v>2.7076923076923074</v>
      </c>
      <c r="U95" s="2">
        <f ca="1">IFERROR(TIME!T26/TIME!$T26,"")</f>
        <v>1</v>
      </c>
      <c r="V95" s="2">
        <f ca="1">IFERROR(TIME!U26/TIME!$T26,"")</f>
        <v>21.23076923076923</v>
      </c>
      <c r="W95" s="2">
        <f ca="1">IFERROR(TIME!V26/TIME!$T26,"")</f>
        <v>34.92307692307692</v>
      </c>
      <c r="X95" s="2">
        <f ca="1">IFERROR(TIME!W26/TIME!$T26,"")</f>
        <v>17.353846153846153</v>
      </c>
      <c r="Y95" s="2" t="str">
        <f ca="1">IFERROR(TIME!X26/TIME!$T26,"")</f>
        <v/>
      </c>
      <c r="Z95" s="2" t="str">
        <f ca="1">IFERROR(TIME!Y26/TIME!$T26,"")</f>
        <v/>
      </c>
    </row>
    <row r="96" spans="1:26" x14ac:dyDescent="0.25">
      <c r="A96" s="2">
        <f ca="1">TIME!T64</f>
        <v>0.65</v>
      </c>
      <c r="B96" t="str">
        <f>METRICS!A63</f>
        <v>monitor</v>
      </c>
      <c r="C96" s="2">
        <f ca="1">IFERROR(TIME!B64/TIME!$T64,"")</f>
        <v>2.2153846153846151</v>
      </c>
      <c r="D96" s="2">
        <f ca="1">IFERROR(TIME!C64/TIME!$T64,"")</f>
        <v>3.3384615384615381</v>
      </c>
      <c r="E96" s="2">
        <f ca="1">IFERROR(TIME!D64/TIME!$T64,"")</f>
        <v>1.2153846153846155</v>
      </c>
      <c r="F96" s="2">
        <f ca="1">IFERROR(TIME!E64/TIME!$T64,"")</f>
        <v>23.107692307692307</v>
      </c>
      <c r="G96" s="2">
        <f ca="1">IFERROR(TIME!F64/TIME!$T64,"")</f>
        <v>36.646153846153844</v>
      </c>
      <c r="H96" s="2">
        <f ca="1">IFERROR(TIME!G64/TIME!$T64,"")</f>
        <v>18.276923076923076</v>
      </c>
      <c r="I96" s="2" t="str">
        <f ca="1">IFERROR(TIME!H64/TIME!$T64,"")</f>
        <v/>
      </c>
      <c r="J96" s="2" t="str">
        <f ca="1">IFERROR(TIME!I64/TIME!$T64,"")</f>
        <v/>
      </c>
      <c r="K96" s="2">
        <f ca="1">IFERROR(TIME!J64/TIME!$T64,"")</f>
        <v>1.4</v>
      </c>
      <c r="L96" s="2">
        <f ca="1">IFERROR(TIME!K64/TIME!$T64,"")</f>
        <v>2.7384615384615385</v>
      </c>
      <c r="M96" s="2">
        <f ca="1">IFERROR(TIME!L64/TIME!$T64,"")</f>
        <v>0.96923076923076923</v>
      </c>
      <c r="N96" s="2">
        <f ca="1">IFERROR(TIME!M64/TIME!$T64,"")</f>
        <v>20.723076923076924</v>
      </c>
      <c r="O96" s="2">
        <f ca="1">IFERROR(TIME!N64/TIME!$T64,"")</f>
        <v>34.723076923076924</v>
      </c>
      <c r="P96" s="2">
        <f ca="1">IFERROR(TIME!O64/TIME!$T64,"")</f>
        <v>17.646153846153847</v>
      </c>
      <c r="Q96" s="2" t="str">
        <f ca="1">IFERROR(TIME!P64/TIME!$T64,"")</f>
        <v/>
      </c>
      <c r="R96" s="2" t="str">
        <f ca="1">IFERROR(TIME!Q64/TIME!$T64,"")</f>
        <v/>
      </c>
      <c r="S96" s="2">
        <f ca="1">IFERROR(TIME!R64/TIME!$T64,"")</f>
        <v>1.523076923076923</v>
      </c>
      <c r="T96" s="2">
        <f ca="1">IFERROR(TIME!S64/TIME!$T64,"")</f>
        <v>2.7076923076923074</v>
      </c>
      <c r="U96" s="2">
        <f ca="1">IFERROR(TIME!T64/TIME!$T64,"")</f>
        <v>1</v>
      </c>
      <c r="V96" s="2">
        <f ca="1">IFERROR(TIME!U64/TIME!$T64,"")</f>
        <v>21.123076923076923</v>
      </c>
      <c r="W96" s="2">
        <f ca="1">IFERROR(TIME!V64/TIME!$T64,"")</f>
        <v>34.723076923076924</v>
      </c>
      <c r="X96" s="2">
        <f ca="1">IFERROR(TIME!W64/TIME!$T64,"")</f>
        <v>17.430769230769229</v>
      </c>
      <c r="Y96" s="2" t="str">
        <f ca="1">IFERROR(TIME!X64/TIME!$T64,"")</f>
        <v/>
      </c>
      <c r="Z96" s="2" t="str">
        <f ca="1">IFERROR(TIME!Y64/TIME!$T64,"")</f>
        <v/>
      </c>
    </row>
    <row r="97" spans="1:26" x14ac:dyDescent="0.25">
      <c r="A97" s="2">
        <f ca="1">TIME!T43</f>
        <v>0.66</v>
      </c>
      <c r="B97" t="str">
        <f>METRICS!A42</f>
        <v>heap</v>
      </c>
      <c r="C97" s="2">
        <f ca="1">IFERROR(TIME!B43/TIME!$T43,"")</f>
        <v>1.9393939393939394</v>
      </c>
      <c r="D97" s="2">
        <f ca="1">IFERROR(TIME!C43/TIME!$T43,"")</f>
        <v>3.3333333333333335</v>
      </c>
      <c r="E97" s="2">
        <f ca="1">IFERROR(TIME!D43/TIME!$T43,"")</f>
        <v>1.1212121212121211</v>
      </c>
      <c r="F97" s="2">
        <f ca="1">IFERROR(TIME!E43/TIME!$T43,"")</f>
        <v>23.318181818181817</v>
      </c>
      <c r="G97" s="2">
        <f ca="1">IFERROR(TIME!F43/TIME!$T43,"")</f>
        <v>38.151515151515149</v>
      </c>
      <c r="H97" s="2">
        <f ca="1">IFERROR(TIME!G43/TIME!$T43,"")</f>
        <v>18.742424242424239</v>
      </c>
      <c r="I97" s="2">
        <f ca="1">IFERROR(TIME!H43/TIME!$T43,"")</f>
        <v>17.848484848484848</v>
      </c>
      <c r="J97" s="2">
        <f ca="1">IFERROR(TIME!I43/TIME!$T43,"")</f>
        <v>20.606060606060606</v>
      </c>
      <c r="K97" s="2">
        <f ca="1">IFERROR(TIME!J43/TIME!$T43,"")</f>
        <v>1.4090909090909092</v>
      </c>
      <c r="L97" s="2">
        <f ca="1">IFERROR(TIME!K43/TIME!$T43,"")</f>
        <v>2.8484848484848482</v>
      </c>
      <c r="M97" s="2">
        <f ca="1">IFERROR(TIME!L43/TIME!$T43,"")</f>
        <v>1</v>
      </c>
      <c r="N97" s="2">
        <f ca="1">IFERROR(TIME!M43/TIME!$T43,"")</f>
        <v>21.424242424242426</v>
      </c>
      <c r="O97" s="2">
        <f ca="1">IFERROR(TIME!N43/TIME!$T43,"")</f>
        <v>35.984848484848484</v>
      </c>
      <c r="P97" s="2">
        <f ca="1">IFERROR(TIME!O43/TIME!$T43,"")</f>
        <v>17.939393939393938</v>
      </c>
      <c r="Q97" s="2">
        <f ca="1">IFERROR(TIME!P43/TIME!$T43,"")</f>
        <v>2.106060606060606</v>
      </c>
      <c r="R97" s="2">
        <f ca="1">IFERROR(TIME!Q43/TIME!$T43,"")</f>
        <v>3.1363636363636358</v>
      </c>
      <c r="S97" s="2">
        <f ca="1">IFERROR(TIME!R43/TIME!$T43,"")</f>
        <v>1.5151515151515151</v>
      </c>
      <c r="T97" s="2">
        <f ca="1">IFERROR(TIME!S43/TIME!$T43,"")</f>
        <v>2.7878787878787881</v>
      </c>
      <c r="U97" s="2">
        <f ca="1">IFERROR(TIME!T43/TIME!$T43,"")</f>
        <v>1</v>
      </c>
      <c r="V97" s="2">
        <f ca="1">IFERROR(TIME!U43/TIME!$T43,"")</f>
        <v>21.787878787878789</v>
      </c>
      <c r="W97" s="2">
        <f ca="1">IFERROR(TIME!V43/TIME!$T43,"")</f>
        <v>36.121212121212118</v>
      </c>
      <c r="X97" s="2">
        <f ca="1">IFERROR(TIME!W43/TIME!$T43,"")</f>
        <v>17.984848484848484</v>
      </c>
      <c r="Y97" s="2">
        <f ca="1">IFERROR(TIME!X43/TIME!$T43,"")</f>
        <v>2.1212121212121211</v>
      </c>
      <c r="Z97" s="2">
        <f ca="1">IFERROR(TIME!Y43/TIME!$T43,"")</f>
        <v>3.045454545454545</v>
      </c>
    </row>
    <row r="98" spans="1:26" x14ac:dyDescent="0.25">
      <c r="A98" s="2">
        <f ca="1">TIME!T9</f>
        <v>0.67</v>
      </c>
      <c r="B98" t="str">
        <f>METRICS!A8</f>
        <v>barge</v>
      </c>
      <c r="C98" s="2">
        <f ca="1">IFERROR(TIME!B9/TIME!$T9,"")</f>
        <v>2.3283582089552239</v>
      </c>
      <c r="D98" s="2">
        <f ca="1">IFERROR(TIME!C9/TIME!$T9,"")</f>
        <v>3.3582089552238803</v>
      </c>
      <c r="E98" s="2">
        <f ca="1">IFERROR(TIME!D9/TIME!$T9,"")</f>
        <v>1.208955223880597</v>
      </c>
      <c r="F98" s="2">
        <f ca="1">IFERROR(TIME!E9/TIME!$T9,"")</f>
        <v>23.626865671641788</v>
      </c>
      <c r="G98" s="2">
        <f ca="1">IFERROR(TIME!F9/TIME!$T9,"")</f>
        <v>37.373134328358205</v>
      </c>
      <c r="H98" s="2">
        <f ca="1">IFERROR(TIME!G9/TIME!$T9,"")</f>
        <v>18.656716417910445</v>
      </c>
      <c r="I98" s="2" t="str">
        <f ca="1">IFERROR(TIME!H9/TIME!$T9,"")</f>
        <v/>
      </c>
      <c r="J98" s="2" t="str">
        <f ca="1">IFERROR(TIME!I9/TIME!$T9,"")</f>
        <v/>
      </c>
      <c r="K98" s="2">
        <f ca="1">IFERROR(TIME!J9/TIME!$T9,"")</f>
        <v>1.4029850746268655</v>
      </c>
      <c r="L98" s="2">
        <f ca="1">IFERROR(TIME!K9/TIME!$T9,"")</f>
        <v>2.7910447761194028</v>
      </c>
      <c r="M98" s="2">
        <f ca="1">IFERROR(TIME!L9/TIME!$T9,"")</f>
        <v>0.9850746268656716</v>
      </c>
      <c r="N98" s="2">
        <f ca="1">IFERROR(TIME!M9/TIME!$T9,"")</f>
        <v>21.014925373134329</v>
      </c>
      <c r="O98" s="2">
        <f ca="1">IFERROR(TIME!N9/TIME!$T9,"")</f>
        <v>35.373134328358205</v>
      </c>
      <c r="P98" s="2">
        <f ca="1">IFERROR(TIME!O9/TIME!$T9,"")</f>
        <v>17.462686567164177</v>
      </c>
      <c r="Q98" s="2" t="str">
        <f ca="1">IFERROR(TIME!P9/TIME!$T9,"")</f>
        <v/>
      </c>
      <c r="R98" s="2" t="str">
        <f ca="1">IFERROR(TIME!Q9/TIME!$T9,"")</f>
        <v/>
      </c>
      <c r="S98" s="2">
        <f ca="1">IFERROR(TIME!R9/TIME!$T9,"")</f>
        <v>1.4328358208955223</v>
      </c>
      <c r="T98" s="2">
        <f ca="1">IFERROR(TIME!S9/TIME!$T9,"")</f>
        <v>2.761194029850746</v>
      </c>
      <c r="U98" s="2">
        <f ca="1">IFERROR(TIME!T9/TIME!$T9,"")</f>
        <v>1</v>
      </c>
      <c r="V98" s="2">
        <f ca="1">IFERROR(TIME!U9/TIME!$T9,"")</f>
        <v>21.477611940298505</v>
      </c>
      <c r="W98" s="2">
        <f ca="1">IFERROR(TIME!V9/TIME!$T9,"")</f>
        <v>35.626865671641788</v>
      </c>
      <c r="X98" s="2">
        <f ca="1">IFERROR(TIME!W9/TIME!$T9,"")</f>
        <v>17.611940298507463</v>
      </c>
      <c r="Y98" s="2" t="str">
        <f ca="1">IFERROR(TIME!X9/TIME!$T9,"")</f>
        <v/>
      </c>
      <c r="Z98" s="2" t="str">
        <f ca="1">IFERROR(TIME!Y9/TIME!$T9,"")</f>
        <v/>
      </c>
    </row>
    <row r="99" spans="1:26" x14ac:dyDescent="0.25">
      <c r="A99" s="2">
        <f ca="1">TIME!T91</f>
        <v>0.67</v>
      </c>
      <c r="B99" t="str">
        <f>METRICS!A90</f>
        <v>thread</v>
      </c>
      <c r="C99" s="2">
        <f ca="1">IFERROR(TIME!B91/TIME!$T91,"")</f>
        <v>3.3432835820895526</v>
      </c>
      <c r="D99" s="2">
        <f ca="1">IFERROR(TIME!C91/TIME!$T91,"")</f>
        <v>3.6119402985074625</v>
      </c>
      <c r="E99" s="2">
        <f ca="1">IFERROR(TIME!D91/TIME!$T91,"")</f>
        <v>1.4029850746268655</v>
      </c>
      <c r="F99" s="2">
        <f ca="1">IFERROR(TIME!E91/TIME!$T91,"")</f>
        <v>25.089552238805968</v>
      </c>
      <c r="G99" s="2">
        <f ca="1">IFERROR(TIME!F91/TIME!$T91,"")</f>
        <v>36.791044776119399</v>
      </c>
      <c r="H99" s="2">
        <f ca="1">IFERROR(TIME!G91/TIME!$T91,"")</f>
        <v>18.910447761194028</v>
      </c>
      <c r="I99" s="2" t="str">
        <f ca="1">IFERROR(TIME!H91/TIME!$T91,"")</f>
        <v/>
      </c>
      <c r="J99" s="2" t="str">
        <f ca="1">IFERROR(TIME!I91/TIME!$T91,"")</f>
        <v/>
      </c>
      <c r="K99" s="2">
        <f ca="1">IFERROR(TIME!J91/TIME!$T91,"")</f>
        <v>1.4179104477611939</v>
      </c>
      <c r="L99" s="2">
        <f ca="1">IFERROR(TIME!K91/TIME!$T91,"")</f>
        <v>2.6716417910447761</v>
      </c>
      <c r="M99" s="2">
        <f ca="1">IFERROR(TIME!L91/TIME!$T91,"")</f>
        <v>0.97014925373134331</v>
      </c>
      <c r="N99" s="2">
        <f ca="1">IFERROR(TIME!M91/TIME!$T91,"")</f>
        <v>21.014925373134329</v>
      </c>
      <c r="O99" s="2">
        <f ca="1">IFERROR(TIME!N91/TIME!$T91,"")</f>
        <v>34.731343283582085</v>
      </c>
      <c r="P99" s="2">
        <f ca="1">IFERROR(TIME!O91/TIME!$T91,"")</f>
        <v>17.880597014925371</v>
      </c>
      <c r="Q99" s="2" t="str">
        <f ca="1">IFERROR(TIME!P91/TIME!$T91,"")</f>
        <v/>
      </c>
      <c r="R99" s="2" t="str">
        <f ca="1">IFERROR(TIME!Q91/TIME!$T91,"")</f>
        <v/>
      </c>
      <c r="S99" s="2">
        <f ca="1">IFERROR(TIME!R91/TIME!$T91,"")</f>
        <v>1.5522388059701493</v>
      </c>
      <c r="T99" s="2">
        <f ca="1">IFERROR(TIME!S91/TIME!$T91,"")</f>
        <v>2.6716417910447761</v>
      </c>
      <c r="U99" s="2">
        <f ca="1">IFERROR(TIME!T91/TIME!$T91,"")</f>
        <v>1</v>
      </c>
      <c r="V99" s="2">
        <f ca="1">IFERROR(TIME!U91/TIME!$T91,"")</f>
        <v>21.820895522388057</v>
      </c>
      <c r="W99" s="2">
        <f ca="1">IFERROR(TIME!V91/TIME!$T91,"")</f>
        <v>34.492537313432834</v>
      </c>
      <c r="X99" s="2">
        <f ca="1">IFERROR(TIME!W91/TIME!$T91,"")</f>
        <v>17.820895522388057</v>
      </c>
      <c r="Y99" s="2" t="str">
        <f ca="1">IFERROR(TIME!X91/TIME!$T91,"")</f>
        <v/>
      </c>
      <c r="Z99" s="2" t="str">
        <f ca="1">IFERROR(TIME!Y91/TIME!$T91,"")</f>
        <v/>
      </c>
    </row>
    <row r="100" spans="1:26" x14ac:dyDescent="0.25">
      <c r="A100" s="2">
        <f ca="1">TIME!T132</f>
        <v>0.67</v>
      </c>
      <c r="B100" t="str">
        <f>METRICS!A131</f>
        <v>glm</v>
      </c>
      <c r="C100" s="2">
        <f ca="1">IFERROR(TIME!B132/TIME!$T132,"")</f>
        <v>3.4626865671641784</v>
      </c>
      <c r="D100" s="2">
        <f ca="1">IFERROR(TIME!C132/TIME!$T132,"")</f>
        <v>2.4477611940298503</v>
      </c>
      <c r="E100" s="2">
        <f ca="1">IFERROR(TIME!D132/TIME!$T132,"")</f>
        <v>1.4925373134328357</v>
      </c>
      <c r="F100" s="2">
        <f ca="1">IFERROR(TIME!E132/TIME!$T132,"")</f>
        <v>16.552238805970148</v>
      </c>
      <c r="G100" s="2">
        <f ca="1">IFERROR(TIME!F132/TIME!$T132,"")</f>
        <v>19.014925373134329</v>
      </c>
      <c r="H100" s="2">
        <f ca="1">IFERROR(TIME!G132/TIME!$T132,"")</f>
        <v>13.44776119402985</v>
      </c>
      <c r="I100" s="2">
        <f ca="1">IFERROR(TIME!H132/TIME!$T132,"")</f>
        <v>868.37313432835811</v>
      </c>
      <c r="J100" s="2" t="str">
        <f ca="1">IFERROR(TIME!I132/TIME!$T132,"")</f>
        <v/>
      </c>
      <c r="K100" s="2">
        <f ca="1">IFERROR(TIME!J132/TIME!$T132,"")</f>
        <v>2.6865671641791042</v>
      </c>
      <c r="L100" s="2">
        <f ca="1">IFERROR(TIME!K132/TIME!$T132,"")</f>
        <v>1.7462686567164176</v>
      </c>
      <c r="M100" s="2">
        <f ca="1">IFERROR(TIME!L132/TIME!$T132,"")</f>
        <v>1.0298507462686566</v>
      </c>
      <c r="N100" s="2">
        <f ca="1">IFERROR(TIME!M132/TIME!$T132,"")</f>
        <v>14.656716417910447</v>
      </c>
      <c r="O100" s="2">
        <f ca="1">IFERROR(TIME!N132/TIME!$T132,"")</f>
        <v>17.432835820895519</v>
      </c>
      <c r="P100" s="2">
        <f ca="1">IFERROR(TIME!O132/TIME!$T132,"")</f>
        <v>12.253731343283583</v>
      </c>
      <c r="Q100" s="2">
        <f ca="1">IFERROR(TIME!P132/TIME!$T132,"")</f>
        <v>10.62686567164179</v>
      </c>
      <c r="R100" s="2">
        <f ca="1">IFERROR(TIME!Q132/TIME!$T132,"")</f>
        <v>5.1492537313432836</v>
      </c>
      <c r="S100" s="2">
        <f ca="1">IFERROR(TIME!R132/TIME!$T132,"")</f>
        <v>1.9402985074626866</v>
      </c>
      <c r="T100" s="2">
        <f ca="1">IFERROR(TIME!S132/TIME!$T132,"")</f>
        <v>1.6119402985074627</v>
      </c>
      <c r="U100" s="2">
        <f ca="1">IFERROR(TIME!T132/TIME!$T132,"")</f>
        <v>1</v>
      </c>
      <c r="V100" s="2">
        <f ca="1">IFERROR(TIME!U132/TIME!$T132,"")</f>
        <v>13.880597014925373</v>
      </c>
      <c r="W100" s="2">
        <f ca="1">IFERROR(TIME!V132/TIME!$T132,"")</f>
        <v>17.223880597014922</v>
      </c>
      <c r="X100" s="2">
        <f ca="1">IFERROR(TIME!W132/TIME!$T132,"")</f>
        <v>12.388059701492537</v>
      </c>
      <c r="Y100" s="2">
        <f ca="1">IFERROR(TIME!X132/TIME!$T132,"")</f>
        <v>8.5074626865671643</v>
      </c>
      <c r="Z100" s="2">
        <f ca="1">IFERROR(TIME!Y132/TIME!$T132,"")</f>
        <v>4.6268656716417906</v>
      </c>
    </row>
    <row r="101" spans="1:26" x14ac:dyDescent="0.25">
      <c r="A101" s="2">
        <f ca="1">TIME!T65</f>
        <v>0.68</v>
      </c>
      <c r="B101" t="str">
        <f>METRICS!A64</f>
        <v>multi-monitor</v>
      </c>
      <c r="C101" s="2">
        <f ca="1">IFERROR(TIME!B65/TIME!$T65,"")</f>
        <v>13.26470588235294</v>
      </c>
      <c r="D101" s="2">
        <f ca="1">IFERROR(TIME!C65/TIME!$T65,"")</f>
        <v>6.0441176470588234</v>
      </c>
      <c r="E101" s="2">
        <f ca="1">IFERROR(TIME!D65/TIME!$T65,"")</f>
        <v>3.3529411764705879</v>
      </c>
      <c r="F101" s="2" t="str">
        <f ca="1">IFERROR(TIME!E65/TIME!$T65,"")</f>
        <v/>
      </c>
      <c r="G101" s="2" t="str">
        <f ca="1">IFERROR(TIME!F65/TIME!$T65,"")</f>
        <v/>
      </c>
      <c r="H101" s="2" t="str">
        <f ca="1">IFERROR(TIME!G65/TIME!$T65,"")</f>
        <v/>
      </c>
      <c r="I101" s="2" t="str">
        <f ca="1">IFERROR(TIME!H65/TIME!$T65,"")</f>
        <v/>
      </c>
      <c r="J101" s="2" t="str">
        <f ca="1">IFERROR(TIME!I65/TIME!$T65,"")</f>
        <v/>
      </c>
      <c r="K101" s="2">
        <f ca="1">IFERROR(TIME!J65/TIME!$T65,"")</f>
        <v>1.5</v>
      </c>
      <c r="L101" s="2">
        <f ca="1">IFERROR(TIME!K65/TIME!$T65,"")</f>
        <v>2.75</v>
      </c>
      <c r="M101" s="2">
        <f ca="1">IFERROR(TIME!L65/TIME!$T65,"")</f>
        <v>0.98529411764705876</v>
      </c>
      <c r="N101" s="2" t="str">
        <f ca="1">IFERROR(TIME!M65/TIME!$T65,"")</f>
        <v/>
      </c>
      <c r="O101" s="2" t="str">
        <f ca="1">IFERROR(TIME!N65/TIME!$T65,"")</f>
        <v/>
      </c>
      <c r="P101" s="2" t="str">
        <f ca="1">IFERROR(TIME!O65/TIME!$T65,"")</f>
        <v/>
      </c>
      <c r="Q101" s="2" t="str">
        <f ca="1">IFERROR(TIME!P65/TIME!$T65,"")</f>
        <v/>
      </c>
      <c r="R101" s="2" t="str">
        <f ca="1">IFERROR(TIME!Q65/TIME!$T65,"")</f>
        <v/>
      </c>
      <c r="S101" s="2">
        <f ca="1">IFERROR(TIME!R65/TIME!$T65,"")</f>
        <v>1.5294117647058822</v>
      </c>
      <c r="T101" s="2">
        <f ca="1">IFERROR(TIME!S65/TIME!$T65,"")</f>
        <v>2.6470588235294117</v>
      </c>
      <c r="U101" s="2">
        <f ca="1">IFERROR(TIME!T65/TIME!$T65,"")</f>
        <v>1</v>
      </c>
      <c r="V101" s="2" t="str">
        <f ca="1">IFERROR(TIME!U65/TIME!$T65,"")</f>
        <v/>
      </c>
      <c r="W101" s="2" t="str">
        <f ca="1">IFERROR(TIME!V65/TIME!$T65,"")</f>
        <v/>
      </c>
      <c r="X101" s="2" t="str">
        <f ca="1">IFERROR(TIME!W65/TIME!$T65,"")</f>
        <v/>
      </c>
      <c r="Y101" s="2" t="str">
        <f ca="1">IFERROR(TIME!X65/TIME!$T65,"")</f>
        <v/>
      </c>
      <c r="Z101" s="2" t="str">
        <f ca="1">IFERROR(TIME!Y65/TIME!$T65,"")</f>
        <v/>
      </c>
    </row>
    <row r="102" spans="1:26" x14ac:dyDescent="0.25">
      <c r="A102" s="2">
        <f ca="1">TIME!T73</f>
        <v>0.69</v>
      </c>
      <c r="B102" t="str">
        <f>METRICS!A72</f>
        <v>quickSort</v>
      </c>
      <c r="C102" s="2">
        <f ca="1">IFERROR(TIME!B73/TIME!$T73,"")</f>
        <v>2.347826086956522</v>
      </c>
      <c r="D102" s="2">
        <f ca="1">IFERROR(TIME!C73/TIME!$T73,"")</f>
        <v>3.2463768115942035</v>
      </c>
      <c r="E102" s="2">
        <f ca="1">IFERROR(TIME!D73/TIME!$T73,"")</f>
        <v>1.2318840579710146</v>
      </c>
      <c r="F102" s="2">
        <f ca="1">IFERROR(TIME!E73/TIME!$T73,"")</f>
        <v>24.173913043478262</v>
      </c>
      <c r="G102" s="2">
        <f ca="1">IFERROR(TIME!F73/TIME!$T73,"")</f>
        <v>38.579710144927539</v>
      </c>
      <c r="H102" s="2">
        <f ca="1">IFERROR(TIME!G73/TIME!$T73,"")</f>
        <v>19.434782608695652</v>
      </c>
      <c r="I102" s="2" t="str">
        <f ca="1">IFERROR(TIME!H73/TIME!$T73,"")</f>
        <v/>
      </c>
      <c r="J102" s="2" t="str">
        <f ca="1">IFERROR(TIME!I73/TIME!$T73,"")</f>
        <v/>
      </c>
      <c r="K102" s="2">
        <f ca="1">IFERROR(TIME!J73/TIME!$T73,"")</f>
        <v>1.463768115942029</v>
      </c>
      <c r="L102" s="2">
        <f ca="1">IFERROR(TIME!K73/TIME!$T73,"")</f>
        <v>2.6956521739130439</v>
      </c>
      <c r="M102" s="2">
        <f ca="1">IFERROR(TIME!L73/TIME!$T73,"")</f>
        <v>0.98550724637681175</v>
      </c>
      <c r="N102" s="2">
        <f ca="1">IFERROR(TIME!M73/TIME!$T73,"")</f>
        <v>22.057971014492757</v>
      </c>
      <c r="O102" s="2">
        <f ca="1">IFERROR(TIME!N73/TIME!$T73,"")</f>
        <v>36.710144927536234</v>
      </c>
      <c r="P102" s="2">
        <f ca="1">IFERROR(TIME!O73/TIME!$T73,"")</f>
        <v>18.89855072463768</v>
      </c>
      <c r="Q102" s="2" t="str">
        <f ca="1">IFERROR(TIME!P73/TIME!$T73,"")</f>
        <v/>
      </c>
      <c r="R102" s="2" t="str">
        <f ca="1">IFERROR(TIME!Q73/TIME!$T73,"")</f>
        <v/>
      </c>
      <c r="S102" s="2">
        <f ca="1">IFERROR(TIME!R73/TIME!$T73,"")</f>
        <v>1.4347826086956523</v>
      </c>
      <c r="T102" s="2">
        <f ca="1">IFERROR(TIME!S73/TIME!$T73,"")</f>
        <v>2.7246376811594204</v>
      </c>
      <c r="U102" s="2">
        <f ca="1">IFERROR(TIME!T73/TIME!$T73,"")</f>
        <v>1</v>
      </c>
      <c r="V102" s="2">
        <f ca="1">IFERROR(TIME!U73/TIME!$T73,"")</f>
        <v>22.318840579710148</v>
      </c>
      <c r="W102" s="2">
        <f ca="1">IFERROR(TIME!V73/TIME!$T73,"")</f>
        <v>36.536231884057976</v>
      </c>
      <c r="X102" s="2">
        <f ca="1">IFERROR(TIME!W73/TIME!$T73,"")</f>
        <v>18.666666666666668</v>
      </c>
      <c r="Y102" s="2" t="str">
        <f ca="1">IFERROR(TIME!X73/TIME!$T73,"")</f>
        <v/>
      </c>
      <c r="Z102" s="2" t="str">
        <f ca="1">IFERROR(TIME!Y73/TIME!$T73,"")</f>
        <v/>
      </c>
    </row>
    <row r="103" spans="1:26" x14ac:dyDescent="0.25">
      <c r="A103" s="2">
        <f ca="1">TIME!T20</f>
        <v>0.7</v>
      </c>
      <c r="B103" t="str">
        <f>METRICS!A19</f>
        <v>datingService</v>
      </c>
      <c r="C103" s="2">
        <f ca="1">IFERROR(TIME!B20/TIME!$T20,"")</f>
        <v>1.9142857142857146</v>
      </c>
      <c r="D103" s="2">
        <f ca="1">IFERROR(TIME!C20/TIME!$T20,"")</f>
        <v>3.2285714285714286</v>
      </c>
      <c r="E103" s="2">
        <f ca="1">IFERROR(TIME!D20/TIME!$T20,"")</f>
        <v>1.1000000000000001</v>
      </c>
      <c r="F103" s="2">
        <f ca="1">IFERROR(TIME!E20/TIME!$T20,"")</f>
        <v>22.785714285714285</v>
      </c>
      <c r="G103" s="2">
        <f ca="1">IFERROR(TIME!F20/TIME!$T20,"")</f>
        <v>37.057142857142864</v>
      </c>
      <c r="H103" s="2">
        <f ca="1">IFERROR(TIME!G20/TIME!$T20,"")</f>
        <v>18.37142857142857</v>
      </c>
      <c r="I103" s="2" t="str">
        <f ca="1">IFERROR(TIME!H20/TIME!$T20,"")</f>
        <v/>
      </c>
      <c r="J103" s="2" t="str">
        <f ca="1">IFERROR(TIME!I20/TIME!$T20,"")</f>
        <v/>
      </c>
      <c r="K103" s="2">
        <f ca="1">IFERROR(TIME!J20/TIME!$T20,"")</f>
        <v>1.3714285714285714</v>
      </c>
      <c r="L103" s="2">
        <f ca="1">IFERROR(TIME!K20/TIME!$T20,"")</f>
        <v>2.8000000000000003</v>
      </c>
      <c r="M103" s="2">
        <f ca="1">IFERROR(TIME!L20/TIME!$T20,"")</f>
        <v>0.98571428571428565</v>
      </c>
      <c r="N103" s="2">
        <f ca="1">IFERROR(TIME!M20/TIME!$T20,"")</f>
        <v>20.971428571428572</v>
      </c>
      <c r="O103" s="2">
        <f ca="1">IFERROR(TIME!N20/TIME!$T20,"")</f>
        <v>35.500000000000007</v>
      </c>
      <c r="P103" s="2">
        <f ca="1">IFERROR(TIME!O20/TIME!$T20,"")</f>
        <v>17.771428571428572</v>
      </c>
      <c r="Q103" s="2">
        <f ca="1">IFERROR(TIME!P20/TIME!$T20,"")</f>
        <v>2.0142857142857142</v>
      </c>
      <c r="R103" s="2">
        <f ca="1">IFERROR(TIME!Q20/TIME!$T20,"")</f>
        <v>2.9142857142857146</v>
      </c>
      <c r="S103" s="2">
        <f ca="1">IFERROR(TIME!R20/TIME!$T20,"")</f>
        <v>1.3857142857142857</v>
      </c>
      <c r="T103" s="2">
        <f ca="1">IFERROR(TIME!S20/TIME!$T20,"")</f>
        <v>2.8000000000000003</v>
      </c>
      <c r="U103" s="2">
        <f ca="1">IFERROR(TIME!T20/TIME!$T20,"")</f>
        <v>1</v>
      </c>
      <c r="V103" s="2">
        <f ca="1">IFERROR(TIME!U20/TIME!$T20,"")</f>
        <v>22.014285714285716</v>
      </c>
      <c r="W103" s="2">
        <f ca="1">IFERROR(TIME!V20/TIME!$T20,"")</f>
        <v>35.528571428571432</v>
      </c>
      <c r="X103" s="2">
        <f ca="1">IFERROR(TIME!W20/TIME!$T20,"")</f>
        <v>17.542857142857144</v>
      </c>
      <c r="Y103" s="2">
        <f ca="1">IFERROR(TIME!X20/TIME!$T20,"")</f>
        <v>2</v>
      </c>
      <c r="Z103" s="2">
        <f ca="1">IFERROR(TIME!Y20/TIME!$T20,"")</f>
        <v>2.785714285714286</v>
      </c>
    </row>
    <row r="104" spans="1:26" x14ac:dyDescent="0.25">
      <c r="A104" s="2">
        <f ca="1">TIME!T77</f>
        <v>0.7</v>
      </c>
      <c r="B104" t="str">
        <f>METRICS!A76</f>
        <v>recurse</v>
      </c>
      <c r="C104" s="2">
        <f ca="1">IFERROR(TIME!B77/TIME!$T77,"")</f>
        <v>2.285714285714286</v>
      </c>
      <c r="D104" s="2">
        <f ca="1">IFERROR(TIME!C77/TIME!$T77,"")</f>
        <v>3.3857142857142861</v>
      </c>
      <c r="E104" s="2">
        <f ca="1">IFERROR(TIME!D77/TIME!$T77,"")</f>
        <v>1.2285714285714286</v>
      </c>
      <c r="F104" s="2">
        <f ca="1">IFERROR(TIME!E77/TIME!$T77,"")</f>
        <v>22.814285714285717</v>
      </c>
      <c r="G104" s="2">
        <f ca="1">IFERROR(TIME!F77/TIME!$T77,"")</f>
        <v>36.514285714285712</v>
      </c>
      <c r="H104" s="2">
        <f ca="1">IFERROR(TIME!G77/TIME!$T77,"")</f>
        <v>18.37142857142857</v>
      </c>
      <c r="I104" s="2" t="str">
        <f ca="1">IFERROR(TIME!H77/TIME!$T77,"")</f>
        <v/>
      </c>
      <c r="J104" s="2" t="str">
        <f ca="1">IFERROR(TIME!I77/TIME!$T77,"")</f>
        <v/>
      </c>
      <c r="K104" s="2">
        <f ca="1">IFERROR(TIME!J77/TIME!$T77,"")</f>
        <v>1.4142857142857144</v>
      </c>
      <c r="L104" s="2">
        <f ca="1">IFERROR(TIME!K77/TIME!$T77,"")</f>
        <v>2.7285714285714286</v>
      </c>
      <c r="M104" s="2">
        <f ca="1">IFERROR(TIME!L77/TIME!$T77,"")</f>
        <v>0.97142857142857153</v>
      </c>
      <c r="N104" s="2">
        <f ca="1">IFERROR(TIME!M77/TIME!$T77,"")</f>
        <v>20.585714285714289</v>
      </c>
      <c r="O104" s="2">
        <f ca="1">IFERROR(TIME!N77/TIME!$T77,"")</f>
        <v>34.814285714285717</v>
      </c>
      <c r="P104" s="2">
        <f ca="1">IFERROR(TIME!O77/TIME!$T77,"")</f>
        <v>17.414285714285715</v>
      </c>
      <c r="Q104" s="2" t="str">
        <f ca="1">IFERROR(TIME!P77/TIME!$T77,"")</f>
        <v/>
      </c>
      <c r="R104" s="2" t="str">
        <f ca="1">IFERROR(TIME!Q77/TIME!$T77,"")</f>
        <v/>
      </c>
      <c r="S104" s="2">
        <f ca="1">IFERROR(TIME!R77/TIME!$T77,"")</f>
        <v>1.4714285714285715</v>
      </c>
      <c r="T104" s="2">
        <f ca="1">IFERROR(TIME!S77/TIME!$T77,"")</f>
        <v>2.7</v>
      </c>
      <c r="U104" s="2">
        <f ca="1">IFERROR(TIME!T77/TIME!$T77,"")</f>
        <v>1</v>
      </c>
      <c r="V104" s="2">
        <f ca="1">IFERROR(TIME!U77/TIME!$T77,"")</f>
        <v>21.171428571428574</v>
      </c>
      <c r="W104" s="2">
        <f ca="1">IFERROR(TIME!V77/TIME!$T77,"")</f>
        <v>34.614285714285714</v>
      </c>
      <c r="X104" s="2">
        <f ca="1">IFERROR(TIME!W77/TIME!$T77,"")</f>
        <v>17.400000000000002</v>
      </c>
      <c r="Y104" s="2" t="str">
        <f ca="1">IFERROR(TIME!X77/TIME!$T77,"")</f>
        <v/>
      </c>
      <c r="Z104" s="2" t="str">
        <f ca="1">IFERROR(TIME!Y77/TIME!$T77,"")</f>
        <v/>
      </c>
    </row>
    <row r="105" spans="1:26" x14ac:dyDescent="0.25">
      <c r="A105" s="2">
        <f ca="1">TIME!T11</f>
        <v>0.74</v>
      </c>
      <c r="B105" t="str">
        <f>METRICS!A10</f>
        <v>boundedBufferEXT</v>
      </c>
      <c r="C105" s="2">
        <f ca="1">IFERROR(TIME!B11/TIME!$T11,"")</f>
        <v>2.5</v>
      </c>
      <c r="D105" s="2">
        <f ca="1">IFERROR(TIME!C11/TIME!$T11,"")</f>
        <v>3.2837837837837842</v>
      </c>
      <c r="E105" s="2">
        <f ca="1">IFERROR(TIME!D11/TIME!$T11,"")</f>
        <v>1.2297297297297298</v>
      </c>
      <c r="F105" s="2">
        <f ca="1">IFERROR(TIME!E11/TIME!$T11,"")</f>
        <v>24.95945945945946</v>
      </c>
      <c r="G105" s="2">
        <f ca="1">IFERROR(TIME!F11/TIME!$T11,"")</f>
        <v>37.729729729729733</v>
      </c>
      <c r="H105" s="2">
        <f ca="1">IFERROR(TIME!G11/TIME!$T11,"")</f>
        <v>19.837837837837839</v>
      </c>
      <c r="I105" s="2" t="str">
        <f ca="1">IFERROR(TIME!H11/TIME!$T11,"")</f>
        <v/>
      </c>
      <c r="J105" s="2" t="str">
        <f ca="1">IFERROR(TIME!I11/TIME!$T11,"")</f>
        <v/>
      </c>
      <c r="K105" s="2">
        <f ca="1">IFERROR(TIME!J11/TIME!$T11,"")</f>
        <v>1.3648648648648649</v>
      </c>
      <c r="L105" s="2">
        <f ca="1">IFERROR(TIME!K11/TIME!$T11,"")</f>
        <v>2.7162162162162158</v>
      </c>
      <c r="M105" s="2">
        <f ca="1">IFERROR(TIME!L11/TIME!$T11,"")</f>
        <v>0.98648648648648651</v>
      </c>
      <c r="N105" s="2">
        <f ca="1">IFERROR(TIME!M11/TIME!$T11,"")</f>
        <v>22.189189189189193</v>
      </c>
      <c r="O105" s="2">
        <f ca="1">IFERROR(TIME!N11/TIME!$T11,"")</f>
        <v>36.013513513513509</v>
      </c>
      <c r="P105" s="2">
        <f ca="1">IFERROR(TIME!O11/TIME!$T11,"")</f>
        <v>18.824324324324323</v>
      </c>
      <c r="Q105" s="2" t="str">
        <f ca="1">IFERROR(TIME!P11/TIME!$T11,"")</f>
        <v/>
      </c>
      <c r="R105" s="2" t="str">
        <f ca="1">IFERROR(TIME!Q11/TIME!$T11,"")</f>
        <v/>
      </c>
      <c r="S105" s="2">
        <f ca="1">IFERROR(TIME!R11/TIME!$T11,"")</f>
        <v>1.5135135135135136</v>
      </c>
      <c r="T105" s="2">
        <f ca="1">IFERROR(TIME!S11/TIME!$T11,"")</f>
        <v>2.6756756756756759</v>
      </c>
      <c r="U105" s="2">
        <f ca="1">IFERROR(TIME!T11/TIME!$T11,"")</f>
        <v>1</v>
      </c>
      <c r="V105" s="2">
        <f ca="1">IFERROR(TIME!U11/TIME!$T11,"")</f>
        <v>22.472972972972972</v>
      </c>
      <c r="W105" s="2">
        <f ca="1">IFERROR(TIME!V11/TIME!$T11,"")</f>
        <v>35.864864864864863</v>
      </c>
      <c r="X105" s="2">
        <f ca="1">IFERROR(TIME!W11/TIME!$T11,"")</f>
        <v>18.972972972972972</v>
      </c>
      <c r="Y105" s="2" t="str">
        <f ca="1">IFERROR(TIME!X11/TIME!$T11,"")</f>
        <v/>
      </c>
      <c r="Z105" s="2" t="str">
        <f ca="1">IFERROR(TIME!Y11/TIME!$T11,"")</f>
        <v/>
      </c>
    </row>
    <row r="106" spans="1:26" x14ac:dyDescent="0.25">
      <c r="A106" s="2">
        <f ca="1">TIME!T12</f>
        <v>0.74</v>
      </c>
      <c r="B106" t="str">
        <f>METRICS!A11</f>
        <v>boundedBufferINT</v>
      </c>
      <c r="C106" s="2">
        <f ca="1">IFERROR(TIME!B12/TIME!$T12,"")</f>
        <v>2.5135135135135136</v>
      </c>
      <c r="D106" s="2">
        <f ca="1">IFERROR(TIME!C12/TIME!$T12,"")</f>
        <v>3.310810810810811</v>
      </c>
      <c r="E106" s="2">
        <f ca="1">IFERROR(TIME!D12/TIME!$T12,"")</f>
        <v>1.2432432432432432</v>
      </c>
      <c r="F106" s="2">
        <f ca="1">IFERROR(TIME!E12/TIME!$T12,"")</f>
        <v>25.027027027027028</v>
      </c>
      <c r="G106" s="2">
        <f ca="1">IFERROR(TIME!F12/TIME!$T12,"")</f>
        <v>37.945945945945944</v>
      </c>
      <c r="H106" s="2">
        <f ca="1">IFERROR(TIME!G12/TIME!$T12,"")</f>
        <v>20.04054054054054</v>
      </c>
      <c r="I106" s="2" t="str">
        <f ca="1">IFERROR(TIME!H12/TIME!$T12,"")</f>
        <v/>
      </c>
      <c r="J106" s="2" t="str">
        <f ca="1">IFERROR(TIME!I12/TIME!$T12,"")</f>
        <v/>
      </c>
      <c r="K106" s="2">
        <f ca="1">IFERROR(TIME!J12/TIME!$T12,"")</f>
        <v>1.3918918918918919</v>
      </c>
      <c r="L106" s="2">
        <f ca="1">IFERROR(TIME!K12/TIME!$T12,"")</f>
        <v>2.743243243243243</v>
      </c>
      <c r="M106" s="2">
        <f ca="1">IFERROR(TIME!L12/TIME!$T12,"")</f>
        <v>1</v>
      </c>
      <c r="N106" s="2">
        <f ca="1">IFERROR(TIME!M12/TIME!$T12,"")</f>
        <v>22.324324324324323</v>
      </c>
      <c r="O106" s="2">
        <f ca="1">IFERROR(TIME!N12/TIME!$T12,"")</f>
        <v>36.067567567567572</v>
      </c>
      <c r="P106" s="2">
        <f ca="1">IFERROR(TIME!O12/TIME!$T12,"")</f>
        <v>19.135135135135137</v>
      </c>
      <c r="Q106" s="2" t="str">
        <f ca="1">IFERROR(TIME!P12/TIME!$T12,"")</f>
        <v/>
      </c>
      <c r="R106" s="2" t="str">
        <f ca="1">IFERROR(TIME!Q12/TIME!$T12,"")</f>
        <v/>
      </c>
      <c r="S106" s="2">
        <f ca="1">IFERROR(TIME!R12/TIME!$T12,"")</f>
        <v>1.4324324324324325</v>
      </c>
      <c r="T106" s="2">
        <f ca="1">IFERROR(TIME!S12/TIME!$T12,"")</f>
        <v>2.689189189189189</v>
      </c>
      <c r="U106" s="2">
        <f ca="1">IFERROR(TIME!T12/TIME!$T12,"")</f>
        <v>1</v>
      </c>
      <c r="V106" s="2">
        <f ca="1">IFERROR(TIME!U12/TIME!$T12,"")</f>
        <v>22.648648648648653</v>
      </c>
      <c r="W106" s="2">
        <f ca="1">IFERROR(TIME!V12/TIME!$T12,"")</f>
        <v>35.932432432432435</v>
      </c>
      <c r="X106" s="2">
        <f ca="1">IFERROR(TIME!W12/TIME!$T12,"")</f>
        <v>19.216216216216218</v>
      </c>
      <c r="Y106" s="2" t="str">
        <f ca="1">IFERROR(TIME!X12/TIME!$T12,"")</f>
        <v/>
      </c>
      <c r="Z106" s="2" t="str">
        <f ca="1">IFERROR(TIME!Y12/TIME!$T12,"")</f>
        <v/>
      </c>
    </row>
    <row r="107" spans="1:26" x14ac:dyDescent="0.25">
      <c r="A107" s="2">
        <f ca="1">TIME!T71</f>
        <v>0.75</v>
      </c>
      <c r="B107" t="str">
        <f>METRICS!A70</f>
        <v>preempt</v>
      </c>
      <c r="C107" s="2">
        <f ca="1">IFERROR(TIME!B71/TIME!$T71,"")</f>
        <v>1.8666666666666665</v>
      </c>
      <c r="D107" s="2">
        <f ca="1">IFERROR(TIME!C71/TIME!$T71,"")</f>
        <v>3.3200000000000003</v>
      </c>
      <c r="E107" s="2">
        <f ca="1">IFERROR(TIME!D71/TIME!$T71,"")</f>
        <v>1.08</v>
      </c>
      <c r="F107" s="2">
        <f ca="1">IFERROR(TIME!E71/TIME!$T71,"")</f>
        <v>22.853333333333335</v>
      </c>
      <c r="G107" s="2">
        <f ca="1">IFERROR(TIME!F71/TIME!$T71,"")</f>
        <v>37.56</v>
      </c>
      <c r="H107" s="2">
        <f ca="1">IFERROR(TIME!G71/TIME!$T71,"")</f>
        <v>18.293333333333333</v>
      </c>
      <c r="I107" s="2" t="str">
        <f ca="1">IFERROR(TIME!H71/TIME!$T71,"")</f>
        <v/>
      </c>
      <c r="J107" s="2" t="str">
        <f ca="1">IFERROR(TIME!I71/TIME!$T71,"")</f>
        <v/>
      </c>
      <c r="K107" s="2">
        <f ca="1">IFERROR(TIME!J71/TIME!$T71,"")</f>
        <v>1.4133333333333333</v>
      </c>
      <c r="L107" s="2">
        <f ca="1">IFERROR(TIME!K71/TIME!$T71,"")</f>
        <v>2.84</v>
      </c>
      <c r="M107" s="2">
        <f ca="1">IFERROR(TIME!L71/TIME!$T71,"")</f>
        <v>0.97333333333333327</v>
      </c>
      <c r="N107" s="2">
        <f ca="1">IFERROR(TIME!M71/TIME!$T71,"")</f>
        <v>21.080000000000002</v>
      </c>
      <c r="O107" s="2">
        <f ca="1">IFERROR(TIME!N71/TIME!$T71,"")</f>
        <v>36.06666666666667</v>
      </c>
      <c r="P107" s="2">
        <f ca="1">IFERROR(TIME!O71/TIME!$T71,"")</f>
        <v>17.64</v>
      </c>
      <c r="Q107" s="2" t="str">
        <f ca="1">IFERROR(TIME!P71/TIME!$T71,"")</f>
        <v/>
      </c>
      <c r="R107" s="2" t="str">
        <f ca="1">IFERROR(TIME!Q71/TIME!$T71,"")</f>
        <v/>
      </c>
      <c r="S107" s="2">
        <f ca="1">IFERROR(TIME!R71/TIME!$T71,"")</f>
        <v>1.5466666666666666</v>
      </c>
      <c r="T107" s="2">
        <f ca="1">IFERROR(TIME!S71/TIME!$T71,"")</f>
        <v>2.8000000000000003</v>
      </c>
      <c r="U107" s="2">
        <f ca="1">IFERROR(TIME!T71/TIME!$T71,"")</f>
        <v>1</v>
      </c>
      <c r="V107" s="2">
        <f ca="1">IFERROR(TIME!U71/TIME!$T71,"")</f>
        <v>21.52</v>
      </c>
      <c r="W107" s="2">
        <f ca="1">IFERROR(TIME!V71/TIME!$T71,"")</f>
        <v>35.68</v>
      </c>
      <c r="X107" s="2">
        <f ca="1">IFERROR(TIME!W71/TIME!$T71,"")</f>
        <v>17.599999999999998</v>
      </c>
      <c r="Y107" s="2" t="str">
        <f ca="1">IFERROR(TIME!X71/TIME!$T71,"")</f>
        <v/>
      </c>
      <c r="Z107" s="2" t="str">
        <f ca="1">IFERROR(TIME!Y71/TIME!$T71,"")</f>
        <v/>
      </c>
    </row>
    <row r="108" spans="1:26" x14ac:dyDescent="0.25">
      <c r="A108" s="2">
        <f ca="1">TIME!T106</f>
        <v>0.76</v>
      </c>
      <c r="B108" t="str">
        <f>METRICS!A105</f>
        <v>when</v>
      </c>
      <c r="C108" s="2">
        <f ca="1">IFERROR(TIME!B106/TIME!$T106,"")</f>
        <v>5.6710526315789469</v>
      </c>
      <c r="D108" s="2">
        <f ca="1">IFERROR(TIME!C106/TIME!$T106,"")</f>
        <v>3.9605263157894735</v>
      </c>
      <c r="E108" s="2">
        <f ca="1">IFERROR(TIME!D106/TIME!$T106,"")</f>
        <v>1.9210526315789473</v>
      </c>
      <c r="F108" s="2">
        <f ca="1">IFERROR(TIME!E106/TIME!$T106,"")</f>
        <v>29.039473684210527</v>
      </c>
      <c r="G108" s="2">
        <f ca="1">IFERROR(TIME!F106/TIME!$T106,"")</f>
        <v>36.473684210526315</v>
      </c>
      <c r="H108" s="2">
        <f ca="1">IFERROR(TIME!G106/TIME!$T106,"")</f>
        <v>20.184210526315788</v>
      </c>
      <c r="I108" s="2" t="str">
        <f ca="1">IFERROR(TIME!H106/TIME!$T106,"")</f>
        <v/>
      </c>
      <c r="J108" s="2" t="str">
        <f ca="1">IFERROR(TIME!I106/TIME!$T106,"")</f>
        <v/>
      </c>
      <c r="K108" s="2">
        <f ca="1">IFERROR(TIME!J106/TIME!$T106,"")</f>
        <v>1.4342105263157896</v>
      </c>
      <c r="L108" s="2">
        <f ca="1">IFERROR(TIME!K106/TIME!$T106,"")</f>
        <v>2.5526315789473681</v>
      </c>
      <c r="M108" s="2">
        <f ca="1">IFERROR(TIME!L106/TIME!$T106,"")</f>
        <v>0.98684210526315785</v>
      </c>
      <c r="N108" s="2">
        <f ca="1">IFERROR(TIME!M106/TIME!$T106,"")</f>
        <v>21.407894736842106</v>
      </c>
      <c r="O108" s="2">
        <f ca="1">IFERROR(TIME!N106/TIME!$T106,"")</f>
        <v>33.84210526315789</v>
      </c>
      <c r="P108" s="2">
        <f ca="1">IFERROR(TIME!O106/TIME!$T106,"")</f>
        <v>18.407894736842106</v>
      </c>
      <c r="Q108" s="2" t="str">
        <f ca="1">IFERROR(TIME!P106/TIME!$T106,"")</f>
        <v/>
      </c>
      <c r="R108" s="2" t="str">
        <f ca="1">IFERROR(TIME!Q106/TIME!$T106,"")</f>
        <v/>
      </c>
      <c r="S108" s="2">
        <f ca="1">IFERROR(TIME!R106/TIME!$T106,"")</f>
        <v>1.4078947368421053</v>
      </c>
      <c r="T108" s="2">
        <f ca="1">IFERROR(TIME!S106/TIME!$T106,"")</f>
        <v>2.5263157894736841</v>
      </c>
      <c r="U108" s="2">
        <f ca="1">IFERROR(TIME!T106/TIME!$T106,"")</f>
        <v>1</v>
      </c>
      <c r="V108" s="2">
        <f ca="1">IFERROR(TIME!U106/TIME!$T106,"")</f>
        <v>21.789473684210524</v>
      </c>
      <c r="W108" s="2">
        <f ca="1">IFERROR(TIME!V106/TIME!$T106,"")</f>
        <v>33.631578947368418</v>
      </c>
      <c r="X108" s="2">
        <f ca="1">IFERROR(TIME!W106/TIME!$T106,"")</f>
        <v>18.210526315789473</v>
      </c>
      <c r="Y108" s="2" t="str">
        <f ca="1">IFERROR(TIME!X106/TIME!$T106,"")</f>
        <v/>
      </c>
      <c r="Z108" s="2" t="str">
        <f ca="1">IFERROR(TIME!Y106/TIME!$T106,"")</f>
        <v/>
      </c>
    </row>
    <row r="109" spans="1:26" x14ac:dyDescent="0.25">
      <c r="A109" s="2">
        <f ca="1">TIME!T86</f>
        <v>0.78</v>
      </c>
      <c r="B109" t="str">
        <f>METRICS!A85</f>
        <v>stdincludes</v>
      </c>
      <c r="C109" s="2">
        <f ca="1">IFERROR(TIME!B86/TIME!$T86,"")</f>
        <v>1.7564102564102564</v>
      </c>
      <c r="D109" s="2">
        <f ca="1">IFERROR(TIME!C86/TIME!$T86,"")</f>
        <v>3.1282051282051282</v>
      </c>
      <c r="E109" s="2">
        <f ca="1">IFERROR(TIME!D86/TIME!$T86,"")</f>
        <v>1.0512820512820511</v>
      </c>
      <c r="F109" s="2">
        <f ca="1">IFERROR(TIME!E86/TIME!$T86,"")</f>
        <v>15.217948717948717</v>
      </c>
      <c r="G109" s="2">
        <f ca="1">IFERROR(TIME!F86/TIME!$T86,"")</f>
        <v>28.346153846153843</v>
      </c>
      <c r="H109" s="2">
        <f ca="1">IFERROR(TIME!G86/TIME!$T86,"")</f>
        <v>11.551282051282051</v>
      </c>
      <c r="I109" s="2">
        <f ca="1">IFERROR(TIME!H86/TIME!$T86,"")</f>
        <v>11.282051282051283</v>
      </c>
      <c r="J109" s="2">
        <f ca="1">IFERROR(TIME!I86/TIME!$T86,"")</f>
        <v>12.884615384615385</v>
      </c>
      <c r="K109" s="2">
        <f ca="1">IFERROR(TIME!J86/TIME!$T86,"")</f>
        <v>1.3974358974358976</v>
      </c>
      <c r="L109" s="2">
        <f ca="1">IFERROR(TIME!K86/TIME!$T86,"")</f>
        <v>2.858974358974359</v>
      </c>
      <c r="M109" s="2">
        <f ca="1">IFERROR(TIME!L86/TIME!$T86,"")</f>
        <v>0.98717948717948711</v>
      </c>
      <c r="N109" s="2">
        <f ca="1">IFERROR(TIME!M86/TIME!$T86,"")</f>
        <v>14.243589743589743</v>
      </c>
      <c r="O109" s="2">
        <f ca="1">IFERROR(TIME!N86/TIME!$T86,"")</f>
        <v>27.538461538461537</v>
      </c>
      <c r="P109" s="2">
        <f ca="1">IFERROR(TIME!O86/TIME!$T86,"")</f>
        <v>11.128205128205128</v>
      </c>
      <c r="Q109" s="2">
        <f ca="1">IFERROR(TIME!P86/TIME!$T86,"")</f>
        <v>0.82051282051282048</v>
      </c>
      <c r="R109" s="2">
        <f ca="1">IFERROR(TIME!Q86/TIME!$T86,"")</f>
        <v>1.2564102564102564</v>
      </c>
      <c r="S109" s="2">
        <f ca="1">IFERROR(TIME!R86/TIME!$T86,"")</f>
        <v>1.4743589743589742</v>
      </c>
      <c r="T109" s="2">
        <f ca="1">IFERROR(TIME!S86/TIME!$T86,"")</f>
        <v>2.833333333333333</v>
      </c>
      <c r="U109" s="2">
        <f ca="1">IFERROR(TIME!T86/TIME!$T86,"")</f>
        <v>1</v>
      </c>
      <c r="V109" s="2">
        <f ca="1">IFERROR(TIME!U86/TIME!$T86,"")</f>
        <v>15.205128205128204</v>
      </c>
      <c r="W109" s="2">
        <f ca="1">IFERROR(TIME!V86/TIME!$T86,"")</f>
        <v>27.217948717948719</v>
      </c>
      <c r="X109" s="2">
        <f ca="1">IFERROR(TIME!W86/TIME!$T86,"")</f>
        <v>11.153846153846153</v>
      </c>
      <c r="Y109" s="2">
        <f ca="1">IFERROR(TIME!X86/TIME!$T86,"")</f>
        <v>0.82051282051282048</v>
      </c>
      <c r="Z109" s="2">
        <f ca="1">IFERROR(TIME!Y86/TIME!$T86,"")</f>
        <v>1.2051282051282051</v>
      </c>
    </row>
    <row r="110" spans="1:26" x14ac:dyDescent="0.25">
      <c r="A110" s="2">
        <f ca="1">TIME!T108</f>
        <v>0.79</v>
      </c>
      <c r="B110" t="str">
        <f>METRICS!A107</f>
        <v>alarm-stdlib</v>
      </c>
      <c r="C110" s="2">
        <f ca="1">IFERROR(TIME!B108/TIME!$T108,"")</f>
        <v>1.9620253164556962</v>
      </c>
      <c r="D110" s="2">
        <f ca="1">IFERROR(TIME!C108/TIME!$T108,"")</f>
        <v>3.3037974683544302</v>
      </c>
      <c r="E110" s="2">
        <f ca="1">IFERROR(TIME!D108/TIME!$T108,"")</f>
        <v>1.0886075949367089</v>
      </c>
      <c r="F110" s="2">
        <f ca="1">IFERROR(TIME!E108/TIME!$T108,"")</f>
        <v>22.443037974683545</v>
      </c>
      <c r="G110" s="2">
        <f ca="1">IFERROR(TIME!F108/TIME!$T108,"")</f>
        <v>37.050632911392405</v>
      </c>
      <c r="H110" s="2">
        <f ca="1">IFERROR(TIME!G108/TIME!$T108,"")</f>
        <v>17.88607594936709</v>
      </c>
      <c r="I110" s="2" t="str">
        <f ca="1">IFERROR(TIME!H108/TIME!$T108,"")</f>
        <v/>
      </c>
      <c r="J110" s="2" t="str">
        <f ca="1">IFERROR(TIME!I108/TIME!$T108,"")</f>
        <v/>
      </c>
      <c r="K110" s="2">
        <f ca="1">IFERROR(TIME!J108/TIME!$T108,"")</f>
        <v>1.3924050632911393</v>
      </c>
      <c r="L110" s="2">
        <f ca="1">IFERROR(TIME!K108/TIME!$T108,"")</f>
        <v>2.7974683544303796</v>
      </c>
      <c r="M110" s="2">
        <f ca="1">IFERROR(TIME!L108/TIME!$T108,"")</f>
        <v>1.0126582278481013</v>
      </c>
      <c r="N110" s="2">
        <f ca="1">IFERROR(TIME!M108/TIME!$T108,"")</f>
        <v>20.683544303797468</v>
      </c>
      <c r="O110" s="2">
        <f ca="1">IFERROR(TIME!N108/TIME!$T108,"")</f>
        <v>35.506329113924053</v>
      </c>
      <c r="P110" s="2">
        <f ca="1">IFERROR(TIME!O108/TIME!$T108,"")</f>
        <v>17.063291139240505</v>
      </c>
      <c r="Q110" s="2" t="str">
        <f ca="1">IFERROR(TIME!P108/TIME!$T108,"")</f>
        <v/>
      </c>
      <c r="R110" s="2" t="str">
        <f ca="1">IFERROR(TIME!Q108/TIME!$T108,"")</f>
        <v/>
      </c>
      <c r="S110" s="2">
        <f ca="1">IFERROR(TIME!R108/TIME!$T108,"")</f>
        <v>1.4683544303797467</v>
      </c>
      <c r="T110" s="2">
        <f ca="1">IFERROR(TIME!S108/TIME!$T108,"")</f>
        <v>2.7848101265822787</v>
      </c>
      <c r="U110" s="2">
        <f ca="1">IFERROR(TIME!T108/TIME!$T108,"")</f>
        <v>1</v>
      </c>
      <c r="V110" s="2">
        <f ca="1">IFERROR(TIME!U108/TIME!$T108,"")</f>
        <v>21.240506329113924</v>
      </c>
      <c r="W110" s="2">
        <f ca="1">IFERROR(TIME!V108/TIME!$T108,"")</f>
        <v>35.405063291139236</v>
      </c>
      <c r="X110" s="2">
        <f ca="1">IFERROR(TIME!W108/TIME!$T108,"")</f>
        <v>17.291139240506329</v>
      </c>
      <c r="Y110" s="2" t="str">
        <f ca="1">IFERROR(TIME!X108/TIME!$T108,"")</f>
        <v/>
      </c>
      <c r="Z110" s="2" t="str">
        <f ca="1">IFERROR(TIME!Y108/TIME!$T108,"")</f>
        <v/>
      </c>
    </row>
    <row r="111" spans="1:26" x14ac:dyDescent="0.25">
      <c r="A111" s="2">
        <f ca="1">TIME!T111</f>
        <v>0.8</v>
      </c>
      <c r="B111" t="str">
        <f>METRICS!A110</f>
        <v>coroutine-stdlib</v>
      </c>
      <c r="C111" s="2">
        <f ca="1">IFERROR(TIME!B111/TIME!$T111,"")</f>
        <v>1.9</v>
      </c>
      <c r="D111" s="2">
        <f ca="1">IFERROR(TIME!C111/TIME!$T111,"")</f>
        <v>3.3250000000000002</v>
      </c>
      <c r="E111" s="2">
        <f ca="1">IFERROR(TIME!D111/TIME!$T111,"")</f>
        <v>1.0999999999999999</v>
      </c>
      <c r="F111" s="2">
        <f ca="1">IFERROR(TIME!E111/TIME!$T111,"")</f>
        <v>22.237499999999997</v>
      </c>
      <c r="G111" s="2">
        <f ca="1">IFERROR(TIME!F111/TIME!$T111,"")</f>
        <v>36.524999999999999</v>
      </c>
      <c r="H111" s="2">
        <f ca="1">IFERROR(TIME!G111/TIME!$T111,"")</f>
        <v>17.824999999999999</v>
      </c>
      <c r="I111" s="2" t="str">
        <f ca="1">IFERROR(TIME!H111/TIME!$T111,"")</f>
        <v/>
      </c>
      <c r="J111" s="2" t="str">
        <f ca="1">IFERROR(TIME!I111/TIME!$T111,"")</f>
        <v/>
      </c>
      <c r="K111" s="2">
        <f ca="1">IFERROR(TIME!J111/TIME!$T111,"")</f>
        <v>1.3875</v>
      </c>
      <c r="L111" s="2">
        <f ca="1">IFERROR(TIME!K111/TIME!$T111,"")</f>
        <v>2.8000000000000003</v>
      </c>
      <c r="M111" s="2">
        <f ca="1">IFERROR(TIME!L111/TIME!$T111,"")</f>
        <v>1.0125</v>
      </c>
      <c r="N111" s="2">
        <f ca="1">IFERROR(TIME!M111/TIME!$T111,"")</f>
        <v>20.574999999999999</v>
      </c>
      <c r="O111" s="2">
        <f ca="1">IFERROR(TIME!N111/TIME!$T111,"")</f>
        <v>35.162499999999994</v>
      </c>
      <c r="P111" s="2">
        <f ca="1">IFERROR(TIME!O111/TIME!$T111,"")</f>
        <v>17.899999999999999</v>
      </c>
      <c r="Q111" s="2" t="str">
        <f ca="1">IFERROR(TIME!P111/TIME!$T111,"")</f>
        <v/>
      </c>
      <c r="R111" s="2" t="str">
        <f ca="1">IFERROR(TIME!Q111/TIME!$T111,"")</f>
        <v/>
      </c>
      <c r="S111" s="2">
        <f ca="1">IFERROR(TIME!R111/TIME!$T111,"")</f>
        <v>1.4749999999999999</v>
      </c>
      <c r="T111" s="2">
        <f ca="1">IFERROR(TIME!S111/TIME!$T111,"")</f>
        <v>2.8249999999999997</v>
      </c>
      <c r="U111" s="2">
        <f ca="1">IFERROR(TIME!T111/TIME!$T111,"")</f>
        <v>1</v>
      </c>
      <c r="V111" s="2">
        <f ca="1">IFERROR(TIME!U111/TIME!$T111,"")</f>
        <v>20.975000000000001</v>
      </c>
      <c r="W111" s="2">
        <f ca="1">IFERROR(TIME!V111/TIME!$T111,"")</f>
        <v>35.099999999999994</v>
      </c>
      <c r="X111" s="2">
        <f ca="1">IFERROR(TIME!W111/TIME!$T111,"")</f>
        <v>17.3125</v>
      </c>
      <c r="Y111" s="2" t="str">
        <f ca="1">IFERROR(TIME!X111/TIME!$T111,"")</f>
        <v/>
      </c>
      <c r="Z111" s="2" t="str">
        <f ca="1">IFERROR(TIME!Y111/TIME!$T111,"")</f>
        <v/>
      </c>
    </row>
    <row r="112" spans="1:26" x14ac:dyDescent="0.25">
      <c r="A112" s="2">
        <f ca="1">TIME!T17</f>
        <v>0.82</v>
      </c>
      <c r="B112" t="str">
        <f>METRICS!A16</f>
        <v>coroutineYield</v>
      </c>
      <c r="C112" s="2">
        <f ca="1">IFERROR(TIME!B17/TIME!$T17,"")</f>
        <v>1.9390243902439026</v>
      </c>
      <c r="D112" s="2">
        <f ca="1">IFERROR(TIME!C17/TIME!$T17,"")</f>
        <v>3.3170731707317076</v>
      </c>
      <c r="E112" s="2">
        <f ca="1">IFERROR(TIME!D17/TIME!$T17,"")</f>
        <v>1.0975609756097562</v>
      </c>
      <c r="F112" s="2">
        <f ca="1">IFERROR(TIME!E17/TIME!$T17,"")</f>
        <v>22.682926829268297</v>
      </c>
      <c r="G112" s="2">
        <f ca="1">IFERROR(TIME!F17/TIME!$T17,"")</f>
        <v>36.975609756097562</v>
      </c>
      <c r="H112" s="2">
        <f ca="1">IFERROR(TIME!G17/TIME!$T17,"")</f>
        <v>18.134146341463413</v>
      </c>
      <c r="I112" s="2" t="str">
        <f ca="1">IFERROR(TIME!H17/TIME!$T17,"")</f>
        <v/>
      </c>
      <c r="J112" s="2" t="str">
        <f ca="1">IFERROR(TIME!I17/TIME!$T17,"")</f>
        <v/>
      </c>
      <c r="K112" s="2">
        <f ca="1">IFERROR(TIME!J17/TIME!$T17,"")</f>
        <v>1.3902439024390243</v>
      </c>
      <c r="L112" s="2">
        <f ca="1">IFERROR(TIME!K17/TIME!$T17,"")</f>
        <v>2.8414634146341466</v>
      </c>
      <c r="M112" s="2">
        <f ca="1">IFERROR(TIME!L17/TIME!$T17,"")</f>
        <v>0.98780487804878059</v>
      </c>
      <c r="N112" s="2">
        <f ca="1">IFERROR(TIME!M17/TIME!$T17,"")</f>
        <v>20.914634146341463</v>
      </c>
      <c r="O112" s="2">
        <f ca="1">IFERROR(TIME!N17/TIME!$T17,"")</f>
        <v>35.487804878048784</v>
      </c>
      <c r="P112" s="2">
        <f ca="1">IFERROR(TIME!O17/TIME!$T17,"")</f>
        <v>17.487804878048781</v>
      </c>
      <c r="Q112" s="2" t="str">
        <f ca="1">IFERROR(TIME!P17/TIME!$T17,"")</f>
        <v/>
      </c>
      <c r="R112" s="2" t="str">
        <f ca="1">IFERROR(TIME!Q17/TIME!$T17,"")</f>
        <v/>
      </c>
      <c r="S112" s="2">
        <f ca="1">IFERROR(TIME!R17/TIME!$T17,"")</f>
        <v>1.4146341463414633</v>
      </c>
      <c r="T112" s="2">
        <f ca="1">IFERROR(TIME!S17/TIME!$T17,"")</f>
        <v>2.8048780487804876</v>
      </c>
      <c r="U112" s="2">
        <f ca="1">IFERROR(TIME!T17/TIME!$T17,"")</f>
        <v>1</v>
      </c>
      <c r="V112" s="2">
        <f ca="1">IFERROR(TIME!U17/TIME!$T17,"")</f>
        <v>21.463414634146343</v>
      </c>
      <c r="W112" s="2">
        <f ca="1">IFERROR(TIME!V17/TIME!$T17,"")</f>
        <v>35.658536585365852</v>
      </c>
      <c r="X112" s="2">
        <f ca="1">IFERROR(TIME!W17/TIME!$T17,"")</f>
        <v>17.487804878048781</v>
      </c>
      <c r="Y112" s="2" t="str">
        <f ca="1">IFERROR(TIME!X17/TIME!$T17,"")</f>
        <v/>
      </c>
      <c r="Z112" s="2" t="str">
        <f ca="1">IFERROR(TIME!Y17/TIME!$T17,"")</f>
        <v/>
      </c>
    </row>
    <row r="113" spans="1:26" x14ac:dyDescent="0.25">
      <c r="A113" s="2">
        <f ca="1">TIME!T129</f>
        <v>0.83</v>
      </c>
      <c r="B113" t="str">
        <f>METRICS!A128</f>
        <v>thread-stdlib</v>
      </c>
      <c r="C113" s="2">
        <f ca="1">IFERROR(TIME!B129/TIME!$T129,"")</f>
        <v>1.8795180722891567</v>
      </c>
      <c r="D113" s="2">
        <f ca="1">IFERROR(TIME!C129/TIME!$T129,"")</f>
        <v>3.2289156626506026</v>
      </c>
      <c r="E113" s="2">
        <f ca="1">IFERROR(TIME!D129/TIME!$T129,"")</f>
        <v>1.072289156626506</v>
      </c>
      <c r="F113" s="2">
        <f ca="1">IFERROR(TIME!E129/TIME!$T129,"")</f>
        <v>21.518072289156628</v>
      </c>
      <c r="G113" s="2">
        <f ca="1">IFERROR(TIME!F129/TIME!$T129,"")</f>
        <v>35.46987951807229</v>
      </c>
      <c r="H113" s="2">
        <f ca="1">IFERROR(TIME!G129/TIME!$T129,"")</f>
        <v>17.397590361445783</v>
      </c>
      <c r="I113" s="2" t="str">
        <f ca="1">IFERROR(TIME!H129/TIME!$T129,"")</f>
        <v/>
      </c>
      <c r="J113" s="2" t="str">
        <f ca="1">IFERROR(TIME!I129/TIME!$T129,"")</f>
        <v/>
      </c>
      <c r="K113" s="2">
        <f ca="1">IFERROR(TIME!J129/TIME!$T129,"")</f>
        <v>1.3734939759036144</v>
      </c>
      <c r="L113" s="2">
        <f ca="1">IFERROR(TIME!K129/TIME!$T129,"")</f>
        <v>2.7710843373493974</v>
      </c>
      <c r="M113" s="2">
        <f ca="1">IFERROR(TIME!L129/TIME!$T129,"")</f>
        <v>0.98795180722891562</v>
      </c>
      <c r="N113" s="2">
        <f ca="1">IFERROR(TIME!M129/TIME!$T129,"")</f>
        <v>20.108433734939762</v>
      </c>
      <c r="O113" s="2">
        <f ca="1">IFERROR(TIME!N129/TIME!$T129,"")</f>
        <v>34.253012048192772</v>
      </c>
      <c r="P113" s="2">
        <f ca="1">IFERROR(TIME!O129/TIME!$T129,"")</f>
        <v>16.650602409638555</v>
      </c>
      <c r="Q113" s="2" t="str">
        <f ca="1">IFERROR(TIME!P129/TIME!$T129,"")</f>
        <v/>
      </c>
      <c r="R113" s="2" t="str">
        <f ca="1">IFERROR(TIME!Q129/TIME!$T129,"")</f>
        <v/>
      </c>
      <c r="S113" s="2">
        <f ca="1">IFERROR(TIME!R129/TIME!$T129,"")</f>
        <v>1.493975903614458</v>
      </c>
      <c r="T113" s="2">
        <f ca="1">IFERROR(TIME!S129/TIME!$T129,"")</f>
        <v>2.7228915662650599</v>
      </c>
      <c r="U113" s="2">
        <f ca="1">IFERROR(TIME!T129/TIME!$T129,"")</f>
        <v>1</v>
      </c>
      <c r="V113" s="2">
        <f ca="1">IFERROR(TIME!U129/TIME!$T129,"")</f>
        <v>20.313253012048193</v>
      </c>
      <c r="W113" s="2">
        <f ca="1">IFERROR(TIME!V129/TIME!$T129,"")</f>
        <v>33.891566265060241</v>
      </c>
      <c r="X113" s="2">
        <f ca="1">IFERROR(TIME!W129/TIME!$T129,"")</f>
        <v>16.662650602409638</v>
      </c>
      <c r="Y113" s="2" t="str">
        <f ca="1">IFERROR(TIME!X129/TIME!$T129,"")</f>
        <v/>
      </c>
      <c r="Z113" s="2" t="str">
        <f ca="1">IFERROR(TIME!Y129/TIME!$T129,"")</f>
        <v/>
      </c>
    </row>
    <row r="114" spans="1:26" x14ac:dyDescent="0.25">
      <c r="A114" s="2">
        <f ca="1">TIME!T122</f>
        <v>0.86</v>
      </c>
      <c r="B114" t="str">
        <f>METRICS!A121</f>
        <v>mutex-stdlib</v>
      </c>
      <c r="C114" s="2">
        <f ca="1">IFERROR(TIME!B122/TIME!$T122,"")</f>
        <v>1.9186046511627906</v>
      </c>
      <c r="D114" s="2">
        <f ca="1">IFERROR(TIME!C122/TIME!$T122,"")</f>
        <v>3.4069767441860468</v>
      </c>
      <c r="E114" s="2">
        <f ca="1">IFERROR(TIME!D122/TIME!$T122,"")</f>
        <v>1.1162790697674418</v>
      </c>
      <c r="F114" s="2">
        <f ca="1">IFERROR(TIME!E122/TIME!$T122,"")</f>
        <v>22.38372093023256</v>
      </c>
      <c r="G114" s="2">
        <f ca="1">IFERROR(TIME!F122/TIME!$T122,"")</f>
        <v>36.04651162790698</v>
      </c>
      <c r="H114" s="2">
        <f ca="1">IFERROR(TIME!G122/TIME!$T122,"")</f>
        <v>18.197674418604652</v>
      </c>
      <c r="I114" s="2" t="str">
        <f ca="1">IFERROR(TIME!H122/TIME!$T122,"")</f>
        <v/>
      </c>
      <c r="J114" s="2" t="str">
        <f ca="1">IFERROR(TIME!I122/TIME!$T122,"")</f>
        <v/>
      </c>
      <c r="K114" s="2">
        <f ca="1">IFERROR(TIME!J122/TIME!$T122,"")</f>
        <v>1.3720930232558139</v>
      </c>
      <c r="L114" s="2">
        <f ca="1">IFERROR(TIME!K122/TIME!$T122,"")</f>
        <v>2.7093023255813953</v>
      </c>
      <c r="M114" s="2">
        <f ca="1">IFERROR(TIME!L122/TIME!$T122,"")</f>
        <v>1</v>
      </c>
      <c r="N114" s="2">
        <f ca="1">IFERROR(TIME!M122/TIME!$T122,"")</f>
        <v>20.767441860465116</v>
      </c>
      <c r="O114" s="2">
        <f ca="1">IFERROR(TIME!N122/TIME!$T122,"")</f>
        <v>34.488372093023258</v>
      </c>
      <c r="P114" s="2">
        <f ca="1">IFERROR(TIME!O122/TIME!$T122,"")</f>
        <v>17.5</v>
      </c>
      <c r="Q114" s="2" t="str">
        <f ca="1">IFERROR(TIME!P122/TIME!$T122,"")</f>
        <v/>
      </c>
      <c r="R114" s="2" t="str">
        <f ca="1">IFERROR(TIME!Q122/TIME!$T122,"")</f>
        <v/>
      </c>
      <c r="S114" s="2">
        <f ca="1">IFERROR(TIME!R122/TIME!$T122,"")</f>
        <v>1.3953488372093024</v>
      </c>
      <c r="T114" s="2">
        <f ca="1">IFERROR(TIME!S122/TIME!$T122,"")</f>
        <v>2.6511627906976742</v>
      </c>
      <c r="U114" s="2">
        <f ca="1">IFERROR(TIME!T122/TIME!$T122,"")</f>
        <v>1</v>
      </c>
      <c r="V114" s="2">
        <f ca="1">IFERROR(TIME!U122/TIME!$T122,"")</f>
        <v>21.313953488372093</v>
      </c>
      <c r="W114" s="2">
        <f ca="1">IFERROR(TIME!V122/TIME!$T122,"")</f>
        <v>34.662790697674417</v>
      </c>
      <c r="X114" s="2">
        <f ca="1">IFERROR(TIME!W122/TIME!$T122,"")</f>
        <v>17.720930232558139</v>
      </c>
      <c r="Y114" s="2" t="str">
        <f ca="1">IFERROR(TIME!X122/TIME!$T122,"")</f>
        <v/>
      </c>
      <c r="Z114" s="2" t="str">
        <f ca="1">IFERROR(TIME!Y122/TIME!$T122,"")</f>
        <v/>
      </c>
    </row>
    <row r="115" spans="1:26" x14ac:dyDescent="0.25">
      <c r="A115" s="2">
        <f ca="1">TIME!T23</f>
        <v>0.88</v>
      </c>
      <c r="B115" t="str">
        <f>METRICS!A22</f>
        <v>disjoint</v>
      </c>
      <c r="C115" s="2">
        <f ca="1">IFERROR(TIME!B23/TIME!$T23,"")</f>
        <v>2.5909090909090908</v>
      </c>
      <c r="D115" s="2">
        <f ca="1">IFERROR(TIME!C23/TIME!$T23,"")</f>
        <v>3.3977272727272729</v>
      </c>
      <c r="E115" s="2">
        <f ca="1">IFERROR(TIME!D23/TIME!$T23,"")</f>
        <v>1.25</v>
      </c>
      <c r="F115" s="2">
        <f ca="1">IFERROR(TIME!E23/TIME!$T23,"")</f>
        <v>23.852272727272727</v>
      </c>
      <c r="G115" s="2">
        <f ca="1">IFERROR(TIME!F23/TIME!$T23,"")</f>
        <v>37.238636363636367</v>
      </c>
      <c r="H115" s="2">
        <f ca="1">IFERROR(TIME!G23/TIME!$T23,"")</f>
        <v>18.5</v>
      </c>
      <c r="I115" s="2" t="str">
        <f ca="1">IFERROR(TIME!H23/TIME!$T23,"")</f>
        <v/>
      </c>
      <c r="J115" s="2" t="str">
        <f ca="1">IFERROR(TIME!I23/TIME!$T23,"")</f>
        <v/>
      </c>
      <c r="K115" s="2">
        <f ca="1">IFERROR(TIME!J23/TIME!$T23,"")</f>
        <v>1.3977272727272727</v>
      </c>
      <c r="L115" s="2">
        <f ca="1">IFERROR(TIME!K23/TIME!$T23,"")</f>
        <v>2.7954545454545454</v>
      </c>
      <c r="M115" s="2">
        <f ca="1">IFERROR(TIME!L23/TIME!$T23,"")</f>
        <v>0.97727272727272729</v>
      </c>
      <c r="N115" s="2">
        <f ca="1">IFERROR(TIME!M23/TIME!$T23,"")</f>
        <v>20.931818181818183</v>
      </c>
      <c r="O115" s="2">
        <f ca="1">IFERROR(TIME!N23/TIME!$T23,"")</f>
        <v>35.215909090909086</v>
      </c>
      <c r="P115" s="2">
        <f ca="1">IFERROR(TIME!O23/TIME!$T23,"")</f>
        <v>17.75</v>
      </c>
      <c r="Q115" s="2" t="str">
        <f ca="1">IFERROR(TIME!P23/TIME!$T23,"")</f>
        <v/>
      </c>
      <c r="R115" s="2" t="str">
        <f ca="1">IFERROR(TIME!Q23/TIME!$T23,"")</f>
        <v/>
      </c>
      <c r="S115" s="2">
        <f ca="1">IFERROR(TIME!R23/TIME!$T23,"")</f>
        <v>1.4204545454545454</v>
      </c>
      <c r="T115" s="2">
        <f ca="1">IFERROR(TIME!S23/TIME!$T23,"")</f>
        <v>2.7727272727272725</v>
      </c>
      <c r="U115" s="2">
        <f ca="1">IFERROR(TIME!T23/TIME!$T23,"")</f>
        <v>1</v>
      </c>
      <c r="V115" s="2">
        <f ca="1">IFERROR(TIME!U23/TIME!$T23,"")</f>
        <v>21.511363636363637</v>
      </c>
      <c r="W115" s="2">
        <f ca="1">IFERROR(TIME!V23/TIME!$T23,"")</f>
        <v>35.420454545454547</v>
      </c>
      <c r="X115" s="2">
        <f ca="1">IFERROR(TIME!W23/TIME!$T23,"")</f>
        <v>17.613636363636363</v>
      </c>
      <c r="Y115" s="2" t="str">
        <f ca="1">IFERROR(TIME!X23/TIME!$T23,"")</f>
        <v/>
      </c>
      <c r="Z115" s="2" t="str">
        <f ca="1">IFERROR(TIME!Y23/TIME!$T23,"")</f>
        <v/>
      </c>
    </row>
    <row r="116" spans="1:26" x14ac:dyDescent="0.25">
      <c r="A116" s="2">
        <f ca="1">TIME!T10</f>
        <v>0.89</v>
      </c>
      <c r="B116" t="str">
        <f>METRICS!A9</f>
        <v>block</v>
      </c>
      <c r="C116" s="2">
        <f ca="1">IFERROR(TIME!B10/TIME!$T10,"")</f>
        <v>2.0112359550561796</v>
      </c>
      <c r="D116" s="2">
        <f ca="1">IFERROR(TIME!C10/TIME!$T10,"")</f>
        <v>3.2584269662921348</v>
      </c>
      <c r="E116" s="2">
        <f ca="1">IFERROR(TIME!D10/TIME!$T10,"")</f>
        <v>1.1123595505617978</v>
      </c>
      <c r="F116" s="2">
        <f ca="1">IFERROR(TIME!E10/TIME!$T10,"")</f>
        <v>23.775280898876403</v>
      </c>
      <c r="G116" s="2">
        <f ca="1">IFERROR(TIME!F10/TIME!$T10,"")</f>
        <v>36.741573033707866</v>
      </c>
      <c r="H116" s="2">
        <f ca="1">IFERROR(TIME!G10/TIME!$T10,"")</f>
        <v>18.213483146067418</v>
      </c>
      <c r="I116" s="2" t="str">
        <f ca="1">IFERROR(TIME!H10/TIME!$T10,"")</f>
        <v/>
      </c>
      <c r="J116" s="2" t="str">
        <f ca="1">IFERROR(TIME!I10/TIME!$T10,"")</f>
        <v/>
      </c>
      <c r="K116" s="2">
        <f ca="1">IFERROR(TIME!J10/TIME!$T10,"")</f>
        <v>1.4044943820224718</v>
      </c>
      <c r="L116" s="2">
        <f ca="1">IFERROR(TIME!K10/TIME!$T10,"")</f>
        <v>2.7640449438202248</v>
      </c>
      <c r="M116" s="2">
        <f ca="1">IFERROR(TIME!L10/TIME!$T10,"")</f>
        <v>0.96629213483146059</v>
      </c>
      <c r="N116" s="2">
        <f ca="1">IFERROR(TIME!M10/TIME!$T10,"")</f>
        <v>20.898876404494384</v>
      </c>
      <c r="O116" s="2">
        <f ca="1">IFERROR(TIME!N10/TIME!$T10,"")</f>
        <v>34.898876404494381</v>
      </c>
      <c r="P116" s="2">
        <f ca="1">IFERROR(TIME!O10/TIME!$T10,"")</f>
        <v>17.50561797752809</v>
      </c>
      <c r="Q116" s="2" t="str">
        <f ca="1">IFERROR(TIME!P10/TIME!$T10,"")</f>
        <v/>
      </c>
      <c r="R116" s="2" t="str">
        <f ca="1">IFERROR(TIME!Q10/TIME!$T10,"")</f>
        <v/>
      </c>
      <c r="S116" s="2">
        <f ca="1">IFERROR(TIME!R10/TIME!$T10,"")</f>
        <v>1.50561797752809</v>
      </c>
      <c r="T116" s="2">
        <f ca="1">IFERROR(TIME!S10/TIME!$T10,"")</f>
        <v>2.696629213483146</v>
      </c>
      <c r="U116" s="2">
        <f ca="1">IFERROR(TIME!T10/TIME!$T10,"")</f>
        <v>1</v>
      </c>
      <c r="V116" s="2">
        <f ca="1">IFERROR(TIME!U10/TIME!$T10,"")</f>
        <v>21.101123595505619</v>
      </c>
      <c r="W116" s="2">
        <f ca="1">IFERROR(TIME!V10/TIME!$T10,"")</f>
        <v>35.033707865168537</v>
      </c>
      <c r="X116" s="2">
        <f ca="1">IFERROR(TIME!W10/TIME!$T10,"")</f>
        <v>17.314606741573034</v>
      </c>
      <c r="Y116" s="2" t="str">
        <f ca="1">IFERROR(TIME!X10/TIME!$T10,"")</f>
        <v/>
      </c>
      <c r="Z116" s="2" t="str">
        <f ca="1">IFERROR(TIME!Y10/TIME!$T10,"")</f>
        <v/>
      </c>
    </row>
    <row r="117" spans="1:26" x14ac:dyDescent="0.25">
      <c r="A117" s="2">
        <f ca="1">TIME!T125</f>
        <v>0.89</v>
      </c>
      <c r="B117" t="str">
        <f>METRICS!A124</f>
        <v>rational-stdlib</v>
      </c>
      <c r="C117" s="2">
        <f ca="1">IFERROR(TIME!B125/TIME!$T125,"")</f>
        <v>3.887640449438202</v>
      </c>
      <c r="D117" s="2" t="str">
        <f ca="1">IFERROR(TIME!C125/TIME!$T125,"")</f>
        <v/>
      </c>
      <c r="E117" s="2">
        <f ca="1">IFERROR(TIME!D125/TIME!$T125,"")</f>
        <v>2.4943820224719104</v>
      </c>
      <c r="F117" s="2">
        <f ca="1">IFERROR(TIME!E125/TIME!$T125,"")</f>
        <v>15.438202247191011</v>
      </c>
      <c r="G117" s="2">
        <f ca="1">IFERROR(TIME!F125/TIME!$T125,"")</f>
        <v>15.292134831460674</v>
      </c>
      <c r="H117" s="2">
        <f ca="1">IFERROR(TIME!G125/TIME!$T125,"")</f>
        <v>11.674157303370787</v>
      </c>
      <c r="I117" s="2" t="str">
        <f ca="1">IFERROR(TIME!H125/TIME!$T125,"")</f>
        <v/>
      </c>
      <c r="J117" s="2" t="str">
        <f ca="1">IFERROR(TIME!I125/TIME!$T125,"")</f>
        <v/>
      </c>
      <c r="K117" s="2">
        <f ca="1">IFERROR(TIME!J125/TIME!$T125,"")</f>
        <v>1.6292134831460674</v>
      </c>
      <c r="L117" s="2">
        <f ca="1">IFERROR(TIME!K125/TIME!$T125,"")</f>
        <v>1.1797752808988764</v>
      </c>
      <c r="M117" s="2">
        <f ca="1">IFERROR(TIME!L125/TIME!$T125,"")</f>
        <v>1.0112359550561798</v>
      </c>
      <c r="N117" s="2">
        <f ca="1">IFERROR(TIME!M125/TIME!$T125,"")</f>
        <v>11.674157303370787</v>
      </c>
      <c r="O117" s="2">
        <f ca="1">IFERROR(TIME!N125/TIME!$T125,"")</f>
        <v>13.662921348314606</v>
      </c>
      <c r="P117" s="2">
        <f ca="1">IFERROR(TIME!O125/TIME!$T125,"")</f>
        <v>9.5730337078651679</v>
      </c>
      <c r="Q117" s="2" t="str">
        <f ca="1">IFERROR(TIME!P125/TIME!$T125,"")</f>
        <v/>
      </c>
      <c r="R117" s="2" t="str">
        <f ca="1">IFERROR(TIME!Q125/TIME!$T125,"")</f>
        <v/>
      </c>
      <c r="S117" s="2">
        <f ca="1">IFERROR(TIME!R125/TIME!$T125,"")</f>
        <v>1.5617977528089886</v>
      </c>
      <c r="T117" s="2">
        <f ca="1">IFERROR(TIME!S125/TIME!$T125,"")</f>
        <v>1.1797752808988764</v>
      </c>
      <c r="U117" s="2">
        <f ca="1">IFERROR(TIME!T125/TIME!$T125,"")</f>
        <v>1</v>
      </c>
      <c r="V117" s="2">
        <f ca="1">IFERROR(TIME!U125/TIME!$T125,"")</f>
        <v>10.898876404494381</v>
      </c>
      <c r="W117" s="2">
        <f ca="1">IFERROR(TIME!V125/TIME!$T125,"")</f>
        <v>13.157303370786517</v>
      </c>
      <c r="X117" s="2">
        <f ca="1">IFERROR(TIME!W125/TIME!$T125,"")</f>
        <v>9.5617977528089888</v>
      </c>
      <c r="Y117" s="2" t="str">
        <f ca="1">IFERROR(TIME!X125/TIME!$T125,"")</f>
        <v/>
      </c>
      <c r="Z117" s="2" t="str">
        <f ca="1">IFERROR(TIME!Y125/TIME!$T125,"")</f>
        <v/>
      </c>
    </row>
    <row r="118" spans="1:26" x14ac:dyDescent="0.25">
      <c r="A118" s="2">
        <f ca="1">TIME!T105</f>
        <v>0.92</v>
      </c>
      <c r="B118" t="str">
        <f>METRICS!A104</f>
        <v>wait</v>
      </c>
      <c r="C118" s="2">
        <f ca="1">IFERROR(TIME!B105/TIME!$T105,"")</f>
        <v>1.826086956521739</v>
      </c>
      <c r="D118" s="2">
        <f ca="1">IFERROR(TIME!C105/TIME!$T105,"")</f>
        <v>3.1304347826086953</v>
      </c>
      <c r="E118" s="2">
        <f ca="1">IFERROR(TIME!D105/TIME!$T105,"")</f>
        <v>1.0543478260869565</v>
      </c>
      <c r="F118" s="2">
        <f ca="1">IFERROR(TIME!E105/TIME!$T105,"")</f>
        <v>20.978260869565219</v>
      </c>
      <c r="G118" s="2">
        <f ca="1">IFERROR(TIME!F105/TIME!$T105,"")</f>
        <v>34.771739130434781</v>
      </c>
      <c r="H118" s="2">
        <f ca="1">IFERROR(TIME!G105/TIME!$T105,"")</f>
        <v>16.826086956521738</v>
      </c>
      <c r="I118" s="2" t="str">
        <f ca="1">IFERROR(TIME!H105/TIME!$T105,"")</f>
        <v/>
      </c>
      <c r="J118" s="2" t="str">
        <f ca="1">IFERROR(TIME!I105/TIME!$T105,"")</f>
        <v/>
      </c>
      <c r="K118" s="2">
        <f ca="1">IFERROR(TIME!J105/TIME!$T105,"")</f>
        <v>1.3043478260869563</v>
      </c>
      <c r="L118" s="2">
        <f ca="1">IFERROR(TIME!K105/TIME!$T105,"")</f>
        <v>2.6086956521739126</v>
      </c>
      <c r="M118" s="2">
        <f ca="1">IFERROR(TIME!L105/TIME!$T105,"")</f>
        <v>0.91304347826086951</v>
      </c>
      <c r="N118" s="2">
        <f ca="1">IFERROR(TIME!M105/TIME!$T105,"")</f>
        <v>19.40217391304348</v>
      </c>
      <c r="O118" s="2">
        <f ca="1">IFERROR(TIME!N105/TIME!$T105,"")</f>
        <v>33.510869565217391</v>
      </c>
      <c r="P118" s="2">
        <f ca="1">IFERROR(TIME!O105/TIME!$T105,"")</f>
        <v>16.086956521739129</v>
      </c>
      <c r="Q118" s="2" t="str">
        <f ca="1">IFERROR(TIME!P105/TIME!$T105,"")</f>
        <v/>
      </c>
      <c r="R118" s="2" t="str">
        <f ca="1">IFERROR(TIME!Q105/TIME!$T105,"")</f>
        <v/>
      </c>
      <c r="S118" s="2">
        <f ca="1">IFERROR(TIME!R105/TIME!$T105,"")</f>
        <v>1.326086956521739</v>
      </c>
      <c r="T118" s="2">
        <f ca="1">IFERROR(TIME!S105/TIME!$T105,"")</f>
        <v>2.5760869565217392</v>
      </c>
      <c r="U118" s="2">
        <f ca="1">IFERROR(TIME!T105/TIME!$T105,"")</f>
        <v>1</v>
      </c>
      <c r="V118" s="2">
        <f ca="1">IFERROR(TIME!U105/TIME!$T105,"")</f>
        <v>19.902173913043477</v>
      </c>
      <c r="W118" s="2">
        <f ca="1">IFERROR(TIME!V105/TIME!$T105,"")</f>
        <v>33.217391304347821</v>
      </c>
      <c r="X118" s="2">
        <f ca="1">IFERROR(TIME!W105/TIME!$T105,"")</f>
        <v>16.184782608695652</v>
      </c>
      <c r="Y118" s="2" t="str">
        <f ca="1">IFERROR(TIME!X105/TIME!$T105,"")</f>
        <v/>
      </c>
      <c r="Z118" s="2" t="str">
        <f ca="1">IFERROR(TIME!Y105/TIME!$T105,"")</f>
        <v/>
      </c>
    </row>
    <row r="119" spans="1:26" x14ac:dyDescent="0.25">
      <c r="A119" s="2">
        <f ca="1">TIME!T85</f>
        <v>0.95</v>
      </c>
      <c r="B119" t="str">
        <f>METRICS!A84</f>
        <v>statement</v>
      </c>
      <c r="C119" s="2">
        <f ca="1">IFERROR(TIME!B85/TIME!$T85,"")</f>
        <v>12.863157894736844</v>
      </c>
      <c r="D119" s="2">
        <f ca="1">IFERROR(TIME!C85/TIME!$T85,"")</f>
        <v>4.810526315789474</v>
      </c>
      <c r="E119" s="2">
        <f ca="1">IFERROR(TIME!D85/TIME!$T85,"")</f>
        <v>2.5894736842105264</v>
      </c>
      <c r="F119" s="2" t="str">
        <f ca="1">IFERROR(TIME!E85/TIME!$T85,"")</f>
        <v/>
      </c>
      <c r="G119" s="2" t="str">
        <f ca="1">IFERROR(TIME!F85/TIME!$T85,"")</f>
        <v/>
      </c>
      <c r="H119" s="2" t="str">
        <f ca="1">IFERROR(TIME!G85/TIME!$T85,"")</f>
        <v/>
      </c>
      <c r="I119" s="2" t="str">
        <f ca="1">IFERROR(TIME!H85/TIME!$T85,"")</f>
        <v/>
      </c>
      <c r="J119" s="2" t="str">
        <f ca="1">IFERROR(TIME!I85/TIME!$T85,"")</f>
        <v/>
      </c>
      <c r="K119" s="2">
        <f ca="1">IFERROR(TIME!J85/TIME!$T85,"")</f>
        <v>1.6</v>
      </c>
      <c r="L119" s="2">
        <f ca="1">IFERROR(TIME!K85/TIME!$T85,"")</f>
        <v>2.3684210526315792</v>
      </c>
      <c r="M119" s="2">
        <f ca="1">IFERROR(TIME!L85/TIME!$T85,"")</f>
        <v>1</v>
      </c>
      <c r="N119" s="2" t="str">
        <f ca="1">IFERROR(TIME!M85/TIME!$T85,"")</f>
        <v/>
      </c>
      <c r="O119" s="2" t="str">
        <f ca="1">IFERROR(TIME!N85/TIME!$T85,"")</f>
        <v/>
      </c>
      <c r="P119" s="2" t="str">
        <f ca="1">IFERROR(TIME!O85/TIME!$T85,"")</f>
        <v/>
      </c>
      <c r="Q119" s="2" t="str">
        <f ca="1">IFERROR(TIME!P85/TIME!$T85,"")</f>
        <v/>
      </c>
      <c r="R119" s="2" t="str">
        <f ca="1">IFERROR(TIME!Q85/TIME!$T85,"")</f>
        <v/>
      </c>
      <c r="S119" s="2">
        <f ca="1">IFERROR(TIME!R85/TIME!$T85,"")</f>
        <v>1.3894736842105264</v>
      </c>
      <c r="T119" s="2">
        <f ca="1">IFERROR(TIME!S85/TIME!$T85,"")</f>
        <v>2.3157894736842106</v>
      </c>
      <c r="U119" s="2">
        <f ca="1">IFERROR(TIME!T85/TIME!$T85,"")</f>
        <v>1</v>
      </c>
      <c r="V119" s="2" t="str">
        <f ca="1">IFERROR(TIME!U85/TIME!$T85,"")</f>
        <v/>
      </c>
      <c r="W119" s="2" t="str">
        <f ca="1">IFERROR(TIME!V85/TIME!$T85,"")</f>
        <v/>
      </c>
      <c r="X119" s="2" t="str">
        <f ca="1">IFERROR(TIME!W85/TIME!$T85,"")</f>
        <v/>
      </c>
      <c r="Y119" s="2" t="str">
        <f ca="1">IFERROR(TIME!X85/TIME!$T85,"")</f>
        <v/>
      </c>
      <c r="Z119" s="2" t="str">
        <f ca="1">IFERROR(TIME!Y85/TIME!$T85,"")</f>
        <v/>
      </c>
    </row>
    <row r="120" spans="1:26" x14ac:dyDescent="0.25">
      <c r="A120" s="2">
        <f ca="1">TIME!T121</f>
        <v>0.96</v>
      </c>
      <c r="B120" t="str">
        <f>METRICS!A120</f>
        <v>monitor-stdlib</v>
      </c>
      <c r="C120" s="2">
        <f ca="1">IFERROR(TIME!B121/TIME!$T121,"")</f>
        <v>2.3229166666666665</v>
      </c>
      <c r="D120" s="2">
        <f ca="1">IFERROR(TIME!C121/TIME!$T121,"")</f>
        <v>3.8020833333333335</v>
      </c>
      <c r="E120" s="2">
        <f ca="1">IFERROR(TIME!D121/TIME!$T121,"")</f>
        <v>1.2604166666666667</v>
      </c>
      <c r="F120" s="2">
        <f ca="1">IFERROR(TIME!E121/TIME!$T121,"")</f>
        <v>21.875</v>
      </c>
      <c r="G120" s="2">
        <f ca="1">IFERROR(TIME!F121/TIME!$T121,"")</f>
        <v>35.5625</v>
      </c>
      <c r="H120" s="2">
        <f ca="1">IFERROR(TIME!G121/TIME!$T121,"")</f>
        <v>17.395833333333332</v>
      </c>
      <c r="I120" s="2" t="str">
        <f ca="1">IFERROR(TIME!H121/TIME!$T121,"")</f>
        <v/>
      </c>
      <c r="J120" s="2" t="str">
        <f ca="1">IFERROR(TIME!I121/TIME!$T121,"")</f>
        <v/>
      </c>
      <c r="K120" s="2">
        <f ca="1">IFERROR(TIME!J121/TIME!$T121,"")</f>
        <v>1.3750000000000002</v>
      </c>
      <c r="L120" s="2">
        <f ca="1">IFERROR(TIME!K121/TIME!$T121,"")</f>
        <v>2.729166666666667</v>
      </c>
      <c r="M120" s="2">
        <f ca="1">IFERROR(TIME!L121/TIME!$T121,"")</f>
        <v>0.98958333333333337</v>
      </c>
      <c r="N120" s="2">
        <f ca="1">IFERROR(TIME!M121/TIME!$T121,"")</f>
        <v>19.875</v>
      </c>
      <c r="O120" s="2">
        <f ca="1">IFERROR(TIME!N121/TIME!$T121,"")</f>
        <v>33.552083333333336</v>
      </c>
      <c r="P120" s="2">
        <f ca="1">IFERROR(TIME!O121/TIME!$T121,"")</f>
        <v>16.427083333333332</v>
      </c>
      <c r="Q120" s="2" t="str">
        <f ca="1">IFERROR(TIME!P121/TIME!$T121,"")</f>
        <v/>
      </c>
      <c r="R120" s="2" t="str">
        <f ca="1">IFERROR(TIME!Q121/TIME!$T121,"")</f>
        <v/>
      </c>
      <c r="S120" s="2">
        <f ca="1">IFERROR(TIME!R121/TIME!$T121,"")</f>
        <v>1.4062500000000002</v>
      </c>
      <c r="T120" s="2">
        <f ca="1">IFERROR(TIME!S121/TIME!$T121,"")</f>
        <v>2.729166666666667</v>
      </c>
      <c r="U120" s="2">
        <f ca="1">IFERROR(TIME!T121/TIME!$T121,"")</f>
        <v>1</v>
      </c>
      <c r="V120" s="2">
        <f ca="1">IFERROR(TIME!U121/TIME!$T121,"")</f>
        <v>20.427083333333332</v>
      </c>
      <c r="W120" s="2">
        <f ca="1">IFERROR(TIME!V121/TIME!$T121,"")</f>
        <v>33.8125</v>
      </c>
      <c r="X120" s="2">
        <f ca="1">IFERROR(TIME!W121/TIME!$T121,"")</f>
        <v>16.71875</v>
      </c>
      <c r="Y120" s="2" t="str">
        <f ca="1">IFERROR(TIME!X121/TIME!$T121,"")</f>
        <v/>
      </c>
      <c r="Z120" s="2" t="str">
        <f ca="1">IFERROR(TIME!Y121/TIME!$T121,"")</f>
        <v/>
      </c>
    </row>
    <row r="121" spans="1:26" x14ac:dyDescent="0.25">
      <c r="A121" s="2">
        <f ca="1">TIME!T63</f>
        <v>1.04</v>
      </c>
      <c r="B121" t="str">
        <f>METRICS!A62</f>
        <v>minmax</v>
      </c>
      <c r="C121" s="2">
        <f ca="1">IFERROR(TIME!B63/TIME!$T63,"")</f>
        <v>116.94230769230769</v>
      </c>
      <c r="D121" s="2">
        <f ca="1">IFERROR(TIME!C63/TIME!$T63,"")</f>
        <v>23.778846153846153</v>
      </c>
      <c r="E121" s="2">
        <f ca="1">IFERROR(TIME!D63/TIME!$T63,"")</f>
        <v>19.23076923076923</v>
      </c>
      <c r="F121" s="2" t="str">
        <f ca="1">IFERROR(TIME!E63/TIME!$T63,"")</f>
        <v/>
      </c>
      <c r="G121" s="2" t="str">
        <f ca="1">IFERROR(TIME!F63/TIME!$T63,"")</f>
        <v/>
      </c>
      <c r="H121" s="2" t="str">
        <f ca="1">IFERROR(TIME!G63/TIME!$T63,"")</f>
        <v/>
      </c>
      <c r="I121" s="2" t="str">
        <f ca="1">IFERROR(TIME!H63/TIME!$T63,"")</f>
        <v/>
      </c>
      <c r="J121" s="2" t="str">
        <f ca="1">IFERROR(TIME!I63/TIME!$T63,"")</f>
        <v/>
      </c>
      <c r="K121" s="2">
        <f ca="1">IFERROR(TIME!J63/TIME!$T63,"")</f>
        <v>2.9807692307692308</v>
      </c>
      <c r="L121" s="2">
        <f ca="1">IFERROR(TIME!K63/TIME!$T63,"")</f>
        <v>1.5384615384615385</v>
      </c>
      <c r="M121" s="2">
        <f ca="1">IFERROR(TIME!L63/TIME!$T63,"")</f>
        <v>1.0769230769230771</v>
      </c>
      <c r="N121" s="2" t="str">
        <f ca="1">IFERROR(TIME!M63/TIME!$T63,"")</f>
        <v/>
      </c>
      <c r="O121" s="2" t="str">
        <f ca="1">IFERROR(TIME!N63/TIME!$T63,"")</f>
        <v/>
      </c>
      <c r="P121" s="2" t="str">
        <f ca="1">IFERROR(TIME!O63/TIME!$T63,"")</f>
        <v/>
      </c>
      <c r="Q121" s="2" t="str">
        <f ca="1">IFERROR(TIME!P63/TIME!$T63,"")</f>
        <v/>
      </c>
      <c r="R121" s="2" t="str">
        <f ca="1">IFERROR(TIME!Q63/TIME!$T63,"")</f>
        <v/>
      </c>
      <c r="S121" s="2">
        <f ca="1">IFERROR(TIME!R63/TIME!$T63,"")</f>
        <v>2.1538461538461542</v>
      </c>
      <c r="T121" s="2">
        <f ca="1">IFERROR(TIME!S63/TIME!$T63,"")</f>
        <v>1.2980769230769231</v>
      </c>
      <c r="U121" s="2">
        <f ca="1">IFERROR(TIME!T63/TIME!$T63,"")</f>
        <v>1</v>
      </c>
      <c r="V121" s="2" t="str">
        <f ca="1">IFERROR(TIME!U63/TIME!$T63,"")</f>
        <v/>
      </c>
      <c r="W121" s="2" t="str">
        <f ca="1">IFERROR(TIME!V63/TIME!$T63,"")</f>
        <v/>
      </c>
      <c r="X121" s="2" t="str">
        <f ca="1">IFERROR(TIME!W63/TIME!$T63,"")</f>
        <v/>
      </c>
      <c r="Y121" s="2" t="str">
        <f ca="1">IFERROR(TIME!X63/TIME!$T63,"")</f>
        <v/>
      </c>
      <c r="Z121" s="2" t="str">
        <f ca="1">IFERROR(TIME!Y63/TIME!$T63,"")</f>
        <v/>
      </c>
    </row>
    <row r="122" spans="1:26" x14ac:dyDescent="0.25">
      <c r="A122" s="2">
        <f ca="1">TIME!T81</f>
        <v>1.1599999999999999</v>
      </c>
      <c r="B122" t="str">
        <f>METRICS!A80</f>
        <v>searchsort</v>
      </c>
      <c r="C122" s="2">
        <f ca="1">IFERROR(TIME!B81/TIME!$T81,"")</f>
        <v>101.89655172413794</v>
      </c>
      <c r="D122" s="2">
        <f ca="1">IFERROR(TIME!C81/TIME!$T81,"")</f>
        <v>23.396551724137932</v>
      </c>
      <c r="E122" s="2">
        <f ca="1">IFERROR(TIME!D81/TIME!$T81,"")</f>
        <v>19.931034482758623</v>
      </c>
      <c r="F122" s="2" t="str">
        <f ca="1">IFERROR(TIME!E81/TIME!$T81,"")</f>
        <v/>
      </c>
      <c r="G122" s="2" t="str">
        <f ca="1">IFERROR(TIME!F81/TIME!$T81,"")</f>
        <v/>
      </c>
      <c r="H122" s="2" t="str">
        <f ca="1">IFERROR(TIME!G81/TIME!$T81,"")</f>
        <v/>
      </c>
      <c r="I122" s="2" t="str">
        <f ca="1">IFERROR(TIME!H81/TIME!$T81,"")</f>
        <v/>
      </c>
      <c r="J122" s="2" t="str">
        <f ca="1">IFERROR(TIME!I81/TIME!$T81,"")</f>
        <v/>
      </c>
      <c r="K122" s="2">
        <f ca="1">IFERROR(TIME!J81/TIME!$T81,"")</f>
        <v>1.663793103448276</v>
      </c>
      <c r="L122" s="2">
        <f ca="1">IFERROR(TIME!K81/TIME!$T81,"")</f>
        <v>1.25</v>
      </c>
      <c r="M122" s="2">
        <f ca="1">IFERROR(TIME!L81/TIME!$T81,"")</f>
        <v>0.98275862068965514</v>
      </c>
      <c r="N122" s="2" t="str">
        <f ca="1">IFERROR(TIME!M81/TIME!$T81,"")</f>
        <v/>
      </c>
      <c r="O122" s="2" t="str">
        <f ca="1">IFERROR(TIME!N81/TIME!$T81,"")</f>
        <v/>
      </c>
      <c r="P122" s="2" t="str">
        <f ca="1">IFERROR(TIME!O81/TIME!$T81,"")</f>
        <v/>
      </c>
      <c r="Q122" s="2" t="str">
        <f ca="1">IFERROR(TIME!P81/TIME!$T81,"")</f>
        <v/>
      </c>
      <c r="R122" s="2" t="str">
        <f ca="1">IFERROR(TIME!Q81/TIME!$T81,"")</f>
        <v/>
      </c>
      <c r="S122" s="2">
        <f ca="1">IFERROR(TIME!R81/TIME!$T81,"")</f>
        <v>1.5862068965517244</v>
      </c>
      <c r="T122" s="2">
        <f ca="1">IFERROR(TIME!S81/TIME!$T81,"")</f>
        <v>1.2413793103448276</v>
      </c>
      <c r="U122" s="2">
        <f ca="1">IFERROR(TIME!T81/TIME!$T81,"")</f>
        <v>1</v>
      </c>
      <c r="V122" s="2" t="str">
        <f ca="1">IFERROR(TIME!U81/TIME!$T81,"")</f>
        <v/>
      </c>
      <c r="W122" s="2" t="str">
        <f ca="1">IFERROR(TIME!V81/TIME!$T81,"")</f>
        <v/>
      </c>
      <c r="X122" s="2" t="str">
        <f ca="1">IFERROR(TIME!W81/TIME!$T81,"")</f>
        <v/>
      </c>
      <c r="Y122" s="2" t="str">
        <f ca="1">IFERROR(TIME!X81/TIME!$T81,"")</f>
        <v/>
      </c>
      <c r="Z122" s="2" t="str">
        <f ca="1">IFERROR(TIME!Y81/TIME!$T81,"")</f>
        <v/>
      </c>
    </row>
    <row r="123" spans="1:26" x14ac:dyDescent="0.25">
      <c r="A123" s="2">
        <f ca="1">TIME!T58</f>
        <v>1.38</v>
      </c>
      <c r="B123" t="str">
        <f>METRICS!A57</f>
        <v>math3</v>
      </c>
      <c r="C123" s="2">
        <f ca="1">IFERROR(TIME!B58/TIME!$T58,"")</f>
        <v>265.77536231884056</v>
      </c>
      <c r="D123" s="2">
        <f ca="1">IFERROR(TIME!C58/TIME!$T58,"")</f>
        <v>37.253623188405797</v>
      </c>
      <c r="E123" s="2">
        <f ca="1">IFERROR(TIME!D58/TIME!$T58,"")</f>
        <v>24.847826086956523</v>
      </c>
      <c r="F123" s="2" t="str">
        <f ca="1">IFERROR(TIME!E58/TIME!$T58,"")</f>
        <v/>
      </c>
      <c r="G123" s="2" t="str">
        <f ca="1">IFERROR(TIME!F58/TIME!$T58,"")</f>
        <v/>
      </c>
      <c r="H123" s="2" t="str">
        <f ca="1">IFERROR(TIME!G58/TIME!$T58,"")</f>
        <v/>
      </c>
      <c r="I123" s="2" t="str">
        <f ca="1">IFERROR(TIME!H58/TIME!$T58,"")</f>
        <v/>
      </c>
      <c r="J123" s="2" t="str">
        <f ca="1">IFERROR(TIME!I58/TIME!$T58,"")</f>
        <v/>
      </c>
      <c r="K123" s="2">
        <f ca="1">IFERROR(TIME!J58/TIME!$T58,"")</f>
        <v>2.9710144927536231</v>
      </c>
      <c r="L123" s="2">
        <f ca="1">IFERROR(TIME!K58/TIME!$T58,"")</f>
        <v>1.4130434782608696</v>
      </c>
      <c r="M123" s="2">
        <f ca="1">IFERROR(TIME!L58/TIME!$T58,"")</f>
        <v>1.0507246376811594</v>
      </c>
      <c r="N123" s="2" t="str">
        <f ca="1">IFERROR(TIME!M58/TIME!$T58,"")</f>
        <v/>
      </c>
      <c r="O123" s="2" t="str">
        <f ca="1">IFERROR(TIME!N58/TIME!$T58,"")</f>
        <v/>
      </c>
      <c r="P123" s="2" t="str">
        <f ca="1">IFERROR(TIME!O58/TIME!$T58,"")</f>
        <v/>
      </c>
      <c r="Q123" s="2" t="str">
        <f ca="1">IFERROR(TIME!P58/TIME!$T58,"")</f>
        <v/>
      </c>
      <c r="R123" s="2" t="str">
        <f ca="1">IFERROR(TIME!Q58/TIME!$T58,"")</f>
        <v/>
      </c>
      <c r="S123" s="2">
        <f ca="1">IFERROR(TIME!R58/TIME!$T58,"")</f>
        <v>2.456521739130435</v>
      </c>
      <c r="T123" s="2">
        <f ca="1">IFERROR(TIME!S58/TIME!$T58,"")</f>
        <v>1.3043478260869568</v>
      </c>
      <c r="U123" s="2">
        <f ca="1">IFERROR(TIME!T58/TIME!$T58,"")</f>
        <v>1</v>
      </c>
      <c r="V123" s="2" t="str">
        <f ca="1">IFERROR(TIME!U58/TIME!$T58,"")</f>
        <v/>
      </c>
      <c r="W123" s="2" t="str">
        <f ca="1">IFERROR(TIME!V58/TIME!$T58,"")</f>
        <v/>
      </c>
      <c r="X123" s="2" t="str">
        <f ca="1">IFERROR(TIME!W58/TIME!$T58,"")</f>
        <v/>
      </c>
      <c r="Y123" s="2" t="str">
        <f ca="1">IFERROR(TIME!X58/TIME!$T58,"")</f>
        <v/>
      </c>
      <c r="Z123" s="2" t="str">
        <f ca="1">IFERROR(TIME!Y58/TIME!$T58,"")</f>
        <v/>
      </c>
    </row>
    <row r="124" spans="1:26" x14ac:dyDescent="0.25">
      <c r="A124" s="2">
        <f ca="1">TIME!T56</f>
        <v>1.46</v>
      </c>
      <c r="B124" t="str">
        <f>METRICS!A55</f>
        <v>math1</v>
      </c>
      <c r="C124" s="2" t="str">
        <f ca="1">IFERROR(TIME!B56/TIME!$T56,"")</f>
        <v/>
      </c>
      <c r="D124" s="2">
        <f ca="1">IFERROR(TIME!C56/TIME!$T56,"")</f>
        <v>32.794520547945211</v>
      </c>
      <c r="E124" s="2">
        <f ca="1">IFERROR(TIME!D56/TIME!$T56,"")</f>
        <v>22.150684931506852</v>
      </c>
      <c r="F124" s="2" t="str">
        <f ca="1">IFERROR(TIME!E56/TIME!$T56,"")</f>
        <v/>
      </c>
      <c r="G124" s="2" t="str">
        <f ca="1">IFERROR(TIME!F56/TIME!$T56,"")</f>
        <v/>
      </c>
      <c r="H124" s="2" t="str">
        <f ca="1">IFERROR(TIME!G56/TIME!$T56,"")</f>
        <v/>
      </c>
      <c r="I124" s="2" t="str">
        <f ca="1">IFERROR(TIME!H56/TIME!$T56,"")</f>
        <v/>
      </c>
      <c r="J124" s="2" t="str">
        <f ca="1">IFERROR(TIME!I56/TIME!$T56,"")</f>
        <v/>
      </c>
      <c r="K124" s="2">
        <f ca="1">IFERROR(TIME!J56/TIME!$T56,"")</f>
        <v>2.6986301369863015</v>
      </c>
      <c r="L124" s="2">
        <f ca="1">IFERROR(TIME!K56/TIME!$T56,"")</f>
        <v>1.3561643835616439</v>
      </c>
      <c r="M124" s="2">
        <f ca="1">IFERROR(TIME!L56/TIME!$T56,"")</f>
        <v>1.0410958904109588</v>
      </c>
      <c r="N124" s="2" t="str">
        <f ca="1">IFERROR(TIME!M56/TIME!$T56,"")</f>
        <v/>
      </c>
      <c r="O124" s="2" t="str">
        <f ca="1">IFERROR(TIME!N56/TIME!$T56,"")</f>
        <v/>
      </c>
      <c r="P124" s="2" t="str">
        <f ca="1">IFERROR(TIME!O56/TIME!$T56,"")</f>
        <v/>
      </c>
      <c r="Q124" s="2" t="str">
        <f ca="1">IFERROR(TIME!P56/TIME!$T56,"")</f>
        <v/>
      </c>
      <c r="R124" s="2" t="str">
        <f ca="1">IFERROR(TIME!Q56/TIME!$T56,"")</f>
        <v/>
      </c>
      <c r="S124" s="2">
        <f ca="1">IFERROR(TIME!R56/TIME!$T56,"")</f>
        <v>2.2054794520547949</v>
      </c>
      <c r="T124" s="2">
        <f ca="1">IFERROR(TIME!S56/TIME!$T56,"")</f>
        <v>1.2054794520547945</v>
      </c>
      <c r="U124" s="2">
        <f ca="1">IFERROR(TIME!T56/TIME!$T56,"")</f>
        <v>1</v>
      </c>
      <c r="V124" s="2" t="str">
        <f ca="1">IFERROR(TIME!U56/TIME!$T56,"")</f>
        <v/>
      </c>
      <c r="W124" s="2" t="str">
        <f ca="1">IFERROR(TIME!V56/TIME!$T56,"")</f>
        <v/>
      </c>
      <c r="X124" s="2" t="str">
        <f ca="1">IFERROR(TIME!W56/TIME!$T56,"")</f>
        <v/>
      </c>
      <c r="Y124" s="2" t="str">
        <f ca="1">IFERROR(TIME!X56/TIME!$T56,"")</f>
        <v/>
      </c>
      <c r="Z124" s="2" t="str">
        <f ca="1">IFERROR(TIME!Y56/TIME!$T56,"")</f>
        <v/>
      </c>
    </row>
    <row r="125" spans="1:26" x14ac:dyDescent="0.25">
      <c r="A125" s="2">
        <f ca="1">TIME!T59</f>
        <v>1.54</v>
      </c>
      <c r="B125" t="str">
        <f>METRICS!A58</f>
        <v>math4</v>
      </c>
      <c r="C125" s="2">
        <f ca="1">IFERROR(TIME!B59/TIME!$T59,"")</f>
        <v>171.31818181818181</v>
      </c>
      <c r="D125" s="2">
        <f ca="1">IFERROR(TIME!C59/TIME!$T59,"")</f>
        <v>32.707792207792203</v>
      </c>
      <c r="E125" s="2">
        <f ca="1">IFERROR(TIME!D59/TIME!$T59,"")</f>
        <v>24.974025974025974</v>
      </c>
      <c r="F125" s="2" t="str">
        <f ca="1">IFERROR(TIME!E59/TIME!$T59,"")</f>
        <v/>
      </c>
      <c r="G125" s="2" t="str">
        <f ca="1">IFERROR(TIME!F59/TIME!$T59,"")</f>
        <v/>
      </c>
      <c r="H125" s="2" t="str">
        <f ca="1">IFERROR(TIME!G59/TIME!$T59,"")</f>
        <v/>
      </c>
      <c r="I125" s="2" t="str">
        <f ca="1">IFERROR(TIME!H59/TIME!$T59,"")</f>
        <v/>
      </c>
      <c r="J125" s="2" t="str">
        <f ca="1">IFERROR(TIME!I59/TIME!$T59,"")</f>
        <v/>
      </c>
      <c r="K125" s="2">
        <f ca="1">IFERROR(TIME!J59/TIME!$T59,"")</f>
        <v>2.6753246753246755</v>
      </c>
      <c r="L125" s="2">
        <f ca="1">IFERROR(TIME!K59/TIME!$T59,"")</f>
        <v>1.4805194805194803</v>
      </c>
      <c r="M125" s="2">
        <f ca="1">IFERROR(TIME!L59/TIME!$T59,"")</f>
        <v>1.0389610389610391</v>
      </c>
      <c r="N125" s="2" t="str">
        <f ca="1">IFERROR(TIME!M59/TIME!$T59,"")</f>
        <v/>
      </c>
      <c r="O125" s="2" t="str">
        <f ca="1">IFERROR(TIME!N59/TIME!$T59,"")</f>
        <v/>
      </c>
      <c r="P125" s="2" t="str">
        <f ca="1">IFERROR(TIME!O59/TIME!$T59,"")</f>
        <v/>
      </c>
      <c r="Q125" s="2" t="str">
        <f ca="1">IFERROR(TIME!P59/TIME!$T59,"")</f>
        <v/>
      </c>
      <c r="R125" s="2" t="str">
        <f ca="1">IFERROR(TIME!Q59/TIME!$T59,"")</f>
        <v/>
      </c>
      <c r="S125" s="2">
        <f ca="1">IFERROR(TIME!R59/TIME!$T59,"")</f>
        <v>2.3116883116883118</v>
      </c>
      <c r="T125" s="2">
        <f ca="1">IFERROR(TIME!S59/TIME!$T59,"")</f>
        <v>1.3701298701298701</v>
      </c>
      <c r="U125" s="2">
        <f ca="1">IFERROR(TIME!T59/TIME!$T59,"")</f>
        <v>1</v>
      </c>
      <c r="V125" s="2" t="str">
        <f ca="1">IFERROR(TIME!U59/TIME!$T59,"")</f>
        <v/>
      </c>
      <c r="W125" s="2" t="str">
        <f ca="1">IFERROR(TIME!V59/TIME!$T59,"")</f>
        <v/>
      </c>
      <c r="X125" s="2" t="str">
        <f ca="1">IFERROR(TIME!W59/TIME!$T59,"")</f>
        <v/>
      </c>
      <c r="Y125" s="2" t="str">
        <f ca="1">IFERROR(TIME!X59/TIME!$T59,"")</f>
        <v/>
      </c>
      <c r="Z125" s="2" t="str">
        <f ca="1">IFERROR(TIME!Y59/TIME!$T59,"")</f>
        <v/>
      </c>
    </row>
    <row r="126" spans="1:26" x14ac:dyDescent="0.25">
      <c r="A126" s="2">
        <f ca="1">TIME!T88</f>
        <v>1.54</v>
      </c>
      <c r="B126" t="str">
        <f>METRICS!A87</f>
        <v>swap</v>
      </c>
      <c r="C126" s="2">
        <f ca="1">IFERROR(TIME!B88/TIME!$T88,"")</f>
        <v>123.31818181818181</v>
      </c>
      <c r="D126" s="2">
        <f ca="1">IFERROR(TIME!C88/TIME!$T88,"")</f>
        <v>27.149350649350652</v>
      </c>
      <c r="E126" s="2">
        <f ca="1">IFERROR(TIME!D88/TIME!$T88,"")</f>
        <v>22.577922077922079</v>
      </c>
      <c r="F126" s="2" t="str">
        <f ca="1">IFERROR(TIME!E88/TIME!$T88,"")</f>
        <v/>
      </c>
      <c r="G126" s="2" t="str">
        <f ca="1">IFERROR(TIME!F88/TIME!$T88,"")</f>
        <v/>
      </c>
      <c r="H126" s="2" t="str">
        <f ca="1">IFERROR(TIME!G88/TIME!$T88,"")</f>
        <v/>
      </c>
      <c r="I126" s="2" t="str">
        <f ca="1">IFERROR(TIME!H88/TIME!$T88,"")</f>
        <v/>
      </c>
      <c r="J126" s="2" t="str">
        <f ca="1">IFERROR(TIME!I88/TIME!$T88,"")</f>
        <v/>
      </c>
      <c r="K126" s="2">
        <f ca="1">IFERROR(TIME!J88/TIME!$T88,"")</f>
        <v>2.2662337662337664</v>
      </c>
      <c r="L126" s="2">
        <f ca="1">IFERROR(TIME!K88/TIME!$T88,"")</f>
        <v>1.4025974025974026</v>
      </c>
      <c r="M126" s="2">
        <f ca="1">IFERROR(TIME!L88/TIME!$T88,"")</f>
        <v>0.96753246753246747</v>
      </c>
      <c r="N126" s="2" t="str">
        <f ca="1">IFERROR(TIME!M88/TIME!$T88,"")</f>
        <v/>
      </c>
      <c r="O126" s="2" t="str">
        <f ca="1">IFERROR(TIME!N88/TIME!$T88,"")</f>
        <v/>
      </c>
      <c r="P126" s="2" t="str">
        <f ca="1">IFERROR(TIME!O88/TIME!$T88,"")</f>
        <v/>
      </c>
      <c r="Q126" s="2" t="str">
        <f ca="1">IFERROR(TIME!P88/TIME!$T88,"")</f>
        <v/>
      </c>
      <c r="R126" s="2" t="str">
        <f ca="1">IFERROR(TIME!Q88/TIME!$T88,"")</f>
        <v/>
      </c>
      <c r="S126" s="2">
        <f ca="1">IFERROR(TIME!R88/TIME!$T88,"")</f>
        <v>1.9935064935064934</v>
      </c>
      <c r="T126" s="2">
        <f ca="1">IFERROR(TIME!S88/TIME!$T88,"")</f>
        <v>1.2922077922077921</v>
      </c>
      <c r="U126" s="2">
        <f ca="1">IFERROR(TIME!T88/TIME!$T88,"")</f>
        <v>1</v>
      </c>
      <c r="V126" s="2" t="str">
        <f ca="1">IFERROR(TIME!U88/TIME!$T88,"")</f>
        <v/>
      </c>
      <c r="W126" s="2" t="str">
        <f ca="1">IFERROR(TIME!V88/TIME!$T88,"")</f>
        <v/>
      </c>
      <c r="X126" s="2" t="str">
        <f ca="1">IFERROR(TIME!W88/TIME!$T88,"")</f>
        <v/>
      </c>
      <c r="Y126" s="2" t="str">
        <f ca="1">IFERROR(TIME!X88/TIME!$T88,"")</f>
        <v/>
      </c>
      <c r="Z126" s="2" t="str">
        <f ca="1">IFERROR(TIME!Y88/TIME!$T88,"")</f>
        <v/>
      </c>
    </row>
    <row r="127" spans="1:26" x14ac:dyDescent="0.25">
      <c r="A127" s="2">
        <f ca="1">TIME!T124</f>
        <v>1.61</v>
      </c>
      <c r="B127" t="str">
        <f>METRICS!A123</f>
        <v>preemption-stdlib</v>
      </c>
      <c r="C127" s="2">
        <f ca="1">IFERROR(TIME!B124/TIME!$T124,"")</f>
        <v>1.7267080745341612</v>
      </c>
      <c r="D127" s="2">
        <f ca="1">IFERROR(TIME!C124/TIME!$T124,"")</f>
        <v>3.1180124223602479</v>
      </c>
      <c r="E127" s="2">
        <f ca="1">IFERROR(TIME!D124/TIME!$T124,"")</f>
        <v>1.031055900621118</v>
      </c>
      <c r="F127" s="2">
        <f ca="1">IFERROR(TIME!E124/TIME!$T124,"")</f>
        <v>19.993788819875775</v>
      </c>
      <c r="G127" s="2">
        <f ca="1">IFERROR(TIME!F124/TIME!$T124,"")</f>
        <v>34.354037267080741</v>
      </c>
      <c r="H127" s="2">
        <f ca="1">IFERROR(TIME!G124/TIME!$T124,"")</f>
        <v>16.06832298136646</v>
      </c>
      <c r="I127" s="2" t="str">
        <f ca="1">IFERROR(TIME!H124/TIME!$T124,"")</f>
        <v/>
      </c>
      <c r="J127" s="2" t="str">
        <f ca="1">IFERROR(TIME!I124/TIME!$T124,"")</f>
        <v/>
      </c>
      <c r="K127" s="2">
        <f ca="1">IFERROR(TIME!J124/TIME!$T124,"")</f>
        <v>1.3788819875776397</v>
      </c>
      <c r="L127" s="2">
        <f ca="1">IFERROR(TIME!K124/TIME!$T124,"")</f>
        <v>2.9068322981366457</v>
      </c>
      <c r="M127" s="2">
        <f ca="1">IFERROR(TIME!L124/TIME!$T124,"")</f>
        <v>0.99378881987577639</v>
      </c>
      <c r="N127" s="2">
        <f ca="1">IFERROR(TIME!M124/TIME!$T124,"")</f>
        <v>19.099378881987576</v>
      </c>
      <c r="O127" s="2">
        <f ca="1">IFERROR(TIME!N124/TIME!$T124,"")</f>
        <v>33.155279503105589</v>
      </c>
      <c r="P127" s="2">
        <f ca="1">IFERROR(TIME!O124/TIME!$T124,"")</f>
        <v>15.906832298136644</v>
      </c>
      <c r="Q127" s="2" t="str">
        <f ca="1">IFERROR(TIME!P124/TIME!$T124,"")</f>
        <v/>
      </c>
      <c r="R127" s="2" t="str">
        <f ca="1">IFERROR(TIME!Q124/TIME!$T124,"")</f>
        <v/>
      </c>
      <c r="S127" s="2">
        <f ca="1">IFERROR(TIME!R124/TIME!$T124,"")</f>
        <v>1.4099378881987576</v>
      </c>
      <c r="T127" s="2">
        <f ca="1">IFERROR(TIME!S124/TIME!$T124,"")</f>
        <v>2.7453416149068319</v>
      </c>
      <c r="U127" s="2">
        <f ca="1">IFERROR(TIME!T124/TIME!$T124,"")</f>
        <v>1</v>
      </c>
      <c r="V127" s="2">
        <f ca="1">IFERROR(TIME!U124/TIME!$T124,"")</f>
        <v>19.503105590062109</v>
      </c>
      <c r="W127" s="2">
        <f ca="1">IFERROR(TIME!V124/TIME!$T124,"")</f>
        <v>32.993788819875775</v>
      </c>
      <c r="X127" s="2">
        <f ca="1">IFERROR(TIME!W124/TIME!$T124,"")</f>
        <v>15.552795031055899</v>
      </c>
      <c r="Y127" s="2" t="str">
        <f ca="1">IFERROR(TIME!X124/TIME!$T124,"")</f>
        <v/>
      </c>
      <c r="Z127" s="2" t="str">
        <f ca="1">IFERROR(TIME!Y124/TIME!$T124,"")</f>
        <v/>
      </c>
    </row>
    <row r="128" spans="1:26" x14ac:dyDescent="0.25">
      <c r="A128" s="2">
        <f ca="1">TIME!T50</f>
        <v>1.75</v>
      </c>
      <c r="B128" t="str">
        <f>METRICS!A49</f>
        <v>io1</v>
      </c>
      <c r="C128" s="2" t="str">
        <f ca="1">IFERROR(TIME!B50/TIME!$T50,"")</f>
        <v/>
      </c>
      <c r="D128" s="2" t="str">
        <f ca="1">IFERROR(TIME!C50/TIME!$T50,"")</f>
        <v/>
      </c>
      <c r="E128" s="2" t="str">
        <f ca="1">IFERROR(TIME!D50/TIME!$T50,"")</f>
        <v/>
      </c>
      <c r="F128" s="2" t="str">
        <f ca="1">IFERROR(TIME!E50/TIME!$T50,"")</f>
        <v/>
      </c>
      <c r="G128" s="2" t="str">
        <f ca="1">IFERROR(TIME!F50/TIME!$T50,"")</f>
        <v/>
      </c>
      <c r="H128" s="2" t="str">
        <f ca="1">IFERROR(TIME!G50/TIME!$T50,"")</f>
        <v/>
      </c>
      <c r="I128" s="2" t="str">
        <f ca="1">IFERROR(TIME!H50/TIME!$T50,"")</f>
        <v/>
      </c>
      <c r="J128" s="2" t="str">
        <f ca="1">IFERROR(TIME!I50/TIME!$T50,"")</f>
        <v/>
      </c>
      <c r="K128" s="2" t="str">
        <f ca="1">IFERROR(TIME!J50/TIME!$T50,"")</f>
        <v/>
      </c>
      <c r="L128" s="2" t="str">
        <f ca="1">IFERROR(TIME!K50/TIME!$T50,"")</f>
        <v/>
      </c>
      <c r="M128" s="2" t="str">
        <f ca="1">IFERROR(TIME!L50/TIME!$T50,"")</f>
        <v/>
      </c>
      <c r="N128" s="2" t="str">
        <f ca="1">IFERROR(TIME!M50/TIME!$T50,"")</f>
        <v/>
      </c>
      <c r="O128" s="2" t="str">
        <f ca="1">IFERROR(TIME!N50/TIME!$T50,"")</f>
        <v/>
      </c>
      <c r="P128" s="2" t="str">
        <f ca="1">IFERROR(TIME!O50/TIME!$T50,"")</f>
        <v/>
      </c>
      <c r="Q128" s="2" t="str">
        <f ca="1">IFERROR(TIME!P50/TIME!$T50,"")</f>
        <v/>
      </c>
      <c r="R128" s="2" t="str">
        <f ca="1">IFERROR(TIME!Q50/TIME!$T50,"")</f>
        <v/>
      </c>
      <c r="S128" s="2">
        <f ca="1">IFERROR(TIME!R50/TIME!$T50,"")</f>
        <v>1.2057142857142857</v>
      </c>
      <c r="T128" s="2">
        <f ca="1">IFERROR(TIME!S50/TIME!$T50,"")</f>
        <v>0.65142857142857136</v>
      </c>
      <c r="U128" s="2">
        <f ca="1">IFERROR(TIME!T50/TIME!$T50,"")</f>
        <v>1</v>
      </c>
      <c r="V128" s="2" t="str">
        <f ca="1">IFERROR(TIME!U50/TIME!$T50,"")</f>
        <v/>
      </c>
      <c r="W128" s="2" t="str">
        <f ca="1">IFERROR(TIME!V50/TIME!$T50,"")</f>
        <v/>
      </c>
      <c r="X128" s="2" t="str">
        <f ca="1">IFERROR(TIME!W50/TIME!$T50,"")</f>
        <v/>
      </c>
      <c r="Y128" s="2" t="str">
        <f ca="1">IFERROR(TIME!X50/TIME!$T50,"")</f>
        <v/>
      </c>
      <c r="Z128" s="2" t="str">
        <f ca="1">IFERROR(TIME!Y50/TIME!$T50,"")</f>
        <v/>
      </c>
    </row>
    <row r="129" spans="1:26" x14ac:dyDescent="0.25">
      <c r="A129" s="2">
        <f ca="1">TIME!T118</f>
        <v>1.91</v>
      </c>
      <c r="B129" t="str">
        <f>METRICS!A117</f>
        <v>kernel-stdlib</v>
      </c>
      <c r="C129" s="2">
        <f ca="1">IFERROR(TIME!B118/TIME!$T118,"")</f>
        <v>1.7486910994764397</v>
      </c>
      <c r="D129" s="2">
        <f ca="1">IFERROR(TIME!C118/TIME!$T118,"")</f>
        <v>3.1518324607329844</v>
      </c>
      <c r="E129" s="2">
        <f ca="1">IFERROR(TIME!D118/TIME!$T118,"")</f>
        <v>1.036649214659686</v>
      </c>
      <c r="F129" s="2" t="str">
        <f ca="1">IFERROR(TIME!E118/TIME!$T118,"")</f>
        <v/>
      </c>
      <c r="G129" s="2" t="str">
        <f ca="1">IFERROR(TIME!F118/TIME!$T118,"")</f>
        <v/>
      </c>
      <c r="H129" s="2" t="str">
        <f ca="1">IFERROR(TIME!G118/TIME!$T118,"")</f>
        <v/>
      </c>
      <c r="I129" s="2" t="str">
        <f ca="1">IFERROR(TIME!H118/TIME!$T118,"")</f>
        <v/>
      </c>
      <c r="J129" s="2" t="str">
        <f ca="1">IFERROR(TIME!I118/TIME!$T118,"")</f>
        <v/>
      </c>
      <c r="K129" s="2">
        <f ca="1">IFERROR(TIME!J118/TIME!$T118,"")</f>
        <v>1.3507853403141363</v>
      </c>
      <c r="L129" s="2">
        <f ca="1">IFERROR(TIME!K118/TIME!$T118,"")</f>
        <v>2.8115183246073299</v>
      </c>
      <c r="M129" s="2">
        <f ca="1">IFERROR(TIME!L118/TIME!$T118,"")</f>
        <v>0.98429319371727753</v>
      </c>
      <c r="N129" s="2" t="str">
        <f ca="1">IFERROR(TIME!M118/TIME!$T118,"")</f>
        <v/>
      </c>
      <c r="O129" s="2" t="str">
        <f ca="1">IFERROR(TIME!N118/TIME!$T118,"")</f>
        <v/>
      </c>
      <c r="P129" s="2" t="str">
        <f ca="1">IFERROR(TIME!O118/TIME!$T118,"")</f>
        <v/>
      </c>
      <c r="Q129" s="2" t="str">
        <f ca="1">IFERROR(TIME!P118/TIME!$T118,"")</f>
        <v/>
      </c>
      <c r="R129" s="2" t="str">
        <f ca="1">IFERROR(TIME!Q118/TIME!$T118,"")</f>
        <v/>
      </c>
      <c r="S129" s="2">
        <f ca="1">IFERROR(TIME!R118/TIME!$T118,"")</f>
        <v>1.5287958115183247</v>
      </c>
      <c r="T129" s="2">
        <f ca="1">IFERROR(TIME!S118/TIME!$T118,"")</f>
        <v>2.8115183246073299</v>
      </c>
      <c r="U129" s="2">
        <f ca="1">IFERROR(TIME!T118/TIME!$T118,"")</f>
        <v>1</v>
      </c>
      <c r="V129" s="2" t="str">
        <f ca="1">IFERROR(TIME!U118/TIME!$T118,"")</f>
        <v/>
      </c>
      <c r="W129" s="2" t="str">
        <f ca="1">IFERROR(TIME!V118/TIME!$T118,"")</f>
        <v/>
      </c>
      <c r="X129" s="2" t="str">
        <f ca="1">IFERROR(TIME!W118/TIME!$T118,"")</f>
        <v/>
      </c>
      <c r="Y129" s="2" t="str">
        <f ca="1">IFERROR(TIME!X118/TIME!$T118,"")</f>
        <v/>
      </c>
      <c r="Z129" s="2" t="str">
        <f ca="1">IFERROR(TIME!Y118/TIME!$T118,"")</f>
        <v/>
      </c>
    </row>
    <row r="130" spans="1:26" x14ac:dyDescent="0.25">
      <c r="A130" s="2">
        <f ca="1">TIME!T57</f>
        <v>1.92</v>
      </c>
      <c r="B130" t="str">
        <f>METRICS!A56</f>
        <v>math2</v>
      </c>
      <c r="C130" s="2">
        <f ca="1">IFERROR(TIME!B57/TIME!$T57,"")</f>
        <v>268.11458333333331</v>
      </c>
      <c r="D130" s="2">
        <f ca="1">IFERROR(TIME!C57/TIME!$T57,"")</f>
        <v>37.484375</v>
      </c>
      <c r="E130" s="2">
        <f ca="1">IFERROR(TIME!D57/TIME!$T57,"")</f>
        <v>24.697916666666668</v>
      </c>
      <c r="F130" s="2" t="str">
        <f ca="1">IFERROR(TIME!E57/TIME!$T57,"")</f>
        <v/>
      </c>
      <c r="G130" s="2" t="str">
        <f ca="1">IFERROR(TIME!F57/TIME!$T57,"")</f>
        <v/>
      </c>
      <c r="H130" s="2" t="str">
        <f ca="1">IFERROR(TIME!G57/TIME!$T57,"")</f>
        <v/>
      </c>
      <c r="I130" s="2" t="str">
        <f ca="1">IFERROR(TIME!H57/TIME!$T57,"")</f>
        <v/>
      </c>
      <c r="J130" s="2" t="str">
        <f ca="1">IFERROR(TIME!I57/TIME!$T57,"")</f>
        <v/>
      </c>
      <c r="K130" s="2">
        <f ca="1">IFERROR(TIME!J57/TIME!$T57,"")</f>
        <v>2.9843750000000004</v>
      </c>
      <c r="L130" s="2">
        <f ca="1">IFERROR(TIME!K57/TIME!$T57,"")</f>
        <v>1.3697916666666667</v>
      </c>
      <c r="M130" s="2">
        <f ca="1">IFERROR(TIME!L57/TIME!$T57,"")</f>
        <v>1.0625</v>
      </c>
      <c r="N130" s="2" t="str">
        <f ca="1">IFERROR(TIME!M57/TIME!$T57,"")</f>
        <v/>
      </c>
      <c r="O130" s="2" t="str">
        <f ca="1">IFERROR(TIME!N57/TIME!$T57,"")</f>
        <v/>
      </c>
      <c r="P130" s="2" t="str">
        <f ca="1">IFERROR(TIME!O57/TIME!$T57,"")</f>
        <v/>
      </c>
      <c r="Q130" s="2" t="str">
        <f ca="1">IFERROR(TIME!P57/TIME!$T57,"")</f>
        <v/>
      </c>
      <c r="R130" s="2" t="str">
        <f ca="1">IFERROR(TIME!Q57/TIME!$T57,"")</f>
        <v/>
      </c>
      <c r="S130" s="2">
        <f ca="1">IFERROR(TIME!R57/TIME!$T57,"")</f>
        <v>2.46875</v>
      </c>
      <c r="T130" s="2">
        <f ca="1">IFERROR(TIME!S57/TIME!$T57,"")</f>
        <v>1.2395833333333333</v>
      </c>
      <c r="U130" s="2">
        <f ca="1">IFERROR(TIME!T57/TIME!$T57,"")</f>
        <v>1</v>
      </c>
      <c r="V130" s="2" t="str">
        <f ca="1">IFERROR(TIME!U57/TIME!$T57,"")</f>
        <v/>
      </c>
      <c r="W130" s="2" t="str">
        <f ca="1">IFERROR(TIME!V57/TIME!$T57,"")</f>
        <v/>
      </c>
      <c r="X130" s="2" t="str">
        <f ca="1">IFERROR(TIME!W57/TIME!$T57,"")</f>
        <v/>
      </c>
      <c r="Y130" s="2" t="str">
        <f ca="1">IFERROR(TIME!X57/TIME!$T57,"")</f>
        <v/>
      </c>
      <c r="Z130" s="2" t="str">
        <f ca="1">IFERROR(TIME!Y57/TIME!$T57,"")</f>
        <v/>
      </c>
    </row>
    <row r="131" spans="1:26" x14ac:dyDescent="0.25">
      <c r="A131" s="2">
        <f ca="1">TIME!T133</f>
        <v>2.21</v>
      </c>
      <c r="B131" t="str">
        <f>METRICS!A132</f>
        <v>imgui</v>
      </c>
      <c r="C131" s="2">
        <f ca="1">IFERROR(TIME!B133/TIME!$T133,"")</f>
        <v>1.4796380090497738</v>
      </c>
      <c r="D131" s="2">
        <f ca="1">IFERROR(TIME!C133/TIME!$T133,"")</f>
        <v>3.0950226244343892</v>
      </c>
      <c r="E131" s="2">
        <f ca="1">IFERROR(TIME!D133/TIME!$T133,"")</f>
        <v>0.99095022624434392</v>
      </c>
      <c r="F131" s="2" t="str">
        <f ca="1">IFERROR(TIME!E133/TIME!$T133,"")</f>
        <v/>
      </c>
      <c r="G131" s="2" t="str">
        <f ca="1">IFERROR(TIME!F133/TIME!$T133,"")</f>
        <v/>
      </c>
      <c r="H131" s="2" t="str">
        <f ca="1">IFERROR(TIME!G133/TIME!$T133,"")</f>
        <v/>
      </c>
      <c r="I131" s="2">
        <f ca="1">IFERROR(TIME!H133/TIME!$T133,"")</f>
        <v>7.5294117647058831</v>
      </c>
      <c r="J131" s="2">
        <f ca="1">IFERROR(TIME!I133/TIME!$T133,"")</f>
        <v>7.3257918552036205</v>
      </c>
      <c r="K131" s="2">
        <f ca="1">IFERROR(TIME!J133/TIME!$T133,"")</f>
        <v>1.3800904977375565</v>
      </c>
      <c r="L131" s="2">
        <f ca="1">IFERROR(TIME!K133/TIME!$T133,"")</f>
        <v>2.9321266968325794</v>
      </c>
      <c r="M131" s="2">
        <f ca="1">IFERROR(TIME!L133/TIME!$T133,"")</f>
        <v>0.97737556561085981</v>
      </c>
      <c r="N131" s="2" t="str">
        <f ca="1">IFERROR(TIME!M133/TIME!$T133,"")</f>
        <v/>
      </c>
      <c r="O131" s="2" t="str">
        <f ca="1">IFERROR(TIME!N133/TIME!$T133,"")</f>
        <v/>
      </c>
      <c r="P131" s="2" t="str">
        <f ca="1">IFERROR(TIME!O133/TIME!$T133,"")</f>
        <v/>
      </c>
      <c r="Q131" s="2">
        <f ca="1">IFERROR(TIME!P133/TIME!$T133,"")</f>
        <v>3.7556561085972855</v>
      </c>
      <c r="R131" s="2">
        <f ca="1">IFERROR(TIME!Q133/TIME!$T133,"")</f>
        <v>3.0588235294117645</v>
      </c>
      <c r="S131" s="2">
        <f ca="1">IFERROR(TIME!R133/TIME!$T133,"")</f>
        <v>1.3981900452488687</v>
      </c>
      <c r="T131" s="2">
        <f ca="1">IFERROR(TIME!S133/TIME!$T133,"")</f>
        <v>2.9185520361990953</v>
      </c>
      <c r="U131" s="2">
        <f ca="1">IFERROR(TIME!T133/TIME!$T133,"")</f>
        <v>1</v>
      </c>
      <c r="V131" s="2" t="str">
        <f ca="1">IFERROR(TIME!U133/TIME!$T133,"")</f>
        <v/>
      </c>
      <c r="W131" s="2" t="str">
        <f ca="1">IFERROR(TIME!V133/TIME!$T133,"")</f>
        <v/>
      </c>
      <c r="X131" s="2" t="str">
        <f ca="1">IFERROR(TIME!W133/TIME!$T133,"")</f>
        <v/>
      </c>
      <c r="Y131" s="2">
        <f ca="1">IFERROR(TIME!X133/TIME!$T133,"")</f>
        <v>3.7737556561085972</v>
      </c>
      <c r="Z131" s="2">
        <f ca="1">IFERROR(TIME!Y133/TIME!$T133,"")</f>
        <v>3.0497737556561089</v>
      </c>
    </row>
    <row r="132" spans="1:26" x14ac:dyDescent="0.25">
      <c r="A132" s="2">
        <f ca="1">TIME!T51</f>
        <v>2.86</v>
      </c>
      <c r="B132" t="str">
        <f>METRICS!A50</f>
        <v>io2</v>
      </c>
      <c r="C132" s="2" t="str">
        <f ca="1">IFERROR(TIME!B51/TIME!$T51,"")</f>
        <v/>
      </c>
      <c r="D132" s="2" t="str">
        <f ca="1">IFERROR(TIME!C51/TIME!$T51,"")</f>
        <v/>
      </c>
      <c r="E132" s="2" t="str">
        <f ca="1">IFERROR(TIME!D51/TIME!$T51,"")</f>
        <v/>
      </c>
      <c r="F132" s="2" t="str">
        <f ca="1">IFERROR(TIME!E51/TIME!$T51,"")</f>
        <v/>
      </c>
      <c r="G132" s="2" t="str">
        <f ca="1">IFERROR(TIME!F51/TIME!$T51,"")</f>
        <v/>
      </c>
      <c r="H132" s="2" t="str">
        <f ca="1">IFERROR(TIME!G51/TIME!$T51,"")</f>
        <v/>
      </c>
      <c r="I132" s="2" t="str">
        <f ca="1">IFERROR(TIME!H51/TIME!$T51,"")</f>
        <v/>
      </c>
      <c r="J132" s="2" t="str">
        <f ca="1">IFERROR(TIME!I51/TIME!$T51,"")</f>
        <v/>
      </c>
      <c r="K132" s="2">
        <f ca="1">IFERROR(TIME!J51/TIME!$T51,"")</f>
        <v>3.9685314685314688</v>
      </c>
      <c r="L132" s="2">
        <f ca="1">IFERROR(TIME!K51/TIME!$T51,"")</f>
        <v>1.3041958041958042</v>
      </c>
      <c r="M132" s="2">
        <f ca="1">IFERROR(TIME!L51/TIME!$T51,"")</f>
        <v>1.1258741258741261</v>
      </c>
      <c r="N132" s="2" t="str">
        <f ca="1">IFERROR(TIME!M51/TIME!$T51,"")</f>
        <v/>
      </c>
      <c r="O132" s="2" t="str">
        <f ca="1">IFERROR(TIME!N51/TIME!$T51,"")</f>
        <v/>
      </c>
      <c r="P132" s="2" t="str">
        <f ca="1">IFERROR(TIME!O51/TIME!$T51,"")</f>
        <v/>
      </c>
      <c r="Q132" s="2" t="str">
        <f ca="1">IFERROR(TIME!P51/TIME!$T51,"")</f>
        <v/>
      </c>
      <c r="R132" s="2" t="str">
        <f ca="1">IFERROR(TIME!Q51/TIME!$T51,"")</f>
        <v/>
      </c>
      <c r="S132" s="2">
        <f ca="1">IFERROR(TIME!R51/TIME!$T51,"")</f>
        <v>2.7937062937062938</v>
      </c>
      <c r="T132" s="2">
        <f ca="1">IFERROR(TIME!S51/TIME!$T51,"")</f>
        <v>1.0769230769230771</v>
      </c>
      <c r="U132" s="2">
        <f ca="1">IFERROR(TIME!T51/TIME!$T51,"")</f>
        <v>1</v>
      </c>
      <c r="V132" s="2" t="str">
        <f ca="1">IFERROR(TIME!U51/TIME!$T51,"")</f>
        <v/>
      </c>
      <c r="W132" s="2" t="str">
        <f ca="1">IFERROR(TIME!V51/TIME!$T51,"")</f>
        <v/>
      </c>
      <c r="X132" s="2" t="str">
        <f ca="1">IFERROR(TIME!W51/TIME!$T51,"")</f>
        <v/>
      </c>
      <c r="Y132" s="2" t="str">
        <f ca="1">IFERROR(TIME!X51/TIME!$T51,"")</f>
        <v/>
      </c>
      <c r="Z132" s="2" t="str">
        <f ca="1">IFERROR(TIME!Y51/TIME!$T51,"")</f>
        <v/>
      </c>
    </row>
    <row r="133" spans="1:26" x14ac:dyDescent="0.25">
      <c r="A133" s="2">
        <f ca="1">TIME!T76</f>
        <v>5.09</v>
      </c>
      <c r="B133" t="str">
        <f>METRICS!A75</f>
        <v>rational</v>
      </c>
      <c r="C133" s="2" t="str">
        <f ca="1">IFERROR(TIME!B76/TIME!$T76,"")</f>
        <v/>
      </c>
      <c r="D133" s="2" t="str">
        <f ca="1">IFERROR(TIME!C76/TIME!$T76,"")</f>
        <v/>
      </c>
      <c r="E133" s="2" t="str">
        <f ca="1">IFERROR(TIME!D76/TIME!$T76,"")</f>
        <v/>
      </c>
      <c r="F133" s="2">
        <f ca="1">IFERROR(TIME!E76/TIME!$T76,"")</f>
        <v>7.9312377210216107</v>
      </c>
      <c r="G133" s="2">
        <f ca="1">IFERROR(TIME!F76/TIME!$T76,"")</f>
        <v>4.8939096267190569</v>
      </c>
      <c r="H133" s="2">
        <f ca="1">IFERROR(TIME!G76/TIME!$T76,"")</f>
        <v>4.6915520628683689</v>
      </c>
      <c r="I133" s="2" t="str">
        <f ca="1">IFERROR(TIME!H76/TIME!$T76,"")</f>
        <v/>
      </c>
      <c r="J133" s="2" t="str">
        <f ca="1">IFERROR(TIME!I76/TIME!$T76,"")</f>
        <v/>
      </c>
      <c r="K133" s="2" t="str">
        <f ca="1">IFERROR(TIME!J76/TIME!$T76,"")</f>
        <v/>
      </c>
      <c r="L133" s="2" t="str">
        <f ca="1">IFERROR(TIME!K76/TIME!$T76,"")</f>
        <v/>
      </c>
      <c r="M133" s="2" t="str">
        <f ca="1">IFERROR(TIME!L76/TIME!$T76,"")</f>
        <v/>
      </c>
      <c r="N133" s="2" t="str">
        <f ca="1">IFERROR(TIME!M76/TIME!$T76,"")</f>
        <v/>
      </c>
      <c r="O133" s="2" t="str">
        <f ca="1">IFERROR(TIME!N76/TIME!$T76,"")</f>
        <v/>
      </c>
      <c r="P133" s="2" t="str">
        <f ca="1">IFERROR(TIME!O76/TIME!$T76,"")</f>
        <v/>
      </c>
      <c r="Q133" s="2" t="str">
        <f ca="1">IFERROR(TIME!P76/TIME!$T76,"")</f>
        <v/>
      </c>
      <c r="R133" s="2" t="str">
        <f ca="1">IFERROR(TIME!Q76/TIME!$T76,"")</f>
        <v/>
      </c>
      <c r="S133" s="2">
        <f ca="1">IFERROR(TIME!R76/TIME!$T76,"")</f>
        <v>2.0785854616895874</v>
      </c>
      <c r="T133" s="2">
        <f ca="1">IFERROR(TIME!S76/TIME!$T76,"")</f>
        <v>0.58349705304518673</v>
      </c>
      <c r="U133" s="2">
        <f ca="1">IFERROR(TIME!T76/TIME!$T76,"")</f>
        <v>1</v>
      </c>
      <c r="V133" s="2">
        <f ca="1">IFERROR(TIME!U76/TIME!$T76,"")</f>
        <v>4.495088408644401</v>
      </c>
      <c r="W133" s="2">
        <f ca="1">IFERROR(TIME!V76/TIME!$T76,"")</f>
        <v>3.3398821218074657</v>
      </c>
      <c r="X133" s="2">
        <f ca="1">IFERROR(TIME!W76/TIME!$T76,"")</f>
        <v>3.2357563850687621</v>
      </c>
      <c r="Y133" s="2" t="str">
        <f ca="1">IFERROR(TIME!X76/TIME!$T76,"")</f>
        <v/>
      </c>
      <c r="Z133" s="2" t="str">
        <f ca="1">IFERROR(TIME!Y76/TIME!$T76,"")</f>
        <v/>
      </c>
    </row>
  </sheetData>
  <sortState ref="A3:Z133">
    <sortCondition ref="A3:A133"/>
  </sortState>
  <mergeCells count="1">
    <mergeCell ref="C1:Z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4AE7-61BA-4357-A564-36BE8204BC93}">
  <sheetPr codeName="Sheet3"/>
  <dimension ref="A1:Y135"/>
  <sheetViews>
    <sheetView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B2" sqref="B2:Y2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134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5">
        <f ca="1">_xlfn.IFNA(MEDIAN(INDIRECT("'" &amp; B$2 &amp; "'!E" &amp; ROWS!B3),INDIRECT("'" &amp; B$2 &amp; "'!I" &amp; ROWS!B3),INDIRECT("'" &amp; B$2 &amp; "'!M" &amp; ROWS!B3))/1000, "")</f>
        <v>180.63200000000001</v>
      </c>
      <c r="C3" s="5">
        <f ca="1">_xlfn.IFNA(MEDIAN(INDIRECT("'" &amp; C$2 &amp; "'!E" &amp; ROWS!C3),INDIRECT("'" &amp; C$2 &amp; "'!I" &amp; ROWS!C3),INDIRECT("'" &amp; C$2 &amp; "'!M" &amp; ROWS!C3))/1000, "")</f>
        <v>110.93600000000001</v>
      </c>
      <c r="D3" s="5">
        <f ca="1">_xlfn.IFNA(MEDIAN(INDIRECT("'" &amp; D$2 &amp; "'!E" &amp; ROWS!D3),INDIRECT("'" &amp; D$2 &amp; "'!I" &amp; ROWS!D3),INDIRECT("'" &amp; D$2 &amp; "'!M" &amp; ROWS!D3))/1000, "")</f>
        <v>37.372</v>
      </c>
      <c r="E3" s="5" t="str">
        <f ca="1">_xlfn.IFNA(MEDIAN(INDIRECT("'" &amp; E$2 &amp; "'!E" &amp; ROWS!E3),INDIRECT("'" &amp; E$2 &amp; "'!I" &amp; ROWS!E3),INDIRECT("'" &amp; E$2 &amp; "'!M" &amp; ROWS!E3))/1000, "")</f>
        <v/>
      </c>
      <c r="F3" s="5" t="str">
        <f ca="1">_xlfn.IFNA(MEDIAN(INDIRECT("'" &amp; F$2 &amp; "'!E" &amp; ROWS!F3),INDIRECT("'" &amp; F$2 &amp; "'!I" &amp; ROWS!F3),INDIRECT("'" &amp; F$2 &amp; "'!M" &amp; ROWS!F3))/1000, "")</f>
        <v/>
      </c>
      <c r="G3" s="5" t="str">
        <f ca="1">_xlfn.IFNA(MEDIAN(INDIRECT("'" &amp; G$2 &amp; "'!E" &amp; ROWS!G3),INDIRECT("'" &amp; G$2 &amp; "'!I" &amp; ROWS!G3),INDIRECT("'" &amp; G$2 &amp; "'!M" &amp; ROWS!G3))/1000, "")</f>
        <v/>
      </c>
      <c r="H3" s="5" t="str">
        <f ca="1">_xlfn.IFNA(MEDIAN(INDIRECT("'" &amp; H$2 &amp; "'!E" &amp; ROWS!H3),INDIRECT("'" &amp; H$2 &amp; "'!I" &amp; ROWS!H3),INDIRECT("'" &amp; H$2 &amp; "'!M" &amp; ROWS!H3))/1000, "")</f>
        <v/>
      </c>
      <c r="I3" s="5" t="str">
        <f ca="1">_xlfn.IFNA(MEDIAN(INDIRECT("'" &amp; I$2 &amp; "'!E" &amp; ROWS!I3),INDIRECT("'" &amp; I$2 &amp; "'!I" &amp; ROWS!I3),INDIRECT("'" &amp; I$2 &amp; "'!M" &amp; ROWS!I3))/1000, "")</f>
        <v/>
      </c>
      <c r="J3" s="5">
        <f ca="1">_xlfn.IFNA(MEDIAN(INDIRECT("'" &amp; J$2 &amp; "'!E" &amp; ROWS!J3),INDIRECT("'" &amp; J$2 &amp; "'!I" &amp; ROWS!J3),INDIRECT("'" &amp; J$2 &amp; "'!M" &amp; ROWS!J3))/1000, "")</f>
        <v>9.9160000000000004</v>
      </c>
      <c r="K3" s="5">
        <f ca="1">_xlfn.IFNA(MEDIAN(INDIRECT("'" &amp; K$2 &amp; "'!E" &amp; ROWS!K3),INDIRECT("'" &amp; K$2 &amp; "'!I" &amp; ROWS!K3),INDIRECT("'" &amp; K$2 &amp; "'!M" &amp; ROWS!K3))/1000, "")</f>
        <v>23.904</v>
      </c>
      <c r="L3" s="5">
        <f ca="1">_xlfn.IFNA(MEDIAN(INDIRECT("'" &amp; L$2 &amp; "'!E" &amp; ROWS!L3),INDIRECT("'" &amp; L$2 &amp; "'!I" &amp; ROWS!L3),INDIRECT("'" &amp; L$2 &amp; "'!M" &amp; ROWS!L3))/1000, "")</f>
        <v>10.948</v>
      </c>
      <c r="M3" s="5" t="str">
        <f ca="1">_xlfn.IFNA(MEDIAN(INDIRECT("'" &amp; M$2 &amp; "'!E" &amp; ROWS!M3),INDIRECT("'" &amp; M$2 &amp; "'!I" &amp; ROWS!M3),INDIRECT("'" &amp; M$2 &amp; "'!M" &amp; ROWS!M3))/1000, "")</f>
        <v/>
      </c>
      <c r="N3" s="5" t="str">
        <f ca="1">_xlfn.IFNA(MEDIAN(INDIRECT("'" &amp; N$2 &amp; "'!E" &amp; ROWS!N3),INDIRECT("'" &amp; N$2 &amp; "'!I" &amp; ROWS!N3),INDIRECT("'" &amp; N$2 &amp; "'!M" &amp; ROWS!N3))/1000, "")</f>
        <v/>
      </c>
      <c r="O3" s="5" t="str">
        <f ca="1">_xlfn.IFNA(MEDIAN(INDIRECT("'" &amp; O$2 &amp; "'!E" &amp; ROWS!O3),INDIRECT("'" &amp; O$2 &amp; "'!I" &amp; ROWS!O3),INDIRECT("'" &amp; O$2 &amp; "'!M" &amp; ROWS!O3))/1000, "")</f>
        <v/>
      </c>
      <c r="P3" s="5" t="str">
        <f ca="1">_xlfn.IFNA(MEDIAN(INDIRECT("'" &amp; P$2 &amp; "'!E" &amp; ROWS!P3),INDIRECT("'" &amp; P$2 &amp; "'!I" &amp; ROWS!P3),INDIRECT("'" &amp; P$2 &amp; "'!M" &amp; ROWS!P3))/1000, "")</f>
        <v/>
      </c>
      <c r="Q3" s="5" t="str">
        <f ca="1">_xlfn.IFNA(MEDIAN(INDIRECT("'" &amp; Q$2 &amp; "'!E" &amp; ROWS!Q3),INDIRECT("'" &amp; Q$2 &amp; "'!I" &amp; ROWS!Q3),INDIRECT("'" &amp; Q$2 &amp; "'!M" &amp; ROWS!Q3))/1000, "")</f>
        <v/>
      </c>
      <c r="R3" s="5">
        <f ca="1">_xlfn.IFNA(MEDIAN(INDIRECT("'" &amp; R$2 &amp; "'!E" &amp; ROWS!R3),INDIRECT("'" &amp; R$2 &amp; "'!I" &amp; ROWS!R3),INDIRECT("'" &amp; R$2 &amp; "'!M" &amp; ROWS!R3))/1000, "")</f>
        <v>7.6680000000000001</v>
      </c>
      <c r="S3" s="5">
        <f ca="1">_xlfn.IFNA(MEDIAN(INDIRECT("'" &amp; S$2 &amp; "'!E" &amp; ROWS!S3),INDIRECT("'" &amp; S$2 &amp; "'!I" &amp; ROWS!S3),INDIRECT("'" &amp; S$2 &amp; "'!M" &amp; ROWS!S3))/1000, "")</f>
        <v>22.364000000000001</v>
      </c>
      <c r="T3" s="5">
        <f ca="1">_xlfn.IFNA(MEDIAN(INDIRECT("'" &amp; T$2 &amp; "'!E" &amp; ROWS!T3),INDIRECT("'" &amp; T$2 &amp; "'!I" &amp; ROWS!T3),INDIRECT("'" &amp; T$2 &amp; "'!M" &amp; ROWS!T3))/1000, "")</f>
        <v>10.44</v>
      </c>
      <c r="U3" s="5" t="str">
        <f ca="1">_xlfn.IFNA(MEDIAN(INDIRECT("'" &amp; U$2 &amp; "'!E" &amp; ROWS!U3),INDIRECT("'" &amp; U$2 &amp; "'!I" &amp; ROWS!U3),INDIRECT("'" &amp; U$2 &amp; "'!M" &amp; ROWS!U3))/1000, "")</f>
        <v/>
      </c>
      <c r="V3" s="5" t="str">
        <f ca="1">_xlfn.IFNA(MEDIAN(INDIRECT("'" &amp; V$2 &amp; "'!E" &amp; ROWS!V3),INDIRECT("'" &amp; V$2 &amp; "'!I" &amp; ROWS!V3),INDIRECT("'" &amp; V$2 &amp; "'!M" &amp; ROWS!V3))/1000, "")</f>
        <v/>
      </c>
      <c r="W3" s="5" t="str">
        <f ca="1">_xlfn.IFNA(MEDIAN(INDIRECT("'" &amp; W$2 &amp; "'!E" &amp; ROWS!W3),INDIRECT("'" &amp; W$2 &amp; "'!I" &amp; ROWS!W3),INDIRECT("'" &amp; W$2 &amp; "'!M" &amp; ROWS!W3))/1000, "")</f>
        <v/>
      </c>
      <c r="X3" s="5" t="str">
        <f ca="1">_xlfn.IFNA(MEDIAN(INDIRECT("'" &amp; X$2 &amp; "'!E" &amp; ROWS!X3),INDIRECT("'" &amp; X$2 &amp; "'!I" &amp; ROWS!X3),INDIRECT("'" &amp; X$2 &amp; "'!M" &amp; ROWS!X3))/1000, "")</f>
        <v/>
      </c>
      <c r="Y3" s="5" t="str">
        <f ca="1">_xlfn.IFNA(MEDIAN(INDIRECT("'" &amp; Y$2 &amp; "'!E" &amp; ROWS!Y3),INDIRECT("'" &amp; Y$2 &amp; "'!I" &amp; ROWS!Y3),INDIRECT("'" &amp; Y$2 &amp; "'!M" &amp; ROWS!Y3))/1000, "")</f>
        <v/>
      </c>
    </row>
    <row r="4" spans="1:25" x14ac:dyDescent="0.25">
      <c r="A4" t="str">
        <f>METRICS!A3</f>
        <v>alloc</v>
      </c>
      <c r="B4" s="5">
        <f ca="1">_xlfn.IFNA(MEDIAN(INDIRECT("'" &amp; B$2 &amp; "'!E" &amp; ROWS!B4),INDIRECT("'" &amp; B$2 &amp; "'!I" &amp; ROWS!B4),INDIRECT("'" &amp; B$2 &amp; "'!M" &amp; ROWS!B4))/1000, "")</f>
        <v>5.8120000000000003</v>
      </c>
      <c r="C4" s="5">
        <f ca="1">_xlfn.IFNA(MEDIAN(INDIRECT("'" &amp; C$2 &amp; "'!E" &amp; ROWS!C4),INDIRECT("'" &amp; C$2 &amp; "'!I" &amp; ROWS!C4),INDIRECT("'" &amp; C$2 &amp; "'!M" &amp; ROWS!C4))/1000, "")</f>
        <v>18.463999999999999</v>
      </c>
      <c r="D4" s="5">
        <f ca="1">_xlfn.IFNA(MEDIAN(INDIRECT("'" &amp; D$2 &amp; "'!E" &amp; ROWS!D4),INDIRECT("'" &amp; D$2 &amp; "'!I" &amp; ROWS!D4),INDIRECT("'" &amp; D$2 &amp; "'!M" &amp; ROWS!D4))/1000, "")</f>
        <v>5.9080000000000004</v>
      </c>
      <c r="E4" s="5">
        <f ca="1">_xlfn.IFNA(MEDIAN(INDIRECT("'" &amp; E$2 &amp; "'!E" &amp; ROWS!E4),INDIRECT("'" &amp; E$2 &amp; "'!I" &amp; ROWS!E4),INDIRECT("'" &amp; E$2 &amp; "'!M" &amp; ROWS!E4))/1000, "")</f>
        <v>30.076000000000001</v>
      </c>
      <c r="F4" s="5">
        <f ca="1">_xlfn.IFNA(MEDIAN(INDIRECT("'" &amp; F$2 &amp; "'!E" &amp; ROWS!F4),INDIRECT("'" &amp; F$2 &amp; "'!I" &amp; ROWS!F4),INDIRECT("'" &amp; F$2 &amp; "'!M" &amp; ROWS!F4))/1000, "")</f>
        <v>68.38</v>
      </c>
      <c r="G4" s="5">
        <f ca="1">_xlfn.IFNA(MEDIAN(INDIRECT("'" &amp; G$2 &amp; "'!E" &amp; ROWS!G4),INDIRECT("'" &amp; G$2 &amp; "'!I" &amp; ROWS!G4),INDIRECT("'" &amp; G$2 &amp; "'!M" &amp; ROWS!G4))/1000, "")</f>
        <v>33.975999999999999</v>
      </c>
      <c r="H4" s="5">
        <f ca="1">_xlfn.IFNA(MEDIAN(INDIRECT("'" &amp; H$2 &amp; "'!E" &amp; ROWS!H4),INDIRECT("'" &amp; H$2 &amp; "'!I" &amp; ROWS!H4),INDIRECT("'" &amp; H$2 &amp; "'!M" &amp; ROWS!H4))/1000, "")</f>
        <v>228.73599999999999</v>
      </c>
      <c r="I4" s="5">
        <f ca="1">_xlfn.IFNA(MEDIAN(INDIRECT("'" &amp; I$2 &amp; "'!E" &amp; ROWS!I4),INDIRECT("'" &amp; I$2 &amp; "'!I" &amp; ROWS!I4),INDIRECT("'" &amp; I$2 &amp; "'!M" &amp; ROWS!I4))/1000, "")</f>
        <v>728.03599999999994</v>
      </c>
      <c r="J4" s="5">
        <f ca="1">_xlfn.IFNA(MEDIAN(INDIRECT("'" &amp; J$2 &amp; "'!E" &amp; ROWS!J4),INDIRECT("'" &amp; J$2 &amp; "'!I" &amp; ROWS!J4),INDIRECT("'" &amp; J$2 &amp; "'!M" &amp; ROWS!J4))/1000, "")</f>
        <v>5.6639999999999997</v>
      </c>
      <c r="K4" s="5">
        <f ca="1">_xlfn.IFNA(MEDIAN(INDIRECT("'" &amp; K$2 &amp; "'!E" &amp; ROWS!K4),INDIRECT("'" &amp; K$2 &amp; "'!I" &amp; ROWS!K4),INDIRECT("'" &amp; K$2 &amp; "'!M" &amp; ROWS!K4))/1000, "")</f>
        <v>8.516</v>
      </c>
      <c r="L4" s="5">
        <f ca="1">_xlfn.IFNA(MEDIAN(INDIRECT("'" &amp; L$2 &amp; "'!E" &amp; ROWS!L4),INDIRECT("'" &amp; L$2 &amp; "'!I" &amp; ROWS!L4),INDIRECT("'" &amp; L$2 &amp; "'!M" &amp; ROWS!L4))/1000, "")</f>
        <v>5.9240000000000004</v>
      </c>
      <c r="M4" s="5">
        <f ca="1">_xlfn.IFNA(MEDIAN(INDIRECT("'" &amp; M$2 &amp; "'!E" &amp; ROWS!M4),INDIRECT("'" &amp; M$2 &amp; "'!I" &amp; ROWS!M4),INDIRECT("'" &amp; M$2 &amp; "'!M" &amp; ROWS!M4))/1000, "")</f>
        <v>29.475999999999999</v>
      </c>
      <c r="N4" s="5">
        <f ca="1">_xlfn.IFNA(MEDIAN(INDIRECT("'" &amp; N$2 &amp; "'!E" &amp; ROWS!N4),INDIRECT("'" &amp; N$2 &amp; "'!I" &amp; ROWS!N4),INDIRECT("'" &amp; N$2 &amp; "'!M" &amp; ROWS!N4))/1000, "")</f>
        <v>52.055999999999997</v>
      </c>
      <c r="O4" s="5">
        <f ca="1">_xlfn.IFNA(MEDIAN(INDIRECT("'" &amp; O$2 &amp; "'!E" &amp; ROWS!O4),INDIRECT("'" &amp; O$2 &amp; "'!I" &amp; ROWS!O4),INDIRECT("'" &amp; O$2 &amp; "'!M" &amp; ROWS!O4))/1000, "")</f>
        <v>33.927999999999997</v>
      </c>
      <c r="P4" s="5">
        <f ca="1">_xlfn.IFNA(MEDIAN(INDIRECT("'" &amp; P$2 &amp; "'!E" &amp; ROWS!P4),INDIRECT("'" &amp; P$2 &amp; "'!I" &amp; ROWS!P4),INDIRECT("'" &amp; P$2 &amp; "'!M" &amp; ROWS!P4))/1000, "")</f>
        <v>90.72</v>
      </c>
      <c r="Q4" s="5">
        <f ca="1">_xlfn.IFNA(MEDIAN(INDIRECT("'" &amp; Q$2 &amp; "'!E" &amp; ROWS!Q4),INDIRECT("'" &amp; Q$2 &amp; "'!I" &amp; ROWS!Q4),INDIRECT("'" &amp; Q$2 &amp; "'!M" &amp; ROWS!Q4))/1000, "")</f>
        <v>250.268</v>
      </c>
      <c r="R4" s="5">
        <f ca="1">_xlfn.IFNA(MEDIAN(INDIRECT("'" &amp; R$2 &amp; "'!E" &amp; ROWS!R4),INDIRECT("'" &amp; R$2 &amp; "'!I" &amp; ROWS!R4),INDIRECT("'" &amp; R$2 &amp; "'!M" &amp; ROWS!R4))/1000, "")</f>
        <v>5.7119999999999997</v>
      </c>
      <c r="S4" s="5">
        <f ca="1">_xlfn.IFNA(MEDIAN(INDIRECT("'" &amp; S$2 &amp; "'!E" &amp; ROWS!S4),INDIRECT("'" &amp; S$2 &amp; "'!I" &amp; ROWS!S4),INDIRECT("'" &amp; S$2 &amp; "'!M" &amp; ROWS!S4))/1000, "")</f>
        <v>8.56</v>
      </c>
      <c r="T4" s="5">
        <f ca="1">_xlfn.IFNA(MEDIAN(INDIRECT("'" &amp; T$2 &amp; "'!E" &amp; ROWS!T4),INDIRECT("'" &amp; T$2 &amp; "'!I" &amp; ROWS!T4),INDIRECT("'" &amp; T$2 &amp; "'!M" &amp; ROWS!T4))/1000, "")</f>
        <v>5.9240000000000004</v>
      </c>
      <c r="U4" s="5">
        <f ca="1">_xlfn.IFNA(MEDIAN(INDIRECT("'" &amp; U$2 &amp; "'!E" &amp; ROWS!U4),INDIRECT("'" &amp; U$2 &amp; "'!I" &amp; ROWS!U4),INDIRECT("'" &amp; U$2 &amp; "'!M" &amp; ROWS!U4))/1000, "")</f>
        <v>29.52</v>
      </c>
      <c r="V4" s="5">
        <f ca="1">_xlfn.IFNA(MEDIAN(INDIRECT("'" &amp; V$2 &amp; "'!E" &amp; ROWS!V4),INDIRECT("'" &amp; V$2 &amp; "'!I" &amp; ROWS!V4),INDIRECT("'" &amp; V$2 &amp; "'!M" &amp; ROWS!V4))/1000, "")</f>
        <v>52.055999999999997</v>
      </c>
      <c r="W4" s="5">
        <f ca="1">_xlfn.IFNA(MEDIAN(INDIRECT("'" &amp; W$2 &amp; "'!E" &amp; ROWS!W4),INDIRECT("'" &amp; W$2 &amp; "'!I" &amp; ROWS!W4),INDIRECT("'" &amp; W$2 &amp; "'!M" &amp; ROWS!W4))/1000, "")</f>
        <v>33.927999999999997</v>
      </c>
      <c r="X4" s="5">
        <f ca="1">_xlfn.IFNA(MEDIAN(INDIRECT("'" &amp; X$2 &amp; "'!E" &amp; ROWS!X4),INDIRECT("'" &amp; X$2 &amp; "'!I" &amp; ROWS!X4),INDIRECT("'" &amp; X$2 &amp; "'!M" &amp; ROWS!X4))/1000, "")</f>
        <v>90.724000000000004</v>
      </c>
      <c r="Y4" s="5">
        <f ca="1">_xlfn.IFNA(MEDIAN(INDIRECT("'" &amp; Y$2 &amp; "'!E" &amp; ROWS!Y4),INDIRECT("'" &amp; Y$2 &amp; "'!I" &amp; ROWS!Y4),INDIRECT("'" &amp; Y$2 &amp; "'!M" &amp; ROWS!Y4))/1000, "")</f>
        <v>250.27600000000001</v>
      </c>
    </row>
    <row r="5" spans="1:25" x14ac:dyDescent="0.25">
      <c r="A5" t="str">
        <f>METRICS!A4</f>
        <v>array</v>
      </c>
      <c r="B5" s="5">
        <f ca="1">_xlfn.IFNA(MEDIAN(INDIRECT("'" &amp; B$2 &amp; "'!E" &amp; ROWS!B5),INDIRECT("'" &amp; B$2 &amp; "'!I" &amp; ROWS!B5),INDIRECT("'" &amp; B$2 &amp; "'!M" &amp; ROWS!B5))/1000, "")</f>
        <v>4.9800000000000004</v>
      </c>
      <c r="C5" s="5">
        <f ca="1">_xlfn.IFNA(MEDIAN(INDIRECT("'" &amp; C$2 &amp; "'!E" &amp; ROWS!C5),INDIRECT("'" &amp; C$2 &amp; "'!I" &amp; ROWS!C5),INDIRECT("'" &amp; C$2 &amp; "'!M" &amp; ROWS!C5))/1000, "")</f>
        <v>8.2720000000000002</v>
      </c>
      <c r="D5" s="5">
        <f ca="1">_xlfn.IFNA(MEDIAN(INDIRECT("'" &amp; D$2 &amp; "'!E" &amp; ROWS!D5),INDIRECT("'" &amp; D$2 &amp; "'!I" &amp; ROWS!D5),INDIRECT("'" &amp; D$2 &amp; "'!M" &amp; ROWS!D5))/1000, "")</f>
        <v>4.7480000000000002</v>
      </c>
      <c r="E5" s="5">
        <f ca="1">_xlfn.IFNA(MEDIAN(INDIRECT("'" &amp; E$2 &amp; "'!E" &amp; ROWS!E5),INDIRECT("'" &amp; E$2 &amp; "'!I" &amp; ROWS!E5),INDIRECT("'" &amp; E$2 &amp; "'!M" &amp; ROWS!E5))/1000, "")</f>
        <v>6.4359999999999999</v>
      </c>
      <c r="F5" s="5">
        <f ca="1">_xlfn.IFNA(MEDIAN(INDIRECT("'" &amp; F$2 &amp; "'!E" &amp; ROWS!F5),INDIRECT("'" &amp; F$2 &amp; "'!I" &amp; ROWS!F5),INDIRECT("'" &amp; F$2 &amp; "'!M" &amp; ROWS!F5))/1000, "")</f>
        <v>25.56</v>
      </c>
      <c r="G5" s="5">
        <f ca="1">_xlfn.IFNA(MEDIAN(INDIRECT("'" &amp; G$2 &amp; "'!E" &amp; ROWS!G5),INDIRECT("'" &amp; G$2 &amp; "'!I" &amp; ROWS!G5),INDIRECT("'" &amp; G$2 &amp; "'!M" &amp; ROWS!G5))/1000, "")</f>
        <v>6.3840000000000003</v>
      </c>
      <c r="H5" s="5">
        <f ca="1">_xlfn.IFNA(MEDIAN(INDIRECT("'" &amp; H$2 &amp; "'!E" &amp; ROWS!H5),INDIRECT("'" &amp; H$2 &amp; "'!I" &amp; ROWS!H5),INDIRECT("'" &amp; H$2 &amp; "'!M" &amp; ROWS!H5))/1000, "")</f>
        <v>78.44</v>
      </c>
      <c r="I5" s="5">
        <f ca="1">_xlfn.IFNA(MEDIAN(INDIRECT("'" &amp; I$2 &amp; "'!E" &amp; ROWS!I5),INDIRECT("'" &amp; I$2 &amp; "'!I" &amp; ROWS!I5),INDIRECT("'" &amp; I$2 &amp; "'!M" &amp; ROWS!I5))/1000, "")</f>
        <v>177.94</v>
      </c>
      <c r="J5" s="5">
        <f ca="1">_xlfn.IFNA(MEDIAN(INDIRECT("'" &amp; J$2 &amp; "'!E" &amp; ROWS!J5),INDIRECT("'" &amp; J$2 &amp; "'!I" &amp; ROWS!J5),INDIRECT("'" &amp; J$2 &amp; "'!M" &amp; ROWS!J5))/1000, "")</f>
        <v>4.452</v>
      </c>
      <c r="K5" s="5">
        <f ca="1">_xlfn.IFNA(MEDIAN(INDIRECT("'" &amp; K$2 &amp; "'!E" &amp; ROWS!K5),INDIRECT("'" &amp; K$2 &amp; "'!I" &amp; ROWS!K5),INDIRECT("'" &amp; K$2 &amp; "'!M" &amp; ROWS!K5))/1000, "")</f>
        <v>5.5359999999999996</v>
      </c>
      <c r="L5" s="5">
        <f ca="1">_xlfn.IFNA(MEDIAN(INDIRECT("'" &amp; L$2 &amp; "'!E" &amp; ROWS!L5),INDIRECT("'" &amp; L$2 &amp; "'!I" &amp; ROWS!L5),INDIRECT("'" &amp; L$2 &amp; "'!M" &amp; ROWS!L5))/1000, "")</f>
        <v>4.484</v>
      </c>
      <c r="M5" s="5">
        <f ca="1">_xlfn.IFNA(MEDIAN(INDIRECT("'" &amp; M$2 &amp; "'!E" &amp; ROWS!M5),INDIRECT("'" &amp; M$2 &amp; "'!I" &amp; ROWS!M5),INDIRECT("'" &amp; M$2 &amp; "'!M" &amp; ROWS!M5))/1000, "")</f>
        <v>5.66</v>
      </c>
      <c r="N5" s="5">
        <f ca="1">_xlfn.IFNA(MEDIAN(INDIRECT("'" &amp; N$2 &amp; "'!E" &amp; ROWS!N5),INDIRECT("'" &amp; N$2 &amp; "'!I" &amp; ROWS!N5),INDIRECT("'" &amp; N$2 &amp; "'!M" &amp; ROWS!N5))/1000, "")</f>
        <v>18.771999999999998</v>
      </c>
      <c r="O5" s="5">
        <f ca="1">_xlfn.IFNA(MEDIAN(INDIRECT("'" &amp; O$2 &amp; "'!E" &amp; ROWS!O5),INDIRECT("'" &amp; O$2 &amp; "'!I" &amp; ROWS!O5),INDIRECT("'" &amp; O$2 &amp; "'!M" &amp; ROWS!O5))/1000, "")</f>
        <v>5.86</v>
      </c>
      <c r="P5" s="5">
        <f ca="1">_xlfn.IFNA(MEDIAN(INDIRECT("'" &amp; P$2 &amp; "'!E" &amp; ROWS!P5),INDIRECT("'" &amp; P$2 &amp; "'!I" &amp; ROWS!P5),INDIRECT("'" &amp; P$2 &amp; "'!M" &amp; ROWS!P5))/1000, "")</f>
        <v>9.5519999999999996</v>
      </c>
      <c r="Q5" s="5">
        <f ca="1">_xlfn.IFNA(MEDIAN(INDIRECT("'" &amp; Q$2 &amp; "'!E" &amp; ROWS!Q5),INDIRECT("'" &amp; Q$2 &amp; "'!I" &amp; ROWS!Q5),INDIRECT("'" &amp; Q$2 &amp; "'!M" &amp; ROWS!Q5))/1000, "")</f>
        <v>14.84</v>
      </c>
      <c r="R5" s="5">
        <f ca="1">_xlfn.IFNA(MEDIAN(INDIRECT("'" &amp; R$2 &amp; "'!E" &amp; ROWS!R5),INDIRECT("'" &amp; R$2 &amp; "'!I" &amp; ROWS!R5),INDIRECT("'" &amp; R$2 &amp; "'!M" &amp; ROWS!R5))/1000, "")</f>
        <v>4.5</v>
      </c>
      <c r="S5" s="5">
        <f ca="1">_xlfn.IFNA(MEDIAN(INDIRECT("'" &amp; S$2 &amp; "'!E" &amp; ROWS!S5),INDIRECT("'" &amp; S$2 &amp; "'!I" &amp; ROWS!S5),INDIRECT("'" &amp; S$2 &amp; "'!M" &amp; ROWS!S5))/1000, "")</f>
        <v>5.5759999999999996</v>
      </c>
      <c r="T5" s="5">
        <f ca="1">_xlfn.IFNA(MEDIAN(INDIRECT("'" &amp; T$2 &amp; "'!E" &amp; ROWS!T5),INDIRECT("'" &amp; T$2 &amp; "'!I" &amp; ROWS!T5),INDIRECT("'" &amp; T$2 &amp; "'!M" &amp; ROWS!T5))/1000, "")</f>
        <v>4.484</v>
      </c>
      <c r="U5" s="5">
        <f ca="1">_xlfn.IFNA(MEDIAN(INDIRECT("'" &amp; U$2 &amp; "'!E" &amp; ROWS!U5),INDIRECT("'" &amp; U$2 &amp; "'!I" &amp; ROWS!U5),INDIRECT("'" &amp; U$2 &amp; "'!M" &amp; ROWS!U5))/1000, "")</f>
        <v>5.7039999999999997</v>
      </c>
      <c r="V5" s="5">
        <f ca="1">_xlfn.IFNA(MEDIAN(INDIRECT("'" &amp; V$2 &amp; "'!E" &amp; ROWS!V5),INDIRECT("'" &amp; V$2 &amp; "'!I" &amp; ROWS!V5),INDIRECT("'" &amp; V$2 &amp; "'!M" &amp; ROWS!V5))/1000, "")</f>
        <v>18.771999999999998</v>
      </c>
      <c r="W5" s="5">
        <f ca="1">_xlfn.IFNA(MEDIAN(INDIRECT("'" &amp; W$2 &amp; "'!E" &amp; ROWS!W5),INDIRECT("'" &amp; W$2 &amp; "'!I" &amp; ROWS!W5),INDIRECT("'" &amp; W$2 &amp; "'!M" &amp; ROWS!W5))/1000, "")</f>
        <v>5.86</v>
      </c>
      <c r="X5" s="5">
        <f ca="1">_xlfn.IFNA(MEDIAN(INDIRECT("'" &amp; X$2 &amp; "'!E" &amp; ROWS!X5),INDIRECT("'" &amp; X$2 &amp; "'!I" &amp; ROWS!X5),INDIRECT("'" &amp; X$2 &amp; "'!M" &amp; ROWS!X5))/1000, "")</f>
        <v>9.5559999999999992</v>
      </c>
      <c r="Y5" s="5">
        <f ca="1">_xlfn.IFNA(MEDIAN(INDIRECT("'" &amp; Y$2 &amp; "'!E" &amp; ROWS!Y5),INDIRECT("'" &amp; Y$2 &amp; "'!I" &amp; ROWS!Y5),INDIRECT("'" &amp; Y$2 &amp; "'!M" &amp; ROWS!Y5))/1000, "")</f>
        <v>14.848000000000001</v>
      </c>
    </row>
    <row r="6" spans="1:25" x14ac:dyDescent="0.25">
      <c r="A6" t="str">
        <f>METRICS!A5</f>
        <v>ato</v>
      </c>
      <c r="B6" s="5">
        <f ca="1">_xlfn.IFNA(MEDIAN(INDIRECT("'" &amp; B$2 &amp; "'!E" &amp; ROWS!B6),INDIRECT("'" &amp; B$2 &amp; "'!I" &amp; ROWS!B6),INDIRECT("'" &amp; B$2 &amp; "'!M" &amp; ROWS!B6))/1000, "")</f>
        <v>28.771999999999998</v>
      </c>
      <c r="C6" s="5">
        <f ca="1">_xlfn.IFNA(MEDIAN(INDIRECT("'" &amp; C$2 &amp; "'!E" &amp; ROWS!C6),INDIRECT("'" &amp; C$2 &amp; "'!I" &amp; ROWS!C6),INDIRECT("'" &amp; C$2 &amp; "'!M" &amp; ROWS!C6))/1000, "")</f>
        <v>31.792000000000002</v>
      </c>
      <c r="D6" s="5">
        <f ca="1">_xlfn.IFNA(MEDIAN(INDIRECT("'" &amp; D$2 &amp; "'!E" &amp; ROWS!D6),INDIRECT("'" &amp; D$2 &amp; "'!I" &amp; ROWS!D6),INDIRECT("'" &amp; D$2 &amp; "'!M" &amp; ROWS!D6))/1000, "")</f>
        <v>14.308</v>
      </c>
      <c r="E6" s="5">
        <f ca="1">_xlfn.IFNA(MEDIAN(INDIRECT("'" &amp; E$2 &amp; "'!E" &amp; ROWS!E6),INDIRECT("'" &amp; E$2 &amp; "'!I" &amp; ROWS!E6),INDIRECT("'" &amp; E$2 &amp; "'!M" &amp; ROWS!E6))/1000, "")</f>
        <v>299.66399999999999</v>
      </c>
      <c r="F6" s="5">
        <f ca="1">_xlfn.IFNA(MEDIAN(INDIRECT("'" &amp; F$2 &amp; "'!E" &amp; ROWS!F6),INDIRECT("'" &amp; F$2 &amp; "'!I" &amp; ROWS!F6),INDIRECT("'" &amp; F$2 &amp; "'!M" &amp; ROWS!F6))/1000, "")</f>
        <v>394.596</v>
      </c>
      <c r="G6" s="5">
        <f ca="1">_xlfn.IFNA(MEDIAN(INDIRECT("'" &amp; G$2 &amp; "'!E" &amp; ROWS!G6),INDIRECT("'" &amp; G$2 &amp; "'!I" &amp; ROWS!G6),INDIRECT("'" &amp; G$2 &amp; "'!M" &amp; ROWS!G6))/1000, "")</f>
        <v>207.22800000000001</v>
      </c>
      <c r="H6" s="5" t="str">
        <f ca="1">_xlfn.IFNA(MEDIAN(INDIRECT("'" &amp; H$2 &amp; "'!E" &amp; ROWS!H6),INDIRECT("'" &amp; H$2 &amp; "'!I" &amp; ROWS!H6),INDIRECT("'" &amp; H$2 &amp; "'!M" &amp; ROWS!H6))/1000, "")</f>
        <v/>
      </c>
      <c r="I6" s="5" t="str">
        <f ca="1">_xlfn.IFNA(MEDIAN(INDIRECT("'" &amp; I$2 &amp; "'!E" &amp; ROWS!I6),INDIRECT("'" &amp; I$2 &amp; "'!I" &amp; ROWS!I6),INDIRECT("'" &amp; I$2 &amp; "'!M" &amp; ROWS!I6))/1000, "")</f>
        <v/>
      </c>
      <c r="J6" s="5">
        <f ca="1">_xlfn.IFNA(MEDIAN(INDIRECT("'" &amp; J$2 &amp; "'!E" &amp; ROWS!J6),INDIRECT("'" &amp; J$2 &amp; "'!I" &amp; ROWS!J6),INDIRECT("'" &amp; J$2 &amp; "'!M" &amp; ROWS!J6))/1000, "")</f>
        <v>8.2040000000000006</v>
      </c>
      <c r="K6" s="5">
        <f ca="1">_xlfn.IFNA(MEDIAN(INDIRECT("'" &amp; K$2 &amp; "'!E" &amp; ROWS!K6),INDIRECT("'" &amp; K$2 &amp; "'!I" &amp; ROWS!K6),INDIRECT("'" &amp; K$2 &amp; "'!M" &amp; ROWS!K6))/1000, "")</f>
        <v>12.92</v>
      </c>
      <c r="L6" s="5">
        <f ca="1">_xlfn.IFNA(MEDIAN(INDIRECT("'" &amp; L$2 &amp; "'!E" &amp; ROWS!L6),INDIRECT("'" &amp; L$2 &amp; "'!I" &amp; ROWS!L6),INDIRECT("'" &amp; L$2 &amp; "'!M" &amp; ROWS!L6))/1000, "")</f>
        <v>8.0960000000000001</v>
      </c>
      <c r="M6" s="5">
        <f ca="1">_xlfn.IFNA(MEDIAN(INDIRECT("'" &amp; M$2 &amp; "'!E" &amp; ROWS!M6),INDIRECT("'" &amp; M$2 &amp; "'!I" &amp; ROWS!M6),INDIRECT("'" &amp; M$2 &amp; "'!M" &amp; ROWS!M6))/1000, "")</f>
        <v>267.06400000000002</v>
      </c>
      <c r="N6" s="5">
        <f ca="1">_xlfn.IFNA(MEDIAN(INDIRECT("'" &amp; N$2 &amp; "'!E" &amp; ROWS!N6),INDIRECT("'" &amp; N$2 &amp; "'!I" &amp; ROWS!N6),INDIRECT("'" &amp; N$2 &amp; "'!M" &amp; ROWS!N6))/1000, "")</f>
        <v>377.94</v>
      </c>
      <c r="O6" s="5">
        <f ca="1">_xlfn.IFNA(MEDIAN(INDIRECT("'" &amp; O$2 &amp; "'!E" &amp; ROWS!O6),INDIRECT("'" &amp; O$2 &amp; "'!I" &amp; ROWS!O6),INDIRECT("'" &amp; O$2 &amp; "'!M" &amp; ROWS!O6))/1000, "")</f>
        <v>314.56400000000002</v>
      </c>
      <c r="P6" s="5" t="str">
        <f ca="1">_xlfn.IFNA(MEDIAN(INDIRECT("'" &amp; P$2 &amp; "'!E" &amp; ROWS!P6),INDIRECT("'" &amp; P$2 &amp; "'!I" &amp; ROWS!P6),INDIRECT("'" &amp; P$2 &amp; "'!M" &amp; ROWS!P6))/1000, "")</f>
        <v/>
      </c>
      <c r="Q6" s="5" t="str">
        <f ca="1">_xlfn.IFNA(MEDIAN(INDIRECT("'" &amp; Q$2 &amp; "'!E" &amp; ROWS!Q6),INDIRECT("'" &amp; Q$2 &amp; "'!I" &amp; ROWS!Q6),INDIRECT("'" &amp; Q$2 &amp; "'!M" &amp; ROWS!Q6))/1000, "")</f>
        <v/>
      </c>
      <c r="R6" s="5">
        <f ca="1">_xlfn.IFNA(MEDIAN(INDIRECT("'" &amp; R$2 &amp; "'!E" &amp; ROWS!R6),INDIRECT("'" &amp; R$2 &amp; "'!I" &amp; ROWS!R6),INDIRECT("'" &amp; R$2 &amp; "'!M" &amp; ROWS!R6))/1000, "")</f>
        <v>6.6840000000000002</v>
      </c>
      <c r="S6" s="5">
        <f ca="1">_xlfn.IFNA(MEDIAN(INDIRECT("'" &amp; S$2 &amp; "'!E" &amp; ROWS!S6),INDIRECT("'" &amp; S$2 &amp; "'!I" &amp; ROWS!S6),INDIRECT("'" &amp; S$2 &amp; "'!M" &amp; ROWS!S6))/1000, "")</f>
        <v>11.728</v>
      </c>
      <c r="T6" s="5">
        <f ca="1">_xlfn.IFNA(MEDIAN(INDIRECT("'" &amp; T$2 &amp; "'!E" &amp; ROWS!T6),INDIRECT("'" &amp; T$2 &amp; "'!I" &amp; ROWS!T6),INDIRECT("'" &amp; T$2 &amp; "'!M" &amp; ROWS!T6))/1000, "")</f>
        <v>7.7119999999999997</v>
      </c>
      <c r="U6" s="5">
        <f ca="1">_xlfn.IFNA(MEDIAN(INDIRECT("'" &amp; U$2 &amp; "'!E" &amp; ROWS!U6),INDIRECT("'" &amp; U$2 &amp; "'!I" &amp; ROWS!U6),INDIRECT("'" &amp; U$2 &amp; "'!M" &amp; ROWS!U6))/1000, "")</f>
        <v>265.56</v>
      </c>
      <c r="V6" s="5">
        <f ca="1">_xlfn.IFNA(MEDIAN(INDIRECT("'" &amp; V$2 &amp; "'!E" &amp; ROWS!V6),INDIRECT("'" &amp; V$2 &amp; "'!I" &amp; ROWS!V6),INDIRECT("'" &amp; V$2 &amp; "'!M" &amp; ROWS!V6))/1000, "")</f>
        <v>376.38400000000001</v>
      </c>
      <c r="W6" s="5">
        <f ca="1">_xlfn.IFNA(MEDIAN(INDIRECT("'" &amp; W$2 &amp; "'!E" &amp; ROWS!W6),INDIRECT("'" &amp; W$2 &amp; "'!I" &amp; ROWS!W6),INDIRECT("'" &amp; W$2 &amp; "'!M" &amp; ROWS!W6))/1000, "")</f>
        <v>314.02800000000002</v>
      </c>
      <c r="X6" s="5" t="str">
        <f ca="1">_xlfn.IFNA(MEDIAN(INDIRECT("'" &amp; X$2 &amp; "'!E" &amp; ROWS!X6),INDIRECT("'" &amp; X$2 &amp; "'!I" &amp; ROWS!X6),INDIRECT("'" &amp; X$2 &amp; "'!M" &amp; ROWS!X6))/1000, "")</f>
        <v/>
      </c>
      <c r="Y6" s="5" t="str">
        <f ca="1">_xlfn.IFNA(MEDIAN(INDIRECT("'" &amp; Y$2 &amp; "'!E" &amp; ROWS!Y6),INDIRECT("'" &amp; Y$2 &amp; "'!I" &amp; ROWS!Y6),INDIRECT("'" &amp; Y$2 &amp; "'!M" &amp; ROWS!Y6))/1000, "")</f>
        <v/>
      </c>
    </row>
    <row r="7" spans="1:25" x14ac:dyDescent="0.25">
      <c r="A7" t="str">
        <f>METRICS!A6</f>
        <v>attributes</v>
      </c>
      <c r="B7" s="5">
        <f ca="1">_xlfn.IFNA(MEDIAN(INDIRECT("'" &amp; B$2 &amp; "'!E" &amp; ROWS!B7),INDIRECT("'" &amp; B$2 &amp; "'!I" &amp; ROWS!B7),INDIRECT("'" &amp; B$2 &amp; "'!M" &amp; ROWS!B7))/1000, "")</f>
        <v>5.008</v>
      </c>
      <c r="C7" s="5">
        <f ca="1">_xlfn.IFNA(MEDIAN(INDIRECT("'" &amp; C$2 &amp; "'!E" &amp; ROWS!C7),INDIRECT("'" &amp; C$2 &amp; "'!I" &amp; ROWS!C7),INDIRECT("'" &amp; C$2 &amp; "'!M" &amp; ROWS!C7))/1000, "")</f>
        <v>9.1440000000000001</v>
      </c>
      <c r="D7" s="5">
        <f ca="1">_xlfn.IFNA(MEDIAN(INDIRECT("'" &amp; D$2 &amp; "'!E" &amp; ROWS!D7),INDIRECT("'" &amp; D$2 &amp; "'!I" &amp; ROWS!D7),INDIRECT("'" &amp; D$2 &amp; "'!M" &amp; ROWS!D7))/1000, "")</f>
        <v>4.7759999999999998</v>
      </c>
      <c r="E7" s="5">
        <f ca="1">_xlfn.IFNA(MEDIAN(INDIRECT("'" &amp; E$2 &amp; "'!E" &amp; ROWS!E7),INDIRECT("'" &amp; E$2 &amp; "'!I" &amp; ROWS!E7),INDIRECT("'" &amp; E$2 &amp; "'!M" &amp; ROWS!E7))/1000, "")</f>
        <v>6.4640000000000004</v>
      </c>
      <c r="F7" s="5">
        <f ca="1">_xlfn.IFNA(MEDIAN(INDIRECT("'" &amp; F$2 &amp; "'!E" &amp; ROWS!F7),INDIRECT("'" &amp; F$2 &amp; "'!I" &amp; ROWS!F7),INDIRECT("'" &amp; F$2 &amp; "'!M" &amp; ROWS!F7))/1000, "")</f>
        <v>28.844000000000001</v>
      </c>
      <c r="G7" s="5">
        <f ca="1">_xlfn.IFNA(MEDIAN(INDIRECT("'" &amp; G$2 &amp; "'!E" &amp; ROWS!G7),INDIRECT("'" &amp; G$2 &amp; "'!I" &amp; ROWS!G7),INDIRECT("'" &amp; G$2 &amp; "'!M" &amp; ROWS!G7))/1000, "")</f>
        <v>6.4119999999999999</v>
      </c>
      <c r="H7" s="5">
        <f ca="1">_xlfn.IFNA(MEDIAN(INDIRECT("'" &amp; H$2 &amp; "'!E" &amp; ROWS!H7),INDIRECT("'" &amp; H$2 &amp; "'!I" &amp; ROWS!H7),INDIRECT("'" &amp; H$2 &amp; "'!M" &amp; ROWS!H7))/1000, "")</f>
        <v>94.323999999999998</v>
      </c>
      <c r="I7" s="5">
        <f ca="1">_xlfn.IFNA(MEDIAN(INDIRECT("'" &amp; I$2 &amp; "'!E" &amp; ROWS!I7),INDIRECT("'" &amp; I$2 &amp; "'!I" &amp; ROWS!I7),INDIRECT("'" &amp; I$2 &amp; "'!M" &amp; ROWS!I7))/1000, "")</f>
        <v>231.37200000000001</v>
      </c>
      <c r="J7" s="5">
        <f ca="1">_xlfn.IFNA(MEDIAN(INDIRECT("'" &amp; J$2 &amp; "'!E" &amp; ROWS!J7),INDIRECT("'" &amp; J$2 &amp; "'!I" &amp; ROWS!J7),INDIRECT("'" &amp; J$2 &amp; "'!M" &amp; ROWS!J7))/1000, "")</f>
        <v>4.484</v>
      </c>
      <c r="K7" s="5">
        <f ca="1">_xlfn.IFNA(MEDIAN(INDIRECT("'" &amp; K$2 &amp; "'!E" &amp; ROWS!K7),INDIRECT("'" &amp; K$2 &amp; "'!I" &amp; ROWS!K7),INDIRECT("'" &amp; K$2 &amp; "'!M" &amp; ROWS!K7))/1000, "")</f>
        <v>5.6280000000000001</v>
      </c>
      <c r="L7" s="5">
        <f ca="1">_xlfn.IFNA(MEDIAN(INDIRECT("'" &amp; L$2 &amp; "'!E" &amp; ROWS!L7),INDIRECT("'" &amp; L$2 &amp; "'!I" &amp; ROWS!L7),INDIRECT("'" &amp; L$2 &amp; "'!M" &amp; ROWS!L7))/1000, "")</f>
        <v>4.5119999999999996</v>
      </c>
      <c r="M7" s="5">
        <f ca="1">_xlfn.IFNA(MEDIAN(INDIRECT("'" &amp; M$2 &amp; "'!E" &amp; ROWS!M7),INDIRECT("'" &amp; M$2 &amp; "'!I" &amp; ROWS!M7),INDIRECT("'" &amp; M$2 &amp; "'!M" &amp; ROWS!M7))/1000, "")</f>
        <v>5.6879999999999997</v>
      </c>
      <c r="N7" s="5">
        <f ca="1">_xlfn.IFNA(MEDIAN(INDIRECT("'" &amp; N$2 &amp; "'!E" &amp; ROWS!N7),INDIRECT("'" &amp; N$2 &amp; "'!I" &amp; ROWS!N7),INDIRECT("'" &amp; N$2 &amp; "'!M" &amp; ROWS!N7))/1000, "")</f>
        <v>19.867999999999999</v>
      </c>
      <c r="O7" s="5">
        <f ca="1">_xlfn.IFNA(MEDIAN(INDIRECT("'" &amp; O$2 &amp; "'!E" &amp; ROWS!O7),INDIRECT("'" &amp; O$2 &amp; "'!I" &amp; ROWS!O7),INDIRECT("'" &amp; O$2 &amp; "'!M" &amp; ROWS!O7))/1000, "")</f>
        <v>5.8840000000000003</v>
      </c>
      <c r="P7" s="5">
        <f ca="1">_xlfn.IFNA(MEDIAN(INDIRECT("'" &amp; P$2 &amp; "'!E" &amp; ROWS!P7),INDIRECT("'" &amp; P$2 &amp; "'!I" &amp; ROWS!P7),INDIRECT("'" &amp; P$2 &amp; "'!M" &amp; ROWS!P7))/1000, "")</f>
        <v>9.64</v>
      </c>
      <c r="Q7" s="5">
        <f ca="1">_xlfn.IFNA(MEDIAN(INDIRECT("'" &amp; Q$2 &amp; "'!E" &amp; ROWS!Q7),INDIRECT("'" &amp; Q$2 &amp; "'!I" &amp; ROWS!Q7),INDIRECT("'" &amp; Q$2 &amp; "'!M" &amp; ROWS!Q7))/1000, "")</f>
        <v>15.183999999999999</v>
      </c>
      <c r="R7" s="5">
        <f ca="1">_xlfn.IFNA(MEDIAN(INDIRECT("'" &amp; R$2 &amp; "'!E" &amp; ROWS!R7),INDIRECT("'" &amp; R$2 &amp; "'!I" &amp; ROWS!R7),INDIRECT("'" &amp; R$2 &amp; "'!M" &amp; ROWS!R7))/1000, "")</f>
        <v>4.532</v>
      </c>
      <c r="S7" s="5">
        <f ca="1">_xlfn.IFNA(MEDIAN(INDIRECT("'" &amp; S$2 &amp; "'!E" &amp; ROWS!S7),INDIRECT("'" &amp; S$2 &amp; "'!I" &amp; ROWS!S7),INDIRECT("'" &amp; S$2 &amp; "'!M" &amp; ROWS!S7))/1000, "")</f>
        <v>5.6719999999999997</v>
      </c>
      <c r="T7" s="5">
        <f ca="1">_xlfn.IFNA(MEDIAN(INDIRECT("'" &amp; T$2 &amp; "'!E" &amp; ROWS!T7),INDIRECT("'" &amp; T$2 &amp; "'!I" &amp; ROWS!T7),INDIRECT("'" &amp; T$2 &amp; "'!M" &amp; ROWS!T7))/1000, "")</f>
        <v>4.5119999999999996</v>
      </c>
      <c r="U7" s="5">
        <f ca="1">_xlfn.IFNA(MEDIAN(INDIRECT("'" &amp; U$2 &amp; "'!E" &amp; ROWS!U7),INDIRECT("'" &amp; U$2 &amp; "'!I" &amp; ROWS!U7),INDIRECT("'" &amp; U$2 &amp; "'!M" &amp; ROWS!U7))/1000, "")</f>
        <v>5.7320000000000002</v>
      </c>
      <c r="V7" s="5">
        <f ca="1">_xlfn.IFNA(MEDIAN(INDIRECT("'" &amp; V$2 &amp; "'!E" &amp; ROWS!V7),INDIRECT("'" &amp; V$2 &amp; "'!I" &amp; ROWS!V7),INDIRECT("'" &amp; V$2 &amp; "'!M" &amp; ROWS!V7))/1000, "")</f>
        <v>19.867999999999999</v>
      </c>
      <c r="W7" s="5">
        <f ca="1">_xlfn.IFNA(MEDIAN(INDIRECT("'" &amp; W$2 &amp; "'!E" &amp; ROWS!W7),INDIRECT("'" &amp; W$2 &amp; "'!I" &amp; ROWS!W7),INDIRECT("'" &amp; W$2 &amp; "'!M" &amp; ROWS!W7))/1000, "")</f>
        <v>5.8840000000000003</v>
      </c>
      <c r="X7" s="5">
        <f ca="1">_xlfn.IFNA(MEDIAN(INDIRECT("'" &amp; X$2 &amp; "'!E" &amp; ROWS!X7),INDIRECT("'" &amp; X$2 &amp; "'!I" &amp; ROWS!X7),INDIRECT("'" &amp; X$2 &amp; "'!M" &amp; ROWS!X7))/1000, "")</f>
        <v>9.6440000000000001</v>
      </c>
      <c r="Y7" s="5">
        <f ca="1">_xlfn.IFNA(MEDIAN(INDIRECT("'" &amp; Y$2 &amp; "'!E" &amp; ROWS!Y7),INDIRECT("'" &amp; Y$2 &amp; "'!I" &amp; ROWS!Y7),INDIRECT("'" &amp; Y$2 &amp; "'!M" &amp; ROWS!Y7))/1000, "")</f>
        <v>15.192</v>
      </c>
    </row>
    <row r="8" spans="1:25" x14ac:dyDescent="0.25">
      <c r="A8" t="str">
        <f>METRICS!A7</f>
        <v>avl_test</v>
      </c>
      <c r="B8" s="5">
        <f ca="1">_xlfn.IFNA(MEDIAN(INDIRECT("'" &amp; B$2 &amp; "'!E" &amp; ROWS!B8),INDIRECT("'" &amp; B$2 &amp; "'!I" &amp; ROWS!B8),INDIRECT("'" &amp; B$2 &amp; "'!M" &amp; ROWS!B8))/1000, "")</f>
        <v>45.223999999999997</v>
      </c>
      <c r="C8" s="5">
        <f ca="1">_xlfn.IFNA(MEDIAN(INDIRECT("'" &amp; C$2 &amp; "'!E" &amp; ROWS!C8),INDIRECT("'" &amp; C$2 &amp; "'!I" &amp; ROWS!C8),INDIRECT("'" &amp; C$2 &amp; "'!M" &amp; ROWS!C8))/1000, "")</f>
        <v>241.43199999999999</v>
      </c>
      <c r="D8" s="5">
        <f ca="1">_xlfn.IFNA(MEDIAN(INDIRECT("'" &amp; D$2 &amp; "'!E" &amp; ROWS!D8),INDIRECT("'" &amp; D$2 &amp; "'!I" &amp; ROWS!D8),INDIRECT("'" &amp; D$2 &amp; "'!M" &amp; ROWS!D8))/1000, "")</f>
        <v>39.524000000000001</v>
      </c>
      <c r="E8" s="5">
        <f ca="1">_xlfn.IFNA(MEDIAN(INDIRECT("'" &amp; E$2 &amp; "'!E" &amp; ROWS!E8),INDIRECT("'" &amp; E$2 &amp; "'!I" &amp; ROWS!E8),INDIRECT("'" &amp; E$2 &amp; "'!M" &amp; ROWS!E8))/1000, "")</f>
        <v>34.043999999999997</v>
      </c>
      <c r="F8" s="5">
        <f ca="1">_xlfn.IFNA(MEDIAN(INDIRECT("'" &amp; F$2 &amp; "'!E" &amp; ROWS!F8),INDIRECT("'" &amp; F$2 &amp; "'!I" &amp; ROWS!F8),INDIRECT("'" &amp; F$2 &amp; "'!M" &amp; ROWS!F8))/1000, "")</f>
        <v>136.84399999999999</v>
      </c>
      <c r="G8" s="5">
        <f ca="1">_xlfn.IFNA(MEDIAN(INDIRECT("'" &amp; G$2 &amp; "'!E" &amp; ROWS!G8),INDIRECT("'" &amp; G$2 &amp; "'!I" &amp; ROWS!G8),INDIRECT("'" &amp; G$2 &amp; "'!M" &amp; ROWS!G8))/1000, "")</f>
        <v>36.723999999999997</v>
      </c>
      <c r="H8" s="5">
        <f ca="1">_xlfn.IFNA(MEDIAN(INDIRECT("'" &amp; H$2 &amp; "'!E" &amp; ROWS!H8),INDIRECT("'" &amp; H$2 &amp; "'!I" &amp; ROWS!H8),INDIRECT("'" &amp; H$2 &amp; "'!M" &amp; ROWS!H8))/1000, "")</f>
        <v>270.61200000000002</v>
      </c>
      <c r="I8" s="5">
        <f ca="1">_xlfn.IFNA(MEDIAN(INDIRECT("'" &amp; I$2 &amp; "'!E" &amp; ROWS!I8),INDIRECT("'" &amp; I$2 &amp; "'!I" &amp; ROWS!I8),INDIRECT("'" &amp; I$2 &amp; "'!M" &amp; ROWS!I8))/1000, "")</f>
        <v>660.01599999999996</v>
      </c>
      <c r="J8" s="5">
        <f ca="1">_xlfn.IFNA(MEDIAN(INDIRECT("'" &amp; J$2 &amp; "'!E" &amp; ROWS!J8),INDIRECT("'" &amp; J$2 &amp; "'!I" &amp; ROWS!J8),INDIRECT("'" &amp; J$2 &amp; "'!M" &amp; ROWS!J8))/1000, "")</f>
        <v>5.56</v>
      </c>
      <c r="K8" s="5">
        <f ca="1">_xlfn.IFNA(MEDIAN(INDIRECT("'" &amp; K$2 &amp; "'!E" &amp; ROWS!K8),INDIRECT("'" &amp; K$2 &amp; "'!I" &amp; ROWS!K8),INDIRECT("'" &amp; K$2 &amp; "'!M" &amp; ROWS!K8))/1000, "")</f>
        <v>7.1920000000000002</v>
      </c>
      <c r="L8" s="5">
        <f ca="1">_xlfn.IFNA(MEDIAN(INDIRECT("'" &amp; L$2 &amp; "'!E" &amp; ROWS!L8),INDIRECT("'" &amp; L$2 &amp; "'!I" &amp; ROWS!L8),INDIRECT("'" &amp; L$2 &amp; "'!M" &amp; ROWS!L8))/1000, "")</f>
        <v>5.556</v>
      </c>
      <c r="M8" s="5">
        <f ca="1">_xlfn.IFNA(MEDIAN(INDIRECT("'" &amp; M$2 &amp; "'!E" &amp; ROWS!M8),INDIRECT("'" &amp; M$2 &amp; "'!I" &amp; ROWS!M8),INDIRECT("'" &amp; M$2 &amp; "'!M" &amp; ROWS!M8))/1000, "")</f>
        <v>31.295999999999999</v>
      </c>
      <c r="N8" s="5">
        <f ca="1">_xlfn.IFNA(MEDIAN(INDIRECT("'" &amp; N$2 &amp; "'!E" &amp; ROWS!N8),INDIRECT("'" &amp; N$2 &amp; "'!I" &amp; ROWS!N8),INDIRECT("'" &amp; N$2 &amp; "'!M" &amp; ROWS!N8))/1000, "")</f>
        <v>52.16</v>
      </c>
      <c r="O8" s="5">
        <f ca="1">_xlfn.IFNA(MEDIAN(INDIRECT("'" &amp; O$2 &amp; "'!E" &amp; ROWS!O8),INDIRECT("'" &amp; O$2 &amp; "'!I" &amp; ROWS!O8),INDIRECT("'" &amp; O$2 &amp; "'!M" &amp; ROWS!O8))/1000, "")</f>
        <v>33.548000000000002</v>
      </c>
      <c r="P8" s="5">
        <f ca="1">_xlfn.IFNA(MEDIAN(INDIRECT("'" &amp; P$2 &amp; "'!E" &amp; ROWS!P8),INDIRECT("'" &amp; P$2 &amp; "'!I" &amp; ROWS!P8),INDIRECT("'" &amp; P$2 &amp; "'!M" &amp; ROWS!P8))/1000, "")</f>
        <v>86.116</v>
      </c>
      <c r="Q8" s="5">
        <f ca="1">_xlfn.IFNA(MEDIAN(INDIRECT("'" &amp; Q$2 &amp; "'!E" &amp; ROWS!Q8),INDIRECT("'" &amp; Q$2 &amp; "'!I" &amp; ROWS!Q8),INDIRECT("'" &amp; Q$2 &amp; "'!M" &amp; ROWS!Q8))/1000, "")</f>
        <v>239.46</v>
      </c>
      <c r="R8" s="5">
        <f ca="1">_xlfn.IFNA(MEDIAN(INDIRECT("'" &amp; R$2 &amp; "'!E" &amp; ROWS!R8),INDIRECT("'" &amp; R$2 &amp; "'!I" &amp; ROWS!R8),INDIRECT("'" &amp; R$2 &amp; "'!M" &amp; ROWS!R8))/1000, "")</f>
        <v>5.548</v>
      </c>
      <c r="S8" s="5">
        <f ca="1">_xlfn.IFNA(MEDIAN(INDIRECT("'" &amp; S$2 &amp; "'!E" &amp; ROWS!S8),INDIRECT("'" &amp; S$2 &amp; "'!I" &amp; ROWS!S8),INDIRECT("'" &amp; S$2 &amp; "'!M" &amp; ROWS!S8))/1000, "")</f>
        <v>7.2359999999999998</v>
      </c>
      <c r="T8" s="5">
        <f ca="1">_xlfn.IFNA(MEDIAN(INDIRECT("'" &amp; T$2 &amp; "'!E" &amp; ROWS!T8),INDIRECT("'" &amp; T$2 &amp; "'!I" &amp; ROWS!T8),INDIRECT("'" &amp; T$2 &amp; "'!M" &amp; ROWS!T8))/1000, "")</f>
        <v>5.548</v>
      </c>
      <c r="U8" s="5">
        <f ca="1">_xlfn.IFNA(MEDIAN(INDIRECT("'" &amp; U$2 &amp; "'!E" &amp; ROWS!U8),INDIRECT("'" &amp; U$2 &amp; "'!I" &amp; ROWS!U8),INDIRECT("'" &amp; U$2 &amp; "'!M" &amp; ROWS!U8))/1000, "")</f>
        <v>31.335999999999999</v>
      </c>
      <c r="V8" s="5">
        <f ca="1">_xlfn.IFNA(MEDIAN(INDIRECT("'" &amp; V$2 &amp; "'!E" &amp; ROWS!V8),INDIRECT("'" &amp; V$2 &amp; "'!I" &amp; ROWS!V8),INDIRECT("'" &amp; V$2 &amp; "'!M" &amp; ROWS!V8))/1000, "")</f>
        <v>52.155999999999999</v>
      </c>
      <c r="W8" s="5">
        <f ca="1">_xlfn.IFNA(MEDIAN(INDIRECT("'" &amp; W$2 &amp; "'!E" &amp; ROWS!W8),INDIRECT("'" &amp; W$2 &amp; "'!I" &amp; ROWS!W8),INDIRECT("'" &amp; W$2 &amp; "'!M" &amp; ROWS!W8))/1000, "")</f>
        <v>33.543999999999997</v>
      </c>
      <c r="X8" s="5">
        <f ca="1">_xlfn.IFNA(MEDIAN(INDIRECT("'" &amp; X$2 &amp; "'!E" &amp; ROWS!X8),INDIRECT("'" &amp; X$2 &amp; "'!I" &amp; ROWS!X8),INDIRECT("'" &amp; X$2 &amp; "'!M" &amp; ROWS!X8))/1000, "")</f>
        <v>86.128</v>
      </c>
      <c r="Y8" s="5">
        <f ca="1">_xlfn.IFNA(MEDIAN(INDIRECT("'" &amp; Y$2 &amp; "'!E" &amp; ROWS!Y8),INDIRECT("'" &amp; Y$2 &amp; "'!I" &amp; ROWS!Y8),INDIRECT("'" &amp; Y$2 &amp; "'!M" &amp; ROWS!Y8))/1000, "")</f>
        <v>239.47200000000001</v>
      </c>
    </row>
    <row r="9" spans="1:25" x14ac:dyDescent="0.25">
      <c r="A9" t="str">
        <f>METRICS!A8</f>
        <v>barge</v>
      </c>
      <c r="B9" s="5">
        <f ca="1">_xlfn.IFNA(MEDIAN(INDIRECT("'" &amp; B$2 &amp; "'!E" &amp; ROWS!B9),INDIRECT("'" &amp; B$2 &amp; "'!I" &amp; ROWS!B9),INDIRECT("'" &amp; B$2 &amp; "'!M" &amp; ROWS!B9))/1000, "")</f>
        <v>25.696000000000002</v>
      </c>
      <c r="C9" s="5">
        <f ca="1">_xlfn.IFNA(MEDIAN(INDIRECT("'" &amp; C$2 &amp; "'!E" &amp; ROWS!C9),INDIRECT("'" &amp; C$2 &amp; "'!I" &amp; ROWS!C9),INDIRECT("'" &amp; C$2 &amp; "'!M" &amp; ROWS!C9))/1000, "")</f>
        <v>31.1</v>
      </c>
      <c r="D9" s="5">
        <f ca="1">_xlfn.IFNA(MEDIAN(INDIRECT("'" &amp; D$2 &amp; "'!E" &amp; ROWS!D9),INDIRECT("'" &amp; D$2 &amp; "'!I" &amp; ROWS!D9),INDIRECT("'" &amp; D$2 &amp; "'!M" &amp; ROWS!D9))/1000, "")</f>
        <v>14.18</v>
      </c>
      <c r="E9" s="5">
        <f ca="1">_xlfn.IFNA(MEDIAN(INDIRECT("'" &amp; E$2 &amp; "'!E" &amp; ROWS!E9),INDIRECT("'" &amp; E$2 &amp; "'!I" &amp; ROWS!E9),INDIRECT("'" &amp; E$2 &amp; "'!M" &amp; ROWS!E9))/1000, "")</f>
        <v>52.387999999999998</v>
      </c>
      <c r="F9" s="5">
        <f ca="1">_xlfn.IFNA(MEDIAN(INDIRECT("'" &amp; F$2 &amp; "'!E" &amp; ROWS!F9),INDIRECT("'" &amp; F$2 &amp; "'!I" &amp; ROWS!F9),INDIRECT("'" &amp; F$2 &amp; "'!M" &amp; ROWS!F9))/1000, "")</f>
        <v>127.452</v>
      </c>
      <c r="G9" s="5">
        <f ca="1">_xlfn.IFNA(MEDIAN(INDIRECT("'" &amp; G$2 &amp; "'!E" &amp; ROWS!G9),INDIRECT("'" &amp; G$2 &amp; "'!I" &amp; ROWS!G9),INDIRECT("'" &amp; G$2 &amp; "'!M" &amp; ROWS!G9))/1000, "")</f>
        <v>46.512</v>
      </c>
      <c r="H9" s="5" t="str">
        <f ca="1">_xlfn.IFNA(MEDIAN(INDIRECT("'" &amp; H$2 &amp; "'!E" &amp; ROWS!H9),INDIRECT("'" &amp; H$2 &amp; "'!I" &amp; ROWS!H9),INDIRECT("'" &amp; H$2 &amp; "'!M" &amp; ROWS!H9))/1000, "")</f>
        <v/>
      </c>
      <c r="I9" s="5" t="str">
        <f ca="1">_xlfn.IFNA(MEDIAN(INDIRECT("'" &amp; I$2 &amp; "'!E" &amp; ROWS!I9),INDIRECT("'" &amp; I$2 &amp; "'!I" &amp; ROWS!I9),INDIRECT("'" &amp; I$2 &amp; "'!M" &amp; ROWS!I9))/1000, "")</f>
        <v/>
      </c>
      <c r="J9" s="5">
        <f ca="1">_xlfn.IFNA(MEDIAN(INDIRECT("'" &amp; J$2 &amp; "'!E" &amp; ROWS!J9),INDIRECT("'" &amp; J$2 &amp; "'!I" &amp; ROWS!J9),INDIRECT("'" &amp; J$2 &amp; "'!M" &amp; ROWS!J9))/1000, "")</f>
        <v>7.2</v>
      </c>
      <c r="K9" s="5">
        <f ca="1">_xlfn.IFNA(MEDIAN(INDIRECT("'" &amp; K$2 &amp; "'!E" &amp; ROWS!K9),INDIRECT("'" &amp; K$2 &amp; "'!I" &amp; ROWS!K9),INDIRECT("'" &amp; K$2 &amp; "'!M" &amp; ROWS!K9))/1000, "")</f>
        <v>12.028</v>
      </c>
      <c r="L9" s="5">
        <f ca="1">_xlfn.IFNA(MEDIAN(INDIRECT("'" &amp; L$2 &amp; "'!E" &amp; ROWS!L9),INDIRECT("'" &amp; L$2 &amp; "'!I" &amp; ROWS!L9),INDIRECT("'" &amp; L$2 &amp; "'!M" &amp; ROWS!L9))/1000, "")</f>
        <v>8.3520000000000003</v>
      </c>
      <c r="M9" s="5">
        <f ca="1">_xlfn.IFNA(MEDIAN(INDIRECT("'" &amp; M$2 &amp; "'!E" &amp; ROWS!M9),INDIRECT("'" &amp; M$2 &amp; "'!I" &amp; ROWS!M9),INDIRECT("'" &amp; M$2 &amp; "'!M" &amp; ROWS!M9))/1000, "")</f>
        <v>33.347999999999999</v>
      </c>
      <c r="N9" s="5">
        <f ca="1">_xlfn.IFNA(MEDIAN(INDIRECT("'" &amp; N$2 &amp; "'!E" &amp; ROWS!N9),INDIRECT("'" &amp; N$2 &amp; "'!I" &amp; ROWS!N9),INDIRECT("'" &amp; N$2 &amp; "'!M" &amp; ROWS!N9))/1000, "")</f>
        <v>86.183999999999997</v>
      </c>
      <c r="O9" s="5">
        <f ca="1">_xlfn.IFNA(MEDIAN(INDIRECT("'" &amp; O$2 &amp; "'!E" &amp; ROWS!O9),INDIRECT("'" &amp; O$2 &amp; "'!I" &amp; ROWS!O9),INDIRECT("'" &amp; O$2 &amp; "'!M" &amp; ROWS!O9))/1000, "")</f>
        <v>37.531999999999996</v>
      </c>
      <c r="P9" s="5" t="str">
        <f ca="1">_xlfn.IFNA(MEDIAN(INDIRECT("'" &amp; P$2 &amp; "'!E" &amp; ROWS!P9),INDIRECT("'" &amp; P$2 &amp; "'!I" &amp; ROWS!P9),INDIRECT("'" &amp; P$2 &amp; "'!M" &amp; ROWS!P9))/1000, "")</f>
        <v/>
      </c>
      <c r="Q9" s="5" t="str">
        <f ca="1">_xlfn.IFNA(MEDIAN(INDIRECT("'" &amp; Q$2 &amp; "'!E" &amp; ROWS!Q9),INDIRECT("'" &amp; Q$2 &amp; "'!I" &amp; ROWS!Q9),INDIRECT("'" &amp; Q$2 &amp; "'!M" &amp; ROWS!Q9))/1000, "")</f>
        <v/>
      </c>
      <c r="R9" s="5">
        <f ca="1">_xlfn.IFNA(MEDIAN(INDIRECT("'" &amp; R$2 &amp; "'!E" &amp; ROWS!R9),INDIRECT("'" &amp; R$2 &amp; "'!I" &amp; ROWS!R9),INDIRECT("'" &amp; R$2 &amp; "'!M" &amp; ROWS!R9))/1000, "")</f>
        <v>6.9119999999999999</v>
      </c>
      <c r="S9" s="5">
        <f ca="1">_xlfn.IFNA(MEDIAN(INDIRECT("'" &amp; S$2 &amp; "'!E" &amp; ROWS!S9),INDIRECT("'" &amp; S$2 &amp; "'!I" &amp; ROWS!S9),INDIRECT("'" &amp; S$2 &amp; "'!M" &amp; ROWS!S9))/1000, "")</f>
        <v>11.784000000000001</v>
      </c>
      <c r="T9" s="5">
        <f ca="1">_xlfn.IFNA(MEDIAN(INDIRECT("'" &amp; T$2 &amp; "'!E" &amp; ROWS!T9),INDIRECT("'" &amp; T$2 &amp; "'!I" &amp; ROWS!T9),INDIRECT("'" &amp; T$2 &amp; "'!M" &amp; ROWS!T9))/1000, "")</f>
        <v>8.2479999999999993</v>
      </c>
      <c r="U9" s="5">
        <f ca="1">_xlfn.IFNA(MEDIAN(INDIRECT("'" &amp; U$2 &amp; "'!E" &amp; ROWS!U9),INDIRECT("'" &amp; U$2 &amp; "'!I" &amp; ROWS!U9),INDIRECT("'" &amp; U$2 &amp; "'!M" &amp; ROWS!U9))/1000, "")</f>
        <v>33.088000000000001</v>
      </c>
      <c r="V9" s="5">
        <f ca="1">_xlfn.IFNA(MEDIAN(INDIRECT("'" &amp; V$2 &amp; "'!E" &amp; ROWS!V9),INDIRECT("'" &amp; V$2 &amp; "'!I" &amp; ROWS!V9),INDIRECT("'" &amp; V$2 &amp; "'!M" &amp; ROWS!V9))/1000, "")</f>
        <v>86.18</v>
      </c>
      <c r="W9" s="5">
        <f ca="1">_xlfn.IFNA(MEDIAN(INDIRECT("'" &amp; W$2 &amp; "'!E" &amp; ROWS!W9),INDIRECT("'" &amp; W$2 &amp; "'!I" &amp; ROWS!W9),INDIRECT("'" &amp; W$2 &amp; "'!M" &amp; ROWS!W9))/1000, "")</f>
        <v>37.408000000000001</v>
      </c>
      <c r="X9" s="5" t="str">
        <f ca="1">_xlfn.IFNA(MEDIAN(INDIRECT("'" &amp; X$2 &amp; "'!E" &amp; ROWS!X9),INDIRECT("'" &amp; X$2 &amp; "'!I" &amp; ROWS!X9),INDIRECT("'" &amp; X$2 &amp; "'!M" &amp; ROWS!X9))/1000, "")</f>
        <v/>
      </c>
      <c r="Y9" s="5" t="str">
        <f ca="1">_xlfn.IFNA(MEDIAN(INDIRECT("'" &amp; Y$2 &amp; "'!E" &amp; ROWS!Y9),INDIRECT("'" &amp; Y$2 &amp; "'!I" &amp; ROWS!Y9),INDIRECT("'" &amp; Y$2 &amp; "'!M" &amp; ROWS!Y9))/1000, "")</f>
        <v/>
      </c>
    </row>
    <row r="10" spans="1:25" x14ac:dyDescent="0.25">
      <c r="A10" t="str">
        <f>METRICS!A9</f>
        <v>block</v>
      </c>
      <c r="B10" s="5">
        <f ca="1">_xlfn.IFNA(MEDIAN(INDIRECT("'" &amp; B$2 &amp; "'!E" &amp; ROWS!B10),INDIRECT("'" &amp; B$2 &amp; "'!I" &amp; ROWS!B10),INDIRECT("'" &amp; B$2 &amp; "'!M" &amp; ROWS!B10))/1000, "")</f>
        <v>13.348000000000001</v>
      </c>
      <c r="C10" s="5">
        <f ca="1">_xlfn.IFNA(MEDIAN(INDIRECT("'" &amp; C$2 &amp; "'!E" &amp; ROWS!C10),INDIRECT("'" &amp; C$2 &amp; "'!I" &amp; ROWS!C10),INDIRECT("'" &amp; C$2 &amp; "'!M" &amp; ROWS!C10))/1000, "")</f>
        <v>32.159999999999997</v>
      </c>
      <c r="D10" s="5">
        <f ca="1">_xlfn.IFNA(MEDIAN(INDIRECT("'" &amp; D$2 &amp; "'!E" &amp; ROWS!D10),INDIRECT("'" &amp; D$2 &amp; "'!I" &amp; ROWS!D10),INDIRECT("'" &amp; D$2 &amp; "'!M" &amp; ROWS!D10))/1000, "")</f>
        <v>9.452</v>
      </c>
      <c r="E10" s="5">
        <f ca="1">_xlfn.IFNA(MEDIAN(INDIRECT("'" &amp; E$2 &amp; "'!E" &amp; ROWS!E10),INDIRECT("'" &amp; E$2 &amp; "'!I" &amp; ROWS!E10),INDIRECT("'" &amp; E$2 &amp; "'!M" &amp; ROWS!E10))/1000, "")</f>
        <v>94.488</v>
      </c>
      <c r="F10" s="5">
        <f ca="1">_xlfn.IFNA(MEDIAN(INDIRECT("'" &amp; F$2 &amp; "'!E" &amp; ROWS!F10),INDIRECT("'" &amp; F$2 &amp; "'!I" &amp; ROWS!F10),INDIRECT("'" &amp; F$2 &amp; "'!M" &amp; ROWS!F10))/1000, "")</f>
        <v>133.24799999999999</v>
      </c>
      <c r="G10" s="5">
        <f ca="1">_xlfn.IFNA(MEDIAN(INDIRECT("'" &amp; G$2 &amp; "'!E" &amp; ROWS!G10),INDIRECT("'" &amp; G$2 &amp; "'!I" &amp; ROWS!G10),INDIRECT("'" &amp; G$2 &amp; "'!M" &amp; ROWS!G10))/1000, "")</f>
        <v>55.856000000000002</v>
      </c>
      <c r="H10" s="5" t="str">
        <f ca="1">_xlfn.IFNA(MEDIAN(INDIRECT("'" &amp; H$2 &amp; "'!E" &amp; ROWS!H10),INDIRECT("'" &amp; H$2 &amp; "'!I" &amp; ROWS!H10),INDIRECT("'" &amp; H$2 &amp; "'!M" &amp; ROWS!H10))/1000, "")</f>
        <v/>
      </c>
      <c r="I10" s="5" t="str">
        <f ca="1">_xlfn.IFNA(MEDIAN(INDIRECT("'" &amp; I$2 &amp; "'!E" &amp; ROWS!I10),INDIRECT("'" &amp; I$2 &amp; "'!I" &amp; ROWS!I10),INDIRECT("'" &amp; I$2 &amp; "'!M" &amp; ROWS!I10))/1000, "")</f>
        <v/>
      </c>
      <c r="J10" s="5">
        <f ca="1">_xlfn.IFNA(MEDIAN(INDIRECT("'" &amp; J$2 &amp; "'!E" &amp; ROWS!J10),INDIRECT("'" &amp; J$2 &amp; "'!I" &amp; ROWS!J10),INDIRECT("'" &amp; J$2 &amp; "'!M" &amp; ROWS!J10))/1000, "")</f>
        <v>10.204000000000001</v>
      </c>
      <c r="K10" s="5">
        <f ca="1">_xlfn.IFNA(MEDIAN(INDIRECT("'" &amp; K$2 &amp; "'!E" &amp; ROWS!K10),INDIRECT("'" &amp; K$2 &amp; "'!I" &amp; ROWS!K10),INDIRECT("'" &amp; K$2 &amp; "'!M" &amp; ROWS!K10))/1000, "")</f>
        <v>12.9</v>
      </c>
      <c r="L10" s="5">
        <f ca="1">_xlfn.IFNA(MEDIAN(INDIRECT("'" &amp; L$2 &amp; "'!E" &amp; ROWS!L10),INDIRECT("'" &amp; L$2 &amp; "'!I" &amp; ROWS!L10),INDIRECT("'" &amp; L$2 &amp; "'!M" &amp; ROWS!L10))/1000, "")</f>
        <v>8.9440000000000008</v>
      </c>
      <c r="M10" s="5">
        <f ca="1">_xlfn.IFNA(MEDIAN(INDIRECT("'" &amp; M$2 &amp; "'!E" &amp; ROWS!M10),INDIRECT("'" &amp; M$2 &amp; "'!I" &amp; ROWS!M10),INDIRECT("'" &amp; M$2 &amp; "'!M" &amp; ROWS!M10))/1000, "")</f>
        <v>70.459999999999994</v>
      </c>
      <c r="N10" s="5">
        <f ca="1">_xlfn.IFNA(MEDIAN(INDIRECT("'" &amp; N$2 &amp; "'!E" &amp; ROWS!N10),INDIRECT("'" &amp; N$2 &amp; "'!I" &amp; ROWS!N10),INDIRECT("'" &amp; N$2 &amp; "'!M" &amp; ROWS!N10))/1000, "")</f>
        <v>99.62</v>
      </c>
      <c r="O10" s="5">
        <f ca="1">_xlfn.IFNA(MEDIAN(INDIRECT("'" &amp; O$2 &amp; "'!E" &amp; ROWS!O10),INDIRECT("'" &amp; O$2 &amp; "'!I" &amp; ROWS!O10),INDIRECT("'" &amp; O$2 &amp; "'!M" &amp; ROWS!O10))/1000, "")</f>
        <v>80.16</v>
      </c>
      <c r="P10" s="5" t="str">
        <f ca="1">_xlfn.IFNA(MEDIAN(INDIRECT("'" &amp; P$2 &amp; "'!E" &amp; ROWS!P10),INDIRECT("'" &amp; P$2 &amp; "'!I" &amp; ROWS!P10),INDIRECT("'" &amp; P$2 &amp; "'!M" &amp; ROWS!P10))/1000, "")</f>
        <v/>
      </c>
      <c r="Q10" s="5" t="str">
        <f ca="1">_xlfn.IFNA(MEDIAN(INDIRECT("'" &amp; Q$2 &amp; "'!E" &amp; ROWS!Q10),INDIRECT("'" &amp; Q$2 &amp; "'!I" &amp; ROWS!Q10),INDIRECT("'" &amp; Q$2 &amp; "'!M" &amp; ROWS!Q10))/1000, "")</f>
        <v/>
      </c>
      <c r="R10" s="5">
        <f ca="1">_xlfn.IFNA(MEDIAN(INDIRECT("'" &amp; R$2 &amp; "'!E" &amp; ROWS!R10),INDIRECT("'" &amp; R$2 &amp; "'!I" &amp; ROWS!R10),INDIRECT("'" &amp; R$2 &amp; "'!M" &amp; ROWS!R10))/1000, "")</f>
        <v>8.2959999999999994</v>
      </c>
      <c r="S10" s="5">
        <f ca="1">_xlfn.IFNA(MEDIAN(INDIRECT("'" &amp; S$2 &amp; "'!E" &amp; ROWS!S10),INDIRECT("'" &amp; S$2 &amp; "'!I" &amp; ROWS!S10),INDIRECT("'" &amp; S$2 &amp; "'!M" &amp; ROWS!S10))/1000, "")</f>
        <v>12.944000000000001</v>
      </c>
      <c r="T10" s="5">
        <f ca="1">_xlfn.IFNA(MEDIAN(INDIRECT("'" &amp; T$2 &amp; "'!E" &amp; ROWS!T10),INDIRECT("'" &amp; T$2 &amp; "'!I" &amp; ROWS!T10),INDIRECT("'" &amp; T$2 &amp; "'!M" &amp; ROWS!T10))/1000, "")</f>
        <v>8.6240000000000006</v>
      </c>
      <c r="U10" s="5">
        <f ca="1">_xlfn.IFNA(MEDIAN(INDIRECT("'" &amp; U$2 &amp; "'!E" &amp; ROWS!U10),INDIRECT("'" &amp; U$2 &amp; "'!I" &amp; ROWS!U10),INDIRECT("'" &amp; U$2 &amp; "'!M" &amp; ROWS!U10))/1000, "")</f>
        <v>68.691999999999993</v>
      </c>
      <c r="V10" s="5">
        <f ca="1">_xlfn.IFNA(MEDIAN(INDIRECT("'" &amp; V$2 &amp; "'!E" &amp; ROWS!V10),INDIRECT("'" &amp; V$2 &amp; "'!I" &amp; ROWS!V10),INDIRECT("'" &amp; V$2 &amp; "'!M" &amp; ROWS!V10))/1000, "")</f>
        <v>98.103999999999999</v>
      </c>
      <c r="W10" s="5">
        <f ca="1">_xlfn.IFNA(MEDIAN(INDIRECT("'" &amp; W$2 &amp; "'!E" &amp; ROWS!W10),INDIRECT("'" &amp; W$2 &amp; "'!I" &amp; ROWS!W10),INDIRECT("'" &amp; W$2 &amp; "'!M" &amp; ROWS!W10))/1000, "")</f>
        <v>79.768000000000001</v>
      </c>
      <c r="X10" s="5" t="str">
        <f ca="1">_xlfn.IFNA(MEDIAN(INDIRECT("'" &amp; X$2 &amp; "'!E" &amp; ROWS!X10),INDIRECT("'" &amp; X$2 &amp; "'!I" &amp; ROWS!X10),INDIRECT("'" &amp; X$2 &amp; "'!M" &amp; ROWS!X10))/1000, "")</f>
        <v/>
      </c>
      <c r="Y10" s="5" t="str">
        <f ca="1">_xlfn.IFNA(MEDIAN(INDIRECT("'" &amp; Y$2 &amp; "'!E" &amp; ROWS!Y10),INDIRECT("'" &amp; Y$2 &amp; "'!I" &amp; ROWS!Y10),INDIRECT("'" &amp; Y$2 &amp; "'!M" &amp; ROWS!Y10))/1000, "")</f>
        <v/>
      </c>
    </row>
    <row r="11" spans="1:25" x14ac:dyDescent="0.25">
      <c r="A11" t="str">
        <f>METRICS!A10</f>
        <v>boundedBufferEXT</v>
      </c>
      <c r="B11" s="5">
        <f ca="1">_xlfn.IFNA(MEDIAN(INDIRECT("'" &amp; B$2 &amp; "'!E" &amp; ROWS!B11),INDIRECT("'" &amp; B$2 &amp; "'!I" &amp; ROWS!B11),INDIRECT("'" &amp; B$2 &amp; "'!M" &amp; ROWS!B11))/1000, "")</f>
        <v>52.671999999999997</v>
      </c>
      <c r="C11" s="5">
        <f ca="1">_xlfn.IFNA(MEDIAN(INDIRECT("'" &amp; C$2 &amp; "'!E" &amp; ROWS!C11),INDIRECT("'" &amp; C$2 &amp; "'!I" &amp; ROWS!C11),INDIRECT("'" &amp; C$2 &amp; "'!M" &amp; ROWS!C11))/1000, "")</f>
        <v>46.524000000000001</v>
      </c>
      <c r="D11" s="5">
        <f ca="1">_xlfn.IFNA(MEDIAN(INDIRECT("'" &amp; D$2 &amp; "'!E" &amp; ROWS!D11),INDIRECT("'" &amp; D$2 &amp; "'!I" &amp; ROWS!D11),INDIRECT("'" &amp; D$2 &amp; "'!M" &amp; ROWS!D11))/1000, "")</f>
        <v>19.388000000000002</v>
      </c>
      <c r="E11" s="5">
        <f ca="1">_xlfn.IFNA(MEDIAN(INDIRECT("'" &amp; E$2 &amp; "'!E" &amp; ROWS!E11),INDIRECT("'" &amp; E$2 &amp; "'!I" &amp; ROWS!E11),INDIRECT("'" &amp; E$2 &amp; "'!M" &amp; ROWS!E11))/1000, "")</f>
        <v>113.58</v>
      </c>
      <c r="F11" s="5">
        <f ca="1">_xlfn.IFNA(MEDIAN(INDIRECT("'" &amp; F$2 &amp; "'!E" &amp; ROWS!F11),INDIRECT("'" &amp; F$2 &amp; "'!I" &amp; ROWS!F11),INDIRECT("'" &amp; F$2 &amp; "'!M" &amp; ROWS!F11))/1000, "")</f>
        <v>156.01599999999999</v>
      </c>
      <c r="G11" s="5">
        <f ca="1">_xlfn.IFNA(MEDIAN(INDIRECT("'" &amp; G$2 &amp; "'!E" &amp; ROWS!G11),INDIRECT("'" &amp; G$2 &amp; "'!I" &amp; ROWS!G11),INDIRECT("'" &amp; G$2 &amp; "'!M" &amp; ROWS!G11))/1000, "")</f>
        <v>88.111999999999995</v>
      </c>
      <c r="H11" s="5" t="str">
        <f ca="1">_xlfn.IFNA(MEDIAN(INDIRECT("'" &amp; H$2 &amp; "'!E" &amp; ROWS!H11),INDIRECT("'" &amp; H$2 &amp; "'!I" &amp; ROWS!H11),INDIRECT("'" &amp; H$2 &amp; "'!M" &amp; ROWS!H11))/1000, "")</f>
        <v/>
      </c>
      <c r="I11" s="5" t="str">
        <f ca="1">_xlfn.IFNA(MEDIAN(INDIRECT("'" &amp; I$2 &amp; "'!E" &amp; ROWS!I11),INDIRECT("'" &amp; I$2 &amp; "'!I" &amp; ROWS!I11),INDIRECT("'" &amp; I$2 &amp; "'!M" &amp; ROWS!I11))/1000, "")</f>
        <v/>
      </c>
      <c r="J11" s="5">
        <f ca="1">_xlfn.IFNA(MEDIAN(INDIRECT("'" &amp; J$2 &amp; "'!E" &amp; ROWS!J11),INDIRECT("'" &amp; J$2 &amp; "'!I" &amp; ROWS!J11),INDIRECT("'" &amp; J$2 &amp; "'!M" &amp; ROWS!J11))/1000, "")</f>
        <v>8.0399999999999991</v>
      </c>
      <c r="K11" s="5">
        <f ca="1">_xlfn.IFNA(MEDIAN(INDIRECT("'" &amp; K$2 &amp; "'!E" &amp; ROWS!K11),INDIRECT("'" &amp; K$2 &amp; "'!I" &amp; ROWS!K11),INDIRECT("'" &amp; K$2 &amp; "'!M" &amp; ROWS!K11))/1000, "")</f>
        <v>14.128</v>
      </c>
      <c r="L11" s="5">
        <f ca="1">_xlfn.IFNA(MEDIAN(INDIRECT("'" &amp; L$2 &amp; "'!E" &amp; ROWS!L11),INDIRECT("'" &amp; L$2 &amp; "'!I" &amp; ROWS!L11),INDIRECT("'" &amp; L$2 &amp; "'!M" &amp; ROWS!L11))/1000, "")</f>
        <v>9.048</v>
      </c>
      <c r="M11" s="5">
        <f ca="1">_xlfn.IFNA(MEDIAN(INDIRECT("'" &amp; M$2 &amp; "'!E" &amp; ROWS!M11),INDIRECT("'" &amp; M$2 &amp; "'!I" &amp; ROWS!M11),INDIRECT("'" &amp; M$2 &amp; "'!M" &amp; ROWS!M11))/1000, "")</f>
        <v>86.995999999999995</v>
      </c>
      <c r="N11" s="5">
        <f ca="1">_xlfn.IFNA(MEDIAN(INDIRECT("'" &amp; N$2 &amp; "'!E" &amp; ROWS!N11),INDIRECT("'" &amp; N$2 &amp; "'!I" &amp; ROWS!N11),INDIRECT("'" &amp; N$2 &amp; "'!M" &amp; ROWS!N11))/1000, "")</f>
        <v>120.008</v>
      </c>
      <c r="O11" s="5">
        <f ca="1">_xlfn.IFNA(MEDIAN(INDIRECT("'" &amp; O$2 &amp; "'!E" &amp; ROWS!O11),INDIRECT("'" &amp; O$2 &amp; "'!I" &amp; ROWS!O11),INDIRECT("'" &amp; O$2 &amp; "'!M" &amp; ROWS!O11))/1000, "")</f>
        <v>101.864</v>
      </c>
      <c r="P11" s="5" t="str">
        <f ca="1">_xlfn.IFNA(MEDIAN(INDIRECT("'" &amp; P$2 &amp; "'!E" &amp; ROWS!P11),INDIRECT("'" &amp; P$2 &amp; "'!I" &amp; ROWS!P11),INDIRECT("'" &amp; P$2 &amp; "'!M" &amp; ROWS!P11))/1000, "")</f>
        <v/>
      </c>
      <c r="Q11" s="5" t="str">
        <f ca="1">_xlfn.IFNA(MEDIAN(INDIRECT("'" &amp; Q$2 &amp; "'!E" &amp; ROWS!Q11),INDIRECT("'" &amp; Q$2 &amp; "'!I" &amp; ROWS!Q11),INDIRECT("'" &amp; Q$2 &amp; "'!M" &amp; ROWS!Q11))/1000, "")</f>
        <v/>
      </c>
      <c r="R11" s="5">
        <f ca="1">_xlfn.IFNA(MEDIAN(INDIRECT("'" &amp; R$2 &amp; "'!E" &amp; ROWS!R11),INDIRECT("'" &amp; R$2 &amp; "'!I" &amp; ROWS!R11),INDIRECT("'" &amp; R$2 &amp; "'!M" &amp; ROWS!R11))/1000, "")</f>
        <v>7.3479999999999999</v>
      </c>
      <c r="S11" s="5">
        <f ca="1">_xlfn.IFNA(MEDIAN(INDIRECT("'" &amp; S$2 &amp; "'!E" &amp; ROWS!S11),INDIRECT("'" &amp; S$2 &amp; "'!I" &amp; ROWS!S11),INDIRECT("'" &amp; S$2 &amp; "'!M" &amp; ROWS!S11))/1000, "")</f>
        <v>13.756</v>
      </c>
      <c r="T11" s="5">
        <f ca="1">_xlfn.IFNA(MEDIAN(INDIRECT("'" &amp; T$2 &amp; "'!E" &amp; ROWS!T11),INDIRECT("'" &amp; T$2 &amp; "'!I" &amp; ROWS!T11),INDIRECT("'" &amp; T$2 &amp; "'!M" &amp; ROWS!T11))/1000, "")</f>
        <v>9.0519999999999996</v>
      </c>
      <c r="U11" s="5">
        <f ca="1">_xlfn.IFNA(MEDIAN(INDIRECT("'" &amp; U$2 &amp; "'!E" &amp; ROWS!U11),INDIRECT("'" &amp; U$2 &amp; "'!I" &amp; ROWS!U11),INDIRECT("'" &amp; U$2 &amp; "'!M" &amp; ROWS!U11))/1000, "")</f>
        <v>86.284000000000006</v>
      </c>
      <c r="V11" s="5">
        <f ca="1">_xlfn.IFNA(MEDIAN(INDIRECT("'" &amp; V$2 &amp; "'!E" &amp; ROWS!V11),INDIRECT("'" &amp; V$2 &amp; "'!I" &amp; ROWS!V11),INDIRECT("'" &amp; V$2 &amp; "'!M" &amp; ROWS!V11))/1000, "")</f>
        <v>119.408</v>
      </c>
      <c r="W11" s="5">
        <f ca="1">_xlfn.IFNA(MEDIAN(INDIRECT("'" &amp; W$2 &amp; "'!E" &amp; ROWS!W11),INDIRECT("'" &amp; W$2 &amp; "'!I" &amp; ROWS!W11),INDIRECT("'" &amp; W$2 &amp; "'!M" &amp; ROWS!W11))/1000, "")</f>
        <v>101.636</v>
      </c>
      <c r="X11" s="5" t="str">
        <f ca="1">_xlfn.IFNA(MEDIAN(INDIRECT("'" &amp; X$2 &amp; "'!E" &amp; ROWS!X11),INDIRECT("'" &amp; X$2 &amp; "'!I" &amp; ROWS!X11),INDIRECT("'" &amp; X$2 &amp; "'!M" &amp; ROWS!X11))/1000, "")</f>
        <v/>
      </c>
      <c r="Y11" s="5" t="str">
        <f ca="1">_xlfn.IFNA(MEDIAN(INDIRECT("'" &amp; Y$2 &amp; "'!E" &amp; ROWS!Y11),INDIRECT("'" &amp; Y$2 &amp; "'!I" &amp; ROWS!Y11),INDIRECT("'" &amp; Y$2 &amp; "'!M" &amp; ROWS!Y11))/1000, "")</f>
        <v/>
      </c>
    </row>
    <row r="12" spans="1:25" x14ac:dyDescent="0.25">
      <c r="A12" t="str">
        <f>METRICS!A11</f>
        <v>boundedBufferINT</v>
      </c>
      <c r="B12" s="5">
        <f ca="1">_xlfn.IFNA(MEDIAN(INDIRECT("'" &amp; B$2 &amp; "'!E" &amp; ROWS!B12),INDIRECT("'" &amp; B$2 &amp; "'!I" &amp; ROWS!B12),INDIRECT("'" &amp; B$2 &amp; "'!M" &amp; ROWS!B12))/1000, "")</f>
        <v>52.671999999999997</v>
      </c>
      <c r="C12" s="5">
        <f ca="1">_xlfn.IFNA(MEDIAN(INDIRECT("'" &amp; C$2 &amp; "'!E" &amp; ROWS!C12),INDIRECT("'" &amp; C$2 &amp; "'!I" &amp; ROWS!C12),INDIRECT("'" &amp; C$2 &amp; "'!M" &amp; ROWS!C12))/1000, "")</f>
        <v>46.536000000000001</v>
      </c>
      <c r="D12" s="5">
        <f ca="1">_xlfn.IFNA(MEDIAN(INDIRECT("'" &amp; D$2 &amp; "'!E" &amp; ROWS!D12),INDIRECT("'" &amp; D$2 &amp; "'!I" &amp; ROWS!D12),INDIRECT("'" &amp; D$2 &amp; "'!M" &amp; ROWS!D12))/1000, "")</f>
        <v>19.399999999999999</v>
      </c>
      <c r="E12" s="5">
        <f ca="1">_xlfn.IFNA(MEDIAN(INDIRECT("'" &amp; E$2 &amp; "'!E" &amp; ROWS!E12),INDIRECT("'" &amp; E$2 &amp; "'!I" &amp; ROWS!E12),INDIRECT("'" &amp; E$2 &amp; "'!M" &amp; ROWS!E12))/1000, "")</f>
        <v>113.592</v>
      </c>
      <c r="F12" s="5">
        <f ca="1">_xlfn.IFNA(MEDIAN(INDIRECT("'" &amp; F$2 &amp; "'!E" &amp; ROWS!F12),INDIRECT("'" &amp; F$2 &amp; "'!I" &amp; ROWS!F12),INDIRECT("'" &amp; F$2 &amp; "'!M" &amp; ROWS!F12))/1000, "")</f>
        <v>156.03200000000001</v>
      </c>
      <c r="G12" s="5">
        <f ca="1">_xlfn.IFNA(MEDIAN(INDIRECT("'" &amp; G$2 &amp; "'!E" &amp; ROWS!G12),INDIRECT("'" &amp; G$2 &amp; "'!I" &amp; ROWS!G12),INDIRECT("'" &amp; G$2 &amp; "'!M" &amp; ROWS!G12))/1000, "")</f>
        <v>88.123999999999995</v>
      </c>
      <c r="H12" s="5" t="str">
        <f ca="1">_xlfn.IFNA(MEDIAN(INDIRECT("'" &amp; H$2 &amp; "'!E" &amp; ROWS!H12),INDIRECT("'" &amp; H$2 &amp; "'!I" &amp; ROWS!H12),INDIRECT("'" &amp; H$2 &amp; "'!M" &amp; ROWS!H12))/1000, "")</f>
        <v/>
      </c>
      <c r="I12" s="5" t="str">
        <f ca="1">_xlfn.IFNA(MEDIAN(INDIRECT("'" &amp; I$2 &amp; "'!E" &amp; ROWS!I12),INDIRECT("'" &amp; I$2 &amp; "'!I" &amp; ROWS!I12),INDIRECT("'" &amp; I$2 &amp; "'!M" &amp; ROWS!I12))/1000, "")</f>
        <v/>
      </c>
      <c r="J12" s="5">
        <f ca="1">_xlfn.IFNA(MEDIAN(INDIRECT("'" &amp; J$2 &amp; "'!E" &amp; ROWS!J12),INDIRECT("'" &amp; J$2 &amp; "'!I" &amp; ROWS!J12),INDIRECT("'" &amp; J$2 &amp; "'!M" &amp; ROWS!J12))/1000, "")</f>
        <v>8.1280000000000001</v>
      </c>
      <c r="K12" s="5">
        <f ca="1">_xlfn.IFNA(MEDIAN(INDIRECT("'" &amp; K$2 &amp; "'!E" &amp; ROWS!K12),INDIRECT("'" &amp; K$2 &amp; "'!I" &amp; ROWS!K12),INDIRECT("'" &amp; K$2 &amp; "'!M" &amp; ROWS!K12))/1000, "")</f>
        <v>14.135999999999999</v>
      </c>
      <c r="L12" s="5">
        <f ca="1">_xlfn.IFNA(MEDIAN(INDIRECT("'" &amp; L$2 &amp; "'!E" &amp; ROWS!L12),INDIRECT("'" &amp; L$2 &amp; "'!I" &amp; ROWS!L12),INDIRECT("'" &amp; L$2 &amp; "'!M" &amp; ROWS!L12))/1000, "")</f>
        <v>9.0640000000000001</v>
      </c>
      <c r="M12" s="5">
        <f ca="1">_xlfn.IFNA(MEDIAN(INDIRECT("'" &amp; M$2 &amp; "'!E" &amp; ROWS!M12),INDIRECT("'" &amp; M$2 &amp; "'!I" &amp; ROWS!M12),INDIRECT("'" &amp; M$2 &amp; "'!M" &amp; ROWS!M12))/1000, "")</f>
        <v>87.004000000000005</v>
      </c>
      <c r="N12" s="5">
        <f ca="1">_xlfn.IFNA(MEDIAN(INDIRECT("'" &amp; N$2 &amp; "'!E" &amp; ROWS!N12),INDIRECT("'" &amp; N$2 &amp; "'!I" &amp; ROWS!N12),INDIRECT("'" &amp; N$2 &amp; "'!M" &amp; ROWS!N12))/1000, "")</f>
        <v>120.02</v>
      </c>
      <c r="O12" s="5">
        <f ca="1">_xlfn.IFNA(MEDIAN(INDIRECT("'" &amp; O$2 &amp; "'!E" &amp; ROWS!O12),INDIRECT("'" &amp; O$2 &amp; "'!I" &amp; ROWS!O12),INDIRECT("'" &amp; O$2 &amp; "'!M" &amp; ROWS!O12))/1000, "")</f>
        <v>101.876</v>
      </c>
      <c r="P12" s="5" t="str">
        <f ca="1">_xlfn.IFNA(MEDIAN(INDIRECT("'" &amp; P$2 &amp; "'!E" &amp; ROWS!P12),INDIRECT("'" &amp; P$2 &amp; "'!I" &amp; ROWS!P12),INDIRECT("'" &amp; P$2 &amp; "'!M" &amp; ROWS!P12))/1000, "")</f>
        <v/>
      </c>
      <c r="Q12" s="5" t="str">
        <f ca="1">_xlfn.IFNA(MEDIAN(INDIRECT("'" &amp; Q$2 &amp; "'!E" &amp; ROWS!Q12),INDIRECT("'" &amp; Q$2 &amp; "'!I" &amp; ROWS!Q12),INDIRECT("'" &amp; Q$2 &amp; "'!M" &amp; ROWS!Q12))/1000, "")</f>
        <v/>
      </c>
      <c r="R12" s="5">
        <f ca="1">_xlfn.IFNA(MEDIAN(INDIRECT("'" &amp; R$2 &amp; "'!E" &amp; ROWS!R12),INDIRECT("'" &amp; R$2 &amp; "'!I" &amp; ROWS!R12),INDIRECT("'" &amp; R$2 &amp; "'!M" &amp; ROWS!R12))/1000, "")</f>
        <v>7.524</v>
      </c>
      <c r="S12" s="5">
        <f ca="1">_xlfn.IFNA(MEDIAN(INDIRECT("'" &amp; S$2 &amp; "'!E" &amp; ROWS!S12),INDIRECT("'" &amp; S$2 &amp; "'!I" &amp; ROWS!S12),INDIRECT("'" &amp; S$2 &amp; "'!M" &amp; ROWS!S12))/1000, "")</f>
        <v>13.772</v>
      </c>
      <c r="T12" s="5">
        <f ca="1">_xlfn.IFNA(MEDIAN(INDIRECT("'" &amp; T$2 &amp; "'!E" &amp; ROWS!T12),INDIRECT("'" &amp; T$2 &amp; "'!I" &amp; ROWS!T12),INDIRECT("'" &amp; T$2 &amp; "'!M" &amp; ROWS!T12))/1000, "")</f>
        <v>9.0640000000000001</v>
      </c>
      <c r="U12" s="5">
        <f ca="1">_xlfn.IFNA(MEDIAN(INDIRECT("'" &amp; U$2 &amp; "'!E" &amp; ROWS!U12),INDIRECT("'" &amp; U$2 &amp; "'!I" &amp; ROWS!U12),INDIRECT("'" &amp; U$2 &amp; "'!M" &amp; ROWS!U12))/1000, "")</f>
        <v>86.292000000000002</v>
      </c>
      <c r="V12" s="5">
        <f ca="1">_xlfn.IFNA(MEDIAN(INDIRECT("'" &amp; V$2 &amp; "'!E" &amp; ROWS!V12),INDIRECT("'" &amp; V$2 &amp; "'!I" &amp; ROWS!V12),INDIRECT("'" &amp; V$2 &amp; "'!M" &amp; ROWS!V12))/1000, "")</f>
        <v>119.42</v>
      </c>
      <c r="W12" s="5">
        <f ca="1">_xlfn.IFNA(MEDIAN(INDIRECT("'" &amp; W$2 &amp; "'!E" &amp; ROWS!W12),INDIRECT("'" &amp; W$2 &amp; "'!I" &amp; ROWS!W12),INDIRECT("'" &amp; W$2 &amp; "'!M" &amp; ROWS!W12))/1000, "")</f>
        <v>101.648</v>
      </c>
      <c r="X12" s="5" t="str">
        <f ca="1">_xlfn.IFNA(MEDIAN(INDIRECT("'" &amp; X$2 &amp; "'!E" &amp; ROWS!X12),INDIRECT("'" &amp; X$2 &amp; "'!I" &amp; ROWS!X12),INDIRECT("'" &amp; X$2 &amp; "'!M" &amp; ROWS!X12))/1000, "")</f>
        <v/>
      </c>
      <c r="Y12" s="5" t="str">
        <f ca="1">_xlfn.IFNA(MEDIAN(INDIRECT("'" &amp; Y$2 &amp; "'!E" &amp; ROWS!Y12),INDIRECT("'" &amp; Y$2 &amp; "'!I" &amp; ROWS!Y12),INDIRECT("'" &amp; Y$2 &amp; "'!M" &amp; ROWS!Y12))/1000, "")</f>
        <v/>
      </c>
    </row>
    <row r="13" spans="1:25" x14ac:dyDescent="0.25">
      <c r="A13" t="str">
        <f>METRICS!A12</f>
        <v>castError</v>
      </c>
      <c r="B13" s="5">
        <f ca="1">_xlfn.IFNA(MEDIAN(INDIRECT("'" &amp; B$2 &amp; "'!E" &amp; ROWS!B13),INDIRECT("'" &amp; B$2 &amp; "'!I" &amp; ROWS!B13),INDIRECT("'" &amp; B$2 &amp; "'!M" &amp; ROWS!B13))/1000, "")</f>
        <v>4.976</v>
      </c>
      <c r="C13" s="5">
        <f ca="1">_xlfn.IFNA(MEDIAN(INDIRECT("'" &amp; C$2 &amp; "'!E" &amp; ROWS!C13),INDIRECT("'" &amp; C$2 &amp; "'!I" &amp; ROWS!C13),INDIRECT("'" &amp; C$2 &amp; "'!M" &amp; ROWS!C13))/1000, "")</f>
        <v>8.2720000000000002</v>
      </c>
      <c r="D13" s="5">
        <f ca="1">_xlfn.IFNA(MEDIAN(INDIRECT("'" &amp; D$2 &amp; "'!E" &amp; ROWS!D13),INDIRECT("'" &amp; D$2 &amp; "'!I" &amp; ROWS!D13),INDIRECT("'" &amp; D$2 &amp; "'!M" &amp; ROWS!D13))/1000, "")</f>
        <v>4.7439999999999998</v>
      </c>
      <c r="E13" s="5">
        <f ca="1">_xlfn.IFNA(MEDIAN(INDIRECT("'" &amp; E$2 &amp; "'!E" &amp; ROWS!E13),INDIRECT("'" &amp; E$2 &amp; "'!I" &amp; ROWS!E13),INDIRECT("'" &amp; E$2 &amp; "'!M" &amp; ROWS!E13))/1000, "")</f>
        <v>6.4320000000000004</v>
      </c>
      <c r="F13" s="5">
        <f ca="1">_xlfn.IFNA(MEDIAN(INDIRECT("'" &amp; F$2 &amp; "'!E" &amp; ROWS!F13),INDIRECT("'" &amp; F$2 &amp; "'!I" &amp; ROWS!F13),INDIRECT("'" &amp; F$2 &amp; "'!M" &amp; ROWS!F13))/1000, "")</f>
        <v>25.556000000000001</v>
      </c>
      <c r="G13" s="5">
        <f ca="1">_xlfn.IFNA(MEDIAN(INDIRECT("'" &amp; G$2 &amp; "'!E" &amp; ROWS!G13),INDIRECT("'" &amp; G$2 &amp; "'!I" &amp; ROWS!G13),INDIRECT("'" &amp; G$2 &amp; "'!M" &amp; ROWS!G13))/1000, "")</f>
        <v>6.38</v>
      </c>
      <c r="H13" s="5">
        <f ca="1">_xlfn.IFNA(MEDIAN(INDIRECT("'" &amp; H$2 &amp; "'!E" &amp; ROWS!H13),INDIRECT("'" &amp; H$2 &amp; "'!I" &amp; ROWS!H13),INDIRECT("'" &amp; H$2 &amp; "'!M" &amp; ROWS!H13))/1000, "")</f>
        <v>78.432000000000002</v>
      </c>
      <c r="I13" s="5">
        <f ca="1">_xlfn.IFNA(MEDIAN(INDIRECT("'" &amp; I$2 &amp; "'!E" &amp; ROWS!I13),INDIRECT("'" &amp; I$2 &amp; "'!I" &amp; ROWS!I13),INDIRECT("'" &amp; I$2 &amp; "'!M" &amp; ROWS!I13))/1000, "")</f>
        <v>177.928</v>
      </c>
      <c r="J13" s="5">
        <f ca="1">_xlfn.IFNA(MEDIAN(INDIRECT("'" &amp; J$2 &amp; "'!E" &amp; ROWS!J13),INDIRECT("'" &amp; J$2 &amp; "'!I" &amp; ROWS!J13),INDIRECT("'" &amp; J$2 &amp; "'!M" &amp; ROWS!J13))/1000, "")</f>
        <v>4.452</v>
      </c>
      <c r="K13" s="5">
        <f ca="1">_xlfn.IFNA(MEDIAN(INDIRECT("'" &amp; K$2 &amp; "'!E" &amp; ROWS!K13),INDIRECT("'" &amp; K$2 &amp; "'!I" &amp; ROWS!K13),INDIRECT("'" &amp; K$2 &amp; "'!M" &amp; ROWS!K13))/1000, "")</f>
        <v>5.5359999999999996</v>
      </c>
      <c r="L13" s="5">
        <f ca="1">_xlfn.IFNA(MEDIAN(INDIRECT("'" &amp; L$2 &amp; "'!E" &amp; ROWS!L13),INDIRECT("'" &amp; L$2 &amp; "'!I" &amp; ROWS!L13),INDIRECT("'" &amp; L$2 &amp; "'!M" &amp; ROWS!L13))/1000, "")</f>
        <v>4.4800000000000004</v>
      </c>
      <c r="M13" s="5">
        <f ca="1">_xlfn.IFNA(MEDIAN(INDIRECT("'" &amp; M$2 &amp; "'!E" &amp; ROWS!M13),INDIRECT("'" &amp; M$2 &amp; "'!I" &amp; ROWS!M13),INDIRECT("'" &amp; M$2 &amp; "'!M" &amp; ROWS!M13))/1000, "")</f>
        <v>5.6559999999999997</v>
      </c>
      <c r="N13" s="5">
        <f ca="1">_xlfn.IFNA(MEDIAN(INDIRECT("'" &amp; N$2 &amp; "'!E" &amp; ROWS!N13),INDIRECT("'" &amp; N$2 &amp; "'!I" &amp; ROWS!N13),INDIRECT("'" &amp; N$2 &amp; "'!M" &amp; ROWS!N13))/1000, "")</f>
        <v>18.768000000000001</v>
      </c>
      <c r="O13" s="5">
        <f ca="1">_xlfn.IFNA(MEDIAN(INDIRECT("'" &amp; O$2 &amp; "'!E" &amp; ROWS!O13),INDIRECT("'" &amp; O$2 &amp; "'!I" &amp; ROWS!O13),INDIRECT("'" &amp; O$2 &amp; "'!M" &amp; ROWS!O13))/1000, "")</f>
        <v>5.86</v>
      </c>
      <c r="P13" s="5">
        <f ca="1">_xlfn.IFNA(MEDIAN(INDIRECT("'" &amp; P$2 &amp; "'!E" &amp; ROWS!P13),INDIRECT("'" &amp; P$2 &amp; "'!I" &amp; ROWS!P13),INDIRECT("'" &amp; P$2 &amp; "'!M" &amp; ROWS!P13))/1000, "")</f>
        <v>9.5440000000000005</v>
      </c>
      <c r="Q13" s="5">
        <f ca="1">_xlfn.IFNA(MEDIAN(INDIRECT("'" &amp; Q$2 &amp; "'!E" &amp; ROWS!Q13),INDIRECT("'" &amp; Q$2 &amp; "'!I" &amp; ROWS!Q13),INDIRECT("'" &amp; Q$2 &amp; "'!M" &amp; ROWS!Q13))/1000, "")</f>
        <v>15.04</v>
      </c>
      <c r="R13" s="5">
        <f ca="1">_xlfn.IFNA(MEDIAN(INDIRECT("'" &amp; R$2 &amp; "'!E" &amp; ROWS!R13),INDIRECT("'" &amp; R$2 &amp; "'!I" &amp; ROWS!R13),INDIRECT("'" &amp; R$2 &amp; "'!M" &amp; ROWS!R13))/1000, "")</f>
        <v>4.5</v>
      </c>
      <c r="S13" s="5">
        <f ca="1">_xlfn.IFNA(MEDIAN(INDIRECT("'" &amp; S$2 &amp; "'!E" &amp; ROWS!S13),INDIRECT("'" &amp; S$2 &amp; "'!I" &amp; ROWS!S13),INDIRECT("'" &amp; S$2 &amp; "'!M" &amp; ROWS!S13))/1000, "")</f>
        <v>5.5759999999999996</v>
      </c>
      <c r="T13" s="5">
        <f ca="1">_xlfn.IFNA(MEDIAN(INDIRECT("'" &amp; T$2 &amp; "'!E" &amp; ROWS!T13),INDIRECT("'" &amp; T$2 &amp; "'!I" &amp; ROWS!T13),INDIRECT("'" &amp; T$2 &amp; "'!M" &amp; ROWS!T13))/1000, "")</f>
        <v>4.4800000000000004</v>
      </c>
      <c r="U13" s="5">
        <f ca="1">_xlfn.IFNA(MEDIAN(INDIRECT("'" &amp; U$2 &amp; "'!E" &amp; ROWS!U13),INDIRECT("'" &amp; U$2 &amp; "'!I" &amp; ROWS!U13),INDIRECT("'" &amp; U$2 &amp; "'!M" &amp; ROWS!U13))/1000, "")</f>
        <v>5.7</v>
      </c>
      <c r="V13" s="5">
        <f ca="1">_xlfn.IFNA(MEDIAN(INDIRECT("'" &amp; V$2 &amp; "'!E" &amp; ROWS!V13),INDIRECT("'" &amp; V$2 &amp; "'!I" &amp; ROWS!V13),INDIRECT("'" &amp; V$2 &amp; "'!M" &amp; ROWS!V13))/1000, "")</f>
        <v>18.768000000000001</v>
      </c>
      <c r="W13" s="5">
        <f ca="1">_xlfn.IFNA(MEDIAN(INDIRECT("'" &amp; W$2 &amp; "'!E" &amp; ROWS!W13),INDIRECT("'" &amp; W$2 &amp; "'!I" &amp; ROWS!W13),INDIRECT("'" &amp; W$2 &amp; "'!M" &amp; ROWS!W13))/1000, "")</f>
        <v>5.86</v>
      </c>
      <c r="X13" s="5">
        <f ca="1">_xlfn.IFNA(MEDIAN(INDIRECT("'" &amp; X$2 &amp; "'!E" &amp; ROWS!X13),INDIRECT("'" &amp; X$2 &amp; "'!I" &amp; ROWS!X13),INDIRECT("'" &amp; X$2 &amp; "'!M" &amp; ROWS!X13))/1000, "")</f>
        <v>9.548</v>
      </c>
      <c r="Y13" s="5">
        <f ca="1">_xlfn.IFNA(MEDIAN(INDIRECT("'" &amp; Y$2 &amp; "'!E" &amp; ROWS!Y13),INDIRECT("'" &amp; Y$2 &amp; "'!I" &amp; ROWS!Y13),INDIRECT("'" &amp; Y$2 &amp; "'!M" &amp; ROWS!Y13))/1000, "")</f>
        <v>15.048</v>
      </c>
    </row>
    <row r="14" spans="1:25" x14ac:dyDescent="0.25">
      <c r="A14" t="str">
        <f>METRICS!A13</f>
        <v>cast</v>
      </c>
      <c r="B14" s="5">
        <f ca="1">_xlfn.IFNA(MEDIAN(INDIRECT("'" &amp; B$2 &amp; "'!E" &amp; ROWS!B14),INDIRECT("'" &amp; B$2 &amp; "'!I" &amp; ROWS!B14),INDIRECT("'" &amp; B$2 &amp; "'!M" &amp; ROWS!B14))/1000, "")</f>
        <v>4.976</v>
      </c>
      <c r="C14" s="5">
        <f ca="1">_xlfn.IFNA(MEDIAN(INDIRECT("'" &amp; C$2 &amp; "'!E" &amp; ROWS!C14),INDIRECT("'" &amp; C$2 &amp; "'!I" &amp; ROWS!C14),INDIRECT("'" &amp; C$2 &amp; "'!M" &amp; ROWS!C14))/1000, "")</f>
        <v>8.2720000000000002</v>
      </c>
      <c r="D14" s="5">
        <f ca="1">_xlfn.IFNA(MEDIAN(INDIRECT("'" &amp; D$2 &amp; "'!E" &amp; ROWS!D14),INDIRECT("'" &amp; D$2 &amp; "'!I" &amp; ROWS!D14),INDIRECT("'" &amp; D$2 &amp; "'!M" &amp; ROWS!D14))/1000, "")</f>
        <v>4.7439999999999998</v>
      </c>
      <c r="E14" s="5">
        <f ca="1">_xlfn.IFNA(MEDIAN(INDIRECT("'" &amp; E$2 &amp; "'!E" &amp; ROWS!E14),INDIRECT("'" &amp; E$2 &amp; "'!I" &amp; ROWS!E14),INDIRECT("'" &amp; E$2 &amp; "'!M" &amp; ROWS!E14))/1000, "")</f>
        <v>6.4320000000000004</v>
      </c>
      <c r="F14" s="5">
        <f ca="1">_xlfn.IFNA(MEDIAN(INDIRECT("'" &amp; F$2 &amp; "'!E" &amp; ROWS!F14),INDIRECT("'" &amp; F$2 &amp; "'!I" &amp; ROWS!F14),INDIRECT("'" &amp; F$2 &amp; "'!M" &amp; ROWS!F14))/1000, "")</f>
        <v>25.556000000000001</v>
      </c>
      <c r="G14" s="5">
        <f ca="1">_xlfn.IFNA(MEDIAN(INDIRECT("'" &amp; G$2 &amp; "'!E" &amp; ROWS!G14),INDIRECT("'" &amp; G$2 &amp; "'!I" &amp; ROWS!G14),INDIRECT("'" &amp; G$2 &amp; "'!M" &amp; ROWS!G14))/1000, "")</f>
        <v>6.38</v>
      </c>
      <c r="H14" s="5">
        <f ca="1">_xlfn.IFNA(MEDIAN(INDIRECT("'" &amp; H$2 &amp; "'!E" &amp; ROWS!H14),INDIRECT("'" &amp; H$2 &amp; "'!I" &amp; ROWS!H14),INDIRECT("'" &amp; H$2 &amp; "'!M" &amp; ROWS!H14))/1000, "")</f>
        <v>78.432000000000002</v>
      </c>
      <c r="I14" s="5">
        <f ca="1">_xlfn.IFNA(MEDIAN(INDIRECT("'" &amp; I$2 &amp; "'!E" &amp; ROWS!I14),INDIRECT("'" &amp; I$2 &amp; "'!I" &amp; ROWS!I14),INDIRECT("'" &amp; I$2 &amp; "'!M" &amp; ROWS!I14))/1000, "")</f>
        <v>177.928</v>
      </c>
      <c r="J14" s="5">
        <f ca="1">_xlfn.IFNA(MEDIAN(INDIRECT("'" &amp; J$2 &amp; "'!E" &amp; ROWS!J14),INDIRECT("'" &amp; J$2 &amp; "'!I" &amp; ROWS!J14),INDIRECT("'" &amp; J$2 &amp; "'!M" &amp; ROWS!J14))/1000, "")</f>
        <v>4.452</v>
      </c>
      <c r="K14" s="5">
        <f ca="1">_xlfn.IFNA(MEDIAN(INDIRECT("'" &amp; K$2 &amp; "'!E" &amp; ROWS!K14),INDIRECT("'" &amp; K$2 &amp; "'!I" &amp; ROWS!K14),INDIRECT("'" &amp; K$2 &amp; "'!M" &amp; ROWS!K14))/1000, "")</f>
        <v>5.5359999999999996</v>
      </c>
      <c r="L14" s="5">
        <f ca="1">_xlfn.IFNA(MEDIAN(INDIRECT("'" &amp; L$2 &amp; "'!E" &amp; ROWS!L14),INDIRECT("'" &amp; L$2 &amp; "'!I" &amp; ROWS!L14),INDIRECT("'" &amp; L$2 &amp; "'!M" &amp; ROWS!L14))/1000, "")</f>
        <v>4.4800000000000004</v>
      </c>
      <c r="M14" s="5">
        <f ca="1">_xlfn.IFNA(MEDIAN(INDIRECT("'" &amp; M$2 &amp; "'!E" &amp; ROWS!M14),INDIRECT("'" &amp; M$2 &amp; "'!I" &amp; ROWS!M14),INDIRECT("'" &amp; M$2 &amp; "'!M" &amp; ROWS!M14))/1000, "")</f>
        <v>5.6559999999999997</v>
      </c>
      <c r="N14" s="5">
        <f ca="1">_xlfn.IFNA(MEDIAN(INDIRECT("'" &amp; N$2 &amp; "'!E" &amp; ROWS!N14),INDIRECT("'" &amp; N$2 &amp; "'!I" &amp; ROWS!N14),INDIRECT("'" &amp; N$2 &amp; "'!M" &amp; ROWS!N14))/1000, "")</f>
        <v>18.768000000000001</v>
      </c>
      <c r="O14" s="5">
        <f ca="1">_xlfn.IFNA(MEDIAN(INDIRECT("'" &amp; O$2 &amp; "'!E" &amp; ROWS!O14),INDIRECT("'" &amp; O$2 &amp; "'!I" &amp; ROWS!O14),INDIRECT("'" &amp; O$2 &amp; "'!M" &amp; ROWS!O14))/1000, "")</f>
        <v>5.86</v>
      </c>
      <c r="P14" s="5">
        <f ca="1">_xlfn.IFNA(MEDIAN(INDIRECT("'" &amp; P$2 &amp; "'!E" &amp; ROWS!P14),INDIRECT("'" &amp; P$2 &amp; "'!I" &amp; ROWS!P14),INDIRECT("'" &amp; P$2 &amp; "'!M" &amp; ROWS!P14))/1000, "")</f>
        <v>9.5440000000000005</v>
      </c>
      <c r="Q14" s="5">
        <f ca="1">_xlfn.IFNA(MEDIAN(INDIRECT("'" &amp; Q$2 &amp; "'!E" &amp; ROWS!Q14),INDIRECT("'" &amp; Q$2 &amp; "'!I" &amp; ROWS!Q14),INDIRECT("'" &amp; Q$2 &amp; "'!M" &amp; ROWS!Q14))/1000, "")</f>
        <v>15.04</v>
      </c>
      <c r="R14" s="5">
        <f ca="1">_xlfn.IFNA(MEDIAN(INDIRECT("'" &amp; R$2 &amp; "'!E" &amp; ROWS!R14),INDIRECT("'" &amp; R$2 &amp; "'!I" &amp; ROWS!R14),INDIRECT("'" &amp; R$2 &amp; "'!M" &amp; ROWS!R14))/1000, "")</f>
        <v>4.5</v>
      </c>
      <c r="S14" s="5">
        <f ca="1">_xlfn.IFNA(MEDIAN(INDIRECT("'" &amp; S$2 &amp; "'!E" &amp; ROWS!S14),INDIRECT("'" &amp; S$2 &amp; "'!I" &amp; ROWS!S14),INDIRECT("'" &amp; S$2 &amp; "'!M" &amp; ROWS!S14))/1000, "")</f>
        <v>5.5759999999999996</v>
      </c>
      <c r="T14" s="5">
        <f ca="1">_xlfn.IFNA(MEDIAN(INDIRECT("'" &amp; T$2 &amp; "'!E" &amp; ROWS!T14),INDIRECT("'" &amp; T$2 &amp; "'!I" &amp; ROWS!T14),INDIRECT("'" &amp; T$2 &amp; "'!M" &amp; ROWS!T14))/1000, "")</f>
        <v>4.4800000000000004</v>
      </c>
      <c r="U14" s="5">
        <f ca="1">_xlfn.IFNA(MEDIAN(INDIRECT("'" &amp; U$2 &amp; "'!E" &amp; ROWS!U14),INDIRECT("'" &amp; U$2 &amp; "'!I" &amp; ROWS!U14),INDIRECT("'" &amp; U$2 &amp; "'!M" &amp; ROWS!U14))/1000, "")</f>
        <v>5.7</v>
      </c>
      <c r="V14" s="5">
        <f ca="1">_xlfn.IFNA(MEDIAN(INDIRECT("'" &amp; V$2 &amp; "'!E" &amp; ROWS!V14),INDIRECT("'" &amp; V$2 &amp; "'!I" &amp; ROWS!V14),INDIRECT("'" &amp; V$2 &amp; "'!M" &amp; ROWS!V14))/1000, "")</f>
        <v>18.768000000000001</v>
      </c>
      <c r="W14" s="5">
        <f ca="1">_xlfn.IFNA(MEDIAN(INDIRECT("'" &amp; W$2 &amp; "'!E" &amp; ROWS!W14),INDIRECT("'" &amp; W$2 &amp; "'!I" &amp; ROWS!W14),INDIRECT("'" &amp; W$2 &amp; "'!M" &amp; ROWS!W14))/1000, "")</f>
        <v>5.86</v>
      </c>
      <c r="X14" s="5">
        <f ca="1">_xlfn.IFNA(MEDIAN(INDIRECT("'" &amp; X$2 &amp; "'!E" &amp; ROWS!X14),INDIRECT("'" &amp; X$2 &amp; "'!I" &amp; ROWS!X14),INDIRECT("'" &amp; X$2 &amp; "'!M" &amp; ROWS!X14))/1000, "")</f>
        <v>9.548</v>
      </c>
      <c r="Y14" s="5">
        <f ca="1">_xlfn.IFNA(MEDIAN(INDIRECT("'" &amp; Y$2 &amp; "'!E" &amp; ROWS!Y14),INDIRECT("'" &amp; Y$2 &amp; "'!I" &amp; ROWS!Y14),INDIRECT("'" &amp; Y$2 &amp; "'!M" &amp; ROWS!Y14))/1000, "")</f>
        <v>15.048</v>
      </c>
    </row>
    <row r="15" spans="1:25" x14ac:dyDescent="0.25">
      <c r="A15" t="str">
        <f>METRICS!A14</f>
        <v>completeTypeError</v>
      </c>
      <c r="B15" s="5">
        <f ca="1">_xlfn.IFNA(MEDIAN(INDIRECT("'" &amp; B$2 &amp; "'!E" &amp; ROWS!B15),INDIRECT("'" &amp; B$2 &amp; "'!I" &amp; ROWS!B15),INDIRECT("'" &amp; B$2 &amp; "'!M" &amp; ROWS!B15))/1000, "")</f>
        <v>4.9800000000000004</v>
      </c>
      <c r="C15" s="5">
        <f ca="1">_xlfn.IFNA(MEDIAN(INDIRECT("'" &amp; C$2 &amp; "'!E" &amp; ROWS!C15),INDIRECT("'" &amp; C$2 &amp; "'!I" &amp; ROWS!C15),INDIRECT("'" &amp; C$2 &amp; "'!M" &amp; ROWS!C15))/1000, "")</f>
        <v>8.2799999999999994</v>
      </c>
      <c r="D15" s="5">
        <f ca="1">_xlfn.IFNA(MEDIAN(INDIRECT("'" &amp; D$2 &amp; "'!E" &amp; ROWS!D15),INDIRECT("'" &amp; D$2 &amp; "'!I" &amp; ROWS!D15),INDIRECT("'" &amp; D$2 &amp; "'!M" &amp; ROWS!D15))/1000, "")</f>
        <v>4.7480000000000002</v>
      </c>
      <c r="E15" s="5">
        <f ca="1">_xlfn.IFNA(MEDIAN(INDIRECT("'" &amp; E$2 &amp; "'!E" &amp; ROWS!E15),INDIRECT("'" &amp; E$2 &amp; "'!I" &amp; ROWS!E15),INDIRECT("'" &amp; E$2 &amp; "'!M" &amp; ROWS!E15))/1000, "")</f>
        <v>6.4359999999999999</v>
      </c>
      <c r="F15" s="5">
        <f ca="1">_xlfn.IFNA(MEDIAN(INDIRECT("'" &amp; F$2 &amp; "'!E" &amp; ROWS!F15),INDIRECT("'" &amp; F$2 &amp; "'!I" &amp; ROWS!F15),INDIRECT("'" &amp; F$2 &amp; "'!M" &amp; ROWS!F15))/1000, "")</f>
        <v>25.872</v>
      </c>
      <c r="G15" s="5">
        <f ca="1">_xlfn.IFNA(MEDIAN(INDIRECT("'" &amp; G$2 &amp; "'!E" &amp; ROWS!G15),INDIRECT("'" &amp; G$2 &amp; "'!I" &amp; ROWS!G15),INDIRECT("'" &amp; G$2 &amp; "'!M" &amp; ROWS!G15))/1000, "")</f>
        <v>6.3840000000000003</v>
      </c>
      <c r="H15" s="5">
        <f ca="1">_xlfn.IFNA(MEDIAN(INDIRECT("'" &amp; H$2 &amp; "'!E" &amp; ROWS!H15),INDIRECT("'" &amp; H$2 &amp; "'!I" &amp; ROWS!H15),INDIRECT("'" &amp; H$2 &amp; "'!M" &amp; ROWS!H15))/1000, "")</f>
        <v>80.319999999999993</v>
      </c>
      <c r="I15" s="5">
        <f ca="1">_xlfn.IFNA(MEDIAN(INDIRECT("'" &amp; I$2 &amp; "'!E" &amp; ROWS!I15),INDIRECT("'" &amp; I$2 &amp; "'!I" &amp; ROWS!I15),INDIRECT("'" &amp; I$2 &amp; "'!M" &amp; ROWS!I15))/1000, "")</f>
        <v>183.04400000000001</v>
      </c>
      <c r="J15" s="5">
        <f ca="1">_xlfn.IFNA(MEDIAN(INDIRECT("'" &amp; J$2 &amp; "'!E" &amp; ROWS!J15),INDIRECT("'" &amp; J$2 &amp; "'!I" &amp; ROWS!J15),INDIRECT("'" &amp; J$2 &amp; "'!M" &amp; ROWS!J15))/1000, "")</f>
        <v>4.4560000000000004</v>
      </c>
      <c r="K15" s="5">
        <f ca="1">_xlfn.IFNA(MEDIAN(INDIRECT("'" &amp; K$2 &amp; "'!E" &amp; ROWS!K15),INDIRECT("'" &amp; K$2 &amp; "'!I" &amp; ROWS!K15),INDIRECT("'" &amp; K$2 &amp; "'!M" &amp; ROWS!K15))/1000, "")</f>
        <v>5.5359999999999996</v>
      </c>
      <c r="L15" s="5">
        <f ca="1">_xlfn.IFNA(MEDIAN(INDIRECT("'" &amp; L$2 &amp; "'!E" &amp; ROWS!L15),INDIRECT("'" &amp; L$2 &amp; "'!I" &amp; ROWS!L15),INDIRECT("'" &amp; L$2 &amp; "'!M" &amp; ROWS!L15))/1000, "")</f>
        <v>4.484</v>
      </c>
      <c r="M15" s="5">
        <f ca="1">_xlfn.IFNA(MEDIAN(INDIRECT("'" &amp; M$2 &amp; "'!E" &amp; ROWS!M15),INDIRECT("'" &amp; M$2 &amp; "'!I" &amp; ROWS!M15),INDIRECT("'" &amp; M$2 &amp; "'!M" &amp; ROWS!M15))/1000, "")</f>
        <v>5.66</v>
      </c>
      <c r="N15" s="5">
        <f ca="1">_xlfn.IFNA(MEDIAN(INDIRECT("'" &amp; N$2 &amp; "'!E" &amp; ROWS!N15),INDIRECT("'" &amp; N$2 &amp; "'!I" &amp; ROWS!N15),INDIRECT("'" &amp; N$2 &amp; "'!M" &amp; ROWS!N15))/1000, "")</f>
        <v>18.776</v>
      </c>
      <c r="O15" s="5">
        <f ca="1">_xlfn.IFNA(MEDIAN(INDIRECT("'" &amp; O$2 &amp; "'!E" &amp; ROWS!O15),INDIRECT("'" &amp; O$2 &amp; "'!I" &amp; ROWS!O15),INDIRECT("'" &amp; O$2 &amp; "'!M" &amp; ROWS!O15))/1000, "")</f>
        <v>5.86</v>
      </c>
      <c r="P15" s="5">
        <f ca="1">_xlfn.IFNA(MEDIAN(INDIRECT("'" &amp; P$2 &amp; "'!E" &amp; ROWS!P15),INDIRECT("'" &amp; P$2 &amp; "'!I" &amp; ROWS!P15),INDIRECT("'" &amp; P$2 &amp; "'!M" &amp; ROWS!P15))/1000, "")</f>
        <v>9.5519999999999996</v>
      </c>
      <c r="Q15" s="5">
        <f ca="1">_xlfn.IFNA(MEDIAN(INDIRECT("'" &amp; Q$2 &amp; "'!E" &amp; ROWS!Q15),INDIRECT("'" &amp; Q$2 &amp; "'!I" &amp; ROWS!Q15),INDIRECT("'" &amp; Q$2 &amp; "'!M" &amp; ROWS!Q15))/1000, "")</f>
        <v>14.84</v>
      </c>
      <c r="R15" s="5">
        <f ca="1">_xlfn.IFNA(MEDIAN(INDIRECT("'" &amp; R$2 &amp; "'!E" &amp; ROWS!R15),INDIRECT("'" &amp; R$2 &amp; "'!I" &amp; ROWS!R15),INDIRECT("'" &amp; R$2 &amp; "'!M" &amp; ROWS!R15))/1000, "")</f>
        <v>4.5039999999999996</v>
      </c>
      <c r="S15" s="5">
        <f ca="1">_xlfn.IFNA(MEDIAN(INDIRECT("'" &amp; S$2 &amp; "'!E" &amp; ROWS!S15),INDIRECT("'" &amp; S$2 &amp; "'!I" &amp; ROWS!S15),INDIRECT("'" &amp; S$2 &amp; "'!M" &amp; ROWS!S15))/1000, "")</f>
        <v>5.5759999999999996</v>
      </c>
      <c r="T15" s="5">
        <f ca="1">_xlfn.IFNA(MEDIAN(INDIRECT("'" &amp; T$2 &amp; "'!E" &amp; ROWS!T15),INDIRECT("'" &amp; T$2 &amp; "'!I" &amp; ROWS!T15),INDIRECT("'" &amp; T$2 &amp; "'!M" &amp; ROWS!T15))/1000, "")</f>
        <v>4.484</v>
      </c>
      <c r="U15" s="5">
        <f ca="1">_xlfn.IFNA(MEDIAN(INDIRECT("'" &amp; U$2 &amp; "'!E" &amp; ROWS!U15),INDIRECT("'" &amp; U$2 &amp; "'!I" &amp; ROWS!U15),INDIRECT("'" &amp; U$2 &amp; "'!M" &amp; ROWS!U15))/1000, "")</f>
        <v>5.7039999999999997</v>
      </c>
      <c r="V15" s="5">
        <f ca="1">_xlfn.IFNA(MEDIAN(INDIRECT("'" &amp; V$2 &amp; "'!E" &amp; ROWS!V15),INDIRECT("'" &amp; V$2 &amp; "'!I" &amp; ROWS!V15),INDIRECT("'" &amp; V$2 &amp; "'!M" &amp; ROWS!V15))/1000, "")</f>
        <v>18.776</v>
      </c>
      <c r="W15" s="5">
        <f ca="1">_xlfn.IFNA(MEDIAN(INDIRECT("'" &amp; W$2 &amp; "'!E" &amp; ROWS!W15),INDIRECT("'" &amp; W$2 &amp; "'!I" &amp; ROWS!W15),INDIRECT("'" &amp; W$2 &amp; "'!M" &amp; ROWS!W15))/1000, "")</f>
        <v>5.86</v>
      </c>
      <c r="X15" s="5">
        <f ca="1">_xlfn.IFNA(MEDIAN(INDIRECT("'" &amp; X$2 &amp; "'!E" &amp; ROWS!X15),INDIRECT("'" &amp; X$2 &amp; "'!I" &amp; ROWS!X15),INDIRECT("'" &amp; X$2 &amp; "'!M" &amp; ROWS!X15))/1000, "")</f>
        <v>9.5559999999999992</v>
      </c>
      <c r="Y15" s="5">
        <f ca="1">_xlfn.IFNA(MEDIAN(INDIRECT("'" &amp; Y$2 &amp; "'!E" &amp; ROWS!Y15),INDIRECT("'" &amp; Y$2 &amp; "'!I" &amp; ROWS!Y15),INDIRECT("'" &amp; Y$2 &amp; "'!M" &amp; ROWS!Y15))/1000, "")</f>
        <v>14.848000000000001</v>
      </c>
    </row>
    <row r="16" spans="1:25" x14ac:dyDescent="0.25">
      <c r="A16" t="str">
        <f>METRICS!A15</f>
        <v>complex</v>
      </c>
      <c r="B16" s="5">
        <f ca="1">_xlfn.IFNA(MEDIAN(INDIRECT("'" &amp; B$2 &amp; "'!E" &amp; ROWS!B16),INDIRECT("'" &amp; B$2 &amp; "'!I" &amp; ROWS!B16),INDIRECT("'" &amp; B$2 &amp; "'!M" &amp; ROWS!B16))/1000, "")</f>
        <v>279.92</v>
      </c>
      <c r="C16" s="5">
        <f ca="1">_xlfn.IFNA(MEDIAN(INDIRECT("'" &amp; C$2 &amp; "'!E" &amp; ROWS!C16),INDIRECT("'" &amp; C$2 &amp; "'!I" &amp; ROWS!C16),INDIRECT("'" &amp; C$2 &amp; "'!M" &amp; ROWS!C16))/1000, "")</f>
        <v>125.628</v>
      </c>
      <c r="D16" s="5">
        <f ca="1">_xlfn.IFNA(MEDIAN(INDIRECT("'" &amp; D$2 &amp; "'!E" &amp; ROWS!D16),INDIRECT("'" &amp; D$2 &amp; "'!I" &amp; ROWS!D16),INDIRECT("'" &amp; D$2 &amp; "'!M" &amp; ROWS!D16))/1000, "")</f>
        <v>42.143999999999998</v>
      </c>
      <c r="E16" s="5" t="str">
        <f ca="1">_xlfn.IFNA(MEDIAN(INDIRECT("'" &amp; E$2 &amp; "'!E" &amp; ROWS!E16),INDIRECT("'" &amp; E$2 &amp; "'!I" &amp; ROWS!E16),INDIRECT("'" &amp; E$2 &amp; "'!M" &amp; ROWS!E16))/1000, "")</f>
        <v/>
      </c>
      <c r="F16" s="5" t="str">
        <f ca="1">_xlfn.IFNA(MEDIAN(INDIRECT("'" &amp; F$2 &amp; "'!E" &amp; ROWS!F16),INDIRECT("'" &amp; F$2 &amp; "'!I" &amp; ROWS!F16),INDIRECT("'" &amp; F$2 &amp; "'!M" &amp; ROWS!F16))/1000, "")</f>
        <v/>
      </c>
      <c r="G16" s="5" t="str">
        <f ca="1">_xlfn.IFNA(MEDIAN(INDIRECT("'" &amp; G$2 &amp; "'!E" &amp; ROWS!G16),INDIRECT("'" &amp; G$2 &amp; "'!I" &amp; ROWS!G16),INDIRECT("'" &amp; G$2 &amp; "'!M" &amp; ROWS!G16))/1000, "")</f>
        <v/>
      </c>
      <c r="H16" s="5" t="str">
        <f ca="1">_xlfn.IFNA(MEDIAN(INDIRECT("'" &amp; H$2 &amp; "'!E" &amp; ROWS!H16),INDIRECT("'" &amp; H$2 &amp; "'!I" &amp; ROWS!H16),INDIRECT("'" &amp; H$2 &amp; "'!M" &amp; ROWS!H16))/1000, "")</f>
        <v/>
      </c>
      <c r="I16" s="5" t="str">
        <f ca="1">_xlfn.IFNA(MEDIAN(INDIRECT("'" &amp; I$2 &amp; "'!E" &amp; ROWS!I16),INDIRECT("'" &amp; I$2 &amp; "'!I" &amp; ROWS!I16),INDIRECT("'" &amp; I$2 &amp; "'!M" &amp; ROWS!I16))/1000, "")</f>
        <v/>
      </c>
      <c r="J16" s="5">
        <f ca="1">_xlfn.IFNA(MEDIAN(INDIRECT("'" &amp; J$2 &amp; "'!E" &amp; ROWS!J16),INDIRECT("'" &amp; J$2 &amp; "'!I" &amp; ROWS!J16),INDIRECT("'" &amp; J$2 &amp; "'!M" &amp; ROWS!J16))/1000, "")</f>
        <v>11.8</v>
      </c>
      <c r="K16" s="5">
        <f ca="1">_xlfn.IFNA(MEDIAN(INDIRECT("'" &amp; K$2 &amp; "'!E" &amp; ROWS!K16),INDIRECT("'" &amp; K$2 &amp; "'!I" &amp; ROWS!K16),INDIRECT("'" &amp; K$2 &amp; "'!M" &amp; ROWS!K16))/1000, "")</f>
        <v>25.984000000000002</v>
      </c>
      <c r="L16" s="5">
        <f ca="1">_xlfn.IFNA(MEDIAN(INDIRECT("'" &amp; L$2 &amp; "'!E" &amp; ROWS!L16),INDIRECT("'" &amp; L$2 &amp; "'!I" &amp; ROWS!L16),INDIRECT("'" &amp; L$2 &amp; "'!M" &amp; ROWS!L16))/1000, "")</f>
        <v>10.992000000000001</v>
      </c>
      <c r="M16" s="5" t="str">
        <f ca="1">_xlfn.IFNA(MEDIAN(INDIRECT("'" &amp; M$2 &amp; "'!E" &amp; ROWS!M16),INDIRECT("'" &amp; M$2 &amp; "'!I" &amp; ROWS!M16),INDIRECT("'" &amp; M$2 &amp; "'!M" &amp; ROWS!M16))/1000, "")</f>
        <v/>
      </c>
      <c r="N16" s="5" t="str">
        <f ca="1">_xlfn.IFNA(MEDIAN(INDIRECT("'" &amp; N$2 &amp; "'!E" &amp; ROWS!N16),INDIRECT("'" &amp; N$2 &amp; "'!I" &amp; ROWS!N16),INDIRECT("'" &amp; N$2 &amp; "'!M" &amp; ROWS!N16))/1000, "")</f>
        <v/>
      </c>
      <c r="O16" s="5" t="str">
        <f ca="1">_xlfn.IFNA(MEDIAN(INDIRECT("'" &amp; O$2 &amp; "'!E" &amp; ROWS!O16),INDIRECT("'" &amp; O$2 &amp; "'!I" &amp; ROWS!O16),INDIRECT("'" &amp; O$2 &amp; "'!M" &amp; ROWS!O16))/1000, "")</f>
        <v/>
      </c>
      <c r="P16" s="5" t="str">
        <f ca="1">_xlfn.IFNA(MEDIAN(INDIRECT("'" &amp; P$2 &amp; "'!E" &amp; ROWS!P16),INDIRECT("'" &amp; P$2 &amp; "'!I" &amp; ROWS!P16),INDIRECT("'" &amp; P$2 &amp; "'!M" &amp; ROWS!P16))/1000, "")</f>
        <v/>
      </c>
      <c r="Q16" s="5" t="str">
        <f ca="1">_xlfn.IFNA(MEDIAN(INDIRECT("'" &amp; Q$2 &amp; "'!E" &amp; ROWS!Q16),INDIRECT("'" &amp; Q$2 &amp; "'!I" &amp; ROWS!Q16),INDIRECT("'" &amp; Q$2 &amp; "'!M" &amp; ROWS!Q16))/1000, "")</f>
        <v/>
      </c>
      <c r="R16" s="5">
        <f ca="1">_xlfn.IFNA(MEDIAN(INDIRECT("'" &amp; R$2 &amp; "'!E" &amp; ROWS!R16),INDIRECT("'" &amp; R$2 &amp; "'!I" &amp; ROWS!R16),INDIRECT("'" &amp; R$2 &amp; "'!M" &amp; ROWS!R16))/1000, "")</f>
        <v>7.1719999999999997</v>
      </c>
      <c r="S16" s="5">
        <f ca="1">_xlfn.IFNA(MEDIAN(INDIRECT("'" &amp; S$2 &amp; "'!E" &amp; ROWS!S16),INDIRECT("'" &amp; S$2 &amp; "'!I" &amp; ROWS!S16),INDIRECT("'" &amp; S$2 &amp; "'!M" &amp; ROWS!S16))/1000, "")</f>
        <v>24.32</v>
      </c>
      <c r="T16" s="5">
        <f ca="1">_xlfn.IFNA(MEDIAN(INDIRECT("'" &amp; T$2 &amp; "'!E" &amp; ROWS!T16),INDIRECT("'" &amp; T$2 &amp; "'!I" &amp; ROWS!T16),INDIRECT("'" &amp; T$2 &amp; "'!M" &amp; ROWS!T16))/1000, "")</f>
        <v>10.512</v>
      </c>
      <c r="U16" s="5" t="str">
        <f ca="1">_xlfn.IFNA(MEDIAN(INDIRECT("'" &amp; U$2 &amp; "'!E" &amp; ROWS!U16),INDIRECT("'" &amp; U$2 &amp; "'!I" &amp; ROWS!U16),INDIRECT("'" &amp; U$2 &amp; "'!M" &amp; ROWS!U16))/1000, "")</f>
        <v/>
      </c>
      <c r="V16" s="5" t="str">
        <f ca="1">_xlfn.IFNA(MEDIAN(INDIRECT("'" &amp; V$2 &amp; "'!E" &amp; ROWS!V16),INDIRECT("'" &amp; V$2 &amp; "'!I" &amp; ROWS!V16),INDIRECT("'" &amp; V$2 &amp; "'!M" &amp; ROWS!V16))/1000, "")</f>
        <v/>
      </c>
      <c r="W16" s="5" t="str">
        <f ca="1">_xlfn.IFNA(MEDIAN(INDIRECT("'" &amp; W$2 &amp; "'!E" &amp; ROWS!W16),INDIRECT("'" &amp; W$2 &amp; "'!I" &amp; ROWS!W16),INDIRECT("'" &amp; W$2 &amp; "'!M" &amp; ROWS!W16))/1000, "")</f>
        <v/>
      </c>
      <c r="X16" s="5" t="str">
        <f ca="1">_xlfn.IFNA(MEDIAN(INDIRECT("'" &amp; X$2 &amp; "'!E" &amp; ROWS!X16),INDIRECT("'" &amp; X$2 &amp; "'!I" &amp; ROWS!X16),INDIRECT("'" &amp; X$2 &amp; "'!M" &amp; ROWS!X16))/1000, "")</f>
        <v/>
      </c>
      <c r="Y16" s="5" t="str">
        <f ca="1">_xlfn.IFNA(MEDIAN(INDIRECT("'" &amp; Y$2 &amp; "'!E" &amp; ROWS!Y16),INDIRECT("'" &amp; Y$2 &amp; "'!I" &amp; ROWS!Y16),INDIRECT("'" &amp; Y$2 &amp; "'!M" &amp; ROWS!Y16))/1000, "")</f>
        <v/>
      </c>
    </row>
    <row r="17" spans="1:25" x14ac:dyDescent="0.25">
      <c r="A17" t="str">
        <f>METRICS!A16</f>
        <v>coroutineYield</v>
      </c>
      <c r="B17" s="5">
        <f ca="1">_xlfn.IFNA(MEDIAN(INDIRECT("'" &amp; B$2 &amp; "'!E" &amp; ROWS!B17),INDIRECT("'" &amp; B$2 &amp; "'!I" &amp; ROWS!B17),INDIRECT("'" &amp; B$2 &amp; "'!M" &amp; ROWS!B17))/1000, "")</f>
        <v>8.1839999999999993</v>
      </c>
      <c r="C17" s="5">
        <f ca="1">_xlfn.IFNA(MEDIAN(INDIRECT("'" &amp; C$2 &amp; "'!E" &amp; ROWS!C17),INDIRECT("'" &amp; C$2 &amp; "'!I" &amp; ROWS!C17),INDIRECT("'" &amp; C$2 &amp; "'!M" &amp; ROWS!C17))/1000, "")</f>
        <v>31.667999999999999</v>
      </c>
      <c r="D17" s="5">
        <f ca="1">_xlfn.IFNA(MEDIAN(INDIRECT("'" &amp; D$2 &amp; "'!E" &amp; ROWS!D17),INDIRECT("'" &amp; D$2 &amp; "'!I" &amp; ROWS!D17),INDIRECT("'" &amp; D$2 &amp; "'!M" &amp; ROWS!D17))/1000, "")</f>
        <v>7.9720000000000004</v>
      </c>
      <c r="E17" s="5">
        <f ca="1">_xlfn.IFNA(MEDIAN(INDIRECT("'" &amp; E$2 &amp; "'!E" &amp; ROWS!E17),INDIRECT("'" &amp; E$2 &amp; "'!I" &amp; ROWS!E17),INDIRECT("'" &amp; E$2 &amp; "'!M" &amp; ROWS!E17))/1000, "")</f>
        <v>35.664000000000001</v>
      </c>
      <c r="F17" s="5">
        <f ca="1">_xlfn.IFNA(MEDIAN(INDIRECT("'" &amp; F$2 &amp; "'!E" &amp; ROWS!F17),INDIRECT("'" &amp; F$2 &amp; "'!I" &amp; ROWS!F17),INDIRECT("'" &amp; F$2 &amp; "'!M" &amp; ROWS!F17))/1000, "")</f>
        <v>130.30000000000001</v>
      </c>
      <c r="G17" s="5">
        <f ca="1">_xlfn.IFNA(MEDIAN(INDIRECT("'" &amp; G$2 &amp; "'!E" &amp; ROWS!G17),INDIRECT("'" &amp; G$2 &amp; "'!I" &amp; ROWS!G17),INDIRECT("'" &amp; G$2 &amp; "'!M" &amp; ROWS!G17))/1000, "")</f>
        <v>35.6</v>
      </c>
      <c r="H17" s="5" t="str">
        <f ca="1">_xlfn.IFNA(MEDIAN(INDIRECT("'" &amp; H$2 &amp; "'!E" &amp; ROWS!H17),INDIRECT("'" &amp; H$2 &amp; "'!I" &amp; ROWS!H17),INDIRECT("'" &amp; H$2 &amp; "'!M" &amp; ROWS!H17))/1000, "")</f>
        <v/>
      </c>
      <c r="I17" s="5" t="str">
        <f ca="1">_xlfn.IFNA(MEDIAN(INDIRECT("'" &amp; I$2 &amp; "'!E" &amp; ROWS!I17),INDIRECT("'" &amp; I$2 &amp; "'!I" &amp; ROWS!I17),INDIRECT("'" &amp; I$2 &amp; "'!M" &amp; ROWS!I17))/1000, "")</f>
        <v/>
      </c>
      <c r="J17" s="5">
        <f ca="1">_xlfn.IFNA(MEDIAN(INDIRECT("'" &amp; J$2 &amp; "'!E" &amp; ROWS!J17),INDIRECT("'" &amp; J$2 &amp; "'!I" &amp; ROWS!J17),INDIRECT("'" &amp; J$2 &amp; "'!M" &amp; ROWS!J17))/1000, "")</f>
        <v>7.508</v>
      </c>
      <c r="K17" s="5">
        <f ca="1">_xlfn.IFNA(MEDIAN(INDIRECT("'" &amp; K$2 &amp; "'!E" &amp; ROWS!K17),INDIRECT("'" &amp; K$2 &amp; "'!I" &amp; ROWS!K17),INDIRECT("'" &amp; K$2 &amp; "'!M" &amp; ROWS!K17))/1000, "")</f>
        <v>12.811999999999999</v>
      </c>
      <c r="L17" s="5">
        <f ca="1">_xlfn.IFNA(MEDIAN(INDIRECT("'" &amp; L$2 &amp; "'!E" &amp; ROWS!L17),INDIRECT("'" &amp; L$2 &amp; "'!I" &amp; ROWS!L17),INDIRECT("'" &amp; L$2 &amp; "'!M" &amp; ROWS!L17))/1000, "")</f>
        <v>7.6760000000000002</v>
      </c>
      <c r="M17" s="5">
        <f ca="1">_xlfn.IFNA(MEDIAN(INDIRECT("'" &amp; M$2 &amp; "'!E" &amp; ROWS!M17),INDIRECT("'" &amp; M$2 &amp; "'!I" &amp; ROWS!M17),INDIRECT("'" &amp; M$2 &amp; "'!M" &amp; ROWS!M17))/1000, "")</f>
        <v>33.244</v>
      </c>
      <c r="N17" s="5">
        <f ca="1">_xlfn.IFNA(MEDIAN(INDIRECT("'" &amp; N$2 &amp; "'!E" &amp; ROWS!N17),INDIRECT("'" &amp; N$2 &amp; "'!I" &amp; ROWS!N17),INDIRECT("'" &amp; N$2 &amp; "'!M" &amp; ROWS!N17))/1000, "")</f>
        <v>88.132000000000005</v>
      </c>
      <c r="O17" s="5">
        <f ca="1">_xlfn.IFNA(MEDIAN(INDIRECT("'" &amp; O$2 &amp; "'!E" &amp; ROWS!O17),INDIRECT("'" &amp; O$2 &amp; "'!I" &amp; ROWS!O17),INDIRECT("'" &amp; O$2 &amp; "'!M" &amp; ROWS!O17))/1000, "")</f>
        <v>35.375999999999998</v>
      </c>
      <c r="P17" s="5" t="str">
        <f ca="1">_xlfn.IFNA(MEDIAN(INDIRECT("'" &amp; P$2 &amp; "'!E" &amp; ROWS!P17),INDIRECT("'" &amp; P$2 &amp; "'!I" &amp; ROWS!P17),INDIRECT("'" &amp; P$2 &amp; "'!M" &amp; ROWS!P17))/1000, "")</f>
        <v/>
      </c>
      <c r="Q17" s="5" t="str">
        <f ca="1">_xlfn.IFNA(MEDIAN(INDIRECT("'" &amp; Q$2 &amp; "'!E" &amp; ROWS!Q17),INDIRECT("'" &amp; Q$2 &amp; "'!I" &amp; ROWS!Q17),INDIRECT("'" &amp; Q$2 &amp; "'!M" &amp; ROWS!Q17))/1000, "")</f>
        <v/>
      </c>
      <c r="R17" s="5">
        <f ca="1">_xlfn.IFNA(MEDIAN(INDIRECT("'" &amp; R$2 &amp; "'!E" &amp; ROWS!R17),INDIRECT("'" &amp; R$2 &amp; "'!I" &amp; ROWS!R17),INDIRECT("'" &amp; R$2 &amp; "'!M" &amp; ROWS!R17))/1000, "")</f>
        <v>7.0759999999999996</v>
      </c>
      <c r="S17" s="5">
        <f ca="1">_xlfn.IFNA(MEDIAN(INDIRECT("'" &amp; S$2 &amp; "'!E" &amp; ROWS!S17),INDIRECT("'" &amp; S$2 &amp; "'!I" &amp; ROWS!S17),INDIRECT("'" &amp; S$2 &amp; "'!M" &amp; ROWS!S17))/1000, "")</f>
        <v>12.856</v>
      </c>
      <c r="T17" s="5">
        <f ca="1">_xlfn.IFNA(MEDIAN(INDIRECT("'" &amp; T$2 &amp; "'!E" &amp; ROWS!T17),INDIRECT("'" &amp; T$2 &amp; "'!I" &amp; ROWS!T17),INDIRECT("'" &amp; T$2 &amp; "'!M" &amp; ROWS!T17))/1000, "")</f>
        <v>7.6719999999999997</v>
      </c>
      <c r="U17" s="5">
        <f ca="1">_xlfn.IFNA(MEDIAN(INDIRECT("'" &amp; U$2 &amp; "'!E" &amp; ROWS!U17),INDIRECT("'" &amp; U$2 &amp; "'!I" &amp; ROWS!U17),INDIRECT("'" &amp; U$2 &amp; "'!M" &amp; ROWS!U17))/1000, "")</f>
        <v>33.283999999999999</v>
      </c>
      <c r="V17" s="5">
        <f ca="1">_xlfn.IFNA(MEDIAN(INDIRECT("'" &amp; V$2 &amp; "'!E" &amp; ROWS!V17),INDIRECT("'" &amp; V$2 &amp; "'!I" &amp; ROWS!V17),INDIRECT("'" &amp; V$2 &amp; "'!M" &amp; ROWS!V17))/1000, "")</f>
        <v>88.132000000000005</v>
      </c>
      <c r="W17" s="5">
        <f ca="1">_xlfn.IFNA(MEDIAN(INDIRECT("'" &amp; W$2 &amp; "'!E" &amp; ROWS!W17),INDIRECT("'" &amp; W$2 &amp; "'!I" &amp; ROWS!W17),INDIRECT("'" &amp; W$2 &amp; "'!M" &amp; ROWS!W17))/1000, "")</f>
        <v>35.372</v>
      </c>
      <c r="X17" s="5" t="str">
        <f ca="1">_xlfn.IFNA(MEDIAN(INDIRECT("'" &amp; X$2 &amp; "'!E" &amp; ROWS!X17),INDIRECT("'" &amp; X$2 &amp; "'!I" &amp; ROWS!X17),INDIRECT("'" &amp; X$2 &amp; "'!M" &amp; ROWS!X17))/1000, "")</f>
        <v/>
      </c>
      <c r="Y17" s="5" t="str">
        <f ca="1">_xlfn.IFNA(MEDIAN(INDIRECT("'" &amp; Y$2 &amp; "'!E" &amp; ROWS!Y17),INDIRECT("'" &amp; Y$2 &amp; "'!I" &amp; ROWS!Y17),INDIRECT("'" &amp; Y$2 &amp; "'!M" &amp; ROWS!Y17))/1000, "")</f>
        <v/>
      </c>
    </row>
    <row r="18" spans="1:25" x14ac:dyDescent="0.25">
      <c r="A18" t="str">
        <f>METRICS!A17</f>
        <v>counter</v>
      </c>
      <c r="B18" s="5">
        <f ca="1">_xlfn.IFNA(MEDIAN(INDIRECT("'" &amp; B$2 &amp; "'!E" &amp; ROWS!B18),INDIRECT("'" &amp; B$2 &amp; "'!I" &amp; ROWS!B18),INDIRECT("'" &amp; B$2 &amp; "'!M" &amp; ROWS!B18))/1000, "")</f>
        <v>4.9800000000000004</v>
      </c>
      <c r="C18" s="5">
        <f ca="1">_xlfn.IFNA(MEDIAN(INDIRECT("'" &amp; C$2 &amp; "'!E" &amp; ROWS!C18),INDIRECT("'" &amp; C$2 &amp; "'!I" &amp; ROWS!C18),INDIRECT("'" &amp; C$2 &amp; "'!M" &amp; ROWS!C18))/1000, "")</f>
        <v>8.2799999999999994</v>
      </c>
      <c r="D18" s="5">
        <f ca="1">_xlfn.IFNA(MEDIAN(INDIRECT("'" &amp; D$2 &amp; "'!E" &amp; ROWS!D18),INDIRECT("'" &amp; D$2 &amp; "'!I" &amp; ROWS!D18),INDIRECT("'" &amp; D$2 &amp; "'!M" &amp; ROWS!D18))/1000, "")</f>
        <v>4.7439999999999998</v>
      </c>
      <c r="E18" s="5">
        <f ca="1">_xlfn.IFNA(MEDIAN(INDIRECT("'" &amp; E$2 &amp; "'!E" &amp; ROWS!E18),INDIRECT("'" &amp; E$2 &amp; "'!I" &amp; ROWS!E18),INDIRECT("'" &amp; E$2 &amp; "'!M" &amp; ROWS!E18))/1000, "")</f>
        <v>6.4320000000000004</v>
      </c>
      <c r="F18" s="5">
        <f ca="1">_xlfn.IFNA(MEDIAN(INDIRECT("'" &amp; F$2 &amp; "'!E" &amp; ROWS!F18),INDIRECT("'" &amp; F$2 &amp; "'!I" &amp; ROWS!F18),INDIRECT("'" &amp; F$2 &amp; "'!M" &amp; ROWS!F18))/1000, "")</f>
        <v>26.431999999999999</v>
      </c>
      <c r="G18" s="5">
        <f ca="1">_xlfn.IFNA(MEDIAN(INDIRECT("'" &amp; G$2 &amp; "'!E" &amp; ROWS!G18),INDIRECT("'" &amp; G$2 &amp; "'!I" &amp; ROWS!G18),INDIRECT("'" &amp; G$2 &amp; "'!M" &amp; ROWS!G18))/1000, "")</f>
        <v>6.3840000000000003</v>
      </c>
      <c r="H18" s="5">
        <f ca="1">_xlfn.IFNA(MEDIAN(INDIRECT("'" &amp; H$2 &amp; "'!E" &amp; ROWS!H18),INDIRECT("'" &amp; H$2 &amp; "'!I" &amp; ROWS!H18),INDIRECT("'" &amp; H$2 &amp; "'!M" &amp; ROWS!H18))/1000, "")</f>
        <v>81.183999999999997</v>
      </c>
      <c r="I18" s="5">
        <f ca="1">_xlfn.IFNA(MEDIAN(INDIRECT("'" &amp; I$2 &amp; "'!E" &amp; ROWS!I18),INDIRECT("'" &amp; I$2 &amp; "'!I" &amp; ROWS!I18),INDIRECT("'" &amp; I$2 &amp; "'!M" &amp; ROWS!I18))/1000, "")</f>
        <v>185.744</v>
      </c>
      <c r="J18" s="5">
        <f ca="1">_xlfn.IFNA(MEDIAN(INDIRECT("'" &amp; J$2 &amp; "'!E" &amp; ROWS!J18),INDIRECT("'" &amp; J$2 &amp; "'!I" &amp; ROWS!J18),INDIRECT("'" &amp; J$2 &amp; "'!M" &amp; ROWS!J18))/1000, "")</f>
        <v>4.452</v>
      </c>
      <c r="K18" s="5">
        <f ca="1">_xlfn.IFNA(MEDIAN(INDIRECT("'" &amp; K$2 &amp; "'!E" &amp; ROWS!K18),INDIRECT("'" &amp; K$2 &amp; "'!I" &amp; ROWS!K18),INDIRECT("'" &amp; K$2 &amp; "'!M" &amp; ROWS!K18))/1000, "")</f>
        <v>5.5359999999999996</v>
      </c>
      <c r="L18" s="5">
        <f ca="1">_xlfn.IFNA(MEDIAN(INDIRECT("'" &amp; L$2 &amp; "'!E" &amp; ROWS!L18),INDIRECT("'" &amp; L$2 &amp; "'!I" &amp; ROWS!L18),INDIRECT("'" &amp; L$2 &amp; "'!M" &amp; ROWS!L18))/1000, "")</f>
        <v>4.484</v>
      </c>
      <c r="M18" s="5">
        <f ca="1">_xlfn.IFNA(MEDIAN(INDIRECT("'" &amp; M$2 &amp; "'!E" &amp; ROWS!M18),INDIRECT("'" &amp; M$2 &amp; "'!I" &amp; ROWS!M18),INDIRECT("'" &amp; M$2 &amp; "'!M" &amp; ROWS!M18))/1000, "")</f>
        <v>5.66</v>
      </c>
      <c r="N18" s="5">
        <f ca="1">_xlfn.IFNA(MEDIAN(INDIRECT("'" &amp; N$2 &amp; "'!E" &amp; ROWS!N18),INDIRECT("'" &amp; N$2 &amp; "'!I" &amp; ROWS!N18),INDIRECT("'" &amp; N$2 &amp; "'!M" &amp; ROWS!N18))/1000, "")</f>
        <v>19.04</v>
      </c>
      <c r="O18" s="5">
        <f ca="1">_xlfn.IFNA(MEDIAN(INDIRECT("'" &amp; O$2 &amp; "'!E" &amp; ROWS!O18),INDIRECT("'" &amp; O$2 &amp; "'!I" &amp; ROWS!O18),INDIRECT("'" &amp; O$2 &amp; "'!M" &amp; ROWS!O18))/1000, "")</f>
        <v>5.86</v>
      </c>
      <c r="P18" s="5">
        <f ca="1">_xlfn.IFNA(MEDIAN(INDIRECT("'" &amp; P$2 &amp; "'!E" &amp; ROWS!P18),INDIRECT("'" &amp; P$2 &amp; "'!I" &amp; ROWS!P18),INDIRECT("'" &amp; P$2 &amp; "'!M" &amp; ROWS!P18))/1000, "")</f>
        <v>9.5519999999999996</v>
      </c>
      <c r="Q18" s="5">
        <f ca="1">_xlfn.IFNA(MEDIAN(INDIRECT("'" &amp; Q$2 &amp; "'!E" &amp; ROWS!Q18),INDIRECT("'" &amp; Q$2 &amp; "'!I" &amp; ROWS!Q18),INDIRECT("'" &amp; Q$2 &amp; "'!M" &amp; ROWS!Q18))/1000, "")</f>
        <v>15.052</v>
      </c>
      <c r="R18" s="5">
        <f ca="1">_xlfn.IFNA(MEDIAN(INDIRECT("'" &amp; R$2 &amp; "'!E" &amp; ROWS!R18),INDIRECT("'" &amp; R$2 &amp; "'!I" &amp; ROWS!R18),INDIRECT("'" &amp; R$2 &amp; "'!M" &amp; ROWS!R18))/1000, "")</f>
        <v>4.5</v>
      </c>
      <c r="S18" s="5">
        <f ca="1">_xlfn.IFNA(MEDIAN(INDIRECT("'" &amp; S$2 &amp; "'!E" &amp; ROWS!S18),INDIRECT("'" &amp; S$2 &amp; "'!I" &amp; ROWS!S18),INDIRECT("'" &amp; S$2 &amp; "'!M" &amp; ROWS!S18))/1000, "")</f>
        <v>5.5759999999999996</v>
      </c>
      <c r="T18" s="5">
        <f ca="1">_xlfn.IFNA(MEDIAN(INDIRECT("'" &amp; T$2 &amp; "'!E" &amp; ROWS!T18),INDIRECT("'" &amp; T$2 &amp; "'!I" &amp; ROWS!T18),INDIRECT("'" &amp; T$2 &amp; "'!M" &amp; ROWS!T18))/1000, "")</f>
        <v>4.484</v>
      </c>
      <c r="U18" s="5">
        <f ca="1">_xlfn.IFNA(MEDIAN(INDIRECT("'" &amp; U$2 &amp; "'!E" &amp; ROWS!U18),INDIRECT("'" &amp; U$2 &amp; "'!I" &amp; ROWS!U18),INDIRECT("'" &amp; U$2 &amp; "'!M" &amp; ROWS!U18))/1000, "")</f>
        <v>5.7039999999999997</v>
      </c>
      <c r="V18" s="5">
        <f ca="1">_xlfn.IFNA(MEDIAN(INDIRECT("'" &amp; V$2 &amp; "'!E" &amp; ROWS!V18),INDIRECT("'" &amp; V$2 &amp; "'!I" &amp; ROWS!V18),INDIRECT("'" &amp; V$2 &amp; "'!M" &amp; ROWS!V18))/1000, "")</f>
        <v>19.04</v>
      </c>
      <c r="W18" s="5">
        <f ca="1">_xlfn.IFNA(MEDIAN(INDIRECT("'" &amp; W$2 &amp; "'!E" &amp; ROWS!W18),INDIRECT("'" &amp; W$2 &amp; "'!I" &amp; ROWS!W18),INDIRECT("'" &amp; W$2 &amp; "'!M" &amp; ROWS!W18))/1000, "")</f>
        <v>5.86</v>
      </c>
      <c r="X18" s="5">
        <f ca="1">_xlfn.IFNA(MEDIAN(INDIRECT("'" &amp; X$2 &amp; "'!E" &amp; ROWS!X18),INDIRECT("'" &amp; X$2 &amp; "'!I" &amp; ROWS!X18),INDIRECT("'" &amp; X$2 &amp; "'!M" &amp; ROWS!X18))/1000, "")</f>
        <v>9.5559999999999992</v>
      </c>
      <c r="Y18" s="5">
        <f ca="1">_xlfn.IFNA(MEDIAN(INDIRECT("'" &amp; Y$2 &amp; "'!E" &amp; ROWS!Y18),INDIRECT("'" &amp; Y$2 &amp; "'!I" &amp; ROWS!Y18),INDIRECT("'" &amp; Y$2 &amp; "'!M" &amp; ROWS!Y18))/1000, "")</f>
        <v>15.06</v>
      </c>
    </row>
    <row r="19" spans="1:25" x14ac:dyDescent="0.25">
      <c r="A19" t="str">
        <f>METRICS!A18</f>
        <v>ctor-autogen</v>
      </c>
      <c r="B19" s="5">
        <f ca="1">_xlfn.IFNA(MEDIAN(INDIRECT("'" &amp; B$2 &amp; "'!E" &amp; ROWS!B19),INDIRECT("'" &amp; B$2 &amp; "'!I" &amp; ROWS!B19),INDIRECT("'" &amp; B$2 &amp; "'!M" &amp; ROWS!B19))/1000, "")</f>
        <v>5.4960000000000004</v>
      </c>
      <c r="C19" s="5">
        <f ca="1">_xlfn.IFNA(MEDIAN(INDIRECT("'" &amp; C$2 &amp; "'!E" &amp; ROWS!C19),INDIRECT("'" &amp; C$2 &amp; "'!I" &amp; ROWS!C19),INDIRECT("'" &amp; C$2 &amp; "'!M" &amp; ROWS!C19))/1000, "")</f>
        <v>10.848000000000001</v>
      </c>
      <c r="D19" s="5">
        <f ca="1">_xlfn.IFNA(MEDIAN(INDIRECT("'" &amp; D$2 &amp; "'!E" &amp; ROWS!D19),INDIRECT("'" &amp; D$2 &amp; "'!I" &amp; ROWS!D19),INDIRECT("'" &amp; D$2 &amp; "'!M" &amp; ROWS!D19))/1000, "")</f>
        <v>5.2119999999999997</v>
      </c>
      <c r="E19" s="5">
        <f ca="1">_xlfn.IFNA(MEDIAN(INDIRECT("'" &amp; E$2 &amp; "'!E" &amp; ROWS!E19),INDIRECT("'" &amp; E$2 &amp; "'!I" &amp; ROWS!E19),INDIRECT("'" &amp; E$2 &amp; "'!M" &amp; ROWS!E19))/1000, "")</f>
        <v>12.295999999999999</v>
      </c>
      <c r="F19" s="5">
        <f ca="1">_xlfn.IFNA(MEDIAN(INDIRECT("'" &amp; F$2 &amp; "'!E" &amp; ROWS!F19),INDIRECT("'" &amp; F$2 &amp; "'!I" &amp; ROWS!F19),INDIRECT("'" &amp; F$2 &amp; "'!M" &amp; ROWS!F19))/1000, "")</f>
        <v>40.503999999999998</v>
      </c>
      <c r="G19" s="5">
        <f ca="1">_xlfn.IFNA(MEDIAN(INDIRECT("'" &amp; G$2 &amp; "'!E" &amp; ROWS!G19),INDIRECT("'" &amp; G$2 &amp; "'!I" &amp; ROWS!G19),INDIRECT("'" &amp; G$2 &amp; "'!M" &amp; ROWS!G19))/1000, "")</f>
        <v>12.348000000000001</v>
      </c>
      <c r="H19" s="5">
        <f ca="1">_xlfn.IFNA(MEDIAN(INDIRECT("'" &amp; H$2 &amp; "'!E" &amp; ROWS!H19),INDIRECT("'" &amp; H$2 &amp; "'!I" &amp; ROWS!H19),INDIRECT("'" &amp; H$2 &amp; "'!M" &amp; ROWS!H19))/1000, "")</f>
        <v>147.756</v>
      </c>
      <c r="I19" s="5">
        <f ca="1">_xlfn.IFNA(MEDIAN(INDIRECT("'" &amp; I$2 &amp; "'!E" &amp; ROWS!I19),INDIRECT("'" &amp; I$2 &amp; "'!I" &amp; ROWS!I19),INDIRECT("'" &amp; I$2 &amp; "'!M" &amp; ROWS!I19))/1000, "")</f>
        <v>339.60399999999998</v>
      </c>
      <c r="J19" s="5">
        <f ca="1">_xlfn.IFNA(MEDIAN(INDIRECT("'" &amp; J$2 &amp; "'!E" &amp; ROWS!J19),INDIRECT("'" &amp; J$2 &amp; "'!I" &amp; ROWS!J19),INDIRECT("'" &amp; J$2 &amp; "'!M" &amp; ROWS!J19))/1000, "")</f>
        <v>4.62</v>
      </c>
      <c r="K19" s="5">
        <f ca="1">_xlfn.IFNA(MEDIAN(INDIRECT("'" &amp; K$2 &amp; "'!E" &amp; ROWS!K19),INDIRECT("'" &amp; K$2 &amp; "'!I" &amp; ROWS!K19),INDIRECT("'" &amp; K$2 &amp; "'!M" &amp; ROWS!K19))/1000, "")</f>
        <v>5.7240000000000002</v>
      </c>
      <c r="L19" s="5">
        <f ca="1">_xlfn.IFNA(MEDIAN(INDIRECT("'" &amp; L$2 &amp; "'!E" &amp; ROWS!L19),INDIRECT("'" &amp; L$2 &amp; "'!I" &amp; ROWS!L19),INDIRECT("'" &amp; L$2 &amp; "'!M" &amp; ROWS!L19))/1000, "")</f>
        <v>4.6559999999999997</v>
      </c>
      <c r="M19" s="5">
        <f ca="1">_xlfn.IFNA(MEDIAN(INDIRECT("'" &amp; M$2 &amp; "'!E" &amp; ROWS!M19),INDIRECT("'" &amp; M$2 &amp; "'!I" &amp; ROWS!M19),INDIRECT("'" &amp; M$2 &amp; "'!M" &amp; ROWS!M19))/1000, "")</f>
        <v>8.5559999999999992</v>
      </c>
      <c r="N19" s="5">
        <f ca="1">_xlfn.IFNA(MEDIAN(INDIRECT("'" &amp; N$2 &amp; "'!E" &amp; ROWS!N19),INDIRECT("'" &amp; N$2 &amp; "'!I" &amp; ROWS!N19),INDIRECT("'" &amp; N$2 &amp; "'!M" &amp; ROWS!N19))/1000, "")</f>
        <v>25.975999999999999</v>
      </c>
      <c r="O19" s="5">
        <f ca="1">_xlfn.IFNA(MEDIAN(INDIRECT("'" &amp; O$2 &amp; "'!E" &amp; ROWS!O19),INDIRECT("'" &amp; O$2 &amp; "'!I" &amp; ROWS!O19),INDIRECT("'" &amp; O$2 &amp; "'!M" &amp; ROWS!O19))/1000, "")</f>
        <v>8.8960000000000008</v>
      </c>
      <c r="P19" s="5">
        <f ca="1">_xlfn.IFNA(MEDIAN(INDIRECT("'" &amp; P$2 &amp; "'!E" &amp; ROWS!P19),INDIRECT("'" &amp; P$2 &amp; "'!I" &amp; ROWS!P19),INDIRECT("'" &amp; P$2 &amp; "'!M" &amp; ROWS!P19))/1000, "")</f>
        <v>9.6080000000000005</v>
      </c>
      <c r="Q19" s="5">
        <f ca="1">_xlfn.IFNA(MEDIAN(INDIRECT("'" &amp; Q$2 &amp; "'!E" &amp; ROWS!Q19),INDIRECT("'" &amp; Q$2 &amp; "'!I" &amp; ROWS!Q19),INDIRECT("'" &amp; Q$2 &amp; "'!M" &amp; ROWS!Q19))/1000, "")</f>
        <v>14.792</v>
      </c>
      <c r="R19" s="5">
        <f ca="1">_xlfn.IFNA(MEDIAN(INDIRECT("'" &amp; R$2 &amp; "'!E" &amp; ROWS!R19),INDIRECT("'" &amp; R$2 &amp; "'!I" &amp; ROWS!R19),INDIRECT("'" &amp; R$2 &amp; "'!M" &amp; ROWS!R19))/1000, "")</f>
        <v>4.5679999999999996</v>
      </c>
      <c r="S19" s="5">
        <f ca="1">_xlfn.IFNA(MEDIAN(INDIRECT("'" &amp; S$2 &amp; "'!E" &amp; ROWS!S19),INDIRECT("'" &amp; S$2 &amp; "'!I" &amp; ROWS!S19),INDIRECT("'" &amp; S$2 &amp; "'!M" &amp; ROWS!S19))/1000, "")</f>
        <v>5.7679999999999998</v>
      </c>
      <c r="T19" s="5">
        <f ca="1">_xlfn.IFNA(MEDIAN(INDIRECT("'" &amp; T$2 &amp; "'!E" &amp; ROWS!T19),INDIRECT("'" &amp; T$2 &amp; "'!I" &amp; ROWS!T19),INDIRECT("'" &amp; T$2 &amp; "'!M" &amp; ROWS!T19))/1000, "")</f>
        <v>4.6079999999999997</v>
      </c>
      <c r="U19" s="5">
        <f ca="1">_xlfn.IFNA(MEDIAN(INDIRECT("'" &amp; U$2 &amp; "'!E" &amp; ROWS!U19),INDIRECT("'" &amp; U$2 &amp; "'!I" &amp; ROWS!U19),INDIRECT("'" &amp; U$2 &amp; "'!M" &amp; ROWS!U19))/1000, "")</f>
        <v>8.7319999999999993</v>
      </c>
      <c r="V19" s="5">
        <f ca="1">_xlfn.IFNA(MEDIAN(INDIRECT("'" &amp; V$2 &amp; "'!E" &amp; ROWS!V19),INDIRECT("'" &amp; V$2 &amp; "'!I" &amp; ROWS!V19),INDIRECT("'" &amp; V$2 &amp; "'!M" &amp; ROWS!V19))/1000, "")</f>
        <v>25.975999999999999</v>
      </c>
      <c r="W19" s="5">
        <f ca="1">_xlfn.IFNA(MEDIAN(INDIRECT("'" &amp; W$2 &amp; "'!E" &amp; ROWS!W19),INDIRECT("'" &amp; W$2 &amp; "'!I" &amp; ROWS!W19),INDIRECT("'" &amp; W$2 &amp; "'!M" &amp; ROWS!W19))/1000, "")</f>
        <v>8.8960000000000008</v>
      </c>
      <c r="X19" s="5">
        <f ca="1">_xlfn.IFNA(MEDIAN(INDIRECT("'" &amp; X$2 &amp; "'!E" &amp; ROWS!X19),INDIRECT("'" &amp; X$2 &amp; "'!I" &amp; ROWS!X19),INDIRECT("'" &amp; X$2 &amp; "'!M" &amp; ROWS!X19))/1000, "")</f>
        <v>9.6359999999999992</v>
      </c>
      <c r="Y19" s="5">
        <f ca="1">_xlfn.IFNA(MEDIAN(INDIRECT("'" &amp; Y$2 &amp; "'!E" &amp; ROWS!Y19),INDIRECT("'" &amp; Y$2 &amp; "'!I" &amp; ROWS!Y19),INDIRECT("'" &amp; Y$2 &amp; "'!M" &amp; ROWS!Y19))/1000, "")</f>
        <v>14.8</v>
      </c>
    </row>
    <row r="20" spans="1:25" x14ac:dyDescent="0.25">
      <c r="A20" t="str">
        <f>METRICS!A19</f>
        <v>datingService</v>
      </c>
      <c r="B20" s="5">
        <f ca="1">_xlfn.IFNA(MEDIAN(INDIRECT("'" &amp; B$2 &amp; "'!E" &amp; ROWS!B20),INDIRECT("'" &amp; B$2 &amp; "'!I" &amp; ROWS!B20),INDIRECT("'" &amp; B$2 &amp; "'!M" &amp; ROWS!B20))/1000, "")</f>
        <v>6.84</v>
      </c>
      <c r="C20" s="5">
        <f ca="1">_xlfn.IFNA(MEDIAN(INDIRECT("'" &amp; C$2 &amp; "'!E" &amp; ROWS!C20),INDIRECT("'" &amp; C$2 &amp; "'!I" &amp; ROWS!C20),INDIRECT("'" &amp; C$2 &amp; "'!M" &amp; ROWS!C20))/1000, "")</f>
        <v>31.268000000000001</v>
      </c>
      <c r="D20" s="5">
        <f ca="1">_xlfn.IFNA(MEDIAN(INDIRECT("'" &amp; D$2 &amp; "'!E" &amp; ROWS!D20),INDIRECT("'" &amp; D$2 &amp; "'!I" &amp; ROWS!D20),INDIRECT("'" &amp; D$2 &amp; "'!M" &amp; ROWS!D20))/1000, "")</f>
        <v>7.2</v>
      </c>
      <c r="E20" s="5">
        <f ca="1">_xlfn.IFNA(MEDIAN(INDIRECT("'" &amp; E$2 &amp; "'!E" &amp; ROWS!E20),INDIRECT("'" &amp; E$2 &amp; "'!I" &amp; ROWS!E20),INDIRECT("'" &amp; E$2 &amp; "'!M" &amp; ROWS!E20))/1000, "")</f>
        <v>35.628</v>
      </c>
      <c r="F20" s="5">
        <f ca="1">_xlfn.IFNA(MEDIAN(INDIRECT("'" &amp; F$2 &amp; "'!E" &amp; ROWS!F20),INDIRECT("'" &amp; F$2 &amp; "'!I" &amp; ROWS!F20),INDIRECT("'" &amp; F$2 &amp; "'!M" &amp; ROWS!F20))/1000, "")</f>
        <v>125.604</v>
      </c>
      <c r="G20" s="5">
        <f ca="1">_xlfn.IFNA(MEDIAN(INDIRECT("'" &amp; G$2 &amp; "'!E" &amp; ROWS!G20),INDIRECT("'" &amp; G$2 &amp; "'!I" &amp; ROWS!G20),INDIRECT("'" &amp; G$2 &amp; "'!M" &amp; ROWS!G20))/1000, "")</f>
        <v>37.847999999999999</v>
      </c>
      <c r="H20" s="5" t="str">
        <f ca="1">_xlfn.IFNA(MEDIAN(INDIRECT("'" &amp; H$2 &amp; "'!E" &amp; ROWS!H20),INDIRECT("'" &amp; H$2 &amp; "'!I" &amp; ROWS!H20),INDIRECT("'" &amp; H$2 &amp; "'!M" &amp; ROWS!H20))/1000, "")</f>
        <v/>
      </c>
      <c r="I20" s="5" t="str">
        <f ca="1">_xlfn.IFNA(MEDIAN(INDIRECT("'" &amp; I$2 &amp; "'!E" &amp; ROWS!I20),INDIRECT("'" &amp; I$2 &amp; "'!I" &amp; ROWS!I20),INDIRECT("'" &amp; I$2 &amp; "'!M" &amp; ROWS!I20))/1000, "")</f>
        <v/>
      </c>
      <c r="J20" s="5">
        <f ca="1">_xlfn.IFNA(MEDIAN(INDIRECT("'" &amp; J$2 &amp; "'!E" &amp; ROWS!J20),INDIRECT("'" &amp; J$2 &amp; "'!I" &amp; ROWS!J20),INDIRECT("'" &amp; J$2 &amp; "'!M" &amp; ROWS!J20))/1000, "")</f>
        <v>6.6360000000000001</v>
      </c>
      <c r="K20" s="5">
        <f ca="1">_xlfn.IFNA(MEDIAN(INDIRECT("'" &amp; K$2 &amp; "'!E" &amp; ROWS!K20),INDIRECT("'" &amp; K$2 &amp; "'!I" &amp; ROWS!K20),INDIRECT("'" &amp; K$2 &amp; "'!M" &amp; ROWS!K20))/1000, "")</f>
        <v>10.996</v>
      </c>
      <c r="L20" s="5">
        <f ca="1">_xlfn.IFNA(MEDIAN(INDIRECT("'" &amp; L$2 &amp; "'!E" &amp; ROWS!L20),INDIRECT("'" &amp; L$2 &amp; "'!I" &amp; ROWS!L20),INDIRECT("'" &amp; L$2 &amp; "'!M" &amp; ROWS!L20))/1000, "")</f>
        <v>7.0679999999999996</v>
      </c>
      <c r="M20" s="5">
        <f ca="1">_xlfn.IFNA(MEDIAN(INDIRECT("'" &amp; M$2 &amp; "'!E" &amp; ROWS!M20),INDIRECT("'" &amp; M$2 &amp; "'!I" &amp; ROWS!M20),INDIRECT("'" &amp; M$2 &amp; "'!M" &amp; ROWS!M20))/1000, "")</f>
        <v>32.728000000000002</v>
      </c>
      <c r="N20" s="5">
        <f ca="1">_xlfn.IFNA(MEDIAN(INDIRECT("'" &amp; N$2 &amp; "'!E" &amp; ROWS!N20),INDIRECT("'" &amp; N$2 &amp; "'!I" &amp; ROWS!N20),INDIRECT("'" &amp; N$2 &amp; "'!M" &amp; ROWS!N20))/1000, "")</f>
        <v>84.768000000000001</v>
      </c>
      <c r="O20" s="5">
        <f ca="1">_xlfn.IFNA(MEDIAN(INDIRECT("'" &amp; O$2 &amp; "'!E" &amp; ROWS!O20),INDIRECT("'" &amp; O$2 &amp; "'!I" &amp; ROWS!O20),INDIRECT("'" &amp; O$2 &amp; "'!M" &amp; ROWS!O20))/1000, "")</f>
        <v>34.56</v>
      </c>
      <c r="P20" s="5">
        <f ca="1">_xlfn.IFNA(MEDIAN(INDIRECT("'" &amp; P$2 &amp; "'!E" &amp; ROWS!P20),INDIRECT("'" &amp; P$2 &amp; "'!I" &amp; ROWS!P20),INDIRECT("'" &amp; P$2 &amp; "'!M" &amp; ROWS!P20))/1000, "")</f>
        <v>92.144000000000005</v>
      </c>
      <c r="Q20" s="5">
        <f ca="1">_xlfn.IFNA(MEDIAN(INDIRECT("'" &amp; Q$2 &amp; "'!E" &amp; ROWS!Q20),INDIRECT("'" &amp; Q$2 &amp; "'!I" &amp; ROWS!Q20),INDIRECT("'" &amp; Q$2 &amp; "'!M" &amp; ROWS!Q20))/1000, "")</f>
        <v>252.208</v>
      </c>
      <c r="R20" s="5">
        <f ca="1">_xlfn.IFNA(MEDIAN(INDIRECT("'" &amp; R$2 &amp; "'!E" &amp; ROWS!R20),INDIRECT("'" &amp; R$2 &amp; "'!I" &amp; ROWS!R20),INDIRECT("'" &amp; R$2 &amp; "'!M" &amp; ROWS!R20))/1000, "")</f>
        <v>6.6959999999999997</v>
      </c>
      <c r="S20" s="5">
        <f ca="1">_xlfn.IFNA(MEDIAN(INDIRECT("'" &amp; S$2 &amp; "'!E" &amp; ROWS!S20),INDIRECT("'" &amp; S$2 &amp; "'!I" &amp; ROWS!S20),INDIRECT("'" &amp; S$2 &amp; "'!M" &amp; ROWS!S20))/1000, "")</f>
        <v>11.04</v>
      </c>
      <c r="T20" s="5">
        <f ca="1">_xlfn.IFNA(MEDIAN(INDIRECT("'" &amp; T$2 &amp; "'!E" &amp; ROWS!T20),INDIRECT("'" &amp; T$2 &amp; "'!I" &amp; ROWS!T20),INDIRECT("'" &amp; T$2 &amp; "'!M" &amp; ROWS!T20))/1000, "")</f>
        <v>7.0640000000000001</v>
      </c>
      <c r="U20" s="5">
        <f ca="1">_xlfn.IFNA(MEDIAN(INDIRECT("'" &amp; U$2 &amp; "'!E" &amp; ROWS!U20),INDIRECT("'" &amp; U$2 &amp; "'!I" &amp; ROWS!U20),INDIRECT("'" &amp; U$2 &amp; "'!M" &amp; ROWS!U20))/1000, "")</f>
        <v>32.771999999999998</v>
      </c>
      <c r="V20" s="5">
        <f ca="1">_xlfn.IFNA(MEDIAN(INDIRECT("'" &amp; V$2 &amp; "'!E" &amp; ROWS!V20),INDIRECT("'" &amp; V$2 &amp; "'!I" &amp; ROWS!V20),INDIRECT("'" &amp; V$2 &amp; "'!M" &amp; ROWS!V20))/1000, "")</f>
        <v>84.751999999999995</v>
      </c>
      <c r="W20" s="5">
        <f ca="1">_xlfn.IFNA(MEDIAN(INDIRECT("'" &amp; W$2 &amp; "'!E" &amp; ROWS!W20),INDIRECT("'" &amp; W$2 &amp; "'!I" &amp; ROWS!W20),INDIRECT("'" &amp; W$2 &amp; "'!M" &amp; ROWS!W20))/1000, "")</f>
        <v>34.56</v>
      </c>
      <c r="X20" s="5">
        <f ca="1">_xlfn.IFNA(MEDIAN(INDIRECT("'" &amp; X$2 &amp; "'!E" &amp; ROWS!X20),INDIRECT("'" &amp; X$2 &amp; "'!I" &amp; ROWS!X20),INDIRECT("'" &amp; X$2 &amp; "'!M" &amp; ROWS!X20))/1000, "")</f>
        <v>92.147999999999996</v>
      </c>
      <c r="Y20" s="5">
        <f ca="1">_xlfn.IFNA(MEDIAN(INDIRECT("'" &amp; Y$2 &amp; "'!E" &amp; ROWS!Y20),INDIRECT("'" &amp; Y$2 &amp; "'!I" &amp; ROWS!Y20),INDIRECT("'" &amp; Y$2 &amp; "'!M" &amp; ROWS!Y20))/1000, "")</f>
        <v>252.21600000000001</v>
      </c>
    </row>
    <row r="21" spans="1:25" x14ac:dyDescent="0.25">
      <c r="A21" t="str">
        <f>METRICS!A20</f>
        <v>declarationSpecifier</v>
      </c>
      <c r="B21" s="5">
        <f ca="1">_xlfn.IFNA(MEDIAN(INDIRECT("'" &amp; B$2 &amp; "'!E" &amp; ROWS!B21),INDIRECT("'" &amp; B$2 &amp; "'!I" &amp; ROWS!B21),INDIRECT("'" &amp; B$2 &amp; "'!M" &amp; ROWS!B21))/1000, "")</f>
        <v>5.04</v>
      </c>
      <c r="C21" s="5">
        <f ca="1">_xlfn.IFNA(MEDIAN(INDIRECT("'" &amp; C$2 &amp; "'!E" &amp; ROWS!C21),INDIRECT("'" &amp; C$2 &amp; "'!I" &amp; ROWS!C21),INDIRECT("'" &amp; C$2 &amp; "'!M" &amp; ROWS!C21))/1000, "")</f>
        <v>11.26</v>
      </c>
      <c r="D21" s="5">
        <f ca="1">_xlfn.IFNA(MEDIAN(INDIRECT("'" &amp; D$2 &amp; "'!E" &amp; ROWS!D21),INDIRECT("'" &amp; D$2 &amp; "'!I" &amp; ROWS!D21),INDIRECT("'" &amp; D$2 &amp; "'!M" &amp; ROWS!D21))/1000, "")</f>
        <v>4.8079999999999998</v>
      </c>
      <c r="E21" s="5">
        <f ca="1">_xlfn.IFNA(MEDIAN(INDIRECT("'" &amp; E$2 &amp; "'!E" &amp; ROWS!E21),INDIRECT("'" &amp; E$2 &amp; "'!I" &amp; ROWS!E21),INDIRECT("'" &amp; E$2 &amp; "'!M" &amp; ROWS!E21))/1000, "")</f>
        <v>6.4960000000000004</v>
      </c>
      <c r="F21" s="5">
        <f ca="1">_xlfn.IFNA(MEDIAN(INDIRECT("'" &amp; F$2 &amp; "'!E" &amp; ROWS!F21),INDIRECT("'" &amp; F$2 &amp; "'!I" &amp; ROWS!F21),INDIRECT("'" &amp; F$2 &amp; "'!M" &amp; ROWS!F21))/1000, "")</f>
        <v>45.24</v>
      </c>
      <c r="G21" s="5">
        <f ca="1">_xlfn.IFNA(MEDIAN(INDIRECT("'" &amp; G$2 &amp; "'!E" &amp; ROWS!G21),INDIRECT("'" &amp; G$2 &amp; "'!I" &amp; ROWS!G21),INDIRECT("'" &amp; G$2 &amp; "'!M" &amp; ROWS!G21))/1000, "")</f>
        <v>6.444</v>
      </c>
      <c r="H21" s="5">
        <f ca="1">_xlfn.IFNA(MEDIAN(INDIRECT("'" &amp; H$2 &amp; "'!E" &amp; ROWS!H21),INDIRECT("'" &amp; H$2 &amp; "'!I" &amp; ROWS!H21),INDIRECT("'" &amp; H$2 &amp; "'!M" &amp; ROWS!H21))/1000, "")</f>
        <v>143.5</v>
      </c>
      <c r="I21" s="5">
        <f ca="1">_xlfn.IFNA(MEDIAN(INDIRECT("'" &amp; I$2 &amp; "'!E" &amp; ROWS!I21),INDIRECT("'" &amp; I$2 &amp; "'!I" &amp; ROWS!I21),INDIRECT("'" &amp; I$2 &amp; "'!M" &amp; ROWS!I21))/1000, "")</f>
        <v>370.69200000000001</v>
      </c>
      <c r="J21" s="5">
        <f ca="1">_xlfn.IFNA(MEDIAN(INDIRECT("'" &amp; J$2 &amp; "'!E" &amp; ROWS!J21),INDIRECT("'" &amp; J$2 &amp; "'!I" &amp; ROWS!J21),INDIRECT("'" &amp; J$2 &amp; "'!M" &amp; ROWS!J21))/1000, "")</f>
        <v>4.516</v>
      </c>
      <c r="K21" s="5">
        <f ca="1">_xlfn.IFNA(MEDIAN(INDIRECT("'" &amp; K$2 &amp; "'!E" &amp; ROWS!K21),INDIRECT("'" &amp; K$2 &amp; "'!I" &amp; ROWS!K21),INDIRECT("'" &amp; K$2 &amp; "'!M" &amp; ROWS!K21))/1000, "")</f>
        <v>5.8239999999999998</v>
      </c>
      <c r="L21" s="5">
        <f ca="1">_xlfn.IFNA(MEDIAN(INDIRECT("'" &amp; L$2 &amp; "'!E" &amp; ROWS!L21),INDIRECT("'" &amp; L$2 &amp; "'!I" &amp; ROWS!L21),INDIRECT("'" &amp; L$2 &amp; "'!M" &amp; ROWS!L21))/1000, "")</f>
        <v>4.548</v>
      </c>
      <c r="M21" s="5">
        <f ca="1">_xlfn.IFNA(MEDIAN(INDIRECT("'" &amp; M$2 &amp; "'!E" &amp; ROWS!M21),INDIRECT("'" &amp; M$2 &amp; "'!I" &amp; ROWS!M21),INDIRECT("'" &amp; M$2 &amp; "'!M" &amp; ROWS!M21))/1000, "")</f>
        <v>5.72</v>
      </c>
      <c r="N21" s="5">
        <f ca="1">_xlfn.IFNA(MEDIAN(INDIRECT("'" &amp; N$2 &amp; "'!E" &amp; ROWS!N21),INDIRECT("'" &amp; N$2 &amp; "'!I" &amp; ROWS!N21),INDIRECT("'" &amp; N$2 &amp; "'!M" &amp; ROWS!N21))/1000, "")</f>
        <v>27.832000000000001</v>
      </c>
      <c r="O21" s="5">
        <f ca="1">_xlfn.IFNA(MEDIAN(INDIRECT("'" &amp; O$2 &amp; "'!E" &amp; ROWS!O21),INDIRECT("'" &amp; O$2 &amp; "'!I" &amp; ROWS!O21),INDIRECT("'" &amp; O$2 &amp; "'!M" &amp; ROWS!O21))/1000, "")</f>
        <v>5.9160000000000004</v>
      </c>
      <c r="P21" s="5">
        <f ca="1">_xlfn.IFNA(MEDIAN(INDIRECT("'" &amp; P$2 &amp; "'!E" &amp; ROWS!P21),INDIRECT("'" &amp; P$2 &amp; "'!I" &amp; ROWS!P21),INDIRECT("'" &amp; P$2 &amp; "'!M" &amp; ROWS!P21))/1000, "")</f>
        <v>9.4280000000000008</v>
      </c>
      <c r="Q21" s="5">
        <f ca="1">_xlfn.IFNA(MEDIAN(INDIRECT("'" &amp; Q$2 &amp; "'!E" &amp; ROWS!Q21),INDIRECT("'" &amp; Q$2 &amp; "'!I" &amp; ROWS!Q21),INDIRECT("'" &amp; Q$2 &amp; "'!M" &amp; ROWS!Q21))/1000, "")</f>
        <v>14.22</v>
      </c>
      <c r="R21" s="5">
        <f ca="1">_xlfn.IFNA(MEDIAN(INDIRECT("'" &amp; R$2 &amp; "'!E" &amp; ROWS!R21),INDIRECT("'" &amp; R$2 &amp; "'!I" &amp; ROWS!R21),INDIRECT("'" &amp; R$2 &amp; "'!M" &amp; ROWS!R21))/1000, "")</f>
        <v>4.5640000000000001</v>
      </c>
      <c r="S21" s="5">
        <f ca="1">_xlfn.IFNA(MEDIAN(INDIRECT("'" &amp; S$2 &amp; "'!E" &amp; ROWS!S21),INDIRECT("'" &amp; S$2 &amp; "'!I" &amp; ROWS!S21),INDIRECT("'" &amp; S$2 &amp; "'!M" &amp; ROWS!S21))/1000, "")</f>
        <v>5.8680000000000003</v>
      </c>
      <c r="T21" s="5">
        <f ca="1">_xlfn.IFNA(MEDIAN(INDIRECT("'" &amp; T$2 &amp; "'!E" &amp; ROWS!T21),INDIRECT("'" &amp; T$2 &amp; "'!I" &amp; ROWS!T21),INDIRECT("'" &amp; T$2 &amp; "'!M" &amp; ROWS!T21))/1000, "")</f>
        <v>4.548</v>
      </c>
      <c r="U21" s="5">
        <f ca="1">_xlfn.IFNA(MEDIAN(INDIRECT("'" &amp; U$2 &amp; "'!E" &amp; ROWS!U21),INDIRECT("'" &amp; U$2 &amp; "'!I" &amp; ROWS!U21),INDIRECT("'" &amp; U$2 &amp; "'!M" &amp; ROWS!U21))/1000, "")</f>
        <v>5.7640000000000002</v>
      </c>
      <c r="V21" s="5">
        <f ca="1">_xlfn.IFNA(MEDIAN(INDIRECT("'" &amp; V$2 &amp; "'!E" &amp; ROWS!V21),INDIRECT("'" &amp; V$2 &amp; "'!I" &amp; ROWS!V21),INDIRECT("'" &amp; V$2 &amp; "'!M" &amp; ROWS!V21))/1000, "")</f>
        <v>27.832000000000001</v>
      </c>
      <c r="W21" s="5">
        <f ca="1">_xlfn.IFNA(MEDIAN(INDIRECT("'" &amp; W$2 &amp; "'!E" &amp; ROWS!W21),INDIRECT("'" &amp; W$2 &amp; "'!I" &amp; ROWS!W21),INDIRECT("'" &amp; W$2 &amp; "'!M" &amp; ROWS!W21))/1000, "")</f>
        <v>5.9160000000000004</v>
      </c>
      <c r="X21" s="5">
        <f ca="1">_xlfn.IFNA(MEDIAN(INDIRECT("'" &amp; X$2 &amp; "'!E" &amp; ROWS!X21),INDIRECT("'" &amp; X$2 &amp; "'!I" &amp; ROWS!X21),INDIRECT("'" &amp; X$2 &amp; "'!M" &amp; ROWS!X21))/1000, "")</f>
        <v>9.4320000000000004</v>
      </c>
      <c r="Y21" s="5">
        <f ca="1">_xlfn.IFNA(MEDIAN(INDIRECT("'" &amp; Y$2 &amp; "'!E" &amp; ROWS!Y21),INDIRECT("'" &amp; Y$2 &amp; "'!I" &amp; ROWS!Y21),INDIRECT("'" &amp; Y$2 &amp; "'!M" &amp; ROWS!Y21))/1000, "")</f>
        <v>14.228</v>
      </c>
    </row>
    <row r="22" spans="1:25" x14ac:dyDescent="0.25">
      <c r="A22" t="str">
        <f>METRICS!A21</f>
        <v>designations</v>
      </c>
      <c r="B22" s="5">
        <f ca="1">_xlfn.IFNA(MEDIAN(INDIRECT("'" &amp; B$2 &amp; "'!E" &amp; ROWS!B22),INDIRECT("'" &amp; B$2 &amp; "'!I" &amp; ROWS!B22),INDIRECT("'" &amp; B$2 &amp; "'!M" &amp; ROWS!B22))/1000, "")</f>
        <v>5.0039999999999996</v>
      </c>
      <c r="C22" s="5">
        <f ca="1">_xlfn.IFNA(MEDIAN(INDIRECT("'" &amp; C$2 &amp; "'!E" &amp; ROWS!C22),INDIRECT("'" &amp; C$2 &amp; "'!I" &amp; ROWS!C22),INDIRECT("'" &amp; C$2 &amp; "'!M" &amp; ROWS!C22))/1000, "")</f>
        <v>9.6959999999999997</v>
      </c>
      <c r="D22" s="5">
        <f ca="1">_xlfn.IFNA(MEDIAN(INDIRECT("'" &amp; D$2 &amp; "'!E" &amp; ROWS!D22),INDIRECT("'" &amp; D$2 &amp; "'!I" &amp; ROWS!D22),INDIRECT("'" &amp; D$2 &amp; "'!M" &amp; ROWS!D22))/1000, "")</f>
        <v>4.7720000000000002</v>
      </c>
      <c r="E22" s="5" t="str">
        <f ca="1">_xlfn.IFNA(MEDIAN(INDIRECT("'" &amp; E$2 &amp; "'!E" &amp; ROWS!E22),INDIRECT("'" &amp; E$2 &amp; "'!I" &amp; ROWS!E22),INDIRECT("'" &amp; E$2 &amp; "'!M" &amp; ROWS!E22))/1000, "")</f>
        <v/>
      </c>
      <c r="F22" s="5" t="str">
        <f ca="1">_xlfn.IFNA(MEDIAN(INDIRECT("'" &amp; F$2 &amp; "'!E" &amp; ROWS!F22),INDIRECT("'" &amp; F$2 &amp; "'!I" &amp; ROWS!F22),INDIRECT("'" &amp; F$2 &amp; "'!M" &amp; ROWS!F22))/1000, "")</f>
        <v/>
      </c>
      <c r="G22" s="5" t="str">
        <f ca="1">_xlfn.IFNA(MEDIAN(INDIRECT("'" &amp; G$2 &amp; "'!E" &amp; ROWS!G22),INDIRECT("'" &amp; G$2 &amp; "'!I" &amp; ROWS!G22),INDIRECT("'" &amp; G$2 &amp; "'!M" &amp; ROWS!G22))/1000, "")</f>
        <v/>
      </c>
      <c r="H22" s="5">
        <f ca="1">_xlfn.IFNA(MEDIAN(INDIRECT("'" &amp; H$2 &amp; "'!E" &amp; ROWS!H22),INDIRECT("'" &amp; H$2 &amp; "'!I" &amp; ROWS!H22),INDIRECT("'" &amp; H$2 &amp; "'!M" &amp; ROWS!H22))/1000, "")</f>
        <v>102.616</v>
      </c>
      <c r="I22" s="5">
        <f ca="1">_xlfn.IFNA(MEDIAN(INDIRECT("'" &amp; I$2 &amp; "'!E" &amp; ROWS!I22),INDIRECT("'" &amp; I$2 &amp; "'!I" &amp; ROWS!I22),INDIRECT("'" &amp; I$2 &amp; "'!M" &amp; ROWS!I22))/1000, "")</f>
        <v>260.7</v>
      </c>
      <c r="J22" s="5">
        <f ca="1">_xlfn.IFNA(MEDIAN(INDIRECT("'" &amp; J$2 &amp; "'!E" &amp; ROWS!J22),INDIRECT("'" &amp; J$2 &amp; "'!I" &amp; ROWS!J22),INDIRECT("'" &amp; J$2 &amp; "'!M" &amp; ROWS!J22))/1000, "")</f>
        <v>4.4800000000000004</v>
      </c>
      <c r="K22" s="5">
        <f ca="1">_xlfn.IFNA(MEDIAN(INDIRECT("'" &amp; K$2 &amp; "'!E" &amp; ROWS!K22),INDIRECT("'" &amp; K$2 &amp; "'!I" &amp; ROWS!K22),INDIRECT("'" &amp; K$2 &amp; "'!M" &amp; ROWS!K22))/1000, "")</f>
        <v>5.7720000000000002</v>
      </c>
      <c r="L22" s="5">
        <f ca="1">_xlfn.IFNA(MEDIAN(INDIRECT("'" &amp; L$2 &amp; "'!E" &amp; ROWS!L22),INDIRECT("'" &amp; L$2 &amp; "'!I" &amp; ROWS!L22),INDIRECT("'" &amp; L$2 &amp; "'!M" &amp; ROWS!L22))/1000, "")</f>
        <v>4.5679999999999996</v>
      </c>
      <c r="M22" s="5" t="str">
        <f ca="1">_xlfn.IFNA(MEDIAN(INDIRECT("'" &amp; M$2 &amp; "'!E" &amp; ROWS!M22),INDIRECT("'" &amp; M$2 &amp; "'!I" &amp; ROWS!M22),INDIRECT("'" &amp; M$2 &amp; "'!M" &amp; ROWS!M22))/1000, "")</f>
        <v/>
      </c>
      <c r="N22" s="5" t="str">
        <f ca="1">_xlfn.IFNA(MEDIAN(INDIRECT("'" &amp; N$2 &amp; "'!E" &amp; ROWS!N22),INDIRECT("'" &amp; N$2 &amp; "'!I" &amp; ROWS!N22),INDIRECT("'" &amp; N$2 &amp; "'!M" &amp; ROWS!N22))/1000, "")</f>
        <v/>
      </c>
      <c r="O22" s="5" t="str">
        <f ca="1">_xlfn.IFNA(MEDIAN(INDIRECT("'" &amp; O$2 &amp; "'!E" &amp; ROWS!O22),INDIRECT("'" &amp; O$2 &amp; "'!I" &amp; ROWS!O22),INDIRECT("'" &amp; O$2 &amp; "'!M" &amp; ROWS!O22))/1000, "")</f>
        <v/>
      </c>
      <c r="P22" s="5">
        <f ca="1">_xlfn.IFNA(MEDIAN(INDIRECT("'" &amp; P$2 &amp; "'!E" &amp; ROWS!P22),INDIRECT("'" &amp; P$2 &amp; "'!I" &amp; ROWS!P22),INDIRECT("'" &amp; P$2 &amp; "'!M" &amp; ROWS!P22))/1000, "")</f>
        <v>9.7159999999999993</v>
      </c>
      <c r="Q22" s="5">
        <f ca="1">_xlfn.IFNA(MEDIAN(INDIRECT("'" &amp; Q$2 &amp; "'!E" &amp; ROWS!Q22),INDIRECT("'" &amp; Q$2 &amp; "'!I" &amp; ROWS!Q22),INDIRECT("'" &amp; Q$2 &amp; "'!M" &amp; ROWS!Q22))/1000, "")</f>
        <v>15.436</v>
      </c>
      <c r="R22" s="5">
        <f ca="1">_xlfn.IFNA(MEDIAN(INDIRECT("'" &amp; R$2 &amp; "'!E" &amp; ROWS!R22),INDIRECT("'" &amp; R$2 &amp; "'!I" &amp; ROWS!R22),INDIRECT("'" &amp; R$2 &amp; "'!M" &amp; ROWS!R22))/1000, "")</f>
        <v>4.5279999999999996</v>
      </c>
      <c r="S22" s="5">
        <f ca="1">_xlfn.IFNA(MEDIAN(INDIRECT("'" &amp; S$2 &amp; "'!E" &amp; ROWS!S22),INDIRECT("'" &amp; S$2 &amp; "'!I" &amp; ROWS!S22),INDIRECT("'" &amp; S$2 &amp; "'!M" &amp; ROWS!S22))/1000, "")</f>
        <v>5.8159999999999998</v>
      </c>
      <c r="T22" s="5">
        <f ca="1">_xlfn.IFNA(MEDIAN(INDIRECT("'" &amp; T$2 &amp; "'!E" &amp; ROWS!T22),INDIRECT("'" &amp; T$2 &amp; "'!I" &amp; ROWS!T22),INDIRECT("'" &amp; T$2 &amp; "'!M" &amp; ROWS!T22))/1000, "")</f>
        <v>4.5679999999999996</v>
      </c>
      <c r="U22" s="5" t="str">
        <f ca="1">_xlfn.IFNA(MEDIAN(INDIRECT("'" &amp; U$2 &amp; "'!E" &amp; ROWS!U22),INDIRECT("'" &amp; U$2 &amp; "'!I" &amp; ROWS!U22),INDIRECT("'" &amp; U$2 &amp; "'!M" &amp; ROWS!U22))/1000, "")</f>
        <v/>
      </c>
      <c r="V22" s="5" t="str">
        <f ca="1">_xlfn.IFNA(MEDIAN(INDIRECT("'" &amp; V$2 &amp; "'!E" &amp; ROWS!V22),INDIRECT("'" &amp; V$2 &amp; "'!I" &amp; ROWS!V22),INDIRECT("'" &amp; V$2 &amp; "'!M" &amp; ROWS!V22))/1000, "")</f>
        <v/>
      </c>
      <c r="W22" s="5" t="str">
        <f ca="1">_xlfn.IFNA(MEDIAN(INDIRECT("'" &amp; W$2 &amp; "'!E" &amp; ROWS!W22),INDIRECT("'" &amp; W$2 &amp; "'!I" &amp; ROWS!W22),INDIRECT("'" &amp; W$2 &amp; "'!M" &amp; ROWS!W22))/1000, "")</f>
        <v/>
      </c>
      <c r="X22" s="5">
        <f ca="1">_xlfn.IFNA(MEDIAN(INDIRECT("'" &amp; X$2 &amp; "'!E" &amp; ROWS!X22),INDIRECT("'" &amp; X$2 &amp; "'!I" &amp; ROWS!X22),INDIRECT("'" &amp; X$2 &amp; "'!M" &amp; ROWS!X22))/1000, "")</f>
        <v>9.7200000000000006</v>
      </c>
      <c r="Y22" s="5">
        <f ca="1">_xlfn.IFNA(MEDIAN(INDIRECT("'" &amp; Y$2 &amp; "'!E" &amp; ROWS!Y22),INDIRECT("'" &amp; Y$2 &amp; "'!I" &amp; ROWS!Y22),INDIRECT("'" &amp; Y$2 &amp; "'!M" &amp; ROWS!Y22))/1000, "")</f>
        <v>15.444000000000001</v>
      </c>
    </row>
    <row r="23" spans="1:25" x14ac:dyDescent="0.25">
      <c r="A23" t="str">
        <f>METRICS!A22</f>
        <v>disjoint</v>
      </c>
      <c r="B23" s="5">
        <f ca="1">_xlfn.IFNA(MEDIAN(INDIRECT("'" &amp; B$2 &amp; "'!E" &amp; ROWS!B23),INDIRECT("'" &amp; B$2 &amp; "'!I" &amp; ROWS!B23),INDIRECT("'" &amp; B$2 &amp; "'!M" &amp; ROWS!B23))/1000, "")</f>
        <v>53.052</v>
      </c>
      <c r="C23" s="5">
        <f ca="1">_xlfn.IFNA(MEDIAN(INDIRECT("'" &amp; C$2 &amp; "'!E" &amp; ROWS!C23),INDIRECT("'" &amp; C$2 &amp; "'!I" &amp; ROWS!C23),INDIRECT("'" &amp; C$2 &amp; "'!M" &amp; ROWS!C23))/1000, "")</f>
        <v>46.8</v>
      </c>
      <c r="D23" s="5">
        <f ca="1">_xlfn.IFNA(MEDIAN(INDIRECT("'" &amp; D$2 &amp; "'!E" &amp; ROWS!D23),INDIRECT("'" &amp; D$2 &amp; "'!I" &amp; ROWS!D23),INDIRECT("'" &amp; D$2 &amp; "'!M" &amp; ROWS!D23))/1000, "")</f>
        <v>19.692</v>
      </c>
      <c r="E23" s="5">
        <f ca="1">_xlfn.IFNA(MEDIAN(INDIRECT("'" &amp; E$2 &amp; "'!E" &amp; ROWS!E23),INDIRECT("'" &amp; E$2 &amp; "'!I" &amp; ROWS!E23),INDIRECT("'" &amp; E$2 &amp; "'!M" &amp; ROWS!E23))/1000, "")</f>
        <v>113.756</v>
      </c>
      <c r="F23" s="5">
        <f ca="1">_xlfn.IFNA(MEDIAN(INDIRECT("'" &amp; F$2 &amp; "'!E" &amp; ROWS!F23),INDIRECT("'" &amp; F$2 &amp; "'!I" &amp; ROWS!F23),INDIRECT("'" &amp; F$2 &amp; "'!M" &amp; ROWS!F23))/1000, "")</f>
        <v>156.29599999999999</v>
      </c>
      <c r="G23" s="5">
        <f ca="1">_xlfn.IFNA(MEDIAN(INDIRECT("'" &amp; G$2 &amp; "'!E" &amp; ROWS!G23),INDIRECT("'" &amp; G$2 &amp; "'!I" &amp; ROWS!G23),INDIRECT("'" &amp; G$2 &amp; "'!M" &amp; ROWS!G23))/1000, "")</f>
        <v>88.38</v>
      </c>
      <c r="H23" s="5" t="str">
        <f ca="1">_xlfn.IFNA(MEDIAN(INDIRECT("'" &amp; H$2 &amp; "'!E" &amp; ROWS!H23),INDIRECT("'" &amp; H$2 &amp; "'!I" &amp; ROWS!H23),INDIRECT("'" &amp; H$2 &amp; "'!M" &amp; ROWS!H23))/1000, "")</f>
        <v/>
      </c>
      <c r="I23" s="5" t="str">
        <f ca="1">_xlfn.IFNA(MEDIAN(INDIRECT("'" &amp; I$2 &amp; "'!E" &amp; ROWS!I23),INDIRECT("'" &amp; I$2 &amp; "'!I" &amp; ROWS!I23),INDIRECT("'" &amp; I$2 &amp; "'!M" &amp; ROWS!I23))/1000, "")</f>
        <v/>
      </c>
      <c r="J23" s="5">
        <f ca="1">_xlfn.IFNA(MEDIAN(INDIRECT("'" &amp; J$2 &amp; "'!E" &amp; ROWS!J23),INDIRECT("'" &amp; J$2 &amp; "'!I" &amp; ROWS!J23),INDIRECT("'" &amp; J$2 &amp; "'!M" &amp; ROWS!J23))/1000, "")</f>
        <v>8.2439999999999998</v>
      </c>
      <c r="K23" s="5">
        <f ca="1">_xlfn.IFNA(MEDIAN(INDIRECT("'" &amp; K$2 &amp; "'!E" &amp; ROWS!K23),INDIRECT("'" &amp; K$2 &amp; "'!I" &amp; ROWS!K23),INDIRECT("'" &amp; K$2 &amp; "'!M" &amp; ROWS!K23))/1000, "")</f>
        <v>14.404</v>
      </c>
      <c r="L23" s="5">
        <f ca="1">_xlfn.IFNA(MEDIAN(INDIRECT("'" &amp; L$2 &amp; "'!E" &amp; ROWS!L23),INDIRECT("'" &amp; L$2 &amp; "'!I" &amp; ROWS!L23),INDIRECT("'" &amp; L$2 &amp; "'!M" &amp; ROWS!L23))/1000, "")</f>
        <v>9.3559999999999999</v>
      </c>
      <c r="M23" s="5">
        <f ca="1">_xlfn.IFNA(MEDIAN(INDIRECT("'" &amp; M$2 &amp; "'!E" &amp; ROWS!M23),INDIRECT("'" &amp; M$2 &amp; "'!I" &amp; ROWS!M23),INDIRECT("'" &amp; M$2 &amp; "'!M" &amp; ROWS!M23))/1000, "")</f>
        <v>87.224000000000004</v>
      </c>
      <c r="N23" s="5">
        <f ca="1">_xlfn.IFNA(MEDIAN(INDIRECT("'" &amp; N$2 &amp; "'!E" &amp; ROWS!N23),INDIRECT("'" &amp; N$2 &amp; "'!I" &amp; ROWS!N23),INDIRECT("'" &amp; N$2 &amp; "'!M" &amp; ROWS!N23))/1000, "")</f>
        <v>120.28400000000001</v>
      </c>
      <c r="O23" s="5">
        <f ca="1">_xlfn.IFNA(MEDIAN(INDIRECT("'" &amp; O$2 &amp; "'!E" &amp; ROWS!O23),INDIRECT("'" &amp; O$2 &amp; "'!I" &amp; ROWS!O23),INDIRECT("'" &amp; O$2 &amp; "'!M" &amp; ROWS!O23))/1000, "")</f>
        <v>102.164</v>
      </c>
      <c r="P23" s="5" t="str">
        <f ca="1">_xlfn.IFNA(MEDIAN(INDIRECT("'" &amp; P$2 &amp; "'!E" &amp; ROWS!P23),INDIRECT("'" &amp; P$2 &amp; "'!I" &amp; ROWS!P23),INDIRECT("'" &amp; P$2 &amp; "'!M" &amp; ROWS!P23))/1000, "")</f>
        <v/>
      </c>
      <c r="Q23" s="5" t="str">
        <f ca="1">_xlfn.IFNA(MEDIAN(INDIRECT("'" &amp; Q$2 &amp; "'!E" &amp; ROWS!Q23),INDIRECT("'" &amp; Q$2 &amp; "'!I" &amp; ROWS!Q23),INDIRECT("'" &amp; Q$2 &amp; "'!M" &amp; ROWS!Q23))/1000, "")</f>
        <v/>
      </c>
      <c r="R23" s="5">
        <f ca="1">_xlfn.IFNA(MEDIAN(INDIRECT("'" &amp; R$2 &amp; "'!E" &amp; ROWS!R23),INDIRECT("'" &amp; R$2 &amp; "'!I" &amp; ROWS!R23),INDIRECT("'" &amp; R$2 &amp; "'!M" &amp; ROWS!R23))/1000, "")</f>
        <v>7.7320000000000002</v>
      </c>
      <c r="S23" s="5">
        <f ca="1">_xlfn.IFNA(MEDIAN(INDIRECT("'" &amp; S$2 &amp; "'!E" &amp; ROWS!S23),INDIRECT("'" &amp; S$2 &amp; "'!I" &amp; ROWS!S23),INDIRECT("'" &amp; S$2 &amp; "'!M" &amp; ROWS!S23))/1000, "")</f>
        <v>14.023999999999999</v>
      </c>
      <c r="T23" s="5">
        <f ca="1">_xlfn.IFNA(MEDIAN(INDIRECT("'" &amp; T$2 &amp; "'!E" &amp; ROWS!T23),INDIRECT("'" &amp; T$2 &amp; "'!I" &amp; ROWS!T23),INDIRECT("'" &amp; T$2 &amp; "'!M" &amp; ROWS!T23))/1000, "")</f>
        <v>9.3480000000000008</v>
      </c>
      <c r="U23" s="5">
        <f ca="1">_xlfn.IFNA(MEDIAN(INDIRECT("'" &amp; U$2 &amp; "'!E" &amp; ROWS!U23),INDIRECT("'" &amp; U$2 &amp; "'!I" &amp; ROWS!U23),INDIRECT("'" &amp; U$2 &amp; "'!M" &amp; ROWS!U23))/1000, "")</f>
        <v>86.5</v>
      </c>
      <c r="V23" s="5">
        <f ca="1">_xlfn.IFNA(MEDIAN(INDIRECT("'" &amp; V$2 &amp; "'!E" &amp; ROWS!V23),INDIRECT("'" &amp; V$2 &amp; "'!I" &amp; ROWS!V23),INDIRECT("'" &amp; V$2 &amp; "'!M" &amp; ROWS!V23))/1000, "")</f>
        <v>119.672</v>
      </c>
      <c r="W23" s="5">
        <f ca="1">_xlfn.IFNA(MEDIAN(INDIRECT("'" &amp; W$2 &amp; "'!E" &amp; ROWS!W23),INDIRECT("'" &amp; W$2 &amp; "'!I" &amp; ROWS!W23),INDIRECT("'" &amp; W$2 &amp; "'!M" &amp; ROWS!W23))/1000, "")</f>
        <v>101.92400000000001</v>
      </c>
      <c r="X23" s="5" t="str">
        <f ca="1">_xlfn.IFNA(MEDIAN(INDIRECT("'" &amp; X$2 &amp; "'!E" &amp; ROWS!X23),INDIRECT("'" &amp; X$2 &amp; "'!I" &amp; ROWS!X23),INDIRECT("'" &amp; X$2 &amp; "'!M" &amp; ROWS!X23))/1000, "")</f>
        <v/>
      </c>
      <c r="Y23" s="5" t="str">
        <f ca="1">_xlfn.IFNA(MEDIAN(INDIRECT("'" &amp; Y$2 &amp; "'!E" &amp; ROWS!Y23),INDIRECT("'" &amp; Y$2 &amp; "'!I" &amp; ROWS!Y23),INDIRECT("'" &amp; Y$2 &amp; "'!M" &amp; ROWS!Y23))/1000, "")</f>
        <v/>
      </c>
    </row>
    <row r="24" spans="1:25" x14ac:dyDescent="0.25">
      <c r="A24" t="str">
        <f>METRICS!A23</f>
        <v>div</v>
      </c>
      <c r="B24" s="5">
        <f ca="1">_xlfn.IFNA(MEDIAN(INDIRECT("'" &amp; B$2 &amp; "'!E" &amp; ROWS!B24),INDIRECT("'" &amp; B$2 &amp; "'!I" &amp; ROWS!B24),INDIRECT("'" &amp; B$2 &amp; "'!M" &amp; ROWS!B24))/1000, "")</f>
        <v>9.9</v>
      </c>
      <c r="C24" s="5" t="str">
        <f ca="1">_xlfn.IFNA(MEDIAN(INDIRECT("'" &amp; C$2 &amp; "'!E" &amp; ROWS!C24),INDIRECT("'" &amp; C$2 &amp; "'!I" &amp; ROWS!C24),INDIRECT("'" &amp; C$2 &amp; "'!M" &amp; ROWS!C24))/1000, "")</f>
        <v/>
      </c>
      <c r="D24" s="5">
        <f ca="1">_xlfn.IFNA(MEDIAN(INDIRECT("'" &amp; D$2 &amp; "'!E" &amp; ROWS!D24),INDIRECT("'" &amp; D$2 &amp; "'!I" &amp; ROWS!D24),INDIRECT("'" &amp; D$2 &amp; "'!M" &amp; ROWS!D24))/1000, "")</f>
        <v>7.7</v>
      </c>
      <c r="E24" s="5" t="str">
        <f ca="1">_xlfn.IFNA(MEDIAN(INDIRECT("'" &amp; E$2 &amp; "'!E" &amp; ROWS!E24),INDIRECT("'" &amp; E$2 &amp; "'!I" &amp; ROWS!E24),INDIRECT("'" &amp; E$2 &amp; "'!M" &amp; ROWS!E24))/1000, "")</f>
        <v/>
      </c>
      <c r="F24" s="5" t="str">
        <f ca="1">_xlfn.IFNA(MEDIAN(INDIRECT("'" &amp; F$2 &amp; "'!E" &amp; ROWS!F24),INDIRECT("'" &amp; F$2 &amp; "'!I" &amp; ROWS!F24),INDIRECT("'" &amp; F$2 &amp; "'!M" &amp; ROWS!F24))/1000, "")</f>
        <v/>
      </c>
      <c r="G24" s="5" t="str">
        <f ca="1">_xlfn.IFNA(MEDIAN(INDIRECT("'" &amp; G$2 &amp; "'!E" &amp; ROWS!G24),INDIRECT("'" &amp; G$2 &amp; "'!I" &amp; ROWS!G24),INDIRECT("'" &amp; G$2 &amp; "'!M" &amp; ROWS!G24))/1000, "")</f>
        <v/>
      </c>
      <c r="H24" s="5" t="str">
        <f ca="1">_xlfn.IFNA(MEDIAN(INDIRECT("'" &amp; H$2 &amp; "'!E" &amp; ROWS!H24),INDIRECT("'" &amp; H$2 &amp; "'!I" &amp; ROWS!H24),INDIRECT("'" &amp; H$2 &amp; "'!M" &amp; ROWS!H24))/1000, "")</f>
        <v/>
      </c>
      <c r="I24" s="5" t="str">
        <f ca="1">_xlfn.IFNA(MEDIAN(INDIRECT("'" &amp; I$2 &amp; "'!E" &amp; ROWS!I24),INDIRECT("'" &amp; I$2 &amp; "'!I" &amp; ROWS!I24),INDIRECT("'" &amp; I$2 &amp; "'!M" &amp; ROWS!I24))/1000, "")</f>
        <v/>
      </c>
      <c r="J24" s="5">
        <f ca="1">_xlfn.IFNA(MEDIAN(INDIRECT("'" &amp; J$2 &amp; "'!E" &amp; ROWS!J24),INDIRECT("'" &amp; J$2 &amp; "'!I" &amp; ROWS!J24),INDIRECT("'" &amp; J$2 &amp; "'!M" &amp; ROWS!J24))/1000, "")</f>
        <v>9.1240000000000006</v>
      </c>
      <c r="K24" s="5" t="str">
        <f ca="1">_xlfn.IFNA(MEDIAN(INDIRECT("'" &amp; K$2 &amp; "'!E" &amp; ROWS!K24),INDIRECT("'" &amp; K$2 &amp; "'!I" &amp; ROWS!K24),INDIRECT("'" &amp; K$2 &amp; "'!M" &amp; ROWS!K24))/1000, "")</f>
        <v/>
      </c>
      <c r="L24" s="5">
        <f ca="1">_xlfn.IFNA(MEDIAN(INDIRECT("'" &amp; L$2 &amp; "'!E" &amp; ROWS!L24),INDIRECT("'" &amp; L$2 &amp; "'!I" &amp; ROWS!L24),INDIRECT("'" &amp; L$2 &amp; "'!M" &amp; ROWS!L24))/1000, "")</f>
        <v>7.3</v>
      </c>
      <c r="M24" s="5" t="str">
        <f ca="1">_xlfn.IFNA(MEDIAN(INDIRECT("'" &amp; M$2 &amp; "'!E" &amp; ROWS!M24),INDIRECT("'" &amp; M$2 &amp; "'!I" &amp; ROWS!M24),INDIRECT("'" &amp; M$2 &amp; "'!M" &amp; ROWS!M24))/1000, "")</f>
        <v/>
      </c>
      <c r="N24" s="5" t="str">
        <f ca="1">_xlfn.IFNA(MEDIAN(INDIRECT("'" &amp; N$2 &amp; "'!E" &amp; ROWS!N24),INDIRECT("'" &amp; N$2 &amp; "'!I" &amp; ROWS!N24),INDIRECT("'" &amp; N$2 &amp; "'!M" &amp; ROWS!N24))/1000, "")</f>
        <v/>
      </c>
      <c r="O24" s="5" t="str">
        <f ca="1">_xlfn.IFNA(MEDIAN(INDIRECT("'" &amp; O$2 &amp; "'!E" &amp; ROWS!O24),INDIRECT("'" &amp; O$2 &amp; "'!I" &amp; ROWS!O24),INDIRECT("'" &amp; O$2 &amp; "'!M" &amp; ROWS!O24))/1000, "")</f>
        <v/>
      </c>
      <c r="P24" s="5" t="str">
        <f ca="1">_xlfn.IFNA(MEDIAN(INDIRECT("'" &amp; P$2 &amp; "'!E" &amp; ROWS!P24),INDIRECT("'" &amp; P$2 &amp; "'!I" &amp; ROWS!P24),INDIRECT("'" &amp; P$2 &amp; "'!M" &amp; ROWS!P24))/1000, "")</f>
        <v/>
      </c>
      <c r="Q24" s="5" t="str">
        <f ca="1">_xlfn.IFNA(MEDIAN(INDIRECT("'" &amp; Q$2 &amp; "'!E" &amp; ROWS!Q24),INDIRECT("'" &amp; Q$2 &amp; "'!I" &amp; ROWS!Q24),INDIRECT("'" &amp; Q$2 &amp; "'!M" &amp; ROWS!Q24))/1000, "")</f>
        <v/>
      </c>
      <c r="R24" s="5">
        <f ca="1">_xlfn.IFNA(MEDIAN(INDIRECT("'" &amp; R$2 &amp; "'!E" &amp; ROWS!R24),INDIRECT("'" &amp; R$2 &amp; "'!I" &amp; ROWS!R24),INDIRECT("'" &amp; R$2 &amp; "'!M" &amp; ROWS!R24))/1000, "")</f>
        <v>8.9640000000000004</v>
      </c>
      <c r="S24" s="5">
        <f ca="1">_xlfn.IFNA(MEDIAN(INDIRECT("'" &amp; S$2 &amp; "'!E" &amp; ROWS!S24),INDIRECT("'" &amp; S$2 &amp; "'!I" &amp; ROWS!S24),INDIRECT("'" &amp; S$2 &amp; "'!M" &amp; ROWS!S24))/1000, "")</f>
        <v>10.992000000000001</v>
      </c>
      <c r="T24" s="5">
        <f ca="1">_xlfn.IFNA(MEDIAN(INDIRECT("'" &amp; T$2 &amp; "'!E" &amp; ROWS!T24),INDIRECT("'" &amp; T$2 &amp; "'!I" &amp; ROWS!T24),INDIRECT("'" &amp; T$2 &amp; "'!M" &amp; ROWS!T24))/1000, "")</f>
        <v>7.14</v>
      </c>
      <c r="U24" s="5" t="str">
        <f ca="1">_xlfn.IFNA(MEDIAN(INDIRECT("'" &amp; U$2 &amp; "'!E" &amp; ROWS!U24),INDIRECT("'" &amp; U$2 &amp; "'!I" &amp; ROWS!U24),INDIRECT("'" &amp; U$2 &amp; "'!M" &amp; ROWS!U24))/1000, "")</f>
        <v/>
      </c>
      <c r="V24" s="5" t="str">
        <f ca="1">_xlfn.IFNA(MEDIAN(INDIRECT("'" &amp; V$2 &amp; "'!E" &amp; ROWS!V24),INDIRECT("'" &amp; V$2 &amp; "'!I" &amp; ROWS!V24),INDIRECT("'" &amp; V$2 &amp; "'!M" &amp; ROWS!V24))/1000, "")</f>
        <v/>
      </c>
      <c r="W24" s="5" t="str">
        <f ca="1">_xlfn.IFNA(MEDIAN(INDIRECT("'" &amp; W$2 &amp; "'!E" &amp; ROWS!W24),INDIRECT("'" &amp; W$2 &amp; "'!I" &amp; ROWS!W24),INDIRECT("'" &amp; W$2 &amp; "'!M" &amp; ROWS!W24))/1000, "")</f>
        <v/>
      </c>
      <c r="X24" s="5" t="str">
        <f ca="1">_xlfn.IFNA(MEDIAN(INDIRECT("'" &amp; X$2 &amp; "'!E" &amp; ROWS!X24),INDIRECT("'" &amp; X$2 &amp; "'!I" &amp; ROWS!X24),INDIRECT("'" &amp; X$2 &amp; "'!M" &amp; ROWS!X24))/1000, "")</f>
        <v/>
      </c>
      <c r="Y24" s="5" t="str">
        <f ca="1">_xlfn.IFNA(MEDIAN(INDIRECT("'" &amp; Y$2 &amp; "'!E" &amp; ROWS!Y24),INDIRECT("'" &amp; Y$2 &amp; "'!I" &amp; ROWS!Y24),INDIRECT("'" &amp; Y$2 &amp; "'!M" &amp; ROWS!Y24))/1000, "")</f>
        <v/>
      </c>
    </row>
    <row r="25" spans="1:25" x14ac:dyDescent="0.25">
      <c r="A25" t="str">
        <f>METRICS!A24</f>
        <v>dtor-early-exit</v>
      </c>
      <c r="B25" s="5">
        <f ca="1">_xlfn.IFNA(MEDIAN(INDIRECT("'" &amp; B$2 &amp; "'!E" &amp; ROWS!B25),INDIRECT("'" &amp; B$2 &amp; "'!I" &amp; ROWS!B25),INDIRECT("'" &amp; B$2 &amp; "'!M" &amp; ROWS!B25))/1000, "")</f>
        <v>51.771999999999998</v>
      </c>
      <c r="C25" s="5">
        <f ca="1">_xlfn.IFNA(MEDIAN(INDIRECT("'" &amp; C$2 &amp; "'!E" &amp; ROWS!C25),INDIRECT("'" &amp; C$2 &amp; "'!I" &amp; ROWS!C25),INDIRECT("'" &amp; C$2 &amp; "'!M" &amp; ROWS!C25))/1000, "")</f>
        <v>45.143999999999998</v>
      </c>
      <c r="D25" s="5">
        <f ca="1">_xlfn.IFNA(MEDIAN(INDIRECT("'" &amp; D$2 &amp; "'!E" &amp; ROWS!D25),INDIRECT("'" &amp; D$2 &amp; "'!I" &amp; ROWS!D25),INDIRECT("'" &amp; D$2 &amp; "'!M" &amp; ROWS!D25))/1000, "")</f>
        <v>18.303999999999998</v>
      </c>
      <c r="E25" s="5">
        <f ca="1">_xlfn.IFNA(MEDIAN(INDIRECT("'" &amp; E$2 &amp; "'!E" &amp; ROWS!E25),INDIRECT("'" &amp; E$2 &amp; "'!I" &amp; ROWS!E25),INDIRECT("'" &amp; E$2 &amp; "'!M" &amp; ROWS!E25))/1000, "")</f>
        <v>112.304</v>
      </c>
      <c r="F25" s="5">
        <f ca="1">_xlfn.IFNA(MEDIAN(INDIRECT("'" &amp; F$2 &amp; "'!E" &amp; ROWS!F25),INDIRECT("'" &amp; F$2 &amp; "'!I" &amp; ROWS!F25),INDIRECT("'" &amp; F$2 &amp; "'!M" &amp; ROWS!F25))/1000, "")</f>
        <v>149.44800000000001</v>
      </c>
      <c r="G25" s="5">
        <f ca="1">_xlfn.IFNA(MEDIAN(INDIRECT("'" &amp; G$2 &amp; "'!E" &amp; ROWS!G25),INDIRECT("'" &amp; G$2 &amp; "'!I" &amp; ROWS!G25),INDIRECT("'" &amp; G$2 &amp; "'!M" &amp; ROWS!G25))/1000, "")</f>
        <v>86.652000000000001</v>
      </c>
      <c r="H25" s="5" t="str">
        <f ca="1">_xlfn.IFNA(MEDIAN(INDIRECT("'" &amp; H$2 &amp; "'!E" &amp; ROWS!H25),INDIRECT("'" &amp; H$2 &amp; "'!I" &amp; ROWS!H25),INDIRECT("'" &amp; H$2 &amp; "'!M" &amp; ROWS!H25))/1000, "")</f>
        <v/>
      </c>
      <c r="I25" s="5" t="str">
        <f ca="1">_xlfn.IFNA(MEDIAN(INDIRECT("'" &amp; I$2 &amp; "'!E" &amp; ROWS!I25),INDIRECT("'" &amp; I$2 &amp; "'!I" &amp; ROWS!I25),INDIRECT("'" &amp; I$2 &amp; "'!M" &amp; ROWS!I25))/1000, "")</f>
        <v/>
      </c>
      <c r="J25" s="5">
        <f ca="1">_xlfn.IFNA(MEDIAN(INDIRECT("'" &amp; J$2 &amp; "'!E" &amp; ROWS!J25),INDIRECT("'" &amp; J$2 &amp; "'!I" &amp; ROWS!J25),INDIRECT("'" &amp; J$2 &amp; "'!M" &amp; ROWS!J25))/1000, "")</f>
        <v>7.2</v>
      </c>
      <c r="K25" s="5">
        <f ca="1">_xlfn.IFNA(MEDIAN(INDIRECT("'" &amp; K$2 &amp; "'!E" &amp; ROWS!K25),INDIRECT("'" &amp; K$2 &amp; "'!I" &amp; ROWS!K25),INDIRECT("'" &amp; K$2 &amp; "'!M" &amp; ROWS!K25))/1000, "")</f>
        <v>13.247999999999999</v>
      </c>
      <c r="L25" s="5">
        <f ca="1">_xlfn.IFNA(MEDIAN(INDIRECT("'" &amp; L$2 &amp; "'!E" &amp; ROWS!L25),INDIRECT("'" &amp; L$2 &amp; "'!I" &amp; ROWS!L25),INDIRECT("'" &amp; L$2 &amp; "'!M" &amp; ROWS!L25))/1000, "")</f>
        <v>7.8</v>
      </c>
      <c r="M25" s="5">
        <f ca="1">_xlfn.IFNA(MEDIAN(INDIRECT("'" &amp; M$2 &amp; "'!E" &amp; ROWS!M25),INDIRECT("'" &amp; M$2 &amp; "'!I" &amp; ROWS!M25),INDIRECT("'" &amp; M$2 &amp; "'!M" &amp; ROWS!M25))/1000, "")</f>
        <v>85.988</v>
      </c>
      <c r="N25" s="5">
        <f ca="1">_xlfn.IFNA(MEDIAN(INDIRECT("'" &amp; N$2 &amp; "'!E" &amp; ROWS!N25),INDIRECT("'" &amp; N$2 &amp; "'!I" &amp; ROWS!N25),INDIRECT("'" &amp; N$2 &amp; "'!M" &amp; ROWS!N25))/1000, "")</f>
        <v>119.256</v>
      </c>
      <c r="O25" s="5">
        <f ca="1">_xlfn.IFNA(MEDIAN(INDIRECT("'" &amp; O$2 &amp; "'!E" &amp; ROWS!O25),INDIRECT("'" &amp; O$2 &amp; "'!I" &amp; ROWS!O25),INDIRECT("'" &amp; O$2 &amp; "'!M" &amp; ROWS!O25))/1000, "")</f>
        <v>100.66800000000001</v>
      </c>
      <c r="P25" s="5" t="str">
        <f ca="1">_xlfn.IFNA(MEDIAN(INDIRECT("'" &amp; P$2 &amp; "'!E" &amp; ROWS!P25),INDIRECT("'" &amp; P$2 &amp; "'!I" &amp; ROWS!P25),INDIRECT("'" &amp; P$2 &amp; "'!M" &amp; ROWS!P25))/1000, "")</f>
        <v/>
      </c>
      <c r="Q25" s="5" t="str">
        <f ca="1">_xlfn.IFNA(MEDIAN(INDIRECT("'" &amp; Q$2 &amp; "'!E" &amp; ROWS!Q25),INDIRECT("'" &amp; Q$2 &amp; "'!I" &amp; ROWS!Q25),INDIRECT("'" &amp; Q$2 &amp; "'!M" &amp; ROWS!Q25))/1000, "")</f>
        <v/>
      </c>
      <c r="R25" s="5">
        <f ca="1">_xlfn.IFNA(MEDIAN(INDIRECT("'" &amp; R$2 &amp; "'!E" &amp; ROWS!R25),INDIRECT("'" &amp; R$2 &amp; "'!I" &amp; ROWS!R25),INDIRECT("'" &amp; R$2 &amp; "'!M" &amp; ROWS!R25))/1000, "")</f>
        <v>6.3280000000000003</v>
      </c>
      <c r="S25" s="5">
        <f ca="1">_xlfn.IFNA(MEDIAN(INDIRECT("'" &amp; S$2 &amp; "'!E" &amp; ROWS!S25),INDIRECT("'" &amp; S$2 &amp; "'!I" &amp; ROWS!S25),INDIRECT("'" &amp; S$2 &amp; "'!M" &amp; ROWS!S25))/1000, "")</f>
        <v>12.635999999999999</v>
      </c>
      <c r="T25" s="5">
        <f ca="1">_xlfn.IFNA(MEDIAN(INDIRECT("'" &amp; T$2 &amp; "'!E" &amp; ROWS!T25),INDIRECT("'" &amp; T$2 &amp; "'!I" &amp; ROWS!T25),INDIRECT("'" &amp; T$2 &amp; "'!M" &amp; ROWS!T25))/1000, "")</f>
        <v>7.7080000000000002</v>
      </c>
      <c r="U25" s="5">
        <f ca="1">_xlfn.IFNA(MEDIAN(INDIRECT("'" &amp; U$2 &amp; "'!E" &amp; ROWS!U25),INDIRECT("'" &amp; U$2 &amp; "'!I" &amp; ROWS!U25),INDIRECT("'" &amp; U$2 &amp; "'!M" &amp; ROWS!U25))/1000, "")</f>
        <v>85.171999999999997</v>
      </c>
      <c r="V25" s="5">
        <f ca="1">_xlfn.IFNA(MEDIAN(INDIRECT("'" &amp; V$2 &amp; "'!E" &amp; ROWS!V25),INDIRECT("'" &amp; V$2 &amp; "'!I" &amp; ROWS!V25),INDIRECT("'" &amp; V$2 &amp; "'!M" &amp; ROWS!V25))/1000, "")</f>
        <v>118.32</v>
      </c>
      <c r="W25" s="5">
        <f ca="1">_xlfn.IFNA(MEDIAN(INDIRECT("'" &amp; W$2 &amp; "'!E" &amp; ROWS!W25),INDIRECT("'" &amp; W$2 &amp; "'!I" &amp; ROWS!W25),INDIRECT("'" &amp; W$2 &amp; "'!M" &amp; ROWS!W25))/1000, "")</f>
        <v>100.32</v>
      </c>
      <c r="X25" s="5" t="str">
        <f ca="1">_xlfn.IFNA(MEDIAN(INDIRECT("'" &amp; X$2 &amp; "'!E" &amp; ROWS!X25),INDIRECT("'" &amp; X$2 &amp; "'!I" &amp; ROWS!X25),INDIRECT("'" &amp; X$2 &amp; "'!M" &amp; ROWS!X25))/1000, "")</f>
        <v/>
      </c>
      <c r="Y25" s="5" t="str">
        <f ca="1">_xlfn.IFNA(MEDIAN(INDIRECT("'" &amp; Y$2 &amp; "'!E" &amp; ROWS!Y25),INDIRECT("'" &amp; Y$2 &amp; "'!I" &amp; ROWS!Y25),INDIRECT("'" &amp; Y$2 &amp; "'!M" &amp; ROWS!Y25))/1000, "")</f>
        <v/>
      </c>
    </row>
    <row r="26" spans="1:25" x14ac:dyDescent="0.25">
      <c r="A26" t="str">
        <f>METRICS!A25</f>
        <v>dtor</v>
      </c>
      <c r="B26" s="5">
        <f ca="1">_xlfn.IFNA(MEDIAN(INDIRECT("'" &amp; B$2 &amp; "'!E" &amp; ROWS!B26),INDIRECT("'" &amp; B$2 &amp; "'!I" &amp; ROWS!B26),INDIRECT("'" &amp; B$2 &amp; "'!M" &amp; ROWS!B26))/1000, "")</f>
        <v>7.8959999999999999</v>
      </c>
      <c r="C26" s="5">
        <f ca="1">_xlfn.IFNA(MEDIAN(INDIRECT("'" &amp; C$2 &amp; "'!E" &amp; ROWS!C26),INDIRECT("'" &amp; C$2 &amp; "'!I" &amp; ROWS!C26),INDIRECT("'" &amp; C$2 &amp; "'!M" &amp; ROWS!C26))/1000, "")</f>
        <v>30.603999999999999</v>
      </c>
      <c r="D26" s="5">
        <f ca="1">_xlfn.IFNA(MEDIAN(INDIRECT("'" &amp; D$2 &amp; "'!E" &amp; ROWS!D26),INDIRECT("'" &amp; D$2 &amp; "'!I" &amp; ROWS!D26),INDIRECT("'" &amp; D$2 &amp; "'!M" &amp; ROWS!D26))/1000, "")</f>
        <v>7.6680000000000001</v>
      </c>
      <c r="E26" s="5">
        <f ca="1">_xlfn.IFNA(MEDIAN(INDIRECT("'" &amp; E$2 &amp; "'!E" &amp; ROWS!E26),INDIRECT("'" &amp; E$2 &amp; "'!I" &amp; ROWS!E26),INDIRECT("'" &amp; E$2 &amp; "'!M" &amp; ROWS!E26))/1000, "")</f>
        <v>35.448</v>
      </c>
      <c r="F26" s="5">
        <f ca="1">_xlfn.IFNA(MEDIAN(INDIRECT("'" &amp; F$2 &amp; "'!E" &amp; ROWS!F26),INDIRECT("'" &amp; F$2 &amp; "'!I" &amp; ROWS!F26),INDIRECT("'" &amp; F$2 &amp; "'!M" &amp; ROWS!F26))/1000, "")</f>
        <v>124.13200000000001</v>
      </c>
      <c r="G26" s="5">
        <f ca="1">_xlfn.IFNA(MEDIAN(INDIRECT("'" &amp; G$2 &amp; "'!E" &amp; ROWS!G26),INDIRECT("'" &amp; G$2 &amp; "'!I" &amp; ROWS!G26),INDIRECT("'" &amp; G$2 &amp; "'!M" &amp; ROWS!G26))/1000, "")</f>
        <v>35.375999999999998</v>
      </c>
      <c r="H26" s="5" t="str">
        <f ca="1">_xlfn.IFNA(MEDIAN(INDIRECT("'" &amp; H$2 &amp; "'!E" &amp; ROWS!H26),INDIRECT("'" &amp; H$2 &amp; "'!I" &amp; ROWS!H26),INDIRECT("'" &amp; H$2 &amp; "'!M" &amp; ROWS!H26))/1000, "")</f>
        <v/>
      </c>
      <c r="I26" s="5" t="str">
        <f ca="1">_xlfn.IFNA(MEDIAN(INDIRECT("'" &amp; I$2 &amp; "'!E" &amp; ROWS!I26),INDIRECT("'" &amp; I$2 &amp; "'!I" &amp; ROWS!I26),INDIRECT("'" &amp; I$2 &amp; "'!M" &amp; ROWS!I26))/1000, "")</f>
        <v/>
      </c>
      <c r="J26" s="5">
        <f ca="1">_xlfn.IFNA(MEDIAN(INDIRECT("'" &amp; J$2 &amp; "'!E" &amp; ROWS!J26),INDIRECT("'" &amp; J$2 &amp; "'!I" &amp; ROWS!J26),INDIRECT("'" &amp; J$2 &amp; "'!M" &amp; ROWS!J26))/1000, "")</f>
        <v>7.0839999999999996</v>
      </c>
      <c r="K26" s="5">
        <f ca="1">_xlfn.IFNA(MEDIAN(INDIRECT("'" &amp; K$2 &amp; "'!E" &amp; ROWS!K26),INDIRECT("'" &amp; K$2 &amp; "'!I" &amp; ROWS!K26),INDIRECT("'" &amp; K$2 &amp; "'!M" &amp; ROWS!K26))/1000, "")</f>
        <v>11.032</v>
      </c>
      <c r="L26" s="5">
        <f ca="1">_xlfn.IFNA(MEDIAN(INDIRECT("'" &amp; L$2 &amp; "'!E" &amp; ROWS!L26),INDIRECT("'" &amp; L$2 &amp; "'!I" &amp; ROWS!L26),INDIRECT("'" &amp; L$2 &amp; "'!M" &amp; ROWS!L26))/1000, "")</f>
        <v>7.1479999999999997</v>
      </c>
      <c r="M26" s="5">
        <f ca="1">_xlfn.IFNA(MEDIAN(INDIRECT("'" &amp; M$2 &amp; "'!E" &amp; ROWS!M26),INDIRECT("'" &amp; M$2 &amp; "'!I" &amp; ROWS!M26),INDIRECT("'" &amp; M$2 &amp; "'!M" &amp; ROWS!M26))/1000, "")</f>
        <v>33.027999999999999</v>
      </c>
      <c r="N26" s="5">
        <f ca="1">_xlfn.IFNA(MEDIAN(INDIRECT("'" &amp; N$2 &amp; "'!E" &amp; ROWS!N26),INDIRECT("'" &amp; N$2 &amp; "'!I" &amp; ROWS!N26),INDIRECT("'" &amp; N$2 &amp; "'!M" &amp; ROWS!N26))/1000, "")</f>
        <v>83.843999999999994</v>
      </c>
      <c r="O26" s="5">
        <f ca="1">_xlfn.IFNA(MEDIAN(INDIRECT("'" &amp; O$2 &amp; "'!E" &amp; ROWS!O26),INDIRECT("'" &amp; O$2 &amp; "'!I" &amp; ROWS!O26),INDIRECT("'" &amp; O$2 &amp; "'!M" &amp; ROWS!O26))/1000, "")</f>
        <v>33.408000000000001</v>
      </c>
      <c r="P26" s="5" t="str">
        <f ca="1">_xlfn.IFNA(MEDIAN(INDIRECT("'" &amp; P$2 &amp; "'!E" &amp; ROWS!P26),INDIRECT("'" &amp; P$2 &amp; "'!I" &amp; ROWS!P26),INDIRECT("'" &amp; P$2 &amp; "'!M" &amp; ROWS!P26))/1000, "")</f>
        <v/>
      </c>
      <c r="Q26" s="5" t="str">
        <f ca="1">_xlfn.IFNA(MEDIAN(INDIRECT("'" &amp; Q$2 &amp; "'!E" &amp; ROWS!Q26),INDIRECT("'" &amp; Q$2 &amp; "'!I" &amp; ROWS!Q26),INDIRECT("'" &amp; Q$2 &amp; "'!M" &amp; ROWS!Q26))/1000, "")</f>
        <v/>
      </c>
      <c r="R26" s="5">
        <f ca="1">_xlfn.IFNA(MEDIAN(INDIRECT("'" &amp; R$2 &amp; "'!E" &amp; ROWS!R26),INDIRECT("'" &amp; R$2 &amp; "'!I" &amp; ROWS!R26),INDIRECT("'" &amp; R$2 &amp; "'!M" &amp; ROWS!R26))/1000, "")</f>
        <v>6.8079999999999998</v>
      </c>
      <c r="S26" s="5">
        <f ca="1">_xlfn.IFNA(MEDIAN(INDIRECT("'" &amp; S$2 &amp; "'!E" &amp; ROWS!S26),INDIRECT("'" &amp; S$2 &amp; "'!I" &amp; ROWS!S26),INDIRECT("'" &amp; S$2 &amp; "'!M" &amp; ROWS!S26))/1000, "")</f>
        <v>11.076000000000001</v>
      </c>
      <c r="T26" s="5">
        <f ca="1">_xlfn.IFNA(MEDIAN(INDIRECT("'" &amp; T$2 &amp; "'!E" &amp; ROWS!T26),INDIRECT("'" &amp; T$2 &amp; "'!I" &amp; ROWS!T26),INDIRECT("'" &amp; T$2 &amp; "'!M" &amp; ROWS!T26))/1000, "")</f>
        <v>7.2519999999999998</v>
      </c>
      <c r="U26" s="5">
        <f ca="1">_xlfn.IFNA(MEDIAN(INDIRECT("'" &amp; U$2 &amp; "'!E" &amp; ROWS!U26),INDIRECT("'" &amp; U$2 &amp; "'!I" &amp; ROWS!U26),INDIRECT("'" &amp; U$2 &amp; "'!M" &amp; ROWS!U26))/1000, "")</f>
        <v>33.072000000000003</v>
      </c>
      <c r="V26" s="5">
        <f ca="1">_xlfn.IFNA(MEDIAN(INDIRECT("'" &amp; V$2 &amp; "'!E" &amp; ROWS!V26),INDIRECT("'" &amp; V$2 &amp; "'!I" &amp; ROWS!V26),INDIRECT("'" &amp; V$2 &amp; "'!M" &amp; ROWS!V26))/1000, "")</f>
        <v>83.963999999999999</v>
      </c>
      <c r="W26" s="5">
        <f ca="1">_xlfn.IFNA(MEDIAN(INDIRECT("'" &amp; W$2 &amp; "'!E" &amp; ROWS!W26),INDIRECT("'" &amp; W$2 &amp; "'!I" &amp; ROWS!W26),INDIRECT("'" &amp; W$2 &amp; "'!M" &amp; ROWS!W26))/1000, "")</f>
        <v>35.148000000000003</v>
      </c>
      <c r="X26" s="5" t="str">
        <f ca="1">_xlfn.IFNA(MEDIAN(INDIRECT("'" &amp; X$2 &amp; "'!E" &amp; ROWS!X26),INDIRECT("'" &amp; X$2 &amp; "'!I" &amp; ROWS!X26),INDIRECT("'" &amp; X$2 &amp; "'!M" &amp; ROWS!X26))/1000, "")</f>
        <v/>
      </c>
      <c r="Y26" s="5" t="str">
        <f ca="1">_xlfn.IFNA(MEDIAN(INDIRECT("'" &amp; Y$2 &amp; "'!E" &amp; ROWS!Y26),INDIRECT("'" &amp; Y$2 &amp; "'!I" &amp; ROWS!Y26),INDIRECT("'" &amp; Y$2 &amp; "'!M" &amp; ROWS!Y26))/1000, "")</f>
        <v/>
      </c>
    </row>
    <row r="27" spans="1:25" x14ac:dyDescent="0.25">
      <c r="A27" t="str">
        <f>METRICS!A26</f>
        <v>else</v>
      </c>
      <c r="B27" s="5">
        <f ca="1">_xlfn.IFNA(MEDIAN(INDIRECT("'" &amp; B$2 &amp; "'!E" &amp; ROWS!B27),INDIRECT("'" &amp; B$2 &amp; "'!I" &amp; ROWS!B27),INDIRECT("'" &amp; B$2 &amp; "'!M" &amp; ROWS!B27))/1000, "")</f>
        <v>74.603999999999999</v>
      </c>
      <c r="C27" s="5">
        <f ca="1">_xlfn.IFNA(MEDIAN(INDIRECT("'" &amp; C$2 &amp; "'!E" &amp; ROWS!C27),INDIRECT("'" &amp; C$2 &amp; "'!I" &amp; ROWS!C27),INDIRECT("'" &amp; C$2 &amp; "'!M" &amp; ROWS!C27))/1000, "")</f>
        <v>73.096000000000004</v>
      </c>
      <c r="D27" s="5">
        <f ca="1">_xlfn.IFNA(MEDIAN(INDIRECT("'" &amp; D$2 &amp; "'!E" &amp; ROWS!D27),INDIRECT("'" &amp; D$2 &amp; "'!I" &amp; ROWS!D27),INDIRECT("'" &amp; D$2 &amp; "'!M" &amp; ROWS!D27))/1000, "")</f>
        <v>26.076000000000001</v>
      </c>
      <c r="E27" s="5">
        <f ca="1">_xlfn.IFNA(MEDIAN(INDIRECT("'" &amp; E$2 &amp; "'!E" &amp; ROWS!E27),INDIRECT("'" &amp; E$2 &amp; "'!I" &amp; ROWS!E27),INDIRECT("'" &amp; E$2 &amp; "'!M" &amp; ROWS!E27))/1000, "")</f>
        <v>205.58799999999999</v>
      </c>
      <c r="F27" s="5">
        <f ca="1">_xlfn.IFNA(MEDIAN(INDIRECT("'" &amp; F$2 &amp; "'!E" &amp; ROWS!F27),INDIRECT("'" &amp; F$2 &amp; "'!I" &amp; ROWS!F27),INDIRECT("'" &amp; F$2 &amp; "'!M" &amp; ROWS!F27))/1000, "")</f>
        <v>276.87200000000001</v>
      </c>
      <c r="G27" s="5">
        <f ca="1">_xlfn.IFNA(MEDIAN(INDIRECT("'" &amp; G$2 &amp; "'!E" &amp; ROWS!G27),INDIRECT("'" &amp; G$2 &amp; "'!I" &amp; ROWS!G27),INDIRECT("'" &amp; G$2 &amp; "'!M" &amp; ROWS!G27))/1000, "")</f>
        <v>153.64400000000001</v>
      </c>
      <c r="H27" s="5" t="str">
        <f ca="1">_xlfn.IFNA(MEDIAN(INDIRECT("'" &amp; H$2 &amp; "'!E" &amp; ROWS!H27),INDIRECT("'" &amp; H$2 &amp; "'!I" &amp; ROWS!H27),INDIRECT("'" &amp; H$2 &amp; "'!M" &amp; ROWS!H27))/1000, "")</f>
        <v/>
      </c>
      <c r="I27" s="5" t="str">
        <f ca="1">_xlfn.IFNA(MEDIAN(INDIRECT("'" &amp; I$2 &amp; "'!E" &amp; ROWS!I27),INDIRECT("'" &amp; I$2 &amp; "'!I" &amp; ROWS!I27),INDIRECT("'" &amp; I$2 &amp; "'!M" &amp; ROWS!I27))/1000, "")</f>
        <v/>
      </c>
      <c r="J27" s="5">
        <f ca="1">_xlfn.IFNA(MEDIAN(INDIRECT("'" &amp; J$2 &amp; "'!E" &amp; ROWS!J27),INDIRECT("'" &amp; J$2 &amp; "'!I" &amp; ROWS!J27),INDIRECT("'" &amp; J$2 &amp; "'!M" &amp; ROWS!J27))/1000, "")</f>
        <v>8.1639999999999997</v>
      </c>
      <c r="K27" s="5">
        <f ca="1">_xlfn.IFNA(MEDIAN(INDIRECT("'" &amp; K$2 &amp; "'!E" &amp; ROWS!K27),INDIRECT("'" &amp; K$2 &amp; "'!I" &amp; ROWS!K27),INDIRECT("'" &amp; K$2 &amp; "'!M" &amp; ROWS!K27))/1000, "")</f>
        <v>16.315999999999999</v>
      </c>
      <c r="L27" s="5">
        <f ca="1">_xlfn.IFNA(MEDIAN(INDIRECT("'" &amp; L$2 &amp; "'!E" &amp; ROWS!L27),INDIRECT("'" &amp; L$2 &amp; "'!I" &amp; ROWS!L27),INDIRECT("'" &amp; L$2 &amp; "'!M" &amp; ROWS!L27))/1000, "")</f>
        <v>9.5239999999999991</v>
      </c>
      <c r="M27" s="5">
        <f ca="1">_xlfn.IFNA(MEDIAN(INDIRECT("'" &amp; M$2 &amp; "'!E" &amp; ROWS!M27),INDIRECT("'" &amp; M$2 &amp; "'!I" &amp; ROWS!M27),INDIRECT("'" &amp; M$2 &amp; "'!M" &amp; ROWS!M27))/1000, "")</f>
        <v>165.98400000000001</v>
      </c>
      <c r="N27" s="5">
        <f ca="1">_xlfn.IFNA(MEDIAN(INDIRECT("'" &amp; N$2 &amp; "'!E" &amp; ROWS!N27),INDIRECT("'" &amp; N$2 &amp; "'!I" &amp; ROWS!N27),INDIRECT("'" &amp; N$2 &amp; "'!M" &amp; ROWS!N27))/1000, "")</f>
        <v>232.768</v>
      </c>
      <c r="O27" s="5">
        <f ca="1">_xlfn.IFNA(MEDIAN(INDIRECT("'" &amp; O$2 &amp; "'!E" &amp; ROWS!O27),INDIRECT("'" &amp; O$2 &amp; "'!I" &amp; ROWS!O27),INDIRECT("'" &amp; O$2 &amp; "'!M" &amp; ROWS!O27))/1000, "")</f>
        <v>196.46799999999999</v>
      </c>
      <c r="P27" s="5" t="str">
        <f ca="1">_xlfn.IFNA(MEDIAN(INDIRECT("'" &amp; P$2 &amp; "'!E" &amp; ROWS!P27),INDIRECT("'" &amp; P$2 &amp; "'!I" &amp; ROWS!P27),INDIRECT("'" &amp; P$2 &amp; "'!M" &amp; ROWS!P27))/1000, "")</f>
        <v/>
      </c>
      <c r="Q27" s="5" t="str">
        <f ca="1">_xlfn.IFNA(MEDIAN(INDIRECT("'" &amp; Q$2 &amp; "'!E" &amp; ROWS!Q27),INDIRECT("'" &amp; Q$2 &amp; "'!I" &amp; ROWS!Q27),INDIRECT("'" &amp; Q$2 &amp; "'!M" &amp; ROWS!Q27))/1000, "")</f>
        <v/>
      </c>
      <c r="R27" s="5">
        <f ca="1">_xlfn.IFNA(MEDIAN(INDIRECT("'" &amp; R$2 &amp; "'!E" &amp; ROWS!R27),INDIRECT("'" &amp; R$2 &amp; "'!I" &amp; ROWS!R27),INDIRECT("'" &amp; R$2 &amp; "'!M" &amp; ROWS!R27))/1000, "")</f>
        <v>7.4119999999999999</v>
      </c>
      <c r="S27" s="5">
        <f ca="1">_xlfn.IFNA(MEDIAN(INDIRECT("'" &amp; S$2 &amp; "'!E" &amp; ROWS!S27),INDIRECT("'" &amp; S$2 &amp; "'!I" &amp; ROWS!S27),INDIRECT("'" &amp; S$2 &amp; "'!M" &amp; ROWS!S27))/1000, "")</f>
        <v>15.82</v>
      </c>
      <c r="T27" s="5">
        <f ca="1">_xlfn.IFNA(MEDIAN(INDIRECT("'" &amp; T$2 &amp; "'!E" &amp; ROWS!T27),INDIRECT("'" &amp; T$2 &amp; "'!I" &amp; ROWS!T27),INDIRECT("'" &amp; T$2 &amp; "'!M" &amp; ROWS!T27))/1000, "")</f>
        <v>9.52</v>
      </c>
      <c r="U27" s="5">
        <f ca="1">_xlfn.IFNA(MEDIAN(INDIRECT("'" &amp; U$2 &amp; "'!E" &amp; ROWS!U27),INDIRECT("'" &amp; U$2 &amp; "'!I" &amp; ROWS!U27),INDIRECT("'" &amp; U$2 &amp; "'!M" &amp; ROWS!U27))/1000, "")</f>
        <v>165.232</v>
      </c>
      <c r="V27" s="5">
        <f ca="1">_xlfn.IFNA(MEDIAN(INDIRECT("'" &amp; V$2 &amp; "'!E" &amp; ROWS!V27),INDIRECT("'" &amp; V$2 &amp; "'!I" &amp; ROWS!V27),INDIRECT("'" &amp; V$2 &amp; "'!M" &amp; ROWS!V27))/1000, "")</f>
        <v>232.06</v>
      </c>
      <c r="W27" s="5">
        <f ca="1">_xlfn.IFNA(MEDIAN(INDIRECT("'" &amp; W$2 &amp; "'!E" &amp; ROWS!W27),INDIRECT("'" &amp; W$2 &amp; "'!I" &amp; ROWS!W27),INDIRECT("'" &amp; W$2 &amp; "'!M" &amp; ROWS!W27))/1000, "")</f>
        <v>196.2</v>
      </c>
      <c r="X27" s="5" t="str">
        <f ca="1">_xlfn.IFNA(MEDIAN(INDIRECT("'" &amp; X$2 &amp; "'!E" &amp; ROWS!X27),INDIRECT("'" &amp; X$2 &amp; "'!I" &amp; ROWS!X27),INDIRECT("'" &amp; X$2 &amp; "'!M" &amp; ROWS!X27))/1000, "")</f>
        <v/>
      </c>
      <c r="Y27" s="5" t="str">
        <f ca="1">_xlfn.IFNA(MEDIAN(INDIRECT("'" &amp; Y$2 &amp; "'!E" &amp; ROWS!Y27),INDIRECT("'" &amp; Y$2 &amp; "'!I" &amp; ROWS!Y27),INDIRECT("'" &amp; Y$2 &amp; "'!M" &amp; ROWS!Y27))/1000, "")</f>
        <v/>
      </c>
    </row>
    <row r="28" spans="1:25" x14ac:dyDescent="0.25">
      <c r="A28" t="str">
        <f>METRICS!A27</f>
        <v>enum</v>
      </c>
      <c r="B28" s="5">
        <f ca="1">_xlfn.IFNA(MEDIAN(INDIRECT("'" &amp; B$2 &amp; "'!E" &amp; ROWS!B28),INDIRECT("'" &amp; B$2 &amp; "'!I" &amp; ROWS!B28),INDIRECT("'" &amp; B$2 &amp; "'!M" &amp; ROWS!B28))/1000, "")</f>
        <v>4.9800000000000004</v>
      </c>
      <c r="C28" s="5">
        <f ca="1">_xlfn.IFNA(MEDIAN(INDIRECT("'" &amp; C$2 &amp; "'!E" &amp; ROWS!C28),INDIRECT("'" &amp; C$2 &amp; "'!I" &amp; ROWS!C28),INDIRECT("'" &amp; C$2 &amp; "'!M" &amp; ROWS!C28))/1000, "")</f>
        <v>8.2720000000000002</v>
      </c>
      <c r="D28" s="5">
        <f ca="1">_xlfn.IFNA(MEDIAN(INDIRECT("'" &amp; D$2 &amp; "'!E" &amp; ROWS!D28),INDIRECT("'" &amp; D$2 &amp; "'!I" &amp; ROWS!D28),INDIRECT("'" &amp; D$2 &amp; "'!M" &amp; ROWS!D28))/1000, "")</f>
        <v>4.7480000000000002</v>
      </c>
      <c r="E28" s="5">
        <f ca="1">_xlfn.IFNA(MEDIAN(INDIRECT("'" &amp; E$2 &amp; "'!E" &amp; ROWS!E28),INDIRECT("'" &amp; E$2 &amp; "'!I" &amp; ROWS!E28),INDIRECT("'" &amp; E$2 &amp; "'!M" &amp; ROWS!E28))/1000, "")</f>
        <v>6.4359999999999999</v>
      </c>
      <c r="F28" s="5">
        <f ca="1">_xlfn.IFNA(MEDIAN(INDIRECT("'" &amp; F$2 &amp; "'!E" &amp; ROWS!F28),INDIRECT("'" &amp; F$2 &amp; "'!I" &amp; ROWS!F28),INDIRECT("'" &amp; F$2 &amp; "'!M" &amp; ROWS!F28))/1000, "")</f>
        <v>25.56</v>
      </c>
      <c r="G28" s="5">
        <f ca="1">_xlfn.IFNA(MEDIAN(INDIRECT("'" &amp; G$2 &amp; "'!E" &amp; ROWS!G28),INDIRECT("'" &amp; G$2 &amp; "'!I" &amp; ROWS!G28),INDIRECT("'" &amp; G$2 &amp; "'!M" &amp; ROWS!G28))/1000, "")</f>
        <v>6.3840000000000003</v>
      </c>
      <c r="H28" s="5">
        <f ca="1">_xlfn.IFNA(MEDIAN(INDIRECT("'" &amp; H$2 &amp; "'!E" &amp; ROWS!H28),INDIRECT("'" &amp; H$2 &amp; "'!I" &amp; ROWS!H28),INDIRECT("'" &amp; H$2 &amp; "'!M" &amp; ROWS!H28))/1000, "")</f>
        <v>78.436000000000007</v>
      </c>
      <c r="I28" s="5">
        <f ca="1">_xlfn.IFNA(MEDIAN(INDIRECT("'" &amp; I$2 &amp; "'!E" &amp; ROWS!I28),INDIRECT("'" &amp; I$2 &amp; "'!I" &amp; ROWS!I28),INDIRECT("'" &amp; I$2 &amp; "'!M" &amp; ROWS!I28))/1000, "")</f>
        <v>177.93199999999999</v>
      </c>
      <c r="J28" s="5">
        <f ca="1">_xlfn.IFNA(MEDIAN(INDIRECT("'" &amp; J$2 &amp; "'!E" &amp; ROWS!J28),INDIRECT("'" &amp; J$2 &amp; "'!I" &amp; ROWS!J28),INDIRECT("'" &amp; J$2 &amp; "'!M" &amp; ROWS!J28))/1000, "")</f>
        <v>4.452</v>
      </c>
      <c r="K28" s="5">
        <f ca="1">_xlfn.IFNA(MEDIAN(INDIRECT("'" &amp; K$2 &amp; "'!E" &amp; ROWS!K28),INDIRECT("'" &amp; K$2 &amp; "'!I" &amp; ROWS!K28),INDIRECT("'" &amp; K$2 &amp; "'!M" &amp; ROWS!K28))/1000, "")</f>
        <v>5.5359999999999996</v>
      </c>
      <c r="L28" s="5">
        <f ca="1">_xlfn.IFNA(MEDIAN(INDIRECT("'" &amp; L$2 &amp; "'!E" &amp; ROWS!L28),INDIRECT("'" &amp; L$2 &amp; "'!I" &amp; ROWS!L28),INDIRECT("'" &amp; L$2 &amp; "'!M" &amp; ROWS!L28))/1000, "")</f>
        <v>4.484</v>
      </c>
      <c r="M28" s="5">
        <f ca="1">_xlfn.IFNA(MEDIAN(INDIRECT("'" &amp; M$2 &amp; "'!E" &amp; ROWS!M28),INDIRECT("'" &amp; M$2 &amp; "'!I" &amp; ROWS!M28),INDIRECT("'" &amp; M$2 &amp; "'!M" &amp; ROWS!M28))/1000, "")</f>
        <v>5.66</v>
      </c>
      <c r="N28" s="5">
        <f ca="1">_xlfn.IFNA(MEDIAN(INDIRECT("'" &amp; N$2 &amp; "'!E" &amp; ROWS!N28),INDIRECT("'" &amp; N$2 &amp; "'!I" &amp; ROWS!N28),INDIRECT("'" &amp; N$2 &amp; "'!M" &amp; ROWS!N28))/1000, "")</f>
        <v>18.771999999999998</v>
      </c>
      <c r="O28" s="5">
        <f ca="1">_xlfn.IFNA(MEDIAN(INDIRECT("'" &amp; O$2 &amp; "'!E" &amp; ROWS!O28),INDIRECT("'" &amp; O$2 &amp; "'!I" &amp; ROWS!O28),INDIRECT("'" &amp; O$2 &amp; "'!M" &amp; ROWS!O28))/1000, "")</f>
        <v>5.86</v>
      </c>
      <c r="P28" s="5">
        <f ca="1">_xlfn.IFNA(MEDIAN(INDIRECT("'" &amp; P$2 &amp; "'!E" &amp; ROWS!P28),INDIRECT("'" &amp; P$2 &amp; "'!I" &amp; ROWS!P28),INDIRECT("'" &amp; P$2 &amp; "'!M" &amp; ROWS!P28))/1000, "")</f>
        <v>9.548</v>
      </c>
      <c r="Q28" s="5">
        <f ca="1">_xlfn.IFNA(MEDIAN(INDIRECT("'" &amp; Q$2 &amp; "'!E" &amp; ROWS!Q28),INDIRECT("'" &amp; Q$2 &amp; "'!I" &amp; ROWS!Q28),INDIRECT("'" &amp; Q$2 &amp; "'!M" &amp; ROWS!Q28))/1000, "")</f>
        <v>15.048</v>
      </c>
      <c r="R28" s="5">
        <f ca="1">_xlfn.IFNA(MEDIAN(INDIRECT("'" &amp; R$2 &amp; "'!E" &amp; ROWS!R28),INDIRECT("'" &amp; R$2 &amp; "'!I" &amp; ROWS!R28),INDIRECT("'" &amp; R$2 &amp; "'!M" &amp; ROWS!R28))/1000, "")</f>
        <v>4.5</v>
      </c>
      <c r="S28" s="5">
        <f ca="1">_xlfn.IFNA(MEDIAN(INDIRECT("'" &amp; S$2 &amp; "'!E" &amp; ROWS!S28),INDIRECT("'" &amp; S$2 &amp; "'!I" &amp; ROWS!S28),INDIRECT("'" &amp; S$2 &amp; "'!M" &amp; ROWS!S28))/1000, "")</f>
        <v>5.5759999999999996</v>
      </c>
      <c r="T28" s="5">
        <f ca="1">_xlfn.IFNA(MEDIAN(INDIRECT("'" &amp; T$2 &amp; "'!E" &amp; ROWS!T28),INDIRECT("'" &amp; T$2 &amp; "'!I" &amp; ROWS!T28),INDIRECT("'" &amp; T$2 &amp; "'!M" &amp; ROWS!T28))/1000, "")</f>
        <v>4.484</v>
      </c>
      <c r="U28" s="5">
        <f ca="1">_xlfn.IFNA(MEDIAN(INDIRECT("'" &amp; U$2 &amp; "'!E" &amp; ROWS!U28),INDIRECT("'" &amp; U$2 &amp; "'!I" &amp; ROWS!U28),INDIRECT("'" &amp; U$2 &amp; "'!M" &amp; ROWS!U28))/1000, "")</f>
        <v>5.7039999999999997</v>
      </c>
      <c r="V28" s="5">
        <f ca="1">_xlfn.IFNA(MEDIAN(INDIRECT("'" &amp; V$2 &amp; "'!E" &amp; ROWS!V28),INDIRECT("'" &amp; V$2 &amp; "'!I" &amp; ROWS!V28),INDIRECT("'" &amp; V$2 &amp; "'!M" &amp; ROWS!V28))/1000, "")</f>
        <v>18.771999999999998</v>
      </c>
      <c r="W28" s="5">
        <f ca="1">_xlfn.IFNA(MEDIAN(INDIRECT("'" &amp; W$2 &amp; "'!E" &amp; ROWS!W28),INDIRECT("'" &amp; W$2 &amp; "'!I" &amp; ROWS!W28),INDIRECT("'" &amp; W$2 &amp; "'!M" &amp; ROWS!W28))/1000, "")</f>
        <v>5.86</v>
      </c>
      <c r="X28" s="5">
        <f ca="1">_xlfn.IFNA(MEDIAN(INDIRECT("'" &amp; X$2 &amp; "'!E" &amp; ROWS!X28),INDIRECT("'" &amp; X$2 &amp; "'!I" &amp; ROWS!X28),INDIRECT("'" &amp; X$2 &amp; "'!M" &amp; ROWS!X28))/1000, "")</f>
        <v>9.5519999999999996</v>
      </c>
      <c r="Y28" s="5">
        <f ca="1">_xlfn.IFNA(MEDIAN(INDIRECT("'" &amp; Y$2 &amp; "'!E" &amp; ROWS!Y28),INDIRECT("'" &amp; Y$2 &amp; "'!I" &amp; ROWS!Y28),INDIRECT("'" &amp; Y$2 &amp; "'!M" &amp; ROWS!Y28))/1000, "")</f>
        <v>15.055999999999999</v>
      </c>
    </row>
    <row r="29" spans="1:25" x14ac:dyDescent="0.25">
      <c r="A29" t="str">
        <f>METRICS!A28</f>
        <v>expression</v>
      </c>
      <c r="B29" s="5">
        <f ca="1">_xlfn.IFNA(MEDIAN(INDIRECT("'" &amp; B$2 &amp; "'!E" &amp; ROWS!B29),INDIRECT("'" &amp; B$2 &amp; "'!I" &amp; ROWS!B29),INDIRECT("'" &amp; B$2 &amp; "'!M" &amp; ROWS!B29))/1000, "")</f>
        <v>4.8840000000000003</v>
      </c>
      <c r="C29" s="5">
        <f ca="1">_xlfn.IFNA(MEDIAN(INDIRECT("'" &amp; C$2 &amp; "'!E" &amp; ROWS!C29),INDIRECT("'" &amp; C$2 &amp; "'!I" &amp; ROWS!C29),INDIRECT("'" &amp; C$2 &amp; "'!M" &amp; ROWS!C29))/1000, "")</f>
        <v>8.2680000000000007</v>
      </c>
      <c r="D29" s="5">
        <f ca="1">_xlfn.IFNA(MEDIAN(INDIRECT("'" &amp; D$2 &amp; "'!E" &amp; ROWS!D29),INDIRECT("'" &amp; D$2 &amp; "'!I" &amp; ROWS!D29),INDIRECT("'" &amp; D$2 &amp; "'!M" &amp; ROWS!D29))/1000, "")</f>
        <v>4.7439999999999998</v>
      </c>
      <c r="E29" s="5">
        <f ca="1">_xlfn.IFNA(MEDIAN(INDIRECT("'" &amp; E$2 &amp; "'!E" &amp; ROWS!E29),INDIRECT("'" &amp; E$2 &amp; "'!I" &amp; ROWS!E29),INDIRECT("'" &amp; E$2 &amp; "'!M" &amp; ROWS!E29))/1000, "")</f>
        <v>7.1440000000000001</v>
      </c>
      <c r="F29" s="5">
        <f ca="1">_xlfn.IFNA(MEDIAN(INDIRECT("'" &amp; F$2 &amp; "'!E" &amp; ROWS!F29),INDIRECT("'" &amp; F$2 &amp; "'!I" &amp; ROWS!F29),INDIRECT("'" &amp; F$2 &amp; "'!M" &amp; ROWS!F29))/1000, "")</f>
        <v>25.556000000000001</v>
      </c>
      <c r="G29" s="5">
        <f ca="1">_xlfn.IFNA(MEDIAN(INDIRECT("'" &amp; G$2 &amp; "'!E" &amp; ROWS!G29),INDIRECT("'" &amp; G$2 &amp; "'!I" &amp; ROWS!G29),INDIRECT("'" &amp; G$2 &amp; "'!M" &amp; ROWS!G29))/1000, "")</f>
        <v>7.1479999999999997</v>
      </c>
      <c r="H29" s="5">
        <f ca="1">_xlfn.IFNA(MEDIAN(INDIRECT("'" &amp; H$2 &amp; "'!E" &amp; ROWS!H29),INDIRECT("'" &amp; H$2 &amp; "'!I" &amp; ROWS!H29),INDIRECT("'" &amp; H$2 &amp; "'!M" &amp; ROWS!H29))/1000, "")</f>
        <v>78.427999999999997</v>
      </c>
      <c r="I29" s="5">
        <f ca="1">_xlfn.IFNA(MEDIAN(INDIRECT("'" &amp; I$2 &amp; "'!E" &amp; ROWS!I29),INDIRECT("'" &amp; I$2 &amp; "'!I" &amp; ROWS!I29),INDIRECT("'" &amp; I$2 &amp; "'!M" &amp; ROWS!I29))/1000, "")</f>
        <v>177.928</v>
      </c>
      <c r="J29" s="5">
        <f ca="1">_xlfn.IFNA(MEDIAN(INDIRECT("'" &amp; J$2 &amp; "'!E" &amp; ROWS!J29),INDIRECT("'" &amp; J$2 &amp; "'!I" &amp; ROWS!J29),INDIRECT("'" &amp; J$2 &amp; "'!M" &amp; ROWS!J29))/1000, "")</f>
        <v>4.452</v>
      </c>
      <c r="K29" s="5">
        <f ca="1">_xlfn.IFNA(MEDIAN(INDIRECT("'" &amp; K$2 &amp; "'!E" &amp; ROWS!K29),INDIRECT("'" &amp; K$2 &amp; "'!I" &amp; ROWS!K29),INDIRECT("'" &amp; K$2 &amp; "'!M" &amp; ROWS!K29))/1000, "")</f>
        <v>5.5359999999999996</v>
      </c>
      <c r="L29" s="5">
        <f ca="1">_xlfn.IFNA(MEDIAN(INDIRECT("'" &amp; L$2 &amp; "'!E" &amp; ROWS!L29),INDIRECT("'" &amp; L$2 &amp; "'!I" &amp; ROWS!L29),INDIRECT("'" &amp; L$2 &amp; "'!M" &amp; ROWS!L29))/1000, "")</f>
        <v>4.4800000000000004</v>
      </c>
      <c r="M29" s="5">
        <f ca="1">_xlfn.IFNA(MEDIAN(INDIRECT("'" &amp; M$2 &amp; "'!E" &amp; ROWS!M29),INDIRECT("'" &amp; M$2 &amp; "'!I" &amp; ROWS!M29),INDIRECT("'" &amp; M$2 &amp; "'!M" &amp; ROWS!M29))/1000, "")</f>
        <v>6.4039999999999999</v>
      </c>
      <c r="N29" s="5">
        <f ca="1">_xlfn.IFNA(MEDIAN(INDIRECT("'" &amp; N$2 &amp; "'!E" &amp; ROWS!N29),INDIRECT("'" &amp; N$2 &amp; "'!I" &amp; ROWS!N29),INDIRECT("'" &amp; N$2 &amp; "'!M" &amp; ROWS!N29))/1000, "")</f>
        <v>18.768000000000001</v>
      </c>
      <c r="O29" s="5">
        <f ca="1">_xlfn.IFNA(MEDIAN(INDIRECT("'" &amp; O$2 &amp; "'!E" &amp; ROWS!O29),INDIRECT("'" &amp; O$2 &amp; "'!I" &amp; ROWS!O29),INDIRECT("'" &amp; O$2 &amp; "'!M" &amp; ROWS!O29))/1000, "")</f>
        <v>6.6159999999999997</v>
      </c>
      <c r="P29" s="5">
        <f ca="1">_xlfn.IFNA(MEDIAN(INDIRECT("'" &amp; P$2 &amp; "'!E" &amp; ROWS!P29),INDIRECT("'" &amp; P$2 &amp; "'!I" &amp; ROWS!P29),INDIRECT("'" &amp; P$2 &amp; "'!M" &amp; ROWS!P29))/1000, "")</f>
        <v>9.64</v>
      </c>
      <c r="Q29" s="5">
        <f ca="1">_xlfn.IFNA(MEDIAN(INDIRECT("'" &amp; Q$2 &amp; "'!E" &amp; ROWS!Q29),INDIRECT("'" &amp; Q$2 &amp; "'!I" &amp; ROWS!Q29),INDIRECT("'" &amp; Q$2 &amp; "'!M" &amp; ROWS!Q29))/1000, "")</f>
        <v>14.827999999999999</v>
      </c>
      <c r="R29" s="5">
        <f ca="1">_xlfn.IFNA(MEDIAN(INDIRECT("'" &amp; R$2 &amp; "'!E" &amp; ROWS!R29),INDIRECT("'" &amp; R$2 &amp; "'!I" &amp; ROWS!R29),INDIRECT("'" &amp; R$2 &amp; "'!M" &amp; ROWS!R29))/1000, "")</f>
        <v>4.5</v>
      </c>
      <c r="S29" s="5">
        <f ca="1">_xlfn.IFNA(MEDIAN(INDIRECT("'" &amp; S$2 &amp; "'!E" &amp; ROWS!S29),INDIRECT("'" &amp; S$2 &amp; "'!I" &amp; ROWS!S29),INDIRECT("'" &amp; S$2 &amp; "'!M" &amp; ROWS!S29))/1000, "")</f>
        <v>5.5759999999999996</v>
      </c>
      <c r="T29" s="5">
        <f ca="1">_xlfn.IFNA(MEDIAN(INDIRECT("'" &amp; T$2 &amp; "'!E" &amp; ROWS!T29),INDIRECT("'" &amp; T$2 &amp; "'!I" &amp; ROWS!T29),INDIRECT("'" &amp; T$2 &amp; "'!M" &amp; ROWS!T29))/1000, "")</f>
        <v>4.4800000000000004</v>
      </c>
      <c r="U29" s="5">
        <f ca="1">_xlfn.IFNA(MEDIAN(INDIRECT("'" &amp; U$2 &amp; "'!E" &amp; ROWS!U29),INDIRECT("'" &amp; U$2 &amp; "'!I" &amp; ROWS!U29),INDIRECT("'" &amp; U$2 &amp; "'!M" &amp; ROWS!U29))/1000, "")</f>
        <v>6.4480000000000004</v>
      </c>
      <c r="V29" s="5">
        <f ca="1">_xlfn.IFNA(MEDIAN(INDIRECT("'" &amp; V$2 &amp; "'!E" &amp; ROWS!V29),INDIRECT("'" &amp; V$2 &amp; "'!I" &amp; ROWS!V29),INDIRECT("'" &amp; V$2 &amp; "'!M" &amp; ROWS!V29))/1000, "")</f>
        <v>18.768000000000001</v>
      </c>
      <c r="W29" s="5">
        <f ca="1">_xlfn.IFNA(MEDIAN(INDIRECT("'" &amp; W$2 &amp; "'!E" &amp; ROWS!W29),INDIRECT("'" &amp; W$2 &amp; "'!I" &amp; ROWS!W29),INDIRECT("'" &amp; W$2 &amp; "'!M" &amp; ROWS!W29))/1000, "")</f>
        <v>6.6159999999999997</v>
      </c>
      <c r="X29" s="5">
        <f ca="1">_xlfn.IFNA(MEDIAN(INDIRECT("'" &amp; X$2 &amp; "'!E" &amp; ROWS!X29),INDIRECT("'" &amp; X$2 &amp; "'!I" &amp; ROWS!X29),INDIRECT("'" &amp; X$2 &amp; "'!M" &amp; ROWS!X29))/1000, "")</f>
        <v>9.6440000000000001</v>
      </c>
      <c r="Y29" s="5">
        <f ca="1">_xlfn.IFNA(MEDIAN(INDIRECT("'" &amp; Y$2 &amp; "'!E" &amp; ROWS!Y29),INDIRECT("'" &amp; Y$2 &amp; "'!I" &amp; ROWS!Y29),INDIRECT("'" &amp; Y$2 &amp; "'!M" &amp; ROWS!Y29))/1000, "")</f>
        <v>14.836</v>
      </c>
    </row>
    <row r="30" spans="1:25" x14ac:dyDescent="0.25">
      <c r="A30" t="str">
        <f>METRICS!A29</f>
        <v>extension</v>
      </c>
      <c r="B30" s="5">
        <f ca="1">_xlfn.IFNA(MEDIAN(INDIRECT("'" &amp; B$2 &amp; "'!E" &amp; ROWS!B30),INDIRECT("'" &amp; B$2 &amp; "'!I" &amp; ROWS!B30),INDIRECT("'" &amp; B$2 &amp; "'!M" &amp; ROWS!B30))/1000, "")</f>
        <v>4.8600000000000003</v>
      </c>
      <c r="C30" s="5">
        <f ca="1">_xlfn.IFNA(MEDIAN(INDIRECT("'" &amp; C$2 &amp; "'!E" &amp; ROWS!C30),INDIRECT("'" &amp; C$2 &amp; "'!I" &amp; ROWS!C30),INDIRECT("'" &amp; C$2 &amp; "'!M" &amp; ROWS!C30))/1000, "")</f>
        <v>8.6959999999999997</v>
      </c>
      <c r="D30" s="5">
        <f ca="1">_xlfn.IFNA(MEDIAN(INDIRECT("'" &amp; D$2 &amp; "'!E" &amp; ROWS!D30),INDIRECT("'" &amp; D$2 &amp; "'!I" &amp; ROWS!D30),INDIRECT("'" &amp; D$2 &amp; "'!M" &amp; ROWS!D30))/1000, "")</f>
        <v>4.8040000000000003</v>
      </c>
      <c r="E30" s="5">
        <f ca="1">_xlfn.IFNA(MEDIAN(INDIRECT("'" &amp; E$2 &amp; "'!E" &amp; ROWS!E30),INDIRECT("'" &amp; E$2 &amp; "'!I" &amp; ROWS!E30),INDIRECT("'" &amp; E$2 &amp; "'!M" &amp; ROWS!E30))/1000, "")</f>
        <v>15.776</v>
      </c>
      <c r="F30" s="5">
        <f ca="1">_xlfn.IFNA(MEDIAN(INDIRECT("'" &amp; F$2 &amp; "'!E" &amp; ROWS!F30),INDIRECT("'" &amp; F$2 &amp; "'!I" &amp; ROWS!F30),INDIRECT("'" &amp; F$2 &amp; "'!M" &amp; ROWS!F30))/1000, "")</f>
        <v>29.591999999999999</v>
      </c>
      <c r="G30" s="5">
        <f ca="1">_xlfn.IFNA(MEDIAN(INDIRECT("'" &amp; G$2 &amp; "'!E" &amp; ROWS!G30),INDIRECT("'" &amp; G$2 &amp; "'!I" &amp; ROWS!G30),INDIRECT("'" &amp; G$2 &amp; "'!M" &amp; ROWS!G30))/1000, "")</f>
        <v>19.984000000000002</v>
      </c>
      <c r="H30" s="5">
        <f ca="1">_xlfn.IFNA(MEDIAN(INDIRECT("'" &amp; H$2 &amp; "'!E" &amp; ROWS!H30),INDIRECT("'" &amp; H$2 &amp; "'!I" &amp; ROWS!H30),INDIRECT("'" &amp; H$2 &amp; "'!M" &amp; ROWS!H30))/1000, "")</f>
        <v>84.816000000000003</v>
      </c>
      <c r="I30" s="5">
        <f ca="1">_xlfn.IFNA(MEDIAN(INDIRECT("'" &amp; I$2 &amp; "'!E" &amp; ROWS!I30),INDIRECT("'" &amp; I$2 &amp; "'!I" &amp; ROWS!I30),INDIRECT("'" &amp; I$2 &amp; "'!M" &amp; ROWS!I30))/1000, "")</f>
        <v>198.67599999999999</v>
      </c>
      <c r="J30" s="5">
        <f ca="1">_xlfn.IFNA(MEDIAN(INDIRECT("'" &amp; J$2 &amp; "'!E" &amp; ROWS!J30),INDIRECT("'" &amp; J$2 &amp; "'!I" &amp; ROWS!J30),INDIRECT("'" &amp; J$2 &amp; "'!M" &amp; ROWS!J30))/1000, "")</f>
        <v>4.8479999999999999</v>
      </c>
      <c r="K30" s="5">
        <f ca="1">_xlfn.IFNA(MEDIAN(INDIRECT("'" &amp; K$2 &amp; "'!E" &amp; ROWS!K30),INDIRECT("'" &amp; K$2 &amp; "'!I" &amp; ROWS!K30),INDIRECT("'" &amp; K$2 &amp; "'!M" &amp; ROWS!K30))/1000, "")</f>
        <v>5.5640000000000001</v>
      </c>
      <c r="L30" s="5">
        <f ca="1">_xlfn.IFNA(MEDIAN(INDIRECT("'" &amp; L$2 &amp; "'!E" &amp; ROWS!L30),INDIRECT("'" &amp; L$2 &amp; "'!I" &amp; ROWS!L30),INDIRECT("'" &amp; L$2 &amp; "'!M" &amp; ROWS!L30))/1000, "")</f>
        <v>4.7679999999999998</v>
      </c>
      <c r="M30" s="5">
        <f ca="1">_xlfn.IFNA(MEDIAN(INDIRECT("'" &amp; M$2 &amp; "'!E" &amp; ROWS!M30),INDIRECT("'" &amp; M$2 &amp; "'!I" &amp; ROWS!M30),INDIRECT("'" &amp; M$2 &amp; "'!M" &amp; ROWS!M30))/1000, "")</f>
        <v>15.808</v>
      </c>
      <c r="N30" s="5">
        <f ca="1">_xlfn.IFNA(MEDIAN(INDIRECT("'" &amp; N$2 &amp; "'!E" &amp; ROWS!N30),INDIRECT("'" &amp; N$2 &amp; "'!I" &amp; ROWS!N30),INDIRECT("'" &amp; N$2 &amp; "'!M" &amp; ROWS!N30))/1000, "")</f>
        <v>28.076000000000001</v>
      </c>
      <c r="O30" s="5">
        <f ca="1">_xlfn.IFNA(MEDIAN(INDIRECT("'" &amp; O$2 &amp; "'!E" &amp; ROWS!O30),INDIRECT("'" &amp; O$2 &amp; "'!I" &amp; ROWS!O30),INDIRECT("'" &amp; O$2 &amp; "'!M" &amp; ROWS!O30))/1000, "")</f>
        <v>19.923999999999999</v>
      </c>
      <c r="P30" s="5">
        <f ca="1">_xlfn.IFNA(MEDIAN(INDIRECT("'" &amp; P$2 &amp; "'!E" &amp; ROWS!P30),INDIRECT("'" &amp; P$2 &amp; "'!I" &amp; ROWS!P30),INDIRECT("'" &amp; P$2 &amp; "'!M" &amp; ROWS!P30))/1000, "")</f>
        <v>9.5640000000000001</v>
      </c>
      <c r="Q30" s="5">
        <f ca="1">_xlfn.IFNA(MEDIAN(INDIRECT("'" &amp; Q$2 &amp; "'!E" &amp; ROWS!Q30),INDIRECT("'" &amp; Q$2 &amp; "'!I" &amp; ROWS!Q30),INDIRECT("'" &amp; Q$2 &amp; "'!M" &amp; ROWS!Q30))/1000, "")</f>
        <v>15.108000000000001</v>
      </c>
      <c r="R30" s="5">
        <f ca="1">_xlfn.IFNA(MEDIAN(INDIRECT("'" &amp; R$2 &amp; "'!E" &amp; ROWS!R30),INDIRECT("'" &amp; R$2 &amp; "'!I" &amp; ROWS!R30),INDIRECT("'" &amp; R$2 &amp; "'!M" &amp; ROWS!R30))/1000, "")</f>
        <v>4.8959999999999999</v>
      </c>
      <c r="S30" s="5">
        <f ca="1">_xlfn.IFNA(MEDIAN(INDIRECT("'" &amp; S$2 &amp; "'!E" &amp; ROWS!S30),INDIRECT("'" &amp; S$2 &amp; "'!I" &amp; ROWS!S30),INDIRECT("'" &amp; S$2 &amp; "'!M" &amp; ROWS!S30))/1000, "")</f>
        <v>5.6079999999999997</v>
      </c>
      <c r="T30" s="5">
        <f ca="1">_xlfn.IFNA(MEDIAN(INDIRECT("'" &amp; T$2 &amp; "'!E" &amp; ROWS!T30),INDIRECT("'" &amp; T$2 &amp; "'!I" &amp; ROWS!T30),INDIRECT("'" &amp; T$2 &amp; "'!M" &amp; ROWS!T30))/1000, "")</f>
        <v>4.7679999999999998</v>
      </c>
      <c r="U30" s="5">
        <f ca="1">_xlfn.IFNA(MEDIAN(INDIRECT("'" &amp; U$2 &amp; "'!E" &amp; ROWS!U30),INDIRECT("'" &amp; U$2 &amp; "'!I" &amp; ROWS!U30),INDIRECT("'" &amp; U$2 &amp; "'!M" &amp; ROWS!U30))/1000, "")</f>
        <v>15.852</v>
      </c>
      <c r="V30" s="5">
        <f ca="1">_xlfn.IFNA(MEDIAN(INDIRECT("'" &amp; V$2 &amp; "'!E" &amp; ROWS!V30),INDIRECT("'" &amp; V$2 &amp; "'!I" &amp; ROWS!V30),INDIRECT("'" &amp; V$2 &amp; "'!M" &amp; ROWS!V30))/1000, "")</f>
        <v>28.076000000000001</v>
      </c>
      <c r="W30" s="5">
        <f ca="1">_xlfn.IFNA(MEDIAN(INDIRECT("'" &amp; W$2 &amp; "'!E" &amp; ROWS!W30),INDIRECT("'" &amp; W$2 &amp; "'!I" &amp; ROWS!W30),INDIRECT("'" &amp; W$2 &amp; "'!M" &amp; ROWS!W30))/1000, "")</f>
        <v>19.923999999999999</v>
      </c>
      <c r="X30" s="5">
        <f ca="1">_xlfn.IFNA(MEDIAN(INDIRECT("'" &amp; X$2 &amp; "'!E" &amp; ROWS!X30),INDIRECT("'" &amp; X$2 &amp; "'!I" &amp; ROWS!X30),INDIRECT("'" &amp; X$2 &amp; "'!M" &amp; ROWS!X30))/1000, "")</f>
        <v>9.5679999999999996</v>
      </c>
      <c r="Y30" s="5">
        <f ca="1">_xlfn.IFNA(MEDIAN(INDIRECT("'" &amp; Y$2 &amp; "'!E" &amp; ROWS!Y30),INDIRECT("'" &amp; Y$2 &amp; "'!I" &amp; ROWS!Y30),INDIRECT("'" &amp; Y$2 &amp; "'!M" &amp; ROWS!Y30))/1000, "")</f>
        <v>15.116</v>
      </c>
    </row>
    <row r="31" spans="1:25" x14ac:dyDescent="0.25">
      <c r="A31" t="str">
        <f>METRICS!A30</f>
        <v>fallthrough</v>
      </c>
      <c r="B31" s="5">
        <f ca="1">_xlfn.IFNA(MEDIAN(INDIRECT("'" &amp; B$2 &amp; "'!E" &amp; ROWS!B31),INDIRECT("'" &amp; B$2 &amp; "'!I" &amp; ROWS!B31),INDIRECT("'" &amp; B$2 &amp; "'!M" &amp; ROWS!B31))/1000, "")</f>
        <v>4.8719999999999999</v>
      </c>
      <c r="C31" s="5">
        <f ca="1">_xlfn.IFNA(MEDIAN(INDIRECT("'" &amp; C$2 &amp; "'!E" &amp; ROWS!C31),INDIRECT("'" &amp; C$2 &amp; "'!I" &amp; ROWS!C31),INDIRECT("'" &amp; C$2 &amp; "'!M" &amp; ROWS!C31))/1000, "")</f>
        <v>8.2680000000000007</v>
      </c>
      <c r="D31" s="5">
        <f ca="1">_xlfn.IFNA(MEDIAN(INDIRECT("'" &amp; D$2 &amp; "'!E" &amp; ROWS!D31),INDIRECT("'" &amp; D$2 &amp; "'!I" &amp; ROWS!D31),INDIRECT("'" &amp; D$2 &amp; "'!M" &amp; ROWS!D31))/1000, "")</f>
        <v>4.7439999999999998</v>
      </c>
      <c r="E31" s="5">
        <f ca="1">_xlfn.IFNA(MEDIAN(INDIRECT("'" &amp; E$2 &amp; "'!E" &amp; ROWS!E31),INDIRECT("'" &amp; E$2 &amp; "'!I" &amp; ROWS!E31),INDIRECT("'" &amp; E$2 &amp; "'!M" &amp; ROWS!E31))/1000, "")</f>
        <v>6.4320000000000004</v>
      </c>
      <c r="F31" s="5">
        <f ca="1">_xlfn.IFNA(MEDIAN(INDIRECT("'" &amp; F$2 &amp; "'!E" &amp; ROWS!F31),INDIRECT("'" &amp; F$2 &amp; "'!I" &amp; ROWS!F31),INDIRECT("'" &amp; F$2 &amp; "'!M" &amp; ROWS!F31))/1000, "")</f>
        <v>25.556000000000001</v>
      </c>
      <c r="G31" s="5">
        <f ca="1">_xlfn.IFNA(MEDIAN(INDIRECT("'" &amp; G$2 &amp; "'!E" &amp; ROWS!G31),INDIRECT("'" &amp; G$2 &amp; "'!I" &amp; ROWS!G31),INDIRECT("'" &amp; G$2 &amp; "'!M" &amp; ROWS!G31))/1000, "")</f>
        <v>6.38</v>
      </c>
      <c r="H31" s="5">
        <f ca="1">_xlfn.IFNA(MEDIAN(INDIRECT("'" &amp; H$2 &amp; "'!E" &amp; ROWS!H31),INDIRECT("'" &amp; H$2 &amp; "'!I" &amp; ROWS!H31),INDIRECT("'" &amp; H$2 &amp; "'!M" &amp; ROWS!H31))/1000, "")</f>
        <v>78.427999999999997</v>
      </c>
      <c r="I31" s="5">
        <f ca="1">_xlfn.IFNA(MEDIAN(INDIRECT("'" &amp; I$2 &amp; "'!E" &amp; ROWS!I31),INDIRECT("'" &amp; I$2 &amp; "'!I" &amp; ROWS!I31),INDIRECT("'" &amp; I$2 &amp; "'!M" &amp; ROWS!I31))/1000, "")</f>
        <v>177.928</v>
      </c>
      <c r="J31" s="5">
        <f ca="1">_xlfn.IFNA(MEDIAN(INDIRECT("'" &amp; J$2 &amp; "'!E" &amp; ROWS!J31),INDIRECT("'" &amp; J$2 &amp; "'!I" &amp; ROWS!J31),INDIRECT("'" &amp; J$2 &amp; "'!M" &amp; ROWS!J31))/1000, "")</f>
        <v>4.452</v>
      </c>
      <c r="K31" s="5">
        <f ca="1">_xlfn.IFNA(MEDIAN(INDIRECT("'" &amp; K$2 &amp; "'!E" &amp; ROWS!K31),INDIRECT("'" &amp; K$2 &amp; "'!I" &amp; ROWS!K31),INDIRECT("'" &amp; K$2 &amp; "'!M" &amp; ROWS!K31))/1000, "")</f>
        <v>5.5359999999999996</v>
      </c>
      <c r="L31" s="5">
        <f ca="1">_xlfn.IFNA(MEDIAN(INDIRECT("'" &amp; L$2 &amp; "'!E" &amp; ROWS!L31),INDIRECT("'" &amp; L$2 &amp; "'!I" &amp; ROWS!L31),INDIRECT("'" &amp; L$2 &amp; "'!M" &amp; ROWS!L31))/1000, "")</f>
        <v>4.4800000000000004</v>
      </c>
      <c r="M31" s="5">
        <f ca="1">_xlfn.IFNA(MEDIAN(INDIRECT("'" &amp; M$2 &amp; "'!E" &amp; ROWS!M31),INDIRECT("'" &amp; M$2 &amp; "'!I" &amp; ROWS!M31),INDIRECT("'" &amp; M$2 &amp; "'!M" &amp; ROWS!M31))/1000, "")</f>
        <v>5.6559999999999997</v>
      </c>
      <c r="N31" s="5">
        <f ca="1">_xlfn.IFNA(MEDIAN(INDIRECT("'" &amp; N$2 &amp; "'!E" &amp; ROWS!N31),INDIRECT("'" &amp; N$2 &amp; "'!I" &amp; ROWS!N31),INDIRECT("'" &amp; N$2 &amp; "'!M" &amp; ROWS!N31))/1000, "")</f>
        <v>18.768000000000001</v>
      </c>
      <c r="O31" s="5">
        <f ca="1">_xlfn.IFNA(MEDIAN(INDIRECT("'" &amp; O$2 &amp; "'!E" &amp; ROWS!O31),INDIRECT("'" &amp; O$2 &amp; "'!I" &amp; ROWS!O31),INDIRECT("'" &amp; O$2 &amp; "'!M" &amp; ROWS!O31))/1000, "")</f>
        <v>5.86</v>
      </c>
      <c r="P31" s="5">
        <f ca="1">_xlfn.IFNA(MEDIAN(INDIRECT("'" &amp; P$2 &amp; "'!E" &amp; ROWS!P31),INDIRECT("'" &amp; P$2 &amp; "'!I" &amp; ROWS!P31),INDIRECT("'" &amp; P$2 &amp; "'!M" &amp; ROWS!P31))/1000, "")</f>
        <v>9.5440000000000005</v>
      </c>
      <c r="Q31" s="5">
        <f ca="1">_xlfn.IFNA(MEDIAN(INDIRECT("'" &amp; Q$2 &amp; "'!E" &amp; ROWS!Q31),INDIRECT("'" &amp; Q$2 &amp; "'!I" &amp; ROWS!Q31),INDIRECT("'" &amp; Q$2 &amp; "'!M" &amp; ROWS!Q31))/1000, "")</f>
        <v>14.832000000000001</v>
      </c>
      <c r="R31" s="5">
        <f ca="1">_xlfn.IFNA(MEDIAN(INDIRECT("'" &amp; R$2 &amp; "'!E" &amp; ROWS!R31),INDIRECT("'" &amp; R$2 &amp; "'!I" &amp; ROWS!R31),INDIRECT("'" &amp; R$2 &amp; "'!M" &amp; ROWS!R31))/1000, "")</f>
        <v>4.5</v>
      </c>
      <c r="S31" s="5">
        <f ca="1">_xlfn.IFNA(MEDIAN(INDIRECT("'" &amp; S$2 &amp; "'!E" &amp; ROWS!S31),INDIRECT("'" &amp; S$2 &amp; "'!I" &amp; ROWS!S31),INDIRECT("'" &amp; S$2 &amp; "'!M" &amp; ROWS!S31))/1000, "")</f>
        <v>5.5759999999999996</v>
      </c>
      <c r="T31" s="5">
        <f ca="1">_xlfn.IFNA(MEDIAN(INDIRECT("'" &amp; T$2 &amp; "'!E" &amp; ROWS!T31),INDIRECT("'" &amp; T$2 &amp; "'!I" &amp; ROWS!T31),INDIRECT("'" &amp; T$2 &amp; "'!M" &amp; ROWS!T31))/1000, "")</f>
        <v>4.4800000000000004</v>
      </c>
      <c r="U31" s="5">
        <f ca="1">_xlfn.IFNA(MEDIAN(INDIRECT("'" &amp; U$2 &amp; "'!E" &amp; ROWS!U31),INDIRECT("'" &amp; U$2 &amp; "'!I" &amp; ROWS!U31),INDIRECT("'" &amp; U$2 &amp; "'!M" &amp; ROWS!U31))/1000, "")</f>
        <v>5.7</v>
      </c>
      <c r="V31" s="5">
        <f ca="1">_xlfn.IFNA(MEDIAN(INDIRECT("'" &amp; V$2 &amp; "'!E" &amp; ROWS!V31),INDIRECT("'" &amp; V$2 &amp; "'!I" &amp; ROWS!V31),INDIRECT("'" &amp; V$2 &amp; "'!M" &amp; ROWS!V31))/1000, "")</f>
        <v>18.768000000000001</v>
      </c>
      <c r="W31" s="5">
        <f ca="1">_xlfn.IFNA(MEDIAN(INDIRECT("'" &amp; W$2 &amp; "'!E" &amp; ROWS!W31),INDIRECT("'" &amp; W$2 &amp; "'!I" &amp; ROWS!W31),INDIRECT("'" &amp; W$2 &amp; "'!M" &amp; ROWS!W31))/1000, "")</f>
        <v>5.86</v>
      </c>
      <c r="X31" s="5">
        <f ca="1">_xlfn.IFNA(MEDIAN(INDIRECT("'" &amp; X$2 &amp; "'!E" &amp; ROWS!X31),INDIRECT("'" &amp; X$2 &amp; "'!I" &amp; ROWS!X31),INDIRECT("'" &amp; X$2 &amp; "'!M" &amp; ROWS!X31))/1000, "")</f>
        <v>9.548</v>
      </c>
      <c r="Y31" s="5">
        <f ca="1">_xlfn.IFNA(MEDIAN(INDIRECT("'" &amp; Y$2 &amp; "'!E" &amp; ROWS!Y31),INDIRECT("'" &amp; Y$2 &amp; "'!I" &amp; ROWS!Y31),INDIRECT("'" &amp; Y$2 &amp; "'!M" &amp; ROWS!Y31))/1000, "")</f>
        <v>14.84</v>
      </c>
    </row>
    <row r="32" spans="1:25" x14ac:dyDescent="0.25">
      <c r="A32" t="str">
        <f>METRICS!A31</f>
        <v>fibonacci</v>
      </c>
      <c r="B32" s="5">
        <f ca="1">_xlfn.IFNA(MEDIAN(INDIRECT("'" &amp; B$2 &amp; "'!E" &amp; ROWS!B32),INDIRECT("'" &amp; B$2 &amp; "'!I" &amp; ROWS!B32),INDIRECT("'" &amp; B$2 &amp; "'!M" &amp; ROWS!B32))/1000, "")</f>
        <v>357.72399999999999</v>
      </c>
      <c r="C32" s="5">
        <f ca="1">_xlfn.IFNA(MEDIAN(INDIRECT("'" &amp; C$2 &amp; "'!E" &amp; ROWS!C32),INDIRECT("'" &amp; C$2 &amp; "'!I" &amp; ROWS!C32),INDIRECT("'" &amp; C$2 &amp; "'!M" &amp; ROWS!C32))/1000, "")</f>
        <v>318.76799999999997</v>
      </c>
      <c r="D32" s="5">
        <f ca="1">_xlfn.IFNA(MEDIAN(INDIRECT("'" &amp; D$2 &amp; "'!E" &amp; ROWS!D32),INDIRECT("'" &amp; D$2 &amp; "'!I" &amp; ROWS!D32),INDIRECT("'" &amp; D$2 &amp; "'!M" &amp; ROWS!D32))/1000, "")</f>
        <v>102.172</v>
      </c>
      <c r="E32" s="5">
        <f ca="1">_xlfn.IFNA(MEDIAN(INDIRECT("'" &amp; E$2 &amp; "'!E" &amp; ROWS!E32),INDIRECT("'" &amp; E$2 &amp; "'!I" &amp; ROWS!E32),INDIRECT("'" &amp; E$2 &amp; "'!M" &amp; ROWS!E32))/1000, "")</f>
        <v>3349.12</v>
      </c>
      <c r="F32" s="5">
        <f ca="1">_xlfn.IFNA(MEDIAN(INDIRECT("'" &amp; F$2 &amp; "'!E" &amp; ROWS!F32),INDIRECT("'" &amp; F$2 &amp; "'!I" &amp; ROWS!F32),INDIRECT("'" &amp; F$2 &amp; "'!M" &amp; ROWS!F32))/1000, "")</f>
        <v>4562.768</v>
      </c>
      <c r="G32" s="5">
        <f ca="1">_xlfn.IFNA(MEDIAN(INDIRECT("'" &amp; G$2 &amp; "'!E" &amp; ROWS!G32),INDIRECT("'" &amp; G$2 &amp; "'!I" &amp; ROWS!G32),INDIRECT("'" &amp; G$2 &amp; "'!M" &amp; ROWS!G32))/1000, "")</f>
        <v>2516.3040000000001</v>
      </c>
      <c r="H32" s="5" t="str">
        <f ca="1">_xlfn.IFNA(MEDIAN(INDIRECT("'" &amp; H$2 &amp; "'!E" &amp; ROWS!H32),INDIRECT("'" &amp; H$2 &amp; "'!I" &amp; ROWS!H32),INDIRECT("'" &amp; H$2 &amp; "'!M" &amp; ROWS!H32))/1000, "")</f>
        <v/>
      </c>
      <c r="I32" s="5" t="str">
        <f ca="1">_xlfn.IFNA(MEDIAN(INDIRECT("'" &amp; I$2 &amp; "'!E" &amp; ROWS!I32),INDIRECT("'" &amp; I$2 &amp; "'!I" &amp; ROWS!I32),INDIRECT("'" &amp; I$2 &amp; "'!M" &amp; ROWS!I32))/1000, "")</f>
        <v/>
      </c>
      <c r="J32" s="5">
        <f ca="1">_xlfn.IFNA(MEDIAN(INDIRECT("'" &amp; J$2 &amp; "'!E" &amp; ROWS!J32),INDIRECT("'" &amp; J$2 &amp; "'!I" &amp; ROWS!J32),INDIRECT("'" &amp; J$2 &amp; "'!M" &amp; ROWS!J32))/1000, "")</f>
        <v>9.1679999999999993</v>
      </c>
      <c r="K32" s="5">
        <f ca="1">_xlfn.IFNA(MEDIAN(INDIRECT("'" &amp; K$2 &amp; "'!E" &amp; ROWS!K32),INDIRECT("'" &amp; K$2 &amp; "'!I" &amp; ROWS!K32),INDIRECT("'" &amp; K$2 &amp; "'!M" &amp; ROWS!K32))/1000, "")</f>
        <v>33.567999999999998</v>
      </c>
      <c r="L32" s="5">
        <f ca="1">_xlfn.IFNA(MEDIAN(INDIRECT("'" &amp; L$2 &amp; "'!E" &amp; ROWS!L32),INDIRECT("'" &amp; L$2 &amp; "'!I" &amp; ROWS!L32),INDIRECT("'" &amp; L$2 &amp; "'!M" &amp; ROWS!L32))/1000, "")</f>
        <v>10.676</v>
      </c>
      <c r="M32" s="5">
        <f ca="1">_xlfn.IFNA(MEDIAN(INDIRECT("'" &amp; M$2 &amp; "'!E" &amp; ROWS!M32),INDIRECT("'" &amp; M$2 &amp; "'!I" &amp; ROWS!M32),INDIRECT("'" &amp; M$2 &amp; "'!M" &amp; ROWS!M32))/1000, "")</f>
        <v>2125.808</v>
      </c>
      <c r="N32" s="5">
        <f ca="1">_xlfn.IFNA(MEDIAN(INDIRECT("'" &amp; N$2 &amp; "'!E" &amp; ROWS!N32),INDIRECT("'" &amp; N$2 &amp; "'!I" &amp; ROWS!N32),INDIRECT("'" &amp; N$2 &amp; "'!M" &amp; ROWS!N32))/1000, "")</f>
        <v>2999.0680000000002</v>
      </c>
      <c r="O32" s="5">
        <f ca="1">_xlfn.IFNA(MEDIAN(INDIRECT("'" &amp; O$2 &amp; "'!E" &amp; ROWS!O32),INDIRECT("'" &amp; O$2 &amp; "'!I" &amp; ROWS!O32),INDIRECT("'" &amp; O$2 &amp; "'!M" &amp; ROWS!O32))/1000, "")</f>
        <v>2523.8919999999998</v>
      </c>
      <c r="P32" s="5" t="str">
        <f ca="1">_xlfn.IFNA(MEDIAN(INDIRECT("'" &amp; P$2 &amp; "'!E" &amp; ROWS!P32),INDIRECT("'" &amp; P$2 &amp; "'!I" &amp; ROWS!P32),INDIRECT("'" &amp; P$2 &amp; "'!M" &amp; ROWS!P32))/1000, "")</f>
        <v/>
      </c>
      <c r="Q32" s="5" t="str">
        <f ca="1">_xlfn.IFNA(MEDIAN(INDIRECT("'" &amp; Q$2 &amp; "'!E" &amp; ROWS!Q32),INDIRECT("'" &amp; Q$2 &amp; "'!I" &amp; ROWS!Q32),INDIRECT("'" &amp; Q$2 &amp; "'!M" &amp; ROWS!Q32))/1000, "")</f>
        <v/>
      </c>
      <c r="R32" s="5">
        <f ca="1">_xlfn.IFNA(MEDIAN(INDIRECT("'" &amp; R$2 &amp; "'!E" &amp; ROWS!R32),INDIRECT("'" &amp; R$2 &amp; "'!I" &amp; ROWS!R32),INDIRECT("'" &amp; R$2 &amp; "'!M" &amp; ROWS!R32))/1000, "")</f>
        <v>8.4879999999999995</v>
      </c>
      <c r="S32" s="5">
        <f ca="1">_xlfn.IFNA(MEDIAN(INDIRECT("'" &amp; S$2 &amp; "'!E" &amp; ROWS!S32),INDIRECT("'" &amp; S$2 &amp; "'!I" &amp; ROWS!S32),INDIRECT("'" &amp; S$2 &amp; "'!M" &amp; ROWS!S32))/1000, "")</f>
        <v>33.084000000000003</v>
      </c>
      <c r="T32" s="5">
        <f ca="1">_xlfn.IFNA(MEDIAN(INDIRECT("'" &amp; T$2 &amp; "'!E" &amp; ROWS!T32),INDIRECT("'" &amp; T$2 &amp; "'!I" &amp; ROWS!T32),INDIRECT("'" &amp; T$2 &amp; "'!M" &amp; ROWS!T32))/1000, "")</f>
        <v>10.464</v>
      </c>
      <c r="U32" s="5">
        <f ca="1">_xlfn.IFNA(MEDIAN(INDIRECT("'" &amp; U$2 &amp; "'!E" &amp; ROWS!U32),INDIRECT("'" &amp; U$2 &amp; "'!I" &amp; ROWS!U32),INDIRECT("'" &amp; U$2 &amp; "'!M" &amp; ROWS!U32))/1000, "")</f>
        <v>2125.8359999999998</v>
      </c>
      <c r="V32" s="5">
        <f ca="1">_xlfn.IFNA(MEDIAN(INDIRECT("'" &amp; V$2 &amp; "'!E" &amp; ROWS!V32),INDIRECT("'" &amp; V$2 &amp; "'!I" &amp; ROWS!V32),INDIRECT("'" &amp; V$2 &amp; "'!M" &amp; ROWS!V32))/1000, "")</f>
        <v>2999.04</v>
      </c>
      <c r="W32" s="5">
        <f ca="1">_xlfn.IFNA(MEDIAN(INDIRECT("'" &amp; W$2 &amp; "'!E" &amp; ROWS!W32),INDIRECT("'" &amp; W$2 &amp; "'!I" &amp; ROWS!W32),INDIRECT("'" &amp; W$2 &amp; "'!M" &amp; ROWS!W32))/1000, "")</f>
        <v>2523.864</v>
      </c>
      <c r="X32" s="5" t="str">
        <f ca="1">_xlfn.IFNA(MEDIAN(INDIRECT("'" &amp; X$2 &amp; "'!E" &amp; ROWS!X32),INDIRECT("'" &amp; X$2 &amp; "'!I" &amp; ROWS!X32),INDIRECT("'" &amp; X$2 &amp; "'!M" &amp; ROWS!X32))/1000, "")</f>
        <v/>
      </c>
      <c r="Y32" s="5" t="str">
        <f ca="1">_xlfn.IFNA(MEDIAN(INDIRECT("'" &amp; Y$2 &amp; "'!E" &amp; ROWS!Y32),INDIRECT("'" &amp; Y$2 &amp; "'!I" &amp; ROWS!Y32),INDIRECT("'" &amp; Y$2 &amp; "'!M" &amp; ROWS!Y32))/1000, "")</f>
        <v/>
      </c>
    </row>
    <row r="33" spans="1:25" x14ac:dyDescent="0.25">
      <c r="A33" t="str">
        <f>METRICS!A32</f>
        <v>fmtLines</v>
      </c>
      <c r="B33" s="5">
        <f ca="1">_xlfn.IFNA(MEDIAN(INDIRECT("'" &amp; B$2 &amp; "'!E" &amp; ROWS!B33),INDIRECT("'" &amp; B$2 &amp; "'!I" &amp; ROWS!B33),INDIRECT("'" &amp; B$2 &amp; "'!M" &amp; ROWS!B33))/1000, "")</f>
        <v>11.084</v>
      </c>
      <c r="C33" s="5">
        <f ca="1">_xlfn.IFNA(MEDIAN(INDIRECT("'" &amp; C$2 &amp; "'!E" &amp; ROWS!C33),INDIRECT("'" &amp; C$2 &amp; "'!I" &amp; ROWS!C33),INDIRECT("'" &amp; C$2 &amp; "'!M" &amp; ROWS!C33))/1000, "")</f>
        <v>22.524000000000001</v>
      </c>
      <c r="D33" s="5">
        <f ca="1">_xlfn.IFNA(MEDIAN(INDIRECT("'" &amp; D$2 &amp; "'!E" &amp; ROWS!D33),INDIRECT("'" &amp; D$2 &amp; "'!I" &amp; ROWS!D33),INDIRECT("'" &amp; D$2 &amp; "'!M" &amp; ROWS!D33))/1000, "")</f>
        <v>8.3759999999999994</v>
      </c>
      <c r="E33" s="5">
        <f ca="1">_xlfn.IFNA(MEDIAN(INDIRECT("'" &amp; E$2 &amp; "'!E" &amp; ROWS!E33),INDIRECT("'" &amp; E$2 &amp; "'!I" &amp; ROWS!E33),INDIRECT("'" &amp; E$2 &amp; "'!M" &amp; ROWS!E33))/1000, "")</f>
        <v>14.54</v>
      </c>
      <c r="F33" s="5">
        <f ca="1">_xlfn.IFNA(MEDIAN(INDIRECT("'" &amp; F$2 &amp; "'!E" &amp; ROWS!F33),INDIRECT("'" &amp; F$2 &amp; "'!I" &amp; ROWS!F33),INDIRECT("'" &amp; F$2 &amp; "'!M" &amp; ROWS!F33))/1000, "")</f>
        <v>79.164000000000001</v>
      </c>
      <c r="G33" s="5">
        <f ca="1">_xlfn.IFNA(MEDIAN(INDIRECT("'" &amp; G$2 &amp; "'!E" &amp; ROWS!G33),INDIRECT("'" &amp; G$2 &amp; "'!I" &amp; ROWS!G33),INDIRECT("'" &amp; G$2 &amp; "'!M" &amp; ROWS!G33))/1000, "")</f>
        <v>13.72</v>
      </c>
      <c r="H33" s="5" t="str">
        <f ca="1">_xlfn.IFNA(MEDIAN(INDIRECT("'" &amp; H$2 &amp; "'!E" &amp; ROWS!H33),INDIRECT("'" &amp; H$2 &amp; "'!I" &amp; ROWS!H33),INDIRECT("'" &amp; H$2 &amp; "'!M" &amp; ROWS!H33))/1000, "")</f>
        <v/>
      </c>
      <c r="I33" s="5" t="str">
        <f ca="1">_xlfn.IFNA(MEDIAN(INDIRECT("'" &amp; I$2 &amp; "'!E" &amp; ROWS!I33),INDIRECT("'" &amp; I$2 &amp; "'!I" &amp; ROWS!I33),INDIRECT("'" &amp; I$2 &amp; "'!M" &amp; ROWS!I33))/1000, "")</f>
        <v/>
      </c>
      <c r="J33" s="5">
        <f ca="1">_xlfn.IFNA(MEDIAN(INDIRECT("'" &amp; J$2 &amp; "'!E" &amp; ROWS!J33),INDIRECT("'" &amp; J$2 &amp; "'!I" &amp; ROWS!J33),INDIRECT("'" &amp; J$2 &amp; "'!M" &amp; ROWS!J33))/1000, "")</f>
        <v>6.0119999999999996</v>
      </c>
      <c r="K33" s="5">
        <f ca="1">_xlfn.IFNA(MEDIAN(INDIRECT("'" &amp; K$2 &amp; "'!E" &amp; ROWS!K33),INDIRECT("'" &amp; K$2 &amp; "'!I" &amp; ROWS!K33),INDIRECT("'" &amp; K$2 &amp; "'!M" &amp; ROWS!K33))/1000, "")</f>
        <v>9.0719999999999992</v>
      </c>
      <c r="L33" s="5">
        <f ca="1">_xlfn.IFNA(MEDIAN(INDIRECT("'" &amp; L$2 &amp; "'!E" &amp; ROWS!L33),INDIRECT("'" &amp; L$2 &amp; "'!I" &amp; ROWS!L33),INDIRECT("'" &amp; L$2 &amp; "'!M" &amp; ROWS!L33))/1000, "")</f>
        <v>6.2359999999999998</v>
      </c>
      <c r="M33" s="5">
        <f ca="1">_xlfn.IFNA(MEDIAN(INDIRECT("'" &amp; M$2 &amp; "'!E" &amp; ROWS!M33),INDIRECT("'" &amp; M$2 &amp; "'!I" &amp; ROWS!M33),INDIRECT("'" &amp; M$2 &amp; "'!M" &amp; ROWS!M33))/1000, "")</f>
        <v>9.048</v>
      </c>
      <c r="N33" s="5">
        <f ca="1">_xlfn.IFNA(MEDIAN(INDIRECT("'" &amp; N$2 &amp; "'!E" &amp; ROWS!N33),INDIRECT("'" &amp; N$2 &amp; "'!I" &amp; ROWS!N33),INDIRECT("'" &amp; N$2 &amp; "'!M" &amp; ROWS!N33))/1000, "")</f>
        <v>43.283999999999999</v>
      </c>
      <c r="O33" s="5">
        <f ca="1">_xlfn.IFNA(MEDIAN(INDIRECT("'" &amp; O$2 &amp; "'!E" &amp; ROWS!O33),INDIRECT("'" &amp; O$2 &amp; "'!I" &amp; ROWS!O33),INDIRECT("'" &amp; O$2 &amp; "'!M" &amp; ROWS!O33))/1000, "")</f>
        <v>9.6319999999999997</v>
      </c>
      <c r="P33" s="5" t="str">
        <f ca="1">_xlfn.IFNA(MEDIAN(INDIRECT("'" &amp; P$2 &amp; "'!E" &amp; ROWS!P33),INDIRECT("'" &amp; P$2 &amp; "'!I" &amp; ROWS!P33),INDIRECT("'" &amp; P$2 &amp; "'!M" &amp; ROWS!P33))/1000, "")</f>
        <v/>
      </c>
      <c r="Q33" s="5" t="str">
        <f ca="1">_xlfn.IFNA(MEDIAN(INDIRECT("'" &amp; Q$2 &amp; "'!E" &amp; ROWS!Q33),INDIRECT("'" &amp; Q$2 &amp; "'!I" &amp; ROWS!Q33),INDIRECT("'" &amp; Q$2 &amp; "'!M" &amp; ROWS!Q33))/1000, "")</f>
        <v/>
      </c>
      <c r="R33" s="5">
        <f ca="1">_xlfn.IFNA(MEDIAN(INDIRECT("'" &amp; R$2 &amp; "'!E" &amp; ROWS!R33),INDIRECT("'" &amp; R$2 &amp; "'!I" &amp; ROWS!R33),INDIRECT("'" &amp; R$2 &amp; "'!M" &amp; ROWS!R33))/1000, "")</f>
        <v>6.0640000000000001</v>
      </c>
      <c r="S33" s="5">
        <f ca="1">_xlfn.IFNA(MEDIAN(INDIRECT("'" &amp; S$2 &amp; "'!E" &amp; ROWS!S33),INDIRECT("'" &amp; S$2 &amp; "'!I" &amp; ROWS!S33),INDIRECT("'" &amp; S$2 &amp; "'!M" &amp; ROWS!S33))/1000, "")</f>
        <v>9.1159999999999997</v>
      </c>
      <c r="T33" s="5">
        <f ca="1">_xlfn.IFNA(MEDIAN(INDIRECT("'" &amp; T$2 &amp; "'!E" &amp; ROWS!T33),INDIRECT("'" &amp; T$2 &amp; "'!I" &amp; ROWS!T33),INDIRECT("'" &amp; T$2 &amp; "'!M" &amp; ROWS!T33))/1000, "")</f>
        <v>6.24</v>
      </c>
      <c r="U33" s="5">
        <f ca="1">_xlfn.IFNA(MEDIAN(INDIRECT("'" &amp; U$2 &amp; "'!E" &amp; ROWS!U33),INDIRECT("'" &amp; U$2 &amp; "'!I" &amp; ROWS!U33),INDIRECT("'" &amp; U$2 &amp; "'!M" &amp; ROWS!U33))/1000, "")</f>
        <v>9.0960000000000001</v>
      </c>
      <c r="V33" s="5">
        <f ca="1">_xlfn.IFNA(MEDIAN(INDIRECT("'" &amp; V$2 &amp; "'!E" &amp; ROWS!V33),INDIRECT("'" &amp; V$2 &amp; "'!I" &amp; ROWS!V33),INDIRECT("'" &amp; V$2 &amp; "'!M" &amp; ROWS!V33))/1000, "")</f>
        <v>43.283999999999999</v>
      </c>
      <c r="W33" s="5">
        <f ca="1">_xlfn.IFNA(MEDIAN(INDIRECT("'" &amp; W$2 &amp; "'!E" &amp; ROWS!W33),INDIRECT("'" &amp; W$2 &amp; "'!I" &amp; ROWS!W33),INDIRECT("'" &amp; W$2 &amp; "'!M" &amp; ROWS!W33))/1000, "")</f>
        <v>9.64</v>
      </c>
      <c r="X33" s="5" t="str">
        <f ca="1">_xlfn.IFNA(MEDIAN(INDIRECT("'" &amp; X$2 &amp; "'!E" &amp; ROWS!X33),INDIRECT("'" &amp; X$2 &amp; "'!I" &amp; ROWS!X33),INDIRECT("'" &amp; X$2 &amp; "'!M" &amp; ROWS!X33))/1000, "")</f>
        <v/>
      </c>
      <c r="Y33" s="5" t="str">
        <f ca="1">_xlfn.IFNA(MEDIAN(INDIRECT("'" &amp; Y$2 &amp; "'!E" &amp; ROWS!Y33),INDIRECT("'" &amp; Y$2 &amp; "'!I" &amp; ROWS!Y33),INDIRECT("'" &amp; Y$2 &amp; "'!M" &amp; ROWS!Y33))/1000, "")</f>
        <v/>
      </c>
    </row>
    <row r="34" spans="1:25" x14ac:dyDescent="0.25">
      <c r="A34" t="str">
        <f>METRICS!A33</f>
        <v>forall</v>
      </c>
      <c r="B34" s="5">
        <f ca="1">_xlfn.IFNA(MEDIAN(INDIRECT("'" &amp; B$2 &amp; "'!E" &amp; ROWS!B34),INDIRECT("'" &amp; B$2 &amp; "'!I" &amp; ROWS!B34),INDIRECT("'" &amp; B$2 &amp; "'!M" &amp; ROWS!B34))/1000, "")</f>
        <v>3438.7959999999998</v>
      </c>
      <c r="C34" s="5">
        <f ca="1">_xlfn.IFNA(MEDIAN(INDIRECT("'" &amp; C$2 &amp; "'!E" &amp; ROWS!C34),INDIRECT("'" &amp; C$2 &amp; "'!I" &amp; ROWS!C34),INDIRECT("'" &amp; C$2 &amp; "'!M" &amp; ROWS!C34))/1000, "")</f>
        <v>6400.7</v>
      </c>
      <c r="D34" s="5">
        <f ca="1">_xlfn.IFNA(MEDIAN(INDIRECT("'" &amp; D$2 &amp; "'!E" &amp; ROWS!D34),INDIRECT("'" &amp; D$2 &amp; "'!I" &amp; ROWS!D34),INDIRECT("'" &amp; D$2 &amp; "'!M" &amp; ROWS!D34))/1000, "")</f>
        <v>3257.2159999999999</v>
      </c>
      <c r="E34" s="5">
        <f ca="1">_xlfn.IFNA(MEDIAN(INDIRECT("'" &amp; E$2 &amp; "'!E" &amp; ROWS!E34),INDIRECT("'" &amp; E$2 &amp; "'!I" &amp; ROWS!E34),INDIRECT("'" &amp; E$2 &amp; "'!M" &amp; ROWS!E34))/1000, "")</f>
        <v>3414.712</v>
      </c>
      <c r="F34" s="5" t="str">
        <f ca="1">_xlfn.IFNA(MEDIAN(INDIRECT("'" &amp; F$2 &amp; "'!E" &amp; ROWS!F34),INDIRECT("'" &amp; F$2 &amp; "'!I" &amp; ROWS!F34),INDIRECT("'" &amp; F$2 &amp; "'!M" &amp; ROWS!F34))/1000, "")</f>
        <v/>
      </c>
      <c r="G34" s="5">
        <f ca="1">_xlfn.IFNA(MEDIAN(INDIRECT("'" &amp; G$2 &amp; "'!E" &amp; ROWS!G34),INDIRECT("'" &amp; G$2 &amp; "'!I" &amp; ROWS!G34),INDIRECT("'" &amp; G$2 &amp; "'!M" &amp; ROWS!G34))/1000, "")</f>
        <v>3252.6559999999999</v>
      </c>
      <c r="H34" s="5" t="str">
        <f ca="1">_xlfn.IFNA(MEDIAN(INDIRECT("'" &amp; H$2 &amp; "'!E" &amp; ROWS!H34),INDIRECT("'" &amp; H$2 &amp; "'!I" &amp; ROWS!H34),INDIRECT("'" &amp; H$2 &amp; "'!M" &amp; ROWS!H34))/1000, "")</f>
        <v/>
      </c>
      <c r="I34" s="5" t="str">
        <f ca="1">_xlfn.IFNA(MEDIAN(INDIRECT("'" &amp; I$2 &amp; "'!E" &amp; ROWS!I34),INDIRECT("'" &amp; I$2 &amp; "'!I" &amp; ROWS!I34),INDIRECT("'" &amp; I$2 &amp; "'!M" &amp; ROWS!I34))/1000, "")</f>
        <v/>
      </c>
      <c r="J34" s="5">
        <f ca="1">_xlfn.IFNA(MEDIAN(INDIRECT("'" &amp; J$2 &amp; "'!E" &amp; ROWS!J34),INDIRECT("'" &amp; J$2 &amp; "'!I" &amp; ROWS!J34),INDIRECT("'" &amp; J$2 &amp; "'!M" &amp; ROWS!J34))/1000, "")</f>
        <v>21.92</v>
      </c>
      <c r="K34" s="5">
        <f ca="1">_xlfn.IFNA(MEDIAN(INDIRECT("'" &amp; K$2 &amp; "'!E" &amp; ROWS!K34),INDIRECT("'" &amp; K$2 &amp; "'!I" &amp; ROWS!K34),INDIRECT("'" &amp; K$2 &amp; "'!M" &amp; ROWS!K34))/1000, "")</f>
        <v>27.923999999999999</v>
      </c>
      <c r="L34" s="5">
        <f ca="1">_xlfn.IFNA(MEDIAN(INDIRECT("'" &amp; L$2 &amp; "'!E" &amp; ROWS!L34),INDIRECT("'" &amp; L$2 &amp; "'!I" &amp; ROWS!L34),INDIRECT("'" &amp; L$2 &amp; "'!M" &amp; ROWS!L34))/1000, "")</f>
        <v>15.164</v>
      </c>
      <c r="M34" s="5" t="str">
        <f ca="1">_xlfn.IFNA(MEDIAN(INDIRECT("'" &amp; M$2 &amp; "'!E" &amp; ROWS!M34),INDIRECT("'" &amp; M$2 &amp; "'!I" &amp; ROWS!M34),INDIRECT("'" &amp; M$2 &amp; "'!M" &amp; ROWS!M34))/1000, "")</f>
        <v/>
      </c>
      <c r="N34" s="5" t="str">
        <f ca="1">_xlfn.IFNA(MEDIAN(INDIRECT("'" &amp; N$2 &amp; "'!E" &amp; ROWS!N34),INDIRECT("'" &amp; N$2 &amp; "'!I" &amp; ROWS!N34),INDIRECT("'" &amp; N$2 &amp; "'!M" &amp; ROWS!N34))/1000, "")</f>
        <v/>
      </c>
      <c r="O34" s="5" t="str">
        <f ca="1">_xlfn.IFNA(MEDIAN(INDIRECT("'" &amp; O$2 &amp; "'!E" &amp; ROWS!O34),INDIRECT("'" &amp; O$2 &amp; "'!I" &amp; ROWS!O34),INDIRECT("'" &amp; O$2 &amp; "'!M" &amp; ROWS!O34))/1000, "")</f>
        <v/>
      </c>
      <c r="P34" s="5">
        <f ca="1">_xlfn.IFNA(MEDIAN(INDIRECT("'" &amp; P$2 &amp; "'!E" &amp; ROWS!P34),INDIRECT("'" &amp; P$2 &amp; "'!I" &amp; ROWS!P34),INDIRECT("'" &amp; P$2 &amp; "'!M" &amp; ROWS!P34))/1000, "")</f>
        <v>501.13200000000001</v>
      </c>
      <c r="Q34" s="5">
        <f ca="1">_xlfn.IFNA(MEDIAN(INDIRECT("'" &amp; Q$2 &amp; "'!E" &amp; ROWS!Q34),INDIRECT("'" &amp; Q$2 &amp; "'!I" &amp; ROWS!Q34),INDIRECT("'" &amp; Q$2 &amp; "'!M" &amp; ROWS!Q34))/1000, "")</f>
        <v>589.57600000000002</v>
      </c>
      <c r="R34" s="5">
        <f ca="1">_xlfn.IFNA(MEDIAN(INDIRECT("'" &amp; R$2 &amp; "'!E" &amp; ROWS!R34),INDIRECT("'" &amp; R$2 &amp; "'!I" &amp; ROWS!R34),INDIRECT("'" &amp; R$2 &amp; "'!M" &amp; ROWS!R34))/1000, "")</f>
        <v>20.844000000000001</v>
      </c>
      <c r="S34" s="5">
        <f ca="1">_xlfn.IFNA(MEDIAN(INDIRECT("'" &amp; S$2 &amp; "'!E" &amp; ROWS!S34),INDIRECT("'" &amp; S$2 &amp; "'!I" &amp; ROWS!S34),INDIRECT("'" &amp; S$2 &amp; "'!M" &amp; ROWS!S34))/1000, "")</f>
        <v>27.931999999999999</v>
      </c>
      <c r="T34" s="5">
        <f ca="1">_xlfn.IFNA(MEDIAN(INDIRECT("'" &amp; T$2 &amp; "'!E" &amp; ROWS!T34),INDIRECT("'" &amp; T$2 &amp; "'!I" &amp; ROWS!T34),INDIRECT("'" &amp; T$2 &amp; "'!M" &amp; ROWS!T34))/1000, "")</f>
        <v>15.172000000000001</v>
      </c>
      <c r="U34" s="5" t="str">
        <f ca="1">_xlfn.IFNA(MEDIAN(INDIRECT("'" &amp; U$2 &amp; "'!E" &amp; ROWS!U34),INDIRECT("'" &amp; U$2 &amp; "'!I" &amp; ROWS!U34),INDIRECT("'" &amp; U$2 &amp; "'!M" &amp; ROWS!U34))/1000, "")</f>
        <v/>
      </c>
      <c r="V34" s="5" t="str">
        <f ca="1">_xlfn.IFNA(MEDIAN(INDIRECT("'" &amp; V$2 &amp; "'!E" &amp; ROWS!V34),INDIRECT("'" &amp; V$2 &amp; "'!I" &amp; ROWS!V34),INDIRECT("'" &amp; V$2 &amp; "'!M" &amp; ROWS!V34))/1000, "")</f>
        <v/>
      </c>
      <c r="W34" s="5" t="str">
        <f ca="1">_xlfn.IFNA(MEDIAN(INDIRECT("'" &amp; W$2 &amp; "'!E" &amp; ROWS!W34),INDIRECT("'" &amp; W$2 &amp; "'!I" &amp; ROWS!W34),INDIRECT("'" &amp; W$2 &amp; "'!M" &amp; ROWS!W34))/1000, "")</f>
        <v/>
      </c>
      <c r="X34" s="5">
        <f ca="1">_xlfn.IFNA(MEDIAN(INDIRECT("'" &amp; X$2 &amp; "'!E" &amp; ROWS!X34),INDIRECT("'" &amp; X$2 &amp; "'!I" &amp; ROWS!X34),INDIRECT("'" &amp; X$2 &amp; "'!M" &amp; ROWS!X34))/1000, "")</f>
        <v>501.11599999999999</v>
      </c>
      <c r="Y34" s="5">
        <f ca="1">_xlfn.IFNA(MEDIAN(INDIRECT("'" &amp; Y$2 &amp; "'!E" &amp; ROWS!Y34),INDIRECT("'" &amp; Y$2 &amp; "'!I" &amp; ROWS!Y34),INDIRECT("'" &amp; Y$2 &amp; "'!M" &amp; ROWS!Y34))/1000, "")</f>
        <v>588.548</v>
      </c>
    </row>
    <row r="35" spans="1:25" x14ac:dyDescent="0.25">
      <c r="A35" t="str">
        <f>METRICS!A34</f>
        <v>forctrl</v>
      </c>
      <c r="B35" s="5">
        <f ca="1">_xlfn.IFNA(MEDIAN(INDIRECT("'" &amp; B$2 &amp; "'!E" &amp; ROWS!B35),INDIRECT("'" &amp; B$2 &amp; "'!I" &amp; ROWS!B35),INDIRECT("'" &amp; B$2 &amp; "'!M" &amp; ROWS!B35))/1000, "")</f>
        <v>1542.84</v>
      </c>
      <c r="C35" s="5">
        <f ca="1">_xlfn.IFNA(MEDIAN(INDIRECT("'" &amp; C$2 &amp; "'!E" &amp; ROWS!C35),INDIRECT("'" &amp; C$2 &amp; "'!I" &amp; ROWS!C35),INDIRECT("'" &amp; C$2 &amp; "'!M" &amp; ROWS!C35))/1000, "")</f>
        <v>895.49199999999996</v>
      </c>
      <c r="D35" s="5">
        <f ca="1">_xlfn.IFNA(MEDIAN(INDIRECT("'" &amp; D$2 &amp; "'!E" &amp; ROWS!D35),INDIRECT("'" &amp; D$2 &amp; "'!I" &amp; ROWS!D35),INDIRECT("'" &amp; D$2 &amp; "'!M" &amp; ROWS!D35))/1000, "")</f>
        <v>274.10000000000002</v>
      </c>
      <c r="E35" s="5" t="str">
        <f ca="1">_xlfn.IFNA(MEDIAN(INDIRECT("'" &amp; E$2 &amp; "'!E" &amp; ROWS!E35),INDIRECT("'" &amp; E$2 &amp; "'!I" &amp; ROWS!E35),INDIRECT("'" &amp; E$2 &amp; "'!M" &amp; ROWS!E35))/1000, "")</f>
        <v/>
      </c>
      <c r="F35" s="5" t="str">
        <f ca="1">_xlfn.IFNA(MEDIAN(INDIRECT("'" &amp; F$2 &amp; "'!E" &amp; ROWS!F35),INDIRECT("'" &amp; F$2 &amp; "'!I" &amp; ROWS!F35),INDIRECT("'" &amp; F$2 &amp; "'!M" &amp; ROWS!F35))/1000, "")</f>
        <v/>
      </c>
      <c r="G35" s="5" t="str">
        <f ca="1">_xlfn.IFNA(MEDIAN(INDIRECT("'" &amp; G$2 &amp; "'!E" &amp; ROWS!G35),INDIRECT("'" &amp; G$2 &amp; "'!I" &amp; ROWS!G35),INDIRECT("'" &amp; G$2 &amp; "'!M" &amp; ROWS!G35))/1000, "")</f>
        <v/>
      </c>
      <c r="H35" s="5" t="str">
        <f ca="1">_xlfn.IFNA(MEDIAN(INDIRECT("'" &amp; H$2 &amp; "'!E" &amp; ROWS!H35),INDIRECT("'" &amp; H$2 &amp; "'!I" &amp; ROWS!H35),INDIRECT("'" &amp; H$2 &amp; "'!M" &amp; ROWS!H35))/1000, "")</f>
        <v/>
      </c>
      <c r="I35" s="5" t="str">
        <f ca="1">_xlfn.IFNA(MEDIAN(INDIRECT("'" &amp; I$2 &amp; "'!E" &amp; ROWS!I35),INDIRECT("'" &amp; I$2 &amp; "'!I" &amp; ROWS!I35),INDIRECT("'" &amp; I$2 &amp; "'!M" &amp; ROWS!I35))/1000, "")</f>
        <v/>
      </c>
      <c r="J35" s="5">
        <f ca="1">_xlfn.IFNA(MEDIAN(INDIRECT("'" &amp; J$2 &amp; "'!E" &amp; ROWS!J35),INDIRECT("'" &amp; J$2 &amp; "'!I" &amp; ROWS!J35),INDIRECT("'" &amp; J$2 &amp; "'!M" &amp; ROWS!J35))/1000, "")</f>
        <v>13.568</v>
      </c>
      <c r="K35" s="5">
        <f ca="1">_xlfn.IFNA(MEDIAN(INDIRECT("'" &amp; K$2 &amp; "'!E" &amp; ROWS!K35),INDIRECT("'" &amp; K$2 &amp; "'!I" &amp; ROWS!K35),INDIRECT("'" &amp; K$2 &amp; "'!M" &amp; ROWS!K35))/1000, "")</f>
        <v>73.796000000000006</v>
      </c>
      <c r="L35" s="5">
        <f ca="1">_xlfn.IFNA(MEDIAN(INDIRECT("'" &amp; L$2 &amp; "'!E" &amp; ROWS!L35),INDIRECT("'" &amp; L$2 &amp; "'!I" &amp; ROWS!L35),INDIRECT("'" &amp; L$2 &amp; "'!M" &amp; ROWS!L35))/1000, "")</f>
        <v>14.516</v>
      </c>
      <c r="M35" s="5" t="str">
        <f ca="1">_xlfn.IFNA(MEDIAN(INDIRECT("'" &amp; M$2 &amp; "'!E" &amp; ROWS!M35),INDIRECT("'" &amp; M$2 &amp; "'!I" &amp; ROWS!M35),INDIRECT("'" &amp; M$2 &amp; "'!M" &amp; ROWS!M35))/1000, "")</f>
        <v/>
      </c>
      <c r="N35" s="5" t="str">
        <f ca="1">_xlfn.IFNA(MEDIAN(INDIRECT("'" &amp; N$2 &amp; "'!E" &amp; ROWS!N35),INDIRECT("'" &amp; N$2 &amp; "'!I" &amp; ROWS!N35),INDIRECT("'" &amp; N$2 &amp; "'!M" &amp; ROWS!N35))/1000, "")</f>
        <v/>
      </c>
      <c r="O35" s="5" t="str">
        <f ca="1">_xlfn.IFNA(MEDIAN(INDIRECT("'" &amp; O$2 &amp; "'!E" &amp; ROWS!O35),INDIRECT("'" &amp; O$2 &amp; "'!I" &amp; ROWS!O35),INDIRECT("'" &amp; O$2 &amp; "'!M" &amp; ROWS!O35))/1000, "")</f>
        <v/>
      </c>
      <c r="P35" s="5" t="str">
        <f ca="1">_xlfn.IFNA(MEDIAN(INDIRECT("'" &amp; P$2 &amp; "'!E" &amp; ROWS!P35),INDIRECT("'" &amp; P$2 &amp; "'!I" &amp; ROWS!P35),INDIRECT("'" &amp; P$2 &amp; "'!M" &amp; ROWS!P35))/1000, "")</f>
        <v/>
      </c>
      <c r="Q35" s="5" t="str">
        <f ca="1">_xlfn.IFNA(MEDIAN(INDIRECT("'" &amp; Q$2 &amp; "'!E" &amp; ROWS!Q35),INDIRECT("'" &amp; Q$2 &amp; "'!I" &amp; ROWS!Q35),INDIRECT("'" &amp; Q$2 &amp; "'!M" &amp; ROWS!Q35))/1000, "")</f>
        <v/>
      </c>
      <c r="R35" s="5">
        <f ca="1">_xlfn.IFNA(MEDIAN(INDIRECT("'" &amp; R$2 &amp; "'!E" &amp; ROWS!R35),INDIRECT("'" &amp; R$2 &amp; "'!I" &amp; ROWS!R35),INDIRECT("'" &amp; R$2 &amp; "'!M" &amp; ROWS!R35))/1000, "")</f>
        <v>12.616</v>
      </c>
      <c r="S35" s="5">
        <f ca="1">_xlfn.IFNA(MEDIAN(INDIRECT("'" &amp; S$2 &amp; "'!E" &amp; ROWS!S35),INDIRECT("'" &amp; S$2 &amp; "'!I" &amp; ROWS!S35),INDIRECT("'" &amp; S$2 &amp; "'!M" &amp; ROWS!S35))/1000, "")</f>
        <v>73.311999999999998</v>
      </c>
      <c r="T35" s="5">
        <f ca="1">_xlfn.IFNA(MEDIAN(INDIRECT("'" &amp; T$2 &amp; "'!E" &amp; ROWS!T35),INDIRECT("'" &amp; T$2 &amp; "'!I" &amp; ROWS!T35),INDIRECT("'" &amp; T$2 &amp; "'!M" &amp; ROWS!T35))/1000, "")</f>
        <v>14.452</v>
      </c>
      <c r="U35" s="5" t="str">
        <f ca="1">_xlfn.IFNA(MEDIAN(INDIRECT("'" &amp; U$2 &amp; "'!E" &amp; ROWS!U35),INDIRECT("'" &amp; U$2 &amp; "'!I" &amp; ROWS!U35),INDIRECT("'" &amp; U$2 &amp; "'!M" &amp; ROWS!U35))/1000, "")</f>
        <v/>
      </c>
      <c r="V35" s="5" t="str">
        <f ca="1">_xlfn.IFNA(MEDIAN(INDIRECT("'" &amp; V$2 &amp; "'!E" &amp; ROWS!V35),INDIRECT("'" &amp; V$2 &amp; "'!I" &amp; ROWS!V35),INDIRECT("'" &amp; V$2 &amp; "'!M" &amp; ROWS!V35))/1000, "")</f>
        <v/>
      </c>
      <c r="W35" s="5" t="str">
        <f ca="1">_xlfn.IFNA(MEDIAN(INDIRECT("'" &amp; W$2 &amp; "'!E" &amp; ROWS!W35),INDIRECT("'" &amp; W$2 &amp; "'!I" &amp; ROWS!W35),INDIRECT("'" &amp; W$2 &amp; "'!M" &amp; ROWS!W35))/1000, "")</f>
        <v/>
      </c>
      <c r="X35" s="5" t="str">
        <f ca="1">_xlfn.IFNA(MEDIAN(INDIRECT("'" &amp; X$2 &amp; "'!E" &amp; ROWS!X35),INDIRECT("'" &amp; X$2 &amp; "'!I" &amp; ROWS!X35),INDIRECT("'" &amp; X$2 &amp; "'!M" &amp; ROWS!X35))/1000, "")</f>
        <v/>
      </c>
      <c r="Y35" s="5" t="str">
        <f ca="1">_xlfn.IFNA(MEDIAN(INDIRECT("'" &amp; Y$2 &amp; "'!E" &amp; ROWS!Y35),INDIRECT("'" &amp; Y$2 &amp; "'!I" &amp; ROWS!Y35),INDIRECT("'" &amp; Y$2 &amp; "'!M" &amp; ROWS!Y35))/1000, "")</f>
        <v/>
      </c>
    </row>
    <row r="36" spans="1:25" x14ac:dyDescent="0.25">
      <c r="A36" t="str">
        <f>METRICS!A35</f>
        <v>fstream_test</v>
      </c>
      <c r="B36" s="5">
        <f ca="1">_xlfn.IFNA(MEDIAN(INDIRECT("'" &amp; B$2 &amp; "'!E" &amp; ROWS!B36),INDIRECT("'" &amp; B$2 &amp; "'!I" &amp; ROWS!B36),INDIRECT("'" &amp; B$2 &amp; "'!M" &amp; ROWS!B36))/1000, "")</f>
        <v>1153.864</v>
      </c>
      <c r="C36" s="5">
        <f ca="1">_xlfn.IFNA(MEDIAN(INDIRECT("'" &amp; C$2 &amp; "'!E" &amp; ROWS!C36),INDIRECT("'" &amp; C$2 &amp; "'!I" &amp; ROWS!C36),INDIRECT("'" &amp; C$2 &amp; "'!M" &amp; ROWS!C36))/1000, "")</f>
        <v>813.96799999999996</v>
      </c>
      <c r="D36" s="5">
        <f ca="1">_xlfn.IFNA(MEDIAN(INDIRECT("'" &amp; D$2 &amp; "'!E" &amp; ROWS!D36),INDIRECT("'" &amp; D$2 &amp; "'!I" &amp; ROWS!D36),INDIRECT("'" &amp; D$2 &amp; "'!M" &amp; ROWS!D36))/1000, "")</f>
        <v>193.608</v>
      </c>
      <c r="E36" s="5" t="str">
        <f ca="1">_xlfn.IFNA(MEDIAN(INDIRECT("'" &amp; E$2 &amp; "'!E" &amp; ROWS!E36),INDIRECT("'" &amp; E$2 &amp; "'!I" &amp; ROWS!E36),INDIRECT("'" &amp; E$2 &amp; "'!M" &amp; ROWS!E36))/1000, "")</f>
        <v/>
      </c>
      <c r="F36" s="5" t="str">
        <f ca="1">_xlfn.IFNA(MEDIAN(INDIRECT("'" &amp; F$2 &amp; "'!E" &amp; ROWS!F36),INDIRECT("'" &amp; F$2 &amp; "'!I" &amp; ROWS!F36),INDIRECT("'" &amp; F$2 &amp; "'!M" &amp; ROWS!F36))/1000, "")</f>
        <v/>
      </c>
      <c r="G36" s="5" t="str">
        <f ca="1">_xlfn.IFNA(MEDIAN(INDIRECT("'" &amp; G$2 &amp; "'!E" &amp; ROWS!G36),INDIRECT("'" &amp; G$2 &amp; "'!I" &amp; ROWS!G36),INDIRECT("'" &amp; G$2 &amp; "'!M" &amp; ROWS!G36))/1000, "")</f>
        <v/>
      </c>
      <c r="H36" s="5" t="str">
        <f ca="1">_xlfn.IFNA(MEDIAN(INDIRECT("'" &amp; H$2 &amp; "'!E" &amp; ROWS!H36),INDIRECT("'" &amp; H$2 &amp; "'!I" &amp; ROWS!H36),INDIRECT("'" &amp; H$2 &amp; "'!M" &amp; ROWS!H36))/1000, "")</f>
        <v/>
      </c>
      <c r="I36" s="5" t="str">
        <f ca="1">_xlfn.IFNA(MEDIAN(INDIRECT("'" &amp; I$2 &amp; "'!E" &amp; ROWS!I36),INDIRECT("'" &amp; I$2 &amp; "'!I" &amp; ROWS!I36),INDIRECT("'" &amp; I$2 &amp; "'!M" &amp; ROWS!I36))/1000, "")</f>
        <v/>
      </c>
      <c r="J36" s="5">
        <f ca="1">_xlfn.IFNA(MEDIAN(INDIRECT("'" &amp; J$2 &amp; "'!E" &amp; ROWS!J36),INDIRECT("'" &amp; J$2 &amp; "'!I" &amp; ROWS!J36),INDIRECT("'" &amp; J$2 &amp; "'!M" &amp; ROWS!J36))/1000, "")</f>
        <v>38.847999999999999</v>
      </c>
      <c r="K36" s="5">
        <f ca="1">_xlfn.IFNA(MEDIAN(INDIRECT("'" &amp; K$2 &amp; "'!E" &amp; ROWS!K36),INDIRECT("'" &amp; K$2 &amp; "'!I" &amp; ROWS!K36),INDIRECT("'" &amp; K$2 &amp; "'!M" &amp; ROWS!K36))/1000, "")</f>
        <v>50.387999999999998</v>
      </c>
      <c r="L36" s="5">
        <f ca="1">_xlfn.IFNA(MEDIAN(INDIRECT("'" &amp; L$2 &amp; "'!E" &amp; ROWS!L36),INDIRECT("'" &amp; L$2 &amp; "'!I" &amp; ROWS!L36),INDIRECT("'" &amp; L$2 &amp; "'!M" &amp; ROWS!L36))/1000, "")</f>
        <v>13.16</v>
      </c>
      <c r="M36" s="5" t="str">
        <f ca="1">_xlfn.IFNA(MEDIAN(INDIRECT("'" &amp; M$2 &amp; "'!E" &amp; ROWS!M36),INDIRECT("'" &amp; M$2 &amp; "'!I" &amp; ROWS!M36),INDIRECT("'" &amp; M$2 &amp; "'!M" &amp; ROWS!M36))/1000, "")</f>
        <v/>
      </c>
      <c r="N36" s="5" t="str">
        <f ca="1">_xlfn.IFNA(MEDIAN(INDIRECT("'" &amp; N$2 &amp; "'!E" &amp; ROWS!N36),INDIRECT("'" &amp; N$2 &amp; "'!I" &amp; ROWS!N36),INDIRECT("'" &amp; N$2 &amp; "'!M" &amp; ROWS!N36))/1000, "")</f>
        <v/>
      </c>
      <c r="O36" s="5" t="str">
        <f ca="1">_xlfn.IFNA(MEDIAN(INDIRECT("'" &amp; O$2 &amp; "'!E" &amp; ROWS!O36),INDIRECT("'" &amp; O$2 &amp; "'!I" &amp; ROWS!O36),INDIRECT("'" &amp; O$2 &amp; "'!M" &amp; ROWS!O36))/1000, "")</f>
        <v/>
      </c>
      <c r="P36" s="5" t="str">
        <f ca="1">_xlfn.IFNA(MEDIAN(INDIRECT("'" &amp; P$2 &amp; "'!E" &amp; ROWS!P36),INDIRECT("'" &amp; P$2 &amp; "'!I" &amp; ROWS!P36),INDIRECT("'" &amp; P$2 &amp; "'!M" &amp; ROWS!P36))/1000, "")</f>
        <v/>
      </c>
      <c r="Q36" s="5" t="str">
        <f ca="1">_xlfn.IFNA(MEDIAN(INDIRECT("'" &amp; Q$2 &amp; "'!E" &amp; ROWS!Q36),INDIRECT("'" &amp; Q$2 &amp; "'!I" &amp; ROWS!Q36),INDIRECT("'" &amp; Q$2 &amp; "'!M" &amp; ROWS!Q36))/1000, "")</f>
        <v/>
      </c>
      <c r="R36" s="5">
        <f ca="1">_xlfn.IFNA(MEDIAN(INDIRECT("'" &amp; R$2 &amp; "'!E" &amp; ROWS!R36),INDIRECT("'" &amp; R$2 &amp; "'!I" &amp; ROWS!R36),INDIRECT("'" &amp; R$2 &amp; "'!M" &amp; ROWS!R36))/1000, "")</f>
        <v>10.108000000000001</v>
      </c>
      <c r="S36" s="5">
        <f ca="1">_xlfn.IFNA(MEDIAN(INDIRECT("'" &amp; S$2 &amp; "'!E" &amp; ROWS!S36),INDIRECT("'" &amp; S$2 &amp; "'!I" &amp; ROWS!S36),INDIRECT("'" &amp; S$2 &amp; "'!M" &amp; ROWS!S36))/1000, "")</f>
        <v>49.78</v>
      </c>
      <c r="T36" s="5">
        <f ca="1">_xlfn.IFNA(MEDIAN(INDIRECT("'" &amp; T$2 &amp; "'!E" &amp; ROWS!T36),INDIRECT("'" &amp; T$2 &amp; "'!I" &amp; ROWS!T36),INDIRECT("'" &amp; T$2 &amp; "'!M" &amp; ROWS!T36))/1000, "")</f>
        <v>11.308</v>
      </c>
      <c r="U36" s="5" t="str">
        <f ca="1">_xlfn.IFNA(MEDIAN(INDIRECT("'" &amp; U$2 &amp; "'!E" &amp; ROWS!U36),INDIRECT("'" &amp; U$2 &amp; "'!I" &amp; ROWS!U36),INDIRECT("'" &amp; U$2 &amp; "'!M" &amp; ROWS!U36))/1000, "")</f>
        <v/>
      </c>
      <c r="V36" s="5" t="str">
        <f ca="1">_xlfn.IFNA(MEDIAN(INDIRECT("'" &amp; V$2 &amp; "'!E" &amp; ROWS!V36),INDIRECT("'" &amp; V$2 &amp; "'!I" &amp; ROWS!V36),INDIRECT("'" &amp; V$2 &amp; "'!M" &amp; ROWS!V36))/1000, "")</f>
        <v/>
      </c>
      <c r="W36" s="5" t="str">
        <f ca="1">_xlfn.IFNA(MEDIAN(INDIRECT("'" &amp; W$2 &amp; "'!E" &amp; ROWS!W36),INDIRECT("'" &amp; W$2 &amp; "'!I" &amp; ROWS!W36),INDIRECT("'" &amp; W$2 &amp; "'!M" &amp; ROWS!W36))/1000, "")</f>
        <v/>
      </c>
      <c r="X36" s="5" t="str">
        <f ca="1">_xlfn.IFNA(MEDIAN(INDIRECT("'" &amp; X$2 &amp; "'!E" &amp; ROWS!X36),INDIRECT("'" &amp; X$2 &amp; "'!I" &amp; ROWS!X36),INDIRECT("'" &amp; X$2 &amp; "'!M" &amp; ROWS!X36))/1000, "")</f>
        <v/>
      </c>
      <c r="Y36" s="5" t="str">
        <f ca="1">_xlfn.IFNA(MEDIAN(INDIRECT("'" &amp; Y$2 &amp; "'!E" &amp; ROWS!Y36),INDIRECT("'" &amp; Y$2 &amp; "'!I" &amp; ROWS!Y36),INDIRECT("'" &amp; Y$2 &amp; "'!M" &amp; ROWS!Y36))/1000, "")</f>
        <v/>
      </c>
    </row>
    <row r="37" spans="1:25" x14ac:dyDescent="0.25">
      <c r="A37" t="str">
        <f>METRICS!A36</f>
        <v>function-operator</v>
      </c>
      <c r="B37" s="5">
        <f ca="1">_xlfn.IFNA(MEDIAN(INDIRECT("'" &amp; B$2 &amp; "'!E" &amp; ROWS!B37),INDIRECT("'" &amp; B$2 &amp; "'!I" &amp; ROWS!B37),INDIRECT("'" &amp; B$2 &amp; "'!M" &amp; ROWS!B37))/1000, "")</f>
        <v>34.624000000000002</v>
      </c>
      <c r="C37" s="5">
        <f ca="1">_xlfn.IFNA(MEDIAN(INDIRECT("'" &amp; C$2 &amp; "'!E" &amp; ROWS!C37),INDIRECT("'" &amp; C$2 &amp; "'!I" &amp; ROWS!C37),INDIRECT("'" &amp; C$2 &amp; "'!M" &amp; ROWS!C37))/1000, "")</f>
        <v>42.768000000000001</v>
      </c>
      <c r="D37" s="5">
        <f ca="1">_xlfn.IFNA(MEDIAN(INDIRECT("'" &amp; D$2 &amp; "'!E" &amp; ROWS!D37),INDIRECT("'" &amp; D$2 &amp; "'!I" &amp; ROWS!D37),INDIRECT("'" &amp; D$2 &amp; "'!M" &amp; ROWS!D37))/1000, "")</f>
        <v>17.920000000000002</v>
      </c>
      <c r="E37" s="5">
        <f ca="1">_xlfn.IFNA(MEDIAN(INDIRECT("'" &amp; E$2 &amp; "'!E" &amp; ROWS!E37),INDIRECT("'" &amp; E$2 &amp; "'!I" &amp; ROWS!E37),INDIRECT("'" &amp; E$2 &amp; "'!M" &amp; ROWS!E37))/1000, "")</f>
        <v>88.444000000000003</v>
      </c>
      <c r="F37" s="5">
        <f ca="1">_xlfn.IFNA(MEDIAN(INDIRECT("'" &amp; F$2 &amp; "'!E" &amp; ROWS!F37),INDIRECT("'" &amp; F$2 &amp; "'!I" &amp; ROWS!F37),INDIRECT("'" &amp; F$2 &amp; "'!M" &amp; ROWS!F37))/1000, "")</f>
        <v>125.404</v>
      </c>
      <c r="G37" s="5">
        <f ca="1">_xlfn.IFNA(MEDIAN(INDIRECT("'" &amp; G$2 &amp; "'!E" &amp; ROWS!G37),INDIRECT("'" &amp; G$2 &amp; "'!I" &amp; ROWS!G37),INDIRECT("'" &amp; G$2 &amp; "'!M" &amp; ROWS!G37))/1000, "")</f>
        <v>78.28</v>
      </c>
      <c r="H37" s="5" t="str">
        <f ca="1">_xlfn.IFNA(MEDIAN(INDIRECT("'" &amp; H$2 &amp; "'!E" &amp; ROWS!H37),INDIRECT("'" &amp; H$2 &amp; "'!I" &amp; ROWS!H37),INDIRECT("'" &amp; H$2 &amp; "'!M" &amp; ROWS!H37))/1000, "")</f>
        <v/>
      </c>
      <c r="I37" s="5" t="str">
        <f ca="1">_xlfn.IFNA(MEDIAN(INDIRECT("'" &amp; I$2 &amp; "'!E" &amp; ROWS!I37),INDIRECT("'" &amp; I$2 &amp; "'!I" &amp; ROWS!I37),INDIRECT("'" &amp; I$2 &amp; "'!M" &amp; ROWS!I37))/1000, "")</f>
        <v/>
      </c>
      <c r="J37" s="5">
        <f ca="1">_xlfn.IFNA(MEDIAN(INDIRECT("'" &amp; J$2 &amp; "'!E" &amp; ROWS!J37),INDIRECT("'" &amp; J$2 &amp; "'!I" &amp; ROWS!J37),INDIRECT("'" &amp; J$2 &amp; "'!M" &amp; ROWS!J37))/1000, "")</f>
        <v>8.3919999999999995</v>
      </c>
      <c r="K37" s="5">
        <f ca="1">_xlfn.IFNA(MEDIAN(INDIRECT("'" &amp; K$2 &amp; "'!E" &amp; ROWS!K37),INDIRECT("'" &amp; K$2 &amp; "'!I" &amp; ROWS!K37),INDIRECT("'" &amp; K$2 &amp; "'!M" &amp; ROWS!K37))/1000, "")</f>
        <v>16.475999999999999</v>
      </c>
      <c r="L37" s="5">
        <f ca="1">_xlfn.IFNA(MEDIAN(INDIRECT("'" &amp; L$2 &amp; "'!E" &amp; ROWS!L37),INDIRECT("'" &amp; L$2 &amp; "'!I" &amp; ROWS!L37),INDIRECT("'" &amp; L$2 &amp; "'!M" &amp; ROWS!L37))/1000, "")</f>
        <v>9.0359999999999996</v>
      </c>
      <c r="M37" s="5">
        <f ca="1">_xlfn.IFNA(MEDIAN(INDIRECT("'" &amp; M$2 &amp; "'!E" &amp; ROWS!M37),INDIRECT("'" &amp; M$2 &amp; "'!I" &amp; ROWS!M37),INDIRECT("'" &amp; M$2 &amp; "'!M" &amp; ROWS!M37))/1000, "")</f>
        <v>85.195999999999998</v>
      </c>
      <c r="N37" s="5">
        <f ca="1">_xlfn.IFNA(MEDIAN(INDIRECT("'" &amp; N$2 &amp; "'!E" &amp; ROWS!N37),INDIRECT("'" &amp; N$2 &amp; "'!I" &amp; ROWS!N37),INDIRECT("'" &amp; N$2 &amp; "'!M" &amp; ROWS!N37))/1000, "")</f>
        <v>119.776</v>
      </c>
      <c r="O37" s="5">
        <f ca="1">_xlfn.IFNA(MEDIAN(INDIRECT("'" &amp; O$2 &amp; "'!E" &amp; ROWS!O37),INDIRECT("'" &amp; O$2 &amp; "'!I" &amp; ROWS!O37),INDIRECT("'" &amp; O$2 &amp; "'!M" &amp; ROWS!O37))/1000, "")</f>
        <v>98.804000000000002</v>
      </c>
      <c r="P37" s="5">
        <f ca="1">_xlfn.IFNA(MEDIAN(INDIRECT("'" &amp; P$2 &amp; "'!E" &amp; ROWS!P37),INDIRECT("'" &amp; P$2 &amp; "'!I" &amp; ROWS!P37),INDIRECT("'" &amp; P$2 &amp; "'!M" &amp; ROWS!P37))/1000, "")</f>
        <v>4258.22</v>
      </c>
      <c r="Q37" s="5">
        <f ca="1">_xlfn.IFNA(MEDIAN(INDIRECT("'" &amp; Q$2 &amp; "'!E" &amp; ROWS!Q37),INDIRECT("'" &amp; Q$2 &amp; "'!I" &amp; ROWS!Q37),INDIRECT("'" &amp; Q$2 &amp; "'!M" &amp; ROWS!Q37))/1000, "")</f>
        <v>5854.1120000000001</v>
      </c>
      <c r="R37" s="5">
        <f ca="1">_xlfn.IFNA(MEDIAN(INDIRECT("'" &amp; R$2 &amp; "'!E" &amp; ROWS!R37),INDIRECT("'" &amp; R$2 &amp; "'!I" &amp; ROWS!R37),INDIRECT("'" &amp; R$2 &amp; "'!M" &amp; ROWS!R37))/1000, "")</f>
        <v>8.3040000000000003</v>
      </c>
      <c r="S37" s="5">
        <f ca="1">_xlfn.IFNA(MEDIAN(INDIRECT("'" &amp; S$2 &amp; "'!E" &amp; ROWS!S37),INDIRECT("'" &amp; S$2 &amp; "'!I" &amp; ROWS!S37),INDIRECT("'" &amp; S$2 &amp; "'!M" &amp; ROWS!S37))/1000, "")</f>
        <v>16.52</v>
      </c>
      <c r="T37" s="5">
        <f ca="1">_xlfn.IFNA(MEDIAN(INDIRECT("'" &amp; T$2 &amp; "'!E" &amp; ROWS!T37),INDIRECT("'" &amp; T$2 &amp; "'!I" &amp; ROWS!T37),INDIRECT("'" &amp; T$2 &amp; "'!M" &amp; ROWS!T37))/1000, "")</f>
        <v>9.0359999999999996</v>
      </c>
      <c r="U37" s="5">
        <f ca="1">_xlfn.IFNA(MEDIAN(INDIRECT("'" &amp; U$2 &amp; "'!E" &amp; ROWS!U37),INDIRECT("'" &amp; U$2 &amp; "'!I" &amp; ROWS!U37),INDIRECT("'" &amp; U$2 &amp; "'!M" &amp; ROWS!U37))/1000, "")</f>
        <v>84.932000000000002</v>
      </c>
      <c r="V37" s="5">
        <f ca="1">_xlfn.IFNA(MEDIAN(INDIRECT("'" &amp; V$2 &amp; "'!E" &amp; ROWS!V37),INDIRECT("'" &amp; V$2 &amp; "'!I" &amp; ROWS!V37),INDIRECT("'" &amp; V$2 &amp; "'!M" &amp; ROWS!V37))/1000, "")</f>
        <v>119.488</v>
      </c>
      <c r="W37" s="5">
        <f ca="1">_xlfn.IFNA(MEDIAN(INDIRECT("'" &amp; W$2 &amp; "'!E" &amp; ROWS!W37),INDIRECT("'" &amp; W$2 &amp; "'!I" &amp; ROWS!W37),INDIRECT("'" &amp; W$2 &amp; "'!M" &amp; ROWS!W37))/1000, "")</f>
        <v>98.691999999999993</v>
      </c>
      <c r="X37" s="5">
        <f ca="1">_xlfn.IFNA(MEDIAN(INDIRECT("'" &amp; X$2 &amp; "'!E" &amp; ROWS!X37),INDIRECT("'" &amp; X$2 &amp; "'!I" &amp; ROWS!X37),INDIRECT("'" &amp; X$2 &amp; "'!M" &amp; ROWS!X37))/1000, "")</f>
        <v>4258.2280000000001</v>
      </c>
      <c r="Y37" s="5">
        <f ca="1">_xlfn.IFNA(MEDIAN(INDIRECT("'" &amp; Y$2 &amp; "'!E" &amp; ROWS!Y37),INDIRECT("'" &amp; Y$2 &amp; "'!I" &amp; ROWS!Y37),INDIRECT("'" &amp; Y$2 &amp; "'!M" &amp; ROWS!Y37))/1000, "")</f>
        <v>6044.7479999999996</v>
      </c>
    </row>
    <row r="38" spans="1:25" x14ac:dyDescent="0.25">
      <c r="A38" t="str">
        <f>METRICS!A37</f>
        <v>functions</v>
      </c>
      <c r="B38" s="5">
        <f ca="1">_xlfn.IFNA(MEDIAN(INDIRECT("'" &amp; B$2 &amp; "'!E" &amp; ROWS!B38),INDIRECT("'" &amp; B$2 &amp; "'!I" &amp; ROWS!B38),INDIRECT("'" &amp; B$2 &amp; "'!M" &amp; ROWS!B38))/1000, "")</f>
        <v>5.0039999999999996</v>
      </c>
      <c r="C38" s="5">
        <f ca="1">_xlfn.IFNA(MEDIAN(INDIRECT("'" &amp; C$2 &amp; "'!E" &amp; ROWS!C38),INDIRECT("'" &amp; C$2 &amp; "'!I" &amp; ROWS!C38),INDIRECT("'" &amp; C$2 &amp; "'!M" &amp; ROWS!C38))/1000, "")</f>
        <v>8.4120000000000008</v>
      </c>
      <c r="D38" s="5">
        <f ca="1">_xlfn.IFNA(MEDIAN(INDIRECT("'" &amp; D$2 &amp; "'!E" &amp; ROWS!D38),INDIRECT("'" &amp; D$2 &amp; "'!I" &amp; ROWS!D38),INDIRECT("'" &amp; D$2 &amp; "'!M" &amp; ROWS!D38))/1000, "")</f>
        <v>4.7679999999999998</v>
      </c>
      <c r="E38" s="5">
        <f ca="1">_xlfn.IFNA(MEDIAN(INDIRECT("'" &amp; E$2 &amp; "'!E" &amp; ROWS!E38),INDIRECT("'" &amp; E$2 &amp; "'!I" &amp; ROWS!E38),INDIRECT("'" &amp; E$2 &amp; "'!M" &amp; ROWS!E38))/1000, "")</f>
        <v>6.42</v>
      </c>
      <c r="F38" s="5">
        <f ca="1">_xlfn.IFNA(MEDIAN(INDIRECT("'" &amp; F$2 &amp; "'!E" &amp; ROWS!F38),INDIRECT("'" &amp; F$2 &amp; "'!I" &amp; ROWS!F38),INDIRECT("'" &amp; F$2 &amp; "'!M" &amp; ROWS!F38))/1000, "")</f>
        <v>26.46</v>
      </c>
      <c r="G38" s="5">
        <f ca="1">_xlfn.IFNA(MEDIAN(INDIRECT("'" &amp; G$2 &amp; "'!E" &amp; ROWS!G38),INDIRECT("'" &amp; G$2 &amp; "'!I" &amp; ROWS!G38),INDIRECT("'" &amp; G$2 &amp; "'!M" &amp; ROWS!G38))/1000, "")</f>
        <v>6.4080000000000004</v>
      </c>
      <c r="H38" s="5">
        <f ca="1">_xlfn.IFNA(MEDIAN(INDIRECT("'" &amp; H$2 &amp; "'!E" &amp; ROWS!H38),INDIRECT("'" &amp; H$2 &amp; "'!I" &amp; ROWS!H38),INDIRECT("'" &amp; H$2 &amp; "'!M" &amp; ROWS!H38))/1000, "")</f>
        <v>81.256</v>
      </c>
      <c r="I38" s="5">
        <f ca="1">_xlfn.IFNA(MEDIAN(INDIRECT("'" &amp; I$2 &amp; "'!E" &amp; ROWS!I38),INDIRECT("'" &amp; I$2 &amp; "'!I" &amp; ROWS!I38),INDIRECT("'" &amp; I$2 &amp; "'!M" &amp; ROWS!I38))/1000, "")</f>
        <v>185.82</v>
      </c>
      <c r="J38" s="5">
        <f ca="1">_xlfn.IFNA(MEDIAN(INDIRECT("'" &amp; J$2 &amp; "'!E" &amp; ROWS!J38),INDIRECT("'" &amp; J$2 &amp; "'!I" &amp; ROWS!J38),INDIRECT("'" &amp; J$2 &amp; "'!M" &amp; ROWS!J38))/1000, "")</f>
        <v>4.476</v>
      </c>
      <c r="K38" s="5">
        <f ca="1">_xlfn.IFNA(MEDIAN(INDIRECT("'" &amp; K$2 &amp; "'!E" &amp; ROWS!K38),INDIRECT("'" &amp; K$2 &amp; "'!I" &amp; ROWS!K38),INDIRECT("'" &amp; K$2 &amp; "'!M" &amp; ROWS!K38))/1000, "")</f>
        <v>5.62</v>
      </c>
      <c r="L38" s="5">
        <f ca="1">_xlfn.IFNA(MEDIAN(INDIRECT("'" &amp; L$2 &amp; "'!E" &amp; ROWS!L38),INDIRECT("'" &amp; L$2 &amp; "'!I" &amp; ROWS!L38),INDIRECT("'" &amp; L$2 &amp; "'!M" &amp; ROWS!L38))/1000, "")</f>
        <v>4.508</v>
      </c>
      <c r="M38" s="5">
        <f ca="1">_xlfn.IFNA(MEDIAN(INDIRECT("'" &amp; M$2 &amp; "'!E" &amp; ROWS!M38),INDIRECT("'" &amp; M$2 &amp; "'!I" &amp; ROWS!M38),INDIRECT("'" &amp; M$2 &amp; "'!M" &amp; ROWS!M38))/1000, "")</f>
        <v>5.6840000000000002</v>
      </c>
      <c r="N38" s="5">
        <f ca="1">_xlfn.IFNA(MEDIAN(INDIRECT("'" &amp; N$2 &amp; "'!E" &amp; ROWS!N38),INDIRECT("'" &amp; N$2 &amp; "'!I" &amp; ROWS!N38),INDIRECT("'" &amp; N$2 &amp; "'!M" &amp; ROWS!N38))/1000, "")</f>
        <v>19.068000000000001</v>
      </c>
      <c r="O38" s="5">
        <f ca="1">_xlfn.IFNA(MEDIAN(INDIRECT("'" &amp; O$2 &amp; "'!E" &amp; ROWS!O38),INDIRECT("'" &amp; O$2 &amp; "'!I" &amp; ROWS!O38),INDIRECT("'" &amp; O$2 &amp; "'!M" &amp; ROWS!O38))/1000, "")</f>
        <v>5.8760000000000003</v>
      </c>
      <c r="P38" s="5">
        <f ca="1">_xlfn.IFNA(MEDIAN(INDIRECT("'" &amp; P$2 &amp; "'!E" &amp; ROWS!P38),INDIRECT("'" &amp; P$2 &amp; "'!I" &amp; ROWS!P38),INDIRECT("'" &amp; P$2 &amp; "'!M" &amp; ROWS!P38))/1000, "")</f>
        <v>9.7200000000000006</v>
      </c>
      <c r="Q38" s="5">
        <f ca="1">_xlfn.IFNA(MEDIAN(INDIRECT("'" &amp; Q$2 &amp; "'!E" &amp; ROWS!Q38),INDIRECT("'" &amp; Q$2 &amp; "'!I" &amp; ROWS!Q38),INDIRECT("'" &amp; Q$2 &amp; "'!M" &amp; ROWS!Q38))/1000, "")</f>
        <v>15.124000000000001</v>
      </c>
      <c r="R38" s="5">
        <f ca="1">_xlfn.IFNA(MEDIAN(INDIRECT("'" &amp; R$2 &amp; "'!E" &amp; ROWS!R38),INDIRECT("'" &amp; R$2 &amp; "'!I" &amp; ROWS!R38),INDIRECT("'" &amp; R$2 &amp; "'!M" &amp; ROWS!R38))/1000, "")</f>
        <v>4.524</v>
      </c>
      <c r="S38" s="5">
        <f ca="1">_xlfn.IFNA(MEDIAN(INDIRECT("'" &amp; S$2 &amp; "'!E" &amp; ROWS!S38),INDIRECT("'" &amp; S$2 &amp; "'!I" &amp; ROWS!S38),INDIRECT("'" &amp; S$2 &amp; "'!M" &amp; ROWS!S38))/1000, "")</f>
        <v>5.6639999999999997</v>
      </c>
      <c r="T38" s="5">
        <f ca="1">_xlfn.IFNA(MEDIAN(INDIRECT("'" &amp; T$2 &amp; "'!E" &amp; ROWS!T38),INDIRECT("'" &amp; T$2 &amp; "'!I" &amp; ROWS!T38),INDIRECT("'" &amp; T$2 &amp; "'!M" &amp; ROWS!T38))/1000, "")</f>
        <v>4.508</v>
      </c>
      <c r="U38" s="5">
        <f ca="1">_xlfn.IFNA(MEDIAN(INDIRECT("'" &amp; U$2 &amp; "'!E" &amp; ROWS!U38),INDIRECT("'" &amp; U$2 &amp; "'!I" &amp; ROWS!U38),INDIRECT("'" &amp; U$2 &amp; "'!M" &amp; ROWS!U38))/1000, "")</f>
        <v>5.7279999999999998</v>
      </c>
      <c r="V38" s="5">
        <f ca="1">_xlfn.IFNA(MEDIAN(INDIRECT("'" &amp; V$2 &amp; "'!E" &amp; ROWS!V38),INDIRECT("'" &amp; V$2 &amp; "'!I" &amp; ROWS!V38),INDIRECT("'" &amp; V$2 &amp; "'!M" &amp; ROWS!V38))/1000, "")</f>
        <v>19.068000000000001</v>
      </c>
      <c r="W38" s="5">
        <f ca="1">_xlfn.IFNA(MEDIAN(INDIRECT("'" &amp; W$2 &amp; "'!E" &amp; ROWS!W38),INDIRECT("'" &amp; W$2 &amp; "'!I" &amp; ROWS!W38),INDIRECT("'" &amp; W$2 &amp; "'!M" &amp; ROWS!W38))/1000, "")</f>
        <v>5.8760000000000003</v>
      </c>
      <c r="X38" s="5">
        <f ca="1">_xlfn.IFNA(MEDIAN(INDIRECT("'" &amp; X$2 &amp; "'!E" &amp; ROWS!X38),INDIRECT("'" &amp; X$2 &amp; "'!I" &amp; ROWS!X38),INDIRECT("'" &amp; X$2 &amp; "'!M" &amp; ROWS!X38))/1000, "")</f>
        <v>9.7240000000000002</v>
      </c>
      <c r="Y38" s="5">
        <f ca="1">_xlfn.IFNA(MEDIAN(INDIRECT("'" &amp; Y$2 &amp; "'!E" &amp; ROWS!Y38),INDIRECT("'" &amp; Y$2 &amp; "'!I" &amp; ROWS!Y38),INDIRECT("'" &amp; Y$2 &amp; "'!M" &amp; ROWS!Y38))/1000, "")</f>
        <v>15.132</v>
      </c>
    </row>
    <row r="39" spans="1:25" x14ac:dyDescent="0.25">
      <c r="A39" t="str">
        <f>METRICS!A38</f>
        <v>gccExtensions</v>
      </c>
      <c r="B39" s="5">
        <f ca="1">_xlfn.IFNA(MEDIAN(INDIRECT("'" &amp; B$2 &amp; "'!E" &amp; ROWS!B39),INDIRECT("'" &amp; B$2 &amp; "'!I" &amp; ROWS!B39),INDIRECT("'" &amp; B$2 &amp; "'!M" &amp; ROWS!B39))/1000, "")</f>
        <v>5.1120000000000001</v>
      </c>
      <c r="C39" s="5">
        <f ca="1">_xlfn.IFNA(MEDIAN(INDIRECT("'" &amp; C$2 &amp; "'!E" &amp; ROWS!C39),INDIRECT("'" &amp; C$2 &amp; "'!I" &amp; ROWS!C39),INDIRECT("'" &amp; C$2 &amp; "'!M" &amp; ROWS!C39))/1000, "")</f>
        <v>8.5239999999999991</v>
      </c>
      <c r="D39" s="5">
        <f ca="1">_xlfn.IFNA(MEDIAN(INDIRECT("'" &amp; D$2 &amp; "'!E" &amp; ROWS!D39),INDIRECT("'" &amp; D$2 &amp; "'!I" &amp; ROWS!D39),INDIRECT("'" &amp; D$2 &amp; "'!M" &amp; ROWS!D39))/1000, "")</f>
        <v>4.7919999999999998</v>
      </c>
      <c r="E39" s="5">
        <f ca="1">_xlfn.IFNA(MEDIAN(INDIRECT("'" &amp; E$2 &amp; "'!E" &amp; ROWS!E39),INDIRECT("'" &amp; E$2 &amp; "'!I" &amp; ROWS!E39),INDIRECT("'" &amp; E$2 &amp; "'!M" &amp; ROWS!E39))/1000, "")</f>
        <v>15.564</v>
      </c>
      <c r="F39" s="5">
        <f ca="1">_xlfn.IFNA(MEDIAN(INDIRECT("'" &amp; F$2 &amp; "'!E" &amp; ROWS!F39),INDIRECT("'" &amp; F$2 &amp; "'!I" &amp; ROWS!F39),INDIRECT("'" &amp; F$2 &amp; "'!M" &amp; ROWS!F39))/1000, "")</f>
        <v>29.544</v>
      </c>
      <c r="G39" s="5">
        <f ca="1">_xlfn.IFNA(MEDIAN(INDIRECT("'" &amp; G$2 &amp; "'!E" &amp; ROWS!G39),INDIRECT("'" &amp; G$2 &amp; "'!I" &amp; ROWS!G39),INDIRECT("'" &amp; G$2 &amp; "'!M" &amp; ROWS!G39))/1000, "")</f>
        <v>20.015999999999998</v>
      </c>
      <c r="H39" s="5">
        <f ca="1">_xlfn.IFNA(MEDIAN(INDIRECT("'" &amp; H$2 &amp; "'!E" &amp; ROWS!H39),INDIRECT("'" &amp; H$2 &amp; "'!I" &amp; ROWS!H39),INDIRECT("'" &amp; H$2 &amp; "'!M" &amp; ROWS!H39))/1000, "")</f>
        <v>78.408000000000001</v>
      </c>
      <c r="I39" s="5">
        <f ca="1">_xlfn.IFNA(MEDIAN(INDIRECT("'" &amp; I$2 &amp; "'!E" &amp; ROWS!I39),INDIRECT("'" &amp; I$2 &amp; "'!I" &amp; ROWS!I39),INDIRECT("'" &amp; I$2 &amp; "'!M" &amp; ROWS!I39))/1000, "")</f>
        <v>178.21600000000001</v>
      </c>
      <c r="J39" s="5">
        <f ca="1">_xlfn.IFNA(MEDIAN(INDIRECT("'" &amp; J$2 &amp; "'!E" &amp; ROWS!J39),INDIRECT("'" &amp; J$2 &amp; "'!I" &amp; ROWS!J39),INDIRECT("'" &amp; J$2 &amp; "'!M" &amp; ROWS!J39))/1000, "")</f>
        <v>4.8520000000000003</v>
      </c>
      <c r="K39" s="5">
        <f ca="1">_xlfn.IFNA(MEDIAN(INDIRECT("'" &amp; K$2 &amp; "'!E" &amp; ROWS!K39),INDIRECT("'" &amp; K$2 &amp; "'!I" &amp; ROWS!K39),INDIRECT("'" &amp; K$2 &amp; "'!M" &amp; ROWS!K39))/1000, "")</f>
        <v>5.6360000000000001</v>
      </c>
      <c r="L39" s="5">
        <f ca="1">_xlfn.IFNA(MEDIAN(INDIRECT("'" &amp; L$2 &amp; "'!E" &amp; ROWS!L39),INDIRECT("'" &amp; L$2 &amp; "'!I" &amp; ROWS!L39),INDIRECT("'" &amp; L$2 &amp; "'!M" &amp; ROWS!L39))/1000, "")</f>
        <v>4.7519999999999998</v>
      </c>
      <c r="M39" s="5">
        <f ca="1">_xlfn.IFNA(MEDIAN(INDIRECT("'" &amp; M$2 &amp; "'!E" &amp; ROWS!M39),INDIRECT("'" &amp; M$2 &amp; "'!I" &amp; ROWS!M39),INDIRECT("'" &amp; M$2 &amp; "'!M" &amp; ROWS!M39))/1000, "")</f>
        <v>15.8</v>
      </c>
      <c r="N39" s="5">
        <f ca="1">_xlfn.IFNA(MEDIAN(INDIRECT("'" &amp; N$2 &amp; "'!E" &amp; ROWS!N39),INDIRECT("'" &amp; N$2 &amp; "'!I" &amp; ROWS!N39),INDIRECT("'" &amp; N$2 &amp; "'!M" &amp; ROWS!N39))/1000, "")</f>
        <v>28.015999999999998</v>
      </c>
      <c r="O39" s="5">
        <f ca="1">_xlfn.IFNA(MEDIAN(INDIRECT("'" &amp; O$2 &amp; "'!E" &amp; ROWS!O39),INDIRECT("'" &amp; O$2 &amp; "'!I" &amp; ROWS!O39),INDIRECT("'" &amp; O$2 &amp; "'!M" &amp; ROWS!O39))/1000, "")</f>
        <v>20.012</v>
      </c>
      <c r="P39" s="5">
        <f ca="1">_xlfn.IFNA(MEDIAN(INDIRECT("'" &amp; P$2 &amp; "'!E" &amp; ROWS!P39),INDIRECT("'" &amp; P$2 &amp; "'!I" &amp; ROWS!P39),INDIRECT("'" &amp; P$2 &amp; "'!M" &amp; ROWS!P39))/1000, "")</f>
        <v>9.5440000000000005</v>
      </c>
      <c r="Q39" s="5">
        <f ca="1">_xlfn.IFNA(MEDIAN(INDIRECT("'" &amp; Q$2 &amp; "'!E" &amp; ROWS!Q39),INDIRECT("'" &amp; Q$2 &amp; "'!I" &amp; ROWS!Q39),INDIRECT("'" &amp; Q$2 &amp; "'!M" &amp; ROWS!Q39))/1000, "")</f>
        <v>14.827999999999999</v>
      </c>
      <c r="R39" s="5">
        <f ca="1">_xlfn.IFNA(MEDIAN(INDIRECT("'" &amp; R$2 &amp; "'!E" &amp; ROWS!R39),INDIRECT("'" &amp; R$2 &amp; "'!I" &amp; ROWS!R39),INDIRECT("'" &amp; R$2 &amp; "'!M" &amp; ROWS!R39))/1000, "")</f>
        <v>4.9000000000000004</v>
      </c>
      <c r="S39" s="5">
        <f ca="1">_xlfn.IFNA(MEDIAN(INDIRECT("'" &amp; S$2 &amp; "'!E" &amp; ROWS!S39),INDIRECT("'" &amp; S$2 &amp; "'!I" &amp; ROWS!S39),INDIRECT("'" &amp; S$2 &amp; "'!M" &amp; ROWS!S39))/1000, "")</f>
        <v>5.68</v>
      </c>
      <c r="T39" s="5">
        <f ca="1">_xlfn.IFNA(MEDIAN(INDIRECT("'" &amp; T$2 &amp; "'!E" &amp; ROWS!T39),INDIRECT("'" &amp; T$2 &amp; "'!I" &amp; ROWS!T39),INDIRECT("'" &amp; T$2 &amp; "'!M" &amp; ROWS!T39))/1000, "")</f>
        <v>4.7519999999999998</v>
      </c>
      <c r="U39" s="5">
        <f ca="1">_xlfn.IFNA(MEDIAN(INDIRECT("'" &amp; U$2 &amp; "'!E" &amp; ROWS!U39),INDIRECT("'" &amp; U$2 &amp; "'!I" &amp; ROWS!U39),INDIRECT("'" &amp; U$2 &amp; "'!M" &amp; ROWS!U39))/1000, "")</f>
        <v>15.843999999999999</v>
      </c>
      <c r="V39" s="5">
        <f ca="1">_xlfn.IFNA(MEDIAN(INDIRECT("'" &amp; V$2 &amp; "'!E" &amp; ROWS!V39),INDIRECT("'" &amp; V$2 &amp; "'!I" &amp; ROWS!V39),INDIRECT("'" &amp; V$2 &amp; "'!M" &amp; ROWS!V39))/1000, "")</f>
        <v>28.015999999999998</v>
      </c>
      <c r="W39" s="5">
        <f ca="1">_xlfn.IFNA(MEDIAN(INDIRECT("'" &amp; W$2 &amp; "'!E" &amp; ROWS!W39),INDIRECT("'" &amp; W$2 &amp; "'!I" &amp; ROWS!W39),INDIRECT("'" &amp; W$2 &amp; "'!M" &amp; ROWS!W39))/1000, "")</f>
        <v>20.012</v>
      </c>
      <c r="X39" s="5">
        <f ca="1">_xlfn.IFNA(MEDIAN(INDIRECT("'" &amp; X$2 &amp; "'!E" &amp; ROWS!X39),INDIRECT("'" &amp; X$2 &amp; "'!I" &amp; ROWS!X39),INDIRECT("'" &amp; X$2 &amp; "'!M" &amp; ROWS!X39))/1000, "")</f>
        <v>9.548</v>
      </c>
      <c r="Y39" s="5">
        <f ca="1">_xlfn.IFNA(MEDIAN(INDIRECT("'" &amp; Y$2 &amp; "'!E" &amp; ROWS!Y39),INDIRECT("'" &amp; Y$2 &amp; "'!I" &amp; ROWS!Y39),INDIRECT("'" &amp; Y$2 &amp; "'!M" &amp; ROWS!Y39))/1000, "")</f>
        <v>14.836</v>
      </c>
    </row>
    <row r="40" spans="1:25" x14ac:dyDescent="0.25">
      <c r="A40" t="str">
        <f>METRICS!A39</f>
        <v>genericUnion</v>
      </c>
      <c r="B40" s="5">
        <f ca="1">_xlfn.IFNA(MEDIAN(INDIRECT("'" &amp; B$2 &amp; "'!E" &amp; ROWS!B40),INDIRECT("'" &amp; B$2 &amp; "'!I" &amp; ROWS!B40),INDIRECT("'" &amp; B$2 &amp; "'!M" &amp; ROWS!B40))/1000, "")</f>
        <v>5.1840000000000002</v>
      </c>
      <c r="C40" s="5">
        <f ca="1">_xlfn.IFNA(MEDIAN(INDIRECT("'" &amp; C$2 &amp; "'!E" &amp; ROWS!C40),INDIRECT("'" &amp; C$2 &amp; "'!I" &amp; ROWS!C40),INDIRECT("'" &amp; C$2 &amp; "'!M" &amp; ROWS!C40))/1000, "")</f>
        <v>8.532</v>
      </c>
      <c r="D40" s="5">
        <f ca="1">_xlfn.IFNA(MEDIAN(INDIRECT("'" &amp; D$2 &amp; "'!E" &amp; ROWS!D40),INDIRECT("'" &amp; D$2 &amp; "'!I" &amp; ROWS!D40),INDIRECT("'" &amp; D$2 &amp; "'!M" &amp; ROWS!D40))/1000, "")</f>
        <v>4.9240000000000004</v>
      </c>
      <c r="E40" s="5">
        <f ca="1">_xlfn.IFNA(MEDIAN(INDIRECT("'" &amp; E$2 &amp; "'!E" &amp; ROWS!E40),INDIRECT("'" &amp; E$2 &amp; "'!I" &amp; ROWS!E40),INDIRECT("'" &amp; E$2 &amp; "'!M" &amp; ROWS!E40))/1000, "")</f>
        <v>8.7479999999999993</v>
      </c>
      <c r="F40" s="5">
        <f ca="1">_xlfn.IFNA(MEDIAN(INDIRECT("'" &amp; F$2 &amp; "'!E" &amp; ROWS!F40),INDIRECT("'" &amp; F$2 &amp; "'!I" &amp; ROWS!F40),INDIRECT("'" &amp; F$2 &amp; "'!M" &amp; ROWS!F40))/1000, "")</f>
        <v>28.655999999999999</v>
      </c>
      <c r="G40" s="5">
        <f ca="1">_xlfn.IFNA(MEDIAN(INDIRECT("'" &amp; G$2 &amp; "'!E" &amp; ROWS!G40),INDIRECT("'" &amp; G$2 &amp; "'!I" &amp; ROWS!G40),INDIRECT("'" &amp; G$2 &amp; "'!M" &amp; ROWS!G40))/1000, "")</f>
        <v>8.6519999999999992</v>
      </c>
      <c r="H40" s="5">
        <f ca="1">_xlfn.IFNA(MEDIAN(INDIRECT("'" &amp; H$2 &amp; "'!E" &amp; ROWS!H40),INDIRECT("'" &amp; H$2 &amp; "'!I" &amp; ROWS!H40),INDIRECT("'" &amp; H$2 &amp; "'!M" &amp; ROWS!H40))/1000, "")</f>
        <v>106.816</v>
      </c>
      <c r="I40" s="5">
        <f ca="1">_xlfn.IFNA(MEDIAN(INDIRECT("'" &amp; I$2 &amp; "'!E" &amp; ROWS!I40),INDIRECT("'" &amp; I$2 &amp; "'!I" &amp; ROWS!I40),INDIRECT("'" &amp; I$2 &amp; "'!M" &amp; ROWS!I40))/1000, "")</f>
        <v>217.916</v>
      </c>
      <c r="J40" s="5">
        <f ca="1">_xlfn.IFNA(MEDIAN(INDIRECT("'" &amp; J$2 &amp; "'!E" &amp; ROWS!J40),INDIRECT("'" &amp; J$2 &amp; "'!I" &amp; ROWS!J40),INDIRECT("'" &amp; J$2 &amp; "'!M" &amp; ROWS!J40))/1000, "")</f>
        <v>4.4800000000000004</v>
      </c>
      <c r="K40" s="5">
        <f ca="1">_xlfn.IFNA(MEDIAN(INDIRECT("'" &amp; K$2 &amp; "'!E" &amp; ROWS!K40),INDIRECT("'" &amp; K$2 &amp; "'!I" &amp; ROWS!K40),INDIRECT("'" &amp; K$2 &amp; "'!M" &amp; ROWS!K40))/1000, "")</f>
        <v>5.556</v>
      </c>
      <c r="L40" s="5">
        <f ca="1">_xlfn.IFNA(MEDIAN(INDIRECT("'" &amp; L$2 &amp; "'!E" &amp; ROWS!L40),INDIRECT("'" &amp; L$2 &amp; "'!I" &amp; ROWS!L40),INDIRECT("'" &amp; L$2 &amp; "'!M" &amp; ROWS!L40))/1000, "")</f>
        <v>4.5119999999999996</v>
      </c>
      <c r="M40" s="5">
        <f ca="1">_xlfn.IFNA(MEDIAN(INDIRECT("'" &amp; M$2 &amp; "'!E" &amp; ROWS!M40),INDIRECT("'" &amp; M$2 &amp; "'!I" &amp; ROWS!M40),INDIRECT("'" &amp; M$2 &amp; "'!M" &amp; ROWS!M40))/1000, "")</f>
        <v>6.8120000000000003</v>
      </c>
      <c r="N40" s="5">
        <f ca="1">_xlfn.IFNA(MEDIAN(INDIRECT("'" &amp; N$2 &amp; "'!E" &amp; ROWS!N40),INDIRECT("'" &amp; N$2 &amp; "'!I" &amp; ROWS!N40),INDIRECT("'" &amp; N$2 &amp; "'!M" &amp; ROWS!N40))/1000, "")</f>
        <v>20.260000000000002</v>
      </c>
      <c r="O40" s="5">
        <f ca="1">_xlfn.IFNA(MEDIAN(INDIRECT("'" &amp; O$2 &amp; "'!E" &amp; ROWS!O40),INDIRECT("'" &amp; O$2 &amp; "'!I" &amp; ROWS!O40),INDIRECT("'" &amp; O$2 &amp; "'!M" &amp; ROWS!O40))/1000, "")</f>
        <v>7.016</v>
      </c>
      <c r="P40" s="5">
        <f ca="1">_xlfn.IFNA(MEDIAN(INDIRECT("'" &amp; P$2 &amp; "'!E" &amp; ROWS!P40),INDIRECT("'" &amp; P$2 &amp; "'!I" &amp; ROWS!P40),INDIRECT("'" &amp; P$2 &amp; "'!M" &amp; ROWS!P40))/1000, "")</f>
        <v>9.6999999999999993</v>
      </c>
      <c r="Q40" s="5">
        <f ca="1">_xlfn.IFNA(MEDIAN(INDIRECT("'" &amp; Q$2 &amp; "'!E" &amp; ROWS!Q40),INDIRECT("'" &amp; Q$2 &amp; "'!I" &amp; ROWS!Q40),INDIRECT("'" &amp; Q$2 &amp; "'!M" &amp; ROWS!Q40))/1000, "")</f>
        <v>15.144</v>
      </c>
      <c r="R40" s="5">
        <f ca="1">_xlfn.IFNA(MEDIAN(INDIRECT("'" &amp; R$2 &amp; "'!E" &amp; ROWS!R40),INDIRECT("'" &amp; R$2 &amp; "'!I" &amp; ROWS!R40),INDIRECT("'" &amp; R$2 &amp; "'!M" &amp; ROWS!R40))/1000, "")</f>
        <v>4.5279999999999996</v>
      </c>
      <c r="S40" s="5">
        <f ca="1">_xlfn.IFNA(MEDIAN(INDIRECT("'" &amp; S$2 &amp; "'!E" &amp; ROWS!S40),INDIRECT("'" &amp; S$2 &amp; "'!I" &amp; ROWS!S40),INDIRECT("'" &amp; S$2 &amp; "'!M" &amp; ROWS!S40))/1000, "")</f>
        <v>5.6</v>
      </c>
      <c r="T40" s="5">
        <f ca="1">_xlfn.IFNA(MEDIAN(INDIRECT("'" &amp; T$2 &amp; "'!E" &amp; ROWS!T40),INDIRECT("'" &amp; T$2 &amp; "'!I" &amp; ROWS!T40),INDIRECT("'" &amp; T$2 &amp; "'!M" &amp; ROWS!T40))/1000, "")</f>
        <v>4.5119999999999996</v>
      </c>
      <c r="U40" s="5">
        <f ca="1">_xlfn.IFNA(MEDIAN(INDIRECT("'" &amp; U$2 &amp; "'!E" &amp; ROWS!U40),INDIRECT("'" &amp; U$2 &amp; "'!I" &amp; ROWS!U40),INDIRECT("'" &amp; U$2 &amp; "'!M" &amp; ROWS!U40))/1000, "")</f>
        <v>6.8559999999999999</v>
      </c>
      <c r="V40" s="5">
        <f ca="1">_xlfn.IFNA(MEDIAN(INDIRECT("'" &amp; V$2 &amp; "'!E" &amp; ROWS!V40),INDIRECT("'" &amp; V$2 &amp; "'!I" &amp; ROWS!V40),INDIRECT("'" &amp; V$2 &amp; "'!M" &amp; ROWS!V40))/1000, "")</f>
        <v>20.260000000000002</v>
      </c>
      <c r="W40" s="5">
        <f ca="1">_xlfn.IFNA(MEDIAN(INDIRECT("'" &amp; W$2 &amp; "'!E" &amp; ROWS!W40),INDIRECT("'" &amp; W$2 &amp; "'!I" &amp; ROWS!W40),INDIRECT("'" &amp; W$2 &amp; "'!M" &amp; ROWS!W40))/1000, "")</f>
        <v>7.016</v>
      </c>
      <c r="X40" s="5">
        <f ca="1">_xlfn.IFNA(MEDIAN(INDIRECT("'" &amp; X$2 &amp; "'!E" &amp; ROWS!X40),INDIRECT("'" &amp; X$2 &amp; "'!I" &amp; ROWS!X40),INDIRECT("'" &amp; X$2 &amp; "'!M" &amp; ROWS!X40))/1000, "")</f>
        <v>9.7040000000000006</v>
      </c>
      <c r="Y40" s="5">
        <f ca="1">_xlfn.IFNA(MEDIAN(INDIRECT("'" &amp; Y$2 &amp; "'!E" &amp; ROWS!Y40),INDIRECT("'" &amp; Y$2 &amp; "'!I" &amp; ROWS!Y40),INDIRECT("'" &amp; Y$2 &amp; "'!M" &amp; ROWS!Y40))/1000, "")</f>
        <v>15.151999999999999</v>
      </c>
    </row>
    <row r="41" spans="1:25" x14ac:dyDescent="0.25">
      <c r="A41" t="str">
        <f>METRICS!A40</f>
        <v>globals</v>
      </c>
      <c r="B41" s="5">
        <f ca="1">_xlfn.IFNA(MEDIAN(INDIRECT("'" &amp; B$2 &amp; "'!E" &amp; ROWS!B41),INDIRECT("'" &amp; B$2 &amp; "'!I" &amp; ROWS!B41),INDIRECT("'" &amp; B$2 &amp; "'!M" &amp; ROWS!B41))/1000, "")</f>
        <v>51.055999999999997</v>
      </c>
      <c r="C41" s="5">
        <f ca="1">_xlfn.IFNA(MEDIAN(INDIRECT("'" &amp; C$2 &amp; "'!E" &amp; ROWS!C41),INDIRECT("'" &amp; C$2 &amp; "'!I" &amp; ROWS!C41),INDIRECT("'" &amp; C$2 &amp; "'!M" &amp; ROWS!C41))/1000, "")</f>
        <v>44.235999999999997</v>
      </c>
      <c r="D41" s="5">
        <f ca="1">_xlfn.IFNA(MEDIAN(INDIRECT("'" &amp; D$2 &amp; "'!E" &amp; ROWS!D41),INDIRECT("'" &amp; D$2 &amp; "'!I" &amp; ROWS!D41),INDIRECT("'" &amp; D$2 &amp; "'!M" &amp; ROWS!D41))/1000, "")</f>
        <v>17.356000000000002</v>
      </c>
      <c r="E41" s="5">
        <f ca="1">_xlfn.IFNA(MEDIAN(INDIRECT("'" &amp; E$2 &amp; "'!E" &amp; ROWS!E41),INDIRECT("'" &amp; E$2 &amp; "'!I" &amp; ROWS!E41),INDIRECT("'" &amp; E$2 &amp; "'!M" &amp; ROWS!E41))/1000, "")</f>
        <v>111.69199999999999</v>
      </c>
      <c r="F41" s="5">
        <f ca="1">_xlfn.IFNA(MEDIAN(INDIRECT("'" &amp; F$2 &amp; "'!E" &amp; ROWS!F41),INDIRECT("'" &amp; F$2 &amp; "'!I" &amp; ROWS!F41),INDIRECT("'" &amp; F$2 &amp; "'!M" &amp; ROWS!F41))/1000, "")</f>
        <v>148.53200000000001</v>
      </c>
      <c r="G41" s="5">
        <f ca="1">_xlfn.IFNA(MEDIAN(INDIRECT("'" &amp; G$2 &amp; "'!E" &amp; ROWS!G41),INDIRECT("'" &amp; G$2 &amp; "'!I" &amp; ROWS!G41),INDIRECT("'" &amp; G$2 &amp; "'!M" &amp; ROWS!G41))/1000, "")</f>
        <v>85.852000000000004</v>
      </c>
      <c r="H41" s="5" t="str">
        <f ca="1">_xlfn.IFNA(MEDIAN(INDIRECT("'" &amp; H$2 &amp; "'!E" &amp; ROWS!H41),INDIRECT("'" &amp; H$2 &amp; "'!I" &amp; ROWS!H41),INDIRECT("'" &amp; H$2 &amp; "'!M" &amp; ROWS!H41))/1000, "")</f>
        <v/>
      </c>
      <c r="I41" s="5" t="str">
        <f ca="1">_xlfn.IFNA(MEDIAN(INDIRECT("'" &amp; I$2 &amp; "'!E" &amp; ROWS!I41),INDIRECT("'" &amp; I$2 &amp; "'!I" &amp; ROWS!I41),INDIRECT("'" &amp; I$2 &amp; "'!M" &amp; ROWS!I41))/1000, "")</f>
        <v/>
      </c>
      <c r="J41" s="5">
        <f ca="1">_xlfn.IFNA(MEDIAN(INDIRECT("'" &amp; J$2 &amp; "'!E" &amp; ROWS!J41),INDIRECT("'" &amp; J$2 &amp; "'!I" &amp; ROWS!J41),INDIRECT("'" &amp; J$2 &amp; "'!M" &amp; ROWS!J41))/1000, "")</f>
        <v>6.452</v>
      </c>
      <c r="K41" s="5">
        <f ca="1">_xlfn.IFNA(MEDIAN(INDIRECT("'" &amp; K$2 &amp; "'!E" &amp; ROWS!K41),INDIRECT("'" &amp; K$2 &amp; "'!I" &amp; ROWS!K41),INDIRECT("'" &amp; K$2 &amp; "'!M" &amp; ROWS!K41))/1000, "")</f>
        <v>12.192</v>
      </c>
      <c r="L41" s="5">
        <f ca="1">_xlfn.IFNA(MEDIAN(INDIRECT("'" &amp; L$2 &amp; "'!E" &amp; ROWS!L41),INDIRECT("'" &amp; L$2 &amp; "'!I" &amp; ROWS!L41),INDIRECT("'" &amp; L$2 &amp; "'!M" &amp; ROWS!L41))/1000, "")</f>
        <v>7.04</v>
      </c>
      <c r="M41" s="5">
        <f ca="1">_xlfn.IFNA(MEDIAN(INDIRECT("'" &amp; M$2 &amp; "'!E" &amp; ROWS!M41),INDIRECT("'" &amp; M$2 &amp; "'!I" &amp; ROWS!M41),INDIRECT("'" &amp; M$2 &amp; "'!M" &amp; ROWS!M41))/1000, "")</f>
        <v>85.248000000000005</v>
      </c>
      <c r="N41" s="5">
        <f ca="1">_xlfn.IFNA(MEDIAN(INDIRECT("'" &amp; N$2 &amp; "'!E" &amp; ROWS!N41),INDIRECT("'" &amp; N$2 &amp; "'!I" &amp; ROWS!N41),INDIRECT("'" &amp; N$2 &amp; "'!M" &amp; ROWS!N41))/1000, "")</f>
        <v>118.264</v>
      </c>
      <c r="O41" s="5">
        <f ca="1">_xlfn.IFNA(MEDIAN(INDIRECT("'" &amp; O$2 &amp; "'!E" &amp; ROWS!O41),INDIRECT("'" &amp; O$2 &amp; "'!I" &amp; ROWS!O41),INDIRECT("'" &amp; O$2 &amp; "'!M" &amp; ROWS!O41))/1000, "")</f>
        <v>99.8</v>
      </c>
      <c r="P41" s="5" t="str">
        <f ca="1">_xlfn.IFNA(MEDIAN(INDIRECT("'" &amp; P$2 &amp; "'!E" &amp; ROWS!P41),INDIRECT("'" &amp; P$2 &amp; "'!I" &amp; ROWS!P41),INDIRECT("'" &amp; P$2 &amp; "'!M" &amp; ROWS!P41))/1000, "")</f>
        <v/>
      </c>
      <c r="Q41" s="5" t="str">
        <f ca="1">_xlfn.IFNA(MEDIAN(INDIRECT("'" &amp; Q$2 &amp; "'!E" &amp; ROWS!Q41),INDIRECT("'" &amp; Q$2 &amp; "'!I" &amp; ROWS!Q41),INDIRECT("'" &amp; Q$2 &amp; "'!M" &amp; ROWS!Q41))/1000, "")</f>
        <v/>
      </c>
      <c r="R41" s="5">
        <f ca="1">_xlfn.IFNA(MEDIAN(INDIRECT("'" &amp; R$2 &amp; "'!E" &amp; ROWS!R41),INDIRECT("'" &amp; R$2 &amp; "'!I" &amp; ROWS!R41),INDIRECT("'" &amp; R$2 &amp; "'!M" &amp; ROWS!R41))/1000, "")</f>
        <v>5.7</v>
      </c>
      <c r="S41" s="5">
        <f ca="1">_xlfn.IFNA(MEDIAN(INDIRECT("'" &amp; S$2 &amp; "'!E" &amp; ROWS!S41),INDIRECT("'" &amp; S$2 &amp; "'!I" &amp; ROWS!S41),INDIRECT("'" &amp; S$2 &amp; "'!M" &amp; ROWS!S41))/1000, "")</f>
        <v>11.747999999999999</v>
      </c>
      <c r="T41" s="5">
        <f ca="1">_xlfn.IFNA(MEDIAN(INDIRECT("'" &amp; T$2 &amp; "'!E" &amp; ROWS!T41),INDIRECT("'" &amp; T$2 &amp; "'!I" &amp; ROWS!T41),INDIRECT("'" &amp; T$2 &amp; "'!M" &amp; ROWS!T41))/1000, "")</f>
        <v>6.8680000000000003</v>
      </c>
      <c r="U41" s="5">
        <f ca="1">_xlfn.IFNA(MEDIAN(INDIRECT("'" &amp; U$2 &amp; "'!E" &amp; ROWS!U41),INDIRECT("'" &amp; U$2 &amp; "'!I" &amp; ROWS!U41),INDIRECT("'" &amp; U$2 &amp; "'!M" &amp; ROWS!U41))/1000, "")</f>
        <v>84.48</v>
      </c>
      <c r="V41" s="5">
        <f ca="1">_xlfn.IFNA(MEDIAN(INDIRECT("'" &amp; V$2 &amp; "'!E" &amp; ROWS!V41),INDIRECT("'" &amp; V$2 &amp; "'!I" &amp; ROWS!V41),INDIRECT("'" &amp; V$2 &amp; "'!M" &amp; ROWS!V41))/1000, "")</f>
        <v>117.476</v>
      </c>
      <c r="W41" s="5">
        <f ca="1">_xlfn.IFNA(MEDIAN(INDIRECT("'" &amp; W$2 &amp; "'!E" &amp; ROWS!W41),INDIRECT("'" &amp; W$2 &amp; "'!I" &amp; ROWS!W41),INDIRECT("'" &amp; W$2 &amp; "'!M" &amp; ROWS!W41))/1000, "")</f>
        <v>99.504000000000005</v>
      </c>
      <c r="X41" s="5" t="str">
        <f ca="1">_xlfn.IFNA(MEDIAN(INDIRECT("'" &amp; X$2 &amp; "'!E" &amp; ROWS!X41),INDIRECT("'" &amp; X$2 &amp; "'!I" &amp; ROWS!X41),INDIRECT("'" &amp; X$2 &amp; "'!M" &amp; ROWS!X41))/1000, "")</f>
        <v/>
      </c>
      <c r="Y41" s="5" t="str">
        <f ca="1">_xlfn.IFNA(MEDIAN(INDIRECT("'" &amp; Y$2 &amp; "'!E" &amp; ROWS!Y41),INDIRECT("'" &amp; Y$2 &amp; "'!I" &amp; ROWS!Y41),INDIRECT("'" &amp; Y$2 &amp; "'!M" &amp; ROWS!Y41))/1000, "")</f>
        <v/>
      </c>
    </row>
    <row r="42" spans="1:25" x14ac:dyDescent="0.25">
      <c r="A42" t="str">
        <f>METRICS!A41</f>
        <v>gmp</v>
      </c>
      <c r="B42" s="5">
        <f ca="1">_xlfn.IFNA(MEDIAN(INDIRECT("'" &amp; B$2 &amp; "'!E" &amp; ROWS!B42),INDIRECT("'" &amp; B$2 &amp; "'!I" &amp; ROWS!B42),INDIRECT("'" &amp; B$2 &amp; "'!M" &amp; ROWS!B42))/1000, "")</f>
        <v>239.55199999999999</v>
      </c>
      <c r="C42" s="5">
        <f ca="1">_xlfn.IFNA(MEDIAN(INDIRECT("'" &amp; C$2 &amp; "'!E" &amp; ROWS!C42),INDIRECT("'" &amp; C$2 &amp; "'!I" &amp; ROWS!C42),INDIRECT("'" &amp; C$2 &amp; "'!M" &amp; ROWS!C42))/1000, "")</f>
        <v>92.995999999999995</v>
      </c>
      <c r="D42" s="5">
        <f ca="1">_xlfn.IFNA(MEDIAN(INDIRECT("'" &amp; D$2 &amp; "'!E" &amp; ROWS!D42),INDIRECT("'" &amp; D$2 &amp; "'!I" &amp; ROWS!D42),INDIRECT("'" &amp; D$2 &amp; "'!M" &amp; ROWS!D42))/1000, "")</f>
        <v>32.432000000000002</v>
      </c>
      <c r="E42" s="5" t="str">
        <f ca="1">_xlfn.IFNA(MEDIAN(INDIRECT("'" &amp; E$2 &amp; "'!E" &amp; ROWS!E42),INDIRECT("'" &amp; E$2 &amp; "'!I" &amp; ROWS!E42),INDIRECT("'" &amp; E$2 &amp; "'!M" &amp; ROWS!E42))/1000, "")</f>
        <v/>
      </c>
      <c r="F42" s="5" t="str">
        <f ca="1">_xlfn.IFNA(MEDIAN(INDIRECT("'" &amp; F$2 &amp; "'!E" &amp; ROWS!F42),INDIRECT("'" &amp; F$2 &amp; "'!I" &amp; ROWS!F42),INDIRECT("'" &amp; F$2 &amp; "'!M" &amp; ROWS!F42))/1000, "")</f>
        <v/>
      </c>
      <c r="G42" s="5" t="str">
        <f ca="1">_xlfn.IFNA(MEDIAN(INDIRECT("'" &amp; G$2 &amp; "'!E" &amp; ROWS!G42),INDIRECT("'" &amp; G$2 &amp; "'!I" &amp; ROWS!G42),INDIRECT("'" &amp; G$2 &amp; "'!M" &amp; ROWS!G42))/1000, "")</f>
        <v/>
      </c>
      <c r="H42" s="5" t="str">
        <f ca="1">_xlfn.IFNA(MEDIAN(INDIRECT("'" &amp; H$2 &amp; "'!E" &amp; ROWS!H42),INDIRECT("'" &amp; H$2 &amp; "'!I" &amp; ROWS!H42),INDIRECT("'" &amp; H$2 &amp; "'!M" &amp; ROWS!H42))/1000, "")</f>
        <v/>
      </c>
      <c r="I42" s="5" t="str">
        <f ca="1">_xlfn.IFNA(MEDIAN(INDIRECT("'" &amp; I$2 &amp; "'!E" &amp; ROWS!I42),INDIRECT("'" &amp; I$2 &amp; "'!I" &amp; ROWS!I42),INDIRECT("'" &amp; I$2 &amp; "'!M" &amp; ROWS!I42))/1000, "")</f>
        <v/>
      </c>
      <c r="J42" s="5">
        <f ca="1">_xlfn.IFNA(MEDIAN(INDIRECT("'" &amp; J$2 &amp; "'!E" &amp; ROWS!J42),INDIRECT("'" &amp; J$2 &amp; "'!I" &amp; ROWS!J42),INDIRECT("'" &amp; J$2 &amp; "'!M" &amp; ROWS!J42))/1000, "")</f>
        <v>12.552</v>
      </c>
      <c r="K42" s="5">
        <f ca="1">_xlfn.IFNA(MEDIAN(INDIRECT("'" &amp; K$2 &amp; "'!E" &amp; ROWS!K42),INDIRECT("'" &amp; K$2 &amp; "'!I" &amp; ROWS!K42),INDIRECT("'" &amp; K$2 &amp; "'!M" &amp; ROWS!K42))/1000, "")</f>
        <v>23.515999999999998</v>
      </c>
      <c r="L42" s="5">
        <f ca="1">_xlfn.IFNA(MEDIAN(INDIRECT("'" &amp; L$2 &amp; "'!E" &amp; ROWS!L42),INDIRECT("'" &amp; L$2 &amp; "'!I" &amp; ROWS!L42),INDIRECT("'" &amp; L$2 &amp; "'!M" &amp; ROWS!L42))/1000, "")</f>
        <v>11.164</v>
      </c>
      <c r="M42" s="5" t="str">
        <f ca="1">_xlfn.IFNA(MEDIAN(INDIRECT("'" &amp; M$2 &amp; "'!E" &amp; ROWS!M42),INDIRECT("'" &amp; M$2 &amp; "'!I" &amp; ROWS!M42),INDIRECT("'" &amp; M$2 &amp; "'!M" &amp; ROWS!M42))/1000, "")</f>
        <v/>
      </c>
      <c r="N42" s="5" t="str">
        <f ca="1">_xlfn.IFNA(MEDIAN(INDIRECT("'" &amp; N$2 &amp; "'!E" &amp; ROWS!N42),INDIRECT("'" &amp; N$2 &amp; "'!I" &amp; ROWS!N42),INDIRECT("'" &amp; N$2 &amp; "'!M" &amp; ROWS!N42))/1000, "")</f>
        <v/>
      </c>
      <c r="O42" s="5" t="str">
        <f ca="1">_xlfn.IFNA(MEDIAN(INDIRECT("'" &amp; O$2 &amp; "'!E" &amp; ROWS!O42),INDIRECT("'" &amp; O$2 &amp; "'!I" &amp; ROWS!O42),INDIRECT("'" &amp; O$2 &amp; "'!M" &amp; ROWS!O42))/1000, "")</f>
        <v/>
      </c>
      <c r="P42" s="5" t="str">
        <f ca="1">_xlfn.IFNA(MEDIAN(INDIRECT("'" &amp; P$2 &amp; "'!E" &amp; ROWS!P42),INDIRECT("'" &amp; P$2 &amp; "'!I" &amp; ROWS!P42),INDIRECT("'" &amp; P$2 &amp; "'!M" &amp; ROWS!P42))/1000, "")</f>
        <v/>
      </c>
      <c r="Q42" s="5" t="str">
        <f ca="1">_xlfn.IFNA(MEDIAN(INDIRECT("'" &amp; Q$2 &amp; "'!E" &amp; ROWS!Q42),INDIRECT("'" &amp; Q$2 &amp; "'!I" &amp; ROWS!Q42),INDIRECT("'" &amp; Q$2 &amp; "'!M" &amp; ROWS!Q42))/1000, "")</f>
        <v/>
      </c>
      <c r="R42" s="5">
        <f ca="1">_xlfn.IFNA(MEDIAN(INDIRECT("'" &amp; R$2 &amp; "'!E" &amp; ROWS!R42),INDIRECT("'" &amp; R$2 &amp; "'!I" &amp; ROWS!R42),INDIRECT("'" &amp; R$2 &amp; "'!M" &amp; ROWS!R42))/1000, "")</f>
        <v>7.8680000000000003</v>
      </c>
      <c r="S42" s="5">
        <f ca="1">_xlfn.IFNA(MEDIAN(INDIRECT("'" &amp; S$2 &amp; "'!E" &amp; ROWS!S42),INDIRECT("'" &amp; S$2 &amp; "'!I" &amp; ROWS!S42),INDIRECT("'" &amp; S$2 &amp; "'!M" &amp; ROWS!S42))/1000, "")</f>
        <v>21.544</v>
      </c>
      <c r="T42" s="5">
        <f ca="1">_xlfn.IFNA(MEDIAN(INDIRECT("'" &amp; T$2 &amp; "'!E" &amp; ROWS!T42),INDIRECT("'" &amp; T$2 &amp; "'!I" &amp; ROWS!T42),INDIRECT("'" &amp; T$2 &amp; "'!M" &amp; ROWS!T42))/1000, "")</f>
        <v>10.512</v>
      </c>
      <c r="U42" s="5" t="str">
        <f ca="1">_xlfn.IFNA(MEDIAN(INDIRECT("'" &amp; U$2 &amp; "'!E" &amp; ROWS!U42),INDIRECT("'" &amp; U$2 &amp; "'!I" &amp; ROWS!U42),INDIRECT("'" &amp; U$2 &amp; "'!M" &amp; ROWS!U42))/1000, "")</f>
        <v/>
      </c>
      <c r="V42" s="5" t="str">
        <f ca="1">_xlfn.IFNA(MEDIAN(INDIRECT("'" &amp; V$2 &amp; "'!E" &amp; ROWS!V42),INDIRECT("'" &amp; V$2 &amp; "'!I" &amp; ROWS!V42),INDIRECT("'" &amp; V$2 &amp; "'!M" &amp; ROWS!V42))/1000, "")</f>
        <v/>
      </c>
      <c r="W42" s="5" t="str">
        <f ca="1">_xlfn.IFNA(MEDIAN(INDIRECT("'" &amp; W$2 &amp; "'!E" &amp; ROWS!W42),INDIRECT("'" &amp; W$2 &amp; "'!I" &amp; ROWS!W42),INDIRECT("'" &amp; W$2 &amp; "'!M" &amp; ROWS!W42))/1000, "")</f>
        <v/>
      </c>
      <c r="X42" s="5" t="str">
        <f ca="1">_xlfn.IFNA(MEDIAN(INDIRECT("'" &amp; X$2 &amp; "'!E" &amp; ROWS!X42),INDIRECT("'" &amp; X$2 &amp; "'!I" &amp; ROWS!X42),INDIRECT("'" &amp; X$2 &amp; "'!M" &amp; ROWS!X42))/1000, "")</f>
        <v/>
      </c>
      <c r="Y42" s="5" t="str">
        <f ca="1">_xlfn.IFNA(MEDIAN(INDIRECT("'" &amp; Y$2 &amp; "'!E" &amp; ROWS!Y42),INDIRECT("'" &amp; Y$2 &amp; "'!I" &amp; ROWS!Y42),INDIRECT("'" &amp; Y$2 &amp; "'!M" &amp; ROWS!Y42))/1000, "")</f>
        <v/>
      </c>
    </row>
    <row r="43" spans="1:25" x14ac:dyDescent="0.25">
      <c r="A43" t="str">
        <f>METRICS!A42</f>
        <v>heap</v>
      </c>
      <c r="B43" s="5">
        <f ca="1">_xlfn.IFNA(MEDIAN(INDIRECT("'" &amp; B$2 &amp; "'!E" &amp; ROWS!B43),INDIRECT("'" &amp; B$2 &amp; "'!I" &amp; ROWS!B43),INDIRECT("'" &amp; B$2 &amp; "'!M" &amp; ROWS!B43))/1000, "")</f>
        <v>6.944</v>
      </c>
      <c r="C43" s="5">
        <f ca="1">_xlfn.IFNA(MEDIAN(INDIRECT("'" &amp; C$2 &amp; "'!E" &amp; ROWS!C43),INDIRECT("'" &amp; C$2 &amp; "'!I" &amp; ROWS!C43),INDIRECT("'" &amp; C$2 &amp; "'!M" &amp; ROWS!C43))/1000, "")</f>
        <v>29.815999999999999</v>
      </c>
      <c r="D43" s="5">
        <f ca="1">_xlfn.IFNA(MEDIAN(INDIRECT("'" &amp; D$2 &amp; "'!E" &amp; ROWS!D43),INDIRECT("'" &amp; D$2 &amp; "'!I" &amp; ROWS!D43),INDIRECT("'" &amp; D$2 &amp; "'!M" &amp; ROWS!D43))/1000, "")</f>
        <v>7.0039999999999996</v>
      </c>
      <c r="E43" s="5">
        <f ca="1">_xlfn.IFNA(MEDIAN(INDIRECT("'" &amp; E$2 &amp; "'!E" &amp; ROWS!E43),INDIRECT("'" &amp; E$2 &amp; "'!I" &amp; ROWS!E43),INDIRECT("'" &amp; E$2 &amp; "'!M" &amp; ROWS!E43))/1000, "")</f>
        <v>35.176000000000002</v>
      </c>
      <c r="F43" s="5">
        <f ca="1">_xlfn.IFNA(MEDIAN(INDIRECT("'" &amp; F$2 &amp; "'!E" &amp; ROWS!F43),INDIRECT("'" &amp; F$2 &amp; "'!I" &amp; ROWS!F43),INDIRECT("'" &amp; F$2 &amp; "'!M" &amp; ROWS!F43))/1000, "")</f>
        <v>119.78400000000001</v>
      </c>
      <c r="G43" s="5">
        <f ca="1">_xlfn.IFNA(MEDIAN(INDIRECT("'" &amp; G$2 &amp; "'!E" &amp; ROWS!G43),INDIRECT("'" &amp; G$2 &amp; "'!I" &amp; ROWS!G43),INDIRECT("'" &amp; G$2 &amp; "'!M" &amp; ROWS!G43))/1000, "")</f>
        <v>35.067999999999998</v>
      </c>
      <c r="H43" s="5">
        <f ca="1">_xlfn.IFNA(MEDIAN(INDIRECT("'" &amp; H$2 &amp; "'!E" &amp; ROWS!H43),INDIRECT("'" &amp; H$2 &amp; "'!I" &amp; ROWS!H43),INDIRECT("'" &amp; H$2 &amp; "'!M" &amp; ROWS!H43))/1000, "")</f>
        <v>406.80399999999997</v>
      </c>
      <c r="I43" s="5">
        <f ca="1">_xlfn.IFNA(MEDIAN(INDIRECT("'" &amp; I$2 &amp; "'!E" &amp; ROWS!I43),INDIRECT("'" &amp; I$2 &amp; "'!I" &amp; ROWS!I43),INDIRECT("'" &amp; I$2 &amp; "'!M" &amp; ROWS!I43))/1000, "")</f>
        <v>1322.3879999999999</v>
      </c>
      <c r="J43" s="5">
        <f ca="1">_xlfn.IFNA(MEDIAN(INDIRECT("'" &amp; J$2 &amp; "'!E" &amp; ROWS!J43),INDIRECT("'" &amp; J$2 &amp; "'!I" &amp; ROWS!J43),INDIRECT("'" &amp; J$2 &amp; "'!M" &amp; ROWS!J43))/1000, "")</f>
        <v>6.2320000000000002</v>
      </c>
      <c r="K43" s="5">
        <f ca="1">_xlfn.IFNA(MEDIAN(INDIRECT("'" &amp; K$2 &amp; "'!E" &amp; ROWS!K43),INDIRECT("'" &amp; K$2 &amp; "'!I" &amp; ROWS!K43),INDIRECT("'" &amp; K$2 &amp; "'!M" &amp; ROWS!K43))/1000, "")</f>
        <v>10.632</v>
      </c>
      <c r="L43" s="5">
        <f ca="1">_xlfn.IFNA(MEDIAN(INDIRECT("'" &amp; L$2 &amp; "'!E" &amp; ROWS!L43),INDIRECT("'" &amp; L$2 &amp; "'!I" &amp; ROWS!L43),INDIRECT("'" &amp; L$2 &amp; "'!M" &amp; ROWS!L43))/1000, "")</f>
        <v>6.7</v>
      </c>
      <c r="M43" s="5">
        <f ca="1">_xlfn.IFNA(MEDIAN(INDIRECT("'" &amp; M$2 &amp; "'!E" &amp; ROWS!M43),INDIRECT("'" &amp; M$2 &amp; "'!I" &amp; ROWS!M43),INDIRECT("'" &amp; M$2 &amp; "'!M" &amp; ROWS!M43))/1000, "")</f>
        <v>32.744</v>
      </c>
      <c r="N43" s="5">
        <f ca="1">_xlfn.IFNA(MEDIAN(INDIRECT("'" &amp; N$2 &amp; "'!E" &amp; ROWS!N43),INDIRECT("'" &amp; N$2 &amp; "'!I" &amp; ROWS!N43),INDIRECT("'" &amp; N$2 &amp; "'!M" &amp; ROWS!N43))/1000, "")</f>
        <v>80.947999999999993</v>
      </c>
      <c r="O43" s="5">
        <f ca="1">_xlfn.IFNA(MEDIAN(INDIRECT("'" &amp; O$2 &amp; "'!E" &amp; ROWS!O43),INDIRECT("'" &amp; O$2 &amp; "'!I" &amp; ROWS!O43),INDIRECT("'" &amp; O$2 &amp; "'!M" &amp; ROWS!O43))/1000, "")</f>
        <v>33.107999999999997</v>
      </c>
      <c r="P43" s="5">
        <f ca="1">_xlfn.IFNA(MEDIAN(INDIRECT("'" &amp; P$2 &amp; "'!E" &amp; ROWS!P43),INDIRECT("'" &amp; P$2 &amp; "'!I" &amp; ROWS!P43),INDIRECT("'" &amp; P$2 &amp; "'!M" &amp; ROWS!P43))/1000, "")</f>
        <v>91.736000000000004</v>
      </c>
      <c r="Q43" s="5">
        <f ca="1">_xlfn.IFNA(MEDIAN(INDIRECT("'" &amp; Q$2 &amp; "'!E" &amp; ROWS!Q43),INDIRECT("'" &amp; Q$2 &amp; "'!I" &amp; ROWS!Q43),INDIRECT("'" &amp; Q$2 &amp; "'!M" &amp; ROWS!Q43))/1000, "")</f>
        <v>252.03200000000001</v>
      </c>
      <c r="R43" s="5">
        <f ca="1">_xlfn.IFNA(MEDIAN(INDIRECT("'" &amp; R$2 &amp; "'!E" &amp; ROWS!R43),INDIRECT("'" &amp; R$2 &amp; "'!I" &amp; ROWS!R43),INDIRECT("'" &amp; R$2 &amp; "'!M" &amp; ROWS!R43))/1000, "")</f>
        <v>6.28</v>
      </c>
      <c r="S43" s="5">
        <f ca="1">_xlfn.IFNA(MEDIAN(INDIRECT("'" &amp; S$2 &amp; "'!E" &amp; ROWS!S43),INDIRECT("'" &amp; S$2 &amp; "'!I" &amp; ROWS!S43),INDIRECT("'" &amp; S$2 &amp; "'!M" &amp; ROWS!S43))/1000, "")</f>
        <v>10.676</v>
      </c>
      <c r="T43" s="5">
        <f ca="1">_xlfn.IFNA(MEDIAN(INDIRECT("'" &amp; T$2 &amp; "'!E" &amp; ROWS!T43),INDIRECT("'" &amp; T$2 &amp; "'!I" &amp; ROWS!T43),INDIRECT("'" &amp; T$2 &amp; "'!M" &amp; ROWS!T43))/1000, "")</f>
        <v>6.62</v>
      </c>
      <c r="U43" s="5">
        <f ca="1">_xlfn.IFNA(MEDIAN(INDIRECT("'" &amp; U$2 &amp; "'!E" &amp; ROWS!U43),INDIRECT("'" &amp; U$2 &amp; "'!I" &amp; ROWS!U43),INDIRECT("'" &amp; U$2 &amp; "'!M" &amp; ROWS!U43))/1000, "")</f>
        <v>32.787999999999997</v>
      </c>
      <c r="V43" s="5">
        <f ca="1">_xlfn.IFNA(MEDIAN(INDIRECT("'" &amp; V$2 &amp; "'!E" &amp; ROWS!V43),INDIRECT("'" &amp; V$2 &amp; "'!I" &amp; ROWS!V43),INDIRECT("'" &amp; V$2 &amp; "'!M" &amp; ROWS!V43))/1000, "")</f>
        <v>80.947999999999993</v>
      </c>
      <c r="W43" s="5">
        <f ca="1">_xlfn.IFNA(MEDIAN(INDIRECT("'" &amp; W$2 &amp; "'!E" &amp; ROWS!W43),INDIRECT("'" &amp; W$2 &amp; "'!I" &amp; ROWS!W43),INDIRECT("'" &amp; W$2 &amp; "'!M" &amp; ROWS!W43))/1000, "")</f>
        <v>34.840000000000003</v>
      </c>
      <c r="X43" s="5">
        <f ca="1">_xlfn.IFNA(MEDIAN(INDIRECT("'" &amp; X$2 &amp; "'!E" &amp; ROWS!X43),INDIRECT("'" &amp; X$2 &amp; "'!I" &amp; ROWS!X43),INDIRECT("'" &amp; X$2 &amp; "'!M" &amp; ROWS!X43))/1000, "")</f>
        <v>91.74</v>
      </c>
      <c r="Y43" s="5">
        <f ca="1">_xlfn.IFNA(MEDIAN(INDIRECT("'" &amp; Y$2 &amp; "'!E" &amp; ROWS!Y43),INDIRECT("'" &amp; Y$2 &amp; "'!I" &amp; ROWS!Y43),INDIRECT("'" &amp; Y$2 &amp; "'!M" &amp; ROWS!Y43))/1000, "")</f>
        <v>252.04</v>
      </c>
    </row>
    <row r="44" spans="1:25" x14ac:dyDescent="0.25">
      <c r="A44" t="str">
        <f>METRICS!A43</f>
        <v>hello</v>
      </c>
      <c r="B44" s="5">
        <f ca="1">_xlfn.IFNA(MEDIAN(INDIRECT("'" &amp; B$2 &amp; "'!E" &amp; ROWS!B44),INDIRECT("'" &amp; B$2 &amp; "'!I" &amp; ROWS!B44),INDIRECT("'" &amp; B$2 &amp; "'!M" &amp; ROWS!B44))/1000, "")</f>
        <v>6.2919999999999998</v>
      </c>
      <c r="C44" s="5">
        <f ca="1">_xlfn.IFNA(MEDIAN(INDIRECT("'" &amp; C$2 &amp; "'!E" &amp; ROWS!C44),INDIRECT("'" &amp; C$2 &amp; "'!I" &amp; ROWS!C44),INDIRECT("'" &amp; C$2 &amp; "'!M" &amp; ROWS!C44))/1000, "")</f>
        <v>9.9600000000000009</v>
      </c>
      <c r="D44" s="5">
        <f ca="1">_xlfn.IFNA(MEDIAN(INDIRECT("'" &amp; D$2 &amp; "'!E" &amp; ROWS!D44),INDIRECT("'" &amp; D$2 &amp; "'!I" &amp; ROWS!D44),INDIRECT("'" &amp; D$2 &amp; "'!M" &amp; ROWS!D44))/1000, "")</f>
        <v>5.6239999999999997</v>
      </c>
      <c r="E44" s="5">
        <f ca="1">_xlfn.IFNA(MEDIAN(INDIRECT("'" &amp; E$2 &amp; "'!E" &amp; ROWS!E44),INDIRECT("'" &amp; E$2 &amp; "'!I" &amp; ROWS!E44),INDIRECT("'" &amp; E$2 &amp; "'!M" &amp; ROWS!E44))/1000, "")</f>
        <v>6.7</v>
      </c>
      <c r="F44" s="5">
        <f ca="1">_xlfn.IFNA(MEDIAN(INDIRECT("'" &amp; F$2 &amp; "'!E" &amp; ROWS!F44),INDIRECT("'" &amp; F$2 &amp; "'!I" &amp; ROWS!F44),INDIRECT("'" &amp; F$2 &amp; "'!M" &amp; ROWS!F44))/1000, "")</f>
        <v>32.432000000000002</v>
      </c>
      <c r="G44" s="5">
        <f ca="1">_xlfn.IFNA(MEDIAN(INDIRECT("'" &amp; G$2 &amp; "'!E" &amp; ROWS!G44),INDIRECT("'" &amp; G$2 &amp; "'!I" &amp; ROWS!G44),INDIRECT("'" &amp; G$2 &amp; "'!M" &amp; ROWS!G44))/1000, "")</f>
        <v>6.6760000000000002</v>
      </c>
      <c r="H44" s="5" t="str">
        <f ca="1">_xlfn.IFNA(MEDIAN(INDIRECT("'" &amp; H$2 &amp; "'!E" &amp; ROWS!H44),INDIRECT("'" &amp; H$2 &amp; "'!I" &amp; ROWS!H44),INDIRECT("'" &amp; H$2 &amp; "'!M" &amp; ROWS!H44))/1000, "")</f>
        <v/>
      </c>
      <c r="I44" s="5" t="str">
        <f ca="1">_xlfn.IFNA(MEDIAN(INDIRECT("'" &amp; I$2 &amp; "'!E" &amp; ROWS!I44),INDIRECT("'" &amp; I$2 &amp; "'!I" &amp; ROWS!I44),INDIRECT("'" &amp; I$2 &amp; "'!M" &amp; ROWS!I44))/1000, "")</f>
        <v/>
      </c>
      <c r="J44" s="5">
        <f ca="1">_xlfn.IFNA(MEDIAN(INDIRECT("'" &amp; J$2 &amp; "'!E" &amp; ROWS!J44),INDIRECT("'" &amp; J$2 &amp; "'!I" &amp; ROWS!J44),INDIRECT("'" &amp; J$2 &amp; "'!M" &amp; ROWS!J44))/1000, "")</f>
        <v>5.6360000000000001</v>
      </c>
      <c r="K44" s="5">
        <f ca="1">_xlfn.IFNA(MEDIAN(INDIRECT("'" &amp; K$2 &amp; "'!E" &amp; ROWS!K44),INDIRECT("'" &amp; K$2 &amp; "'!I" &amp; ROWS!K44),INDIRECT("'" &amp; K$2 &amp; "'!M" &amp; ROWS!K44))/1000, "")</f>
        <v>6.1360000000000001</v>
      </c>
      <c r="L44" s="5">
        <f ca="1">_xlfn.IFNA(MEDIAN(INDIRECT("'" &amp; L$2 &amp; "'!E" &amp; ROWS!L44),INDIRECT("'" &amp; L$2 &amp; "'!I" &amp; ROWS!L44),INDIRECT("'" &amp; L$2 &amp; "'!M" &amp; ROWS!L44))/1000, "")</f>
        <v>5.4880000000000004</v>
      </c>
      <c r="M44" s="5">
        <f ca="1">_xlfn.IFNA(MEDIAN(INDIRECT("'" &amp; M$2 &amp; "'!E" &amp; ROWS!M44),INDIRECT("'" &amp; M$2 &amp; "'!I" &amp; ROWS!M44),INDIRECT("'" &amp; M$2 &amp; "'!M" &amp; ROWS!M44))/1000, "")</f>
        <v>6.3040000000000003</v>
      </c>
      <c r="N44" s="5">
        <f ca="1">_xlfn.IFNA(MEDIAN(INDIRECT("'" &amp; N$2 &amp; "'!E" &amp; ROWS!N44),INDIRECT("'" &amp; N$2 &amp; "'!I" &amp; ROWS!N44),INDIRECT("'" &amp; N$2 &amp; "'!M" &amp; ROWS!N44))/1000, "")</f>
        <v>21.888000000000002</v>
      </c>
      <c r="O44" s="5">
        <f ca="1">_xlfn.IFNA(MEDIAN(INDIRECT("'" &amp; O$2 &amp; "'!E" &amp; ROWS!O44),INDIRECT("'" &amp; O$2 &amp; "'!I" &amp; ROWS!O44),INDIRECT("'" &amp; O$2 &amp; "'!M" &amp; ROWS!O44))/1000, "")</f>
        <v>6.3840000000000003</v>
      </c>
      <c r="P44" s="5" t="str">
        <f ca="1">_xlfn.IFNA(MEDIAN(INDIRECT("'" &amp; P$2 &amp; "'!E" &amp; ROWS!P44),INDIRECT("'" &amp; P$2 &amp; "'!I" &amp; ROWS!P44),INDIRECT("'" &amp; P$2 &amp; "'!M" &amp; ROWS!P44))/1000, "")</f>
        <v/>
      </c>
      <c r="Q44" s="5" t="str">
        <f ca="1">_xlfn.IFNA(MEDIAN(INDIRECT("'" &amp; Q$2 &amp; "'!E" &amp; ROWS!Q44),INDIRECT("'" &amp; Q$2 &amp; "'!I" &amp; ROWS!Q44),INDIRECT("'" &amp; Q$2 &amp; "'!M" &amp; ROWS!Q44))/1000, "")</f>
        <v/>
      </c>
      <c r="R44" s="5">
        <f ca="1">_xlfn.IFNA(MEDIAN(INDIRECT("'" &amp; R$2 &amp; "'!E" &amp; ROWS!R44),INDIRECT("'" &amp; R$2 &amp; "'!I" &amp; ROWS!R44),INDIRECT("'" &amp; R$2 &amp; "'!M" &amp; ROWS!R44))/1000, "")</f>
        <v>5.34</v>
      </c>
      <c r="S44" s="5">
        <f ca="1">_xlfn.IFNA(MEDIAN(INDIRECT("'" &amp; S$2 &amp; "'!E" &amp; ROWS!S44),INDIRECT("'" &amp; S$2 &amp; "'!I" &amp; ROWS!S44),INDIRECT("'" &amp; S$2 &amp; "'!M" &amp; ROWS!S44))/1000, "")</f>
        <v>5.9960000000000004</v>
      </c>
      <c r="T44" s="5">
        <f ca="1">_xlfn.IFNA(MEDIAN(INDIRECT("'" &amp; T$2 &amp; "'!E" &amp; ROWS!T44),INDIRECT("'" &amp; T$2 &amp; "'!I" &amp; ROWS!T44),INDIRECT("'" &amp; T$2 &amp; "'!M" &amp; ROWS!T44))/1000, "")</f>
        <v>5.3879999999999999</v>
      </c>
      <c r="U44" s="5">
        <f ca="1">_xlfn.IFNA(MEDIAN(INDIRECT("'" &amp; U$2 &amp; "'!E" &amp; ROWS!U44),INDIRECT("'" &amp; U$2 &amp; "'!I" &amp; ROWS!U44),INDIRECT("'" &amp; U$2 &amp; "'!M" &amp; ROWS!U44))/1000, "")</f>
        <v>5.984</v>
      </c>
      <c r="V44" s="5">
        <f ca="1">_xlfn.IFNA(MEDIAN(INDIRECT("'" &amp; V$2 &amp; "'!E" &amp; ROWS!V44),INDIRECT("'" &amp; V$2 &amp; "'!I" &amp; ROWS!V44),INDIRECT("'" &amp; V$2 &amp; "'!M" &amp; ROWS!V44))/1000, "")</f>
        <v>21.888000000000002</v>
      </c>
      <c r="W44" s="5">
        <f ca="1">_xlfn.IFNA(MEDIAN(INDIRECT("'" &amp; W$2 &amp; "'!E" &amp; ROWS!W44),INDIRECT("'" &amp; W$2 &amp; "'!I" &amp; ROWS!W44),INDIRECT("'" &amp; W$2 &amp; "'!M" &amp; ROWS!W44))/1000, "")</f>
        <v>6.2</v>
      </c>
      <c r="X44" s="5" t="str">
        <f ca="1">_xlfn.IFNA(MEDIAN(INDIRECT("'" &amp; X$2 &amp; "'!E" &amp; ROWS!X44),INDIRECT("'" &amp; X$2 &amp; "'!I" &amp; ROWS!X44),INDIRECT("'" &amp; X$2 &amp; "'!M" &amp; ROWS!X44))/1000, "")</f>
        <v/>
      </c>
      <c r="Y44" s="5" t="str">
        <f ca="1">_xlfn.IFNA(MEDIAN(INDIRECT("'" &amp; Y$2 &amp; "'!E" &amp; ROWS!Y44),INDIRECT("'" &amp; Y$2 &amp; "'!I" &amp; ROWS!Y44),INDIRECT("'" &amp; Y$2 &amp; "'!M" &amp; ROWS!Y44))/1000, "")</f>
        <v/>
      </c>
    </row>
    <row r="45" spans="1:25" x14ac:dyDescent="0.25">
      <c r="A45" t="str">
        <f>METRICS!A44</f>
        <v>identFuncDeclarator</v>
      </c>
      <c r="B45" s="5">
        <f ca="1">_xlfn.IFNA(MEDIAN(INDIRECT("'" &amp; B$2 &amp; "'!E" &amp; ROWS!B45),INDIRECT("'" &amp; B$2 &amp; "'!I" &amp; ROWS!B45),INDIRECT("'" &amp; B$2 &amp; "'!M" &amp; ROWS!B45))/1000, "")</f>
        <v>4.9640000000000004</v>
      </c>
      <c r="C45" s="5">
        <f ca="1">_xlfn.IFNA(MEDIAN(INDIRECT("'" &amp; C$2 &amp; "'!E" &amp; ROWS!C45),INDIRECT("'" &amp; C$2 &amp; "'!I" &amp; ROWS!C45),INDIRECT("'" &amp; C$2 &amp; "'!M" &amp; ROWS!C45))/1000, "")</f>
        <v>8.2680000000000007</v>
      </c>
      <c r="D45" s="5">
        <f ca="1">_xlfn.IFNA(MEDIAN(INDIRECT("'" &amp; D$2 &amp; "'!E" &amp; ROWS!D45),INDIRECT("'" &amp; D$2 &amp; "'!I" &amp; ROWS!D45),INDIRECT("'" &amp; D$2 &amp; "'!M" &amp; ROWS!D45))/1000, "")</f>
        <v>4.7439999999999998</v>
      </c>
      <c r="E45" s="5">
        <f ca="1">_xlfn.IFNA(MEDIAN(INDIRECT("'" &amp; E$2 &amp; "'!E" &amp; ROWS!E45),INDIRECT("'" &amp; E$2 &amp; "'!I" &amp; ROWS!E45),INDIRECT("'" &amp; E$2 &amp; "'!M" &amp; ROWS!E45))/1000, "")</f>
        <v>6.4320000000000004</v>
      </c>
      <c r="F45" s="5">
        <f ca="1">_xlfn.IFNA(MEDIAN(INDIRECT("'" &amp; F$2 &amp; "'!E" &amp; ROWS!F45),INDIRECT("'" &amp; F$2 &amp; "'!I" &amp; ROWS!F45),INDIRECT("'" &amp; F$2 &amp; "'!M" &amp; ROWS!F45))/1000, "")</f>
        <v>25.556000000000001</v>
      </c>
      <c r="G45" s="5">
        <f ca="1">_xlfn.IFNA(MEDIAN(INDIRECT("'" &amp; G$2 &amp; "'!E" &amp; ROWS!G45),INDIRECT("'" &amp; G$2 &amp; "'!I" &amp; ROWS!G45),INDIRECT("'" &amp; G$2 &amp; "'!M" &amp; ROWS!G45))/1000, "")</f>
        <v>6.38</v>
      </c>
      <c r="H45" s="5">
        <f ca="1">_xlfn.IFNA(MEDIAN(INDIRECT("'" &amp; H$2 &amp; "'!E" &amp; ROWS!H45),INDIRECT("'" &amp; H$2 &amp; "'!I" &amp; ROWS!H45),INDIRECT("'" &amp; H$2 &amp; "'!M" &amp; ROWS!H45))/1000, "")</f>
        <v>78.427999999999997</v>
      </c>
      <c r="I45" s="5">
        <f ca="1">_xlfn.IFNA(MEDIAN(INDIRECT("'" &amp; I$2 &amp; "'!E" &amp; ROWS!I45),INDIRECT("'" &amp; I$2 &amp; "'!I" &amp; ROWS!I45),INDIRECT("'" &amp; I$2 &amp; "'!M" &amp; ROWS!I45))/1000, "")</f>
        <v>177.928</v>
      </c>
      <c r="J45" s="5">
        <f ca="1">_xlfn.IFNA(MEDIAN(INDIRECT("'" &amp; J$2 &amp; "'!E" &amp; ROWS!J45),INDIRECT("'" &amp; J$2 &amp; "'!I" &amp; ROWS!J45),INDIRECT("'" &amp; J$2 &amp; "'!M" &amp; ROWS!J45))/1000, "")</f>
        <v>4.452</v>
      </c>
      <c r="K45" s="5">
        <f ca="1">_xlfn.IFNA(MEDIAN(INDIRECT("'" &amp; K$2 &amp; "'!E" &amp; ROWS!K45),INDIRECT("'" &amp; K$2 &amp; "'!I" &amp; ROWS!K45),INDIRECT("'" &amp; K$2 &amp; "'!M" &amp; ROWS!K45))/1000, "")</f>
        <v>5.5359999999999996</v>
      </c>
      <c r="L45" s="5">
        <f ca="1">_xlfn.IFNA(MEDIAN(INDIRECT("'" &amp; L$2 &amp; "'!E" &amp; ROWS!L45),INDIRECT("'" &amp; L$2 &amp; "'!I" &amp; ROWS!L45),INDIRECT("'" &amp; L$2 &amp; "'!M" &amp; ROWS!L45))/1000, "")</f>
        <v>4.4800000000000004</v>
      </c>
      <c r="M45" s="5">
        <f ca="1">_xlfn.IFNA(MEDIAN(INDIRECT("'" &amp; M$2 &amp; "'!E" &amp; ROWS!M45),INDIRECT("'" &amp; M$2 &amp; "'!I" &amp; ROWS!M45),INDIRECT("'" &amp; M$2 &amp; "'!M" &amp; ROWS!M45))/1000, "")</f>
        <v>5.6559999999999997</v>
      </c>
      <c r="N45" s="5">
        <f ca="1">_xlfn.IFNA(MEDIAN(INDIRECT("'" &amp; N$2 &amp; "'!E" &amp; ROWS!N45),INDIRECT("'" &amp; N$2 &amp; "'!I" &amp; ROWS!N45),INDIRECT("'" &amp; N$2 &amp; "'!M" &amp; ROWS!N45))/1000, "")</f>
        <v>18.768000000000001</v>
      </c>
      <c r="O45" s="5">
        <f ca="1">_xlfn.IFNA(MEDIAN(INDIRECT("'" &amp; O$2 &amp; "'!E" &amp; ROWS!O45),INDIRECT("'" &amp; O$2 &amp; "'!I" &amp; ROWS!O45),INDIRECT("'" &amp; O$2 &amp; "'!M" &amp; ROWS!O45))/1000, "")</f>
        <v>5.8520000000000003</v>
      </c>
      <c r="P45" s="5">
        <f ca="1">_xlfn.IFNA(MEDIAN(INDIRECT("'" &amp; P$2 &amp; "'!E" &amp; ROWS!P45),INDIRECT("'" &amp; P$2 &amp; "'!I" &amp; ROWS!P45),INDIRECT("'" &amp; P$2 &amp; "'!M" &amp; ROWS!P45))/1000, "")</f>
        <v>9.5440000000000005</v>
      </c>
      <c r="Q45" s="5">
        <f ca="1">_xlfn.IFNA(MEDIAN(INDIRECT("'" &amp; Q$2 &amp; "'!E" &amp; ROWS!Q45),INDIRECT("'" &amp; Q$2 &amp; "'!I" &amp; ROWS!Q45),INDIRECT("'" &amp; Q$2 &amp; "'!M" &amp; ROWS!Q45))/1000, "")</f>
        <v>15.04</v>
      </c>
      <c r="R45" s="5">
        <f ca="1">_xlfn.IFNA(MEDIAN(INDIRECT("'" &amp; R$2 &amp; "'!E" &amp; ROWS!R45),INDIRECT("'" &amp; R$2 &amp; "'!I" &amp; ROWS!R45),INDIRECT("'" &amp; R$2 &amp; "'!M" &amp; ROWS!R45))/1000, "")</f>
        <v>4.5</v>
      </c>
      <c r="S45" s="5">
        <f ca="1">_xlfn.IFNA(MEDIAN(INDIRECT("'" &amp; S$2 &amp; "'!E" &amp; ROWS!S45),INDIRECT("'" &amp; S$2 &amp; "'!I" &amp; ROWS!S45),INDIRECT("'" &amp; S$2 &amp; "'!M" &amp; ROWS!S45))/1000, "")</f>
        <v>5.5759999999999996</v>
      </c>
      <c r="T45" s="5">
        <f ca="1">_xlfn.IFNA(MEDIAN(INDIRECT("'" &amp; T$2 &amp; "'!E" &amp; ROWS!T45),INDIRECT("'" &amp; T$2 &amp; "'!I" &amp; ROWS!T45),INDIRECT("'" &amp; T$2 &amp; "'!M" &amp; ROWS!T45))/1000, "")</f>
        <v>4.4800000000000004</v>
      </c>
      <c r="U45" s="5">
        <f ca="1">_xlfn.IFNA(MEDIAN(INDIRECT("'" &amp; U$2 &amp; "'!E" &amp; ROWS!U45),INDIRECT("'" &amp; U$2 &amp; "'!I" &amp; ROWS!U45),INDIRECT("'" &amp; U$2 &amp; "'!M" &amp; ROWS!U45))/1000, "")</f>
        <v>5.7</v>
      </c>
      <c r="V45" s="5">
        <f ca="1">_xlfn.IFNA(MEDIAN(INDIRECT("'" &amp; V$2 &amp; "'!E" &amp; ROWS!V45),INDIRECT("'" &amp; V$2 &amp; "'!I" &amp; ROWS!V45),INDIRECT("'" &amp; V$2 &amp; "'!M" &amp; ROWS!V45))/1000, "")</f>
        <v>18.768000000000001</v>
      </c>
      <c r="W45" s="5">
        <f ca="1">_xlfn.IFNA(MEDIAN(INDIRECT("'" &amp; W$2 &amp; "'!E" &amp; ROWS!W45),INDIRECT("'" &amp; W$2 &amp; "'!I" &amp; ROWS!W45),INDIRECT("'" &amp; W$2 &amp; "'!M" &amp; ROWS!W45))/1000, "")</f>
        <v>5.8520000000000003</v>
      </c>
      <c r="X45" s="5">
        <f ca="1">_xlfn.IFNA(MEDIAN(INDIRECT("'" &amp; X$2 &amp; "'!E" &amp; ROWS!X45),INDIRECT("'" &amp; X$2 &amp; "'!I" &amp; ROWS!X45),INDIRECT("'" &amp; X$2 &amp; "'!M" &amp; ROWS!X45))/1000, "")</f>
        <v>9.548</v>
      </c>
      <c r="Y45" s="5">
        <f ca="1">_xlfn.IFNA(MEDIAN(INDIRECT("'" &amp; Y$2 &amp; "'!E" &amp; ROWS!Y45),INDIRECT("'" &amp; Y$2 &amp; "'!I" &amp; ROWS!Y45),INDIRECT("'" &amp; Y$2 &amp; "'!M" &amp; ROWS!Y45))/1000, "")</f>
        <v>15.048</v>
      </c>
    </row>
    <row r="46" spans="1:25" x14ac:dyDescent="0.25">
      <c r="A46" t="str">
        <f>METRICS!A45</f>
        <v>identity</v>
      </c>
      <c r="B46" s="5">
        <f ca="1">_xlfn.IFNA(MEDIAN(INDIRECT("'" &amp; B$2 &amp; "'!E" &amp; ROWS!B46),INDIRECT("'" &amp; B$2 &amp; "'!I" &amp; ROWS!B46),INDIRECT("'" &amp; B$2 &amp; "'!M" &amp; ROWS!B46))/1000, "")</f>
        <v>58.188000000000002</v>
      </c>
      <c r="C46" s="5">
        <f ca="1">_xlfn.IFNA(MEDIAN(INDIRECT("'" &amp; C$2 &amp; "'!E" &amp; ROWS!C46),INDIRECT("'" &amp; C$2 &amp; "'!I" &amp; ROWS!C46),INDIRECT("'" &amp; C$2 &amp; "'!M" &amp; ROWS!C46))/1000, "")</f>
        <v>48.92</v>
      </c>
      <c r="D46" s="5">
        <f ca="1">_xlfn.IFNA(MEDIAN(INDIRECT("'" &amp; D$2 &amp; "'!E" &amp; ROWS!D46),INDIRECT("'" &amp; D$2 &amp; "'!I" &amp; ROWS!D46),INDIRECT("'" &amp; D$2 &amp; "'!M" &amp; ROWS!D46))/1000, "")</f>
        <v>19.251999999999999</v>
      </c>
      <c r="E46" s="5">
        <f ca="1">_xlfn.IFNA(MEDIAN(INDIRECT("'" &amp; E$2 &amp; "'!E" &amp; ROWS!E46),INDIRECT("'" &amp; E$2 &amp; "'!I" &amp; ROWS!E46),INDIRECT("'" &amp; E$2 &amp; "'!M" &amp; ROWS!E46))/1000, "")</f>
        <v>125.36</v>
      </c>
      <c r="F46" s="5">
        <f ca="1">_xlfn.IFNA(MEDIAN(INDIRECT("'" &amp; F$2 &amp; "'!E" &amp; ROWS!F46),INDIRECT("'" &amp; F$2 &amp; "'!I" &amp; ROWS!F46),INDIRECT("'" &amp; F$2 &amp; "'!M" &amp; ROWS!F46))/1000, "")</f>
        <v>155.38800000000001</v>
      </c>
      <c r="G46" s="5">
        <f ca="1">_xlfn.IFNA(MEDIAN(INDIRECT("'" &amp; G$2 &amp; "'!E" &amp; ROWS!G46),INDIRECT("'" &amp; G$2 &amp; "'!I" &amp; ROWS!G46),INDIRECT("'" &amp; G$2 &amp; "'!M" &amp; ROWS!G46))/1000, "")</f>
        <v>87.263999999999996</v>
      </c>
      <c r="H46" s="5" t="str">
        <f ca="1">_xlfn.IFNA(MEDIAN(INDIRECT("'" &amp; H$2 &amp; "'!E" &amp; ROWS!H46),INDIRECT("'" &amp; H$2 &amp; "'!I" &amp; ROWS!H46),INDIRECT("'" &amp; H$2 &amp; "'!M" &amp; ROWS!H46))/1000, "")</f>
        <v/>
      </c>
      <c r="I46" s="5" t="str">
        <f ca="1">_xlfn.IFNA(MEDIAN(INDIRECT("'" &amp; I$2 &amp; "'!E" &amp; ROWS!I46),INDIRECT("'" &amp; I$2 &amp; "'!I" &amp; ROWS!I46),INDIRECT("'" &amp; I$2 &amp; "'!M" &amp; ROWS!I46))/1000, "")</f>
        <v/>
      </c>
      <c r="J46" s="5">
        <f ca="1">_xlfn.IFNA(MEDIAN(INDIRECT("'" &amp; J$2 &amp; "'!E" &amp; ROWS!J46),INDIRECT("'" &amp; J$2 &amp; "'!I" &amp; ROWS!J46),INDIRECT("'" &amp; J$2 &amp; "'!M" &amp; ROWS!J46))/1000, "")</f>
        <v>6.992</v>
      </c>
      <c r="K46" s="5">
        <f ca="1">_xlfn.IFNA(MEDIAN(INDIRECT("'" &amp; K$2 &amp; "'!E" &amp; ROWS!K46),INDIRECT("'" &amp; K$2 &amp; "'!I" &amp; ROWS!K46),INDIRECT("'" &amp; K$2 &amp; "'!M" &amp; ROWS!K46))/1000, "")</f>
        <v>14.176</v>
      </c>
      <c r="L46" s="5">
        <f ca="1">_xlfn.IFNA(MEDIAN(INDIRECT("'" &amp; L$2 &amp; "'!E" &amp; ROWS!L46),INDIRECT("'" &amp; L$2 &amp; "'!I" &amp; ROWS!L46),INDIRECT("'" &amp; L$2 &amp; "'!M" &amp; ROWS!L46))/1000, "")</f>
        <v>7.9880000000000004</v>
      </c>
      <c r="M46" s="5">
        <f ca="1">_xlfn.IFNA(MEDIAN(INDIRECT("'" &amp; M$2 &amp; "'!E" &amp; ROWS!M46),INDIRECT("'" &amp; M$2 &amp; "'!I" &amp; ROWS!M46),INDIRECT("'" &amp; M$2 &amp; "'!M" &amp; ROWS!M46))/1000, "")</f>
        <v>85.983999999999995</v>
      </c>
      <c r="N46" s="5">
        <f ca="1">_xlfn.IFNA(MEDIAN(INDIRECT("'" &amp; N$2 &amp; "'!E" &amp; ROWS!N46),INDIRECT("'" &amp; N$2 &amp; "'!I" &amp; ROWS!N46),INDIRECT("'" &amp; N$2 &amp; "'!M" &amp; ROWS!N46))/1000, "")</f>
        <v>123.608</v>
      </c>
      <c r="O46" s="5">
        <f ca="1">_xlfn.IFNA(MEDIAN(INDIRECT("'" &amp; O$2 &amp; "'!E" &amp; ROWS!O46),INDIRECT("'" &amp; O$2 &amp; "'!I" &amp; ROWS!O46),INDIRECT("'" &amp; O$2 &amp; "'!M" &amp; ROWS!O46))/1000, "")</f>
        <v>100.956</v>
      </c>
      <c r="P46" s="5" t="str">
        <f ca="1">_xlfn.IFNA(MEDIAN(INDIRECT("'" &amp; P$2 &amp; "'!E" &amp; ROWS!P46),INDIRECT("'" &amp; P$2 &amp; "'!I" &amp; ROWS!P46),INDIRECT("'" &amp; P$2 &amp; "'!M" &amp; ROWS!P46))/1000, "")</f>
        <v/>
      </c>
      <c r="Q46" s="5" t="str">
        <f ca="1">_xlfn.IFNA(MEDIAN(INDIRECT("'" &amp; Q$2 &amp; "'!E" &amp; ROWS!Q46),INDIRECT("'" &amp; Q$2 &amp; "'!I" &amp; ROWS!Q46),INDIRECT("'" &amp; Q$2 &amp; "'!M" &amp; ROWS!Q46))/1000, "")</f>
        <v/>
      </c>
      <c r="R46" s="5">
        <f ca="1">_xlfn.IFNA(MEDIAN(INDIRECT("'" &amp; R$2 &amp; "'!E" &amp; ROWS!R46),INDIRECT("'" &amp; R$2 &amp; "'!I" &amp; ROWS!R46),INDIRECT("'" &amp; R$2 &amp; "'!M" &amp; ROWS!R46))/1000, "")</f>
        <v>6.1520000000000001</v>
      </c>
      <c r="S46" s="5">
        <f ca="1">_xlfn.IFNA(MEDIAN(INDIRECT("'" &amp; S$2 &amp; "'!E" &amp; ROWS!S46),INDIRECT("'" &amp; S$2 &amp; "'!I" &amp; ROWS!S46),INDIRECT("'" &amp; S$2 &amp; "'!M" &amp; ROWS!S46))/1000, "")</f>
        <v>13.36</v>
      </c>
      <c r="T46" s="5">
        <f ca="1">_xlfn.IFNA(MEDIAN(INDIRECT("'" &amp; T$2 &amp; "'!E" &amp; ROWS!T46),INDIRECT("'" &amp; T$2 &amp; "'!I" &amp; ROWS!T46),INDIRECT("'" &amp; T$2 &amp; "'!M" &amp; ROWS!T46))/1000, "")</f>
        <v>7.7720000000000002</v>
      </c>
      <c r="U46" s="5">
        <f ca="1">_xlfn.IFNA(MEDIAN(INDIRECT("'" &amp; U$2 &amp; "'!E" &amp; ROWS!U46),INDIRECT("'" &amp; U$2 &amp; "'!I" &amp; ROWS!U46),INDIRECT("'" &amp; U$2 &amp; "'!M" &amp; ROWS!U46))/1000, "")</f>
        <v>85.116</v>
      </c>
      <c r="V46" s="5">
        <f ca="1">_xlfn.IFNA(MEDIAN(INDIRECT("'" &amp; V$2 &amp; "'!E" &amp; ROWS!V46),INDIRECT("'" &amp; V$2 &amp; "'!I" &amp; ROWS!V46),INDIRECT("'" &amp; V$2 &amp; "'!M" &amp; ROWS!V46))/1000, "")</f>
        <v>122.708</v>
      </c>
      <c r="W46" s="5">
        <f ca="1">_xlfn.IFNA(MEDIAN(INDIRECT("'" &amp; W$2 &amp; "'!E" &amp; ROWS!W46),INDIRECT("'" &amp; W$2 &amp; "'!I" &amp; ROWS!W46),INDIRECT("'" &amp; W$2 &amp; "'!M" &amp; ROWS!W46))/1000, "")</f>
        <v>100.63200000000001</v>
      </c>
      <c r="X46" s="5" t="str">
        <f ca="1">_xlfn.IFNA(MEDIAN(INDIRECT("'" &amp; X$2 &amp; "'!E" &amp; ROWS!X46),INDIRECT("'" &amp; X$2 &amp; "'!I" &amp; ROWS!X46),INDIRECT("'" &amp; X$2 &amp; "'!M" &amp; ROWS!X46))/1000, "")</f>
        <v/>
      </c>
      <c r="Y46" s="5" t="str">
        <f ca="1">_xlfn.IFNA(MEDIAN(INDIRECT("'" &amp; Y$2 &amp; "'!E" &amp; ROWS!Y46),INDIRECT("'" &amp; Y$2 &amp; "'!I" &amp; ROWS!Y46),INDIRECT("'" &amp; Y$2 &amp; "'!M" &amp; ROWS!Y46))/1000, "")</f>
        <v/>
      </c>
    </row>
    <row r="47" spans="1:25" x14ac:dyDescent="0.25">
      <c r="A47" t="str">
        <f>METRICS!A46</f>
        <v>identParamDeclarator</v>
      </c>
      <c r="B47" s="5">
        <f ca="1">_xlfn.IFNA(MEDIAN(INDIRECT("'" &amp; B$2 &amp; "'!E" &amp; ROWS!B47),INDIRECT("'" &amp; B$2 &amp; "'!I" &amp; ROWS!B47),INDIRECT("'" &amp; B$2 &amp; "'!M" &amp; ROWS!B47))/1000, "")</f>
        <v>4.8959999999999999</v>
      </c>
      <c r="C47" s="5">
        <f ca="1">_xlfn.IFNA(MEDIAN(INDIRECT("'" &amp; C$2 &amp; "'!E" &amp; ROWS!C47),INDIRECT("'" &amp; C$2 &amp; "'!I" &amp; ROWS!C47),INDIRECT("'" &amp; C$2 &amp; "'!M" &amp; ROWS!C47))/1000, "")</f>
        <v>8.2959999999999994</v>
      </c>
      <c r="D47" s="5">
        <f ca="1">_xlfn.IFNA(MEDIAN(INDIRECT("'" &amp; D$2 &amp; "'!E" &amp; ROWS!D47),INDIRECT("'" &amp; D$2 &amp; "'!I" &amp; ROWS!D47),INDIRECT("'" &amp; D$2 &amp; "'!M" &amp; ROWS!D47))/1000, "")</f>
        <v>4.7640000000000002</v>
      </c>
      <c r="E47" s="5">
        <f ca="1">_xlfn.IFNA(MEDIAN(INDIRECT("'" &amp; E$2 &amp; "'!E" &amp; ROWS!E47),INDIRECT("'" &amp; E$2 &amp; "'!I" &amp; ROWS!E47),INDIRECT("'" &amp; E$2 &amp; "'!M" &amp; ROWS!E47))/1000, "")</f>
        <v>6.452</v>
      </c>
      <c r="F47" s="5">
        <f ca="1">_xlfn.IFNA(MEDIAN(INDIRECT("'" &amp; F$2 &amp; "'!E" &amp; ROWS!F47),INDIRECT("'" &amp; F$2 &amp; "'!I" &amp; ROWS!F47),INDIRECT("'" &amp; F$2 &amp; "'!M" &amp; ROWS!F47))/1000, "")</f>
        <v>25.584</v>
      </c>
      <c r="G47" s="5">
        <f ca="1">_xlfn.IFNA(MEDIAN(INDIRECT("'" &amp; G$2 &amp; "'!E" &amp; ROWS!G47),INDIRECT("'" &amp; G$2 &amp; "'!I" &amp; ROWS!G47),INDIRECT("'" &amp; G$2 &amp; "'!M" &amp; ROWS!G47))/1000, "")</f>
        <v>6.4039999999999999</v>
      </c>
      <c r="H47" s="5">
        <f ca="1">_xlfn.IFNA(MEDIAN(INDIRECT("'" &amp; H$2 &amp; "'!E" &amp; ROWS!H47),INDIRECT("'" &amp; H$2 &amp; "'!I" &amp; ROWS!H47),INDIRECT("'" &amp; H$2 &amp; "'!M" &amp; ROWS!H47))/1000, "")</f>
        <v>78.48</v>
      </c>
      <c r="I47" s="5">
        <f ca="1">_xlfn.IFNA(MEDIAN(INDIRECT("'" &amp; I$2 &amp; "'!E" &amp; ROWS!I47),INDIRECT("'" &amp; I$2 &amp; "'!I" &amp; ROWS!I47),INDIRECT("'" &amp; I$2 &amp; "'!M" &amp; ROWS!I47))/1000, "")</f>
        <v>177.98</v>
      </c>
      <c r="J47" s="5">
        <f ca="1">_xlfn.IFNA(MEDIAN(INDIRECT("'" &amp; J$2 &amp; "'!E" &amp; ROWS!J47),INDIRECT("'" &amp; J$2 &amp; "'!I" &amp; ROWS!J47),INDIRECT("'" &amp; J$2 &amp; "'!M" &amp; ROWS!J47))/1000, "")</f>
        <v>4.476</v>
      </c>
      <c r="K47" s="5">
        <f ca="1">_xlfn.IFNA(MEDIAN(INDIRECT("'" &amp; K$2 &amp; "'!E" &amp; ROWS!K47),INDIRECT("'" &amp; K$2 &amp; "'!I" &amp; ROWS!K47),INDIRECT("'" &amp; K$2 &amp; "'!M" &amp; ROWS!K47))/1000, "")</f>
        <v>5.6</v>
      </c>
      <c r="L47" s="5">
        <f ca="1">_xlfn.IFNA(MEDIAN(INDIRECT("'" &amp; L$2 &amp; "'!E" &amp; ROWS!L47),INDIRECT("'" &amp; L$2 &amp; "'!I" &amp; ROWS!L47),INDIRECT("'" &amp; L$2 &amp; "'!M" &amp; ROWS!L47))/1000, "")</f>
        <v>4.5039999999999996</v>
      </c>
      <c r="M47" s="5">
        <f ca="1">_xlfn.IFNA(MEDIAN(INDIRECT("'" &amp; M$2 &amp; "'!E" &amp; ROWS!M47),INDIRECT("'" &amp; M$2 &amp; "'!I" &amp; ROWS!M47),INDIRECT("'" &amp; M$2 &amp; "'!M" &amp; ROWS!M47))/1000, "")</f>
        <v>5.68</v>
      </c>
      <c r="N47" s="5">
        <f ca="1">_xlfn.IFNA(MEDIAN(INDIRECT("'" &amp; N$2 &amp; "'!E" &amp; ROWS!N47),INDIRECT("'" &amp; N$2 &amp; "'!I" &amp; ROWS!N47),INDIRECT("'" &amp; N$2 &amp; "'!M" &amp; ROWS!N47))/1000, "")</f>
        <v>18.795999999999999</v>
      </c>
      <c r="O47" s="5">
        <f ca="1">_xlfn.IFNA(MEDIAN(INDIRECT("'" &amp; O$2 &amp; "'!E" &amp; ROWS!O47),INDIRECT("'" &amp; O$2 &amp; "'!I" &amp; ROWS!O47),INDIRECT("'" &amp; O$2 &amp; "'!M" &amp; ROWS!O47))/1000, "")</f>
        <v>5.8760000000000003</v>
      </c>
      <c r="P47" s="5">
        <f ca="1">_xlfn.IFNA(MEDIAN(INDIRECT("'" &amp; P$2 &amp; "'!E" &amp; ROWS!P47),INDIRECT("'" &amp; P$2 &amp; "'!I" &amp; ROWS!P47),INDIRECT("'" &amp; P$2 &amp; "'!M" &amp; ROWS!P47))/1000, "")</f>
        <v>9.5920000000000005</v>
      </c>
      <c r="Q47" s="5">
        <f ca="1">_xlfn.IFNA(MEDIAN(INDIRECT("'" &amp; Q$2 &amp; "'!E" &amp; ROWS!Q47),INDIRECT("'" &amp; Q$2 &amp; "'!I" &amp; ROWS!Q47),INDIRECT("'" &amp; Q$2 &amp; "'!M" &amp; ROWS!Q47))/1000, "")</f>
        <v>14.875999999999999</v>
      </c>
      <c r="R47" s="5">
        <f ca="1">_xlfn.IFNA(MEDIAN(INDIRECT("'" &amp; R$2 &amp; "'!E" &amp; ROWS!R47),INDIRECT("'" &amp; R$2 &amp; "'!I" &amp; ROWS!R47),INDIRECT("'" &amp; R$2 &amp; "'!M" &amp; ROWS!R47))/1000, "")</f>
        <v>4.524</v>
      </c>
      <c r="S47" s="5">
        <f ca="1">_xlfn.IFNA(MEDIAN(INDIRECT("'" &amp; S$2 &amp; "'!E" &amp; ROWS!S47),INDIRECT("'" &amp; S$2 &amp; "'!I" &amp; ROWS!S47),INDIRECT("'" &amp; S$2 &amp; "'!M" &amp; ROWS!S47))/1000, "")</f>
        <v>5.6440000000000001</v>
      </c>
      <c r="T47" s="5">
        <f ca="1">_xlfn.IFNA(MEDIAN(INDIRECT("'" &amp; T$2 &amp; "'!E" &amp; ROWS!T47),INDIRECT("'" &amp; T$2 &amp; "'!I" &amp; ROWS!T47),INDIRECT("'" &amp; T$2 &amp; "'!M" &amp; ROWS!T47))/1000, "")</f>
        <v>4.5039999999999996</v>
      </c>
      <c r="U47" s="5">
        <f ca="1">_xlfn.IFNA(MEDIAN(INDIRECT("'" &amp; U$2 &amp; "'!E" &amp; ROWS!U47),INDIRECT("'" &amp; U$2 &amp; "'!I" &amp; ROWS!U47),INDIRECT("'" &amp; U$2 &amp; "'!M" &amp; ROWS!U47))/1000, "")</f>
        <v>5.7240000000000002</v>
      </c>
      <c r="V47" s="5">
        <f ca="1">_xlfn.IFNA(MEDIAN(INDIRECT("'" &amp; V$2 &amp; "'!E" &amp; ROWS!V47),INDIRECT("'" &amp; V$2 &amp; "'!I" &amp; ROWS!V47),INDIRECT("'" &amp; V$2 &amp; "'!M" &amp; ROWS!V47))/1000, "")</f>
        <v>18.795999999999999</v>
      </c>
      <c r="W47" s="5">
        <f ca="1">_xlfn.IFNA(MEDIAN(INDIRECT("'" &amp; W$2 &amp; "'!E" &amp; ROWS!W47),INDIRECT("'" &amp; W$2 &amp; "'!I" &amp; ROWS!W47),INDIRECT("'" &amp; W$2 &amp; "'!M" &amp; ROWS!W47))/1000, "")</f>
        <v>5.8760000000000003</v>
      </c>
      <c r="X47" s="5">
        <f ca="1">_xlfn.IFNA(MEDIAN(INDIRECT("'" &amp; X$2 &amp; "'!E" &amp; ROWS!X47),INDIRECT("'" &amp; X$2 &amp; "'!I" &amp; ROWS!X47),INDIRECT("'" &amp; X$2 &amp; "'!M" &amp; ROWS!X47))/1000, "")</f>
        <v>9.5960000000000001</v>
      </c>
      <c r="Y47" s="5">
        <f ca="1">_xlfn.IFNA(MEDIAN(INDIRECT("'" &amp; Y$2 &amp; "'!E" &amp; ROWS!Y47),INDIRECT("'" &amp; Y$2 &amp; "'!I" &amp; ROWS!Y47),INDIRECT("'" &amp; Y$2 &amp; "'!M" &amp; ROWS!Y47))/1000, "")</f>
        <v>14.884</v>
      </c>
    </row>
    <row r="48" spans="1:25" x14ac:dyDescent="0.25">
      <c r="A48" t="str">
        <f>METRICS!A47</f>
        <v>ifwhileCtl</v>
      </c>
      <c r="B48" s="5">
        <f ca="1">_xlfn.IFNA(MEDIAN(INDIRECT("'" &amp; B$2 &amp; "'!E" &amp; ROWS!B48),INDIRECT("'" &amp; B$2 &amp; "'!I" &amp; ROWS!B48),INDIRECT("'" &amp; B$2 &amp; "'!M" &amp; ROWS!B48))/1000, "")</f>
        <v>6.4240000000000004</v>
      </c>
      <c r="C48" s="5">
        <f ca="1">_xlfn.IFNA(MEDIAN(INDIRECT("'" &amp; C$2 &amp; "'!E" &amp; ROWS!C48),INDIRECT("'" &amp; C$2 &amp; "'!I" &amp; ROWS!C48),INDIRECT("'" &amp; C$2 &amp; "'!M" &amp; ROWS!C48))/1000, "")</f>
        <v>9.9600000000000009</v>
      </c>
      <c r="D48" s="5">
        <f ca="1">_xlfn.IFNA(MEDIAN(INDIRECT("'" &amp; D$2 &amp; "'!E" &amp; ROWS!D48),INDIRECT("'" &amp; D$2 &amp; "'!I" &amp; ROWS!D48),INDIRECT("'" &amp; D$2 &amp; "'!M" &amp; ROWS!D48))/1000, "")</f>
        <v>5.7439999999999998</v>
      </c>
      <c r="E48" s="5">
        <f ca="1">_xlfn.IFNA(MEDIAN(INDIRECT("'" &amp; E$2 &amp; "'!E" &amp; ROWS!E48),INDIRECT("'" &amp; E$2 &amp; "'!I" &amp; ROWS!E48),INDIRECT("'" &amp; E$2 &amp; "'!M" &amp; ROWS!E48))/1000, "")</f>
        <v>6.7</v>
      </c>
      <c r="F48" s="5">
        <f ca="1">_xlfn.IFNA(MEDIAN(INDIRECT("'" &amp; F$2 &amp; "'!E" &amp; ROWS!F48),INDIRECT("'" &amp; F$2 &amp; "'!I" &amp; ROWS!F48),INDIRECT("'" &amp; F$2 &amp; "'!M" &amp; ROWS!F48))/1000, "")</f>
        <v>32.432000000000002</v>
      </c>
      <c r="G48" s="5">
        <f ca="1">_xlfn.IFNA(MEDIAN(INDIRECT("'" &amp; G$2 &amp; "'!E" &amp; ROWS!G48),INDIRECT("'" &amp; G$2 &amp; "'!I" &amp; ROWS!G48),INDIRECT("'" &amp; G$2 &amp; "'!M" &amp; ROWS!G48))/1000, "")</f>
        <v>6.6760000000000002</v>
      </c>
      <c r="H48" s="5" t="str">
        <f ca="1">_xlfn.IFNA(MEDIAN(INDIRECT("'" &amp; H$2 &amp; "'!E" &amp; ROWS!H48),INDIRECT("'" &amp; H$2 &amp; "'!I" &amp; ROWS!H48),INDIRECT("'" &amp; H$2 &amp; "'!M" &amp; ROWS!H48))/1000, "")</f>
        <v/>
      </c>
      <c r="I48" s="5" t="str">
        <f ca="1">_xlfn.IFNA(MEDIAN(INDIRECT("'" &amp; I$2 &amp; "'!E" &amp; ROWS!I48),INDIRECT("'" &amp; I$2 &amp; "'!I" &amp; ROWS!I48),INDIRECT("'" &amp; I$2 &amp; "'!M" &amp; ROWS!I48))/1000, "")</f>
        <v/>
      </c>
      <c r="J48" s="5">
        <f ca="1">_xlfn.IFNA(MEDIAN(INDIRECT("'" &amp; J$2 &amp; "'!E" &amp; ROWS!J48),INDIRECT("'" &amp; J$2 &amp; "'!I" &amp; ROWS!J48),INDIRECT("'" &amp; J$2 &amp; "'!M" &amp; ROWS!J48))/1000, "")</f>
        <v>5.6639999999999997</v>
      </c>
      <c r="K48" s="5">
        <f ca="1">_xlfn.IFNA(MEDIAN(INDIRECT("'" &amp; K$2 &amp; "'!E" &amp; ROWS!K48),INDIRECT("'" &amp; K$2 &amp; "'!I" &amp; ROWS!K48),INDIRECT("'" &amp; K$2 &amp; "'!M" &amp; ROWS!K48))/1000, "")</f>
        <v>6.2119999999999997</v>
      </c>
      <c r="L48" s="5">
        <f ca="1">_xlfn.IFNA(MEDIAN(INDIRECT("'" &amp; L$2 &amp; "'!E" &amp; ROWS!L48),INDIRECT("'" &amp; L$2 &amp; "'!I" &amp; ROWS!L48),INDIRECT("'" &amp; L$2 &amp; "'!M" &amp; ROWS!L48))/1000, "")</f>
        <v>5.54</v>
      </c>
      <c r="M48" s="5">
        <f ca="1">_xlfn.IFNA(MEDIAN(INDIRECT("'" &amp; M$2 &amp; "'!E" &amp; ROWS!M48),INDIRECT("'" &amp; M$2 &amp; "'!I" &amp; ROWS!M48),INDIRECT("'" &amp; M$2 &amp; "'!M" &amp; ROWS!M48))/1000, "")</f>
        <v>6.3280000000000003</v>
      </c>
      <c r="N48" s="5">
        <f ca="1">_xlfn.IFNA(MEDIAN(INDIRECT("'" &amp; N$2 &amp; "'!E" &amp; ROWS!N48),INDIRECT("'" &amp; N$2 &amp; "'!I" &amp; ROWS!N48),INDIRECT("'" &amp; N$2 &amp; "'!M" &amp; ROWS!N48))/1000, "")</f>
        <v>21.888000000000002</v>
      </c>
      <c r="O48" s="5">
        <f ca="1">_xlfn.IFNA(MEDIAN(INDIRECT("'" &amp; O$2 &amp; "'!E" &amp; ROWS!O48),INDIRECT("'" &amp; O$2 &amp; "'!I" &amp; ROWS!O48),INDIRECT("'" &amp; O$2 &amp; "'!M" &amp; ROWS!O48))/1000, "")</f>
        <v>6.4039999999999999</v>
      </c>
      <c r="P48" s="5" t="str">
        <f ca="1">_xlfn.IFNA(MEDIAN(INDIRECT("'" &amp; P$2 &amp; "'!E" &amp; ROWS!P48),INDIRECT("'" &amp; P$2 &amp; "'!I" &amp; ROWS!P48),INDIRECT("'" &amp; P$2 &amp; "'!M" &amp; ROWS!P48))/1000, "")</f>
        <v/>
      </c>
      <c r="Q48" s="5" t="str">
        <f ca="1">_xlfn.IFNA(MEDIAN(INDIRECT("'" &amp; Q$2 &amp; "'!E" &amp; ROWS!Q48),INDIRECT("'" &amp; Q$2 &amp; "'!I" &amp; ROWS!Q48),INDIRECT("'" &amp; Q$2 &amp; "'!M" &amp; ROWS!Q48))/1000, "")</f>
        <v/>
      </c>
      <c r="R48" s="5">
        <f ca="1">_xlfn.IFNA(MEDIAN(INDIRECT("'" &amp; R$2 &amp; "'!E" &amp; ROWS!R48),INDIRECT("'" &amp; R$2 &amp; "'!I" &amp; ROWS!R48),INDIRECT("'" &amp; R$2 &amp; "'!M" &amp; ROWS!R48))/1000, "")</f>
        <v>5.3760000000000003</v>
      </c>
      <c r="S48" s="5">
        <f ca="1">_xlfn.IFNA(MEDIAN(INDIRECT("'" &amp; S$2 &amp; "'!E" &amp; ROWS!S48),INDIRECT("'" &amp; S$2 &amp; "'!I" &amp; ROWS!S48),INDIRECT("'" &amp; S$2 &amp; "'!M" &amp; ROWS!S48))/1000, "")</f>
        <v>5.9960000000000004</v>
      </c>
      <c r="T48" s="5">
        <f ca="1">_xlfn.IFNA(MEDIAN(INDIRECT("'" &amp; T$2 &amp; "'!E" &amp; ROWS!T48),INDIRECT("'" &amp; T$2 &amp; "'!I" &amp; ROWS!T48),INDIRECT("'" &amp; T$2 &amp; "'!M" &amp; ROWS!T48))/1000, "")</f>
        <v>5.4279999999999999</v>
      </c>
      <c r="U48" s="5">
        <f ca="1">_xlfn.IFNA(MEDIAN(INDIRECT("'" &amp; U$2 &amp; "'!E" &amp; ROWS!U48),INDIRECT("'" &amp; U$2 &amp; "'!I" &amp; ROWS!U48),INDIRECT("'" &amp; U$2 &amp; "'!M" &amp; ROWS!U48))/1000, "")</f>
        <v>5.94</v>
      </c>
      <c r="V48" s="5">
        <f ca="1">_xlfn.IFNA(MEDIAN(INDIRECT("'" &amp; V$2 &amp; "'!E" &amp; ROWS!V48),INDIRECT("'" &amp; V$2 &amp; "'!I" &amp; ROWS!V48),INDIRECT("'" &amp; V$2 &amp; "'!M" &amp; ROWS!V48))/1000, "")</f>
        <v>21.888000000000002</v>
      </c>
      <c r="W48" s="5">
        <f ca="1">_xlfn.IFNA(MEDIAN(INDIRECT("'" &amp; W$2 &amp; "'!E" &amp; ROWS!W48),INDIRECT("'" &amp; W$2 &amp; "'!I" &amp; ROWS!W48),INDIRECT("'" &amp; W$2 &amp; "'!M" &amp; ROWS!W48))/1000, "")</f>
        <v>6.2519999999999998</v>
      </c>
      <c r="X48" s="5" t="str">
        <f ca="1">_xlfn.IFNA(MEDIAN(INDIRECT("'" &amp; X$2 &amp; "'!E" &amp; ROWS!X48),INDIRECT("'" &amp; X$2 &amp; "'!I" &amp; ROWS!X48),INDIRECT("'" &amp; X$2 &amp; "'!M" &amp; ROWS!X48))/1000, "")</f>
        <v/>
      </c>
      <c r="Y48" s="5" t="str">
        <f ca="1">_xlfn.IFNA(MEDIAN(INDIRECT("'" &amp; Y$2 &amp; "'!E" &amp; ROWS!Y48),INDIRECT("'" &amp; Y$2 &amp; "'!I" &amp; ROWS!Y48),INDIRECT("'" &amp; Y$2 &amp; "'!M" &amp; ROWS!Y48))/1000, "")</f>
        <v/>
      </c>
    </row>
    <row r="49" spans="1:25" x14ac:dyDescent="0.25">
      <c r="A49" t="str">
        <f>METRICS!A48</f>
        <v>init_once</v>
      </c>
      <c r="B49" s="5">
        <f ca="1">_xlfn.IFNA(MEDIAN(INDIRECT("'" &amp; B$2 &amp; "'!E" &amp; ROWS!B49),INDIRECT("'" &amp; B$2 &amp; "'!I" &amp; ROWS!B49),INDIRECT("'" &amp; B$2 &amp; "'!M" &amp; ROWS!B49))/1000, "")</f>
        <v>5.0119999999999996</v>
      </c>
      <c r="C49" s="5">
        <f ca="1">_xlfn.IFNA(MEDIAN(INDIRECT("'" &amp; C$2 &amp; "'!E" &amp; ROWS!C49),INDIRECT("'" &amp; C$2 &amp; "'!I" &amp; ROWS!C49),INDIRECT("'" &amp; C$2 &amp; "'!M" &amp; ROWS!C49))/1000, "")</f>
        <v>8.8360000000000003</v>
      </c>
      <c r="D49" s="5">
        <f ca="1">_xlfn.IFNA(MEDIAN(INDIRECT("'" &amp; D$2 &amp; "'!E" &amp; ROWS!D49),INDIRECT("'" &amp; D$2 &amp; "'!I" &amp; ROWS!D49),INDIRECT("'" &amp; D$2 &amp; "'!M" &amp; ROWS!D49))/1000, "")</f>
        <v>4.76</v>
      </c>
      <c r="E49" s="5">
        <f ca="1">_xlfn.IFNA(MEDIAN(INDIRECT("'" &amp; E$2 &amp; "'!E" &amp; ROWS!E49),INDIRECT("'" &amp; E$2 &amp; "'!I" &amp; ROWS!E49),INDIRECT("'" &amp; E$2 &amp; "'!M" &amp; ROWS!E49))/1000, "")</f>
        <v>6.5519999999999996</v>
      </c>
      <c r="F49" s="5">
        <f ca="1">_xlfn.IFNA(MEDIAN(INDIRECT("'" &amp; F$2 &amp; "'!E" &amp; ROWS!F49),INDIRECT("'" &amp; F$2 &amp; "'!I" &amp; ROWS!F49),INDIRECT("'" &amp; F$2 &amp; "'!M" &amp; ROWS!F49))/1000, "")</f>
        <v>27.78</v>
      </c>
      <c r="G49" s="5">
        <f ca="1">_xlfn.IFNA(MEDIAN(INDIRECT("'" &amp; G$2 &amp; "'!E" &amp; ROWS!G49),INDIRECT("'" &amp; G$2 &amp; "'!I" &amp; ROWS!G49),INDIRECT("'" &amp; G$2 &amp; "'!M" &amp; ROWS!G49))/1000, "")</f>
        <v>6.532</v>
      </c>
      <c r="H49" s="5">
        <f ca="1">_xlfn.IFNA(MEDIAN(INDIRECT("'" &amp; H$2 &amp; "'!E" &amp; ROWS!H49),INDIRECT("'" &amp; H$2 &amp; "'!I" &amp; ROWS!H49),INDIRECT("'" &amp; H$2 &amp; "'!M" &amp; ROWS!H49))/1000, "")</f>
        <v>90.108000000000004</v>
      </c>
      <c r="I49" s="5">
        <f ca="1">_xlfn.IFNA(MEDIAN(INDIRECT("'" &amp; I$2 &amp; "'!E" &amp; ROWS!I49),INDIRECT("'" &amp; I$2 &amp; "'!I" &amp; ROWS!I49),INDIRECT("'" &amp; I$2 &amp; "'!M" &amp; ROWS!I49))/1000, "")</f>
        <v>211.51599999999999</v>
      </c>
      <c r="J49" s="5">
        <f ca="1">_xlfn.IFNA(MEDIAN(INDIRECT("'" &amp; J$2 &amp; "'!E" &amp; ROWS!J49),INDIRECT("'" &amp; J$2 &amp; "'!I" &amp; ROWS!J49),INDIRECT("'" &amp; J$2 &amp; "'!M" &amp; ROWS!J49))/1000, "")</f>
        <v>4.5999999999999996</v>
      </c>
      <c r="K49" s="5">
        <f ca="1">_xlfn.IFNA(MEDIAN(INDIRECT("'" &amp; K$2 &amp; "'!E" &amp; ROWS!K49),INDIRECT("'" &amp; K$2 &amp; "'!I" &amp; ROWS!K49),INDIRECT("'" &amp; K$2 &amp; "'!M" &amp; ROWS!K49))/1000, "")</f>
        <v>5.7160000000000002</v>
      </c>
      <c r="L49" s="5">
        <f ca="1">_xlfn.IFNA(MEDIAN(INDIRECT("'" &amp; L$2 &amp; "'!E" &amp; ROWS!L49),INDIRECT("'" &amp; L$2 &amp; "'!I" &amp; ROWS!L49),INDIRECT("'" &amp; L$2 &amp; "'!M" &amp; ROWS!L49))/1000, "")</f>
        <v>4.58</v>
      </c>
      <c r="M49" s="5">
        <f ca="1">_xlfn.IFNA(MEDIAN(INDIRECT("'" &amp; M$2 &amp; "'!E" &amp; ROWS!M49),INDIRECT("'" &amp; M$2 &amp; "'!I" &amp; ROWS!M49),INDIRECT("'" &amp; M$2 &amp; "'!M" &amp; ROWS!M49))/1000, "")</f>
        <v>5.6159999999999997</v>
      </c>
      <c r="N49" s="5">
        <f ca="1">_xlfn.IFNA(MEDIAN(INDIRECT("'" &amp; N$2 &amp; "'!E" &amp; ROWS!N49),INDIRECT("'" &amp; N$2 &amp; "'!I" &amp; ROWS!N49),INDIRECT("'" &amp; N$2 &amp; "'!M" &amp; ROWS!N49))/1000, "")</f>
        <v>19.596</v>
      </c>
      <c r="O49" s="5">
        <f ca="1">_xlfn.IFNA(MEDIAN(INDIRECT("'" &amp; O$2 &amp; "'!E" &amp; ROWS!O49),INDIRECT("'" &amp; O$2 &amp; "'!I" &amp; ROWS!O49),INDIRECT("'" &amp; O$2 &amp; "'!M" &amp; ROWS!O49))/1000, "")</f>
        <v>6.0720000000000001</v>
      </c>
      <c r="P49" s="5">
        <f ca="1">_xlfn.IFNA(MEDIAN(INDIRECT("'" &amp; P$2 &amp; "'!E" &amp; ROWS!P49),INDIRECT("'" &amp; P$2 &amp; "'!I" &amp; ROWS!P49),INDIRECT("'" &amp; P$2 &amp; "'!M" &amp; ROWS!P49))/1000, "")</f>
        <v>9.7439999999999998</v>
      </c>
      <c r="Q49" s="5">
        <f ca="1">_xlfn.IFNA(MEDIAN(INDIRECT("'" &amp; Q$2 &amp; "'!E" &amp; ROWS!Q49),INDIRECT("'" &amp; Q$2 &amp; "'!I" &amp; ROWS!Q49),INDIRECT("'" &amp; Q$2 &amp; "'!M" &amp; ROWS!Q49))/1000, "")</f>
        <v>15.375999999999999</v>
      </c>
      <c r="R49" s="5">
        <f ca="1">_xlfn.IFNA(MEDIAN(INDIRECT("'" &amp; R$2 &amp; "'!E" &amp; ROWS!R49),INDIRECT("'" &amp; R$2 &amp; "'!I" &amp; ROWS!R49),INDIRECT("'" &amp; R$2 &amp; "'!M" &amp; ROWS!R49))/1000, "")</f>
        <v>4.6479999999999997</v>
      </c>
      <c r="S49" s="5">
        <f ca="1">_xlfn.IFNA(MEDIAN(INDIRECT("'" &amp; S$2 &amp; "'!E" &amp; ROWS!S49),INDIRECT("'" &amp; S$2 &amp; "'!I" &amp; ROWS!S49),INDIRECT("'" &amp; S$2 &amp; "'!M" &amp; ROWS!S49))/1000, "")</f>
        <v>5.76</v>
      </c>
      <c r="T49" s="5">
        <f ca="1">_xlfn.IFNA(MEDIAN(INDIRECT("'" &amp; T$2 &amp; "'!E" &amp; ROWS!T49),INDIRECT("'" &amp; T$2 &amp; "'!I" &amp; ROWS!T49),INDIRECT("'" &amp; T$2 &amp; "'!M" &amp; ROWS!T49))/1000, "")</f>
        <v>4.58</v>
      </c>
      <c r="U49" s="5">
        <f ca="1">_xlfn.IFNA(MEDIAN(INDIRECT("'" &amp; U$2 &amp; "'!E" &amp; ROWS!U49),INDIRECT("'" &amp; U$2 &amp; "'!I" &amp; ROWS!U49),INDIRECT("'" &amp; U$2 &amp; "'!M" &amp; ROWS!U49))/1000, "")</f>
        <v>5.66</v>
      </c>
      <c r="V49" s="5">
        <f ca="1">_xlfn.IFNA(MEDIAN(INDIRECT("'" &amp; V$2 &amp; "'!E" &amp; ROWS!V49),INDIRECT("'" &amp; V$2 &amp; "'!I" &amp; ROWS!V49),INDIRECT("'" &amp; V$2 &amp; "'!M" &amp; ROWS!V49))/1000, "")</f>
        <v>19.596</v>
      </c>
      <c r="W49" s="5">
        <f ca="1">_xlfn.IFNA(MEDIAN(INDIRECT("'" &amp; W$2 &amp; "'!E" &amp; ROWS!W49),INDIRECT("'" &amp; W$2 &amp; "'!I" &amp; ROWS!W49),INDIRECT("'" &amp; W$2 &amp; "'!M" &amp; ROWS!W49))/1000, "")</f>
        <v>6.0720000000000001</v>
      </c>
      <c r="X49" s="5">
        <f ca="1">_xlfn.IFNA(MEDIAN(INDIRECT("'" &amp; X$2 &amp; "'!E" &amp; ROWS!X49),INDIRECT("'" &amp; X$2 &amp; "'!I" &amp; ROWS!X49),INDIRECT("'" &amp; X$2 &amp; "'!M" &amp; ROWS!X49))/1000, "")</f>
        <v>9.7479999999999993</v>
      </c>
      <c r="Y49" s="5">
        <f ca="1">_xlfn.IFNA(MEDIAN(INDIRECT("'" &amp; Y$2 &amp; "'!E" &amp; ROWS!Y49),INDIRECT("'" &amp; Y$2 &amp; "'!I" &amp; ROWS!Y49),INDIRECT("'" &amp; Y$2 &amp; "'!M" &amp; ROWS!Y49))/1000, "")</f>
        <v>15.384</v>
      </c>
    </row>
    <row r="50" spans="1:25" x14ac:dyDescent="0.25">
      <c r="A50" t="str">
        <f>METRICS!A49</f>
        <v>io1</v>
      </c>
      <c r="B50" s="5" t="str">
        <f ca="1">_xlfn.IFNA(MEDIAN(INDIRECT("'" &amp; B$2 &amp; "'!E" &amp; ROWS!B50),INDIRECT("'" &amp; B$2 &amp; "'!I" &amp; ROWS!B50),INDIRECT("'" &amp; B$2 &amp; "'!M" &amp; ROWS!B50))/1000, "")</f>
        <v/>
      </c>
      <c r="C50" s="5" t="str">
        <f ca="1">_xlfn.IFNA(MEDIAN(INDIRECT("'" &amp; C$2 &amp; "'!E" &amp; ROWS!C50),INDIRECT("'" &amp; C$2 &amp; "'!I" &amp; ROWS!C50),INDIRECT("'" &amp; C$2 &amp; "'!M" &amp; ROWS!C50))/1000, "")</f>
        <v/>
      </c>
      <c r="D50" s="5" t="str">
        <f ca="1">_xlfn.IFNA(MEDIAN(INDIRECT("'" &amp; D$2 &amp; "'!E" &amp; ROWS!D50),INDIRECT("'" &amp; D$2 &amp; "'!I" &amp; ROWS!D50),INDIRECT("'" &amp; D$2 &amp; "'!M" &amp; ROWS!D50))/1000, "")</f>
        <v/>
      </c>
      <c r="E50" s="5" t="str">
        <f ca="1">_xlfn.IFNA(MEDIAN(INDIRECT("'" &amp; E$2 &amp; "'!E" &amp; ROWS!E50),INDIRECT("'" &amp; E$2 &amp; "'!I" &amp; ROWS!E50),INDIRECT("'" &amp; E$2 &amp; "'!M" &amp; ROWS!E50))/1000, "")</f>
        <v/>
      </c>
      <c r="F50" s="5" t="str">
        <f ca="1">_xlfn.IFNA(MEDIAN(INDIRECT("'" &amp; F$2 &amp; "'!E" &amp; ROWS!F50),INDIRECT("'" &amp; F$2 &amp; "'!I" &amp; ROWS!F50),INDIRECT("'" &amp; F$2 &amp; "'!M" &amp; ROWS!F50))/1000, "")</f>
        <v/>
      </c>
      <c r="G50" s="5" t="str">
        <f ca="1">_xlfn.IFNA(MEDIAN(INDIRECT("'" &amp; G$2 &amp; "'!E" &amp; ROWS!G50),INDIRECT("'" &amp; G$2 &amp; "'!I" &amp; ROWS!G50),INDIRECT("'" &amp; G$2 &amp; "'!M" &amp; ROWS!G50))/1000, "")</f>
        <v/>
      </c>
      <c r="H50" s="5" t="str">
        <f ca="1">_xlfn.IFNA(MEDIAN(INDIRECT("'" &amp; H$2 &amp; "'!E" &amp; ROWS!H50),INDIRECT("'" &amp; H$2 &amp; "'!I" &amp; ROWS!H50),INDIRECT("'" &amp; H$2 &amp; "'!M" &amp; ROWS!H50))/1000, "")</f>
        <v/>
      </c>
      <c r="I50" s="5" t="str">
        <f ca="1">_xlfn.IFNA(MEDIAN(INDIRECT("'" &amp; I$2 &amp; "'!E" &amp; ROWS!I50),INDIRECT("'" &amp; I$2 &amp; "'!I" &amp; ROWS!I50),INDIRECT("'" &amp; I$2 &amp; "'!M" &amp; ROWS!I50))/1000, "")</f>
        <v/>
      </c>
      <c r="J50" s="5" t="str">
        <f ca="1">_xlfn.IFNA(MEDIAN(INDIRECT("'" &amp; J$2 &amp; "'!E" &amp; ROWS!J50),INDIRECT("'" &amp; J$2 &amp; "'!I" &amp; ROWS!J50),INDIRECT("'" &amp; J$2 &amp; "'!M" &amp; ROWS!J50))/1000, "")</f>
        <v/>
      </c>
      <c r="K50" s="5" t="str">
        <f ca="1">_xlfn.IFNA(MEDIAN(INDIRECT("'" &amp; K$2 &amp; "'!E" &amp; ROWS!K50),INDIRECT("'" &amp; K$2 &amp; "'!I" &amp; ROWS!K50),INDIRECT("'" &amp; K$2 &amp; "'!M" &amp; ROWS!K50))/1000, "")</f>
        <v/>
      </c>
      <c r="L50" s="5" t="str">
        <f ca="1">_xlfn.IFNA(MEDIAN(INDIRECT("'" &amp; L$2 &amp; "'!E" &amp; ROWS!L50),INDIRECT("'" &amp; L$2 &amp; "'!I" &amp; ROWS!L50),INDIRECT("'" &amp; L$2 &amp; "'!M" &amp; ROWS!L50))/1000, "")</f>
        <v/>
      </c>
      <c r="M50" s="5" t="str">
        <f ca="1">_xlfn.IFNA(MEDIAN(INDIRECT("'" &amp; M$2 &amp; "'!E" &amp; ROWS!M50),INDIRECT("'" &amp; M$2 &amp; "'!I" &amp; ROWS!M50),INDIRECT("'" &amp; M$2 &amp; "'!M" &amp; ROWS!M50))/1000, "")</f>
        <v/>
      </c>
      <c r="N50" s="5" t="str">
        <f ca="1">_xlfn.IFNA(MEDIAN(INDIRECT("'" &amp; N$2 &amp; "'!E" &amp; ROWS!N50),INDIRECT("'" &amp; N$2 &amp; "'!I" &amp; ROWS!N50),INDIRECT("'" &amp; N$2 &amp; "'!M" &amp; ROWS!N50))/1000, "")</f>
        <v/>
      </c>
      <c r="O50" s="5" t="str">
        <f ca="1">_xlfn.IFNA(MEDIAN(INDIRECT("'" &amp; O$2 &amp; "'!E" &amp; ROWS!O50),INDIRECT("'" &amp; O$2 &amp; "'!I" &amp; ROWS!O50),INDIRECT("'" &amp; O$2 &amp; "'!M" &amp; ROWS!O50))/1000, "")</f>
        <v/>
      </c>
      <c r="P50" s="5" t="str">
        <f ca="1">_xlfn.IFNA(MEDIAN(INDIRECT("'" &amp; P$2 &amp; "'!E" &amp; ROWS!P50),INDIRECT("'" &amp; P$2 &amp; "'!I" &amp; ROWS!P50),INDIRECT("'" &amp; P$2 &amp; "'!M" &amp; ROWS!P50))/1000, "")</f>
        <v/>
      </c>
      <c r="Q50" s="5" t="str">
        <f ca="1">_xlfn.IFNA(MEDIAN(INDIRECT("'" &amp; Q$2 &amp; "'!E" &amp; ROWS!Q50),INDIRECT("'" &amp; Q$2 &amp; "'!I" &amp; ROWS!Q50),INDIRECT("'" &amp; Q$2 &amp; "'!M" &amp; ROWS!Q50))/1000, "")</f>
        <v/>
      </c>
      <c r="R50" s="5">
        <f ca="1">_xlfn.IFNA(MEDIAN(INDIRECT("'" &amp; R$2 &amp; "'!E" &amp; ROWS!R50),INDIRECT("'" &amp; R$2 &amp; "'!I" &amp; ROWS!R50),INDIRECT("'" &amp; R$2 &amp; "'!M" &amp; ROWS!R50))/1000, "")</f>
        <v>25.664000000000001</v>
      </c>
      <c r="S50" s="5">
        <f ca="1">_xlfn.IFNA(MEDIAN(INDIRECT("'" &amp; S$2 &amp; "'!E" &amp; ROWS!S50),INDIRECT("'" &amp; S$2 &amp; "'!I" &amp; ROWS!S50),INDIRECT("'" &amp; S$2 &amp; "'!M" &amp; ROWS!S50))/1000, "")</f>
        <v>187.464</v>
      </c>
      <c r="T50" s="5">
        <f ca="1">_xlfn.IFNA(MEDIAN(INDIRECT("'" &amp; T$2 &amp; "'!E" &amp; ROWS!T50),INDIRECT("'" &amp; T$2 &amp; "'!I" &amp; ROWS!T50),INDIRECT("'" &amp; T$2 &amp; "'!M" &amp; ROWS!T50))/1000, "")</f>
        <v>43.884</v>
      </c>
      <c r="U50" s="5" t="str">
        <f ca="1">_xlfn.IFNA(MEDIAN(INDIRECT("'" &amp; U$2 &amp; "'!E" &amp; ROWS!U50),INDIRECT("'" &amp; U$2 &amp; "'!I" &amp; ROWS!U50),INDIRECT("'" &amp; U$2 &amp; "'!M" &amp; ROWS!U50))/1000, "")</f>
        <v/>
      </c>
      <c r="V50" s="5" t="str">
        <f ca="1">_xlfn.IFNA(MEDIAN(INDIRECT("'" &amp; V$2 &amp; "'!E" &amp; ROWS!V50),INDIRECT("'" &amp; V$2 &amp; "'!I" &amp; ROWS!V50),INDIRECT("'" &amp; V$2 &amp; "'!M" &amp; ROWS!V50))/1000, "")</f>
        <v/>
      </c>
      <c r="W50" s="5" t="str">
        <f ca="1">_xlfn.IFNA(MEDIAN(INDIRECT("'" &amp; W$2 &amp; "'!E" &amp; ROWS!W50),INDIRECT("'" &amp; W$2 &amp; "'!I" &amp; ROWS!W50),INDIRECT("'" &amp; W$2 &amp; "'!M" &amp; ROWS!W50))/1000, "")</f>
        <v/>
      </c>
      <c r="X50" s="5" t="str">
        <f ca="1">_xlfn.IFNA(MEDIAN(INDIRECT("'" &amp; X$2 &amp; "'!E" &amp; ROWS!X50),INDIRECT("'" &amp; X$2 &amp; "'!I" &amp; ROWS!X50),INDIRECT("'" &amp; X$2 &amp; "'!M" &amp; ROWS!X50))/1000, "")</f>
        <v/>
      </c>
      <c r="Y50" s="5" t="str">
        <f ca="1">_xlfn.IFNA(MEDIAN(INDIRECT("'" &amp; Y$2 &amp; "'!E" &amp; ROWS!Y50),INDIRECT("'" &amp; Y$2 &amp; "'!I" &amp; ROWS!Y50),INDIRECT("'" &amp; Y$2 &amp; "'!M" &amp; ROWS!Y50))/1000, "")</f>
        <v/>
      </c>
    </row>
    <row r="51" spans="1:25" x14ac:dyDescent="0.25">
      <c r="A51" t="str">
        <f>METRICS!A50</f>
        <v>io2</v>
      </c>
      <c r="B51" s="5" t="str">
        <f ca="1">_xlfn.IFNA(MEDIAN(INDIRECT("'" &amp; B$2 &amp; "'!E" &amp; ROWS!B51),INDIRECT("'" &amp; B$2 &amp; "'!I" &amp; ROWS!B51),INDIRECT("'" &amp; B$2 &amp; "'!M" &amp; ROWS!B51))/1000, "")</f>
        <v/>
      </c>
      <c r="C51" s="5" t="str">
        <f ca="1">_xlfn.IFNA(MEDIAN(INDIRECT("'" &amp; C$2 &amp; "'!E" &amp; ROWS!C51),INDIRECT("'" &amp; C$2 &amp; "'!I" &amp; ROWS!C51),INDIRECT("'" &amp; C$2 &amp; "'!M" &amp; ROWS!C51))/1000, "")</f>
        <v/>
      </c>
      <c r="D51" s="5" t="str">
        <f ca="1">_xlfn.IFNA(MEDIAN(INDIRECT("'" &amp; D$2 &amp; "'!E" &amp; ROWS!D51),INDIRECT("'" &amp; D$2 &amp; "'!I" &amp; ROWS!D51),INDIRECT("'" &amp; D$2 &amp; "'!M" &amp; ROWS!D51))/1000, "")</f>
        <v/>
      </c>
      <c r="E51" s="5" t="str">
        <f ca="1">_xlfn.IFNA(MEDIAN(INDIRECT("'" &amp; E$2 &amp; "'!E" &amp; ROWS!E51),INDIRECT("'" &amp; E$2 &amp; "'!I" &amp; ROWS!E51),INDIRECT("'" &amp; E$2 &amp; "'!M" &amp; ROWS!E51))/1000, "")</f>
        <v/>
      </c>
      <c r="F51" s="5" t="str">
        <f ca="1">_xlfn.IFNA(MEDIAN(INDIRECT("'" &amp; F$2 &amp; "'!E" &amp; ROWS!F51),INDIRECT("'" &amp; F$2 &amp; "'!I" &amp; ROWS!F51),INDIRECT("'" &amp; F$2 &amp; "'!M" &amp; ROWS!F51))/1000, "")</f>
        <v/>
      </c>
      <c r="G51" s="5" t="str">
        <f ca="1">_xlfn.IFNA(MEDIAN(INDIRECT("'" &amp; G$2 &amp; "'!E" &amp; ROWS!G51),INDIRECT("'" &amp; G$2 &amp; "'!I" &amp; ROWS!G51),INDIRECT("'" &amp; G$2 &amp; "'!M" &amp; ROWS!G51))/1000, "")</f>
        <v/>
      </c>
      <c r="H51" s="5" t="str">
        <f ca="1">_xlfn.IFNA(MEDIAN(INDIRECT("'" &amp; H$2 &amp; "'!E" &amp; ROWS!H51),INDIRECT("'" &amp; H$2 &amp; "'!I" &amp; ROWS!H51),INDIRECT("'" &amp; H$2 &amp; "'!M" &amp; ROWS!H51))/1000, "")</f>
        <v/>
      </c>
      <c r="I51" s="5" t="str">
        <f ca="1">_xlfn.IFNA(MEDIAN(INDIRECT("'" &amp; I$2 &amp; "'!E" &amp; ROWS!I51),INDIRECT("'" &amp; I$2 &amp; "'!I" &amp; ROWS!I51),INDIRECT("'" &amp; I$2 &amp; "'!M" &amp; ROWS!I51))/1000, "")</f>
        <v/>
      </c>
      <c r="J51" s="5">
        <f ca="1">_xlfn.IFNA(MEDIAN(INDIRECT("'" &amp; J$2 &amp; "'!E" &amp; ROWS!J51),INDIRECT("'" &amp; J$2 &amp; "'!I" &amp; ROWS!J51),INDIRECT("'" &amp; J$2 &amp; "'!M" &amp; ROWS!J51))/1000, "")</f>
        <v>103.65600000000001</v>
      </c>
      <c r="K51" s="5">
        <f ca="1">_xlfn.IFNA(MEDIAN(INDIRECT("'" &amp; K$2 &amp; "'!E" &amp; ROWS!K51),INDIRECT("'" &amp; K$2 &amp; "'!I" &amp; ROWS!K51),INDIRECT("'" &amp; K$2 &amp; "'!M" &amp; ROWS!K51))/1000, "")</f>
        <v>520.41999999999996</v>
      </c>
      <c r="L51" s="5">
        <f ca="1">_xlfn.IFNA(MEDIAN(INDIRECT("'" &amp; L$2 &amp; "'!E" &amp; ROWS!L51),INDIRECT("'" &amp; L$2 &amp; "'!I" &amp; ROWS!L51),INDIRECT("'" &amp; L$2 &amp; "'!M" &amp; ROWS!L51))/1000, "")</f>
        <v>78.58</v>
      </c>
      <c r="M51" s="5" t="str">
        <f ca="1">_xlfn.IFNA(MEDIAN(INDIRECT("'" &amp; M$2 &amp; "'!E" &amp; ROWS!M51),INDIRECT("'" &amp; M$2 &amp; "'!I" &amp; ROWS!M51),INDIRECT("'" &amp; M$2 &amp; "'!M" &amp; ROWS!M51))/1000, "")</f>
        <v/>
      </c>
      <c r="N51" s="5" t="str">
        <f ca="1">_xlfn.IFNA(MEDIAN(INDIRECT("'" &amp; N$2 &amp; "'!E" &amp; ROWS!N51),INDIRECT("'" &amp; N$2 &amp; "'!I" &amp; ROWS!N51),INDIRECT("'" &amp; N$2 &amp; "'!M" &amp; ROWS!N51))/1000, "")</f>
        <v/>
      </c>
      <c r="O51" s="5" t="str">
        <f ca="1">_xlfn.IFNA(MEDIAN(INDIRECT("'" &amp; O$2 &amp; "'!E" &amp; ROWS!O51),INDIRECT("'" &amp; O$2 &amp; "'!I" &amp; ROWS!O51),INDIRECT("'" &amp; O$2 &amp; "'!M" &amp; ROWS!O51))/1000, "")</f>
        <v/>
      </c>
      <c r="P51" s="5" t="str">
        <f ca="1">_xlfn.IFNA(MEDIAN(INDIRECT("'" &amp; P$2 &amp; "'!E" &amp; ROWS!P51),INDIRECT("'" &amp; P$2 &amp; "'!I" &amp; ROWS!P51),INDIRECT("'" &amp; P$2 &amp; "'!M" &amp; ROWS!P51))/1000, "")</f>
        <v/>
      </c>
      <c r="Q51" s="5" t="str">
        <f ca="1">_xlfn.IFNA(MEDIAN(INDIRECT("'" &amp; Q$2 &amp; "'!E" &amp; ROWS!Q51),INDIRECT("'" &amp; Q$2 &amp; "'!I" &amp; ROWS!Q51),INDIRECT("'" &amp; Q$2 &amp; "'!M" &amp; ROWS!Q51))/1000, "")</f>
        <v/>
      </c>
      <c r="R51" s="5">
        <f ca="1">_xlfn.IFNA(MEDIAN(INDIRECT("'" &amp; R$2 &amp; "'!E" &amp; ROWS!R51),INDIRECT("'" &amp; R$2 &amp; "'!I" &amp; ROWS!R51),INDIRECT("'" &amp; R$2 &amp; "'!M" &amp; ROWS!R51))/1000, "")</f>
        <v>70.38</v>
      </c>
      <c r="S51" s="5">
        <f ca="1">_xlfn.IFNA(MEDIAN(INDIRECT("'" &amp; S$2 &amp; "'!E" &amp; ROWS!S51),INDIRECT("'" &amp; S$2 &amp; "'!I" &amp; ROWS!S51),INDIRECT("'" &amp; S$2 &amp; "'!M" &amp; ROWS!S51))/1000, "")</f>
        <v>515.57600000000002</v>
      </c>
      <c r="T51" s="5">
        <f ca="1">_xlfn.IFNA(MEDIAN(INDIRECT("'" &amp; T$2 &amp; "'!E" &amp; ROWS!T51),INDIRECT("'" &amp; T$2 &amp; "'!I" &amp; ROWS!T51),INDIRECT("'" &amp; T$2 &amp; "'!M" &amp; ROWS!T51))/1000, "")</f>
        <v>78.396000000000001</v>
      </c>
      <c r="U51" s="5" t="str">
        <f ca="1">_xlfn.IFNA(MEDIAN(INDIRECT("'" &amp; U$2 &amp; "'!E" &amp; ROWS!U51),INDIRECT("'" &amp; U$2 &amp; "'!I" &amp; ROWS!U51),INDIRECT("'" &amp; U$2 &amp; "'!M" &amp; ROWS!U51))/1000, "")</f>
        <v/>
      </c>
      <c r="V51" s="5" t="str">
        <f ca="1">_xlfn.IFNA(MEDIAN(INDIRECT("'" &amp; V$2 &amp; "'!E" &amp; ROWS!V51),INDIRECT("'" &amp; V$2 &amp; "'!I" &amp; ROWS!V51),INDIRECT("'" &amp; V$2 &amp; "'!M" &amp; ROWS!V51))/1000, "")</f>
        <v/>
      </c>
      <c r="W51" s="5" t="str">
        <f ca="1">_xlfn.IFNA(MEDIAN(INDIRECT("'" &amp; W$2 &amp; "'!E" &amp; ROWS!W51),INDIRECT("'" &amp; W$2 &amp; "'!I" &amp; ROWS!W51),INDIRECT("'" &amp; W$2 &amp; "'!M" &amp; ROWS!W51))/1000, "")</f>
        <v/>
      </c>
      <c r="X51" s="5" t="str">
        <f ca="1">_xlfn.IFNA(MEDIAN(INDIRECT("'" &amp; X$2 &amp; "'!E" &amp; ROWS!X51),INDIRECT("'" &amp; X$2 &amp; "'!I" &amp; ROWS!X51),INDIRECT("'" &amp; X$2 &amp; "'!M" &amp; ROWS!X51))/1000, "")</f>
        <v/>
      </c>
      <c r="Y51" s="5" t="str">
        <f ca="1">_xlfn.IFNA(MEDIAN(INDIRECT("'" &amp; Y$2 &amp; "'!E" &amp; ROWS!Y51),INDIRECT("'" &amp; Y$2 &amp; "'!I" &amp; ROWS!Y51),INDIRECT("'" &amp; Y$2 &amp; "'!M" &amp; ROWS!Y51))/1000, "")</f>
        <v/>
      </c>
    </row>
    <row r="52" spans="1:25" x14ac:dyDescent="0.25">
      <c r="A52" t="str">
        <f>METRICS!A51</f>
        <v>KRfunctions</v>
      </c>
      <c r="B52" s="5">
        <f ca="1">_xlfn.IFNA(MEDIAN(INDIRECT("'" &amp; B$2 &amp; "'!E" &amp; ROWS!B52),INDIRECT("'" &amp; B$2 &amp; "'!I" &amp; ROWS!B52),INDIRECT("'" &amp; B$2 &amp; "'!M" &amp; ROWS!B52))/1000, "")</f>
        <v>4.88</v>
      </c>
      <c r="C52" s="5">
        <f ca="1">_xlfn.IFNA(MEDIAN(INDIRECT("'" &amp; C$2 &amp; "'!E" &amp; ROWS!C52),INDIRECT("'" &amp; C$2 &amp; "'!I" &amp; ROWS!C52),INDIRECT("'" &amp; C$2 &amp; "'!M" &amp; ROWS!C52))/1000, "")</f>
        <v>8.4879999999999995</v>
      </c>
      <c r="D52" s="5">
        <f ca="1">_xlfn.IFNA(MEDIAN(INDIRECT("'" &amp; D$2 &amp; "'!E" &amp; ROWS!D52),INDIRECT("'" &amp; D$2 &amp; "'!I" &amp; ROWS!D52),INDIRECT("'" &amp; D$2 &amp; "'!M" &amp; ROWS!D52))/1000, "")</f>
        <v>4.7519999999999998</v>
      </c>
      <c r="E52" s="5">
        <f ca="1">_xlfn.IFNA(MEDIAN(INDIRECT("'" &amp; E$2 &amp; "'!E" &amp; ROWS!E52),INDIRECT("'" &amp; E$2 &amp; "'!I" &amp; ROWS!E52),INDIRECT("'" &amp; E$2 &amp; "'!M" &amp; ROWS!E52))/1000, "")</f>
        <v>26.212</v>
      </c>
      <c r="F52" s="5">
        <f ca="1">_xlfn.IFNA(MEDIAN(INDIRECT("'" &amp; F$2 &amp; "'!E" &amp; ROWS!F52),INDIRECT("'" &amp; F$2 &amp; "'!I" &amp; ROWS!F52),INDIRECT("'" &amp; F$2 &amp; "'!M" &amp; ROWS!F52))/1000, "")</f>
        <v>117.30800000000001</v>
      </c>
      <c r="G52" s="5">
        <f ca="1">_xlfn.IFNA(MEDIAN(INDIRECT("'" &amp; G$2 &amp; "'!E" &amp; ROWS!G52),INDIRECT("'" &amp; G$2 &amp; "'!I" &amp; ROWS!G52),INDIRECT("'" &amp; G$2 &amp; "'!M" &amp; ROWS!G52))/1000, "")</f>
        <v>26.571999999999999</v>
      </c>
      <c r="H52" s="5">
        <f ca="1">_xlfn.IFNA(MEDIAN(INDIRECT("'" &amp; H$2 &amp; "'!E" &amp; ROWS!H52),INDIRECT("'" &amp; H$2 &amp; "'!I" &amp; ROWS!H52),INDIRECT("'" &amp; H$2 &amp; "'!M" &amp; ROWS!H52))/1000, "")</f>
        <v>81.212000000000003</v>
      </c>
      <c r="I52" s="5">
        <f ca="1">_xlfn.IFNA(MEDIAN(INDIRECT("'" &amp; I$2 &amp; "'!E" &amp; ROWS!I52),INDIRECT("'" &amp; I$2 &amp; "'!I" &amp; ROWS!I52),INDIRECT("'" &amp; I$2 &amp; "'!M" &amp; ROWS!I52))/1000, "")</f>
        <v>185.77600000000001</v>
      </c>
      <c r="J52" s="5">
        <f ca="1">_xlfn.IFNA(MEDIAN(INDIRECT("'" &amp; J$2 &amp; "'!E" &amp; ROWS!J52),INDIRECT("'" &amp; J$2 &amp; "'!I" &amp; ROWS!J52),INDIRECT("'" &amp; J$2 &amp; "'!M" &amp; ROWS!J52))/1000, "")</f>
        <v>4.46</v>
      </c>
      <c r="K52" s="5">
        <f ca="1">_xlfn.IFNA(MEDIAN(INDIRECT("'" &amp; K$2 &amp; "'!E" &amp; ROWS!K52),INDIRECT("'" &amp; K$2 &amp; "'!I" &amp; ROWS!K52),INDIRECT("'" &amp; K$2 &amp; "'!M" &amp; ROWS!K52))/1000, "")</f>
        <v>5.5359999999999996</v>
      </c>
      <c r="L52" s="5">
        <f ca="1">_xlfn.IFNA(MEDIAN(INDIRECT("'" &amp; L$2 &amp; "'!E" &amp; ROWS!L52),INDIRECT("'" &amp; L$2 &amp; "'!I" &amp; ROWS!L52),INDIRECT("'" &amp; L$2 &amp; "'!M" &amp; ROWS!L52))/1000, "")</f>
        <v>4.492</v>
      </c>
      <c r="M52" s="5">
        <f ca="1">_xlfn.IFNA(MEDIAN(INDIRECT("'" &amp; M$2 &amp; "'!E" &amp; ROWS!M52),INDIRECT("'" &amp; M$2 &amp; "'!I" &amp; ROWS!M52),INDIRECT("'" &amp; M$2 &amp; "'!M" &amp; ROWS!M52))/1000, "")</f>
        <v>26.167999999999999</v>
      </c>
      <c r="N52" s="5">
        <f ca="1">_xlfn.IFNA(MEDIAN(INDIRECT("'" &amp; N$2 &amp; "'!E" &amp; ROWS!N52),INDIRECT("'" &amp; N$2 &amp; "'!I" &amp; ROWS!N52),INDIRECT("'" &amp; N$2 &amp; "'!M" &amp; ROWS!N52))/1000, "")</f>
        <v>117.304</v>
      </c>
      <c r="O52" s="5">
        <f ca="1">_xlfn.IFNA(MEDIAN(INDIRECT("'" &amp; O$2 &amp; "'!E" &amp; ROWS!O52),INDIRECT("'" &amp; O$2 &amp; "'!I" &amp; ROWS!O52),INDIRECT("'" &amp; O$2 &amp; "'!M" &amp; ROWS!O52))/1000, "")</f>
        <v>26.527999999999999</v>
      </c>
      <c r="P52" s="5">
        <f ca="1">_xlfn.IFNA(MEDIAN(INDIRECT("'" &amp; P$2 &amp; "'!E" &amp; ROWS!P52),INDIRECT("'" &amp; P$2 &amp; "'!I" &amp; ROWS!P52),INDIRECT("'" &amp; P$2 &amp; "'!M" &amp; ROWS!P52))/1000, "")</f>
        <v>9.68</v>
      </c>
      <c r="Q52" s="5">
        <f ca="1">_xlfn.IFNA(MEDIAN(INDIRECT("'" &amp; Q$2 &amp; "'!E" &amp; ROWS!Q52),INDIRECT("'" &amp; Q$2 &amp; "'!I" &amp; ROWS!Q52),INDIRECT("'" &amp; Q$2 &amp; "'!M" &amp; ROWS!Q52))/1000, "")</f>
        <v>15.084</v>
      </c>
      <c r="R52" s="5">
        <f ca="1">_xlfn.IFNA(MEDIAN(INDIRECT("'" &amp; R$2 &amp; "'!E" &amp; ROWS!R52),INDIRECT("'" &amp; R$2 &amp; "'!I" &amp; ROWS!R52),INDIRECT("'" &amp; R$2 &amp; "'!M" &amp; ROWS!R52))/1000, "")</f>
        <v>4.508</v>
      </c>
      <c r="S52" s="5">
        <f ca="1">_xlfn.IFNA(MEDIAN(INDIRECT("'" &amp; S$2 &amp; "'!E" &amp; ROWS!S52),INDIRECT("'" &amp; S$2 &amp; "'!I" &amp; ROWS!S52),INDIRECT("'" &amp; S$2 &amp; "'!M" &amp; ROWS!S52))/1000, "")</f>
        <v>5.5759999999999996</v>
      </c>
      <c r="T52" s="5">
        <f ca="1">_xlfn.IFNA(MEDIAN(INDIRECT("'" &amp; T$2 &amp; "'!E" &amp; ROWS!T52),INDIRECT("'" &amp; T$2 &amp; "'!I" &amp; ROWS!T52),INDIRECT("'" &amp; T$2 &amp; "'!M" &amp; ROWS!T52))/1000, "")</f>
        <v>4.492</v>
      </c>
      <c r="U52" s="5">
        <f ca="1">_xlfn.IFNA(MEDIAN(INDIRECT("'" &amp; U$2 &amp; "'!E" &amp; ROWS!U52),INDIRECT("'" &amp; U$2 &amp; "'!I" &amp; ROWS!U52),INDIRECT("'" &amp; U$2 &amp; "'!M" &amp; ROWS!U52))/1000, "")</f>
        <v>26.212</v>
      </c>
      <c r="V52" s="5">
        <f ca="1">_xlfn.IFNA(MEDIAN(INDIRECT("'" &amp; V$2 &amp; "'!E" &amp; ROWS!V52),INDIRECT("'" &amp; V$2 &amp; "'!I" &amp; ROWS!V52),INDIRECT("'" &amp; V$2 &amp; "'!M" &amp; ROWS!V52))/1000, "")</f>
        <v>117.304</v>
      </c>
      <c r="W52" s="5">
        <f ca="1">_xlfn.IFNA(MEDIAN(INDIRECT("'" &amp; W$2 &amp; "'!E" &amp; ROWS!W52),INDIRECT("'" &amp; W$2 &amp; "'!I" &amp; ROWS!W52),INDIRECT("'" &amp; W$2 &amp; "'!M" &amp; ROWS!W52))/1000, "")</f>
        <v>26.527999999999999</v>
      </c>
      <c r="X52" s="5">
        <f ca="1">_xlfn.IFNA(MEDIAN(INDIRECT("'" &amp; X$2 &amp; "'!E" &amp; ROWS!X52),INDIRECT("'" &amp; X$2 &amp; "'!I" &amp; ROWS!X52),INDIRECT("'" &amp; X$2 &amp; "'!M" &amp; ROWS!X52))/1000, "")</f>
        <v>9.6839999999999993</v>
      </c>
      <c r="Y52" s="5">
        <f ca="1">_xlfn.IFNA(MEDIAN(INDIRECT("'" &amp; Y$2 &amp; "'!E" &amp; ROWS!Y52),INDIRECT("'" &amp; Y$2 &amp; "'!I" &amp; ROWS!Y52),INDIRECT("'" &amp; Y$2 &amp; "'!M" &amp; ROWS!Y52))/1000, "")</f>
        <v>15.092000000000001</v>
      </c>
    </row>
    <row r="53" spans="1:25" x14ac:dyDescent="0.25">
      <c r="A53" t="str">
        <f>METRICS!A52</f>
        <v>labelledExit</v>
      </c>
      <c r="B53" s="5">
        <f ca="1">_xlfn.IFNA(MEDIAN(INDIRECT("'" &amp; B$2 &amp; "'!E" &amp; ROWS!B53),INDIRECT("'" &amp; B$2 &amp; "'!I" &amp; ROWS!B53),INDIRECT("'" &amp; B$2 &amp; "'!M" &amp; ROWS!B53))/1000, "")</f>
        <v>4.976</v>
      </c>
      <c r="C53" s="5">
        <f ca="1">_xlfn.IFNA(MEDIAN(INDIRECT("'" &amp; C$2 &amp; "'!E" &amp; ROWS!C53),INDIRECT("'" &amp; C$2 &amp; "'!I" &amp; ROWS!C53),INDIRECT("'" &amp; C$2 &amp; "'!M" &amp; ROWS!C53))/1000, "")</f>
        <v>8.2680000000000007</v>
      </c>
      <c r="D53" s="5">
        <f ca="1">_xlfn.IFNA(MEDIAN(INDIRECT("'" &amp; D$2 &amp; "'!E" &amp; ROWS!D53),INDIRECT("'" &amp; D$2 &amp; "'!I" &amp; ROWS!D53),INDIRECT("'" &amp; D$2 &amp; "'!M" &amp; ROWS!D53))/1000, "")</f>
        <v>4.7439999999999998</v>
      </c>
      <c r="E53" s="5">
        <f ca="1">_xlfn.IFNA(MEDIAN(INDIRECT("'" &amp; E$2 &amp; "'!E" &amp; ROWS!E53),INDIRECT("'" &amp; E$2 &amp; "'!I" &amp; ROWS!E53),INDIRECT("'" &amp; E$2 &amp; "'!M" &amp; ROWS!E53))/1000, "")</f>
        <v>6.4320000000000004</v>
      </c>
      <c r="F53" s="5">
        <f ca="1">_xlfn.IFNA(MEDIAN(INDIRECT("'" &amp; F$2 &amp; "'!E" &amp; ROWS!F53),INDIRECT("'" &amp; F$2 &amp; "'!I" &amp; ROWS!F53),INDIRECT("'" &amp; F$2 &amp; "'!M" &amp; ROWS!F53))/1000, "")</f>
        <v>25.556000000000001</v>
      </c>
      <c r="G53" s="5">
        <f ca="1">_xlfn.IFNA(MEDIAN(INDIRECT("'" &amp; G$2 &amp; "'!E" &amp; ROWS!G53),INDIRECT("'" &amp; G$2 &amp; "'!I" &amp; ROWS!G53),INDIRECT("'" &amp; G$2 &amp; "'!M" &amp; ROWS!G53))/1000, "")</f>
        <v>6.38</v>
      </c>
      <c r="H53" s="5">
        <f ca="1">_xlfn.IFNA(MEDIAN(INDIRECT("'" &amp; H$2 &amp; "'!E" &amp; ROWS!H53),INDIRECT("'" &amp; H$2 &amp; "'!I" &amp; ROWS!H53),INDIRECT("'" &amp; H$2 &amp; "'!M" &amp; ROWS!H53))/1000, "")</f>
        <v>78.432000000000002</v>
      </c>
      <c r="I53" s="5">
        <f ca="1">_xlfn.IFNA(MEDIAN(INDIRECT("'" &amp; I$2 &amp; "'!E" &amp; ROWS!I53),INDIRECT("'" &amp; I$2 &amp; "'!I" &amp; ROWS!I53),INDIRECT("'" &amp; I$2 &amp; "'!M" &amp; ROWS!I53))/1000, "")</f>
        <v>177.928</v>
      </c>
      <c r="J53" s="5">
        <f ca="1">_xlfn.IFNA(MEDIAN(INDIRECT("'" &amp; J$2 &amp; "'!E" &amp; ROWS!J53),INDIRECT("'" &amp; J$2 &amp; "'!I" &amp; ROWS!J53),INDIRECT("'" &amp; J$2 &amp; "'!M" &amp; ROWS!J53))/1000, "")</f>
        <v>4.452</v>
      </c>
      <c r="K53" s="5">
        <f ca="1">_xlfn.IFNA(MEDIAN(INDIRECT("'" &amp; K$2 &amp; "'!E" &amp; ROWS!K53),INDIRECT("'" &amp; K$2 &amp; "'!I" &amp; ROWS!K53),INDIRECT("'" &amp; K$2 &amp; "'!M" &amp; ROWS!K53))/1000, "")</f>
        <v>5.5359999999999996</v>
      </c>
      <c r="L53" s="5">
        <f ca="1">_xlfn.IFNA(MEDIAN(INDIRECT("'" &amp; L$2 &amp; "'!E" &amp; ROWS!L53),INDIRECT("'" &amp; L$2 &amp; "'!I" &amp; ROWS!L53),INDIRECT("'" &amp; L$2 &amp; "'!M" &amp; ROWS!L53))/1000, "")</f>
        <v>4.4800000000000004</v>
      </c>
      <c r="M53" s="5">
        <f ca="1">_xlfn.IFNA(MEDIAN(INDIRECT("'" &amp; M$2 &amp; "'!E" &amp; ROWS!M53),INDIRECT("'" &amp; M$2 &amp; "'!I" &amp; ROWS!M53),INDIRECT("'" &amp; M$2 &amp; "'!M" &amp; ROWS!M53))/1000, "")</f>
        <v>5.6559999999999997</v>
      </c>
      <c r="N53" s="5">
        <f ca="1">_xlfn.IFNA(MEDIAN(INDIRECT("'" &amp; N$2 &amp; "'!E" &amp; ROWS!N53),INDIRECT("'" &amp; N$2 &amp; "'!I" &amp; ROWS!N53),INDIRECT("'" &amp; N$2 &amp; "'!M" &amp; ROWS!N53))/1000, "")</f>
        <v>18.768000000000001</v>
      </c>
      <c r="O53" s="5">
        <f ca="1">_xlfn.IFNA(MEDIAN(INDIRECT("'" &amp; O$2 &amp; "'!E" &amp; ROWS!O53),INDIRECT("'" &amp; O$2 &amp; "'!I" &amp; ROWS!O53),INDIRECT("'" &amp; O$2 &amp; "'!M" &amp; ROWS!O53))/1000, "")</f>
        <v>5.86</v>
      </c>
      <c r="P53" s="5">
        <f ca="1">_xlfn.IFNA(MEDIAN(INDIRECT("'" &amp; P$2 &amp; "'!E" &amp; ROWS!P53),INDIRECT("'" &amp; P$2 &amp; "'!I" &amp; ROWS!P53),INDIRECT("'" &amp; P$2 &amp; "'!M" &amp; ROWS!P53))/1000, "")</f>
        <v>9.5440000000000005</v>
      </c>
      <c r="Q53" s="5">
        <f ca="1">_xlfn.IFNA(MEDIAN(INDIRECT("'" &amp; Q$2 &amp; "'!E" &amp; ROWS!Q53),INDIRECT("'" &amp; Q$2 &amp; "'!I" &amp; ROWS!Q53),INDIRECT("'" &amp; Q$2 &amp; "'!M" &amp; ROWS!Q53))/1000, "")</f>
        <v>15.04</v>
      </c>
      <c r="R53" s="5">
        <f ca="1">_xlfn.IFNA(MEDIAN(INDIRECT("'" &amp; R$2 &amp; "'!E" &amp; ROWS!R53),INDIRECT("'" &amp; R$2 &amp; "'!I" &amp; ROWS!R53),INDIRECT("'" &amp; R$2 &amp; "'!M" &amp; ROWS!R53))/1000, "")</f>
        <v>4.5</v>
      </c>
      <c r="S53" s="5">
        <f ca="1">_xlfn.IFNA(MEDIAN(INDIRECT("'" &amp; S$2 &amp; "'!E" &amp; ROWS!S53),INDIRECT("'" &amp; S$2 &amp; "'!I" &amp; ROWS!S53),INDIRECT("'" &amp; S$2 &amp; "'!M" &amp; ROWS!S53))/1000, "")</f>
        <v>5.5759999999999996</v>
      </c>
      <c r="T53" s="5">
        <f ca="1">_xlfn.IFNA(MEDIAN(INDIRECT("'" &amp; T$2 &amp; "'!E" &amp; ROWS!T53),INDIRECT("'" &amp; T$2 &amp; "'!I" &amp; ROWS!T53),INDIRECT("'" &amp; T$2 &amp; "'!M" &amp; ROWS!T53))/1000, "")</f>
        <v>4.4800000000000004</v>
      </c>
      <c r="U53" s="5">
        <f ca="1">_xlfn.IFNA(MEDIAN(INDIRECT("'" &amp; U$2 &amp; "'!E" &amp; ROWS!U53),INDIRECT("'" &amp; U$2 &amp; "'!I" &amp; ROWS!U53),INDIRECT("'" &amp; U$2 &amp; "'!M" &amp; ROWS!U53))/1000, "")</f>
        <v>5.7</v>
      </c>
      <c r="V53" s="5">
        <f ca="1">_xlfn.IFNA(MEDIAN(INDIRECT("'" &amp; V$2 &amp; "'!E" &amp; ROWS!V53),INDIRECT("'" &amp; V$2 &amp; "'!I" &amp; ROWS!V53),INDIRECT("'" &amp; V$2 &amp; "'!M" &amp; ROWS!V53))/1000, "")</f>
        <v>18.768000000000001</v>
      </c>
      <c r="W53" s="5">
        <f ca="1">_xlfn.IFNA(MEDIAN(INDIRECT("'" &amp; W$2 &amp; "'!E" &amp; ROWS!W53),INDIRECT("'" &amp; W$2 &amp; "'!I" &amp; ROWS!W53),INDIRECT("'" &amp; W$2 &amp; "'!M" &amp; ROWS!W53))/1000, "")</f>
        <v>5.86</v>
      </c>
      <c r="X53" s="5">
        <f ca="1">_xlfn.IFNA(MEDIAN(INDIRECT("'" &amp; X$2 &amp; "'!E" &amp; ROWS!X53),INDIRECT("'" &amp; X$2 &amp; "'!I" &amp; ROWS!X53),INDIRECT("'" &amp; X$2 &amp; "'!M" &amp; ROWS!X53))/1000, "")</f>
        <v>9.548</v>
      </c>
      <c r="Y53" s="5">
        <f ca="1">_xlfn.IFNA(MEDIAN(INDIRECT("'" &amp; Y$2 &amp; "'!E" &amp; ROWS!Y53),INDIRECT("'" &amp; Y$2 &amp; "'!I" &amp; ROWS!Y53),INDIRECT("'" &amp; Y$2 &amp; "'!M" &amp; ROWS!Y53))/1000, "")</f>
        <v>15.048</v>
      </c>
    </row>
    <row r="54" spans="1:25" x14ac:dyDescent="0.25">
      <c r="A54" t="str">
        <f>METRICS!A53</f>
        <v>limits</v>
      </c>
      <c r="B54" s="5">
        <f ca="1">_xlfn.IFNA(MEDIAN(INDIRECT("'" &amp; B$2 &amp; "'!E" &amp; ROWS!B54),INDIRECT("'" &amp; B$2 &amp; "'!I" &amp; ROWS!B54),INDIRECT("'" &amp; B$2 &amp; "'!M" &amp; ROWS!B54))/1000, "")</f>
        <v>5.1159999999999997</v>
      </c>
      <c r="C54" s="5">
        <f ca="1">_xlfn.IFNA(MEDIAN(INDIRECT("'" &amp; C$2 &amp; "'!E" &amp; ROWS!C54),INDIRECT("'" &amp; C$2 &amp; "'!I" &amp; ROWS!C54),INDIRECT("'" &amp; C$2 &amp; "'!M" &amp; ROWS!C54))/1000, "")</f>
        <v>8.532</v>
      </c>
      <c r="D54" s="5">
        <f ca="1">_xlfn.IFNA(MEDIAN(INDIRECT("'" &amp; D$2 &amp; "'!E" &amp; ROWS!D54),INDIRECT("'" &amp; D$2 &amp; "'!I" &amp; ROWS!D54),INDIRECT("'" &amp; D$2 &amp; "'!M" &amp; ROWS!D54))/1000, "")</f>
        <v>4.9480000000000004</v>
      </c>
      <c r="E54" s="5">
        <f ca="1">_xlfn.IFNA(MEDIAN(INDIRECT("'" &amp; E$2 &amp; "'!E" &amp; ROWS!E54),INDIRECT("'" &amp; E$2 &amp; "'!I" &amp; ROWS!E54),INDIRECT("'" &amp; E$2 &amp; "'!M" &amp; ROWS!E54))/1000, "")</f>
        <v>6.5839999999999996</v>
      </c>
      <c r="F54" s="5">
        <f ca="1">_xlfn.IFNA(MEDIAN(INDIRECT("'" &amp; F$2 &amp; "'!E" &amp; ROWS!F54),INDIRECT("'" &amp; F$2 &amp; "'!I" &amp; ROWS!F54),INDIRECT("'" &amp; F$2 &amp; "'!M" &amp; ROWS!F54))/1000, "")</f>
        <v>25.756</v>
      </c>
      <c r="G54" s="5">
        <f ca="1">_xlfn.IFNA(MEDIAN(INDIRECT("'" &amp; G$2 &amp; "'!E" &amp; ROWS!G54),INDIRECT("'" &amp; G$2 &amp; "'!I" &amp; ROWS!G54),INDIRECT("'" &amp; G$2 &amp; "'!M" &amp; ROWS!G54))/1000, "")</f>
        <v>6.5919999999999996</v>
      </c>
      <c r="H54" s="5">
        <f ca="1">_xlfn.IFNA(MEDIAN(INDIRECT("'" &amp; H$2 &amp; "'!E" &amp; ROWS!H54),INDIRECT("'" &amp; H$2 &amp; "'!I" &amp; ROWS!H54),INDIRECT("'" &amp; H$2 &amp; "'!M" &amp; ROWS!H54))/1000, "")</f>
        <v>78.64</v>
      </c>
      <c r="I54" s="5">
        <f ca="1">_xlfn.IFNA(MEDIAN(INDIRECT("'" &amp; I$2 &amp; "'!E" &amp; ROWS!I54),INDIRECT("'" &amp; I$2 &amp; "'!I" &amp; ROWS!I54),INDIRECT("'" &amp; I$2 &amp; "'!M" &amp; ROWS!I54))/1000, "")</f>
        <v>178.16800000000001</v>
      </c>
      <c r="J54" s="5">
        <f ca="1">_xlfn.IFNA(MEDIAN(INDIRECT("'" &amp; J$2 &amp; "'!E" &amp; ROWS!J54),INDIRECT("'" &amp; J$2 &amp; "'!I" &amp; ROWS!J54),INDIRECT("'" &amp; J$2 &amp; "'!M" &amp; ROWS!J54))/1000, "")</f>
        <v>4.6079999999999997</v>
      </c>
      <c r="K54" s="5">
        <f ca="1">_xlfn.IFNA(MEDIAN(INDIRECT("'" &amp; K$2 &amp; "'!E" &amp; ROWS!K54),INDIRECT("'" &amp; K$2 &amp; "'!I" &amp; ROWS!K54),INDIRECT("'" &amp; K$2 &amp; "'!M" &amp; ROWS!K54))/1000, "")</f>
        <v>5.6879999999999997</v>
      </c>
      <c r="L54" s="5">
        <f ca="1">_xlfn.IFNA(MEDIAN(INDIRECT("'" &amp; L$2 &amp; "'!E" &amp; ROWS!L54),INDIRECT("'" &amp; L$2 &amp; "'!I" &amp; ROWS!L54),INDIRECT("'" &amp; L$2 &amp; "'!M" &amp; ROWS!L54))/1000, "")</f>
        <v>4.68</v>
      </c>
      <c r="M54" s="5">
        <f ca="1">_xlfn.IFNA(MEDIAN(INDIRECT("'" &amp; M$2 &amp; "'!E" &amp; ROWS!M54),INDIRECT("'" &amp; M$2 &amp; "'!I" &amp; ROWS!M54),INDIRECT("'" &amp; M$2 &amp; "'!M" &amp; ROWS!M54))/1000, "")</f>
        <v>5.8159999999999998</v>
      </c>
      <c r="N54" s="5">
        <f ca="1">_xlfn.IFNA(MEDIAN(INDIRECT("'" &amp; N$2 &amp; "'!E" &amp; ROWS!N54),INDIRECT("'" &amp; N$2 &amp; "'!I" &amp; ROWS!N54),INDIRECT("'" &amp; N$2 &amp; "'!M" &amp; ROWS!N54))/1000, "")</f>
        <v>18.963999999999999</v>
      </c>
      <c r="O54" s="5">
        <f ca="1">_xlfn.IFNA(MEDIAN(INDIRECT("'" &amp; O$2 &amp; "'!E" &amp; ROWS!O54),INDIRECT("'" &amp; O$2 &amp; "'!I" &amp; ROWS!O54),INDIRECT("'" &amp; O$2 &amp; "'!M" &amp; ROWS!O54))/1000, "")</f>
        <v>6.06</v>
      </c>
      <c r="P54" s="5">
        <f ca="1">_xlfn.IFNA(MEDIAN(INDIRECT("'" &amp; P$2 &amp; "'!E" &amp; ROWS!P54),INDIRECT("'" &amp; P$2 &amp; "'!I" &amp; ROWS!P54),INDIRECT("'" &amp; P$2 &amp; "'!M" &amp; ROWS!P54))/1000, "")</f>
        <v>9.84</v>
      </c>
      <c r="Q54" s="5">
        <f ca="1">_xlfn.IFNA(MEDIAN(INDIRECT("'" &amp; Q$2 &amp; "'!E" &amp; ROWS!Q54),INDIRECT("'" &amp; Q$2 &amp; "'!I" &amp; ROWS!Q54),INDIRECT("'" &amp; Q$2 &amp; "'!M" &amp; ROWS!Q54))/1000, "")</f>
        <v>15.064</v>
      </c>
      <c r="R54" s="5">
        <f ca="1">_xlfn.IFNA(MEDIAN(INDIRECT("'" &amp; R$2 &amp; "'!E" &amp; ROWS!R54),INDIRECT("'" &amp; R$2 &amp; "'!I" &amp; ROWS!R54),INDIRECT("'" &amp; R$2 &amp; "'!M" &amp; ROWS!R54))/1000, "")</f>
        <v>4.6559999999999997</v>
      </c>
      <c r="S54" s="5">
        <f ca="1">_xlfn.IFNA(MEDIAN(INDIRECT("'" &amp; S$2 &amp; "'!E" &amp; ROWS!S54),INDIRECT("'" &amp; S$2 &amp; "'!I" &amp; ROWS!S54),INDIRECT("'" &amp; S$2 &amp; "'!M" &amp; ROWS!S54))/1000, "")</f>
        <v>5.7320000000000002</v>
      </c>
      <c r="T54" s="5">
        <f ca="1">_xlfn.IFNA(MEDIAN(INDIRECT("'" &amp; T$2 &amp; "'!E" &amp; ROWS!T54),INDIRECT("'" &amp; T$2 &amp; "'!I" &amp; ROWS!T54),INDIRECT("'" &amp; T$2 &amp; "'!M" &amp; ROWS!T54))/1000, "")</f>
        <v>4.68</v>
      </c>
      <c r="U54" s="5">
        <f ca="1">_xlfn.IFNA(MEDIAN(INDIRECT("'" &amp; U$2 &amp; "'!E" &amp; ROWS!U54),INDIRECT("'" &amp; U$2 &amp; "'!I" &amp; ROWS!U54),INDIRECT("'" &amp; U$2 &amp; "'!M" &amp; ROWS!U54))/1000, "")</f>
        <v>5.86</v>
      </c>
      <c r="V54" s="5">
        <f ca="1">_xlfn.IFNA(MEDIAN(INDIRECT("'" &amp; V$2 &amp; "'!E" &amp; ROWS!V54),INDIRECT("'" &amp; V$2 &amp; "'!I" &amp; ROWS!V54),INDIRECT("'" &amp; V$2 &amp; "'!M" &amp; ROWS!V54))/1000, "")</f>
        <v>18.963999999999999</v>
      </c>
      <c r="W54" s="5">
        <f ca="1">_xlfn.IFNA(MEDIAN(INDIRECT("'" &amp; W$2 &amp; "'!E" &amp; ROWS!W54),INDIRECT("'" &amp; W$2 &amp; "'!I" &amp; ROWS!W54),INDIRECT("'" &amp; W$2 &amp; "'!M" &amp; ROWS!W54))/1000, "")</f>
        <v>6.06</v>
      </c>
      <c r="X54" s="5">
        <f ca="1">_xlfn.IFNA(MEDIAN(INDIRECT("'" &amp; X$2 &amp; "'!E" &amp; ROWS!X54),INDIRECT("'" &amp; X$2 &amp; "'!I" &amp; ROWS!X54),INDIRECT("'" &amp; X$2 &amp; "'!M" &amp; ROWS!X54))/1000, "")</f>
        <v>9.8439999999999994</v>
      </c>
      <c r="Y54" s="5">
        <f ca="1">_xlfn.IFNA(MEDIAN(INDIRECT("'" &amp; Y$2 &amp; "'!E" &amp; ROWS!Y54),INDIRECT("'" &amp; Y$2 &amp; "'!I" &amp; ROWS!Y54),INDIRECT("'" &amp; Y$2 &amp; "'!M" &amp; ROWS!Y54))/1000, "")</f>
        <v>15.071999999999999</v>
      </c>
    </row>
    <row r="55" spans="1:25" x14ac:dyDescent="0.25">
      <c r="A55" t="str">
        <f>METRICS!A54</f>
        <v>literals</v>
      </c>
      <c r="B55" s="5">
        <f ca="1">_xlfn.IFNA(MEDIAN(INDIRECT("'" &amp; B$2 &amp; "'!E" &amp; ROWS!B55),INDIRECT("'" &amp; B$2 &amp; "'!I" &amp; ROWS!B55),INDIRECT("'" &amp; B$2 &amp; "'!M" &amp; ROWS!B55))/1000, "")</f>
        <v>50.956000000000003</v>
      </c>
      <c r="C55" s="5">
        <f ca="1">_xlfn.IFNA(MEDIAN(INDIRECT("'" &amp; C$2 &amp; "'!E" &amp; ROWS!C55),INDIRECT("'" &amp; C$2 &amp; "'!I" &amp; ROWS!C55),INDIRECT("'" &amp; C$2 &amp; "'!M" &amp; ROWS!C55))/1000, "")</f>
        <v>44.027999999999999</v>
      </c>
      <c r="D55" s="5">
        <f ca="1">_xlfn.IFNA(MEDIAN(INDIRECT("'" &amp; D$2 &amp; "'!E" &amp; ROWS!D55),INDIRECT("'" &amp; D$2 &amp; "'!I" &amp; ROWS!D55),INDIRECT("'" &amp; D$2 &amp; "'!M" &amp; ROWS!D55))/1000, "")</f>
        <v>17.251999999999999</v>
      </c>
      <c r="E55" s="5">
        <f ca="1">_xlfn.IFNA(MEDIAN(INDIRECT("'" &amp; E$2 &amp; "'!E" &amp; ROWS!E55),INDIRECT("'" &amp; E$2 &amp; "'!I" &amp; ROWS!E55),INDIRECT("'" &amp; E$2 &amp; "'!M" &amp; ROWS!E55))/1000, "")</f>
        <v>111.652</v>
      </c>
      <c r="F55" s="5">
        <f ca="1">_xlfn.IFNA(MEDIAN(INDIRECT("'" &amp; F$2 &amp; "'!E" &amp; ROWS!F55),INDIRECT("'" &amp; F$2 &amp; "'!I" &amp; ROWS!F55),INDIRECT("'" &amp; F$2 &amp; "'!M" &amp; ROWS!F55))/1000, "")</f>
        <v>148.36799999999999</v>
      </c>
      <c r="G55" s="5">
        <f ca="1">_xlfn.IFNA(MEDIAN(INDIRECT("'" &amp; G$2 &amp; "'!E" &amp; ROWS!G55),INDIRECT("'" &amp; G$2 &amp; "'!I" &amp; ROWS!G55),INDIRECT("'" &amp; G$2 &amp; "'!M" &amp; ROWS!G55))/1000, "")</f>
        <v>85.763999999999996</v>
      </c>
      <c r="H55" s="5" t="str">
        <f ca="1">_xlfn.IFNA(MEDIAN(INDIRECT("'" &amp; H$2 &amp; "'!E" &amp; ROWS!H55),INDIRECT("'" &amp; H$2 &amp; "'!I" &amp; ROWS!H55),INDIRECT("'" &amp; H$2 &amp; "'!M" &amp; ROWS!H55))/1000, "")</f>
        <v/>
      </c>
      <c r="I55" s="5" t="str">
        <f ca="1">_xlfn.IFNA(MEDIAN(INDIRECT("'" &amp; I$2 &amp; "'!E" &amp; ROWS!I55),INDIRECT("'" &amp; I$2 &amp; "'!I" &amp; ROWS!I55),INDIRECT("'" &amp; I$2 &amp; "'!M" &amp; ROWS!I55))/1000, "")</f>
        <v/>
      </c>
      <c r="J55" s="5">
        <f ca="1">_xlfn.IFNA(MEDIAN(INDIRECT("'" &amp; J$2 &amp; "'!E" &amp; ROWS!J55),INDIRECT("'" &amp; J$2 &amp; "'!I" &amp; ROWS!J55),INDIRECT("'" &amp; J$2 &amp; "'!M" &amp; ROWS!J55))/1000, "")</f>
        <v>6.32</v>
      </c>
      <c r="K55" s="5">
        <f ca="1">_xlfn.IFNA(MEDIAN(INDIRECT("'" &amp; K$2 &amp; "'!E" &amp; ROWS!K55),INDIRECT("'" &amp; K$2 &amp; "'!I" &amp; ROWS!K55),INDIRECT("'" &amp; K$2 &amp; "'!M" &amp; ROWS!K55))/1000, "")</f>
        <v>12.087999999999999</v>
      </c>
      <c r="L55" s="5">
        <f ca="1">_xlfn.IFNA(MEDIAN(INDIRECT("'" &amp; L$2 &amp; "'!E" &amp; ROWS!L55),INDIRECT("'" &amp; L$2 &amp; "'!I" &amp; ROWS!L55),INDIRECT("'" &amp; L$2 &amp; "'!M" &amp; ROWS!L55))/1000, "")</f>
        <v>6.944</v>
      </c>
      <c r="M55" s="5">
        <f ca="1">_xlfn.IFNA(MEDIAN(INDIRECT("'" &amp; M$2 &amp; "'!E" &amp; ROWS!M55),INDIRECT("'" &amp; M$2 &amp; "'!I" &amp; ROWS!M55),INDIRECT("'" &amp; M$2 &amp; "'!M" &amp; ROWS!M55))/1000, "")</f>
        <v>85.132000000000005</v>
      </c>
      <c r="N55" s="5">
        <f ca="1">_xlfn.IFNA(MEDIAN(INDIRECT("'" &amp; N$2 &amp; "'!E" &amp; ROWS!N55),INDIRECT("'" &amp; N$2 &amp; "'!I" &amp; ROWS!N55),INDIRECT("'" &amp; N$2 &amp; "'!M" &amp; ROWS!N55))/1000, "")</f>
        <v>118.06</v>
      </c>
      <c r="O55" s="5">
        <f ca="1">_xlfn.IFNA(MEDIAN(INDIRECT("'" &amp; O$2 &amp; "'!E" &amp; ROWS!O55),INDIRECT("'" &amp; O$2 &amp; "'!I" &amp; ROWS!O55),INDIRECT("'" &amp; O$2 &amp; "'!M" &amp; ROWS!O55))/1000, "")</f>
        <v>99.68</v>
      </c>
      <c r="P55" s="5" t="str">
        <f ca="1">_xlfn.IFNA(MEDIAN(INDIRECT("'" &amp; P$2 &amp; "'!E" &amp; ROWS!P55),INDIRECT("'" &amp; P$2 &amp; "'!I" &amp; ROWS!P55),INDIRECT("'" &amp; P$2 &amp; "'!M" &amp; ROWS!P55))/1000, "")</f>
        <v/>
      </c>
      <c r="Q55" s="5" t="str">
        <f ca="1">_xlfn.IFNA(MEDIAN(INDIRECT("'" &amp; Q$2 &amp; "'!E" &amp; ROWS!Q55),INDIRECT("'" &amp; Q$2 &amp; "'!I" &amp; ROWS!Q55),INDIRECT("'" &amp; Q$2 &amp; "'!M" &amp; ROWS!Q55))/1000, "")</f>
        <v/>
      </c>
      <c r="R55" s="5">
        <f ca="1">_xlfn.IFNA(MEDIAN(INDIRECT("'" &amp; R$2 &amp; "'!E" &amp; ROWS!R55),INDIRECT("'" &amp; R$2 &amp; "'!I" &amp; ROWS!R55),INDIRECT("'" &amp; R$2 &amp; "'!M" &amp; ROWS!R55))/1000, "")</f>
        <v>5.6639999999999997</v>
      </c>
      <c r="S55" s="5">
        <f ca="1">_xlfn.IFNA(MEDIAN(INDIRECT("'" &amp; S$2 &amp; "'!E" &amp; ROWS!S55),INDIRECT("'" &amp; S$2 &amp; "'!I" &amp; ROWS!S55),INDIRECT("'" &amp; S$2 &amp; "'!M" &amp; ROWS!S55))/1000, "")</f>
        <v>11.603999999999999</v>
      </c>
      <c r="T55" s="5">
        <f ca="1">_xlfn.IFNA(MEDIAN(INDIRECT("'" &amp; T$2 &amp; "'!E" &amp; ROWS!T55),INDIRECT("'" &amp; T$2 &amp; "'!I" &amp; ROWS!T55),INDIRECT("'" &amp; T$2 &amp; "'!M" &amp; ROWS!T55))/1000, "")</f>
        <v>6.7320000000000002</v>
      </c>
      <c r="U55" s="5">
        <f ca="1">_xlfn.IFNA(MEDIAN(INDIRECT("'" &amp; U$2 &amp; "'!E" &amp; ROWS!U55),INDIRECT("'" &amp; U$2 &amp; "'!I" &amp; ROWS!U55),INDIRECT("'" &amp; U$2 &amp; "'!M" &amp; ROWS!U55))/1000, "")</f>
        <v>84.384</v>
      </c>
      <c r="V55" s="5">
        <f ca="1">_xlfn.IFNA(MEDIAN(INDIRECT("'" &amp; V$2 &amp; "'!E" &amp; ROWS!V55),INDIRECT("'" &amp; V$2 &amp; "'!I" &amp; ROWS!V55),INDIRECT("'" &amp; V$2 &amp; "'!M" &amp; ROWS!V55))/1000, "")</f>
        <v>117.34</v>
      </c>
      <c r="W55" s="5">
        <f ca="1">_xlfn.IFNA(MEDIAN(INDIRECT("'" &amp; W$2 &amp; "'!E" &amp; ROWS!W55),INDIRECT("'" &amp; W$2 &amp; "'!I" &amp; ROWS!W55),INDIRECT("'" &amp; W$2 &amp; "'!M" &amp; ROWS!W55))/1000, "")</f>
        <v>99.408000000000001</v>
      </c>
      <c r="X55" s="5" t="str">
        <f ca="1">_xlfn.IFNA(MEDIAN(INDIRECT("'" &amp; X$2 &amp; "'!E" &amp; ROWS!X55),INDIRECT("'" &amp; X$2 &amp; "'!I" &amp; ROWS!X55),INDIRECT("'" &amp; X$2 &amp; "'!M" &amp; ROWS!X55))/1000, "")</f>
        <v/>
      </c>
      <c r="Y55" s="5" t="str">
        <f ca="1">_xlfn.IFNA(MEDIAN(INDIRECT("'" &amp; Y$2 &amp; "'!E" &amp; ROWS!Y55),INDIRECT("'" &amp; Y$2 &amp; "'!I" &amp; ROWS!Y55),INDIRECT("'" &amp; Y$2 &amp; "'!M" &amp; ROWS!Y55))/1000, "")</f>
        <v/>
      </c>
    </row>
    <row r="56" spans="1:25" x14ac:dyDescent="0.25">
      <c r="A56" t="str">
        <f>METRICS!A55</f>
        <v>math1</v>
      </c>
      <c r="B56" s="5" t="str">
        <f ca="1">_xlfn.IFNA(MEDIAN(INDIRECT("'" &amp; B$2 &amp; "'!E" &amp; ROWS!B56),INDIRECT("'" &amp; B$2 &amp; "'!I" &amp; ROWS!B56),INDIRECT("'" &amp; B$2 &amp; "'!M" &amp; ROWS!B56))/1000, "")</f>
        <v/>
      </c>
      <c r="C56" s="5">
        <f ca="1">_xlfn.IFNA(MEDIAN(INDIRECT("'" &amp; C$2 &amp; "'!E" &amp; ROWS!C56),INDIRECT("'" &amp; C$2 &amp; "'!I" &amp; ROWS!C56),INDIRECT("'" &amp; C$2 &amp; "'!M" &amp; ROWS!C56))/1000, "")</f>
        <v>2370.62</v>
      </c>
      <c r="D56" s="5">
        <f ca="1">_xlfn.IFNA(MEDIAN(INDIRECT("'" &amp; D$2 &amp; "'!E" &amp; ROWS!D56),INDIRECT("'" &amp; D$2 &amp; "'!I" &amp; ROWS!D56),INDIRECT("'" &amp; D$2 &amp; "'!M" &amp; ROWS!D56))/1000, "")</f>
        <v>690.48400000000004</v>
      </c>
      <c r="E56" s="5" t="str">
        <f ca="1">_xlfn.IFNA(MEDIAN(INDIRECT("'" &amp; E$2 &amp; "'!E" &amp; ROWS!E56),INDIRECT("'" &amp; E$2 &amp; "'!I" &amp; ROWS!E56),INDIRECT("'" &amp; E$2 &amp; "'!M" &amp; ROWS!E56))/1000, "")</f>
        <v/>
      </c>
      <c r="F56" s="5" t="str">
        <f ca="1">_xlfn.IFNA(MEDIAN(INDIRECT("'" &amp; F$2 &amp; "'!E" &amp; ROWS!F56),INDIRECT("'" &amp; F$2 &amp; "'!I" &amp; ROWS!F56),INDIRECT("'" &amp; F$2 &amp; "'!M" &amp; ROWS!F56))/1000, "")</f>
        <v/>
      </c>
      <c r="G56" s="5" t="str">
        <f ca="1">_xlfn.IFNA(MEDIAN(INDIRECT("'" &amp; G$2 &amp; "'!E" &amp; ROWS!G56),INDIRECT("'" &amp; G$2 &amp; "'!I" &amp; ROWS!G56),INDIRECT("'" &amp; G$2 &amp; "'!M" &amp; ROWS!G56))/1000, "")</f>
        <v/>
      </c>
      <c r="H56" s="5" t="str">
        <f ca="1">_xlfn.IFNA(MEDIAN(INDIRECT("'" &amp; H$2 &amp; "'!E" &amp; ROWS!H56),INDIRECT("'" &amp; H$2 &amp; "'!I" &amp; ROWS!H56),INDIRECT("'" &amp; H$2 &amp; "'!M" &amp; ROWS!H56))/1000, "")</f>
        <v/>
      </c>
      <c r="I56" s="5" t="str">
        <f ca="1">_xlfn.IFNA(MEDIAN(INDIRECT("'" &amp; I$2 &amp; "'!E" &amp; ROWS!I56),INDIRECT("'" &amp; I$2 &amp; "'!I" &amp; ROWS!I56),INDIRECT("'" &amp; I$2 &amp; "'!M" &amp; ROWS!I56))/1000, "")</f>
        <v/>
      </c>
      <c r="J56" s="5">
        <f ca="1">_xlfn.IFNA(MEDIAN(INDIRECT("'" &amp; J$2 &amp; "'!E" &amp; ROWS!J56),INDIRECT("'" &amp; J$2 &amp; "'!I" &amp; ROWS!J56),INDIRECT("'" &amp; J$2 &amp; "'!M" &amp; ROWS!J56))/1000, "")</f>
        <v>46.695999999999998</v>
      </c>
      <c r="K56" s="5">
        <f ca="1">_xlfn.IFNA(MEDIAN(INDIRECT("'" &amp; K$2 &amp; "'!E" &amp; ROWS!K56),INDIRECT("'" &amp; K$2 &amp; "'!I" &amp; ROWS!K56),INDIRECT("'" &amp; K$2 &amp; "'!M" &amp; ROWS!K56))/1000, "")</f>
        <v>192.756</v>
      </c>
      <c r="L56" s="5">
        <f ca="1">_xlfn.IFNA(MEDIAN(INDIRECT("'" &amp; L$2 &amp; "'!E" &amp; ROWS!L56),INDIRECT("'" &amp; L$2 &amp; "'!I" &amp; ROWS!L56),INDIRECT("'" &amp; L$2 &amp; "'!M" &amp; ROWS!L56))/1000, "")</f>
        <v>35.863999999999997</v>
      </c>
      <c r="M56" s="5" t="str">
        <f ca="1">_xlfn.IFNA(MEDIAN(INDIRECT("'" &amp; M$2 &amp; "'!E" &amp; ROWS!M56),INDIRECT("'" &amp; M$2 &amp; "'!I" &amp; ROWS!M56),INDIRECT("'" &amp; M$2 &amp; "'!M" &amp; ROWS!M56))/1000, "")</f>
        <v/>
      </c>
      <c r="N56" s="5" t="str">
        <f ca="1">_xlfn.IFNA(MEDIAN(INDIRECT("'" &amp; N$2 &amp; "'!E" &amp; ROWS!N56),INDIRECT("'" &amp; N$2 &amp; "'!I" &amp; ROWS!N56),INDIRECT("'" &amp; N$2 &amp; "'!M" &amp; ROWS!N56))/1000, "")</f>
        <v/>
      </c>
      <c r="O56" s="5" t="str">
        <f ca="1">_xlfn.IFNA(MEDIAN(INDIRECT("'" &amp; O$2 &amp; "'!E" &amp; ROWS!O56),INDIRECT("'" &amp; O$2 &amp; "'!I" &amp; ROWS!O56),INDIRECT("'" &amp; O$2 &amp; "'!M" &amp; ROWS!O56))/1000, "")</f>
        <v/>
      </c>
      <c r="P56" s="5" t="str">
        <f ca="1">_xlfn.IFNA(MEDIAN(INDIRECT("'" &amp; P$2 &amp; "'!E" &amp; ROWS!P56),INDIRECT("'" &amp; P$2 &amp; "'!I" &amp; ROWS!P56),INDIRECT("'" &amp; P$2 &amp; "'!M" &amp; ROWS!P56))/1000, "")</f>
        <v/>
      </c>
      <c r="Q56" s="5" t="str">
        <f ca="1">_xlfn.IFNA(MEDIAN(INDIRECT("'" &amp; Q$2 &amp; "'!E" &amp; ROWS!Q56),INDIRECT("'" &amp; Q$2 &amp; "'!I" &amp; ROWS!Q56),INDIRECT("'" &amp; Q$2 &amp; "'!M" &amp; ROWS!Q56))/1000, "")</f>
        <v/>
      </c>
      <c r="R56" s="5">
        <f ca="1">_xlfn.IFNA(MEDIAN(INDIRECT("'" &amp; R$2 &amp; "'!E" &amp; ROWS!R56),INDIRECT("'" &amp; R$2 &amp; "'!I" &amp; ROWS!R56),INDIRECT("'" &amp; R$2 &amp; "'!M" &amp; ROWS!R56))/1000, "")</f>
        <v>28.968</v>
      </c>
      <c r="S56" s="5">
        <f ca="1">_xlfn.IFNA(MEDIAN(INDIRECT("'" &amp; S$2 &amp; "'!E" &amp; ROWS!S56),INDIRECT("'" &amp; S$2 &amp; "'!I" &amp; ROWS!S56),INDIRECT("'" &amp; S$2 &amp; "'!M" &amp; ROWS!S56))/1000, "")</f>
        <v>185.952</v>
      </c>
      <c r="T56" s="5">
        <f ca="1">_xlfn.IFNA(MEDIAN(INDIRECT("'" &amp; T$2 &amp; "'!E" &amp; ROWS!T56),INDIRECT("'" &amp; T$2 &amp; "'!I" &amp; ROWS!T56),INDIRECT("'" &amp; T$2 &amp; "'!M" &amp; ROWS!T56))/1000, "")</f>
        <v>34.515999999999998</v>
      </c>
      <c r="U56" s="5" t="str">
        <f ca="1">_xlfn.IFNA(MEDIAN(INDIRECT("'" &amp; U$2 &amp; "'!E" &amp; ROWS!U56),INDIRECT("'" &amp; U$2 &amp; "'!I" &amp; ROWS!U56),INDIRECT("'" &amp; U$2 &amp; "'!M" &amp; ROWS!U56))/1000, "")</f>
        <v/>
      </c>
      <c r="V56" s="5" t="str">
        <f ca="1">_xlfn.IFNA(MEDIAN(INDIRECT("'" &amp; V$2 &amp; "'!E" &amp; ROWS!V56),INDIRECT("'" &amp; V$2 &amp; "'!I" &amp; ROWS!V56),INDIRECT("'" &amp; V$2 &amp; "'!M" &amp; ROWS!V56))/1000, "")</f>
        <v/>
      </c>
      <c r="W56" s="5" t="str">
        <f ca="1">_xlfn.IFNA(MEDIAN(INDIRECT("'" &amp; W$2 &amp; "'!E" &amp; ROWS!W56),INDIRECT("'" &amp; W$2 &amp; "'!I" &amp; ROWS!W56),INDIRECT("'" &amp; W$2 &amp; "'!M" &amp; ROWS!W56))/1000, "")</f>
        <v/>
      </c>
      <c r="X56" s="5" t="str">
        <f ca="1">_xlfn.IFNA(MEDIAN(INDIRECT("'" &amp; X$2 &amp; "'!E" &amp; ROWS!X56),INDIRECT("'" &amp; X$2 &amp; "'!I" &amp; ROWS!X56),INDIRECT("'" &amp; X$2 &amp; "'!M" &amp; ROWS!X56))/1000, "")</f>
        <v/>
      </c>
      <c r="Y56" s="5" t="str">
        <f ca="1">_xlfn.IFNA(MEDIAN(INDIRECT("'" &amp; Y$2 &amp; "'!E" &amp; ROWS!Y56),INDIRECT("'" &amp; Y$2 &amp; "'!I" &amp; ROWS!Y56),INDIRECT("'" &amp; Y$2 &amp; "'!M" &amp; ROWS!Y56))/1000, "")</f>
        <v/>
      </c>
    </row>
    <row r="57" spans="1:25" x14ac:dyDescent="0.25">
      <c r="A57" t="str">
        <f>METRICS!A56</f>
        <v>math2</v>
      </c>
      <c r="B57" s="5">
        <f ca="1">_xlfn.IFNA(MEDIAN(INDIRECT("'" &amp; B$2 &amp; "'!E" &amp; ROWS!B57),INDIRECT("'" &amp; B$2 &amp; "'!I" &amp; ROWS!B57),INDIRECT("'" &amp; B$2 &amp; "'!M" &amp; ROWS!B57))/1000, "")</f>
        <v>4558.68</v>
      </c>
      <c r="C57" s="5">
        <f ca="1">_xlfn.IFNA(MEDIAN(INDIRECT("'" &amp; C$2 &amp; "'!E" &amp; ROWS!C57),INDIRECT("'" &amp; C$2 &amp; "'!I" &amp; ROWS!C57),INDIRECT("'" &amp; C$2 &amp; "'!M" &amp; ROWS!C57))/1000, "")</f>
        <v>1570.6880000000001</v>
      </c>
      <c r="D57" s="5">
        <f ca="1">_xlfn.IFNA(MEDIAN(INDIRECT("'" &amp; D$2 &amp; "'!E" &amp; ROWS!D57),INDIRECT("'" &amp; D$2 &amp; "'!I" &amp; ROWS!D57),INDIRECT("'" &amp; D$2 &amp; "'!M" &amp; ROWS!D57))/1000, "")</f>
        <v>465.44400000000002</v>
      </c>
      <c r="E57" s="5" t="str">
        <f ca="1">_xlfn.IFNA(MEDIAN(INDIRECT("'" &amp; E$2 &amp; "'!E" &amp; ROWS!E57),INDIRECT("'" &amp; E$2 &amp; "'!I" &amp; ROWS!E57),INDIRECT("'" &amp; E$2 &amp; "'!M" &amp; ROWS!E57))/1000, "")</f>
        <v/>
      </c>
      <c r="F57" s="5" t="str">
        <f ca="1">_xlfn.IFNA(MEDIAN(INDIRECT("'" &amp; F$2 &amp; "'!E" &amp; ROWS!F57),INDIRECT("'" &amp; F$2 &amp; "'!I" &amp; ROWS!F57),INDIRECT("'" &amp; F$2 &amp; "'!M" &amp; ROWS!F57))/1000, "")</f>
        <v/>
      </c>
      <c r="G57" s="5" t="str">
        <f ca="1">_xlfn.IFNA(MEDIAN(INDIRECT("'" &amp; G$2 &amp; "'!E" &amp; ROWS!G57),INDIRECT("'" &amp; G$2 &amp; "'!I" &amp; ROWS!G57),INDIRECT("'" &amp; G$2 &amp; "'!M" &amp; ROWS!G57))/1000, "")</f>
        <v/>
      </c>
      <c r="H57" s="5" t="str">
        <f ca="1">_xlfn.IFNA(MEDIAN(INDIRECT("'" &amp; H$2 &amp; "'!E" &amp; ROWS!H57),INDIRECT("'" &amp; H$2 &amp; "'!I" &amp; ROWS!H57),INDIRECT("'" &amp; H$2 &amp; "'!M" &amp; ROWS!H57))/1000, "")</f>
        <v/>
      </c>
      <c r="I57" s="5" t="str">
        <f ca="1">_xlfn.IFNA(MEDIAN(INDIRECT("'" &amp; I$2 &amp; "'!E" &amp; ROWS!I57),INDIRECT("'" &amp; I$2 &amp; "'!I" &amp; ROWS!I57),INDIRECT("'" &amp; I$2 &amp; "'!M" &amp; ROWS!I57))/1000, "")</f>
        <v/>
      </c>
      <c r="J57" s="5">
        <f ca="1">_xlfn.IFNA(MEDIAN(INDIRECT("'" &amp; J$2 &amp; "'!E" &amp; ROWS!J57),INDIRECT("'" &amp; J$2 &amp; "'!I" &amp; ROWS!J57),INDIRECT("'" &amp; J$2 &amp; "'!M" &amp; ROWS!J57))/1000, "")</f>
        <v>27.872</v>
      </c>
      <c r="K57" s="5">
        <f ca="1">_xlfn.IFNA(MEDIAN(INDIRECT("'" &amp; K$2 &amp; "'!E" &amp; ROWS!K57),INDIRECT("'" &amp; K$2 &amp; "'!I" &amp; ROWS!K57),INDIRECT("'" &amp; K$2 &amp; "'!M" &amp; ROWS!K57))/1000, "")</f>
        <v>131.44800000000001</v>
      </c>
      <c r="L57" s="5">
        <f ca="1">_xlfn.IFNA(MEDIAN(INDIRECT("'" &amp; L$2 &amp; "'!E" &amp; ROWS!L57),INDIRECT("'" &amp; L$2 &amp; "'!I" &amp; ROWS!L57),INDIRECT("'" &amp; L$2 &amp; "'!M" &amp; ROWS!L57))/1000, "")</f>
        <v>25.463999999999999</v>
      </c>
      <c r="M57" s="5" t="str">
        <f ca="1">_xlfn.IFNA(MEDIAN(INDIRECT("'" &amp; M$2 &amp; "'!E" &amp; ROWS!M57),INDIRECT("'" &amp; M$2 &amp; "'!I" &amp; ROWS!M57),INDIRECT("'" &amp; M$2 &amp; "'!M" &amp; ROWS!M57))/1000, "")</f>
        <v/>
      </c>
      <c r="N57" s="5" t="str">
        <f ca="1">_xlfn.IFNA(MEDIAN(INDIRECT("'" &amp; N$2 &amp; "'!E" &amp; ROWS!N57),INDIRECT("'" &amp; N$2 &amp; "'!I" &amp; ROWS!N57),INDIRECT("'" &amp; N$2 &amp; "'!M" &amp; ROWS!N57))/1000, "")</f>
        <v/>
      </c>
      <c r="O57" s="5" t="str">
        <f ca="1">_xlfn.IFNA(MEDIAN(INDIRECT("'" &amp; O$2 &amp; "'!E" &amp; ROWS!O57),INDIRECT("'" &amp; O$2 &amp; "'!I" &amp; ROWS!O57),INDIRECT("'" &amp; O$2 &amp; "'!M" &amp; ROWS!O57))/1000, "")</f>
        <v/>
      </c>
      <c r="P57" s="5" t="str">
        <f ca="1">_xlfn.IFNA(MEDIAN(INDIRECT("'" &amp; P$2 &amp; "'!E" &amp; ROWS!P57),INDIRECT("'" &amp; P$2 &amp; "'!I" &amp; ROWS!P57),INDIRECT("'" &amp; P$2 &amp; "'!M" &amp; ROWS!P57))/1000, "")</f>
        <v/>
      </c>
      <c r="Q57" s="5" t="str">
        <f ca="1">_xlfn.IFNA(MEDIAN(INDIRECT("'" &amp; Q$2 &amp; "'!E" &amp; ROWS!Q57),INDIRECT("'" &amp; Q$2 &amp; "'!I" &amp; ROWS!Q57),INDIRECT("'" &amp; Q$2 &amp; "'!M" &amp; ROWS!Q57))/1000, "")</f>
        <v/>
      </c>
      <c r="R57" s="5">
        <f ca="1">_xlfn.IFNA(MEDIAN(INDIRECT("'" &amp; R$2 &amp; "'!E" &amp; ROWS!R57),INDIRECT("'" &amp; R$2 &amp; "'!I" &amp; ROWS!R57),INDIRECT("'" &amp; R$2 &amp; "'!M" &amp; ROWS!R57))/1000, "")</f>
        <v>21.111999999999998</v>
      </c>
      <c r="S57" s="5">
        <f ca="1">_xlfn.IFNA(MEDIAN(INDIRECT("'" &amp; S$2 &amp; "'!E" &amp; ROWS!S57),INDIRECT("'" &amp; S$2 &amp; "'!I" &amp; ROWS!S57),INDIRECT("'" &amp; S$2 &amp; "'!M" &amp; ROWS!S57))/1000, "")</f>
        <v>127.64</v>
      </c>
      <c r="T57" s="5">
        <f ca="1">_xlfn.IFNA(MEDIAN(INDIRECT("'" &amp; T$2 &amp; "'!E" &amp; ROWS!T57),INDIRECT("'" &amp; T$2 &amp; "'!I" &amp; ROWS!T57),INDIRECT("'" &amp; T$2 &amp; "'!M" &amp; ROWS!T57))/1000, "")</f>
        <v>24.372</v>
      </c>
      <c r="U57" s="5" t="str">
        <f ca="1">_xlfn.IFNA(MEDIAN(INDIRECT("'" &amp; U$2 &amp; "'!E" &amp; ROWS!U57),INDIRECT("'" &amp; U$2 &amp; "'!I" &amp; ROWS!U57),INDIRECT("'" &amp; U$2 &amp; "'!M" &amp; ROWS!U57))/1000, "")</f>
        <v/>
      </c>
      <c r="V57" s="5" t="str">
        <f ca="1">_xlfn.IFNA(MEDIAN(INDIRECT("'" &amp; V$2 &amp; "'!E" &amp; ROWS!V57),INDIRECT("'" &amp; V$2 &amp; "'!I" &amp; ROWS!V57),INDIRECT("'" &amp; V$2 &amp; "'!M" &amp; ROWS!V57))/1000, "")</f>
        <v/>
      </c>
      <c r="W57" s="5" t="str">
        <f ca="1">_xlfn.IFNA(MEDIAN(INDIRECT("'" &amp; W$2 &amp; "'!E" &amp; ROWS!W57),INDIRECT("'" &amp; W$2 &amp; "'!I" &amp; ROWS!W57),INDIRECT("'" &amp; W$2 &amp; "'!M" &amp; ROWS!W57))/1000, "")</f>
        <v/>
      </c>
      <c r="X57" s="5" t="str">
        <f ca="1">_xlfn.IFNA(MEDIAN(INDIRECT("'" &amp; X$2 &amp; "'!E" &amp; ROWS!X57),INDIRECT("'" &amp; X$2 &amp; "'!I" &amp; ROWS!X57),INDIRECT("'" &amp; X$2 &amp; "'!M" &amp; ROWS!X57))/1000, "")</f>
        <v/>
      </c>
      <c r="Y57" s="5" t="str">
        <f ca="1">_xlfn.IFNA(MEDIAN(INDIRECT("'" &amp; Y$2 &amp; "'!E" &amp; ROWS!Y57),INDIRECT("'" &amp; Y$2 &amp; "'!I" &amp; ROWS!Y57),INDIRECT("'" &amp; Y$2 &amp; "'!M" &amp; ROWS!Y57))/1000, "")</f>
        <v/>
      </c>
    </row>
    <row r="58" spans="1:25" x14ac:dyDescent="0.25">
      <c r="A58" t="str">
        <f>METRICS!A57</f>
        <v>math3</v>
      </c>
      <c r="B58" s="5">
        <f ca="1">_xlfn.IFNA(MEDIAN(INDIRECT("'" &amp; B$2 &amp; "'!E" &amp; ROWS!B58),INDIRECT("'" &amp; B$2 &amp; "'!I" &amp; ROWS!B58),INDIRECT("'" &amp; B$2 &amp; "'!M" &amp; ROWS!B58))/1000, "")</f>
        <v>4558.652</v>
      </c>
      <c r="C58" s="5">
        <f ca="1">_xlfn.IFNA(MEDIAN(INDIRECT("'" &amp; C$2 &amp; "'!E" &amp; ROWS!C58),INDIRECT("'" &amp; C$2 &amp; "'!I" &amp; ROWS!C58),INDIRECT("'" &amp; C$2 &amp; "'!M" &amp; ROWS!C58))/1000, "")</f>
        <v>1569.78</v>
      </c>
      <c r="D58" s="5">
        <f ca="1">_xlfn.IFNA(MEDIAN(INDIRECT("'" &amp; D$2 &amp; "'!E" &amp; ROWS!D58),INDIRECT("'" &amp; D$2 &amp; "'!I" &amp; ROWS!D58),INDIRECT("'" &amp; D$2 &amp; "'!M" &amp; ROWS!D58))/1000, "")</f>
        <v>465.13200000000001</v>
      </c>
      <c r="E58" s="5" t="str">
        <f ca="1">_xlfn.IFNA(MEDIAN(INDIRECT("'" &amp; E$2 &amp; "'!E" &amp; ROWS!E58),INDIRECT("'" &amp; E$2 &amp; "'!I" &amp; ROWS!E58),INDIRECT("'" &amp; E$2 &amp; "'!M" &amp; ROWS!E58))/1000, "")</f>
        <v/>
      </c>
      <c r="F58" s="5" t="str">
        <f ca="1">_xlfn.IFNA(MEDIAN(INDIRECT("'" &amp; F$2 &amp; "'!E" &amp; ROWS!F58),INDIRECT("'" &amp; F$2 &amp; "'!I" &amp; ROWS!F58),INDIRECT("'" &amp; F$2 &amp; "'!M" &amp; ROWS!F58))/1000, "")</f>
        <v/>
      </c>
      <c r="G58" s="5" t="str">
        <f ca="1">_xlfn.IFNA(MEDIAN(INDIRECT("'" &amp; G$2 &amp; "'!E" &amp; ROWS!G58),INDIRECT("'" &amp; G$2 &amp; "'!I" &amp; ROWS!G58),INDIRECT("'" &amp; G$2 &amp; "'!M" &amp; ROWS!G58))/1000, "")</f>
        <v/>
      </c>
      <c r="H58" s="5" t="str">
        <f ca="1">_xlfn.IFNA(MEDIAN(INDIRECT("'" &amp; H$2 &amp; "'!E" &amp; ROWS!H58),INDIRECT("'" &amp; H$2 &amp; "'!I" &amp; ROWS!H58),INDIRECT("'" &amp; H$2 &amp; "'!M" &amp; ROWS!H58))/1000, "")</f>
        <v/>
      </c>
      <c r="I58" s="5" t="str">
        <f ca="1">_xlfn.IFNA(MEDIAN(INDIRECT("'" &amp; I$2 &amp; "'!E" &amp; ROWS!I58),INDIRECT("'" &amp; I$2 &amp; "'!I" &amp; ROWS!I58),INDIRECT("'" &amp; I$2 &amp; "'!M" &amp; ROWS!I58))/1000, "")</f>
        <v/>
      </c>
      <c r="J58" s="5">
        <f ca="1">_xlfn.IFNA(MEDIAN(INDIRECT("'" &amp; J$2 &amp; "'!E" &amp; ROWS!J58),INDIRECT("'" &amp; J$2 &amp; "'!I" &amp; ROWS!J58),INDIRECT("'" &amp; J$2 &amp; "'!M" &amp; ROWS!J58))/1000, "")</f>
        <v>27.248000000000001</v>
      </c>
      <c r="K58" s="5">
        <f ca="1">_xlfn.IFNA(MEDIAN(INDIRECT("'" &amp; K$2 &amp; "'!E" &amp; ROWS!K58),INDIRECT("'" &amp; K$2 &amp; "'!I" &amp; ROWS!K58),INDIRECT("'" &amp; K$2 &amp; "'!M" &amp; ROWS!K58))/1000, "")</f>
        <v>130.20400000000001</v>
      </c>
      <c r="L58" s="5">
        <f ca="1">_xlfn.IFNA(MEDIAN(INDIRECT("'" &amp; L$2 &amp; "'!E" &amp; ROWS!L58),INDIRECT("'" &amp; L$2 &amp; "'!I" &amp; ROWS!L58),INDIRECT("'" &amp; L$2 &amp; "'!M" &amp; ROWS!L58))/1000, "")</f>
        <v>24.635999999999999</v>
      </c>
      <c r="M58" s="5" t="str">
        <f ca="1">_xlfn.IFNA(MEDIAN(INDIRECT("'" &amp; M$2 &amp; "'!E" &amp; ROWS!M58),INDIRECT("'" &amp; M$2 &amp; "'!I" &amp; ROWS!M58),INDIRECT("'" &amp; M$2 &amp; "'!M" &amp; ROWS!M58))/1000, "")</f>
        <v/>
      </c>
      <c r="N58" s="5" t="str">
        <f ca="1">_xlfn.IFNA(MEDIAN(INDIRECT("'" &amp; N$2 &amp; "'!E" &amp; ROWS!N58),INDIRECT("'" &amp; N$2 &amp; "'!I" &amp; ROWS!N58),INDIRECT("'" &amp; N$2 &amp; "'!M" &amp; ROWS!N58))/1000, "")</f>
        <v/>
      </c>
      <c r="O58" s="5" t="str">
        <f ca="1">_xlfn.IFNA(MEDIAN(INDIRECT("'" &amp; O$2 &amp; "'!E" &amp; ROWS!O58),INDIRECT("'" &amp; O$2 &amp; "'!I" &amp; ROWS!O58),INDIRECT("'" &amp; O$2 &amp; "'!M" &amp; ROWS!O58))/1000, "")</f>
        <v/>
      </c>
      <c r="P58" s="5" t="str">
        <f ca="1">_xlfn.IFNA(MEDIAN(INDIRECT("'" &amp; P$2 &amp; "'!E" &amp; ROWS!P58),INDIRECT("'" &amp; P$2 &amp; "'!I" &amp; ROWS!P58),INDIRECT("'" &amp; P$2 &amp; "'!M" &amp; ROWS!P58))/1000, "")</f>
        <v/>
      </c>
      <c r="Q58" s="5" t="str">
        <f ca="1">_xlfn.IFNA(MEDIAN(INDIRECT("'" &amp; Q$2 &amp; "'!E" &amp; ROWS!Q58),INDIRECT("'" &amp; Q$2 &amp; "'!I" &amp; ROWS!Q58),INDIRECT("'" &amp; Q$2 &amp; "'!M" &amp; ROWS!Q58))/1000, "")</f>
        <v/>
      </c>
      <c r="R58" s="5">
        <f ca="1">_xlfn.IFNA(MEDIAN(INDIRECT("'" &amp; R$2 &amp; "'!E" &amp; ROWS!R58),INDIRECT("'" &amp; R$2 &amp; "'!I" &amp; ROWS!R58),INDIRECT("'" &amp; R$2 &amp; "'!M" &amp; ROWS!R58))/1000, "")</f>
        <v>20.736000000000001</v>
      </c>
      <c r="S58" s="5">
        <f ca="1">_xlfn.IFNA(MEDIAN(INDIRECT("'" &amp; S$2 &amp; "'!E" &amp; ROWS!S58),INDIRECT("'" &amp; S$2 &amp; "'!I" &amp; ROWS!S58),INDIRECT("'" &amp; S$2 &amp; "'!M" &amp; ROWS!S58))/1000, "")</f>
        <v>126.932</v>
      </c>
      <c r="T58" s="5">
        <f ca="1">_xlfn.IFNA(MEDIAN(INDIRECT("'" &amp; T$2 &amp; "'!E" &amp; ROWS!T58),INDIRECT("'" &amp; T$2 &amp; "'!I" &amp; ROWS!T58),INDIRECT("'" &amp; T$2 &amp; "'!M" &amp; ROWS!T58))/1000, "")</f>
        <v>23.844000000000001</v>
      </c>
      <c r="U58" s="5" t="str">
        <f ca="1">_xlfn.IFNA(MEDIAN(INDIRECT("'" &amp; U$2 &amp; "'!E" &amp; ROWS!U58),INDIRECT("'" &amp; U$2 &amp; "'!I" &amp; ROWS!U58),INDIRECT("'" &amp; U$2 &amp; "'!M" &amp; ROWS!U58))/1000, "")</f>
        <v/>
      </c>
      <c r="V58" s="5" t="str">
        <f ca="1">_xlfn.IFNA(MEDIAN(INDIRECT("'" &amp; V$2 &amp; "'!E" &amp; ROWS!V58),INDIRECT("'" &amp; V$2 &amp; "'!I" &amp; ROWS!V58),INDIRECT("'" &amp; V$2 &amp; "'!M" &amp; ROWS!V58))/1000, "")</f>
        <v/>
      </c>
      <c r="W58" s="5" t="str">
        <f ca="1">_xlfn.IFNA(MEDIAN(INDIRECT("'" &amp; W$2 &amp; "'!E" &amp; ROWS!W58),INDIRECT("'" &amp; W$2 &amp; "'!I" &amp; ROWS!W58),INDIRECT("'" &amp; W$2 &amp; "'!M" &amp; ROWS!W58))/1000, "")</f>
        <v/>
      </c>
      <c r="X58" s="5" t="str">
        <f ca="1">_xlfn.IFNA(MEDIAN(INDIRECT("'" &amp; X$2 &amp; "'!E" &amp; ROWS!X58),INDIRECT("'" &amp; X$2 &amp; "'!I" &amp; ROWS!X58),INDIRECT("'" &amp; X$2 &amp; "'!M" &amp; ROWS!X58))/1000, "")</f>
        <v/>
      </c>
      <c r="Y58" s="5" t="str">
        <f ca="1">_xlfn.IFNA(MEDIAN(INDIRECT("'" &amp; Y$2 &amp; "'!E" &amp; ROWS!Y58),INDIRECT("'" &amp; Y$2 &amp; "'!I" &amp; ROWS!Y58),INDIRECT("'" &amp; Y$2 &amp; "'!M" &amp; ROWS!Y58))/1000, "")</f>
        <v/>
      </c>
    </row>
    <row r="59" spans="1:25" x14ac:dyDescent="0.25">
      <c r="A59" t="str">
        <f>METRICS!A58</f>
        <v>math4</v>
      </c>
      <c r="B59" s="5">
        <f ca="1">_xlfn.IFNA(MEDIAN(INDIRECT("'" &amp; B$2 &amp; "'!E" &amp; ROWS!B59),INDIRECT("'" &amp; B$2 &amp; "'!I" &amp; ROWS!B59),INDIRECT("'" &amp; B$2 &amp; "'!M" &amp; ROWS!B59))/1000, "")</f>
        <v>1273.2439999999999</v>
      </c>
      <c r="C59" s="5">
        <f ca="1">_xlfn.IFNA(MEDIAN(INDIRECT("'" &amp; C$2 &amp; "'!E" &amp; ROWS!C59),INDIRECT("'" &amp; C$2 &amp; "'!I" &amp; ROWS!C59),INDIRECT("'" &amp; C$2 &amp; "'!M" &amp; ROWS!C59))/1000, "")</f>
        <v>641.29999999999995</v>
      </c>
      <c r="D59" s="5">
        <f ca="1">_xlfn.IFNA(MEDIAN(INDIRECT("'" &amp; D$2 &amp; "'!E" &amp; ROWS!D59),INDIRECT("'" &amp; D$2 &amp; "'!I" &amp; ROWS!D59),INDIRECT("'" &amp; D$2 &amp; "'!M" &amp; ROWS!D59))/1000, "")</f>
        <v>197.43600000000001</v>
      </c>
      <c r="E59" s="5" t="str">
        <f ca="1">_xlfn.IFNA(MEDIAN(INDIRECT("'" &amp; E$2 &amp; "'!E" &amp; ROWS!E59),INDIRECT("'" &amp; E$2 &amp; "'!I" &amp; ROWS!E59),INDIRECT("'" &amp; E$2 &amp; "'!M" &amp; ROWS!E59))/1000, "")</f>
        <v/>
      </c>
      <c r="F59" s="5" t="str">
        <f ca="1">_xlfn.IFNA(MEDIAN(INDIRECT("'" &amp; F$2 &amp; "'!E" &amp; ROWS!F59),INDIRECT("'" &amp; F$2 &amp; "'!I" &amp; ROWS!F59),INDIRECT("'" &amp; F$2 &amp; "'!M" &amp; ROWS!F59))/1000, "")</f>
        <v/>
      </c>
      <c r="G59" s="5" t="str">
        <f ca="1">_xlfn.IFNA(MEDIAN(INDIRECT("'" &amp; G$2 &amp; "'!E" &amp; ROWS!G59),INDIRECT("'" &amp; G$2 &amp; "'!I" &amp; ROWS!G59),INDIRECT("'" &amp; G$2 &amp; "'!M" &amp; ROWS!G59))/1000, "")</f>
        <v/>
      </c>
      <c r="H59" s="5" t="str">
        <f ca="1">_xlfn.IFNA(MEDIAN(INDIRECT("'" &amp; H$2 &amp; "'!E" &amp; ROWS!H59),INDIRECT("'" &amp; H$2 &amp; "'!I" &amp; ROWS!H59),INDIRECT("'" &amp; H$2 &amp; "'!M" &amp; ROWS!H59))/1000, "")</f>
        <v/>
      </c>
      <c r="I59" s="5" t="str">
        <f ca="1">_xlfn.IFNA(MEDIAN(INDIRECT("'" &amp; I$2 &amp; "'!E" &amp; ROWS!I59),INDIRECT("'" &amp; I$2 &amp; "'!I" &amp; ROWS!I59),INDIRECT("'" &amp; I$2 &amp; "'!M" &amp; ROWS!I59))/1000, "")</f>
        <v/>
      </c>
      <c r="J59" s="5">
        <f ca="1">_xlfn.IFNA(MEDIAN(INDIRECT("'" &amp; J$2 &amp; "'!E" &amp; ROWS!J59),INDIRECT("'" &amp; J$2 &amp; "'!I" &amp; ROWS!J59),INDIRECT("'" &amp; J$2 &amp; "'!M" &amp; ROWS!J59))/1000, "")</f>
        <v>14.912000000000001</v>
      </c>
      <c r="K59" s="5">
        <f ca="1">_xlfn.IFNA(MEDIAN(INDIRECT("'" &amp; K$2 &amp; "'!E" &amp; ROWS!K59),INDIRECT("'" &amp; K$2 &amp; "'!I" &amp; ROWS!K59),INDIRECT("'" &amp; K$2 &amp; "'!M" &amp; ROWS!K59))/1000, "")</f>
        <v>60.76</v>
      </c>
      <c r="L59" s="5">
        <f ca="1">_xlfn.IFNA(MEDIAN(INDIRECT("'" &amp; L$2 &amp; "'!E" &amp; ROWS!L59),INDIRECT("'" &amp; L$2 &amp; "'!I" &amp; ROWS!L59),INDIRECT("'" &amp; L$2 &amp; "'!M" &amp; ROWS!L59))/1000, "")</f>
        <v>15.484</v>
      </c>
      <c r="M59" s="5" t="str">
        <f ca="1">_xlfn.IFNA(MEDIAN(INDIRECT("'" &amp; M$2 &amp; "'!E" &amp; ROWS!M59),INDIRECT("'" &amp; M$2 &amp; "'!I" &amp; ROWS!M59),INDIRECT("'" &amp; M$2 &amp; "'!M" &amp; ROWS!M59))/1000, "")</f>
        <v/>
      </c>
      <c r="N59" s="5" t="str">
        <f ca="1">_xlfn.IFNA(MEDIAN(INDIRECT("'" &amp; N$2 &amp; "'!E" &amp; ROWS!N59),INDIRECT("'" &amp; N$2 &amp; "'!I" &amp; ROWS!N59),INDIRECT("'" &amp; N$2 &amp; "'!M" &amp; ROWS!N59))/1000, "")</f>
        <v/>
      </c>
      <c r="O59" s="5" t="str">
        <f ca="1">_xlfn.IFNA(MEDIAN(INDIRECT("'" &amp; O$2 &amp; "'!E" &amp; ROWS!O59),INDIRECT("'" &amp; O$2 &amp; "'!I" &amp; ROWS!O59),INDIRECT("'" &amp; O$2 &amp; "'!M" &amp; ROWS!O59))/1000, "")</f>
        <v/>
      </c>
      <c r="P59" s="5" t="str">
        <f ca="1">_xlfn.IFNA(MEDIAN(INDIRECT("'" &amp; P$2 &amp; "'!E" &amp; ROWS!P59),INDIRECT("'" &amp; P$2 &amp; "'!I" &amp; ROWS!P59),INDIRECT("'" &amp; P$2 &amp; "'!M" &amp; ROWS!P59))/1000, "")</f>
        <v/>
      </c>
      <c r="Q59" s="5" t="str">
        <f ca="1">_xlfn.IFNA(MEDIAN(INDIRECT("'" &amp; Q$2 &amp; "'!E" &amp; ROWS!Q59),INDIRECT("'" &amp; Q$2 &amp; "'!I" &amp; ROWS!Q59),INDIRECT("'" &amp; Q$2 &amp; "'!M" &amp; ROWS!Q59))/1000, "")</f>
        <v/>
      </c>
      <c r="R59" s="5">
        <f ca="1">_xlfn.IFNA(MEDIAN(INDIRECT("'" &amp; R$2 &amp; "'!E" &amp; ROWS!R59),INDIRECT("'" &amp; R$2 &amp; "'!I" &amp; ROWS!R59),INDIRECT("'" &amp; R$2 &amp; "'!M" &amp; ROWS!R59))/1000, "")</f>
        <v>12.484</v>
      </c>
      <c r="S59" s="5">
        <f ca="1">_xlfn.IFNA(MEDIAN(INDIRECT("'" &amp; S$2 &amp; "'!E" &amp; ROWS!S59),INDIRECT("'" &amp; S$2 &amp; "'!I" &amp; ROWS!S59),INDIRECT("'" &amp; S$2 &amp; "'!M" &amp; ROWS!S59))/1000, "")</f>
        <v>58.667999999999999</v>
      </c>
      <c r="T59" s="5">
        <f ca="1">_xlfn.IFNA(MEDIAN(INDIRECT("'" &amp; T$2 &amp; "'!E" &amp; ROWS!T59),INDIRECT("'" &amp; T$2 &amp; "'!I" &amp; ROWS!T59),INDIRECT("'" &amp; T$2 &amp; "'!M" &amp; ROWS!T59))/1000, "")</f>
        <v>14.956</v>
      </c>
      <c r="U59" s="5" t="str">
        <f ca="1">_xlfn.IFNA(MEDIAN(INDIRECT("'" &amp; U$2 &amp; "'!E" &amp; ROWS!U59),INDIRECT("'" &amp; U$2 &amp; "'!I" &amp; ROWS!U59),INDIRECT("'" &amp; U$2 &amp; "'!M" &amp; ROWS!U59))/1000, "")</f>
        <v/>
      </c>
      <c r="V59" s="5" t="str">
        <f ca="1">_xlfn.IFNA(MEDIAN(INDIRECT("'" &amp; V$2 &amp; "'!E" &amp; ROWS!V59),INDIRECT("'" &amp; V$2 &amp; "'!I" &amp; ROWS!V59),INDIRECT("'" &amp; V$2 &amp; "'!M" &amp; ROWS!V59))/1000, "")</f>
        <v/>
      </c>
      <c r="W59" s="5" t="str">
        <f ca="1">_xlfn.IFNA(MEDIAN(INDIRECT("'" &amp; W$2 &amp; "'!E" &amp; ROWS!W59),INDIRECT("'" &amp; W$2 &amp; "'!I" &amp; ROWS!W59),INDIRECT("'" &amp; W$2 &amp; "'!M" &amp; ROWS!W59))/1000, "")</f>
        <v/>
      </c>
      <c r="X59" s="5" t="str">
        <f ca="1">_xlfn.IFNA(MEDIAN(INDIRECT("'" &amp; X$2 &amp; "'!E" &amp; ROWS!X59),INDIRECT("'" &amp; X$2 &amp; "'!I" &amp; ROWS!X59),INDIRECT("'" &amp; X$2 &amp; "'!M" &amp; ROWS!X59))/1000, "")</f>
        <v/>
      </c>
      <c r="Y59" s="5" t="str">
        <f ca="1">_xlfn.IFNA(MEDIAN(INDIRECT("'" &amp; Y$2 &amp; "'!E" &amp; ROWS!Y59),INDIRECT("'" &amp; Y$2 &amp; "'!I" &amp; ROWS!Y59),INDIRECT("'" &amp; Y$2 &amp; "'!M" &amp; ROWS!Y59))/1000, "")</f>
        <v/>
      </c>
    </row>
    <row r="60" spans="1:25" x14ac:dyDescent="0.25">
      <c r="A60" t="str">
        <f>METRICS!A59</f>
        <v>matrixSum</v>
      </c>
      <c r="B60" s="5">
        <f ca="1">_xlfn.IFNA(MEDIAN(INDIRECT("'" &amp; B$2 &amp; "'!E" &amp; ROWS!B60),INDIRECT("'" &amp; B$2 &amp; "'!I" &amp; ROWS!B60),INDIRECT("'" &amp; B$2 &amp; "'!M" &amp; ROWS!B60))/1000, "")</f>
        <v>25.64</v>
      </c>
      <c r="C60" s="5">
        <f ca="1">_xlfn.IFNA(MEDIAN(INDIRECT("'" &amp; C$2 &amp; "'!E" &amp; ROWS!C60),INDIRECT("'" &amp; C$2 &amp; "'!I" &amp; ROWS!C60),INDIRECT("'" &amp; C$2 &amp; "'!M" &amp; ROWS!C60))/1000, "")</f>
        <v>31.488</v>
      </c>
      <c r="D60" s="5">
        <f ca="1">_xlfn.IFNA(MEDIAN(INDIRECT("'" &amp; D$2 &amp; "'!E" &amp; ROWS!D60),INDIRECT("'" &amp; D$2 &amp; "'!I" &amp; ROWS!D60),INDIRECT("'" &amp; D$2 &amp; "'!M" &amp; ROWS!D60))/1000, "")</f>
        <v>14.092000000000001</v>
      </c>
      <c r="E60" s="5">
        <f ca="1">_xlfn.IFNA(MEDIAN(INDIRECT("'" &amp; E$2 &amp; "'!E" &amp; ROWS!E60),INDIRECT("'" &amp; E$2 &amp; "'!I" &amp; ROWS!E60),INDIRECT("'" &amp; E$2 &amp; "'!M" &amp; ROWS!E60))/1000, "")</f>
        <v>52.323999999999998</v>
      </c>
      <c r="F60" s="5">
        <f ca="1">_xlfn.IFNA(MEDIAN(INDIRECT("'" &amp; F$2 &amp; "'!E" &amp; ROWS!F60),INDIRECT("'" &amp; F$2 &amp; "'!I" &amp; ROWS!F60),INDIRECT("'" &amp; F$2 &amp; "'!M" &amp; ROWS!F60))/1000, "")</f>
        <v>124.3</v>
      </c>
      <c r="G60" s="5">
        <f ca="1">_xlfn.IFNA(MEDIAN(INDIRECT("'" &amp; G$2 &amp; "'!E" &amp; ROWS!G60),INDIRECT("'" &amp; G$2 &amp; "'!I" &amp; ROWS!G60),INDIRECT("'" &amp; G$2 &amp; "'!M" &amp; ROWS!G60))/1000, "")</f>
        <v>46.411999999999999</v>
      </c>
      <c r="H60" s="5" t="str">
        <f ca="1">_xlfn.IFNA(MEDIAN(INDIRECT("'" &amp; H$2 &amp; "'!E" &amp; ROWS!H60),INDIRECT("'" &amp; H$2 &amp; "'!I" &amp; ROWS!H60),INDIRECT("'" &amp; H$2 &amp; "'!M" &amp; ROWS!H60))/1000, "")</f>
        <v/>
      </c>
      <c r="I60" s="5" t="str">
        <f ca="1">_xlfn.IFNA(MEDIAN(INDIRECT("'" &amp; I$2 &amp; "'!E" &amp; ROWS!I60),INDIRECT("'" &amp; I$2 &amp; "'!I" &amp; ROWS!I60),INDIRECT("'" &amp; I$2 &amp; "'!M" &amp; ROWS!I60))/1000, "")</f>
        <v/>
      </c>
      <c r="J60" s="5">
        <f ca="1">_xlfn.IFNA(MEDIAN(INDIRECT("'" &amp; J$2 &amp; "'!E" &amp; ROWS!J60),INDIRECT("'" &amp; J$2 &amp; "'!I" &amp; ROWS!J60),INDIRECT("'" &amp; J$2 &amp; "'!M" &amp; ROWS!J60))/1000, "")</f>
        <v>7.1479999999999997</v>
      </c>
      <c r="K60" s="5">
        <f ca="1">_xlfn.IFNA(MEDIAN(INDIRECT("'" &amp; K$2 &amp; "'!E" &amp; ROWS!K60),INDIRECT("'" &amp; K$2 &amp; "'!I" &amp; ROWS!K60),INDIRECT("'" &amp; K$2 &amp; "'!M" &amp; ROWS!K60))/1000, "")</f>
        <v>11.808</v>
      </c>
      <c r="L60" s="5">
        <f ca="1">_xlfn.IFNA(MEDIAN(INDIRECT("'" &amp; L$2 &amp; "'!E" &amp; ROWS!L60),INDIRECT("'" &amp; L$2 &amp; "'!I" &amp; ROWS!L60),INDIRECT("'" &amp; L$2 &amp; "'!M" &amp; ROWS!L60))/1000, "")</f>
        <v>8.1199999999999992</v>
      </c>
      <c r="M60" s="5">
        <f ca="1">_xlfn.IFNA(MEDIAN(INDIRECT("'" &amp; M$2 &amp; "'!E" &amp; ROWS!M60),INDIRECT("'" &amp; M$2 &amp; "'!I" &amp; ROWS!M60),INDIRECT("'" &amp; M$2 &amp; "'!M" &amp; ROWS!M60))/1000, "")</f>
        <v>34.692</v>
      </c>
      <c r="N60" s="5">
        <f ca="1">_xlfn.IFNA(MEDIAN(INDIRECT("'" &amp; N$2 &amp; "'!E" &amp; ROWS!N60),INDIRECT("'" &amp; N$2 &amp; "'!I" &amp; ROWS!N60),INDIRECT("'" &amp; N$2 &amp; "'!M" &amp; ROWS!N60))/1000, "")</f>
        <v>84.1</v>
      </c>
      <c r="O60" s="5">
        <f ca="1">_xlfn.IFNA(MEDIAN(INDIRECT("'" &amp; O$2 &amp; "'!E" &amp; ROWS!O60),INDIRECT("'" &amp; O$2 &amp; "'!I" &amp; ROWS!O60),INDIRECT("'" &amp; O$2 &amp; "'!M" &amp; ROWS!O60))/1000, "")</f>
        <v>37.444000000000003</v>
      </c>
      <c r="P60" s="5" t="str">
        <f ca="1">_xlfn.IFNA(MEDIAN(INDIRECT("'" &amp; P$2 &amp; "'!E" &amp; ROWS!P60),INDIRECT("'" &amp; P$2 &amp; "'!I" &amp; ROWS!P60),INDIRECT("'" &amp; P$2 &amp; "'!M" &amp; ROWS!P60))/1000, "")</f>
        <v/>
      </c>
      <c r="Q60" s="5" t="str">
        <f ca="1">_xlfn.IFNA(MEDIAN(INDIRECT("'" &amp; Q$2 &amp; "'!E" &amp; ROWS!Q60),INDIRECT("'" &amp; Q$2 &amp; "'!I" &amp; ROWS!Q60),INDIRECT("'" &amp; Q$2 &amp; "'!M" &amp; ROWS!Q60))/1000, "")</f>
        <v/>
      </c>
      <c r="R60" s="5">
        <f ca="1">_xlfn.IFNA(MEDIAN(INDIRECT("'" &amp; R$2 &amp; "'!E" &amp; ROWS!R60),INDIRECT("'" &amp; R$2 &amp; "'!I" &amp; ROWS!R60),INDIRECT("'" &amp; R$2 &amp; "'!M" &amp; ROWS!R60))/1000, "")</f>
        <v>6.8520000000000003</v>
      </c>
      <c r="S60" s="5">
        <f ca="1">_xlfn.IFNA(MEDIAN(INDIRECT("'" &amp; S$2 &amp; "'!E" &amp; ROWS!S60),INDIRECT("'" &amp; S$2 &amp; "'!I" &amp; ROWS!S60),INDIRECT("'" &amp; S$2 &amp; "'!M" &amp; ROWS!S60))/1000, "")</f>
        <v>11.78</v>
      </c>
      <c r="T60" s="5">
        <f ca="1">_xlfn.IFNA(MEDIAN(INDIRECT("'" &amp; T$2 &amp; "'!E" &amp; ROWS!T60),INDIRECT("'" &amp; T$2 &amp; "'!I" &amp; ROWS!T60),INDIRECT("'" &amp; T$2 &amp; "'!M" &amp; ROWS!T60))/1000, "")</f>
        <v>8.1199999999999992</v>
      </c>
      <c r="U60" s="5">
        <f ca="1">_xlfn.IFNA(MEDIAN(INDIRECT("'" &amp; U$2 &amp; "'!E" &amp; ROWS!U60),INDIRECT("'" &amp; U$2 &amp; "'!I" &amp; ROWS!U60),INDIRECT("'" &amp; U$2 &amp; "'!M" &amp; ROWS!U60))/1000, "")</f>
        <v>33.116</v>
      </c>
      <c r="V60" s="5">
        <f ca="1">_xlfn.IFNA(MEDIAN(INDIRECT("'" &amp; V$2 &amp; "'!E" &amp; ROWS!V60),INDIRECT("'" &amp; V$2 &amp; "'!I" &amp; ROWS!V60),INDIRECT("'" &amp; V$2 &amp; "'!M" &amp; ROWS!V60))/1000, "")</f>
        <v>84.08</v>
      </c>
      <c r="W60" s="5">
        <f ca="1">_xlfn.IFNA(MEDIAN(INDIRECT("'" &amp; W$2 &amp; "'!E" &amp; ROWS!W60),INDIRECT("'" &amp; W$2 &amp; "'!I" &amp; ROWS!W60),INDIRECT("'" &amp; W$2 &amp; "'!M" &amp; ROWS!W60))/1000, "")</f>
        <v>37.332000000000001</v>
      </c>
      <c r="X60" s="5" t="str">
        <f ca="1">_xlfn.IFNA(MEDIAN(INDIRECT("'" &amp; X$2 &amp; "'!E" &amp; ROWS!X60),INDIRECT("'" &amp; X$2 &amp; "'!I" &amp; ROWS!X60),INDIRECT("'" &amp; X$2 &amp; "'!M" &amp; ROWS!X60))/1000, "")</f>
        <v/>
      </c>
      <c r="Y60" s="5" t="str">
        <f ca="1">_xlfn.IFNA(MEDIAN(INDIRECT("'" &amp; Y$2 &amp; "'!E" &amp; ROWS!Y60),INDIRECT("'" &amp; Y$2 &amp; "'!I" &amp; ROWS!Y60),INDIRECT("'" &amp; Y$2 &amp; "'!M" &amp; ROWS!Y60))/1000, "")</f>
        <v/>
      </c>
    </row>
    <row r="61" spans="1:25" x14ac:dyDescent="0.25">
      <c r="A61" t="str">
        <f>METRICS!A60</f>
        <v>maybe</v>
      </c>
      <c r="B61" s="5">
        <f ca="1">_xlfn.IFNA(MEDIAN(INDIRECT("'" &amp; B$2 &amp; "'!E" &amp; ROWS!B61),INDIRECT("'" &amp; B$2 &amp; "'!I" &amp; ROWS!B61),INDIRECT("'" &amp; B$2 &amp; "'!M" &amp; ROWS!B61))/1000, "")</f>
        <v>5.2880000000000003</v>
      </c>
      <c r="C61" s="5">
        <f ca="1">_xlfn.IFNA(MEDIAN(INDIRECT("'" &amp; C$2 &amp; "'!E" &amp; ROWS!C61),INDIRECT("'" &amp; C$2 &amp; "'!I" &amp; ROWS!C61),INDIRECT("'" &amp; C$2 &amp; "'!M" &amp; ROWS!C61))/1000, "")</f>
        <v>9.0760000000000005</v>
      </c>
      <c r="D61" s="5">
        <f ca="1">_xlfn.IFNA(MEDIAN(INDIRECT("'" &amp; D$2 &amp; "'!E" &amp; ROWS!D61),INDIRECT("'" &amp; D$2 &amp; "'!I" &amp; ROWS!D61),INDIRECT("'" &amp; D$2 &amp; "'!M" &amp; ROWS!D61))/1000, "")</f>
        <v>5.1479999999999997</v>
      </c>
      <c r="E61" s="5">
        <f ca="1">_xlfn.IFNA(MEDIAN(INDIRECT("'" &amp; E$2 &amp; "'!E" &amp; ROWS!E61),INDIRECT("'" &amp; E$2 &amp; "'!I" &amp; ROWS!E61),INDIRECT("'" &amp; E$2 &amp; "'!M" &amp; ROWS!E61))/1000, "")</f>
        <v>11.036</v>
      </c>
      <c r="F61" s="5">
        <f ca="1">_xlfn.IFNA(MEDIAN(INDIRECT("'" &amp; F$2 &amp; "'!E" &amp; ROWS!F61),INDIRECT("'" &amp; F$2 &amp; "'!I" &amp; ROWS!F61),INDIRECT("'" &amp; F$2 &amp; "'!M" &amp; ROWS!F61))/1000, "")</f>
        <v>31.844000000000001</v>
      </c>
      <c r="G61" s="5">
        <f ca="1">_xlfn.IFNA(MEDIAN(INDIRECT("'" &amp; G$2 &amp; "'!E" &amp; ROWS!G61),INDIRECT("'" &amp; G$2 &amp; "'!I" &amp; ROWS!G61),INDIRECT("'" &amp; G$2 &amp; "'!M" &amp; ROWS!G61))/1000, "")</f>
        <v>10.92</v>
      </c>
      <c r="H61" s="5">
        <f ca="1">_xlfn.IFNA(MEDIAN(INDIRECT("'" &amp; H$2 &amp; "'!E" &amp; ROWS!H61),INDIRECT("'" &amp; H$2 &amp; "'!I" &amp; ROWS!H61),INDIRECT("'" &amp; H$2 &amp; "'!M" &amp; ROWS!H61))/1000, "")</f>
        <v>117.02800000000001</v>
      </c>
      <c r="I61" s="5">
        <f ca="1">_xlfn.IFNA(MEDIAN(INDIRECT("'" &amp; I$2 &amp; "'!E" &amp; ROWS!I61),INDIRECT("'" &amp; I$2 &amp; "'!I" &amp; ROWS!I61),INDIRECT("'" &amp; I$2 &amp; "'!M" &amp; ROWS!I61))/1000, "")</f>
        <v>235.12799999999999</v>
      </c>
      <c r="J61" s="5">
        <f ca="1">_xlfn.IFNA(MEDIAN(INDIRECT("'" &amp; J$2 &amp; "'!E" &amp; ROWS!J61),INDIRECT("'" &amp; J$2 &amp; "'!I" &amp; ROWS!J61),INDIRECT("'" &amp; J$2 &amp; "'!M" &amp; ROWS!J61))/1000, "")</f>
        <v>4.484</v>
      </c>
      <c r="K61" s="5">
        <f ca="1">_xlfn.IFNA(MEDIAN(INDIRECT("'" &amp; K$2 &amp; "'!E" &amp; ROWS!K61),INDIRECT("'" &amp; K$2 &amp; "'!I" &amp; ROWS!K61),INDIRECT("'" &amp; K$2 &amp; "'!M" &amp; ROWS!K61))/1000, "")</f>
        <v>5.6079999999999997</v>
      </c>
      <c r="L61" s="5">
        <f ca="1">_xlfn.IFNA(MEDIAN(INDIRECT("'" &amp; L$2 &amp; "'!E" &amp; ROWS!L61),INDIRECT("'" &amp; L$2 &amp; "'!I" &amp; ROWS!L61),INDIRECT("'" &amp; L$2 &amp; "'!M" &amp; ROWS!L61))/1000, "")</f>
        <v>4.516</v>
      </c>
      <c r="M61" s="5">
        <f ca="1">_xlfn.IFNA(MEDIAN(INDIRECT("'" &amp; M$2 &amp; "'!E" &amp; ROWS!M61),INDIRECT("'" &amp; M$2 &amp; "'!I" &amp; ROWS!M61),INDIRECT("'" &amp; M$2 &amp; "'!M" &amp; ROWS!M61))/1000, "")</f>
        <v>7.9560000000000004</v>
      </c>
      <c r="N61" s="5">
        <f ca="1">_xlfn.IFNA(MEDIAN(INDIRECT("'" &amp; N$2 &amp; "'!E" &amp; ROWS!N61),INDIRECT("'" &amp; N$2 &amp; "'!I" &amp; ROWS!N61),INDIRECT("'" &amp; N$2 &amp; "'!M" &amp; ROWS!N61))/1000, "")</f>
        <v>21.696000000000002</v>
      </c>
      <c r="O61" s="5">
        <f ca="1">_xlfn.IFNA(MEDIAN(INDIRECT("'" &amp; O$2 &amp; "'!E" &amp; ROWS!O61),INDIRECT("'" &amp; O$2 &amp; "'!I" &amp; ROWS!O61),INDIRECT("'" &amp; O$2 &amp; "'!M" &amp; ROWS!O61))/1000, "")</f>
        <v>8.1639999999999997</v>
      </c>
      <c r="P61" s="5">
        <f ca="1">_xlfn.IFNA(MEDIAN(INDIRECT("'" &amp; P$2 &amp; "'!E" &amp; ROWS!P61),INDIRECT("'" &amp; P$2 &amp; "'!I" &amp; ROWS!P61),INDIRECT("'" &amp; P$2 &amp; "'!M" &amp; ROWS!P61))/1000, "")</f>
        <v>9.5960000000000001</v>
      </c>
      <c r="Q61" s="5">
        <f ca="1">_xlfn.IFNA(MEDIAN(INDIRECT("'" &amp; Q$2 &amp; "'!E" &amp; ROWS!Q61),INDIRECT("'" &amp; Q$2 &amp; "'!I" &amp; ROWS!Q61),INDIRECT("'" &amp; Q$2 &amp; "'!M" &amp; ROWS!Q61))/1000, "")</f>
        <v>15.128</v>
      </c>
      <c r="R61" s="5">
        <f ca="1">_xlfn.IFNA(MEDIAN(INDIRECT("'" &amp; R$2 &amp; "'!E" &amp; ROWS!R61),INDIRECT("'" &amp; R$2 &amp; "'!I" &amp; ROWS!R61),INDIRECT("'" &amp; R$2 &amp; "'!M" &amp; ROWS!R61))/1000, "")</f>
        <v>4.532</v>
      </c>
      <c r="S61" s="5">
        <f ca="1">_xlfn.IFNA(MEDIAN(INDIRECT("'" &amp; S$2 &amp; "'!E" &amp; ROWS!S61),INDIRECT("'" &amp; S$2 &amp; "'!I" &amp; ROWS!S61),INDIRECT("'" &amp; S$2 &amp; "'!M" &amp; ROWS!S61))/1000, "")</f>
        <v>5.6520000000000001</v>
      </c>
      <c r="T61" s="5">
        <f ca="1">_xlfn.IFNA(MEDIAN(INDIRECT("'" &amp; T$2 &amp; "'!E" &amp; ROWS!T61),INDIRECT("'" &amp; T$2 &amp; "'!I" &amp; ROWS!T61),INDIRECT("'" &amp; T$2 &amp; "'!M" &amp; ROWS!T61))/1000, "")</f>
        <v>4.516</v>
      </c>
      <c r="U61" s="5">
        <f ca="1">_xlfn.IFNA(MEDIAN(INDIRECT("'" &amp; U$2 &amp; "'!E" &amp; ROWS!U61),INDIRECT("'" &amp; U$2 &amp; "'!I" &amp; ROWS!U61),INDIRECT("'" &amp; U$2 &amp; "'!M" &amp; ROWS!U61))/1000, "")</f>
        <v>8</v>
      </c>
      <c r="V61" s="5">
        <f ca="1">_xlfn.IFNA(MEDIAN(INDIRECT("'" &amp; V$2 &amp; "'!E" &amp; ROWS!V61),INDIRECT("'" &amp; V$2 &amp; "'!I" &amp; ROWS!V61),INDIRECT("'" &amp; V$2 &amp; "'!M" &amp; ROWS!V61))/1000, "")</f>
        <v>21.696000000000002</v>
      </c>
      <c r="W61" s="5">
        <f ca="1">_xlfn.IFNA(MEDIAN(INDIRECT("'" &amp; W$2 &amp; "'!E" &amp; ROWS!W61),INDIRECT("'" &amp; W$2 &amp; "'!I" &amp; ROWS!W61),INDIRECT("'" &amp; W$2 &amp; "'!M" &amp; ROWS!W61))/1000, "")</f>
        <v>8.1639999999999997</v>
      </c>
      <c r="X61" s="5">
        <f ca="1">_xlfn.IFNA(MEDIAN(INDIRECT("'" &amp; X$2 &amp; "'!E" &amp; ROWS!X61),INDIRECT("'" &amp; X$2 &amp; "'!I" &amp; ROWS!X61),INDIRECT("'" &amp; X$2 &amp; "'!M" &amp; ROWS!X61))/1000, "")</f>
        <v>9.6</v>
      </c>
      <c r="Y61" s="5">
        <f ca="1">_xlfn.IFNA(MEDIAN(INDIRECT("'" &amp; Y$2 &amp; "'!E" &amp; ROWS!Y61),INDIRECT("'" &amp; Y$2 &amp; "'!I" &amp; ROWS!Y61),INDIRECT("'" &amp; Y$2 &amp; "'!M" &amp; ROWS!Y61))/1000, "")</f>
        <v>15.135999999999999</v>
      </c>
    </row>
    <row r="62" spans="1:25" x14ac:dyDescent="0.25">
      <c r="A62" t="str">
        <f>METRICS!A61</f>
        <v>memberCtors</v>
      </c>
      <c r="B62" s="5">
        <f ca="1">_xlfn.IFNA(MEDIAN(INDIRECT("'" &amp; B$2 &amp; "'!E" &amp; ROWS!B62),INDIRECT("'" &amp; B$2 &amp; "'!I" &amp; ROWS!B62),INDIRECT("'" &amp; B$2 &amp; "'!M" &amp; ROWS!B62))/1000, "")</f>
        <v>4.984</v>
      </c>
      <c r="C62" s="5">
        <f ca="1">_xlfn.IFNA(MEDIAN(INDIRECT("'" &amp; C$2 &amp; "'!E" &amp; ROWS!C62),INDIRECT("'" &amp; C$2 &amp; "'!I" &amp; ROWS!C62),INDIRECT("'" &amp; C$2 &amp; "'!M" &amp; ROWS!C62))/1000, "")</f>
        <v>8.84</v>
      </c>
      <c r="D62" s="5">
        <f ca="1">_xlfn.IFNA(MEDIAN(INDIRECT("'" &amp; D$2 &amp; "'!E" &amp; ROWS!D62),INDIRECT("'" &amp; D$2 &amp; "'!I" &amp; ROWS!D62),INDIRECT("'" &amp; D$2 &amp; "'!M" &amp; ROWS!D62))/1000, "")</f>
        <v>4.7519999999999998</v>
      </c>
      <c r="E62" s="5">
        <f ca="1">_xlfn.IFNA(MEDIAN(INDIRECT("'" &amp; E$2 &amp; "'!E" &amp; ROWS!E62),INDIRECT("'" &amp; E$2 &amp; "'!I" &amp; ROWS!E62),INDIRECT("'" &amp; E$2 &amp; "'!M" &amp; ROWS!E62))/1000, "")</f>
        <v>6.44</v>
      </c>
      <c r="F62" s="5">
        <f ca="1">_xlfn.IFNA(MEDIAN(INDIRECT("'" &amp; F$2 &amp; "'!E" &amp; ROWS!F62),INDIRECT("'" &amp; F$2 &amp; "'!I" &amp; ROWS!F62),INDIRECT("'" &amp; F$2 &amp; "'!M" &amp; ROWS!F62))/1000, "")</f>
        <v>28.852</v>
      </c>
      <c r="G62" s="5">
        <f ca="1">_xlfn.IFNA(MEDIAN(INDIRECT("'" &amp; G$2 &amp; "'!E" &amp; ROWS!G62),INDIRECT("'" &amp; G$2 &amp; "'!I" &amp; ROWS!G62),INDIRECT("'" &amp; G$2 &amp; "'!M" &amp; ROWS!G62))/1000, "")</f>
        <v>6.3879999999999999</v>
      </c>
      <c r="H62" s="5">
        <f ca="1">_xlfn.IFNA(MEDIAN(INDIRECT("'" &amp; H$2 &amp; "'!E" &amp; ROWS!H62),INDIRECT("'" &amp; H$2 &amp; "'!I" &amp; ROWS!H62),INDIRECT("'" &amp; H$2 &amp; "'!M" &amp; ROWS!H62))/1000, "")</f>
        <v>87.724000000000004</v>
      </c>
      <c r="I62" s="5">
        <f ca="1">_xlfn.IFNA(MEDIAN(INDIRECT("'" &amp; I$2 &amp; "'!E" &amp; ROWS!I62),INDIRECT("'" &amp; I$2 &amp; "'!I" &amp; ROWS!I62),INDIRECT("'" &amp; I$2 &amp; "'!M" &amp; ROWS!I62))/1000, "")</f>
        <v>211.21600000000001</v>
      </c>
      <c r="J62" s="5">
        <f ca="1">_xlfn.IFNA(MEDIAN(INDIRECT("'" &amp; J$2 &amp; "'!E" &amp; ROWS!J62),INDIRECT("'" &amp; J$2 &amp; "'!I" &amp; ROWS!J62),INDIRECT("'" &amp; J$2 &amp; "'!M" &amp; ROWS!J62))/1000, "")</f>
        <v>4.46</v>
      </c>
      <c r="K62" s="5">
        <f ca="1">_xlfn.IFNA(MEDIAN(INDIRECT("'" &amp; K$2 &amp; "'!E" &amp; ROWS!K62),INDIRECT("'" &amp; K$2 &amp; "'!I" &amp; ROWS!K62),INDIRECT("'" &amp; K$2 &amp; "'!M" &amp; ROWS!K62))/1000, "")</f>
        <v>5.6280000000000001</v>
      </c>
      <c r="L62" s="5">
        <f ca="1">_xlfn.IFNA(MEDIAN(INDIRECT("'" &amp; L$2 &amp; "'!E" &amp; ROWS!L62),INDIRECT("'" &amp; L$2 &amp; "'!I" &amp; ROWS!L62),INDIRECT("'" &amp; L$2 &amp; "'!M" &amp; ROWS!L62))/1000, "")</f>
        <v>4.4880000000000004</v>
      </c>
      <c r="M62" s="5">
        <f ca="1">_xlfn.IFNA(MEDIAN(INDIRECT("'" &amp; M$2 &amp; "'!E" &amp; ROWS!M62),INDIRECT("'" &amp; M$2 &amp; "'!I" &amp; ROWS!M62),INDIRECT("'" &amp; M$2 &amp; "'!M" &amp; ROWS!M62))/1000, "")</f>
        <v>5.6639999999999997</v>
      </c>
      <c r="N62" s="5">
        <f ca="1">_xlfn.IFNA(MEDIAN(INDIRECT("'" &amp; N$2 &amp; "'!E" &amp; ROWS!N62),INDIRECT("'" &amp; N$2 &amp; "'!I" &amp; ROWS!N62),INDIRECT("'" &amp; N$2 &amp; "'!M" &amp; ROWS!N62))/1000, "")</f>
        <v>20.027999999999999</v>
      </c>
      <c r="O62" s="5">
        <f ca="1">_xlfn.IFNA(MEDIAN(INDIRECT("'" &amp; O$2 &amp; "'!E" &amp; ROWS!O62),INDIRECT("'" &amp; O$2 &amp; "'!I" &amp; ROWS!O62),INDIRECT("'" &amp; O$2 &amp; "'!M" &amp; ROWS!O62))/1000, "")</f>
        <v>5.86</v>
      </c>
      <c r="P62" s="5">
        <f ca="1">_xlfn.IFNA(MEDIAN(INDIRECT("'" &amp; P$2 &amp; "'!E" &amp; ROWS!P62),INDIRECT("'" &amp; P$2 &amp; "'!I" &amp; ROWS!P62),INDIRECT("'" &amp; P$2 &amp; "'!M" &amp; ROWS!P62))/1000, "")</f>
        <v>9.5679999999999996</v>
      </c>
      <c r="Q62" s="5">
        <f ca="1">_xlfn.IFNA(MEDIAN(INDIRECT("'" &amp; Q$2 &amp; "'!E" &amp; ROWS!Q62),INDIRECT("'" &amp; Q$2 &amp; "'!I" &amp; ROWS!Q62),INDIRECT("'" &amp; Q$2 &amp; "'!M" &amp; ROWS!Q62))/1000, "")</f>
        <v>15.112</v>
      </c>
      <c r="R62" s="5">
        <f ca="1">_xlfn.IFNA(MEDIAN(INDIRECT("'" &amp; R$2 &amp; "'!E" &amp; ROWS!R62),INDIRECT("'" &amp; R$2 &amp; "'!I" &amp; ROWS!R62),INDIRECT("'" &amp; R$2 &amp; "'!M" &amp; ROWS!R62))/1000, "")</f>
        <v>4.508</v>
      </c>
      <c r="S62" s="5">
        <f ca="1">_xlfn.IFNA(MEDIAN(INDIRECT("'" &amp; S$2 &amp; "'!E" &amp; ROWS!S62),INDIRECT("'" &amp; S$2 &amp; "'!I" &amp; ROWS!S62),INDIRECT("'" &amp; S$2 &amp; "'!M" &amp; ROWS!S62))/1000, "")</f>
        <v>5.6719999999999997</v>
      </c>
      <c r="T62" s="5">
        <f ca="1">_xlfn.IFNA(MEDIAN(INDIRECT("'" &amp; T$2 &amp; "'!E" &amp; ROWS!T62),INDIRECT("'" &amp; T$2 &amp; "'!I" &amp; ROWS!T62),INDIRECT("'" &amp; T$2 &amp; "'!M" &amp; ROWS!T62))/1000, "")</f>
        <v>4.4880000000000004</v>
      </c>
      <c r="U62" s="5">
        <f ca="1">_xlfn.IFNA(MEDIAN(INDIRECT("'" &amp; U$2 &amp; "'!E" &amp; ROWS!U62),INDIRECT("'" &amp; U$2 &amp; "'!I" &amp; ROWS!U62),INDIRECT("'" &amp; U$2 &amp; "'!M" &amp; ROWS!U62))/1000, "")</f>
        <v>5.7080000000000002</v>
      </c>
      <c r="V62" s="5">
        <f ca="1">_xlfn.IFNA(MEDIAN(INDIRECT("'" &amp; V$2 &amp; "'!E" &amp; ROWS!V62),INDIRECT("'" &amp; V$2 &amp; "'!I" &amp; ROWS!V62),INDIRECT("'" &amp; V$2 &amp; "'!M" &amp; ROWS!V62))/1000, "")</f>
        <v>20.027999999999999</v>
      </c>
      <c r="W62" s="5">
        <f ca="1">_xlfn.IFNA(MEDIAN(INDIRECT("'" &amp; W$2 &amp; "'!E" &amp; ROWS!W62),INDIRECT("'" &amp; W$2 &amp; "'!I" &amp; ROWS!W62),INDIRECT("'" &amp; W$2 &amp; "'!M" &amp; ROWS!W62))/1000, "")</f>
        <v>5.86</v>
      </c>
      <c r="X62" s="5">
        <f ca="1">_xlfn.IFNA(MEDIAN(INDIRECT("'" &amp; X$2 &amp; "'!E" &amp; ROWS!X62),INDIRECT("'" &amp; X$2 &amp; "'!I" &amp; ROWS!X62),INDIRECT("'" &amp; X$2 &amp; "'!M" &amp; ROWS!X62))/1000, "")</f>
        <v>9.5719999999999992</v>
      </c>
      <c r="Y62" s="5">
        <f ca="1">_xlfn.IFNA(MEDIAN(INDIRECT("'" &amp; Y$2 &amp; "'!E" &amp; ROWS!Y62),INDIRECT("'" &amp; Y$2 &amp; "'!I" &amp; ROWS!Y62),INDIRECT("'" &amp; Y$2 &amp; "'!M" &amp; ROWS!Y62))/1000, "")</f>
        <v>15.12</v>
      </c>
    </row>
    <row r="63" spans="1:25" x14ac:dyDescent="0.25">
      <c r="A63" t="str">
        <f>METRICS!A62</f>
        <v>minmax</v>
      </c>
      <c r="B63" s="5">
        <f ca="1">_xlfn.IFNA(MEDIAN(INDIRECT("'" &amp; B$2 &amp; "'!E" &amp; ROWS!B63),INDIRECT("'" &amp; B$2 &amp; "'!I" &amp; ROWS!B63),INDIRECT("'" &amp; B$2 &amp; "'!M" &amp; ROWS!B63))/1000, "")</f>
        <v>1284.6880000000001</v>
      </c>
      <c r="C63" s="5">
        <f ca="1">_xlfn.IFNA(MEDIAN(INDIRECT("'" &amp; C$2 &amp; "'!E" &amp; ROWS!C63),INDIRECT("'" &amp; C$2 &amp; "'!I" &amp; ROWS!C63),INDIRECT("'" &amp; C$2 &amp; "'!M" &amp; ROWS!C63))/1000, "")</f>
        <v>648.73599999999999</v>
      </c>
      <c r="D63" s="5">
        <f ca="1">_xlfn.IFNA(MEDIAN(INDIRECT("'" &amp; D$2 &amp; "'!E" &amp; ROWS!D63),INDIRECT("'" &amp; D$2 &amp; "'!I" &amp; ROWS!D63),INDIRECT("'" &amp; D$2 &amp; "'!M" &amp; ROWS!D63))/1000, "")</f>
        <v>198.464</v>
      </c>
      <c r="E63" s="5" t="str">
        <f ca="1">_xlfn.IFNA(MEDIAN(INDIRECT("'" &amp; E$2 &amp; "'!E" &amp; ROWS!E63),INDIRECT("'" &amp; E$2 &amp; "'!I" &amp; ROWS!E63),INDIRECT("'" &amp; E$2 &amp; "'!M" &amp; ROWS!E63))/1000, "")</f>
        <v/>
      </c>
      <c r="F63" s="5" t="str">
        <f ca="1">_xlfn.IFNA(MEDIAN(INDIRECT("'" &amp; F$2 &amp; "'!E" &amp; ROWS!F63),INDIRECT("'" &amp; F$2 &amp; "'!I" &amp; ROWS!F63),INDIRECT("'" &amp; F$2 &amp; "'!M" &amp; ROWS!F63))/1000, "")</f>
        <v/>
      </c>
      <c r="G63" s="5" t="str">
        <f ca="1">_xlfn.IFNA(MEDIAN(INDIRECT("'" &amp; G$2 &amp; "'!E" &amp; ROWS!G63),INDIRECT("'" &amp; G$2 &amp; "'!I" &amp; ROWS!G63),INDIRECT("'" &amp; G$2 &amp; "'!M" &amp; ROWS!G63))/1000, "")</f>
        <v/>
      </c>
      <c r="H63" s="5" t="str">
        <f ca="1">_xlfn.IFNA(MEDIAN(INDIRECT("'" &amp; H$2 &amp; "'!E" &amp; ROWS!H63),INDIRECT("'" &amp; H$2 &amp; "'!I" &amp; ROWS!H63),INDIRECT("'" &amp; H$2 &amp; "'!M" &amp; ROWS!H63))/1000, "")</f>
        <v/>
      </c>
      <c r="I63" s="5" t="str">
        <f ca="1">_xlfn.IFNA(MEDIAN(INDIRECT("'" &amp; I$2 &amp; "'!E" &amp; ROWS!I63),INDIRECT("'" &amp; I$2 &amp; "'!I" &amp; ROWS!I63),INDIRECT("'" &amp; I$2 &amp; "'!M" &amp; ROWS!I63))/1000, "")</f>
        <v/>
      </c>
      <c r="J63" s="5">
        <f ca="1">_xlfn.IFNA(MEDIAN(INDIRECT("'" &amp; J$2 &amp; "'!E" &amp; ROWS!J63),INDIRECT("'" &amp; J$2 &amp; "'!I" &amp; ROWS!J63),INDIRECT("'" &amp; J$2 &amp; "'!M" &amp; ROWS!J63))/1000, "")</f>
        <v>16.847999999999999</v>
      </c>
      <c r="K63" s="5">
        <f ca="1">_xlfn.IFNA(MEDIAN(INDIRECT("'" &amp; K$2 &amp; "'!E" &amp; ROWS!K63),INDIRECT("'" &amp; K$2 &amp; "'!I" &amp; ROWS!K63),INDIRECT("'" &amp; K$2 &amp; "'!M" &amp; ROWS!K63))/1000, "")</f>
        <v>61.024000000000001</v>
      </c>
      <c r="L63" s="5">
        <f ca="1">_xlfn.IFNA(MEDIAN(INDIRECT("'" &amp; L$2 &amp; "'!E" &amp; ROWS!L63),INDIRECT("'" &amp; L$2 &amp; "'!I" &amp; ROWS!L63),INDIRECT("'" &amp; L$2 &amp; "'!M" &amp; ROWS!L63))/1000, "")</f>
        <v>15.308</v>
      </c>
      <c r="M63" s="5" t="str">
        <f ca="1">_xlfn.IFNA(MEDIAN(INDIRECT("'" &amp; M$2 &amp; "'!E" &amp; ROWS!M63),INDIRECT("'" &amp; M$2 &amp; "'!I" &amp; ROWS!M63),INDIRECT("'" &amp; M$2 &amp; "'!M" &amp; ROWS!M63))/1000, "")</f>
        <v/>
      </c>
      <c r="N63" s="5" t="str">
        <f ca="1">_xlfn.IFNA(MEDIAN(INDIRECT("'" &amp; N$2 &amp; "'!E" &amp; ROWS!N63),INDIRECT("'" &amp; N$2 &amp; "'!I" &amp; ROWS!N63),INDIRECT("'" &amp; N$2 &amp; "'!M" &amp; ROWS!N63))/1000, "")</f>
        <v/>
      </c>
      <c r="O63" s="5" t="str">
        <f ca="1">_xlfn.IFNA(MEDIAN(INDIRECT("'" &amp; O$2 &amp; "'!E" &amp; ROWS!O63),INDIRECT("'" &amp; O$2 &amp; "'!I" &amp; ROWS!O63),INDIRECT("'" &amp; O$2 &amp; "'!M" &amp; ROWS!O63))/1000, "")</f>
        <v/>
      </c>
      <c r="P63" s="5" t="str">
        <f ca="1">_xlfn.IFNA(MEDIAN(INDIRECT("'" &amp; P$2 &amp; "'!E" &amp; ROWS!P63),INDIRECT("'" &amp; P$2 &amp; "'!I" &amp; ROWS!P63),INDIRECT("'" &amp; P$2 &amp; "'!M" &amp; ROWS!P63))/1000, "")</f>
        <v/>
      </c>
      <c r="Q63" s="5" t="str">
        <f ca="1">_xlfn.IFNA(MEDIAN(INDIRECT("'" &amp; Q$2 &amp; "'!E" &amp; ROWS!Q63),INDIRECT("'" &amp; Q$2 &amp; "'!I" &amp; ROWS!Q63),INDIRECT("'" &amp; Q$2 &amp; "'!M" &amp; ROWS!Q63))/1000, "")</f>
        <v/>
      </c>
      <c r="R63" s="5">
        <f ca="1">_xlfn.IFNA(MEDIAN(INDIRECT("'" &amp; R$2 &amp; "'!E" &amp; ROWS!R63),INDIRECT("'" &amp; R$2 &amp; "'!I" &amp; ROWS!R63),INDIRECT("'" &amp; R$2 &amp; "'!M" &amp; ROWS!R63))/1000, "")</f>
        <v>12.076000000000001</v>
      </c>
      <c r="S63" s="5">
        <f ca="1">_xlfn.IFNA(MEDIAN(INDIRECT("'" &amp; S$2 &amp; "'!E" &amp; ROWS!S63),INDIRECT("'" &amp; S$2 &amp; "'!I" &amp; ROWS!S63),INDIRECT("'" &amp; S$2 &amp; "'!M" &amp; ROWS!S63))/1000, "")</f>
        <v>58.427999999999997</v>
      </c>
      <c r="T63" s="5">
        <f ca="1">_xlfn.IFNA(MEDIAN(INDIRECT("'" &amp; T$2 &amp; "'!E" &amp; ROWS!T63),INDIRECT("'" &amp; T$2 &amp; "'!I" &amp; ROWS!T63),INDIRECT("'" &amp; T$2 &amp; "'!M" &amp; ROWS!T63))/1000, "")</f>
        <v>14.516</v>
      </c>
      <c r="U63" s="5" t="str">
        <f ca="1">_xlfn.IFNA(MEDIAN(INDIRECT("'" &amp; U$2 &amp; "'!E" &amp; ROWS!U63),INDIRECT("'" &amp; U$2 &amp; "'!I" &amp; ROWS!U63),INDIRECT("'" &amp; U$2 &amp; "'!M" &amp; ROWS!U63))/1000, "")</f>
        <v/>
      </c>
      <c r="V63" s="5" t="str">
        <f ca="1">_xlfn.IFNA(MEDIAN(INDIRECT("'" &amp; V$2 &amp; "'!E" &amp; ROWS!V63),INDIRECT("'" &amp; V$2 &amp; "'!I" &amp; ROWS!V63),INDIRECT("'" &amp; V$2 &amp; "'!M" &amp; ROWS!V63))/1000, "")</f>
        <v/>
      </c>
      <c r="W63" s="5" t="str">
        <f ca="1">_xlfn.IFNA(MEDIAN(INDIRECT("'" &amp; W$2 &amp; "'!E" &amp; ROWS!W63),INDIRECT("'" &amp; W$2 &amp; "'!I" &amp; ROWS!W63),INDIRECT("'" &amp; W$2 &amp; "'!M" &amp; ROWS!W63))/1000, "")</f>
        <v/>
      </c>
      <c r="X63" s="5" t="str">
        <f ca="1">_xlfn.IFNA(MEDIAN(INDIRECT("'" &amp; X$2 &amp; "'!E" &amp; ROWS!X63),INDIRECT("'" &amp; X$2 &amp; "'!I" &amp; ROWS!X63),INDIRECT("'" &amp; X$2 &amp; "'!M" &amp; ROWS!X63))/1000, "")</f>
        <v/>
      </c>
      <c r="Y63" s="5" t="str">
        <f ca="1">_xlfn.IFNA(MEDIAN(INDIRECT("'" &amp; Y$2 &amp; "'!E" &amp; ROWS!Y63),INDIRECT("'" &amp; Y$2 &amp; "'!I" &amp; ROWS!Y63),INDIRECT("'" &amp; Y$2 &amp; "'!M" &amp; ROWS!Y63))/1000, "")</f>
        <v/>
      </c>
    </row>
    <row r="64" spans="1:25" x14ac:dyDescent="0.25">
      <c r="A64" t="str">
        <f>METRICS!A63</f>
        <v>monitor</v>
      </c>
      <c r="B64" s="5">
        <f ca="1">_xlfn.IFNA(MEDIAN(INDIRECT("'" &amp; B$2 &amp; "'!E" &amp; ROWS!B64),INDIRECT("'" &amp; B$2 &amp; "'!I" &amp; ROWS!B64),INDIRECT("'" &amp; B$2 &amp; "'!M" &amp; ROWS!B64))/1000, "")</f>
        <v>25.64</v>
      </c>
      <c r="C64" s="5">
        <f ca="1">_xlfn.IFNA(MEDIAN(INDIRECT("'" &amp; C$2 &amp; "'!E" &amp; ROWS!C64),INDIRECT("'" &amp; C$2 &amp; "'!I" &amp; ROWS!C64),INDIRECT("'" &amp; C$2 &amp; "'!M" &amp; ROWS!C64))/1000, "")</f>
        <v>31.655999999999999</v>
      </c>
      <c r="D64" s="5">
        <f ca="1">_xlfn.IFNA(MEDIAN(INDIRECT("'" &amp; D$2 &amp; "'!E" &amp; ROWS!D64),INDIRECT("'" &amp; D$2 &amp; "'!I" &amp; ROWS!D64),INDIRECT("'" &amp; D$2 &amp; "'!M" &amp; ROWS!D64))/1000, "")</f>
        <v>14.12</v>
      </c>
      <c r="E64" s="5">
        <f ca="1">_xlfn.IFNA(MEDIAN(INDIRECT("'" &amp; E$2 &amp; "'!E" &amp; ROWS!E64),INDIRECT("'" &amp; E$2 &amp; "'!I" &amp; ROWS!E64),INDIRECT("'" &amp; E$2 &amp; "'!M" &amp; ROWS!E64))/1000, "")</f>
        <v>52.328000000000003</v>
      </c>
      <c r="F64" s="5">
        <f ca="1">_xlfn.IFNA(MEDIAN(INDIRECT("'" &amp; F$2 &amp; "'!E" &amp; ROWS!F64),INDIRECT("'" &amp; F$2 &amp; "'!I" &amp; ROWS!F64),INDIRECT("'" &amp; F$2 &amp; "'!M" &amp; ROWS!F64))/1000, "")</f>
        <v>125.2</v>
      </c>
      <c r="G64" s="5">
        <f ca="1">_xlfn.IFNA(MEDIAN(INDIRECT("'" &amp; G$2 &amp; "'!E" &amp; ROWS!G64),INDIRECT("'" &amp; G$2 &amp; "'!I" &amp; ROWS!G64),INDIRECT("'" &amp; G$2 &amp; "'!M" &amp; ROWS!G64))/1000, "")</f>
        <v>47.244</v>
      </c>
      <c r="H64" s="5" t="str">
        <f ca="1">_xlfn.IFNA(MEDIAN(INDIRECT("'" &amp; H$2 &amp; "'!E" &amp; ROWS!H64),INDIRECT("'" &amp; H$2 &amp; "'!I" &amp; ROWS!H64),INDIRECT("'" &amp; H$2 &amp; "'!M" &amp; ROWS!H64))/1000, "")</f>
        <v/>
      </c>
      <c r="I64" s="5" t="str">
        <f ca="1">_xlfn.IFNA(MEDIAN(INDIRECT("'" &amp; I$2 &amp; "'!E" &amp; ROWS!I64),INDIRECT("'" &amp; I$2 &amp; "'!I" &amp; ROWS!I64),INDIRECT("'" &amp; I$2 &amp; "'!M" &amp; ROWS!I64))/1000, "")</f>
        <v/>
      </c>
      <c r="J64" s="5">
        <f ca="1">_xlfn.IFNA(MEDIAN(INDIRECT("'" &amp; J$2 &amp; "'!E" &amp; ROWS!J64),INDIRECT("'" &amp; J$2 &amp; "'!I" &amp; ROWS!J64),INDIRECT("'" &amp; J$2 &amp; "'!M" &amp; ROWS!J64))/1000, "")</f>
        <v>7.1479999999999997</v>
      </c>
      <c r="K64" s="5">
        <f ca="1">_xlfn.IFNA(MEDIAN(INDIRECT("'" &amp; K$2 &amp; "'!E" &amp; ROWS!K64),INDIRECT("'" &amp; K$2 &amp; "'!I" &amp; ROWS!K64),INDIRECT("'" &amp; K$2 &amp; "'!M" &amp; ROWS!K64))/1000, "")</f>
        <v>11.968</v>
      </c>
      <c r="L64" s="5">
        <f ca="1">_xlfn.IFNA(MEDIAN(INDIRECT("'" &amp; L$2 &amp; "'!E" &amp; ROWS!L64),INDIRECT("'" &amp; L$2 &amp; "'!I" &amp; ROWS!L64),INDIRECT("'" &amp; L$2 &amp; "'!M" &amp; ROWS!L64))/1000, "")</f>
        <v>8.0640000000000001</v>
      </c>
      <c r="M64" s="5">
        <f ca="1">_xlfn.IFNA(MEDIAN(INDIRECT("'" &amp; M$2 &amp; "'!E" &amp; ROWS!M64),INDIRECT("'" &amp; M$2 &amp; "'!I" &amp; ROWS!M64),INDIRECT("'" &amp; M$2 &amp; "'!M" &amp; ROWS!M64))/1000, "")</f>
        <v>33.283999999999999</v>
      </c>
      <c r="N64" s="5">
        <f ca="1">_xlfn.IFNA(MEDIAN(INDIRECT("'" &amp; N$2 &amp; "'!E" &amp; ROWS!N64),INDIRECT("'" &amp; N$2 &amp; "'!I" &amp; ROWS!N64),INDIRECT("'" &amp; N$2 &amp; "'!M" &amp; ROWS!N64))/1000, "")</f>
        <v>84.768000000000001</v>
      </c>
      <c r="O64" s="5">
        <f ca="1">_xlfn.IFNA(MEDIAN(INDIRECT("'" &amp; O$2 &amp; "'!E" &amp; ROWS!O64),INDIRECT("'" &amp; O$2 &amp; "'!I" &amp; ROWS!O64),INDIRECT("'" &amp; O$2 &amp; "'!M" &amp; ROWS!O64))/1000, "")</f>
        <v>37.451999999999998</v>
      </c>
      <c r="P64" s="5" t="str">
        <f ca="1">_xlfn.IFNA(MEDIAN(INDIRECT("'" &amp; P$2 &amp; "'!E" &amp; ROWS!P64),INDIRECT("'" &amp; P$2 &amp; "'!I" &amp; ROWS!P64),INDIRECT("'" &amp; P$2 &amp; "'!M" &amp; ROWS!P64))/1000, "")</f>
        <v/>
      </c>
      <c r="Q64" s="5" t="str">
        <f ca="1">_xlfn.IFNA(MEDIAN(INDIRECT("'" &amp; Q$2 &amp; "'!E" &amp; ROWS!Q64),INDIRECT("'" &amp; Q$2 &amp; "'!I" &amp; ROWS!Q64),INDIRECT("'" &amp; Q$2 &amp; "'!M" &amp; ROWS!Q64))/1000, "")</f>
        <v/>
      </c>
      <c r="R64" s="5">
        <f ca="1">_xlfn.IFNA(MEDIAN(INDIRECT("'" &amp; R$2 &amp; "'!E" &amp; ROWS!R64),INDIRECT("'" &amp; R$2 &amp; "'!I" &amp; ROWS!R64),INDIRECT("'" &amp; R$2 &amp; "'!M" &amp; ROWS!R64))/1000, "")</f>
        <v>6.8520000000000003</v>
      </c>
      <c r="S64" s="5">
        <f ca="1">_xlfn.IFNA(MEDIAN(INDIRECT("'" &amp; S$2 &amp; "'!E" &amp; ROWS!S64),INDIRECT("'" &amp; S$2 &amp; "'!I" &amp; ROWS!S64),INDIRECT("'" &amp; S$2 &amp; "'!M" &amp; ROWS!S64))/1000, "")</f>
        <v>11.747999999999999</v>
      </c>
      <c r="T64" s="5">
        <f ca="1">_xlfn.IFNA(MEDIAN(INDIRECT("'" &amp; T$2 &amp; "'!E" &amp; ROWS!T64),INDIRECT("'" &amp; T$2 &amp; "'!I" &amp; ROWS!T64),INDIRECT("'" &amp; T$2 &amp; "'!M" &amp; ROWS!T64))/1000, "")</f>
        <v>8.0640000000000001</v>
      </c>
      <c r="U64" s="5">
        <f ca="1">_xlfn.IFNA(MEDIAN(INDIRECT("'" &amp; U$2 &amp; "'!E" &amp; ROWS!U64),INDIRECT("'" &amp; U$2 &amp; "'!I" &amp; ROWS!U64),INDIRECT("'" &amp; U$2 &amp; "'!M" &amp; ROWS!U64))/1000, "")</f>
        <v>33.064</v>
      </c>
      <c r="V64" s="5">
        <f ca="1">_xlfn.IFNA(MEDIAN(INDIRECT("'" &amp; V$2 &amp; "'!E" &amp; ROWS!V64),INDIRECT("'" &amp; V$2 &amp; "'!I" &amp; ROWS!V64),INDIRECT("'" &amp; V$2 &amp; "'!M" &amp; ROWS!V64))/1000, "")</f>
        <v>84.768000000000001</v>
      </c>
      <c r="W64" s="5">
        <f ca="1">_xlfn.IFNA(MEDIAN(INDIRECT("'" &amp; W$2 &amp; "'!E" &amp; ROWS!W64),INDIRECT("'" &amp; W$2 &amp; "'!I" &amp; ROWS!W64),INDIRECT("'" &amp; W$2 &amp; "'!M" &amp; ROWS!W64))/1000, "")</f>
        <v>37.340000000000003</v>
      </c>
      <c r="X64" s="5" t="str">
        <f ca="1">_xlfn.IFNA(MEDIAN(INDIRECT("'" &amp; X$2 &amp; "'!E" &amp; ROWS!X64),INDIRECT("'" &amp; X$2 &amp; "'!I" &amp; ROWS!X64),INDIRECT("'" &amp; X$2 &amp; "'!M" &amp; ROWS!X64))/1000, "")</f>
        <v/>
      </c>
      <c r="Y64" s="5" t="str">
        <f ca="1">_xlfn.IFNA(MEDIAN(INDIRECT("'" &amp; Y$2 &amp; "'!E" &amp; ROWS!Y64),INDIRECT("'" &amp; Y$2 &amp; "'!I" &amp; ROWS!Y64),INDIRECT("'" &amp; Y$2 &amp; "'!M" &amp; ROWS!Y64))/1000, "")</f>
        <v/>
      </c>
    </row>
    <row r="65" spans="1:25" x14ac:dyDescent="0.25">
      <c r="A65" t="str">
        <f>METRICS!A64</f>
        <v>multi-monitor</v>
      </c>
      <c r="B65" s="5">
        <f ca="1">_xlfn.IFNA(MEDIAN(INDIRECT("'" &amp; B$2 &amp; "'!E" &amp; ROWS!B65),INDIRECT("'" &amp; B$2 &amp; "'!I" &amp; ROWS!B65),INDIRECT("'" &amp; B$2 &amp; "'!M" &amp; ROWS!B65))/1000, "")</f>
        <v>880.56799999999998</v>
      </c>
      <c r="C65" s="5">
        <f ca="1">_xlfn.IFNA(MEDIAN(INDIRECT("'" &amp; C$2 &amp; "'!E" &amp; ROWS!C65),INDIRECT("'" &amp; C$2 &amp; "'!I" &amp; ROWS!C65),INDIRECT("'" &amp; C$2 &amp; "'!M" &amp; ROWS!C65))/1000, "")</f>
        <v>615.27200000000005</v>
      </c>
      <c r="D65" s="5">
        <f ca="1">_xlfn.IFNA(MEDIAN(INDIRECT("'" &amp; D$2 &amp; "'!E" &amp; ROWS!D65),INDIRECT("'" &amp; D$2 &amp; "'!I" &amp; ROWS!D65),INDIRECT("'" &amp; D$2 &amp; "'!M" &amp; ROWS!D65))/1000, "")</f>
        <v>192.096</v>
      </c>
      <c r="E65" s="5" t="str">
        <f ca="1">_xlfn.IFNA(MEDIAN(INDIRECT("'" &amp; E$2 &amp; "'!E" &amp; ROWS!E65),INDIRECT("'" &amp; E$2 &amp; "'!I" &amp; ROWS!E65),INDIRECT("'" &amp; E$2 &amp; "'!M" &amp; ROWS!E65))/1000, "")</f>
        <v/>
      </c>
      <c r="F65" s="5" t="str">
        <f ca="1">_xlfn.IFNA(MEDIAN(INDIRECT("'" &amp; F$2 &amp; "'!E" &amp; ROWS!F65),INDIRECT("'" &amp; F$2 &amp; "'!I" &amp; ROWS!F65),INDIRECT("'" &amp; F$2 &amp; "'!M" &amp; ROWS!F65))/1000, "")</f>
        <v/>
      </c>
      <c r="G65" s="5" t="str">
        <f ca="1">_xlfn.IFNA(MEDIAN(INDIRECT("'" &amp; G$2 &amp; "'!E" &amp; ROWS!G65),INDIRECT("'" &amp; G$2 &amp; "'!I" &amp; ROWS!G65),INDIRECT("'" &amp; G$2 &amp; "'!M" &amp; ROWS!G65))/1000, "")</f>
        <v/>
      </c>
      <c r="H65" s="5" t="str">
        <f ca="1">_xlfn.IFNA(MEDIAN(INDIRECT("'" &amp; H$2 &amp; "'!E" &amp; ROWS!H65),INDIRECT("'" &amp; H$2 &amp; "'!I" &amp; ROWS!H65),INDIRECT("'" &amp; H$2 &amp; "'!M" &amp; ROWS!H65))/1000, "")</f>
        <v/>
      </c>
      <c r="I65" s="5" t="str">
        <f ca="1">_xlfn.IFNA(MEDIAN(INDIRECT("'" &amp; I$2 &amp; "'!E" &amp; ROWS!I65),INDIRECT("'" &amp; I$2 &amp; "'!I" &amp; ROWS!I65),INDIRECT("'" &amp; I$2 &amp; "'!M" &amp; ROWS!I65))/1000, "")</f>
        <v/>
      </c>
      <c r="J65" s="5">
        <f ca="1">_xlfn.IFNA(MEDIAN(INDIRECT("'" &amp; J$2 &amp; "'!E" &amp; ROWS!J65),INDIRECT("'" &amp; J$2 &amp; "'!I" &amp; ROWS!J65),INDIRECT("'" &amp; J$2 &amp; "'!M" &amp; ROWS!J65))/1000, "")</f>
        <v>13</v>
      </c>
      <c r="K65" s="5">
        <f ca="1">_xlfn.IFNA(MEDIAN(INDIRECT("'" &amp; K$2 &amp; "'!E" &amp; ROWS!K65),INDIRECT("'" &amp; K$2 &amp; "'!I" &amp; ROWS!K65),INDIRECT("'" &amp; K$2 &amp; "'!M" &amp; ROWS!K65))/1000, "")</f>
        <v>57.564</v>
      </c>
      <c r="L65" s="5">
        <f ca="1">_xlfn.IFNA(MEDIAN(INDIRECT("'" &amp; L$2 &amp; "'!E" &amp; ROWS!L65),INDIRECT("'" &amp; L$2 &amp; "'!I" &amp; ROWS!L65),INDIRECT("'" &amp; L$2 &amp; "'!M" &amp; ROWS!L65))/1000, "")</f>
        <v>14.96</v>
      </c>
      <c r="M65" s="5" t="str">
        <f ca="1">_xlfn.IFNA(MEDIAN(INDIRECT("'" &amp; M$2 &amp; "'!E" &amp; ROWS!M65),INDIRECT("'" &amp; M$2 &amp; "'!I" &amp; ROWS!M65),INDIRECT("'" &amp; M$2 &amp; "'!M" &amp; ROWS!M65))/1000, "")</f>
        <v/>
      </c>
      <c r="N65" s="5" t="str">
        <f ca="1">_xlfn.IFNA(MEDIAN(INDIRECT("'" &amp; N$2 &amp; "'!E" &amp; ROWS!N65),INDIRECT("'" &amp; N$2 &amp; "'!I" &amp; ROWS!N65),INDIRECT("'" &amp; N$2 &amp; "'!M" &amp; ROWS!N65))/1000, "")</f>
        <v/>
      </c>
      <c r="O65" s="5" t="str">
        <f ca="1">_xlfn.IFNA(MEDIAN(INDIRECT("'" &amp; O$2 &amp; "'!E" &amp; ROWS!O65),INDIRECT("'" &amp; O$2 &amp; "'!I" &amp; ROWS!O65),INDIRECT("'" &amp; O$2 &amp; "'!M" &amp; ROWS!O65))/1000, "")</f>
        <v/>
      </c>
      <c r="P65" s="5" t="str">
        <f ca="1">_xlfn.IFNA(MEDIAN(INDIRECT("'" &amp; P$2 &amp; "'!E" &amp; ROWS!P65),INDIRECT("'" &amp; P$2 &amp; "'!I" &amp; ROWS!P65),INDIRECT("'" &amp; P$2 &amp; "'!M" &amp; ROWS!P65))/1000, "")</f>
        <v/>
      </c>
      <c r="Q65" s="5" t="str">
        <f ca="1">_xlfn.IFNA(MEDIAN(INDIRECT("'" &amp; Q$2 &amp; "'!E" &amp; ROWS!Q65),INDIRECT("'" &amp; Q$2 &amp; "'!I" &amp; ROWS!Q65),INDIRECT("'" &amp; Q$2 &amp; "'!M" &amp; ROWS!Q65))/1000, "")</f>
        <v/>
      </c>
      <c r="R65" s="5">
        <f ca="1">_xlfn.IFNA(MEDIAN(INDIRECT("'" &amp; R$2 &amp; "'!E" &amp; ROWS!R65),INDIRECT("'" &amp; R$2 &amp; "'!I" &amp; ROWS!R65),INDIRECT("'" &amp; R$2 &amp; "'!M" &amp; ROWS!R65))/1000, "")</f>
        <v>11.78</v>
      </c>
      <c r="S65" s="5">
        <f ca="1">_xlfn.IFNA(MEDIAN(INDIRECT("'" &amp; S$2 &amp; "'!E" &amp; ROWS!S65),INDIRECT("'" &amp; S$2 &amp; "'!I" &amp; ROWS!S65),INDIRECT("'" &amp; S$2 &amp; "'!M" &amp; ROWS!S65))/1000, "")</f>
        <v>57.607999999999997</v>
      </c>
      <c r="T65" s="5">
        <f ca="1">_xlfn.IFNA(MEDIAN(INDIRECT("'" &amp; T$2 &amp; "'!E" &amp; ROWS!T65),INDIRECT("'" &amp; T$2 &amp; "'!I" &amp; ROWS!T65),INDIRECT("'" &amp; T$2 &amp; "'!M" &amp; ROWS!T65))/1000, "")</f>
        <v>14.964</v>
      </c>
      <c r="U65" s="5" t="str">
        <f ca="1">_xlfn.IFNA(MEDIAN(INDIRECT("'" &amp; U$2 &amp; "'!E" &amp; ROWS!U65),INDIRECT("'" &amp; U$2 &amp; "'!I" &amp; ROWS!U65),INDIRECT("'" &amp; U$2 &amp; "'!M" &amp; ROWS!U65))/1000, "")</f>
        <v/>
      </c>
      <c r="V65" s="5" t="str">
        <f ca="1">_xlfn.IFNA(MEDIAN(INDIRECT("'" &amp; V$2 &amp; "'!E" &amp; ROWS!V65),INDIRECT("'" &amp; V$2 &amp; "'!I" &amp; ROWS!V65),INDIRECT("'" &amp; V$2 &amp; "'!M" &amp; ROWS!V65))/1000, "")</f>
        <v/>
      </c>
      <c r="W65" s="5" t="str">
        <f ca="1">_xlfn.IFNA(MEDIAN(INDIRECT("'" &amp; W$2 &amp; "'!E" &amp; ROWS!W65),INDIRECT("'" &amp; W$2 &amp; "'!I" &amp; ROWS!W65),INDIRECT("'" &amp; W$2 &amp; "'!M" &amp; ROWS!W65))/1000, "")</f>
        <v/>
      </c>
      <c r="X65" s="5" t="str">
        <f ca="1">_xlfn.IFNA(MEDIAN(INDIRECT("'" &amp; X$2 &amp; "'!E" &amp; ROWS!X65),INDIRECT("'" &amp; X$2 &amp; "'!I" &amp; ROWS!X65),INDIRECT("'" &amp; X$2 &amp; "'!M" &amp; ROWS!X65))/1000, "")</f>
        <v/>
      </c>
      <c r="Y65" s="5" t="str">
        <f ca="1">_xlfn.IFNA(MEDIAN(INDIRECT("'" &amp; Y$2 &amp; "'!E" &amp; ROWS!Y65),INDIRECT("'" &amp; Y$2 &amp; "'!I" &amp; ROWS!Y65),INDIRECT("'" &amp; Y$2 &amp; "'!M" &amp; ROWS!Y65))/1000, "")</f>
        <v/>
      </c>
    </row>
    <row r="66" spans="1:25" x14ac:dyDescent="0.25">
      <c r="A66" t="str">
        <f>METRICS!A65</f>
        <v>nested-types</v>
      </c>
      <c r="B66" s="5">
        <f ca="1">_xlfn.IFNA(MEDIAN(INDIRECT("'" &amp; B$2 &amp; "'!E" &amp; ROWS!B66),INDIRECT("'" &amp; B$2 &amp; "'!I" &amp; ROWS!B66),INDIRECT("'" &amp; B$2 &amp; "'!M" &amp; ROWS!B66))/1000, "")</f>
        <v>5.1680000000000001</v>
      </c>
      <c r="C66" s="5">
        <f ca="1">_xlfn.IFNA(MEDIAN(INDIRECT("'" &amp; C$2 &amp; "'!E" &amp; ROWS!C66),INDIRECT("'" &amp; C$2 &amp; "'!I" &amp; ROWS!C66),INDIRECT("'" &amp; C$2 &amp; "'!M" &amp; ROWS!C66))/1000, "")</f>
        <v>9.016</v>
      </c>
      <c r="D66" s="5">
        <f ca="1">_xlfn.IFNA(MEDIAN(INDIRECT("'" &amp; D$2 &amp; "'!E" &amp; ROWS!D66),INDIRECT("'" &amp; D$2 &amp; "'!I" &amp; ROWS!D66),INDIRECT("'" &amp; D$2 &amp; "'!M" &amp; ROWS!D66))/1000, "")</f>
        <v>4.9119999999999999</v>
      </c>
      <c r="E66" s="5">
        <f ca="1">_xlfn.IFNA(MEDIAN(INDIRECT("'" &amp; E$2 &amp; "'!E" &amp; ROWS!E66),INDIRECT("'" &amp; E$2 &amp; "'!I" &amp; ROWS!E66),INDIRECT("'" &amp; E$2 &amp; "'!M" &amp; ROWS!E66))/1000, "")</f>
        <v>8.6440000000000001</v>
      </c>
      <c r="F66" s="5">
        <f ca="1">_xlfn.IFNA(MEDIAN(INDIRECT("'" &amp; F$2 &amp; "'!E" &amp; ROWS!F66),INDIRECT("'" &amp; F$2 &amp; "'!I" &amp; ROWS!F66),INDIRECT("'" &amp; F$2 &amp; "'!M" &amp; ROWS!F66))/1000, "")</f>
        <v>30.632000000000001</v>
      </c>
      <c r="G66" s="5">
        <f ca="1">_xlfn.IFNA(MEDIAN(INDIRECT("'" &amp; G$2 &amp; "'!E" &amp; ROWS!G66),INDIRECT("'" &amp; G$2 &amp; "'!I" &amp; ROWS!G66),INDIRECT("'" &amp; G$2 &amp; "'!M" &amp; ROWS!G66))/1000, "")</f>
        <v>8.64</v>
      </c>
      <c r="H66" s="5">
        <f ca="1">_xlfn.IFNA(MEDIAN(INDIRECT("'" &amp; H$2 &amp; "'!E" &amp; ROWS!H66),INDIRECT("'" &amp; H$2 &amp; "'!I" &amp; ROWS!H66),INDIRECT("'" &amp; H$2 &amp; "'!M" &amp; ROWS!H66))/1000, "")</f>
        <v>113.58</v>
      </c>
      <c r="I66" s="5">
        <f ca="1">_xlfn.IFNA(MEDIAN(INDIRECT("'" &amp; I$2 &amp; "'!E" &amp; ROWS!I66),INDIRECT("'" &amp; I$2 &amp; "'!I" &amp; ROWS!I66),INDIRECT("'" &amp; I$2 &amp; "'!M" &amp; ROWS!I66))/1000, "")</f>
        <v>238.04</v>
      </c>
      <c r="J66" s="5">
        <f ca="1">_xlfn.IFNA(MEDIAN(INDIRECT("'" &amp; J$2 &amp; "'!E" &amp; ROWS!J66),INDIRECT("'" &amp; J$2 &amp; "'!I" &amp; ROWS!J66),INDIRECT("'" &amp; J$2 &amp; "'!M" &amp; ROWS!J66))/1000, "")</f>
        <v>4.4640000000000004</v>
      </c>
      <c r="K66" s="5">
        <f ca="1">_xlfn.IFNA(MEDIAN(INDIRECT("'" &amp; K$2 &amp; "'!E" &amp; ROWS!K66),INDIRECT("'" &amp; K$2 &amp; "'!I" &amp; ROWS!K66),INDIRECT("'" &amp; K$2 &amp; "'!M" &amp; ROWS!K66))/1000, "")</f>
        <v>5.58</v>
      </c>
      <c r="L66" s="5">
        <f ca="1">_xlfn.IFNA(MEDIAN(INDIRECT("'" &amp; L$2 &amp; "'!E" &amp; ROWS!L66),INDIRECT("'" &amp; L$2 &amp; "'!I" &amp; ROWS!L66),INDIRECT("'" &amp; L$2 &amp; "'!M" &amp; ROWS!L66))/1000, "")</f>
        <v>4.4960000000000004</v>
      </c>
      <c r="M66" s="5">
        <f ca="1">_xlfn.IFNA(MEDIAN(INDIRECT("'" &amp; M$2 &amp; "'!E" &amp; ROWS!M66),INDIRECT("'" &amp; M$2 &amp; "'!I" &amp; ROWS!M66),INDIRECT("'" &amp; M$2 &amp; "'!M" &amp; ROWS!M66))/1000, "")</f>
        <v>6.7960000000000003</v>
      </c>
      <c r="N66" s="5">
        <f ca="1">_xlfn.IFNA(MEDIAN(INDIRECT("'" &amp; N$2 &amp; "'!E" &amp; ROWS!N66),INDIRECT("'" &amp; N$2 &amp; "'!I" &amp; ROWS!N66),INDIRECT("'" &amp; N$2 &amp; "'!M" &amp; ROWS!N66))/1000, "")</f>
        <v>20.972000000000001</v>
      </c>
      <c r="O66" s="5">
        <f ca="1">_xlfn.IFNA(MEDIAN(INDIRECT("'" &amp; O$2 &amp; "'!E" &amp; ROWS!O66),INDIRECT("'" &amp; O$2 &amp; "'!I" &amp; ROWS!O66),INDIRECT("'" &amp; O$2 &amp; "'!M" &amp; ROWS!O66))/1000, "")</f>
        <v>7.0039999999999996</v>
      </c>
      <c r="P66" s="5">
        <f ca="1">_xlfn.IFNA(MEDIAN(INDIRECT("'" &amp; P$2 &amp; "'!E" &amp; ROWS!P66),INDIRECT("'" &amp; P$2 &amp; "'!I" &amp; ROWS!P66),INDIRECT("'" &amp; P$2 &amp; "'!M" &amp; ROWS!P66))/1000, "")</f>
        <v>9.5679999999999996</v>
      </c>
      <c r="Q66" s="5">
        <f ca="1">_xlfn.IFNA(MEDIAN(INDIRECT("'" &amp; Q$2 &amp; "'!E" &amp; ROWS!Q66),INDIRECT("'" &amp; Q$2 &amp; "'!I" &amp; ROWS!Q66),INDIRECT("'" &amp; Q$2 &amp; "'!M" &amp; ROWS!Q66))/1000, "")</f>
        <v>15.108000000000001</v>
      </c>
      <c r="R66" s="5">
        <f ca="1">_xlfn.IFNA(MEDIAN(INDIRECT("'" &amp; R$2 &amp; "'!E" &amp; ROWS!R66),INDIRECT("'" &amp; R$2 &amp; "'!I" &amp; ROWS!R66),INDIRECT("'" &amp; R$2 &amp; "'!M" &amp; ROWS!R66))/1000, "")</f>
        <v>4.5119999999999996</v>
      </c>
      <c r="S66" s="5">
        <f ca="1">_xlfn.IFNA(MEDIAN(INDIRECT("'" &amp; S$2 &amp; "'!E" &amp; ROWS!S66),INDIRECT("'" &amp; S$2 &amp; "'!I" &amp; ROWS!S66),INDIRECT("'" &amp; S$2 &amp; "'!M" &amp; ROWS!S66))/1000, "")</f>
        <v>5.6239999999999997</v>
      </c>
      <c r="T66" s="5">
        <f ca="1">_xlfn.IFNA(MEDIAN(INDIRECT("'" &amp; T$2 &amp; "'!E" &amp; ROWS!T66),INDIRECT("'" &amp; T$2 &amp; "'!I" &amp; ROWS!T66),INDIRECT("'" &amp; T$2 &amp; "'!M" &amp; ROWS!T66))/1000, "")</f>
        <v>4.4960000000000004</v>
      </c>
      <c r="U66" s="5">
        <f ca="1">_xlfn.IFNA(MEDIAN(INDIRECT("'" &amp; U$2 &amp; "'!E" &amp; ROWS!U66),INDIRECT("'" &amp; U$2 &amp; "'!I" &amp; ROWS!U66),INDIRECT("'" &amp; U$2 &amp; "'!M" &amp; ROWS!U66))/1000, "")</f>
        <v>6.84</v>
      </c>
      <c r="V66" s="5">
        <f ca="1">_xlfn.IFNA(MEDIAN(INDIRECT("'" &amp; V$2 &amp; "'!E" &amp; ROWS!V66),INDIRECT("'" &amp; V$2 &amp; "'!I" &amp; ROWS!V66),INDIRECT("'" &amp; V$2 &amp; "'!M" &amp; ROWS!V66))/1000, "")</f>
        <v>20.972000000000001</v>
      </c>
      <c r="W66" s="5">
        <f ca="1">_xlfn.IFNA(MEDIAN(INDIRECT("'" &amp; W$2 &amp; "'!E" &amp; ROWS!W66),INDIRECT("'" &amp; W$2 &amp; "'!I" &amp; ROWS!W66),INDIRECT("'" &amp; W$2 &amp; "'!M" &amp; ROWS!W66))/1000, "")</f>
        <v>7.0039999999999996</v>
      </c>
      <c r="X66" s="5">
        <f ca="1">_xlfn.IFNA(MEDIAN(INDIRECT("'" &amp; X$2 &amp; "'!E" &amp; ROWS!X66),INDIRECT("'" &amp; X$2 &amp; "'!I" &amp; ROWS!X66),INDIRECT("'" &amp; X$2 &amp; "'!M" &amp; ROWS!X66))/1000, "")</f>
        <v>9.5719999999999992</v>
      </c>
      <c r="Y66" s="5">
        <f ca="1">_xlfn.IFNA(MEDIAN(INDIRECT("'" &amp; Y$2 &amp; "'!E" &amp; ROWS!Y66),INDIRECT("'" &amp; Y$2 &amp; "'!I" &amp; ROWS!Y66),INDIRECT("'" &amp; Y$2 &amp; "'!M" &amp; ROWS!Y66))/1000, "")</f>
        <v>15.116</v>
      </c>
    </row>
    <row r="67" spans="1:25" x14ac:dyDescent="0.25">
      <c r="A67" t="str">
        <f>METRICS!A66</f>
        <v>numericConstants</v>
      </c>
      <c r="B67" s="5">
        <f ca="1">_xlfn.IFNA(MEDIAN(INDIRECT("'" &amp; B$2 &amp; "'!E" &amp; ROWS!B67),INDIRECT("'" &amp; B$2 &amp; "'!I" &amp; ROWS!B67),INDIRECT("'" &amp; B$2 &amp; "'!M" &amp; ROWS!B67))/1000, "")</f>
        <v>4.8719999999999999</v>
      </c>
      <c r="C67" s="5">
        <f ca="1">_xlfn.IFNA(MEDIAN(INDIRECT("'" &amp; C$2 &amp; "'!E" &amp; ROWS!C67),INDIRECT("'" &amp; C$2 &amp; "'!I" &amp; ROWS!C67),INDIRECT("'" &amp; C$2 &amp; "'!M" &amp; ROWS!C67))/1000, "")</f>
        <v>8.2680000000000007</v>
      </c>
      <c r="D67" s="5">
        <f ca="1">_xlfn.IFNA(MEDIAN(INDIRECT("'" &amp; D$2 &amp; "'!E" &amp; ROWS!D67),INDIRECT("'" &amp; D$2 &amp; "'!I" &amp; ROWS!D67),INDIRECT("'" &amp; D$2 &amp; "'!M" &amp; ROWS!D67))/1000, "")</f>
        <v>4.7439999999999998</v>
      </c>
      <c r="E67" s="5">
        <f ca="1">_xlfn.IFNA(MEDIAN(INDIRECT("'" &amp; E$2 &amp; "'!E" &amp; ROWS!E67),INDIRECT("'" &amp; E$2 &amp; "'!I" &amp; ROWS!E67),INDIRECT("'" &amp; E$2 &amp; "'!M" &amp; ROWS!E67))/1000, "")</f>
        <v>6.4320000000000004</v>
      </c>
      <c r="F67" s="5">
        <f ca="1">_xlfn.IFNA(MEDIAN(INDIRECT("'" &amp; F$2 &amp; "'!E" &amp; ROWS!F67),INDIRECT("'" &amp; F$2 &amp; "'!I" &amp; ROWS!F67),INDIRECT("'" &amp; F$2 &amp; "'!M" &amp; ROWS!F67))/1000, "")</f>
        <v>25.556000000000001</v>
      </c>
      <c r="G67" s="5">
        <f ca="1">_xlfn.IFNA(MEDIAN(INDIRECT("'" &amp; G$2 &amp; "'!E" &amp; ROWS!G67),INDIRECT("'" &amp; G$2 &amp; "'!I" &amp; ROWS!G67),INDIRECT("'" &amp; G$2 &amp; "'!M" &amp; ROWS!G67))/1000, "")</f>
        <v>6.38</v>
      </c>
      <c r="H67" s="5">
        <f ca="1">_xlfn.IFNA(MEDIAN(INDIRECT("'" &amp; H$2 &amp; "'!E" &amp; ROWS!H67),INDIRECT("'" &amp; H$2 &amp; "'!I" &amp; ROWS!H67),INDIRECT("'" &amp; H$2 &amp; "'!M" &amp; ROWS!H67))/1000, "")</f>
        <v>78.427999999999997</v>
      </c>
      <c r="I67" s="5">
        <f ca="1">_xlfn.IFNA(MEDIAN(INDIRECT("'" &amp; I$2 &amp; "'!E" &amp; ROWS!I67),INDIRECT("'" &amp; I$2 &amp; "'!I" &amp; ROWS!I67),INDIRECT("'" &amp; I$2 &amp; "'!M" &amp; ROWS!I67))/1000, "")</f>
        <v>177.928</v>
      </c>
      <c r="J67" s="5">
        <f ca="1">_xlfn.IFNA(MEDIAN(INDIRECT("'" &amp; J$2 &amp; "'!E" &amp; ROWS!J67),INDIRECT("'" &amp; J$2 &amp; "'!I" &amp; ROWS!J67),INDIRECT("'" &amp; J$2 &amp; "'!M" &amp; ROWS!J67))/1000, "")</f>
        <v>4.452</v>
      </c>
      <c r="K67" s="5">
        <f ca="1">_xlfn.IFNA(MEDIAN(INDIRECT("'" &amp; K$2 &amp; "'!E" &amp; ROWS!K67),INDIRECT("'" &amp; K$2 &amp; "'!I" &amp; ROWS!K67),INDIRECT("'" &amp; K$2 &amp; "'!M" &amp; ROWS!K67))/1000, "")</f>
        <v>5.5359999999999996</v>
      </c>
      <c r="L67" s="5">
        <f ca="1">_xlfn.IFNA(MEDIAN(INDIRECT("'" &amp; L$2 &amp; "'!E" &amp; ROWS!L67),INDIRECT("'" &amp; L$2 &amp; "'!I" &amp; ROWS!L67),INDIRECT("'" &amp; L$2 &amp; "'!M" &amp; ROWS!L67))/1000, "")</f>
        <v>4.4800000000000004</v>
      </c>
      <c r="M67" s="5">
        <f ca="1">_xlfn.IFNA(MEDIAN(INDIRECT("'" &amp; M$2 &amp; "'!E" &amp; ROWS!M67),INDIRECT("'" &amp; M$2 &amp; "'!I" &amp; ROWS!M67),INDIRECT("'" &amp; M$2 &amp; "'!M" &amp; ROWS!M67))/1000, "")</f>
        <v>5.6559999999999997</v>
      </c>
      <c r="N67" s="5">
        <f ca="1">_xlfn.IFNA(MEDIAN(INDIRECT("'" &amp; N$2 &amp; "'!E" &amp; ROWS!N67),INDIRECT("'" &amp; N$2 &amp; "'!I" &amp; ROWS!N67),INDIRECT("'" &amp; N$2 &amp; "'!M" &amp; ROWS!N67))/1000, "")</f>
        <v>18.768000000000001</v>
      </c>
      <c r="O67" s="5">
        <f ca="1">_xlfn.IFNA(MEDIAN(INDIRECT("'" &amp; O$2 &amp; "'!E" &amp; ROWS!O67),INDIRECT("'" &amp; O$2 &amp; "'!I" &amp; ROWS!O67),INDIRECT("'" &amp; O$2 &amp; "'!M" &amp; ROWS!O67))/1000, "")</f>
        <v>5.8520000000000003</v>
      </c>
      <c r="P67" s="5">
        <f ca="1">_xlfn.IFNA(MEDIAN(INDIRECT("'" &amp; P$2 &amp; "'!E" &amp; ROWS!P67),INDIRECT("'" &amp; P$2 &amp; "'!I" &amp; ROWS!P67),INDIRECT("'" &amp; P$2 &amp; "'!M" &amp; ROWS!P67))/1000, "")</f>
        <v>9.5440000000000005</v>
      </c>
      <c r="Q67" s="5">
        <f ca="1">_xlfn.IFNA(MEDIAN(INDIRECT("'" &amp; Q$2 &amp; "'!E" &amp; ROWS!Q67),INDIRECT("'" &amp; Q$2 &amp; "'!I" &amp; ROWS!Q67),INDIRECT("'" &amp; Q$2 &amp; "'!M" &amp; ROWS!Q67))/1000, "")</f>
        <v>14.827999999999999</v>
      </c>
      <c r="R67" s="5">
        <f ca="1">_xlfn.IFNA(MEDIAN(INDIRECT("'" &amp; R$2 &amp; "'!E" &amp; ROWS!R67),INDIRECT("'" &amp; R$2 &amp; "'!I" &amp; ROWS!R67),INDIRECT("'" &amp; R$2 &amp; "'!M" &amp; ROWS!R67))/1000, "")</f>
        <v>4.5</v>
      </c>
      <c r="S67" s="5">
        <f ca="1">_xlfn.IFNA(MEDIAN(INDIRECT("'" &amp; S$2 &amp; "'!E" &amp; ROWS!S67),INDIRECT("'" &amp; S$2 &amp; "'!I" &amp; ROWS!S67),INDIRECT("'" &amp; S$2 &amp; "'!M" &amp; ROWS!S67))/1000, "")</f>
        <v>5.5759999999999996</v>
      </c>
      <c r="T67" s="5">
        <f ca="1">_xlfn.IFNA(MEDIAN(INDIRECT("'" &amp; T$2 &amp; "'!E" &amp; ROWS!T67),INDIRECT("'" &amp; T$2 &amp; "'!I" &amp; ROWS!T67),INDIRECT("'" &amp; T$2 &amp; "'!M" &amp; ROWS!T67))/1000, "")</f>
        <v>4.4800000000000004</v>
      </c>
      <c r="U67" s="5">
        <f ca="1">_xlfn.IFNA(MEDIAN(INDIRECT("'" &amp; U$2 &amp; "'!E" &amp; ROWS!U67),INDIRECT("'" &amp; U$2 &amp; "'!I" &amp; ROWS!U67),INDIRECT("'" &amp; U$2 &amp; "'!M" &amp; ROWS!U67))/1000, "")</f>
        <v>5.7</v>
      </c>
      <c r="V67" s="5">
        <f ca="1">_xlfn.IFNA(MEDIAN(INDIRECT("'" &amp; V$2 &amp; "'!E" &amp; ROWS!V67),INDIRECT("'" &amp; V$2 &amp; "'!I" &amp; ROWS!V67),INDIRECT("'" &amp; V$2 &amp; "'!M" &amp; ROWS!V67))/1000, "")</f>
        <v>18.768000000000001</v>
      </c>
      <c r="W67" s="5">
        <f ca="1">_xlfn.IFNA(MEDIAN(INDIRECT("'" &amp; W$2 &amp; "'!E" &amp; ROWS!W67),INDIRECT("'" &amp; W$2 &amp; "'!I" &amp; ROWS!W67),INDIRECT("'" &amp; W$2 &amp; "'!M" &amp; ROWS!W67))/1000, "")</f>
        <v>5.8520000000000003</v>
      </c>
      <c r="X67" s="5">
        <f ca="1">_xlfn.IFNA(MEDIAN(INDIRECT("'" &amp; X$2 &amp; "'!E" &amp; ROWS!X67),INDIRECT("'" &amp; X$2 &amp; "'!I" &amp; ROWS!X67),INDIRECT("'" &amp; X$2 &amp; "'!M" &amp; ROWS!X67))/1000, "")</f>
        <v>9.548</v>
      </c>
      <c r="Y67" s="5">
        <f ca="1">_xlfn.IFNA(MEDIAN(INDIRECT("'" &amp; Y$2 &amp; "'!E" &amp; ROWS!Y67),INDIRECT("'" &amp; Y$2 &amp; "'!I" &amp; ROWS!Y67),INDIRECT("'" &amp; Y$2 &amp; "'!M" &amp; ROWS!Y67))/1000, "")</f>
        <v>14.836</v>
      </c>
    </row>
    <row r="68" spans="1:25" x14ac:dyDescent="0.25">
      <c r="A68" t="str">
        <f>METRICS!A67</f>
        <v>operators</v>
      </c>
      <c r="B68" s="5">
        <f ca="1">_xlfn.IFNA(MEDIAN(INDIRECT("'" &amp; B$2 &amp; "'!E" &amp; ROWS!B68),INDIRECT("'" &amp; B$2 &amp; "'!I" &amp; ROWS!B68),INDIRECT("'" &amp; B$2 &amp; "'!M" &amp; ROWS!B68))/1000, "")</f>
        <v>4.9800000000000004</v>
      </c>
      <c r="C68" s="5">
        <f ca="1">_xlfn.IFNA(MEDIAN(INDIRECT("'" &amp; C$2 &amp; "'!E" &amp; ROWS!C68),INDIRECT("'" &amp; C$2 &amp; "'!I" &amp; ROWS!C68),INDIRECT("'" &amp; C$2 &amp; "'!M" &amp; ROWS!C68))/1000, "")</f>
        <v>8.48</v>
      </c>
      <c r="D68" s="5">
        <f ca="1">_xlfn.IFNA(MEDIAN(INDIRECT("'" &amp; D$2 &amp; "'!E" &amp; ROWS!D68),INDIRECT("'" &amp; D$2 &amp; "'!I" &amp; ROWS!D68),INDIRECT("'" &amp; D$2 &amp; "'!M" &amp; ROWS!D68))/1000, "")</f>
        <v>4.7480000000000002</v>
      </c>
      <c r="E68" s="5">
        <f ca="1">_xlfn.IFNA(MEDIAN(INDIRECT("'" &amp; E$2 &amp; "'!E" &amp; ROWS!E68),INDIRECT("'" &amp; E$2 &amp; "'!I" &amp; ROWS!E68),INDIRECT("'" &amp; E$2 &amp; "'!M" &amp; ROWS!E68))/1000, "")</f>
        <v>6.4320000000000004</v>
      </c>
      <c r="F68" s="5">
        <f ca="1">_xlfn.IFNA(MEDIAN(INDIRECT("'" &amp; F$2 &amp; "'!E" &amp; ROWS!F68),INDIRECT("'" &amp; F$2 &amp; "'!I" &amp; ROWS!F68),INDIRECT("'" &amp; F$2 &amp; "'!M" &amp; ROWS!F68))/1000, "")</f>
        <v>26.436</v>
      </c>
      <c r="G68" s="5">
        <f ca="1">_xlfn.IFNA(MEDIAN(INDIRECT("'" &amp; G$2 &amp; "'!E" &amp; ROWS!G68),INDIRECT("'" &amp; G$2 &amp; "'!I" &amp; ROWS!G68),INDIRECT("'" &amp; G$2 &amp; "'!M" &amp; ROWS!G68))/1000, "")</f>
        <v>6.3840000000000003</v>
      </c>
      <c r="H68" s="5">
        <f ca="1">_xlfn.IFNA(MEDIAN(INDIRECT("'" &amp; H$2 &amp; "'!E" &amp; ROWS!H68),INDIRECT("'" &amp; H$2 &amp; "'!I" &amp; ROWS!H68),INDIRECT("'" &amp; H$2 &amp; "'!M" &amp; ROWS!H68))/1000, "")</f>
        <v>81.183999999999997</v>
      </c>
      <c r="I68" s="5">
        <f ca="1">_xlfn.IFNA(MEDIAN(INDIRECT("'" &amp; I$2 &amp; "'!E" &amp; ROWS!I68),INDIRECT("'" &amp; I$2 &amp; "'!I" &amp; ROWS!I68),INDIRECT("'" &amp; I$2 &amp; "'!M" &amp; ROWS!I68))/1000, "")</f>
        <v>185.75200000000001</v>
      </c>
      <c r="J68" s="5">
        <f ca="1">_xlfn.IFNA(MEDIAN(INDIRECT("'" &amp; J$2 &amp; "'!E" &amp; ROWS!J68),INDIRECT("'" &amp; J$2 &amp; "'!I" &amp; ROWS!J68),INDIRECT("'" &amp; J$2 &amp; "'!M" &amp; ROWS!J68))/1000, "")</f>
        <v>4.452</v>
      </c>
      <c r="K68" s="5">
        <f ca="1">_xlfn.IFNA(MEDIAN(INDIRECT("'" &amp; K$2 &amp; "'!E" &amp; ROWS!K68),INDIRECT("'" &amp; K$2 &amp; "'!I" &amp; ROWS!K68),INDIRECT("'" &amp; K$2 &amp; "'!M" &amp; ROWS!K68))/1000, "")</f>
        <v>5.5359999999999996</v>
      </c>
      <c r="L68" s="5">
        <f ca="1">_xlfn.IFNA(MEDIAN(INDIRECT("'" &amp; L$2 &amp; "'!E" &amp; ROWS!L68),INDIRECT("'" &amp; L$2 &amp; "'!I" &amp; ROWS!L68),INDIRECT("'" &amp; L$2 &amp; "'!M" &amp; ROWS!L68))/1000, "")</f>
        <v>4.484</v>
      </c>
      <c r="M68" s="5">
        <f ca="1">_xlfn.IFNA(MEDIAN(INDIRECT("'" &amp; M$2 &amp; "'!E" &amp; ROWS!M68),INDIRECT("'" &amp; M$2 &amp; "'!I" &amp; ROWS!M68),INDIRECT("'" &amp; M$2 &amp; "'!M" &amp; ROWS!M68))/1000, "")</f>
        <v>5.66</v>
      </c>
      <c r="N68" s="5">
        <f ca="1">_xlfn.IFNA(MEDIAN(INDIRECT("'" &amp; N$2 &amp; "'!E" &amp; ROWS!N68),INDIRECT("'" &amp; N$2 &amp; "'!I" &amp; ROWS!N68),INDIRECT("'" &amp; N$2 &amp; "'!M" &amp; ROWS!N68))/1000, "")</f>
        <v>19.04</v>
      </c>
      <c r="O68" s="5">
        <f ca="1">_xlfn.IFNA(MEDIAN(INDIRECT("'" &amp; O$2 &amp; "'!E" &amp; ROWS!O68),INDIRECT("'" &amp; O$2 &amp; "'!I" &amp; ROWS!O68),INDIRECT("'" &amp; O$2 &amp; "'!M" &amp; ROWS!O68))/1000, "")</f>
        <v>5.86</v>
      </c>
      <c r="P68" s="5">
        <f ca="1">_xlfn.IFNA(MEDIAN(INDIRECT("'" &amp; P$2 &amp; "'!E" &amp; ROWS!P68),INDIRECT("'" &amp; P$2 &amp; "'!I" &amp; ROWS!P68),INDIRECT("'" &amp; P$2 &amp; "'!M" &amp; ROWS!P68))/1000, "")</f>
        <v>9.5519999999999996</v>
      </c>
      <c r="Q68" s="5">
        <f ca="1">_xlfn.IFNA(MEDIAN(INDIRECT("'" &amp; Q$2 &amp; "'!E" &amp; ROWS!Q68),INDIRECT("'" &amp; Q$2 &amp; "'!I" &amp; ROWS!Q68),INDIRECT("'" &amp; Q$2 &amp; "'!M" &amp; ROWS!Q68))/1000, "")</f>
        <v>14.84</v>
      </c>
      <c r="R68" s="5">
        <f ca="1">_xlfn.IFNA(MEDIAN(INDIRECT("'" &amp; R$2 &amp; "'!E" &amp; ROWS!R68),INDIRECT("'" &amp; R$2 &amp; "'!I" &amp; ROWS!R68),INDIRECT("'" &amp; R$2 &amp; "'!M" &amp; ROWS!R68))/1000, "")</f>
        <v>4.5</v>
      </c>
      <c r="S68" s="5">
        <f ca="1">_xlfn.IFNA(MEDIAN(INDIRECT("'" &amp; S$2 &amp; "'!E" &amp; ROWS!S68),INDIRECT("'" &amp; S$2 &amp; "'!I" &amp; ROWS!S68),INDIRECT("'" &amp; S$2 &amp; "'!M" &amp; ROWS!S68))/1000, "")</f>
        <v>5.5759999999999996</v>
      </c>
      <c r="T68" s="5">
        <f ca="1">_xlfn.IFNA(MEDIAN(INDIRECT("'" &amp; T$2 &amp; "'!E" &amp; ROWS!T68),INDIRECT("'" &amp; T$2 &amp; "'!I" &amp; ROWS!T68),INDIRECT("'" &amp; T$2 &amp; "'!M" &amp; ROWS!T68))/1000, "")</f>
        <v>4.484</v>
      </c>
      <c r="U68" s="5">
        <f ca="1">_xlfn.IFNA(MEDIAN(INDIRECT("'" &amp; U$2 &amp; "'!E" &amp; ROWS!U68),INDIRECT("'" &amp; U$2 &amp; "'!I" &amp; ROWS!U68),INDIRECT("'" &amp; U$2 &amp; "'!M" &amp; ROWS!U68))/1000, "")</f>
        <v>5.7039999999999997</v>
      </c>
      <c r="V68" s="5">
        <f ca="1">_xlfn.IFNA(MEDIAN(INDIRECT("'" &amp; V$2 &amp; "'!E" &amp; ROWS!V68),INDIRECT("'" &amp; V$2 &amp; "'!I" &amp; ROWS!V68),INDIRECT("'" &amp; V$2 &amp; "'!M" &amp; ROWS!V68))/1000, "")</f>
        <v>19.04</v>
      </c>
      <c r="W68" s="5">
        <f ca="1">_xlfn.IFNA(MEDIAN(INDIRECT("'" &amp; W$2 &amp; "'!E" &amp; ROWS!W68),INDIRECT("'" &amp; W$2 &amp; "'!I" &amp; ROWS!W68),INDIRECT("'" &amp; W$2 &amp; "'!M" &amp; ROWS!W68))/1000, "")</f>
        <v>5.86</v>
      </c>
      <c r="X68" s="5">
        <f ca="1">_xlfn.IFNA(MEDIAN(INDIRECT("'" &amp; X$2 &amp; "'!E" &amp; ROWS!X68),INDIRECT("'" &amp; X$2 &amp; "'!I" &amp; ROWS!X68),INDIRECT("'" &amp; X$2 &amp; "'!M" &amp; ROWS!X68))/1000, "")</f>
        <v>9.5559999999999992</v>
      </c>
      <c r="Y68" s="5">
        <f ca="1">_xlfn.IFNA(MEDIAN(INDIRECT("'" &amp; Y$2 &amp; "'!E" &amp; ROWS!Y68),INDIRECT("'" &amp; Y$2 &amp; "'!I" &amp; ROWS!Y68),INDIRECT("'" &amp; Y$2 &amp; "'!M" &amp; ROWS!Y68))/1000, "")</f>
        <v>14.848000000000001</v>
      </c>
    </row>
    <row r="69" spans="1:25" x14ac:dyDescent="0.25">
      <c r="A69" t="str">
        <f>METRICS!A68</f>
        <v>pingpong</v>
      </c>
      <c r="B69" s="5">
        <f ca="1">_xlfn.IFNA(MEDIAN(INDIRECT("'" &amp; B$2 &amp; "'!E" &amp; ROWS!B69),INDIRECT("'" &amp; B$2 &amp; "'!I" &amp; ROWS!B69),INDIRECT("'" &amp; B$2 &amp; "'!M" &amp; ROWS!B69))/1000, "")</f>
        <v>7.1079999999999997</v>
      </c>
      <c r="C69" s="5">
        <f ca="1">_xlfn.IFNA(MEDIAN(INDIRECT("'" &amp; C$2 &amp; "'!E" &amp; ROWS!C69),INDIRECT("'" &amp; C$2 &amp; "'!I" &amp; ROWS!C69),INDIRECT("'" &amp; C$2 &amp; "'!M" &amp; ROWS!C69))/1000, "")</f>
        <v>22.788</v>
      </c>
      <c r="D69" s="5">
        <f ca="1">_xlfn.IFNA(MEDIAN(INDIRECT("'" &amp; D$2 &amp; "'!E" &amp; ROWS!D69),INDIRECT("'" &amp; D$2 &amp; "'!I" &amp; ROWS!D69),INDIRECT("'" &amp; D$2 &amp; "'!M" &amp; ROWS!D69))/1000, "")</f>
        <v>6.6520000000000001</v>
      </c>
      <c r="E69" s="5">
        <f ca="1">_xlfn.IFNA(MEDIAN(INDIRECT("'" &amp; E$2 &amp; "'!E" &amp; ROWS!E69),INDIRECT("'" &amp; E$2 &amp; "'!I" &amp; ROWS!E69),INDIRECT("'" &amp; E$2 &amp; "'!M" &amp; ROWS!E69))/1000, "")</f>
        <v>12.1</v>
      </c>
      <c r="F69" s="5">
        <f ca="1">_xlfn.IFNA(MEDIAN(INDIRECT("'" &amp; F$2 &amp; "'!E" &amp; ROWS!F69),INDIRECT("'" &amp; F$2 &amp; "'!I" &amp; ROWS!F69),INDIRECT("'" &amp; F$2 &amp; "'!M" &amp; ROWS!F69))/1000, "")</f>
        <v>79.16</v>
      </c>
      <c r="G69" s="5">
        <f ca="1">_xlfn.IFNA(MEDIAN(INDIRECT("'" &amp; G$2 &amp; "'!E" &amp; ROWS!G69),INDIRECT("'" &amp; G$2 &amp; "'!I" &amp; ROWS!G69),INDIRECT("'" &amp; G$2 &amp; "'!M" &amp; ROWS!G69))/1000, "")</f>
        <v>11.9</v>
      </c>
      <c r="H69" s="5" t="str">
        <f ca="1">_xlfn.IFNA(MEDIAN(INDIRECT("'" &amp; H$2 &amp; "'!E" &amp; ROWS!H69),INDIRECT("'" &amp; H$2 &amp; "'!I" &amp; ROWS!H69),INDIRECT("'" &amp; H$2 &amp; "'!M" &amp; ROWS!H69))/1000, "")</f>
        <v/>
      </c>
      <c r="I69" s="5" t="str">
        <f ca="1">_xlfn.IFNA(MEDIAN(INDIRECT("'" &amp; I$2 &amp; "'!E" &amp; ROWS!I69),INDIRECT("'" &amp; I$2 &amp; "'!I" &amp; ROWS!I69),INDIRECT("'" &amp; I$2 &amp; "'!M" &amp; ROWS!I69))/1000, "")</f>
        <v/>
      </c>
      <c r="J69" s="5">
        <f ca="1">_xlfn.IFNA(MEDIAN(INDIRECT("'" &amp; J$2 &amp; "'!E" &amp; ROWS!J69),INDIRECT("'" &amp; J$2 &amp; "'!I" &amp; ROWS!J69),INDIRECT("'" &amp; J$2 &amp; "'!M" &amp; ROWS!J69))/1000, "")</f>
        <v>6.38</v>
      </c>
      <c r="K69" s="5">
        <f ca="1">_xlfn.IFNA(MEDIAN(INDIRECT("'" &amp; K$2 &amp; "'!E" &amp; ROWS!K69),INDIRECT("'" &amp; K$2 &amp; "'!I" &amp; ROWS!K69),INDIRECT("'" &amp; K$2 &amp; "'!M" &amp; ROWS!K69))/1000, "")</f>
        <v>8.9920000000000009</v>
      </c>
      <c r="L69" s="5">
        <f ca="1">_xlfn.IFNA(MEDIAN(INDIRECT("'" &amp; L$2 &amp; "'!E" &amp; ROWS!L69),INDIRECT("'" &amp; L$2 &amp; "'!I" &amp; ROWS!L69),INDIRECT("'" &amp; L$2 &amp; "'!M" &amp; ROWS!L69))/1000, "")</f>
        <v>6.4279999999999999</v>
      </c>
      <c r="M69" s="5">
        <f ca="1">_xlfn.IFNA(MEDIAN(INDIRECT("'" &amp; M$2 &amp; "'!E" &amp; ROWS!M69),INDIRECT("'" &amp; M$2 &amp; "'!I" &amp; ROWS!M69),INDIRECT("'" &amp; M$2 &amp; "'!M" &amp; ROWS!M69))/1000, "")</f>
        <v>8.7240000000000002</v>
      </c>
      <c r="N69" s="5">
        <f ca="1">_xlfn.IFNA(MEDIAN(INDIRECT("'" &amp; N$2 &amp; "'!E" &amp; ROWS!N69),INDIRECT("'" &amp; N$2 &amp; "'!I" &amp; ROWS!N69),INDIRECT("'" &amp; N$2 &amp; "'!M" &amp; ROWS!N69))/1000, "")</f>
        <v>43.228000000000002</v>
      </c>
      <c r="O69" s="5">
        <f ca="1">_xlfn.IFNA(MEDIAN(INDIRECT("'" &amp; O$2 &amp; "'!E" &amp; ROWS!O69),INDIRECT("'" &amp; O$2 &amp; "'!I" &amp; ROWS!O69),INDIRECT("'" &amp; O$2 &amp; "'!M" &amp; ROWS!O69))/1000, "")</f>
        <v>8.7759999999999998</v>
      </c>
      <c r="P69" s="5" t="str">
        <f ca="1">_xlfn.IFNA(MEDIAN(INDIRECT("'" &amp; P$2 &amp; "'!E" &amp; ROWS!P69),INDIRECT("'" &amp; P$2 &amp; "'!I" &amp; ROWS!P69),INDIRECT("'" &amp; P$2 &amp; "'!M" &amp; ROWS!P69))/1000, "")</f>
        <v/>
      </c>
      <c r="Q69" s="5" t="str">
        <f ca="1">_xlfn.IFNA(MEDIAN(INDIRECT("'" &amp; Q$2 &amp; "'!E" &amp; ROWS!Q69),INDIRECT("'" &amp; Q$2 &amp; "'!I" &amp; ROWS!Q69),INDIRECT("'" &amp; Q$2 &amp; "'!M" &amp; ROWS!Q69))/1000, "")</f>
        <v/>
      </c>
      <c r="R69" s="5">
        <f ca="1">_xlfn.IFNA(MEDIAN(INDIRECT("'" &amp; R$2 &amp; "'!E" &amp; ROWS!R69),INDIRECT("'" &amp; R$2 &amp; "'!I" &amp; ROWS!R69),INDIRECT("'" &amp; R$2 &amp; "'!M" &amp; ROWS!R69))/1000, "")</f>
        <v>6.1239999999999997</v>
      </c>
      <c r="S69" s="5">
        <f ca="1">_xlfn.IFNA(MEDIAN(INDIRECT("'" &amp; S$2 &amp; "'!E" &amp; ROWS!S69),INDIRECT("'" &amp; S$2 &amp; "'!I" &amp; ROWS!S69),INDIRECT("'" &amp; S$2 &amp; "'!M" &amp; ROWS!S69))/1000, "")</f>
        <v>9.0359999999999996</v>
      </c>
      <c r="T69" s="5">
        <f ca="1">_xlfn.IFNA(MEDIAN(INDIRECT("'" &amp; T$2 &amp; "'!E" &amp; ROWS!T69),INDIRECT("'" &amp; T$2 &amp; "'!I" &amp; ROWS!T69),INDIRECT("'" &amp; T$2 &amp; "'!M" &amp; ROWS!T69))/1000, "")</f>
        <v>6.2640000000000002</v>
      </c>
      <c r="U69" s="5">
        <f ca="1">_xlfn.IFNA(MEDIAN(INDIRECT("'" &amp; U$2 &amp; "'!E" &amp; ROWS!U69),INDIRECT("'" &amp; U$2 &amp; "'!I" &amp; ROWS!U69),INDIRECT("'" &amp; U$2 &amp; "'!M" &amp; ROWS!U69))/1000, "")</f>
        <v>8.7680000000000007</v>
      </c>
      <c r="V69" s="5">
        <f ca="1">_xlfn.IFNA(MEDIAN(INDIRECT("'" &amp; V$2 &amp; "'!E" &amp; ROWS!V69),INDIRECT("'" &amp; V$2 &amp; "'!I" &amp; ROWS!V69),INDIRECT("'" &amp; V$2 &amp; "'!M" &amp; ROWS!V69))/1000, "")</f>
        <v>43.223999999999997</v>
      </c>
      <c r="W69" s="5">
        <f ca="1">_xlfn.IFNA(MEDIAN(INDIRECT("'" &amp; W$2 &amp; "'!E" &amp; ROWS!W69),INDIRECT("'" &amp; W$2 &amp; "'!I" &amp; ROWS!W69),INDIRECT("'" &amp; W$2 &amp; "'!M" &amp; ROWS!W69))/1000, "")</f>
        <v>8.7959999999999994</v>
      </c>
      <c r="X69" s="5" t="str">
        <f ca="1">_xlfn.IFNA(MEDIAN(INDIRECT("'" &amp; X$2 &amp; "'!E" &amp; ROWS!X69),INDIRECT("'" &amp; X$2 &amp; "'!I" &amp; ROWS!X69),INDIRECT("'" &amp; X$2 &amp; "'!M" &amp; ROWS!X69))/1000, "")</f>
        <v/>
      </c>
      <c r="Y69" s="5" t="str">
        <f ca="1">_xlfn.IFNA(MEDIAN(INDIRECT("'" &amp; Y$2 &amp; "'!E" &amp; ROWS!Y69),INDIRECT("'" &amp; Y$2 &amp; "'!I" &amp; ROWS!Y69),INDIRECT("'" &amp; Y$2 &amp; "'!M" &amp; ROWS!Y69))/1000, "")</f>
        <v/>
      </c>
    </row>
    <row r="70" spans="1:25" x14ac:dyDescent="0.25">
      <c r="A70" t="str">
        <f>METRICS!A69</f>
        <v>polymorphism</v>
      </c>
      <c r="B70" s="5" t="str">
        <f ca="1">_xlfn.IFNA(MEDIAN(INDIRECT("'" &amp; B$2 &amp; "'!E" &amp; ROWS!B70),INDIRECT("'" &amp; B$2 &amp; "'!I" &amp; ROWS!B70),INDIRECT("'" &amp; B$2 &amp; "'!M" &amp; ROWS!B70))/1000, "")</f>
        <v/>
      </c>
      <c r="C70" s="5" t="str">
        <f ca="1">_xlfn.IFNA(MEDIAN(INDIRECT("'" &amp; C$2 &amp; "'!E" &amp; ROWS!C70),INDIRECT("'" &amp; C$2 &amp; "'!I" &amp; ROWS!C70),INDIRECT("'" &amp; C$2 &amp; "'!M" &amp; ROWS!C70))/1000, "")</f>
        <v/>
      </c>
      <c r="D70" s="5">
        <f ca="1">_xlfn.IFNA(MEDIAN(INDIRECT("'" &amp; D$2 &amp; "'!E" &amp; ROWS!D70),INDIRECT("'" &amp; D$2 &amp; "'!I" &amp; ROWS!D70),INDIRECT("'" &amp; D$2 &amp; "'!M" &amp; ROWS!D70))/1000, "")</f>
        <v>11.412000000000001</v>
      </c>
      <c r="E70" s="5">
        <f ca="1">_xlfn.IFNA(MEDIAN(INDIRECT("'" &amp; E$2 &amp; "'!E" &amp; ROWS!E70),INDIRECT("'" &amp; E$2 &amp; "'!I" &amp; ROWS!E70),INDIRECT("'" &amp; E$2 &amp; "'!M" &amp; ROWS!E70))/1000, "")</f>
        <v>23.687999999999999</v>
      </c>
      <c r="F70" s="5">
        <f ca="1">_xlfn.IFNA(MEDIAN(INDIRECT("'" &amp; F$2 &amp; "'!E" &amp; ROWS!F70),INDIRECT("'" &amp; F$2 &amp; "'!I" &amp; ROWS!F70),INDIRECT("'" &amp; F$2 &amp; "'!M" &amp; ROWS!F70))/1000, "")</f>
        <v>67.635999999999996</v>
      </c>
      <c r="G70" s="5">
        <f ca="1">_xlfn.IFNA(MEDIAN(INDIRECT("'" &amp; G$2 &amp; "'!E" &amp; ROWS!G70),INDIRECT("'" &amp; G$2 &amp; "'!I" &amp; ROWS!G70),INDIRECT("'" &amp; G$2 &amp; "'!M" &amp; ROWS!G70))/1000, "")</f>
        <v>12.128</v>
      </c>
      <c r="H70" s="5">
        <f ca="1">_xlfn.IFNA(MEDIAN(INDIRECT("'" &amp; H$2 &amp; "'!E" &amp; ROWS!H70),INDIRECT("'" &amp; H$2 &amp; "'!I" &amp; ROWS!H70),INDIRECT("'" &amp; H$2 &amp; "'!M" &amp; ROWS!H70))/1000, "")</f>
        <v>2544.6320000000001</v>
      </c>
      <c r="I70" s="5">
        <f ca="1">_xlfn.IFNA(MEDIAN(INDIRECT("'" &amp; I$2 &amp; "'!E" &amp; ROWS!I70),INDIRECT("'" &amp; I$2 &amp; "'!I" &amp; ROWS!I70),INDIRECT("'" &amp; I$2 &amp; "'!M" &amp; ROWS!I70))/1000, "")</f>
        <v>5681.0039999999999</v>
      </c>
      <c r="J70" s="5">
        <f ca="1">_xlfn.IFNA(MEDIAN(INDIRECT("'" &amp; J$2 &amp; "'!E" &amp; ROWS!J70),INDIRECT("'" &amp; J$2 &amp; "'!I" &amp; ROWS!J70),INDIRECT("'" &amp; J$2 &amp; "'!M" &amp; ROWS!J70))/1000, "")</f>
        <v>9.7520000000000007</v>
      </c>
      <c r="K70" s="5" t="str">
        <f ca="1">_xlfn.IFNA(MEDIAN(INDIRECT("'" &amp; K$2 &amp; "'!E" &amp; ROWS!K70),INDIRECT("'" &amp; K$2 &amp; "'!I" &amp; ROWS!K70),INDIRECT("'" &amp; K$2 &amp; "'!M" &amp; ROWS!K70))/1000, "")</f>
        <v/>
      </c>
      <c r="L70" s="5">
        <f ca="1">_xlfn.IFNA(MEDIAN(INDIRECT("'" &amp; L$2 &amp; "'!E" &amp; ROWS!L70),INDIRECT("'" &amp; L$2 &amp; "'!I" &amp; ROWS!L70),INDIRECT("'" &amp; L$2 &amp; "'!M" &amp; ROWS!L70))/1000, "")</f>
        <v>6.4240000000000004</v>
      </c>
      <c r="M70" s="5">
        <f ca="1">_xlfn.IFNA(MEDIAN(INDIRECT("'" &amp; M$2 &amp; "'!E" &amp; ROWS!M70),INDIRECT("'" &amp; M$2 &amp; "'!I" &amp; ROWS!M70),INDIRECT("'" &amp; M$2 &amp; "'!M" &amp; ROWS!M70))/1000, "")</f>
        <v>14.584</v>
      </c>
      <c r="N70" s="5">
        <f ca="1">_xlfn.IFNA(MEDIAN(INDIRECT("'" &amp; N$2 &amp; "'!E" &amp; ROWS!N70),INDIRECT("'" &amp; N$2 &amp; "'!I" &amp; ROWS!N70),INDIRECT("'" &amp; N$2 &amp; "'!M" &amp; ROWS!N70))/1000, "")</f>
        <v>140.184</v>
      </c>
      <c r="O70" s="5">
        <f ca="1">_xlfn.IFNA(MEDIAN(INDIRECT("'" &amp; O$2 &amp; "'!E" &amp; ROWS!O70),INDIRECT("'" &amp; O$2 &amp; "'!I" &amp; ROWS!O70),INDIRECT("'" &amp; O$2 &amp; "'!M" &amp; ROWS!O70))/1000, "")</f>
        <v>14.423999999999999</v>
      </c>
      <c r="P70" s="5">
        <f ca="1">_xlfn.IFNA(MEDIAN(INDIRECT("'" &amp; P$2 &amp; "'!E" &amp; ROWS!P70),INDIRECT("'" &amp; P$2 &amp; "'!I" &amp; ROWS!P70),INDIRECT("'" &amp; P$2 &amp; "'!M" &amp; ROWS!P70))/1000, "")</f>
        <v>34.944000000000003</v>
      </c>
      <c r="Q70" s="5">
        <f ca="1">_xlfn.IFNA(MEDIAN(INDIRECT("'" &amp; Q$2 &amp; "'!E" &amp; ROWS!Q70),INDIRECT("'" &amp; Q$2 &amp; "'!I" &amp; ROWS!Q70),INDIRECT("'" &amp; Q$2 &amp; "'!M" &amp; ROWS!Q70))/1000, "")</f>
        <v>36.904000000000003</v>
      </c>
      <c r="R70" s="5">
        <f ca="1">_xlfn.IFNA(MEDIAN(INDIRECT("'" &amp; R$2 &amp; "'!E" &amp; ROWS!R70),INDIRECT("'" &amp; R$2 &amp; "'!I" &amp; ROWS!R70),INDIRECT("'" &amp; R$2 &amp; "'!M" &amp; ROWS!R70))/1000, "")</f>
        <v>9.8000000000000007</v>
      </c>
      <c r="S70" s="5">
        <f ca="1">_xlfn.IFNA(MEDIAN(INDIRECT("'" &amp; S$2 &amp; "'!E" &amp; ROWS!S70),INDIRECT("'" &amp; S$2 &amp; "'!I" &amp; ROWS!S70),INDIRECT("'" &amp; S$2 &amp; "'!M" &amp; ROWS!S70))/1000, "")</f>
        <v>9.7439999999999998</v>
      </c>
      <c r="T70" s="5">
        <f ca="1">_xlfn.IFNA(MEDIAN(INDIRECT("'" &amp; T$2 &amp; "'!E" &amp; ROWS!T70),INDIRECT("'" &amp; T$2 &amp; "'!I" &amp; ROWS!T70),INDIRECT("'" &amp; T$2 &amp; "'!M" &amp; ROWS!T70))/1000, "")</f>
        <v>6.4279999999999999</v>
      </c>
      <c r="U70" s="5">
        <f ca="1">_xlfn.IFNA(MEDIAN(INDIRECT("'" &amp; U$2 &amp; "'!E" &amp; ROWS!U70),INDIRECT("'" &amp; U$2 &amp; "'!I" &amp; ROWS!U70),INDIRECT("'" &amp; U$2 &amp; "'!M" &amp; ROWS!U70))/1000, "")</f>
        <v>14.628</v>
      </c>
      <c r="V70" s="5">
        <f ca="1">_xlfn.IFNA(MEDIAN(INDIRECT("'" &amp; V$2 &amp; "'!E" &amp; ROWS!V70),INDIRECT("'" &amp; V$2 &amp; "'!I" &amp; ROWS!V70),INDIRECT("'" &amp; V$2 &amp; "'!M" &amp; ROWS!V70))/1000, "")</f>
        <v>140.184</v>
      </c>
      <c r="W70" s="5">
        <f ca="1">_xlfn.IFNA(MEDIAN(INDIRECT("'" &amp; W$2 &amp; "'!E" &amp; ROWS!W70),INDIRECT("'" &amp; W$2 &amp; "'!I" &amp; ROWS!W70),INDIRECT("'" &amp; W$2 &amp; "'!M" &amp; ROWS!W70))/1000, "")</f>
        <v>14.423999999999999</v>
      </c>
      <c r="X70" s="5">
        <f ca="1">_xlfn.IFNA(MEDIAN(INDIRECT("'" &amp; X$2 &amp; "'!E" &amp; ROWS!X70),INDIRECT("'" &amp; X$2 &amp; "'!I" &amp; ROWS!X70),INDIRECT("'" &amp; X$2 &amp; "'!M" &amp; ROWS!X70))/1000, "")</f>
        <v>34.948</v>
      </c>
      <c r="Y70" s="5">
        <f ca="1">_xlfn.IFNA(MEDIAN(INDIRECT("'" &amp; Y$2 &amp; "'!E" &amp; ROWS!Y70),INDIRECT("'" &amp; Y$2 &amp; "'!I" &amp; ROWS!Y70),INDIRECT("'" &amp; Y$2 &amp; "'!M" &amp; ROWS!Y70))/1000, "")</f>
        <v>36.648000000000003</v>
      </c>
    </row>
    <row r="71" spans="1:25" x14ac:dyDescent="0.25">
      <c r="A71" t="str">
        <f>METRICS!A70</f>
        <v>preempt</v>
      </c>
      <c r="B71" s="5">
        <f ca="1">_xlfn.IFNA(MEDIAN(INDIRECT("'" &amp; B$2 &amp; "'!E" &amp; ROWS!B71),INDIRECT("'" &amp; B$2 &amp; "'!I" &amp; ROWS!B71),INDIRECT("'" &amp; B$2 &amp; "'!M" &amp; ROWS!B71))/1000, "")</f>
        <v>7.1040000000000001</v>
      </c>
      <c r="C71" s="5">
        <f ca="1">_xlfn.IFNA(MEDIAN(INDIRECT("'" &amp; C$2 &amp; "'!E" &amp; ROWS!C71),INDIRECT("'" &amp; C$2 &amp; "'!I" &amp; ROWS!C71),INDIRECT("'" &amp; C$2 &amp; "'!M" &amp; ROWS!C71))/1000, "")</f>
        <v>30.187999999999999</v>
      </c>
      <c r="D71" s="5">
        <f ca="1">_xlfn.IFNA(MEDIAN(INDIRECT("'" &amp; D$2 &amp; "'!E" &amp; ROWS!D71),INDIRECT("'" &amp; D$2 &amp; "'!I" &amp; ROWS!D71),INDIRECT("'" &amp; D$2 &amp; "'!M" &amp; ROWS!D71))/1000, "")</f>
        <v>7.1879999999999997</v>
      </c>
      <c r="E71" s="5">
        <f ca="1">_xlfn.IFNA(MEDIAN(INDIRECT("'" &amp; E$2 &amp; "'!E" &amp; ROWS!E71),INDIRECT("'" &amp; E$2 &amp; "'!I" &amp; ROWS!E71),INDIRECT("'" &amp; E$2 &amp; "'!M" &amp; ROWS!E71))/1000, "")</f>
        <v>37.856000000000002</v>
      </c>
      <c r="F71" s="5">
        <f ca="1">_xlfn.IFNA(MEDIAN(INDIRECT("'" &amp; F$2 &amp; "'!E" &amp; ROWS!F71),INDIRECT("'" &amp; F$2 &amp; "'!I" &amp; ROWS!F71),INDIRECT("'" &amp; F$2 &amp; "'!M" &amp; ROWS!F71))/1000, "")</f>
        <v>124.62</v>
      </c>
      <c r="G71" s="5">
        <f ca="1">_xlfn.IFNA(MEDIAN(INDIRECT("'" &amp; G$2 &amp; "'!E" &amp; ROWS!G71),INDIRECT("'" &amp; G$2 &amp; "'!I" &amp; ROWS!G71),INDIRECT("'" &amp; G$2 &amp; "'!M" &amp; ROWS!G71))/1000, "")</f>
        <v>35.252000000000002</v>
      </c>
      <c r="H71" s="5" t="str">
        <f ca="1">_xlfn.IFNA(MEDIAN(INDIRECT("'" &amp; H$2 &amp; "'!E" &amp; ROWS!H71),INDIRECT("'" &amp; H$2 &amp; "'!I" &amp; ROWS!H71),INDIRECT("'" &amp; H$2 &amp; "'!M" &amp; ROWS!H71))/1000, "")</f>
        <v/>
      </c>
      <c r="I71" s="5" t="str">
        <f ca="1">_xlfn.IFNA(MEDIAN(INDIRECT("'" &amp; I$2 &amp; "'!E" &amp; ROWS!I71),INDIRECT("'" &amp; I$2 &amp; "'!I" &amp; ROWS!I71),INDIRECT("'" &amp; I$2 &amp; "'!M" &amp; ROWS!I71))/1000, "")</f>
        <v/>
      </c>
      <c r="J71" s="5">
        <f ca="1">_xlfn.IFNA(MEDIAN(INDIRECT("'" &amp; J$2 &amp; "'!E" &amp; ROWS!J71),INDIRECT("'" &amp; J$2 &amp; "'!I" &amp; ROWS!J71),INDIRECT("'" &amp; J$2 &amp; "'!M" &amp; ROWS!J71))/1000, "")</f>
        <v>6.4960000000000004</v>
      </c>
      <c r="K71" s="5">
        <f ca="1">_xlfn.IFNA(MEDIAN(INDIRECT("'" &amp; K$2 &amp; "'!E" &amp; ROWS!K71),INDIRECT("'" &amp; K$2 &amp; "'!I" &amp; ROWS!K71),INDIRECT("'" &amp; K$2 &amp; "'!M" &amp; ROWS!K71))/1000, "")</f>
        <v>12.124000000000001</v>
      </c>
      <c r="L71" s="5">
        <f ca="1">_xlfn.IFNA(MEDIAN(INDIRECT("'" &amp; L$2 &amp; "'!E" &amp; ROWS!L71),INDIRECT("'" &amp; L$2 &amp; "'!I" &amp; ROWS!L71),INDIRECT("'" &amp; L$2 &amp; "'!M" &amp; ROWS!L71))/1000, "")</f>
        <v>6.8239999999999998</v>
      </c>
      <c r="M71" s="5">
        <f ca="1">_xlfn.IFNA(MEDIAN(INDIRECT("'" &amp; M$2 &amp; "'!E" &amp; ROWS!M71),INDIRECT("'" &amp; M$2 &amp; "'!I" &amp; ROWS!M71),INDIRECT("'" &amp; M$2 &amp; "'!M" &amp; ROWS!M71))/1000, "")</f>
        <v>32.927999999999997</v>
      </c>
      <c r="N71" s="5">
        <f ca="1">_xlfn.IFNA(MEDIAN(INDIRECT("'" &amp; N$2 &amp; "'!E" &amp; ROWS!N71),INDIRECT("'" &amp; N$2 &amp; "'!I" &amp; ROWS!N71),INDIRECT("'" &amp; N$2 &amp; "'!M" &amp; ROWS!N71))/1000, "")</f>
        <v>84.116</v>
      </c>
      <c r="O71" s="5">
        <f ca="1">_xlfn.IFNA(MEDIAN(INDIRECT("'" &amp; O$2 &amp; "'!E" &amp; ROWS!O71),INDIRECT("'" &amp; O$2 &amp; "'!I" &amp; ROWS!O71),INDIRECT("'" &amp; O$2 &amp; "'!M" &amp; ROWS!O71))/1000, "")</f>
        <v>35.027999999999999</v>
      </c>
      <c r="P71" s="5" t="str">
        <f ca="1">_xlfn.IFNA(MEDIAN(INDIRECT("'" &amp; P$2 &amp; "'!E" &amp; ROWS!P71),INDIRECT("'" &amp; P$2 &amp; "'!I" &amp; ROWS!P71),INDIRECT("'" &amp; P$2 &amp; "'!M" &amp; ROWS!P71))/1000, "")</f>
        <v/>
      </c>
      <c r="Q71" s="5" t="str">
        <f ca="1">_xlfn.IFNA(MEDIAN(INDIRECT("'" &amp; Q$2 &amp; "'!E" &amp; ROWS!Q71),INDIRECT("'" &amp; Q$2 &amp; "'!I" &amp; ROWS!Q71),INDIRECT("'" &amp; Q$2 &amp; "'!M" &amp; ROWS!Q71))/1000, "")</f>
        <v/>
      </c>
      <c r="R71" s="5">
        <f ca="1">_xlfn.IFNA(MEDIAN(INDIRECT("'" &amp; R$2 &amp; "'!E" &amp; ROWS!R71),INDIRECT("'" &amp; R$2 &amp; "'!I" &amp; ROWS!R71),INDIRECT("'" &amp; R$2 &amp; "'!M" &amp; ROWS!R71))/1000, "")</f>
        <v>6.5439999999999996</v>
      </c>
      <c r="S71" s="5">
        <f ca="1">_xlfn.IFNA(MEDIAN(INDIRECT("'" &amp; S$2 &amp; "'!E" &amp; ROWS!S71),INDIRECT("'" &amp; S$2 &amp; "'!I" &amp; ROWS!S71),INDIRECT("'" &amp; S$2 &amp; "'!M" &amp; ROWS!S71))/1000, "")</f>
        <v>12.148</v>
      </c>
      <c r="T71" s="5">
        <f ca="1">_xlfn.IFNA(MEDIAN(INDIRECT("'" &amp; T$2 &amp; "'!E" &amp; ROWS!T71),INDIRECT("'" &amp; T$2 &amp; "'!I" &amp; ROWS!T71),INDIRECT("'" &amp; T$2 &amp; "'!M" &amp; ROWS!T71))/1000, "")</f>
        <v>6.8360000000000003</v>
      </c>
      <c r="U71" s="5">
        <f ca="1">_xlfn.IFNA(MEDIAN(INDIRECT("'" &amp; U$2 &amp; "'!E" &amp; ROWS!U71),INDIRECT("'" &amp; U$2 &amp; "'!I" &amp; ROWS!U71),INDIRECT("'" &amp; U$2 &amp; "'!M" &amp; ROWS!U71))/1000, "")</f>
        <v>32.972000000000001</v>
      </c>
      <c r="V71" s="5">
        <f ca="1">_xlfn.IFNA(MEDIAN(INDIRECT("'" &amp; V$2 &amp; "'!E" &amp; ROWS!V71),INDIRECT("'" &amp; V$2 &amp; "'!I" &amp; ROWS!V71),INDIRECT("'" &amp; V$2 &amp; "'!M" &amp; ROWS!V71))/1000, "")</f>
        <v>84.304000000000002</v>
      </c>
      <c r="W71" s="5">
        <f ca="1">_xlfn.IFNA(MEDIAN(INDIRECT("'" &amp; W$2 &amp; "'!E" &amp; ROWS!W71),INDIRECT("'" &amp; W$2 &amp; "'!I" &amp; ROWS!W71),INDIRECT("'" &amp; W$2 &amp; "'!M" &amp; ROWS!W71))/1000, "")</f>
        <v>35.027999999999999</v>
      </c>
      <c r="X71" s="5" t="str">
        <f ca="1">_xlfn.IFNA(MEDIAN(INDIRECT("'" &amp; X$2 &amp; "'!E" &amp; ROWS!X71),INDIRECT("'" &amp; X$2 &amp; "'!I" &amp; ROWS!X71),INDIRECT("'" &amp; X$2 &amp; "'!M" &amp; ROWS!X71))/1000, "")</f>
        <v/>
      </c>
      <c r="Y71" s="5" t="str">
        <f ca="1">_xlfn.IFNA(MEDIAN(INDIRECT("'" &amp; Y$2 &amp; "'!E" &amp; ROWS!Y71),INDIRECT("'" &amp; Y$2 &amp; "'!I" &amp; ROWS!Y71),INDIRECT("'" &amp; Y$2 &amp; "'!M" &amp; ROWS!Y71))/1000, "")</f>
        <v/>
      </c>
    </row>
    <row r="72" spans="1:25" x14ac:dyDescent="0.25">
      <c r="A72" t="str">
        <f>METRICS!A71</f>
        <v>prodcons</v>
      </c>
      <c r="B72" s="5">
        <f ca="1">_xlfn.IFNA(MEDIAN(INDIRECT("'" &amp; B$2 &amp; "'!E" &amp; ROWS!B72),INDIRECT("'" &amp; B$2 &amp; "'!I" &amp; ROWS!B72),INDIRECT("'" &amp; B$2 &amp; "'!M" &amp; ROWS!B72))/1000, "")</f>
        <v>92.864000000000004</v>
      </c>
      <c r="C72" s="5">
        <f ca="1">_xlfn.IFNA(MEDIAN(INDIRECT("'" &amp; C$2 &amp; "'!E" &amp; ROWS!C72),INDIRECT("'" &amp; C$2 &amp; "'!I" &amp; ROWS!C72),INDIRECT("'" &amp; C$2 &amp; "'!M" &amp; ROWS!C72))/1000, "")</f>
        <v>69.012</v>
      </c>
      <c r="D72" s="5">
        <f ca="1">_xlfn.IFNA(MEDIAN(INDIRECT("'" &amp; D$2 &amp; "'!E" &amp; ROWS!D72),INDIRECT("'" &amp; D$2 &amp; "'!I" &amp; ROWS!D72),INDIRECT("'" &amp; D$2 &amp; "'!M" &amp; ROWS!D72))/1000, "")</f>
        <v>26.007999999999999</v>
      </c>
      <c r="E72" s="5">
        <f ca="1">_xlfn.IFNA(MEDIAN(INDIRECT("'" &amp; E$2 &amp; "'!E" &amp; ROWS!E72),INDIRECT("'" &amp; E$2 &amp; "'!I" &amp; ROWS!E72),INDIRECT("'" &amp; E$2 &amp; "'!M" &amp; ROWS!E72))/1000, "")</f>
        <v>7601.1120000000001</v>
      </c>
      <c r="F72" s="5" t="str">
        <f ca="1">_xlfn.IFNA(MEDIAN(INDIRECT("'" &amp; F$2 &amp; "'!E" &amp; ROWS!F72),INDIRECT("'" &amp; F$2 &amp; "'!I" &amp; ROWS!F72),INDIRECT("'" &amp; F$2 &amp; "'!M" &amp; ROWS!F72))/1000, "")</f>
        <v/>
      </c>
      <c r="G72" s="5">
        <f ca="1">_xlfn.IFNA(MEDIAN(INDIRECT("'" &amp; G$2 &amp; "'!E" &amp; ROWS!G72),INDIRECT("'" &amp; G$2 &amp; "'!I" &amp; ROWS!G72),INDIRECT("'" &amp; G$2 &amp; "'!M" &amp; ROWS!G72))/1000, "")</f>
        <v>5046.6760000000004</v>
      </c>
      <c r="H72" s="5" t="str">
        <f ca="1">_xlfn.IFNA(MEDIAN(INDIRECT("'" &amp; H$2 &amp; "'!E" &amp; ROWS!H72),INDIRECT("'" &amp; H$2 &amp; "'!I" &amp; ROWS!H72),INDIRECT("'" &amp; H$2 &amp; "'!M" &amp; ROWS!H72))/1000, "")</f>
        <v/>
      </c>
      <c r="I72" s="5" t="str">
        <f ca="1">_xlfn.IFNA(MEDIAN(INDIRECT("'" &amp; I$2 &amp; "'!E" &amp; ROWS!I72),INDIRECT("'" &amp; I$2 &amp; "'!I" &amp; ROWS!I72),INDIRECT("'" &amp; I$2 &amp; "'!M" &amp; ROWS!I72))/1000, "")</f>
        <v/>
      </c>
      <c r="J72" s="5">
        <f ca="1">_xlfn.IFNA(MEDIAN(INDIRECT("'" &amp; J$2 &amp; "'!E" &amp; ROWS!J72),INDIRECT("'" &amp; J$2 &amp; "'!I" &amp; ROWS!J72),INDIRECT("'" &amp; J$2 &amp; "'!M" &amp; ROWS!J72))/1000, "")</f>
        <v>8.7759999999999998</v>
      </c>
      <c r="K72" s="5">
        <f ca="1">_xlfn.IFNA(MEDIAN(INDIRECT("'" &amp; K$2 &amp; "'!E" &amp; ROWS!K72),INDIRECT("'" &amp; K$2 &amp; "'!I" &amp; ROWS!K72),INDIRECT("'" &amp; K$2 &amp; "'!M" &amp; ROWS!K72))/1000, "")</f>
        <v>18.251999999999999</v>
      </c>
      <c r="L72" s="5">
        <f ca="1">_xlfn.IFNA(MEDIAN(INDIRECT("'" &amp; L$2 &amp; "'!E" &amp; ROWS!L72),INDIRECT("'" &amp; L$2 &amp; "'!I" &amp; ROWS!L72),INDIRECT("'" &amp; L$2 &amp; "'!M" &amp; ROWS!L72))/1000, "")</f>
        <v>9.9359999999999999</v>
      </c>
      <c r="M72" s="5">
        <f ca="1">_xlfn.IFNA(MEDIAN(INDIRECT("'" &amp; M$2 &amp; "'!E" &amp; ROWS!M72),INDIRECT("'" &amp; M$2 &amp; "'!I" &amp; ROWS!M72),INDIRECT("'" &amp; M$2 &amp; "'!M" &amp; ROWS!M72))/1000, "")</f>
        <v>6388.732</v>
      </c>
      <c r="N72" s="5" t="str">
        <f ca="1">_xlfn.IFNA(MEDIAN(INDIRECT("'" &amp; N$2 &amp; "'!E" &amp; ROWS!N72),INDIRECT("'" &amp; N$2 &amp; "'!I" &amp; ROWS!N72),INDIRECT("'" &amp; N$2 &amp; "'!M" &amp; ROWS!N72))/1000, "")</f>
        <v/>
      </c>
      <c r="O72" s="5">
        <f ca="1">_xlfn.IFNA(MEDIAN(INDIRECT("'" &amp; O$2 &amp; "'!E" &amp; ROWS!O72),INDIRECT("'" &amp; O$2 &amp; "'!I" &amp; ROWS!O72),INDIRECT("'" &amp; O$2 &amp; "'!M" &amp; ROWS!O72))/1000, "")</f>
        <v>7718.0959999999995</v>
      </c>
      <c r="P72" s="5" t="str">
        <f ca="1">_xlfn.IFNA(MEDIAN(INDIRECT("'" &amp; P$2 &amp; "'!E" &amp; ROWS!P72),INDIRECT("'" &amp; P$2 &amp; "'!I" &amp; ROWS!P72),INDIRECT("'" &amp; P$2 &amp; "'!M" &amp; ROWS!P72))/1000, "")</f>
        <v/>
      </c>
      <c r="Q72" s="5" t="str">
        <f ca="1">_xlfn.IFNA(MEDIAN(INDIRECT("'" &amp; Q$2 &amp; "'!E" &amp; ROWS!Q72),INDIRECT("'" &amp; Q$2 &amp; "'!I" &amp; ROWS!Q72),INDIRECT("'" &amp; Q$2 &amp; "'!M" &amp; ROWS!Q72))/1000, "")</f>
        <v/>
      </c>
      <c r="R72" s="5">
        <f ca="1">_xlfn.IFNA(MEDIAN(INDIRECT("'" &amp; R$2 &amp; "'!E" &amp; ROWS!R72),INDIRECT("'" &amp; R$2 &amp; "'!I" &amp; ROWS!R72),INDIRECT("'" &amp; R$2 &amp; "'!M" &amp; ROWS!R72))/1000, "")</f>
        <v>7.3040000000000003</v>
      </c>
      <c r="S72" s="5">
        <f ca="1">_xlfn.IFNA(MEDIAN(INDIRECT("'" &amp; S$2 &amp; "'!E" &amp; ROWS!S72),INDIRECT("'" &amp; S$2 &amp; "'!I" &amp; ROWS!S72),INDIRECT("'" &amp; S$2 &amp; "'!M" &amp; ROWS!S72))/1000, "")</f>
        <v>17.504000000000001</v>
      </c>
      <c r="T72" s="5">
        <f ca="1">_xlfn.IFNA(MEDIAN(INDIRECT("'" &amp; T$2 &amp; "'!E" &amp; ROWS!T72),INDIRECT("'" &amp; T$2 &amp; "'!I" &amp; ROWS!T72),INDIRECT("'" &amp; T$2 &amp; "'!M" &amp; ROWS!T72))/1000, "")</f>
        <v>9.6720000000000006</v>
      </c>
      <c r="U72" s="5">
        <f ca="1">_xlfn.IFNA(MEDIAN(INDIRECT("'" &amp; U$2 &amp; "'!E" &amp; ROWS!U72),INDIRECT("'" &amp; U$2 &amp; "'!I" &amp; ROWS!U72),INDIRECT("'" &amp; U$2 &amp; "'!M" &amp; ROWS!U72))/1000, "")</f>
        <v>6388.66</v>
      </c>
      <c r="V72" s="5" t="str">
        <f ca="1">_xlfn.IFNA(MEDIAN(INDIRECT("'" &amp; V$2 &amp; "'!E" &amp; ROWS!V72),INDIRECT("'" &amp; V$2 &amp; "'!I" &amp; ROWS!V72),INDIRECT("'" &amp; V$2 &amp; "'!M" &amp; ROWS!V72))/1000, "")</f>
        <v/>
      </c>
      <c r="W72" s="5">
        <f ca="1">_xlfn.IFNA(MEDIAN(INDIRECT("'" &amp; W$2 &amp; "'!E" &amp; ROWS!W72),INDIRECT("'" &amp; W$2 &amp; "'!I" &amp; ROWS!W72),INDIRECT("'" &amp; W$2 &amp; "'!M" &amp; ROWS!W72))/1000, "")</f>
        <v>7718.12</v>
      </c>
      <c r="X72" s="5" t="str">
        <f ca="1">_xlfn.IFNA(MEDIAN(INDIRECT("'" &amp; X$2 &amp; "'!E" &amp; ROWS!X72),INDIRECT("'" &amp; X$2 &amp; "'!I" &amp; ROWS!X72),INDIRECT("'" &amp; X$2 &amp; "'!M" &amp; ROWS!X72))/1000, "")</f>
        <v/>
      </c>
      <c r="Y72" s="5" t="str">
        <f ca="1">_xlfn.IFNA(MEDIAN(INDIRECT("'" &amp; Y$2 &amp; "'!E" &amp; ROWS!Y72),INDIRECT("'" &amp; Y$2 &amp; "'!I" &amp; ROWS!Y72),INDIRECT("'" &amp; Y$2 &amp; "'!M" &amp; ROWS!Y72))/1000, "")</f>
        <v/>
      </c>
    </row>
    <row r="73" spans="1:25" x14ac:dyDescent="0.25">
      <c r="A73" t="str">
        <f>METRICS!A72</f>
        <v>quickSort</v>
      </c>
      <c r="B73" s="5">
        <f ca="1">_xlfn.IFNA(MEDIAN(INDIRECT("'" &amp; B$2 &amp; "'!E" &amp; ROWS!B73),INDIRECT("'" &amp; B$2 &amp; "'!I" &amp; ROWS!B73),INDIRECT("'" &amp; B$2 &amp; "'!M" &amp; ROWS!B73))/1000, "")</f>
        <v>12.391999999999999</v>
      </c>
      <c r="C73" s="5">
        <f ca="1">_xlfn.IFNA(MEDIAN(INDIRECT("'" &amp; C$2 &amp; "'!E" &amp; ROWS!C73),INDIRECT("'" &amp; C$2 &amp; "'!I" &amp; ROWS!C73),INDIRECT("'" &amp; C$2 &amp; "'!M" &amp; ROWS!C73))/1000, "")</f>
        <v>30.175999999999998</v>
      </c>
      <c r="D73" s="5">
        <f ca="1">_xlfn.IFNA(MEDIAN(INDIRECT("'" &amp; D$2 &amp; "'!E" &amp; ROWS!D73),INDIRECT("'" &amp; D$2 &amp; "'!I" &amp; ROWS!D73),INDIRECT("'" &amp; D$2 &amp; "'!M" &amp; ROWS!D73))/1000, "")</f>
        <v>9.2439999999999998</v>
      </c>
      <c r="E73" s="5">
        <f ca="1">_xlfn.IFNA(MEDIAN(INDIRECT("'" &amp; E$2 &amp; "'!E" &amp; ROWS!E73),INDIRECT("'" &amp; E$2 &amp; "'!I" &amp; ROWS!E73),INDIRECT("'" &amp; E$2 &amp; "'!M" &amp; ROWS!E73))/1000, "")</f>
        <v>96.412000000000006</v>
      </c>
      <c r="F73" s="5">
        <f ca="1">_xlfn.IFNA(MEDIAN(INDIRECT("'" &amp; F$2 &amp; "'!E" &amp; ROWS!F73),INDIRECT("'" &amp; F$2 &amp; "'!I" &amp; ROWS!F73),INDIRECT("'" &amp; F$2 &amp; "'!M" &amp; ROWS!F73))/1000, "")</f>
        <v>995.99199999999996</v>
      </c>
      <c r="G73" s="5">
        <f ca="1">_xlfn.IFNA(MEDIAN(INDIRECT("'" &amp; G$2 &amp; "'!E" &amp; ROWS!G73),INDIRECT("'" &amp; G$2 &amp; "'!I" &amp; ROWS!G73),INDIRECT("'" &amp; G$2 &amp; "'!M" &amp; ROWS!G73))/1000, "")</f>
        <v>102.13200000000001</v>
      </c>
      <c r="H73" s="5" t="str">
        <f ca="1">_xlfn.IFNA(MEDIAN(INDIRECT("'" &amp; H$2 &amp; "'!E" &amp; ROWS!H73),INDIRECT("'" &amp; H$2 &amp; "'!I" &amp; ROWS!H73),INDIRECT("'" &amp; H$2 &amp; "'!M" &amp; ROWS!H73))/1000, "")</f>
        <v/>
      </c>
      <c r="I73" s="5" t="str">
        <f ca="1">_xlfn.IFNA(MEDIAN(INDIRECT("'" &amp; I$2 &amp; "'!E" &amp; ROWS!I73),INDIRECT("'" &amp; I$2 &amp; "'!I" &amp; ROWS!I73),INDIRECT("'" &amp; I$2 &amp; "'!M" &amp; ROWS!I73))/1000, "")</f>
        <v/>
      </c>
      <c r="J73" s="5">
        <f ca="1">_xlfn.IFNA(MEDIAN(INDIRECT("'" &amp; J$2 &amp; "'!E" &amp; ROWS!J73),INDIRECT("'" &amp; J$2 &amp; "'!I" &amp; ROWS!J73),INDIRECT("'" &amp; J$2 &amp; "'!M" &amp; ROWS!J73))/1000, "")</f>
        <v>8.6159999999999997</v>
      </c>
      <c r="K73" s="5">
        <f ca="1">_xlfn.IFNA(MEDIAN(INDIRECT("'" &amp; K$2 &amp; "'!E" &amp; ROWS!K73),INDIRECT("'" &amp; K$2 &amp; "'!I" &amp; ROWS!K73),INDIRECT("'" &amp; K$2 &amp; "'!M" &amp; ROWS!K73))/1000, "")</f>
        <v>12.167999999999999</v>
      </c>
      <c r="L73" s="5">
        <f ca="1">_xlfn.IFNA(MEDIAN(INDIRECT("'" &amp; L$2 &amp; "'!E" &amp; ROWS!L73),INDIRECT("'" &amp; L$2 &amp; "'!I" &amp; ROWS!L73),INDIRECT("'" &amp; L$2 &amp; "'!M" &amp; ROWS!L73))/1000, "")</f>
        <v>7.8959999999999999</v>
      </c>
      <c r="M73" s="5">
        <f ca="1">_xlfn.IFNA(MEDIAN(INDIRECT("'" &amp; M$2 &amp; "'!E" &amp; ROWS!M73),INDIRECT("'" &amp; M$2 &amp; "'!I" &amp; ROWS!M73),INDIRECT("'" &amp; M$2 &amp; "'!M" &amp; ROWS!M73))/1000, "")</f>
        <v>96.403999999999996</v>
      </c>
      <c r="N73" s="5">
        <f ca="1">_xlfn.IFNA(MEDIAN(INDIRECT("'" &amp; N$2 &amp; "'!E" &amp; ROWS!N73),INDIRECT("'" &amp; N$2 &amp; "'!I" &amp; ROWS!N73),INDIRECT("'" &amp; N$2 &amp; "'!M" &amp; ROWS!N73))/1000, "")</f>
        <v>996.04399999999998</v>
      </c>
      <c r="O73" s="5">
        <f ca="1">_xlfn.IFNA(MEDIAN(INDIRECT("'" &amp; O$2 &amp; "'!E" &amp; ROWS!O73),INDIRECT("'" &amp; O$2 &amp; "'!I" &amp; ROWS!O73),INDIRECT("'" &amp; O$2 &amp; "'!M" &amp; ROWS!O73))/1000, "")</f>
        <v>102.11199999999999</v>
      </c>
      <c r="P73" s="5" t="str">
        <f ca="1">_xlfn.IFNA(MEDIAN(INDIRECT("'" &amp; P$2 &amp; "'!E" &amp; ROWS!P73),INDIRECT("'" &amp; P$2 &amp; "'!I" &amp; ROWS!P73),INDIRECT("'" &amp; P$2 &amp; "'!M" &amp; ROWS!P73))/1000, "")</f>
        <v/>
      </c>
      <c r="Q73" s="5" t="str">
        <f ca="1">_xlfn.IFNA(MEDIAN(INDIRECT("'" &amp; Q$2 &amp; "'!E" &amp; ROWS!Q73),INDIRECT("'" &amp; Q$2 &amp; "'!I" &amp; ROWS!Q73),INDIRECT("'" &amp; Q$2 &amp; "'!M" &amp; ROWS!Q73))/1000, "")</f>
        <v/>
      </c>
      <c r="R73" s="5">
        <f ca="1">_xlfn.IFNA(MEDIAN(INDIRECT("'" &amp; R$2 &amp; "'!E" &amp; ROWS!R73),INDIRECT("'" &amp; R$2 &amp; "'!I" &amp; ROWS!R73),INDIRECT("'" &amp; R$2 &amp; "'!M" &amp; ROWS!R73))/1000, "")</f>
        <v>7.2039999999999997</v>
      </c>
      <c r="S73" s="5">
        <f ca="1">_xlfn.IFNA(MEDIAN(INDIRECT("'" &amp; S$2 &amp; "'!E" &amp; ROWS!S73),INDIRECT("'" &amp; S$2 &amp; "'!I" &amp; ROWS!S73),INDIRECT("'" &amp; S$2 &amp; "'!M" &amp; ROWS!S73))/1000, "")</f>
        <v>12.204000000000001</v>
      </c>
      <c r="T73" s="5">
        <f ca="1">_xlfn.IFNA(MEDIAN(INDIRECT("'" &amp; T$2 &amp; "'!E" &amp; ROWS!T73),INDIRECT("'" &amp; T$2 &amp; "'!I" &amp; ROWS!T73),INDIRECT("'" &amp; T$2 &amp; "'!M" &amp; ROWS!T73))/1000, "")</f>
        <v>7.72</v>
      </c>
      <c r="U73" s="5">
        <f ca="1">_xlfn.IFNA(MEDIAN(INDIRECT("'" &amp; U$2 &amp; "'!E" &amp; ROWS!U73),INDIRECT("'" &amp; U$2 &amp; "'!I" &amp; ROWS!U73),INDIRECT("'" &amp; U$2 &amp; "'!M" &amp; ROWS!U73))/1000, "")</f>
        <v>96.447999999999993</v>
      </c>
      <c r="V73" s="5">
        <f ca="1">_xlfn.IFNA(MEDIAN(INDIRECT("'" &amp; V$2 &amp; "'!E" &amp; ROWS!V73),INDIRECT("'" &amp; V$2 &amp; "'!I" &amp; ROWS!V73),INDIRECT("'" &amp; V$2 &amp; "'!M" &amp; ROWS!V73))/1000, "")</f>
        <v>996.03599999999994</v>
      </c>
      <c r="W73" s="5">
        <f ca="1">_xlfn.IFNA(MEDIAN(INDIRECT("'" &amp; W$2 &amp; "'!E" &amp; ROWS!W73),INDIRECT("'" &amp; W$2 &amp; "'!I" &amp; ROWS!W73),INDIRECT("'" &amp; W$2 &amp; "'!M" &amp; ROWS!W73))/1000, "")</f>
        <v>102.116</v>
      </c>
      <c r="X73" s="5" t="str">
        <f ca="1">_xlfn.IFNA(MEDIAN(INDIRECT("'" &amp; X$2 &amp; "'!E" &amp; ROWS!X73),INDIRECT("'" &amp; X$2 &amp; "'!I" &amp; ROWS!X73),INDIRECT("'" &amp; X$2 &amp; "'!M" &amp; ROWS!X73))/1000, "")</f>
        <v/>
      </c>
      <c r="Y73" s="5" t="str">
        <f ca="1">_xlfn.IFNA(MEDIAN(INDIRECT("'" &amp; Y$2 &amp; "'!E" &amp; ROWS!Y73),INDIRECT("'" &amp; Y$2 &amp; "'!I" &amp; ROWS!Y73),INDIRECT("'" &amp; Y$2 &amp; "'!M" &amp; ROWS!Y73))/1000, "")</f>
        <v/>
      </c>
    </row>
    <row r="74" spans="1:25" x14ac:dyDescent="0.25">
      <c r="A74" t="str">
        <f>METRICS!A73</f>
        <v>quoted_keyword</v>
      </c>
      <c r="B74" s="5">
        <f ca="1">_xlfn.IFNA(MEDIAN(INDIRECT("'" &amp; B$2 &amp; "'!E" &amp; ROWS!B74),INDIRECT("'" &amp; B$2 &amp; "'!I" &amp; ROWS!B74),INDIRECT("'" &amp; B$2 &amp; "'!M" &amp; ROWS!B74))/1000, "")</f>
        <v>24.263999999999999</v>
      </c>
      <c r="C74" s="5">
        <f ca="1">_xlfn.IFNA(MEDIAN(INDIRECT("'" &amp; C$2 &amp; "'!E" &amp; ROWS!C74),INDIRECT("'" &amp; C$2 &amp; "'!I" &amp; ROWS!C74),INDIRECT("'" &amp; C$2 &amp; "'!M" &amp; ROWS!C74))/1000, "")</f>
        <v>28.936</v>
      </c>
      <c r="D74" s="5">
        <f ca="1">_xlfn.IFNA(MEDIAN(INDIRECT("'" &amp; D$2 &amp; "'!E" &amp; ROWS!D74),INDIRECT("'" &amp; D$2 &amp; "'!I" &amp; ROWS!D74),INDIRECT("'" &amp; D$2 &amp; "'!M" &amp; ROWS!D74))/1000, "")</f>
        <v>12.304</v>
      </c>
      <c r="E74" s="5">
        <f ca="1">_xlfn.IFNA(MEDIAN(INDIRECT("'" &amp; E$2 &amp; "'!E" &amp; ROWS!E74),INDIRECT("'" &amp; E$2 &amp; "'!I" &amp; ROWS!E74),INDIRECT("'" &amp; E$2 &amp; "'!M" &amp; ROWS!E74))/1000, "")</f>
        <v>52.347999999999999</v>
      </c>
      <c r="F74" s="5">
        <f ca="1">_xlfn.IFNA(MEDIAN(INDIRECT("'" &amp; F$2 &amp; "'!E" &amp; ROWS!F74),INDIRECT("'" &amp; F$2 &amp; "'!I" &amp; ROWS!F74),INDIRECT("'" &amp; F$2 &amp; "'!M" &amp; ROWS!F74))/1000, "")</f>
        <v>82.668000000000006</v>
      </c>
      <c r="G74" s="5">
        <f ca="1">_xlfn.IFNA(MEDIAN(INDIRECT("'" &amp; G$2 &amp; "'!E" &amp; ROWS!G74),INDIRECT("'" &amp; G$2 &amp; "'!I" &amp; ROWS!G74),INDIRECT("'" &amp; G$2 &amp; "'!M" &amp; ROWS!G74))/1000, "")</f>
        <v>45</v>
      </c>
      <c r="H74" s="5" t="str">
        <f ca="1">_xlfn.IFNA(MEDIAN(INDIRECT("'" &amp; H$2 &amp; "'!E" &amp; ROWS!H74),INDIRECT("'" &amp; H$2 &amp; "'!I" &amp; ROWS!H74),INDIRECT("'" &amp; H$2 &amp; "'!M" &amp; ROWS!H74))/1000, "")</f>
        <v/>
      </c>
      <c r="I74" s="5" t="str">
        <f ca="1">_xlfn.IFNA(MEDIAN(INDIRECT("'" &amp; I$2 &amp; "'!E" &amp; ROWS!I74),INDIRECT("'" &amp; I$2 &amp; "'!I" &amp; ROWS!I74),INDIRECT("'" &amp; I$2 &amp; "'!M" &amp; ROWS!I74))/1000, "")</f>
        <v/>
      </c>
      <c r="J74" s="5">
        <f ca="1">_xlfn.IFNA(MEDIAN(INDIRECT("'" &amp; J$2 &amp; "'!E" &amp; ROWS!J74),INDIRECT("'" &amp; J$2 &amp; "'!I" &amp; ROWS!J74),INDIRECT("'" &amp; J$2 &amp; "'!M" &amp; ROWS!J74))/1000, "")</f>
        <v>5.7439999999999998</v>
      </c>
      <c r="K74" s="5">
        <f ca="1">_xlfn.IFNA(MEDIAN(INDIRECT("'" &amp; K$2 &amp; "'!E" &amp; ROWS!K74),INDIRECT("'" &amp; K$2 &amp; "'!I" &amp; ROWS!K74),INDIRECT("'" &amp; K$2 &amp; "'!M" &amp; ROWS!K74))/1000, "")</f>
        <v>11.492000000000001</v>
      </c>
      <c r="L74" s="5">
        <f ca="1">_xlfn.IFNA(MEDIAN(INDIRECT("'" &amp; L$2 &amp; "'!E" &amp; ROWS!L74),INDIRECT("'" &amp; L$2 &amp; "'!I" &amp; ROWS!L74),INDIRECT("'" &amp; L$2 &amp; "'!M" &amp; ROWS!L74))/1000, "")</f>
        <v>6.44</v>
      </c>
      <c r="M74" s="5">
        <f ca="1">_xlfn.IFNA(MEDIAN(INDIRECT("'" &amp; M$2 &amp; "'!E" &amp; ROWS!M74),INDIRECT("'" &amp; M$2 &amp; "'!I" &amp; ROWS!M74),INDIRECT("'" &amp; M$2 &amp; "'!M" &amp; ROWS!M74))/1000, "")</f>
        <v>32.26</v>
      </c>
      <c r="N74" s="5">
        <f ca="1">_xlfn.IFNA(MEDIAN(INDIRECT("'" &amp; N$2 &amp; "'!E" &amp; ROWS!N74),INDIRECT("'" &amp; N$2 &amp; "'!I" &amp; ROWS!N74),INDIRECT("'" &amp; N$2 &amp; "'!M" &amp; ROWS!N74))/1000, "")</f>
        <v>53.335999999999999</v>
      </c>
      <c r="O74" s="5">
        <f ca="1">_xlfn.IFNA(MEDIAN(INDIRECT("'" &amp; O$2 &amp; "'!E" &amp; ROWS!O74),INDIRECT("'" &amp; O$2 &amp; "'!I" &amp; ROWS!O74),INDIRECT("'" &amp; O$2 &amp; "'!M" &amp; ROWS!O74))/1000, "")</f>
        <v>36.124000000000002</v>
      </c>
      <c r="P74" s="5" t="str">
        <f ca="1">_xlfn.IFNA(MEDIAN(INDIRECT("'" &amp; P$2 &amp; "'!E" &amp; ROWS!P74),INDIRECT("'" &amp; P$2 &amp; "'!I" &amp; ROWS!P74),INDIRECT("'" &amp; P$2 &amp; "'!M" &amp; ROWS!P74))/1000, "")</f>
        <v/>
      </c>
      <c r="Q74" s="5" t="str">
        <f ca="1">_xlfn.IFNA(MEDIAN(INDIRECT("'" &amp; Q$2 &amp; "'!E" &amp; ROWS!Q74),INDIRECT("'" &amp; Q$2 &amp; "'!I" &amp; ROWS!Q74),INDIRECT("'" &amp; Q$2 &amp; "'!M" &amp; ROWS!Q74))/1000, "")</f>
        <v/>
      </c>
      <c r="R74" s="5">
        <f ca="1">_xlfn.IFNA(MEDIAN(INDIRECT("'" &amp; R$2 &amp; "'!E" &amp; ROWS!R74),INDIRECT("'" &amp; R$2 &amp; "'!I" &amp; ROWS!R74),INDIRECT("'" &amp; R$2 &amp; "'!M" &amp; ROWS!R74))/1000, "")</f>
        <v>5.6159999999999997</v>
      </c>
      <c r="S74" s="5">
        <f ca="1">_xlfn.IFNA(MEDIAN(INDIRECT("'" &amp; S$2 &amp; "'!E" &amp; ROWS!S74),INDIRECT("'" &amp; S$2 &amp; "'!I" &amp; ROWS!S74),INDIRECT("'" &amp; S$2 &amp; "'!M" &amp; ROWS!S74))/1000, "")</f>
        <v>11.304</v>
      </c>
      <c r="T74" s="5">
        <f ca="1">_xlfn.IFNA(MEDIAN(INDIRECT("'" &amp; T$2 &amp; "'!E" &amp; ROWS!T74),INDIRECT("'" &amp; T$2 &amp; "'!I" &amp; ROWS!T74),INDIRECT("'" &amp; T$2 &amp; "'!M" &amp; ROWS!T74))/1000, "")</f>
        <v>6.44</v>
      </c>
      <c r="U74" s="5">
        <f ca="1">_xlfn.IFNA(MEDIAN(INDIRECT("'" &amp; U$2 &amp; "'!E" &amp; ROWS!U74),INDIRECT("'" &amp; U$2 &amp; "'!I" &amp; ROWS!U74),INDIRECT("'" &amp; U$2 &amp; "'!M" &amp; ROWS!U74))/1000, "")</f>
        <v>32.04</v>
      </c>
      <c r="V74" s="5">
        <f ca="1">_xlfn.IFNA(MEDIAN(INDIRECT("'" &amp; V$2 &amp; "'!E" &amp; ROWS!V74),INDIRECT("'" &amp; V$2 &amp; "'!I" &amp; ROWS!V74),INDIRECT("'" &amp; V$2 &amp; "'!M" &amp; ROWS!V74))/1000, "")</f>
        <v>53.072000000000003</v>
      </c>
      <c r="W74" s="5">
        <f ca="1">_xlfn.IFNA(MEDIAN(INDIRECT("'" &amp; W$2 &amp; "'!E" &amp; ROWS!W74),INDIRECT("'" &amp; W$2 &amp; "'!I" &amp; ROWS!W74),INDIRECT("'" &amp; W$2 &amp; "'!M" &amp; ROWS!W74))/1000, "")</f>
        <v>35.984000000000002</v>
      </c>
      <c r="X74" s="5" t="str">
        <f ca="1">_xlfn.IFNA(MEDIAN(INDIRECT("'" &amp; X$2 &amp; "'!E" &amp; ROWS!X74),INDIRECT("'" &amp; X$2 &amp; "'!I" &amp; ROWS!X74),INDIRECT("'" &amp; X$2 &amp; "'!M" &amp; ROWS!X74))/1000, "")</f>
        <v/>
      </c>
      <c r="Y74" s="5" t="str">
        <f ca="1">_xlfn.IFNA(MEDIAN(INDIRECT("'" &amp; Y$2 &amp; "'!E" &amp; ROWS!Y74),INDIRECT("'" &amp; Y$2 &amp; "'!I" &amp; ROWS!Y74),INDIRECT("'" &amp; Y$2 &amp; "'!M" &amp; ROWS!Y74))/1000, "")</f>
        <v/>
      </c>
    </row>
    <row r="75" spans="1:25" x14ac:dyDescent="0.25">
      <c r="A75" t="str">
        <f>METRICS!A74</f>
        <v>random</v>
      </c>
      <c r="B75" s="5">
        <f ca="1">_xlfn.IFNA(MEDIAN(INDIRECT("'" &amp; B$2 &amp; "'!E" &amp; ROWS!B75),INDIRECT("'" &amp; B$2 &amp; "'!I" &amp; ROWS!B75),INDIRECT("'" &amp; B$2 &amp; "'!M" &amp; ROWS!B75))/1000, "")</f>
        <v>25.088000000000001</v>
      </c>
      <c r="C75" s="5">
        <f ca="1">_xlfn.IFNA(MEDIAN(INDIRECT("'" &amp; C$2 &amp; "'!E" &amp; ROWS!C75),INDIRECT("'" &amp; C$2 &amp; "'!I" &amp; ROWS!C75),INDIRECT("'" &amp; C$2 &amp; "'!M" &amp; ROWS!C75))/1000, "")</f>
        <v>29.036000000000001</v>
      </c>
      <c r="D75" s="5">
        <f ca="1">_xlfn.IFNA(MEDIAN(INDIRECT("'" &amp; D$2 &amp; "'!E" &amp; ROWS!D75),INDIRECT("'" &amp; D$2 &amp; "'!I" &amp; ROWS!D75),INDIRECT("'" &amp; D$2 &amp; "'!M" &amp; ROWS!D75))/1000, "")</f>
        <v>13.156000000000001</v>
      </c>
      <c r="E75" s="5">
        <f ca="1">_xlfn.IFNA(MEDIAN(INDIRECT("'" &amp; E$2 &amp; "'!E" &amp; ROWS!E75),INDIRECT("'" &amp; E$2 &amp; "'!I" &amp; ROWS!E75),INDIRECT("'" &amp; E$2 &amp; "'!M" &amp; ROWS!E75))/1000, "")</f>
        <v>51.595999999999997</v>
      </c>
      <c r="F75" s="5">
        <f ca="1">_xlfn.IFNA(MEDIAN(INDIRECT("'" &amp; F$2 &amp; "'!E" &amp; ROWS!F75),INDIRECT("'" &amp; F$2 &amp; "'!I" &amp; ROWS!F75),INDIRECT("'" &amp; F$2 &amp; "'!M" &amp; ROWS!F75))/1000, "")</f>
        <v>74.227999999999994</v>
      </c>
      <c r="G75" s="5">
        <f ca="1">_xlfn.IFNA(MEDIAN(INDIRECT("'" &amp; G$2 &amp; "'!E" &amp; ROWS!G75),INDIRECT("'" &amp; G$2 &amp; "'!I" &amp; ROWS!G75),INDIRECT("'" &amp; G$2 &amp; "'!M" &amp; ROWS!G75))/1000, "")</f>
        <v>45.496000000000002</v>
      </c>
      <c r="H75" s="5" t="str">
        <f ca="1">_xlfn.IFNA(MEDIAN(INDIRECT("'" &amp; H$2 &amp; "'!E" &amp; ROWS!H75),INDIRECT("'" &amp; H$2 &amp; "'!I" &amp; ROWS!H75),INDIRECT("'" &amp; H$2 &amp; "'!M" &amp; ROWS!H75))/1000, "")</f>
        <v/>
      </c>
      <c r="I75" s="5" t="str">
        <f ca="1">_xlfn.IFNA(MEDIAN(INDIRECT("'" &amp; I$2 &amp; "'!E" &amp; ROWS!I75),INDIRECT("'" &amp; I$2 &amp; "'!I" &amp; ROWS!I75),INDIRECT("'" &amp; I$2 &amp; "'!M" &amp; ROWS!I75))/1000, "")</f>
        <v/>
      </c>
      <c r="J75" s="5">
        <f ca="1">_xlfn.IFNA(MEDIAN(INDIRECT("'" &amp; J$2 &amp; "'!E" &amp; ROWS!J75),INDIRECT("'" &amp; J$2 &amp; "'!I" &amp; ROWS!J75),INDIRECT("'" &amp; J$2 &amp; "'!M" &amp; ROWS!J75))/1000, "")</f>
        <v>6.5279999999999996</v>
      </c>
      <c r="K75" s="5">
        <f ca="1">_xlfn.IFNA(MEDIAN(INDIRECT("'" &amp; K$2 &amp; "'!E" &amp; ROWS!K75),INDIRECT("'" &amp; K$2 &amp; "'!I" &amp; ROWS!K75),INDIRECT("'" &amp; K$2 &amp; "'!M" &amp; ROWS!K75))/1000, "")</f>
        <v>11.6</v>
      </c>
      <c r="L75" s="5">
        <f ca="1">_xlfn.IFNA(MEDIAN(INDIRECT("'" &amp; L$2 &amp; "'!E" &amp; ROWS!L75),INDIRECT("'" &amp; L$2 &amp; "'!I" &amp; ROWS!L75),INDIRECT("'" &amp; L$2 &amp; "'!M" &amp; ROWS!L75))/1000, "")</f>
        <v>7.4720000000000004</v>
      </c>
      <c r="M75" s="5">
        <f ca="1">_xlfn.IFNA(MEDIAN(INDIRECT("'" &amp; M$2 &amp; "'!E" &amp; ROWS!M75),INDIRECT("'" &amp; M$2 &amp; "'!I" &amp; ROWS!M75),INDIRECT("'" &amp; M$2 &amp; "'!M" &amp; ROWS!M75))/1000, "")</f>
        <v>32.728000000000002</v>
      </c>
      <c r="N75" s="5">
        <f ca="1">_xlfn.IFNA(MEDIAN(INDIRECT("'" &amp; N$2 &amp; "'!E" &amp; ROWS!N75),INDIRECT("'" &amp; N$2 &amp; "'!I" &amp; ROWS!N75),INDIRECT("'" &amp; N$2 &amp; "'!M" &amp; ROWS!N75))/1000, "")</f>
        <v>46.52</v>
      </c>
      <c r="O75" s="5">
        <f ca="1">_xlfn.IFNA(MEDIAN(INDIRECT("'" &amp; O$2 &amp; "'!E" &amp; ROWS!O75),INDIRECT("'" &amp; O$2 &amp; "'!I" &amp; ROWS!O75),INDIRECT("'" &amp; O$2 &amp; "'!M" &amp; ROWS!O75))/1000, "")</f>
        <v>36.671999999999997</v>
      </c>
      <c r="P75" s="5" t="str">
        <f ca="1">_xlfn.IFNA(MEDIAN(INDIRECT("'" &amp; P$2 &amp; "'!E" &amp; ROWS!P75),INDIRECT("'" &amp; P$2 &amp; "'!I" &amp; ROWS!P75),INDIRECT("'" &amp; P$2 &amp; "'!M" &amp; ROWS!P75))/1000, "")</f>
        <v/>
      </c>
      <c r="Q75" s="5" t="str">
        <f ca="1">_xlfn.IFNA(MEDIAN(INDIRECT("'" &amp; Q$2 &amp; "'!E" &amp; ROWS!Q75),INDIRECT("'" &amp; Q$2 &amp; "'!I" &amp; ROWS!Q75),INDIRECT("'" &amp; Q$2 &amp; "'!M" &amp; ROWS!Q75))/1000, "")</f>
        <v/>
      </c>
      <c r="R75" s="5">
        <f ca="1">_xlfn.IFNA(MEDIAN(INDIRECT("'" &amp; R$2 &amp; "'!E" &amp; ROWS!R75),INDIRECT("'" &amp; R$2 &amp; "'!I" &amp; ROWS!R75),INDIRECT("'" &amp; R$2 &amp; "'!M" &amp; ROWS!R75))/1000, "")</f>
        <v>6.2919999999999998</v>
      </c>
      <c r="S75" s="5">
        <f ca="1">_xlfn.IFNA(MEDIAN(INDIRECT("'" &amp; S$2 &amp; "'!E" &amp; ROWS!S75),INDIRECT("'" &amp; S$2 &amp; "'!I" &amp; ROWS!S75),INDIRECT("'" &amp; S$2 &amp; "'!M" &amp; ROWS!S75))/1000, "")</f>
        <v>11.116</v>
      </c>
      <c r="T75" s="5">
        <f ca="1">_xlfn.IFNA(MEDIAN(INDIRECT("'" &amp; T$2 &amp; "'!E" &amp; ROWS!T75),INDIRECT("'" &amp; T$2 &amp; "'!I" &amp; ROWS!T75),INDIRECT("'" &amp; T$2 &amp; "'!M" &amp; ROWS!T75))/1000, "")</f>
        <v>7.3120000000000003</v>
      </c>
      <c r="U75" s="5">
        <f ca="1">_xlfn.IFNA(MEDIAN(INDIRECT("'" &amp; U$2 &amp; "'!E" &amp; ROWS!U75),INDIRECT("'" &amp; U$2 &amp; "'!I" &amp; ROWS!U75),INDIRECT("'" &amp; U$2 &amp; "'!M" &amp; ROWS!U75))/1000, "")</f>
        <v>32.4</v>
      </c>
      <c r="V75" s="5">
        <f ca="1">_xlfn.IFNA(MEDIAN(INDIRECT("'" &amp; V$2 &amp; "'!E" &amp; ROWS!V75),INDIRECT("'" &amp; V$2 &amp; "'!I" &amp; ROWS!V75),INDIRECT("'" &amp; V$2 &amp; "'!M" &amp; ROWS!V75))/1000, "")</f>
        <v>46.728000000000002</v>
      </c>
      <c r="W75" s="5">
        <f ca="1">_xlfn.IFNA(MEDIAN(INDIRECT("'" &amp; W$2 &amp; "'!E" &amp; ROWS!W75),INDIRECT("'" &amp; W$2 &amp; "'!I" &amp; ROWS!W75),INDIRECT("'" &amp; W$2 &amp; "'!M" &amp; ROWS!W75))/1000, "")</f>
        <v>36.484000000000002</v>
      </c>
      <c r="X75" s="5" t="str">
        <f ca="1">_xlfn.IFNA(MEDIAN(INDIRECT("'" &amp; X$2 &amp; "'!E" &amp; ROWS!X75),INDIRECT("'" &amp; X$2 &amp; "'!I" &amp; ROWS!X75),INDIRECT("'" &amp; X$2 &amp; "'!M" &amp; ROWS!X75))/1000, "")</f>
        <v/>
      </c>
      <c r="Y75" s="5" t="str">
        <f ca="1">_xlfn.IFNA(MEDIAN(INDIRECT("'" &amp; Y$2 &amp; "'!E" &amp; ROWS!Y75),INDIRECT("'" &amp; Y$2 &amp; "'!I" &amp; ROWS!Y75),INDIRECT("'" &amp; Y$2 &amp; "'!M" &amp; ROWS!Y75))/1000, "")</f>
        <v/>
      </c>
    </row>
    <row r="76" spans="1:25" x14ac:dyDescent="0.25">
      <c r="A76" t="str">
        <f>METRICS!A75</f>
        <v>rational</v>
      </c>
      <c r="B76" s="5" t="str">
        <f ca="1">_xlfn.IFNA(MEDIAN(INDIRECT("'" &amp; B$2 &amp; "'!E" &amp; ROWS!B76),INDIRECT("'" &amp; B$2 &amp; "'!I" &amp; ROWS!B76),INDIRECT("'" &amp; B$2 &amp; "'!M" &amp; ROWS!B76))/1000, "")</f>
        <v/>
      </c>
      <c r="C76" s="5" t="str">
        <f ca="1">_xlfn.IFNA(MEDIAN(INDIRECT("'" &amp; C$2 &amp; "'!E" &amp; ROWS!C76),INDIRECT("'" &amp; C$2 &amp; "'!I" &amp; ROWS!C76),INDIRECT("'" &amp; C$2 &amp; "'!M" &amp; ROWS!C76))/1000, "")</f>
        <v/>
      </c>
      <c r="D76" s="5" t="str">
        <f ca="1">_xlfn.IFNA(MEDIAN(INDIRECT("'" &amp; D$2 &amp; "'!E" &amp; ROWS!D76),INDIRECT("'" &amp; D$2 &amp; "'!I" &amp; ROWS!D76),INDIRECT("'" &amp; D$2 &amp; "'!M" &amp; ROWS!D76))/1000, "")</f>
        <v/>
      </c>
      <c r="E76" s="5">
        <f ca="1">_xlfn.IFNA(MEDIAN(INDIRECT("'" &amp; E$2 &amp; "'!E" &amp; ROWS!E76),INDIRECT("'" &amp; E$2 &amp; "'!I" &amp; ROWS!E76),INDIRECT("'" &amp; E$2 &amp; "'!M" &amp; ROWS!E76))/1000, "")</f>
        <v>250.488</v>
      </c>
      <c r="F76" s="5">
        <f ca="1">_xlfn.IFNA(MEDIAN(INDIRECT("'" &amp; F$2 &amp; "'!E" &amp; ROWS!F76),INDIRECT("'" &amp; F$2 &amp; "'!I" &amp; ROWS!F76),INDIRECT("'" &amp; F$2 &amp; "'!M" &amp; ROWS!F76))/1000, "")</f>
        <v>282.23599999999999</v>
      </c>
      <c r="G76" s="5">
        <f ca="1">_xlfn.IFNA(MEDIAN(INDIRECT("'" &amp; G$2 &amp; "'!E" &amp; ROWS!G76),INDIRECT("'" &amp; G$2 &amp; "'!I" &amp; ROWS!G76),INDIRECT("'" &amp; G$2 &amp; "'!M" &amp; ROWS!G76))/1000, "")</f>
        <v>154.44800000000001</v>
      </c>
      <c r="H76" s="5" t="str">
        <f ca="1">_xlfn.IFNA(MEDIAN(INDIRECT("'" &amp; H$2 &amp; "'!E" &amp; ROWS!H76),INDIRECT("'" &amp; H$2 &amp; "'!I" &amp; ROWS!H76),INDIRECT("'" &amp; H$2 &amp; "'!M" &amp; ROWS!H76))/1000, "")</f>
        <v/>
      </c>
      <c r="I76" s="5" t="str">
        <f ca="1">_xlfn.IFNA(MEDIAN(INDIRECT("'" &amp; I$2 &amp; "'!E" &amp; ROWS!I76),INDIRECT("'" &amp; I$2 &amp; "'!I" &amp; ROWS!I76),INDIRECT("'" &amp; I$2 &amp; "'!M" &amp; ROWS!I76))/1000, "")</f>
        <v/>
      </c>
      <c r="J76" s="5" t="str">
        <f ca="1">_xlfn.IFNA(MEDIAN(INDIRECT("'" &amp; J$2 &amp; "'!E" &amp; ROWS!J76),INDIRECT("'" &amp; J$2 &amp; "'!I" &amp; ROWS!J76),INDIRECT("'" &amp; J$2 &amp; "'!M" &amp; ROWS!J76))/1000, "")</f>
        <v/>
      </c>
      <c r="K76" s="5" t="str">
        <f ca="1">_xlfn.IFNA(MEDIAN(INDIRECT("'" &amp; K$2 &amp; "'!E" &amp; ROWS!K76),INDIRECT("'" &amp; K$2 &amp; "'!I" &amp; ROWS!K76),INDIRECT("'" &amp; K$2 &amp; "'!M" &amp; ROWS!K76))/1000, "")</f>
        <v/>
      </c>
      <c r="L76" s="5" t="str">
        <f ca="1">_xlfn.IFNA(MEDIAN(INDIRECT("'" &amp; L$2 &amp; "'!E" &amp; ROWS!L76),INDIRECT("'" &amp; L$2 &amp; "'!I" &amp; ROWS!L76),INDIRECT("'" &amp; L$2 &amp; "'!M" &amp; ROWS!L76))/1000, "")</f>
        <v/>
      </c>
      <c r="M76" s="5" t="str">
        <f ca="1">_xlfn.IFNA(MEDIAN(INDIRECT("'" &amp; M$2 &amp; "'!E" &amp; ROWS!M76),INDIRECT("'" &amp; M$2 &amp; "'!I" &amp; ROWS!M76),INDIRECT("'" &amp; M$2 &amp; "'!M" &amp; ROWS!M76))/1000, "")</f>
        <v/>
      </c>
      <c r="N76" s="5" t="str">
        <f ca="1">_xlfn.IFNA(MEDIAN(INDIRECT("'" &amp; N$2 &amp; "'!E" &amp; ROWS!N76),INDIRECT("'" &amp; N$2 &amp; "'!I" &amp; ROWS!N76),INDIRECT("'" &amp; N$2 &amp; "'!M" &amp; ROWS!N76))/1000, "")</f>
        <v/>
      </c>
      <c r="O76" s="5" t="str">
        <f ca="1">_xlfn.IFNA(MEDIAN(INDIRECT("'" &amp; O$2 &amp; "'!E" &amp; ROWS!O76),INDIRECT("'" &amp; O$2 &amp; "'!I" &amp; ROWS!O76),INDIRECT("'" &amp; O$2 &amp; "'!M" &amp; ROWS!O76))/1000, "")</f>
        <v/>
      </c>
      <c r="P76" s="5" t="str">
        <f ca="1">_xlfn.IFNA(MEDIAN(INDIRECT("'" &amp; P$2 &amp; "'!E" &amp; ROWS!P76),INDIRECT("'" &amp; P$2 &amp; "'!I" &amp; ROWS!P76),INDIRECT("'" &amp; P$2 &amp; "'!M" &amp; ROWS!P76))/1000, "")</f>
        <v/>
      </c>
      <c r="Q76" s="5" t="str">
        <f ca="1">_xlfn.IFNA(MEDIAN(INDIRECT("'" &amp; Q$2 &amp; "'!E" &amp; ROWS!Q76),INDIRECT("'" &amp; Q$2 &amp; "'!I" &amp; ROWS!Q76),INDIRECT("'" &amp; Q$2 &amp; "'!M" &amp; ROWS!Q76))/1000, "")</f>
        <v/>
      </c>
      <c r="R76" s="5">
        <f ca="1">_xlfn.IFNA(MEDIAN(INDIRECT("'" &amp; R$2 &amp; "'!E" &amp; ROWS!R76),INDIRECT("'" &amp; R$2 &amp; "'!I" &amp; ROWS!R76),INDIRECT("'" &amp; R$2 &amp; "'!M" &amp; ROWS!R76))/1000, "")</f>
        <v>60.223999999999997</v>
      </c>
      <c r="S76" s="5">
        <f ca="1">_xlfn.IFNA(MEDIAN(INDIRECT("'" &amp; S$2 &amp; "'!E" &amp; ROWS!S76),INDIRECT("'" &amp; S$2 &amp; "'!I" &amp; ROWS!S76),INDIRECT("'" &amp; S$2 &amp; "'!M" &amp; ROWS!S76))/1000, "")</f>
        <v>26.268000000000001</v>
      </c>
      <c r="T76" s="5">
        <f ca="1">_xlfn.IFNA(MEDIAN(INDIRECT("'" &amp; T$2 &amp; "'!E" &amp; ROWS!T76),INDIRECT("'" &amp; T$2 &amp; "'!I" &amp; ROWS!T76),INDIRECT("'" &amp; T$2 &amp; "'!M" &amp; ROWS!T76))/1000, "")</f>
        <v>13.42</v>
      </c>
      <c r="U76" s="5">
        <f ca="1">_xlfn.IFNA(MEDIAN(INDIRECT("'" &amp; U$2 &amp; "'!E" &amp; ROWS!U76),INDIRECT("'" &amp; U$2 &amp; "'!I" &amp; ROWS!U76),INDIRECT("'" &amp; U$2 &amp; "'!M" &amp; ROWS!U76))/1000, "")</f>
        <v>108.51600000000001</v>
      </c>
      <c r="V76" s="5">
        <f ca="1">_xlfn.IFNA(MEDIAN(INDIRECT("'" &amp; V$2 &amp; "'!E" &amp; ROWS!V76),INDIRECT("'" &amp; V$2 &amp; "'!I" &amp; ROWS!V76),INDIRECT("'" &amp; V$2 &amp; "'!M" &amp; ROWS!V76))/1000, "")</f>
        <v>157.624</v>
      </c>
      <c r="W76" s="5">
        <f ca="1">_xlfn.IFNA(MEDIAN(INDIRECT("'" &amp; W$2 &amp; "'!E" &amp; ROWS!W76),INDIRECT("'" &amp; W$2 &amp; "'!I" &amp; ROWS!W76),INDIRECT("'" &amp; W$2 &amp; "'!M" &amp; ROWS!W76))/1000, "")</f>
        <v>70.007999999999996</v>
      </c>
      <c r="X76" s="5" t="str">
        <f ca="1">_xlfn.IFNA(MEDIAN(INDIRECT("'" &amp; X$2 &amp; "'!E" &amp; ROWS!X76),INDIRECT("'" &amp; X$2 &amp; "'!I" &amp; ROWS!X76),INDIRECT("'" &amp; X$2 &amp; "'!M" &amp; ROWS!X76))/1000, "")</f>
        <v/>
      </c>
      <c r="Y76" s="5" t="str">
        <f ca="1">_xlfn.IFNA(MEDIAN(INDIRECT("'" &amp; Y$2 &amp; "'!E" &amp; ROWS!Y76),INDIRECT("'" &amp; Y$2 &amp; "'!I" &amp; ROWS!Y76),INDIRECT("'" &amp; Y$2 &amp; "'!M" &amp; ROWS!Y76))/1000, "")</f>
        <v/>
      </c>
    </row>
    <row r="77" spans="1:25" x14ac:dyDescent="0.25">
      <c r="A77" t="str">
        <f>METRICS!A76</f>
        <v>recurse</v>
      </c>
      <c r="B77" s="5">
        <f ca="1">_xlfn.IFNA(MEDIAN(INDIRECT("'" &amp; B$2 &amp; "'!E" &amp; ROWS!B77),INDIRECT("'" &amp; B$2 &amp; "'!I" &amp; ROWS!B77),INDIRECT("'" &amp; B$2 &amp; "'!M" &amp; ROWS!B77))/1000, "")</f>
        <v>25.012</v>
      </c>
      <c r="C77" s="5">
        <f ca="1">_xlfn.IFNA(MEDIAN(INDIRECT("'" &amp; C$2 &amp; "'!E" &amp; ROWS!C77),INDIRECT("'" &amp; C$2 &amp; "'!I" &amp; ROWS!C77),INDIRECT("'" &amp; C$2 &amp; "'!M" &amp; ROWS!C77))/1000, "")</f>
        <v>31.096</v>
      </c>
      <c r="D77" s="5">
        <f ca="1">_xlfn.IFNA(MEDIAN(INDIRECT("'" &amp; D$2 &amp; "'!E" &amp; ROWS!D77),INDIRECT("'" &amp; D$2 &amp; "'!I" &amp; ROWS!D77),INDIRECT("'" &amp; D$2 &amp; "'!M" &amp; ROWS!D77))/1000, "")</f>
        <v>13.944000000000001</v>
      </c>
      <c r="E77" s="5">
        <f ca="1">_xlfn.IFNA(MEDIAN(INDIRECT("'" &amp; E$2 &amp; "'!E" &amp; ROWS!E77),INDIRECT("'" &amp; E$2 &amp; "'!I" &amp; ROWS!E77),INDIRECT("'" &amp; E$2 &amp; "'!M" &amp; ROWS!E77))/1000, "")</f>
        <v>42.996000000000002</v>
      </c>
      <c r="F77" s="5">
        <f ca="1">_xlfn.IFNA(MEDIAN(INDIRECT("'" &amp; F$2 &amp; "'!E" &amp; ROWS!F77),INDIRECT("'" &amp; F$2 &amp; "'!I" &amp; ROWS!F77),INDIRECT("'" &amp; F$2 &amp; "'!M" &amp; ROWS!F77))/1000, "")</f>
        <v>125.13200000000001</v>
      </c>
      <c r="G77" s="5">
        <f ca="1">_xlfn.IFNA(MEDIAN(INDIRECT("'" &amp; G$2 &amp; "'!E" &amp; ROWS!G77),INDIRECT("'" &amp; G$2 &amp; "'!I" &amp; ROWS!G77),INDIRECT("'" &amp; G$2 &amp; "'!M" &amp; ROWS!G77))/1000, "")</f>
        <v>36.036000000000001</v>
      </c>
      <c r="H77" s="5" t="str">
        <f ca="1">_xlfn.IFNA(MEDIAN(INDIRECT("'" &amp; H$2 &amp; "'!E" &amp; ROWS!H77),INDIRECT("'" &amp; H$2 &amp; "'!I" &amp; ROWS!H77),INDIRECT("'" &amp; H$2 &amp; "'!M" &amp; ROWS!H77))/1000, "")</f>
        <v/>
      </c>
      <c r="I77" s="5" t="str">
        <f ca="1">_xlfn.IFNA(MEDIAN(INDIRECT("'" &amp; I$2 &amp; "'!E" &amp; ROWS!I77),INDIRECT("'" &amp; I$2 &amp; "'!I" &amp; ROWS!I77),INDIRECT("'" &amp; I$2 &amp; "'!M" &amp; ROWS!I77))/1000, "")</f>
        <v/>
      </c>
      <c r="J77" s="5">
        <f ca="1">_xlfn.IFNA(MEDIAN(INDIRECT("'" &amp; J$2 &amp; "'!E" &amp; ROWS!J77),INDIRECT("'" &amp; J$2 &amp; "'!I" &amp; ROWS!J77),INDIRECT("'" &amp; J$2 &amp; "'!M" &amp; ROWS!J77))/1000, "")</f>
        <v>7.1680000000000001</v>
      </c>
      <c r="K77" s="5">
        <f ca="1">_xlfn.IFNA(MEDIAN(INDIRECT("'" &amp; K$2 &amp; "'!E" &amp; ROWS!K77),INDIRECT("'" &amp; K$2 &amp; "'!I" &amp; ROWS!K77),INDIRECT("'" &amp; K$2 &amp; "'!M" &amp; ROWS!K77))/1000, "")</f>
        <v>11.504</v>
      </c>
      <c r="L77" s="5">
        <f ca="1">_xlfn.IFNA(MEDIAN(INDIRECT("'" &amp; L$2 &amp; "'!E" &amp; ROWS!L77),INDIRECT("'" &amp; L$2 &amp; "'!I" &amp; ROWS!L77),INDIRECT("'" &amp; L$2 &amp; "'!M" &amp; ROWS!L77))/1000, "")</f>
        <v>8.2159999999999993</v>
      </c>
      <c r="M77" s="5">
        <f ca="1">_xlfn.IFNA(MEDIAN(INDIRECT("'" &amp; M$2 &amp; "'!E" &amp; ROWS!M77),INDIRECT("'" &amp; M$2 &amp; "'!I" &amp; ROWS!M77),INDIRECT("'" &amp; M$2 &amp; "'!M" &amp; ROWS!M77))/1000, "")</f>
        <v>33.027999999999999</v>
      </c>
      <c r="N77" s="5">
        <f ca="1">_xlfn.IFNA(MEDIAN(INDIRECT("'" &amp; N$2 &amp; "'!E" &amp; ROWS!N77),INDIRECT("'" &amp; N$2 &amp; "'!I" &amp; ROWS!N77),INDIRECT("'" &amp; N$2 &amp; "'!M" &amp; ROWS!N77))/1000, "")</f>
        <v>84.8</v>
      </c>
      <c r="O77" s="5">
        <f ca="1">_xlfn.IFNA(MEDIAN(INDIRECT("'" &amp; O$2 &amp; "'!E" &amp; ROWS!O77),INDIRECT("'" &amp; O$2 &amp; "'!I" &amp; ROWS!O77),INDIRECT("'" &amp; O$2 &amp; "'!M" &amp; ROWS!O77))/1000, "")</f>
        <v>35.192</v>
      </c>
      <c r="P77" s="5" t="str">
        <f ca="1">_xlfn.IFNA(MEDIAN(INDIRECT("'" &amp; P$2 &amp; "'!E" &amp; ROWS!P77),INDIRECT("'" &amp; P$2 &amp; "'!I" &amp; ROWS!P77),INDIRECT("'" &amp; P$2 &amp; "'!M" &amp; ROWS!P77))/1000, "")</f>
        <v/>
      </c>
      <c r="Q77" s="5" t="str">
        <f ca="1">_xlfn.IFNA(MEDIAN(INDIRECT("'" &amp; Q$2 &amp; "'!E" &amp; ROWS!Q77),INDIRECT("'" &amp; Q$2 &amp; "'!I" &amp; ROWS!Q77),INDIRECT("'" &amp; Q$2 &amp; "'!M" &amp; ROWS!Q77))/1000, "")</f>
        <v/>
      </c>
      <c r="R77" s="5">
        <f ca="1">_xlfn.IFNA(MEDIAN(INDIRECT("'" &amp; R$2 &amp; "'!E" &amp; ROWS!R77),INDIRECT("'" &amp; R$2 &amp; "'!I" &amp; ROWS!R77),INDIRECT("'" &amp; R$2 &amp; "'!M" &amp; ROWS!R77))/1000, "")</f>
        <v>6.9560000000000004</v>
      </c>
      <c r="S77" s="5">
        <f ca="1">_xlfn.IFNA(MEDIAN(INDIRECT("'" &amp; S$2 &amp; "'!E" &amp; ROWS!S77),INDIRECT("'" &amp; S$2 &amp; "'!I" &amp; ROWS!S77),INDIRECT("'" &amp; S$2 &amp; "'!M" &amp; ROWS!S77))/1000, "")</f>
        <v>11.284000000000001</v>
      </c>
      <c r="T77" s="5">
        <f ca="1">_xlfn.IFNA(MEDIAN(INDIRECT("'" &amp; T$2 &amp; "'!E" &amp; ROWS!T77),INDIRECT("'" &amp; T$2 &amp; "'!I" &amp; ROWS!T77),INDIRECT("'" &amp; T$2 &amp; "'!M" &amp; ROWS!T77))/1000, "")</f>
        <v>8.048</v>
      </c>
      <c r="U77" s="5">
        <f ca="1">_xlfn.IFNA(MEDIAN(INDIRECT("'" &amp; U$2 &amp; "'!E" &amp; ROWS!U77),INDIRECT("'" &amp; U$2 &amp; "'!I" &amp; ROWS!U77),INDIRECT("'" &amp; U$2 &amp; "'!M" &amp; ROWS!U77))/1000, "")</f>
        <v>33.072000000000003</v>
      </c>
      <c r="V77" s="5">
        <f ca="1">_xlfn.IFNA(MEDIAN(INDIRECT("'" &amp; V$2 &amp; "'!E" &amp; ROWS!V77),INDIRECT("'" &amp; V$2 &amp; "'!I" &amp; ROWS!V77),INDIRECT("'" &amp; V$2 &amp; "'!M" &amp; ROWS!V77))/1000, "")</f>
        <v>84.796000000000006</v>
      </c>
      <c r="W77" s="5">
        <f ca="1">_xlfn.IFNA(MEDIAN(INDIRECT("'" &amp; W$2 &amp; "'!E" &amp; ROWS!W77),INDIRECT("'" &amp; W$2 &amp; "'!I" &amp; ROWS!W77),INDIRECT("'" &amp; W$2 &amp; "'!M" &amp; ROWS!W77))/1000, "")</f>
        <v>35.188000000000002</v>
      </c>
      <c r="X77" s="5" t="str">
        <f ca="1">_xlfn.IFNA(MEDIAN(INDIRECT("'" &amp; X$2 &amp; "'!E" &amp; ROWS!X77),INDIRECT("'" &amp; X$2 &amp; "'!I" &amp; ROWS!X77),INDIRECT("'" &amp; X$2 &amp; "'!M" &amp; ROWS!X77))/1000, "")</f>
        <v/>
      </c>
      <c r="Y77" s="5" t="str">
        <f ca="1">_xlfn.IFNA(MEDIAN(INDIRECT("'" &amp; Y$2 &amp; "'!E" &amp; ROWS!Y77),INDIRECT("'" &amp; Y$2 &amp; "'!I" &amp; ROWS!Y77),INDIRECT("'" &amp; Y$2 &amp; "'!M" &amp; ROWS!Y77))/1000, "")</f>
        <v/>
      </c>
    </row>
    <row r="78" spans="1:25" x14ac:dyDescent="0.25">
      <c r="A78" t="str">
        <f>METRICS!A77</f>
        <v>references</v>
      </c>
      <c r="B78" s="5">
        <f ca="1">_xlfn.IFNA(MEDIAN(INDIRECT("'" &amp; B$2 &amp; "'!E" &amp; ROWS!B78),INDIRECT("'" &amp; B$2 &amp; "'!I" &amp; ROWS!B78),INDIRECT("'" &amp; B$2 &amp; "'!M" &amp; ROWS!B78))/1000, "")</f>
        <v>4.88</v>
      </c>
      <c r="C78" s="5">
        <f ca="1">_xlfn.IFNA(MEDIAN(INDIRECT("'" &amp; C$2 &amp; "'!E" &amp; ROWS!C78),INDIRECT("'" &amp; C$2 &amp; "'!I" &amp; ROWS!C78),INDIRECT("'" &amp; C$2 &amp; "'!M" &amp; ROWS!C78))/1000, "")</f>
        <v>8.8360000000000003</v>
      </c>
      <c r="D78" s="5">
        <f ca="1">_xlfn.IFNA(MEDIAN(INDIRECT("'" &amp; D$2 &amp; "'!E" &amp; ROWS!D78),INDIRECT("'" &amp; D$2 &amp; "'!I" &amp; ROWS!D78),INDIRECT("'" &amp; D$2 &amp; "'!M" &amp; ROWS!D78))/1000, "")</f>
        <v>4.7679999999999998</v>
      </c>
      <c r="E78" s="5">
        <f ca="1">_xlfn.IFNA(MEDIAN(INDIRECT("'" &amp; E$2 &amp; "'!E" &amp; ROWS!E78),INDIRECT("'" &amp; E$2 &amp; "'!I" &amp; ROWS!E78),INDIRECT("'" &amp; E$2 &amp; "'!M" &amp; ROWS!E78))/1000, "")</f>
        <v>26.292000000000002</v>
      </c>
      <c r="F78" s="5">
        <f ca="1">_xlfn.IFNA(MEDIAN(INDIRECT("'" &amp; F$2 &amp; "'!E" &amp; ROWS!F78),INDIRECT("'" &amp; F$2 &amp; "'!I" &amp; ROWS!F78),INDIRECT("'" &amp; F$2 &amp; "'!M" &amp; ROWS!F78))/1000, "")</f>
        <v>38</v>
      </c>
      <c r="G78" s="5">
        <f ca="1">_xlfn.IFNA(MEDIAN(INDIRECT("'" &amp; G$2 &amp; "'!E" &amp; ROWS!G78),INDIRECT("'" &amp; G$2 &amp; "'!I" &amp; ROWS!G78),INDIRECT("'" &amp; G$2 &amp; "'!M" &amp; ROWS!G78))/1000, "")</f>
        <v>26.404</v>
      </c>
      <c r="H78" s="5">
        <f ca="1">_xlfn.IFNA(MEDIAN(INDIRECT("'" &amp; H$2 &amp; "'!E" &amp; ROWS!H78),INDIRECT("'" &amp; H$2 &amp; "'!I" &amp; ROWS!H78),INDIRECT("'" &amp; H$2 &amp; "'!M" &amp; ROWS!H78))/1000, "")</f>
        <v>86.108000000000004</v>
      </c>
      <c r="I78" s="5">
        <f ca="1">_xlfn.IFNA(MEDIAN(INDIRECT("'" &amp; I$2 &amp; "'!E" &amp; ROWS!I78),INDIRECT("'" &amp; I$2 &amp; "'!I" &amp; ROWS!I78),INDIRECT("'" &amp; I$2 &amp; "'!M" &amp; ROWS!I78))/1000, "")</f>
        <v>204.39599999999999</v>
      </c>
      <c r="J78" s="5">
        <f ca="1">_xlfn.IFNA(MEDIAN(INDIRECT("'" &amp; J$2 &amp; "'!E" &amp; ROWS!J78),INDIRECT("'" &amp; J$2 &amp; "'!I" &amp; ROWS!J78),INDIRECT("'" &amp; J$2 &amp; "'!M" &amp; ROWS!J78))/1000, "")</f>
        <v>4.6159999999999997</v>
      </c>
      <c r="K78" s="5">
        <f ca="1">_xlfn.IFNA(MEDIAN(INDIRECT("'" &amp; K$2 &amp; "'!E" &amp; ROWS!K78),INDIRECT("'" &amp; K$2 &amp; "'!I" &amp; ROWS!K78),INDIRECT("'" &amp; K$2 &amp; "'!M" &amp; ROWS!K78))/1000, "")</f>
        <v>5.58</v>
      </c>
      <c r="L78" s="5">
        <f ca="1">_xlfn.IFNA(MEDIAN(INDIRECT("'" &amp; L$2 &amp; "'!E" &amp; ROWS!L78),INDIRECT("'" &amp; L$2 &amp; "'!I" &amp; ROWS!L78),INDIRECT("'" &amp; L$2 &amp; "'!M" &amp; ROWS!L78))/1000, "")</f>
        <v>4.7439999999999998</v>
      </c>
      <c r="M78" s="5">
        <f ca="1">_xlfn.IFNA(MEDIAN(INDIRECT("'" &amp; M$2 &amp; "'!E" &amp; ROWS!M78),INDIRECT("'" &amp; M$2 &amp; "'!I" &amp; ROWS!M78),INDIRECT("'" &amp; M$2 &amp; "'!M" &amp; ROWS!M78))/1000, "")</f>
        <v>26.248000000000001</v>
      </c>
      <c r="N78" s="5">
        <f ca="1">_xlfn.IFNA(MEDIAN(INDIRECT("'" &amp; N$2 &amp; "'!E" &amp; ROWS!N78),INDIRECT("'" &amp; N$2 &amp; "'!I" &amp; ROWS!N78),INDIRECT("'" &amp; N$2 &amp; "'!M" &amp; ROWS!N78))/1000, "")</f>
        <v>32.012</v>
      </c>
      <c r="O78" s="5">
        <f ca="1">_xlfn.IFNA(MEDIAN(INDIRECT("'" &amp; O$2 &amp; "'!E" &amp; ROWS!O78),INDIRECT("'" &amp; O$2 &amp; "'!I" &amp; ROWS!O78),INDIRECT("'" &amp; O$2 &amp; "'!M" &amp; ROWS!O78))/1000, "")</f>
        <v>26.356000000000002</v>
      </c>
      <c r="P78" s="5">
        <f ca="1">_xlfn.IFNA(MEDIAN(INDIRECT("'" &amp; P$2 &amp; "'!E" &amp; ROWS!P78),INDIRECT("'" &amp; P$2 &amp; "'!I" &amp; ROWS!P78),INDIRECT("'" &amp; P$2 &amp; "'!M" &amp; ROWS!P78))/1000, "")</f>
        <v>9.6639999999999997</v>
      </c>
      <c r="Q78" s="5">
        <f ca="1">_xlfn.IFNA(MEDIAN(INDIRECT("'" &amp; Q$2 &amp; "'!E" &amp; ROWS!Q78),INDIRECT("'" &amp; Q$2 &amp; "'!I" &amp; ROWS!Q78),INDIRECT("'" &amp; Q$2 &amp; "'!M" &amp; ROWS!Q78))/1000, "")</f>
        <v>15.112</v>
      </c>
      <c r="R78" s="5">
        <f ca="1">_xlfn.IFNA(MEDIAN(INDIRECT("'" &amp; R$2 &amp; "'!E" &amp; ROWS!R78),INDIRECT("'" &amp; R$2 &amp; "'!I" &amp; ROWS!R78),INDIRECT("'" &amp; R$2 &amp; "'!M" &amp; ROWS!R78))/1000, "")</f>
        <v>4.6639999999999997</v>
      </c>
      <c r="S78" s="5">
        <f ca="1">_xlfn.IFNA(MEDIAN(INDIRECT("'" &amp; S$2 &amp; "'!E" &amp; ROWS!S78),INDIRECT("'" &amp; S$2 &amp; "'!I" &amp; ROWS!S78),INDIRECT("'" &amp; S$2 &amp; "'!M" &amp; ROWS!S78))/1000, "")</f>
        <v>5.6239999999999997</v>
      </c>
      <c r="T78" s="5">
        <f ca="1">_xlfn.IFNA(MEDIAN(INDIRECT("'" &amp; T$2 &amp; "'!E" &amp; ROWS!T78),INDIRECT("'" &amp; T$2 &amp; "'!I" &amp; ROWS!T78),INDIRECT("'" &amp; T$2 &amp; "'!M" &amp; ROWS!T78))/1000, "")</f>
        <v>4.7439999999999998</v>
      </c>
      <c r="U78" s="5">
        <f ca="1">_xlfn.IFNA(MEDIAN(INDIRECT("'" &amp; U$2 &amp; "'!E" &amp; ROWS!U78),INDIRECT("'" &amp; U$2 &amp; "'!I" &amp; ROWS!U78),INDIRECT("'" &amp; U$2 &amp; "'!M" &amp; ROWS!U78))/1000, "")</f>
        <v>26.292000000000002</v>
      </c>
      <c r="V78" s="5">
        <f ca="1">_xlfn.IFNA(MEDIAN(INDIRECT("'" &amp; V$2 &amp; "'!E" &amp; ROWS!V78),INDIRECT("'" &amp; V$2 &amp; "'!I" &amp; ROWS!V78),INDIRECT("'" &amp; V$2 &amp; "'!M" &amp; ROWS!V78))/1000, "")</f>
        <v>32.012</v>
      </c>
      <c r="W78" s="5">
        <f ca="1">_xlfn.IFNA(MEDIAN(INDIRECT("'" &amp; W$2 &amp; "'!E" &amp; ROWS!W78),INDIRECT("'" &amp; W$2 &amp; "'!I" &amp; ROWS!W78),INDIRECT("'" &amp; W$2 &amp; "'!M" &amp; ROWS!W78))/1000, "")</f>
        <v>26.356000000000002</v>
      </c>
      <c r="X78" s="5">
        <f ca="1">_xlfn.IFNA(MEDIAN(INDIRECT("'" &amp; X$2 &amp; "'!E" &amp; ROWS!X78),INDIRECT("'" &amp; X$2 &amp; "'!I" &amp; ROWS!X78),INDIRECT("'" &amp; X$2 &amp; "'!M" &amp; ROWS!X78))/1000, "")</f>
        <v>9.6679999999999993</v>
      </c>
      <c r="Y78" s="5">
        <f ca="1">_xlfn.IFNA(MEDIAN(INDIRECT("'" &amp; Y$2 &amp; "'!E" &amp; ROWS!Y78),INDIRECT("'" &amp; Y$2 &amp; "'!I" &amp; ROWS!Y78),INDIRECT("'" &amp; Y$2 &amp; "'!M" &amp; ROWS!Y78))/1000, "")</f>
        <v>15.12</v>
      </c>
    </row>
    <row r="79" spans="1:25" x14ac:dyDescent="0.25">
      <c r="A79" t="str">
        <f>METRICS!A78</f>
        <v>result</v>
      </c>
      <c r="B79" s="5">
        <f ca="1">_xlfn.IFNA(MEDIAN(INDIRECT("'" &amp; B$2 &amp; "'!E" &amp; ROWS!B79),INDIRECT("'" &amp; B$2 &amp; "'!I" &amp; ROWS!B79),INDIRECT("'" &amp; B$2 &amp; "'!M" &amp; ROWS!B79))/1000, "")</f>
        <v>5.8920000000000003</v>
      </c>
      <c r="C79" s="5">
        <f ca="1">_xlfn.IFNA(MEDIAN(INDIRECT("'" &amp; C$2 &amp; "'!E" &amp; ROWS!C79),INDIRECT("'" &amp; C$2 &amp; "'!I" &amp; ROWS!C79),INDIRECT("'" &amp; C$2 &amp; "'!M" &amp; ROWS!C79))/1000, "")</f>
        <v>9.7360000000000007</v>
      </c>
      <c r="D79" s="5">
        <f ca="1">_xlfn.IFNA(MEDIAN(INDIRECT("'" &amp; D$2 &amp; "'!E" &amp; ROWS!D79),INDIRECT("'" &amp; D$2 &amp; "'!I" &amp; ROWS!D79),INDIRECT("'" &amp; D$2 &amp; "'!M" &amp; ROWS!D79))/1000, "")</f>
        <v>5.5960000000000001</v>
      </c>
      <c r="E79" s="5">
        <f ca="1">_xlfn.IFNA(MEDIAN(INDIRECT("'" &amp; E$2 &amp; "'!E" &amp; ROWS!E79),INDIRECT("'" &amp; E$2 &amp; "'!I" &amp; ROWS!E79),INDIRECT("'" &amp; E$2 &amp; "'!M" &amp; ROWS!E79))/1000, "")</f>
        <v>14.8</v>
      </c>
      <c r="F79" s="5">
        <f ca="1">_xlfn.IFNA(MEDIAN(INDIRECT("'" &amp; F$2 &amp; "'!E" &amp; ROWS!F79),INDIRECT("'" &amp; F$2 &amp; "'!I" &amp; ROWS!F79),INDIRECT("'" &amp; F$2 &amp; "'!M" &amp; ROWS!F79))/1000, "")</f>
        <v>35.795999999999999</v>
      </c>
      <c r="G79" s="5">
        <f ca="1">_xlfn.IFNA(MEDIAN(INDIRECT("'" &amp; G$2 &amp; "'!E" &amp; ROWS!G79),INDIRECT("'" &amp; G$2 &amp; "'!I" &amp; ROWS!G79),INDIRECT("'" &amp; G$2 &amp; "'!M" &amp; ROWS!G79))/1000, "")</f>
        <v>14.7</v>
      </c>
      <c r="H79" s="5">
        <f ca="1">_xlfn.IFNA(MEDIAN(INDIRECT("'" &amp; H$2 &amp; "'!E" &amp; ROWS!H79),INDIRECT("'" &amp; H$2 &amp; "'!I" &amp; ROWS!H79),INDIRECT("'" &amp; H$2 &amp; "'!M" &amp; ROWS!H79))/1000, "")</f>
        <v>134.44800000000001</v>
      </c>
      <c r="I79" s="5">
        <f ca="1">_xlfn.IFNA(MEDIAN(INDIRECT("'" &amp; I$2 &amp; "'!E" &amp; ROWS!I79),INDIRECT("'" &amp; I$2 &amp; "'!I" &amp; ROWS!I79),INDIRECT("'" &amp; I$2 &amp; "'!M" &amp; ROWS!I79))/1000, "")</f>
        <v>256.38400000000001</v>
      </c>
      <c r="J79" s="5">
        <f ca="1">_xlfn.IFNA(MEDIAN(INDIRECT("'" &amp; J$2 &amp; "'!E" &amp; ROWS!J79),INDIRECT("'" &amp; J$2 &amp; "'!I" &amp; ROWS!J79),INDIRECT("'" &amp; J$2 &amp; "'!M" &amp; ROWS!J79))/1000, "")</f>
        <v>4.6440000000000001</v>
      </c>
      <c r="K79" s="5">
        <f ca="1">_xlfn.IFNA(MEDIAN(INDIRECT("'" &amp; K$2 &amp; "'!E" &amp; ROWS!K79),INDIRECT("'" &amp; K$2 &amp; "'!I" &amp; ROWS!K79),INDIRECT("'" &amp; K$2 &amp; "'!M" &amp; ROWS!K79))/1000, "")</f>
        <v>5.6319999999999997</v>
      </c>
      <c r="L79" s="5">
        <f ca="1">_xlfn.IFNA(MEDIAN(INDIRECT("'" &amp; L$2 &amp; "'!E" &amp; ROWS!L79),INDIRECT("'" &amp; L$2 &amp; "'!I" &amp; ROWS!L79),INDIRECT("'" &amp; L$2 &amp; "'!M" &amp; ROWS!L79))/1000, "")</f>
        <v>4.6959999999999997</v>
      </c>
      <c r="M79" s="5">
        <f ca="1">_xlfn.IFNA(MEDIAN(INDIRECT("'" &amp; M$2 &amp; "'!E" &amp; ROWS!M79),INDIRECT("'" &amp; M$2 &amp; "'!I" &amp; ROWS!M79),INDIRECT("'" &amp; M$2 &amp; "'!M" &amp; ROWS!M79))/1000, "")</f>
        <v>9.8119999999999994</v>
      </c>
      <c r="N79" s="5">
        <f ca="1">_xlfn.IFNA(MEDIAN(INDIRECT("'" &amp; N$2 &amp; "'!E" &amp; ROWS!N79),INDIRECT("'" &amp; N$2 &amp; "'!I" &amp; ROWS!N79),INDIRECT("'" &amp; N$2 &amp; "'!M" &amp; ROWS!N79))/1000, "")</f>
        <v>23.484000000000002</v>
      </c>
      <c r="O79" s="5">
        <f ca="1">_xlfn.IFNA(MEDIAN(INDIRECT("'" &amp; O$2 &amp; "'!E" &amp; ROWS!O79),INDIRECT("'" &amp; O$2 &amp; "'!I" &amp; ROWS!O79),INDIRECT("'" &amp; O$2 &amp; "'!M" &amp; ROWS!O79))/1000, "")</f>
        <v>10.02</v>
      </c>
      <c r="P79" s="5">
        <f ca="1">_xlfn.IFNA(MEDIAN(INDIRECT("'" &amp; P$2 &amp; "'!E" &amp; ROWS!P79),INDIRECT("'" &amp; P$2 &amp; "'!I" &amp; ROWS!P79),INDIRECT("'" &amp; P$2 &amp; "'!M" &amp; ROWS!P79))/1000, "")</f>
        <v>9.7319999999999993</v>
      </c>
      <c r="Q79" s="5">
        <f ca="1">_xlfn.IFNA(MEDIAN(INDIRECT("'" &amp; Q$2 &amp; "'!E" &amp; ROWS!Q79),INDIRECT("'" &amp; Q$2 &amp; "'!I" &amp; ROWS!Q79),INDIRECT("'" &amp; Q$2 &amp; "'!M" &amp; ROWS!Q79))/1000, "")</f>
        <v>15.164</v>
      </c>
      <c r="R79" s="5">
        <f ca="1">_xlfn.IFNA(MEDIAN(INDIRECT("'" &amp; R$2 &amp; "'!E" &amp; ROWS!R79),INDIRECT("'" &amp; R$2 &amp; "'!I" &amp; ROWS!R79),INDIRECT("'" &amp; R$2 &amp; "'!M" &amp; ROWS!R79))/1000, "")</f>
        <v>4.6959999999999997</v>
      </c>
      <c r="S79" s="5">
        <f ca="1">_xlfn.IFNA(MEDIAN(INDIRECT("'" &amp; S$2 &amp; "'!E" &amp; ROWS!S79),INDIRECT("'" &amp; S$2 &amp; "'!I" &amp; ROWS!S79),INDIRECT("'" &amp; S$2 &amp; "'!M" &amp; ROWS!S79))/1000, "")</f>
        <v>5.6760000000000002</v>
      </c>
      <c r="T79" s="5">
        <f ca="1">_xlfn.IFNA(MEDIAN(INDIRECT("'" &amp; T$2 &amp; "'!E" &amp; ROWS!T79),INDIRECT("'" &amp; T$2 &amp; "'!I" &amp; ROWS!T79),INDIRECT("'" &amp; T$2 &amp; "'!M" &amp; ROWS!T79))/1000, "")</f>
        <v>4.7</v>
      </c>
      <c r="U79" s="5">
        <f ca="1">_xlfn.IFNA(MEDIAN(INDIRECT("'" &amp; U$2 &amp; "'!E" &amp; ROWS!U79),INDIRECT("'" &amp; U$2 &amp; "'!I" &amp; ROWS!U79),INDIRECT("'" &amp; U$2 &amp; "'!M" &amp; ROWS!U79))/1000, "")</f>
        <v>9.8439999999999994</v>
      </c>
      <c r="V79" s="5">
        <f ca="1">_xlfn.IFNA(MEDIAN(INDIRECT("'" &amp; V$2 &amp; "'!E" &amp; ROWS!V79),INDIRECT("'" &amp; V$2 &amp; "'!I" &amp; ROWS!V79),INDIRECT("'" &amp; V$2 &amp; "'!M" &amp; ROWS!V79))/1000, "")</f>
        <v>23.484000000000002</v>
      </c>
      <c r="W79" s="5">
        <f ca="1">_xlfn.IFNA(MEDIAN(INDIRECT("'" &amp; W$2 &amp; "'!E" &amp; ROWS!W79),INDIRECT("'" &amp; W$2 &amp; "'!I" &amp; ROWS!W79),INDIRECT("'" &amp; W$2 &amp; "'!M" &amp; ROWS!W79))/1000, "")</f>
        <v>10.02</v>
      </c>
      <c r="X79" s="5">
        <f ca="1">_xlfn.IFNA(MEDIAN(INDIRECT("'" &amp; X$2 &amp; "'!E" &amp; ROWS!X79),INDIRECT("'" &amp; X$2 &amp; "'!I" &amp; ROWS!X79),INDIRECT("'" &amp; X$2 &amp; "'!M" &amp; ROWS!X79))/1000, "")</f>
        <v>9.7360000000000007</v>
      </c>
      <c r="Y79" s="5">
        <f ca="1">_xlfn.IFNA(MEDIAN(INDIRECT("'" &amp; Y$2 &amp; "'!E" &amp; ROWS!Y79),INDIRECT("'" &amp; Y$2 &amp; "'!I" &amp; ROWS!Y79),INDIRECT("'" &amp; Y$2 &amp; "'!M" &amp; ROWS!Y79))/1000, "")</f>
        <v>15.172000000000001</v>
      </c>
    </row>
    <row r="80" spans="1:25" x14ac:dyDescent="0.25">
      <c r="A80" t="str">
        <f>METRICS!A79</f>
        <v>runningTotal</v>
      </c>
      <c r="B80" s="5">
        <f ca="1">_xlfn.IFNA(MEDIAN(INDIRECT("'" &amp; B$2 &amp; "'!E" &amp; ROWS!B80),INDIRECT("'" &amp; B$2 &amp; "'!I" &amp; ROWS!B80),INDIRECT("'" &amp; B$2 &amp; "'!M" &amp; ROWS!B80))/1000, "")</f>
        <v>357.72800000000001</v>
      </c>
      <c r="C80" s="5">
        <f ca="1">_xlfn.IFNA(MEDIAN(INDIRECT("'" &amp; C$2 &amp; "'!E" &amp; ROWS!C80),INDIRECT("'" &amp; C$2 &amp; "'!I" &amp; ROWS!C80),INDIRECT("'" &amp; C$2 &amp; "'!M" &amp; ROWS!C80))/1000, "")</f>
        <v>318.78399999999999</v>
      </c>
      <c r="D80" s="5">
        <f ca="1">_xlfn.IFNA(MEDIAN(INDIRECT("'" &amp; D$2 &amp; "'!E" &amp; ROWS!D80),INDIRECT("'" &amp; D$2 &amp; "'!I" &amp; ROWS!D80),INDIRECT("'" &amp; D$2 &amp; "'!M" &amp; ROWS!D80))/1000, "")</f>
        <v>102.172</v>
      </c>
      <c r="E80" s="5">
        <f ca="1">_xlfn.IFNA(MEDIAN(INDIRECT("'" &amp; E$2 &amp; "'!E" &amp; ROWS!E80),INDIRECT("'" &amp; E$2 &amp; "'!I" &amp; ROWS!E80),INDIRECT("'" &amp; E$2 &amp; "'!M" &amp; ROWS!E80))/1000, "")</f>
        <v>3349.1280000000002</v>
      </c>
      <c r="F80" s="5">
        <f ca="1">_xlfn.IFNA(MEDIAN(INDIRECT("'" &amp; F$2 &amp; "'!E" &amp; ROWS!F80),INDIRECT("'" &amp; F$2 &amp; "'!I" &amp; ROWS!F80),INDIRECT("'" &amp; F$2 &amp; "'!M" &amp; ROWS!F80))/1000, "")</f>
        <v>4562.7839999999997</v>
      </c>
      <c r="G80" s="5">
        <f ca="1">_xlfn.IFNA(MEDIAN(INDIRECT("'" &amp; G$2 &amp; "'!E" &amp; ROWS!G80),INDIRECT("'" &amp; G$2 &amp; "'!I" &amp; ROWS!G80),INDIRECT("'" &amp; G$2 &amp; "'!M" &amp; ROWS!G80))/1000, "")</f>
        <v>2516.3159999999998</v>
      </c>
      <c r="H80" s="5" t="str">
        <f ca="1">_xlfn.IFNA(MEDIAN(INDIRECT("'" &amp; H$2 &amp; "'!E" &amp; ROWS!H80),INDIRECT("'" &amp; H$2 &amp; "'!I" &amp; ROWS!H80),INDIRECT("'" &amp; H$2 &amp; "'!M" &amp; ROWS!H80))/1000, "")</f>
        <v/>
      </c>
      <c r="I80" s="5" t="str">
        <f ca="1">_xlfn.IFNA(MEDIAN(INDIRECT("'" &amp; I$2 &amp; "'!E" &amp; ROWS!I80),INDIRECT("'" &amp; I$2 &amp; "'!I" &amp; ROWS!I80),INDIRECT("'" &amp; I$2 &amp; "'!M" &amp; ROWS!I80))/1000, "")</f>
        <v/>
      </c>
      <c r="J80" s="5">
        <f ca="1">_xlfn.IFNA(MEDIAN(INDIRECT("'" &amp; J$2 &amp; "'!E" &amp; ROWS!J80),INDIRECT("'" &amp; J$2 &amp; "'!I" &amp; ROWS!J80),INDIRECT("'" &amp; J$2 &amp; "'!M" &amp; ROWS!J80))/1000, "")</f>
        <v>9.1720000000000006</v>
      </c>
      <c r="K80" s="5">
        <f ca="1">_xlfn.IFNA(MEDIAN(INDIRECT("'" &amp; K$2 &amp; "'!E" &amp; ROWS!K80),INDIRECT("'" &amp; K$2 &amp; "'!I" &amp; ROWS!K80),INDIRECT("'" &amp; K$2 &amp; "'!M" &amp; ROWS!K80))/1000, "")</f>
        <v>33.555999999999997</v>
      </c>
      <c r="L80" s="5">
        <f ca="1">_xlfn.IFNA(MEDIAN(INDIRECT("'" &amp; L$2 &amp; "'!E" &amp; ROWS!L80),INDIRECT("'" &amp; L$2 &amp; "'!I" &amp; ROWS!L80),INDIRECT("'" &amp; L$2 &amp; "'!M" &amp; ROWS!L80))/1000, "")</f>
        <v>10.672000000000001</v>
      </c>
      <c r="M80" s="5">
        <f ca="1">_xlfn.IFNA(MEDIAN(INDIRECT("'" &amp; M$2 &amp; "'!E" &amp; ROWS!M80),INDIRECT("'" &amp; M$2 &amp; "'!I" &amp; ROWS!M80),INDIRECT("'" &amp; M$2 &amp; "'!M" &amp; ROWS!M80))/1000, "")</f>
        <v>2125.8159999999998</v>
      </c>
      <c r="N80" s="5">
        <f ca="1">_xlfn.IFNA(MEDIAN(INDIRECT("'" &amp; N$2 &amp; "'!E" &amp; ROWS!N80),INDIRECT("'" &amp; N$2 &amp; "'!I" &amp; ROWS!N80),INDIRECT("'" &amp; N$2 &amp; "'!M" &amp; ROWS!N80))/1000, "")</f>
        <v>2999.0880000000002</v>
      </c>
      <c r="O80" s="5">
        <f ca="1">_xlfn.IFNA(MEDIAN(INDIRECT("'" &amp; O$2 &amp; "'!E" &amp; ROWS!O80),INDIRECT("'" &amp; O$2 &amp; "'!I" &amp; ROWS!O80),INDIRECT("'" &amp; O$2 &amp; "'!M" &amp; ROWS!O80))/1000, "")</f>
        <v>2523.8960000000002</v>
      </c>
      <c r="P80" s="5" t="str">
        <f ca="1">_xlfn.IFNA(MEDIAN(INDIRECT("'" &amp; P$2 &amp; "'!E" &amp; ROWS!P80),INDIRECT("'" &amp; P$2 &amp; "'!I" &amp; ROWS!P80),INDIRECT("'" &amp; P$2 &amp; "'!M" &amp; ROWS!P80))/1000, "")</f>
        <v/>
      </c>
      <c r="Q80" s="5" t="str">
        <f ca="1">_xlfn.IFNA(MEDIAN(INDIRECT("'" &amp; Q$2 &amp; "'!E" &amp; ROWS!Q80),INDIRECT("'" &amp; Q$2 &amp; "'!I" &amp; ROWS!Q80),INDIRECT("'" &amp; Q$2 &amp; "'!M" &amp; ROWS!Q80))/1000, "")</f>
        <v/>
      </c>
      <c r="R80" s="5">
        <f ca="1">_xlfn.IFNA(MEDIAN(INDIRECT("'" &amp; R$2 &amp; "'!E" &amp; ROWS!R80),INDIRECT("'" &amp; R$2 &amp; "'!I" &amp; ROWS!R80),INDIRECT("'" &amp; R$2 &amp; "'!M" &amp; ROWS!R80))/1000, "")</f>
        <v>8.4960000000000004</v>
      </c>
      <c r="S80" s="5">
        <f ca="1">_xlfn.IFNA(MEDIAN(INDIRECT("'" &amp; S$2 &amp; "'!E" &amp; ROWS!S80),INDIRECT("'" &amp; S$2 &amp; "'!I" &amp; ROWS!S80),INDIRECT("'" &amp; S$2 &amp; "'!M" &amp; ROWS!S80))/1000, "")</f>
        <v>33.072000000000003</v>
      </c>
      <c r="T80" s="5">
        <f ca="1">_xlfn.IFNA(MEDIAN(INDIRECT("'" &amp; T$2 &amp; "'!E" &amp; ROWS!T80),INDIRECT("'" &amp; T$2 &amp; "'!I" &amp; ROWS!T80),INDIRECT("'" &amp; T$2 &amp; "'!M" &amp; ROWS!T80))/1000, "")</f>
        <v>10.468</v>
      </c>
      <c r="U80" s="5">
        <f ca="1">_xlfn.IFNA(MEDIAN(INDIRECT("'" &amp; U$2 &amp; "'!E" &amp; ROWS!U80),INDIRECT("'" &amp; U$2 &amp; "'!I" &amp; ROWS!U80),INDIRECT("'" &amp; U$2 &amp; "'!M" &amp; ROWS!U80))/1000, "")</f>
        <v>2125.84</v>
      </c>
      <c r="V80" s="5">
        <f ca="1">_xlfn.IFNA(MEDIAN(INDIRECT("'" &amp; V$2 &amp; "'!E" &amp; ROWS!V80),INDIRECT("'" &amp; V$2 &amp; "'!I" &amp; ROWS!V80),INDIRECT("'" &amp; V$2 &amp; "'!M" &amp; ROWS!V80))/1000, "")</f>
        <v>2999.0639999999999</v>
      </c>
      <c r="W80" s="5">
        <f ca="1">_xlfn.IFNA(MEDIAN(INDIRECT("'" &amp; W$2 &amp; "'!E" &amp; ROWS!W80),INDIRECT("'" &amp; W$2 &amp; "'!I" &amp; ROWS!W80),INDIRECT("'" &amp; W$2 &amp; "'!M" &amp; ROWS!W80))/1000, "")</f>
        <v>2523.8679999999999</v>
      </c>
      <c r="X80" s="5" t="str">
        <f ca="1">_xlfn.IFNA(MEDIAN(INDIRECT("'" &amp; X$2 &amp; "'!E" &amp; ROWS!X80),INDIRECT("'" &amp; X$2 &amp; "'!I" &amp; ROWS!X80),INDIRECT("'" &amp; X$2 &amp; "'!M" &amp; ROWS!X80))/1000, "")</f>
        <v/>
      </c>
      <c r="Y80" s="5" t="str">
        <f ca="1">_xlfn.IFNA(MEDIAN(INDIRECT("'" &amp; Y$2 &amp; "'!E" &amp; ROWS!Y80),INDIRECT("'" &amp; Y$2 &amp; "'!I" &amp; ROWS!Y80),INDIRECT("'" &amp; Y$2 &amp; "'!M" &amp; ROWS!Y80))/1000, "")</f>
        <v/>
      </c>
    </row>
    <row r="81" spans="1:25" x14ac:dyDescent="0.25">
      <c r="A81" t="str">
        <f>METRICS!A80</f>
        <v>searchsort</v>
      </c>
      <c r="B81" s="5">
        <f ca="1">_xlfn.IFNA(MEDIAN(INDIRECT("'" &amp; B$2 &amp; "'!E" &amp; ROWS!B81),INDIRECT("'" &amp; B$2 &amp; "'!I" &amp; ROWS!B81),INDIRECT("'" &amp; B$2 &amp; "'!M" &amp; ROWS!B81))/1000, "")</f>
        <v>1896.692</v>
      </c>
      <c r="C81" s="5">
        <f ca="1">_xlfn.IFNA(MEDIAN(INDIRECT("'" &amp; C$2 &amp; "'!E" &amp; ROWS!C81),INDIRECT("'" &amp; C$2 &amp; "'!I" &amp; ROWS!C81),INDIRECT("'" &amp; C$2 &amp; "'!M" &amp; ROWS!C81))/1000, "")</f>
        <v>1103.3</v>
      </c>
      <c r="D81" s="5">
        <f ca="1">_xlfn.IFNA(MEDIAN(INDIRECT("'" &amp; D$2 &amp; "'!E" &amp; ROWS!D81),INDIRECT("'" &amp; D$2 &amp; "'!I" &amp; ROWS!D81),INDIRECT("'" &amp; D$2 &amp; "'!M" &amp; ROWS!D81))/1000, "")</f>
        <v>361.66</v>
      </c>
      <c r="E81" s="5" t="str">
        <f ca="1">_xlfn.IFNA(MEDIAN(INDIRECT("'" &amp; E$2 &amp; "'!E" &amp; ROWS!E81),INDIRECT("'" &amp; E$2 &amp; "'!I" &amp; ROWS!E81),INDIRECT("'" &amp; E$2 &amp; "'!M" &amp; ROWS!E81))/1000, "")</f>
        <v/>
      </c>
      <c r="F81" s="5" t="str">
        <f ca="1">_xlfn.IFNA(MEDIAN(INDIRECT("'" &amp; F$2 &amp; "'!E" &amp; ROWS!F81),INDIRECT("'" &amp; F$2 &amp; "'!I" &amp; ROWS!F81),INDIRECT("'" &amp; F$2 &amp; "'!M" &amp; ROWS!F81))/1000, "")</f>
        <v/>
      </c>
      <c r="G81" s="5" t="str">
        <f ca="1">_xlfn.IFNA(MEDIAN(INDIRECT("'" &amp; G$2 &amp; "'!E" &amp; ROWS!G81),INDIRECT("'" &amp; G$2 &amp; "'!I" &amp; ROWS!G81),INDIRECT("'" &amp; G$2 &amp; "'!M" &amp; ROWS!G81))/1000, "")</f>
        <v/>
      </c>
      <c r="H81" s="5" t="str">
        <f ca="1">_xlfn.IFNA(MEDIAN(INDIRECT("'" &amp; H$2 &amp; "'!E" &amp; ROWS!H81),INDIRECT("'" &amp; H$2 &amp; "'!I" &amp; ROWS!H81),INDIRECT("'" &amp; H$2 &amp; "'!M" &amp; ROWS!H81))/1000, "")</f>
        <v/>
      </c>
      <c r="I81" s="5" t="str">
        <f ca="1">_xlfn.IFNA(MEDIAN(INDIRECT("'" &amp; I$2 &amp; "'!E" &amp; ROWS!I81),INDIRECT("'" &amp; I$2 &amp; "'!I" &amp; ROWS!I81),INDIRECT("'" &amp; I$2 &amp; "'!M" &amp; ROWS!I81))/1000, "")</f>
        <v/>
      </c>
      <c r="J81" s="5">
        <f ca="1">_xlfn.IFNA(MEDIAN(INDIRECT("'" &amp; J$2 &amp; "'!E" &amp; ROWS!J81),INDIRECT("'" &amp; J$2 &amp; "'!I" &amp; ROWS!J81),INDIRECT("'" &amp; J$2 &amp; "'!M" &amp; ROWS!J81))/1000, "")</f>
        <v>15.308</v>
      </c>
      <c r="K81" s="5">
        <f ca="1">_xlfn.IFNA(MEDIAN(INDIRECT("'" &amp; K$2 &amp; "'!E" &amp; ROWS!K81),INDIRECT("'" &amp; K$2 &amp; "'!I" &amp; ROWS!K81),INDIRECT("'" &amp; K$2 &amp; "'!M" &amp; ROWS!K81))/1000, "")</f>
        <v>53.548000000000002</v>
      </c>
      <c r="L81" s="5">
        <f ca="1">_xlfn.IFNA(MEDIAN(INDIRECT("'" &amp; L$2 &amp; "'!E" &amp; ROWS!L81),INDIRECT("'" &amp; L$2 &amp; "'!I" &amp; ROWS!L81),INDIRECT("'" &amp; L$2 &amp; "'!M" &amp; ROWS!L81))/1000, "")</f>
        <v>18.643999999999998</v>
      </c>
      <c r="M81" s="5" t="str">
        <f ca="1">_xlfn.IFNA(MEDIAN(INDIRECT("'" &amp; M$2 &amp; "'!E" &amp; ROWS!M81),INDIRECT("'" &amp; M$2 &amp; "'!I" &amp; ROWS!M81),INDIRECT("'" &amp; M$2 &amp; "'!M" &amp; ROWS!M81))/1000, "")</f>
        <v/>
      </c>
      <c r="N81" s="5" t="str">
        <f ca="1">_xlfn.IFNA(MEDIAN(INDIRECT("'" &amp; N$2 &amp; "'!E" &amp; ROWS!N81),INDIRECT("'" &amp; N$2 &amp; "'!I" &amp; ROWS!N81),INDIRECT("'" &amp; N$2 &amp; "'!M" &amp; ROWS!N81))/1000, "")</f>
        <v/>
      </c>
      <c r="O81" s="5" t="str">
        <f ca="1">_xlfn.IFNA(MEDIAN(INDIRECT("'" &amp; O$2 &amp; "'!E" &amp; ROWS!O81),INDIRECT("'" &amp; O$2 &amp; "'!I" &amp; ROWS!O81),INDIRECT("'" &amp; O$2 &amp; "'!M" &amp; ROWS!O81))/1000, "")</f>
        <v/>
      </c>
      <c r="P81" s="5" t="str">
        <f ca="1">_xlfn.IFNA(MEDIAN(INDIRECT("'" &amp; P$2 &amp; "'!E" &amp; ROWS!P81),INDIRECT("'" &amp; P$2 &amp; "'!I" &amp; ROWS!P81),INDIRECT("'" &amp; P$2 &amp; "'!M" &amp; ROWS!P81))/1000, "")</f>
        <v/>
      </c>
      <c r="Q81" s="5" t="str">
        <f ca="1">_xlfn.IFNA(MEDIAN(INDIRECT("'" &amp; Q$2 &amp; "'!E" &amp; ROWS!Q81),INDIRECT("'" &amp; Q$2 &amp; "'!I" &amp; ROWS!Q81),INDIRECT("'" &amp; Q$2 &amp; "'!M" &amp; ROWS!Q81))/1000, "")</f>
        <v/>
      </c>
      <c r="R81" s="5">
        <f ca="1">_xlfn.IFNA(MEDIAN(INDIRECT("'" &amp; R$2 &amp; "'!E" &amp; ROWS!R81),INDIRECT("'" &amp; R$2 &amp; "'!I" &amp; ROWS!R81),INDIRECT("'" &amp; R$2 &amp; "'!M" &amp; ROWS!R81))/1000, "")</f>
        <v>14.555999999999999</v>
      </c>
      <c r="S81" s="5">
        <f ca="1">_xlfn.IFNA(MEDIAN(INDIRECT("'" &amp; S$2 &amp; "'!E" &amp; ROWS!S81),INDIRECT("'" &amp; S$2 &amp; "'!I" &amp; ROWS!S81),INDIRECT("'" &amp; S$2 &amp; "'!M" &amp; ROWS!S81))/1000, "")</f>
        <v>52.76</v>
      </c>
      <c r="T81" s="5">
        <f ca="1">_xlfn.IFNA(MEDIAN(INDIRECT("'" &amp; T$2 &amp; "'!E" &amp; ROWS!T81),INDIRECT("'" &amp; T$2 &amp; "'!I" &amp; ROWS!T81),INDIRECT("'" &amp; T$2 &amp; "'!M" &amp; ROWS!T81))/1000, "")</f>
        <v>18.364000000000001</v>
      </c>
      <c r="U81" s="5" t="str">
        <f ca="1">_xlfn.IFNA(MEDIAN(INDIRECT("'" &amp; U$2 &amp; "'!E" &amp; ROWS!U81),INDIRECT("'" &amp; U$2 &amp; "'!I" &amp; ROWS!U81),INDIRECT("'" &amp; U$2 &amp; "'!M" &amp; ROWS!U81))/1000, "")</f>
        <v/>
      </c>
      <c r="V81" s="5" t="str">
        <f ca="1">_xlfn.IFNA(MEDIAN(INDIRECT("'" &amp; V$2 &amp; "'!E" &amp; ROWS!V81),INDIRECT("'" &amp; V$2 &amp; "'!I" &amp; ROWS!V81),INDIRECT("'" &amp; V$2 &amp; "'!M" &amp; ROWS!V81))/1000, "")</f>
        <v/>
      </c>
      <c r="W81" s="5" t="str">
        <f ca="1">_xlfn.IFNA(MEDIAN(INDIRECT("'" &amp; W$2 &amp; "'!E" &amp; ROWS!W81),INDIRECT("'" &amp; W$2 &amp; "'!I" &amp; ROWS!W81),INDIRECT("'" &amp; W$2 &amp; "'!M" &amp; ROWS!W81))/1000, "")</f>
        <v/>
      </c>
      <c r="X81" s="5" t="str">
        <f ca="1">_xlfn.IFNA(MEDIAN(INDIRECT("'" &amp; X$2 &amp; "'!E" &amp; ROWS!X81),INDIRECT("'" &amp; X$2 &amp; "'!I" &amp; ROWS!X81),INDIRECT("'" &amp; X$2 &amp; "'!M" &amp; ROWS!X81))/1000, "")</f>
        <v/>
      </c>
      <c r="Y81" s="5" t="str">
        <f ca="1">_xlfn.IFNA(MEDIAN(INDIRECT("'" &amp; Y$2 &amp; "'!E" &amp; ROWS!Y81),INDIRECT("'" &amp; Y$2 &amp; "'!I" &amp; ROWS!Y81),INDIRECT("'" &amp; Y$2 &amp; "'!M" &amp; ROWS!Y81))/1000, "")</f>
        <v/>
      </c>
    </row>
    <row r="82" spans="1:25" x14ac:dyDescent="0.25">
      <c r="A82" t="str">
        <f>METRICS!A81</f>
        <v>self-assignment</v>
      </c>
      <c r="B82" s="5">
        <f ca="1">_xlfn.IFNA(MEDIAN(INDIRECT("'" &amp; B$2 &amp; "'!E" &amp; ROWS!B82),INDIRECT("'" &amp; B$2 &amp; "'!I" &amp; ROWS!B82),INDIRECT("'" &amp; B$2 &amp; "'!M" &amp; ROWS!B82))/1000, "")</f>
        <v>4.976</v>
      </c>
      <c r="C82" s="5">
        <f ca="1">_xlfn.IFNA(MEDIAN(INDIRECT("'" &amp; C$2 &amp; "'!E" &amp; ROWS!C82),INDIRECT("'" &amp; C$2 &amp; "'!I" &amp; ROWS!C82),INDIRECT("'" &amp; C$2 &amp; "'!M" &amp; ROWS!C82))/1000, "")</f>
        <v>8.548</v>
      </c>
      <c r="D82" s="5">
        <f ca="1">_xlfn.IFNA(MEDIAN(INDIRECT("'" &amp; D$2 &amp; "'!E" &amp; ROWS!D82),INDIRECT("'" &amp; D$2 &amp; "'!I" &amp; ROWS!D82),INDIRECT("'" &amp; D$2 &amp; "'!M" &amp; ROWS!D82))/1000, "")</f>
        <v>4.74</v>
      </c>
      <c r="E82" s="5">
        <f ca="1">_xlfn.IFNA(MEDIAN(INDIRECT("'" &amp; E$2 &amp; "'!E" &amp; ROWS!E82),INDIRECT("'" &amp; E$2 &amp; "'!I" &amp; ROWS!E82),INDIRECT("'" &amp; E$2 &amp; "'!M" &amp; ROWS!E82))/1000, "")</f>
        <v>6.4320000000000004</v>
      </c>
      <c r="F82" s="5">
        <f ca="1">_xlfn.IFNA(MEDIAN(INDIRECT("'" &amp; F$2 &amp; "'!E" &amp; ROWS!F82),INDIRECT("'" &amp; F$2 &amp; "'!I" &amp; ROWS!F82),INDIRECT("'" &amp; F$2 &amp; "'!M" &amp; ROWS!F82))/1000, "")</f>
        <v>27.212</v>
      </c>
      <c r="G82" s="5">
        <f ca="1">_xlfn.IFNA(MEDIAN(INDIRECT("'" &amp; G$2 &amp; "'!E" &amp; ROWS!G82),INDIRECT("'" &amp; G$2 &amp; "'!I" &amp; ROWS!G82),INDIRECT("'" &amp; G$2 &amp; "'!M" &amp; ROWS!G82))/1000, "")</f>
        <v>6.38</v>
      </c>
      <c r="H82" s="5">
        <f ca="1">_xlfn.IFNA(MEDIAN(INDIRECT("'" &amp; H$2 &amp; "'!E" &amp; ROWS!H82),INDIRECT("'" &amp; H$2 &amp; "'!I" &amp; ROWS!H82),INDIRECT("'" &amp; H$2 &amp; "'!M" &amp; ROWS!H82))/1000, "")</f>
        <v>83.16</v>
      </c>
      <c r="I82" s="5">
        <f ca="1">_xlfn.IFNA(MEDIAN(INDIRECT("'" &amp; I$2 &amp; "'!E" &amp; ROWS!I82),INDIRECT("'" &amp; I$2 &amp; "'!I" &amp; ROWS!I82),INDIRECT("'" &amp; I$2 &amp; "'!M" &amp; ROWS!I82))/1000, "")</f>
        <v>194.648</v>
      </c>
      <c r="J82" s="5">
        <f ca="1">_xlfn.IFNA(MEDIAN(INDIRECT("'" &amp; J$2 &amp; "'!E" &amp; ROWS!J82),INDIRECT("'" &amp; J$2 &amp; "'!I" &amp; ROWS!J82),INDIRECT("'" &amp; J$2 &amp; "'!M" &amp; ROWS!J82))/1000, "")</f>
        <v>4.452</v>
      </c>
      <c r="K82" s="5">
        <f ca="1">_xlfn.IFNA(MEDIAN(INDIRECT("'" &amp; K$2 &amp; "'!E" &amp; ROWS!K82),INDIRECT("'" &amp; K$2 &amp; "'!I" &amp; ROWS!K82),INDIRECT("'" &amp; K$2 &amp; "'!M" &amp; ROWS!K82))/1000, "")</f>
        <v>5.5439999999999996</v>
      </c>
      <c r="L82" s="5">
        <f ca="1">_xlfn.IFNA(MEDIAN(INDIRECT("'" &amp; L$2 &amp; "'!E" &amp; ROWS!L82),INDIRECT("'" &amp; L$2 &amp; "'!I" &amp; ROWS!L82),INDIRECT("'" &amp; L$2 &amp; "'!M" &amp; ROWS!L82))/1000, "")</f>
        <v>4.4800000000000004</v>
      </c>
      <c r="M82" s="5">
        <f ca="1">_xlfn.IFNA(MEDIAN(INDIRECT("'" &amp; M$2 &amp; "'!E" &amp; ROWS!M82),INDIRECT("'" &amp; M$2 &amp; "'!I" &amp; ROWS!M82),INDIRECT("'" &amp; M$2 &amp; "'!M" &amp; ROWS!M82))/1000, "")</f>
        <v>5.6559999999999997</v>
      </c>
      <c r="N82" s="5">
        <f ca="1">_xlfn.IFNA(MEDIAN(INDIRECT("'" &amp; N$2 &amp; "'!E" &amp; ROWS!N82),INDIRECT("'" &amp; N$2 &amp; "'!I" &amp; ROWS!N82),INDIRECT("'" &amp; N$2 &amp; "'!M" &amp; ROWS!N82))/1000, "")</f>
        <v>19.292000000000002</v>
      </c>
      <c r="O82" s="5">
        <f ca="1">_xlfn.IFNA(MEDIAN(INDIRECT("'" &amp; O$2 &amp; "'!E" &amp; ROWS!O82),INDIRECT("'" &amp; O$2 &amp; "'!I" &amp; ROWS!O82),INDIRECT("'" &amp; O$2 &amp; "'!M" &amp; ROWS!O82))/1000, "")</f>
        <v>5.8520000000000003</v>
      </c>
      <c r="P82" s="5">
        <f ca="1">_xlfn.IFNA(MEDIAN(INDIRECT("'" &amp; P$2 &amp; "'!E" &amp; ROWS!P82),INDIRECT("'" &amp; P$2 &amp; "'!I" &amp; ROWS!P82),INDIRECT("'" &amp; P$2 &amp; "'!M" &amp; ROWS!P82))/1000, "")</f>
        <v>9.5519999999999996</v>
      </c>
      <c r="Q82" s="5">
        <f ca="1">_xlfn.IFNA(MEDIAN(INDIRECT("'" &amp; Q$2 &amp; "'!E" &amp; ROWS!Q82),INDIRECT("'" &amp; Q$2 &amp; "'!I" &amp; ROWS!Q82),INDIRECT("'" &amp; Q$2 &amp; "'!M" &amp; ROWS!Q82))/1000, "")</f>
        <v>15.052</v>
      </c>
      <c r="R82" s="5">
        <f ca="1">_xlfn.IFNA(MEDIAN(INDIRECT("'" &amp; R$2 &amp; "'!E" &amp; ROWS!R82),INDIRECT("'" &amp; R$2 &amp; "'!I" &amp; ROWS!R82),INDIRECT("'" &amp; R$2 &amp; "'!M" &amp; ROWS!R82))/1000, "")</f>
        <v>4.5</v>
      </c>
      <c r="S82" s="5">
        <f ca="1">_xlfn.IFNA(MEDIAN(INDIRECT("'" &amp; S$2 &amp; "'!E" &amp; ROWS!S82),INDIRECT("'" &amp; S$2 &amp; "'!I" &amp; ROWS!S82),INDIRECT("'" &amp; S$2 &amp; "'!M" &amp; ROWS!S82))/1000, "")</f>
        <v>5.5880000000000001</v>
      </c>
      <c r="T82" s="5">
        <f ca="1">_xlfn.IFNA(MEDIAN(INDIRECT("'" &amp; T$2 &amp; "'!E" &amp; ROWS!T82),INDIRECT("'" &amp; T$2 &amp; "'!I" &amp; ROWS!T82),INDIRECT("'" &amp; T$2 &amp; "'!M" &amp; ROWS!T82))/1000, "")</f>
        <v>4.4800000000000004</v>
      </c>
      <c r="U82" s="5">
        <f ca="1">_xlfn.IFNA(MEDIAN(INDIRECT("'" &amp; U$2 &amp; "'!E" &amp; ROWS!U82),INDIRECT("'" &amp; U$2 &amp; "'!I" &amp; ROWS!U82),INDIRECT("'" &amp; U$2 &amp; "'!M" &amp; ROWS!U82))/1000, "")</f>
        <v>5.7</v>
      </c>
      <c r="V82" s="5">
        <f ca="1">_xlfn.IFNA(MEDIAN(INDIRECT("'" &amp; V$2 &amp; "'!E" &amp; ROWS!V82),INDIRECT("'" &amp; V$2 &amp; "'!I" &amp; ROWS!V82),INDIRECT("'" &amp; V$2 &amp; "'!M" &amp; ROWS!V82))/1000, "")</f>
        <v>19.292000000000002</v>
      </c>
      <c r="W82" s="5">
        <f ca="1">_xlfn.IFNA(MEDIAN(INDIRECT("'" &amp; W$2 &amp; "'!E" &amp; ROWS!W82),INDIRECT("'" &amp; W$2 &amp; "'!I" &amp; ROWS!W82),INDIRECT("'" &amp; W$2 &amp; "'!M" &amp; ROWS!W82))/1000, "")</f>
        <v>5.8520000000000003</v>
      </c>
      <c r="X82" s="5">
        <f ca="1">_xlfn.IFNA(MEDIAN(INDIRECT("'" &amp; X$2 &amp; "'!E" &amp; ROWS!X82),INDIRECT("'" &amp; X$2 &amp; "'!I" &amp; ROWS!X82),INDIRECT("'" &amp; X$2 &amp; "'!M" &amp; ROWS!X82))/1000, "")</f>
        <v>9.5559999999999992</v>
      </c>
      <c r="Y82" s="5">
        <f ca="1">_xlfn.IFNA(MEDIAN(INDIRECT("'" &amp; Y$2 &amp; "'!E" &amp; ROWS!Y82),INDIRECT("'" &amp; Y$2 &amp; "'!I" &amp; ROWS!Y82),INDIRECT("'" &amp; Y$2 &amp; "'!M" &amp; ROWS!Y82))/1000, "")</f>
        <v>15.06</v>
      </c>
    </row>
    <row r="83" spans="1:25" x14ac:dyDescent="0.25">
      <c r="A83" t="str">
        <f>METRICS!A82</f>
        <v>shortCircuit</v>
      </c>
      <c r="B83" s="5">
        <f ca="1">_xlfn.IFNA(MEDIAN(INDIRECT("'" &amp; B$2 &amp; "'!E" &amp; ROWS!B83),INDIRECT("'" &amp; B$2 &amp; "'!I" &amp; ROWS!B83),INDIRECT("'" &amp; B$2 &amp; "'!M" &amp; ROWS!B83))/1000, "")</f>
        <v>23.283999999999999</v>
      </c>
      <c r="C83" s="5">
        <f ca="1">_xlfn.IFNA(MEDIAN(INDIRECT("'" &amp; C$2 &amp; "'!E" &amp; ROWS!C83),INDIRECT("'" &amp; C$2 &amp; "'!I" &amp; ROWS!C83),INDIRECT("'" &amp; C$2 &amp; "'!M" &amp; ROWS!C83))/1000, "")</f>
        <v>27.8</v>
      </c>
      <c r="D83" s="5">
        <f ca="1">_xlfn.IFNA(MEDIAN(INDIRECT("'" &amp; D$2 &amp; "'!E" &amp; ROWS!D83),INDIRECT("'" &amp; D$2 &amp; "'!I" &amp; ROWS!D83),INDIRECT("'" &amp; D$2 &amp; "'!M" &amp; ROWS!D83))/1000, "")</f>
        <v>11.804</v>
      </c>
      <c r="E83" s="5">
        <f ca="1">_xlfn.IFNA(MEDIAN(INDIRECT("'" &amp; E$2 &amp; "'!E" &amp; ROWS!E83),INDIRECT("'" &amp; E$2 &amp; "'!I" &amp; ROWS!E83),INDIRECT("'" &amp; E$2 &amp; "'!M" &amp; ROWS!E83))/1000, "")</f>
        <v>40.520000000000003</v>
      </c>
      <c r="F83" s="5">
        <f ca="1">_xlfn.IFNA(MEDIAN(INDIRECT("'" &amp; F$2 &amp; "'!E" &amp; ROWS!F83),INDIRECT("'" &amp; F$2 &amp; "'!I" &amp; ROWS!F83),INDIRECT("'" &amp; F$2 &amp; "'!M" &amp; ROWS!F83))/1000, "")</f>
        <v>58.036000000000001</v>
      </c>
      <c r="G83" s="5">
        <f ca="1">_xlfn.IFNA(MEDIAN(INDIRECT("'" &amp; G$2 &amp; "'!E" &amp; ROWS!G83),INDIRECT("'" &amp; G$2 &amp; "'!I" &amp; ROWS!G83),INDIRECT("'" &amp; G$2 &amp; "'!M" &amp; ROWS!G83))/1000, "")</f>
        <v>33.503999999999998</v>
      </c>
      <c r="H83" s="5" t="str">
        <f ca="1">_xlfn.IFNA(MEDIAN(INDIRECT("'" &amp; H$2 &amp; "'!E" &amp; ROWS!H83),INDIRECT("'" &amp; H$2 &amp; "'!I" &amp; ROWS!H83),INDIRECT("'" &amp; H$2 &amp; "'!M" &amp; ROWS!H83))/1000, "")</f>
        <v/>
      </c>
      <c r="I83" s="5" t="str">
        <f ca="1">_xlfn.IFNA(MEDIAN(INDIRECT("'" &amp; I$2 &amp; "'!E" &amp; ROWS!I83),INDIRECT("'" &amp; I$2 &amp; "'!I" &amp; ROWS!I83),INDIRECT("'" &amp; I$2 &amp; "'!M" &amp; ROWS!I83))/1000, "")</f>
        <v/>
      </c>
      <c r="J83" s="5">
        <f ca="1">_xlfn.IFNA(MEDIAN(INDIRECT("'" &amp; J$2 &amp; "'!E" &amp; ROWS!J83),INDIRECT("'" &amp; J$2 &amp; "'!I" &amp; ROWS!J83),INDIRECT("'" &amp; J$2 &amp; "'!M" &amp; ROWS!J83))/1000, "")</f>
        <v>5.524</v>
      </c>
      <c r="K83" s="5">
        <f ca="1">_xlfn.IFNA(MEDIAN(INDIRECT("'" &amp; K$2 &amp; "'!E" &amp; ROWS!K83),INDIRECT("'" &amp; K$2 &amp; "'!I" &amp; ROWS!K83),INDIRECT("'" &amp; K$2 &amp; "'!M" &amp; ROWS!K83))/1000, "")</f>
        <v>9.2560000000000002</v>
      </c>
      <c r="L83" s="5">
        <f ca="1">_xlfn.IFNA(MEDIAN(INDIRECT("'" &amp; L$2 &amp; "'!E" &amp; ROWS!L83),INDIRECT("'" &amp; L$2 &amp; "'!I" &amp; ROWS!L83),INDIRECT("'" &amp; L$2 &amp; "'!M" &amp; ROWS!L83))/1000, "")</f>
        <v>6.1319999999999997</v>
      </c>
      <c r="M83" s="5">
        <f ca="1">_xlfn.IFNA(MEDIAN(INDIRECT("'" &amp; M$2 &amp; "'!E" &amp; ROWS!M83),INDIRECT("'" &amp; M$2 &amp; "'!I" &amp; ROWS!M83),INDIRECT("'" &amp; M$2 &amp; "'!M" &amp; ROWS!M83))/1000, "")</f>
        <v>19.88</v>
      </c>
      <c r="N83" s="5">
        <f ca="1">_xlfn.IFNA(MEDIAN(INDIRECT("'" &amp; N$2 &amp; "'!E" &amp; ROWS!N83),INDIRECT("'" &amp; N$2 &amp; "'!I" &amp; ROWS!N83),INDIRECT("'" &amp; N$2 &amp; "'!M" &amp; ROWS!N83))/1000, "")</f>
        <v>25.303999999999998</v>
      </c>
      <c r="O83" s="5">
        <f ca="1">_xlfn.IFNA(MEDIAN(INDIRECT("'" &amp; O$2 &amp; "'!E" &amp; ROWS!O83),INDIRECT("'" &amp; O$2 &amp; "'!I" &amp; ROWS!O83),INDIRECT("'" &amp; O$2 &amp; "'!M" &amp; ROWS!O83))/1000, "")</f>
        <v>21.86</v>
      </c>
      <c r="P83" s="5" t="str">
        <f ca="1">_xlfn.IFNA(MEDIAN(INDIRECT("'" &amp; P$2 &amp; "'!E" &amp; ROWS!P83),INDIRECT("'" &amp; P$2 &amp; "'!I" &amp; ROWS!P83),INDIRECT("'" &amp; P$2 &amp; "'!M" &amp; ROWS!P83))/1000, "")</f>
        <v/>
      </c>
      <c r="Q83" s="5" t="str">
        <f ca="1">_xlfn.IFNA(MEDIAN(INDIRECT("'" &amp; Q$2 &amp; "'!E" &amp; ROWS!Q83),INDIRECT("'" &amp; Q$2 &amp; "'!I" &amp; ROWS!Q83),INDIRECT("'" &amp; Q$2 &amp; "'!M" &amp; ROWS!Q83))/1000, "")</f>
        <v/>
      </c>
      <c r="R83" s="5">
        <f ca="1">_xlfn.IFNA(MEDIAN(INDIRECT("'" &amp; R$2 &amp; "'!E" &amp; ROWS!R83),INDIRECT("'" &amp; R$2 &amp; "'!I" &amp; ROWS!R83),INDIRECT("'" &amp; R$2 &amp; "'!M" &amp; ROWS!R83))/1000, "")</f>
        <v>5.2880000000000003</v>
      </c>
      <c r="S83" s="5">
        <f ca="1">_xlfn.IFNA(MEDIAN(INDIRECT("'" &amp; S$2 &amp; "'!E" &amp; ROWS!S83),INDIRECT("'" &amp; S$2 &amp; "'!I" &amp; ROWS!S83),INDIRECT("'" &amp; S$2 &amp; "'!M" &amp; ROWS!S83))/1000, "")</f>
        <v>9.3000000000000007</v>
      </c>
      <c r="T83" s="5">
        <f ca="1">_xlfn.IFNA(MEDIAN(INDIRECT("'" &amp; T$2 &amp; "'!E" &amp; ROWS!T83),INDIRECT("'" &amp; T$2 &amp; "'!I" &amp; ROWS!T83),INDIRECT("'" &amp; T$2 &amp; "'!M" &amp; ROWS!T83))/1000, "")</f>
        <v>6.0679999999999996</v>
      </c>
      <c r="U83" s="5">
        <f ca="1">_xlfn.IFNA(MEDIAN(INDIRECT("'" &amp; U$2 &amp; "'!E" &amp; ROWS!U83),INDIRECT("'" &amp; U$2 &amp; "'!I" &amp; ROWS!U83),INDIRECT("'" &amp; U$2 &amp; "'!M" &amp; ROWS!U83))/1000, "")</f>
        <v>19.864000000000001</v>
      </c>
      <c r="V83" s="5">
        <f ca="1">_xlfn.IFNA(MEDIAN(INDIRECT("'" &amp; V$2 &amp; "'!E" &amp; ROWS!V83),INDIRECT("'" &amp; V$2 &amp; "'!I" &amp; ROWS!V83),INDIRECT("'" &amp; V$2 &amp; "'!M" &amp; ROWS!V83))/1000, "")</f>
        <v>25.04</v>
      </c>
      <c r="W83" s="5">
        <f ca="1">_xlfn.IFNA(MEDIAN(INDIRECT("'" &amp; W$2 &amp; "'!E" &amp; ROWS!W83),INDIRECT("'" &amp; W$2 &amp; "'!I" &amp; ROWS!W83),INDIRECT("'" &amp; W$2 &amp; "'!M" &amp; ROWS!W83))/1000, "")</f>
        <v>21.748000000000001</v>
      </c>
      <c r="X83" s="5" t="str">
        <f ca="1">_xlfn.IFNA(MEDIAN(INDIRECT("'" &amp; X$2 &amp; "'!E" &amp; ROWS!X83),INDIRECT("'" &amp; X$2 &amp; "'!I" &amp; ROWS!X83),INDIRECT("'" &amp; X$2 &amp; "'!M" &amp; ROWS!X83))/1000, "")</f>
        <v/>
      </c>
      <c r="Y83" s="5" t="str">
        <f ca="1">_xlfn.IFNA(MEDIAN(INDIRECT("'" &amp; Y$2 &amp; "'!E" &amp; ROWS!Y83),INDIRECT("'" &amp; Y$2 &amp; "'!I" &amp; ROWS!Y83),INDIRECT("'" &amp; Y$2 &amp; "'!M" &amp; ROWS!Y83))/1000, "")</f>
        <v/>
      </c>
    </row>
    <row r="84" spans="1:25" x14ac:dyDescent="0.25">
      <c r="A84" t="str">
        <f>METRICS!A83</f>
        <v>simpleGenericTriple</v>
      </c>
      <c r="B84" s="5">
        <f ca="1">_xlfn.IFNA(MEDIAN(INDIRECT("'" &amp; B$2 &amp; "'!E" &amp; ROWS!B84),INDIRECT("'" &amp; B$2 &amp; "'!I" &amp; ROWS!B84),INDIRECT("'" &amp; B$2 &amp; "'!M" &amp; ROWS!B84))/1000, "")</f>
        <v>5.2679999999999998</v>
      </c>
      <c r="C84" s="5">
        <f ca="1">_xlfn.IFNA(MEDIAN(INDIRECT("'" &amp; C$2 &amp; "'!E" &amp; ROWS!C84),INDIRECT("'" &amp; C$2 &amp; "'!I" &amp; ROWS!C84),INDIRECT("'" &amp; C$2 &amp; "'!M" &amp; ROWS!C84))/1000, "")</f>
        <v>8.7560000000000002</v>
      </c>
      <c r="D84" s="5">
        <f ca="1">_xlfn.IFNA(MEDIAN(INDIRECT("'" &amp; D$2 &amp; "'!E" &amp; ROWS!D84),INDIRECT("'" &amp; D$2 &amp; "'!I" &amp; ROWS!D84),INDIRECT("'" &amp; D$2 &amp; "'!M" &amp; ROWS!D84))/1000, "")</f>
        <v>5.0119999999999996</v>
      </c>
      <c r="E84" s="5">
        <f ca="1">_xlfn.IFNA(MEDIAN(INDIRECT("'" &amp; E$2 &amp; "'!E" &amp; ROWS!E84),INDIRECT("'" &amp; E$2 &amp; "'!I" &amp; ROWS!E84),INDIRECT("'" &amp; E$2 &amp; "'!M" &amp; ROWS!E84))/1000, "")</f>
        <v>16.632000000000001</v>
      </c>
      <c r="F84" s="5">
        <f ca="1">_xlfn.IFNA(MEDIAN(INDIRECT("'" &amp; F$2 &amp; "'!E" &amp; ROWS!F84),INDIRECT("'" &amp; F$2 &amp; "'!I" &amp; ROWS!F84),INDIRECT("'" &amp; F$2 &amp; "'!M" &amp; ROWS!F84))/1000, "")</f>
        <v>28.64</v>
      </c>
      <c r="G84" s="5">
        <f ca="1">_xlfn.IFNA(MEDIAN(INDIRECT("'" &amp; G$2 &amp; "'!E" &amp; ROWS!G84),INDIRECT("'" &amp; G$2 &amp; "'!I" &amp; ROWS!G84),INDIRECT("'" &amp; G$2 &amp; "'!M" &amp; ROWS!G84))/1000, "")</f>
        <v>20.268000000000001</v>
      </c>
      <c r="H84" s="5">
        <f ca="1">_xlfn.IFNA(MEDIAN(INDIRECT("'" &amp; H$2 &amp; "'!E" &amp; ROWS!H84),INDIRECT("'" &amp; H$2 &amp; "'!I" &amp; ROWS!H84),INDIRECT("'" &amp; H$2 &amp; "'!M" &amp; ROWS!H84))/1000, "")</f>
        <v>121.872</v>
      </c>
      <c r="I84" s="5">
        <f ca="1">_xlfn.IFNA(MEDIAN(INDIRECT("'" &amp; I$2 &amp; "'!E" &amp; ROWS!I84),INDIRECT("'" &amp; I$2 &amp; "'!I" &amp; ROWS!I84),INDIRECT("'" &amp; I$2 &amp; "'!M" &amp; ROWS!I84))/1000, "")</f>
        <v>251.90799999999999</v>
      </c>
      <c r="J84" s="5">
        <f ca="1">_xlfn.IFNA(MEDIAN(INDIRECT("'" &amp; J$2 &amp; "'!E" &amp; ROWS!J84),INDIRECT("'" &amp; J$2 &amp; "'!I" &amp; ROWS!J84),INDIRECT("'" &amp; J$2 &amp; "'!M" &amp; ROWS!J84))/1000, "")</f>
        <v>4.468</v>
      </c>
      <c r="K84" s="5">
        <f ca="1">_xlfn.IFNA(MEDIAN(INDIRECT("'" &amp; K$2 &amp; "'!E" &amp; ROWS!K84),INDIRECT("'" &amp; K$2 &amp; "'!I" &amp; ROWS!K84),INDIRECT("'" &amp; K$2 &amp; "'!M" &amp; ROWS!K84))/1000, "")</f>
        <v>5.56</v>
      </c>
      <c r="L84" s="5">
        <f ca="1">_xlfn.IFNA(MEDIAN(INDIRECT("'" &amp; L$2 &amp; "'!E" &amp; ROWS!L84),INDIRECT("'" &amp; L$2 &amp; "'!I" &amp; ROWS!L84),INDIRECT("'" &amp; L$2 &amp; "'!M" &amp; ROWS!L84))/1000, "")</f>
        <v>4.5359999999999996</v>
      </c>
      <c r="M84" s="5">
        <f ca="1">_xlfn.IFNA(MEDIAN(INDIRECT("'" &amp; M$2 &amp; "'!E" &amp; ROWS!M84),INDIRECT("'" &amp; M$2 &amp; "'!I" &amp; ROWS!M84),INDIRECT("'" &amp; M$2 &amp; "'!M" &amp; ROWS!M84))/1000, "")</f>
        <v>16.88</v>
      </c>
      <c r="N84" s="5">
        <f ca="1">_xlfn.IFNA(MEDIAN(INDIRECT("'" &amp; N$2 &amp; "'!E" &amp; ROWS!N84),INDIRECT("'" &amp; N$2 &amp; "'!I" &amp; ROWS!N84),INDIRECT("'" &amp; N$2 &amp; "'!M" &amp; ROWS!N84))/1000, "")</f>
        <v>27.327999999999999</v>
      </c>
      <c r="O84" s="5">
        <f ca="1">_xlfn.IFNA(MEDIAN(INDIRECT("'" &amp; O$2 &amp; "'!E" &amp; ROWS!O84),INDIRECT("'" &amp; O$2 &amp; "'!I" &amp; ROWS!O84),INDIRECT("'" &amp; O$2 &amp; "'!M" &amp; ROWS!O84))/1000, "")</f>
        <v>20.155999999999999</v>
      </c>
      <c r="P84" s="5">
        <f ca="1">_xlfn.IFNA(MEDIAN(INDIRECT("'" &amp; P$2 &amp; "'!E" &amp; ROWS!P84),INDIRECT("'" &amp; P$2 &amp; "'!I" &amp; ROWS!P84),INDIRECT("'" &amp; P$2 &amp; "'!M" &amp; ROWS!P84))/1000, "")</f>
        <v>9.6679999999999993</v>
      </c>
      <c r="Q84" s="5">
        <f ca="1">_xlfn.IFNA(MEDIAN(INDIRECT("'" &amp; Q$2 &amp; "'!E" &amp; ROWS!Q84),INDIRECT("'" &amp; Q$2 &amp; "'!I" &amp; ROWS!Q84),INDIRECT("'" &amp; Q$2 &amp; "'!M" &amp; ROWS!Q84))/1000, "")</f>
        <v>15.103999999999999</v>
      </c>
      <c r="R84" s="5">
        <f ca="1">_xlfn.IFNA(MEDIAN(INDIRECT("'" &amp; R$2 &amp; "'!E" &amp; ROWS!R84),INDIRECT("'" &amp; R$2 &amp; "'!I" &amp; ROWS!R84),INDIRECT("'" &amp; R$2 &amp; "'!M" &amp; ROWS!R84))/1000, "")</f>
        <v>4.516</v>
      </c>
      <c r="S84" s="5">
        <f ca="1">_xlfn.IFNA(MEDIAN(INDIRECT("'" &amp; S$2 &amp; "'!E" &amp; ROWS!S84),INDIRECT("'" &amp; S$2 &amp; "'!I" &amp; ROWS!S84),INDIRECT("'" &amp; S$2 &amp; "'!M" &amp; ROWS!S84))/1000, "")</f>
        <v>5.6040000000000001</v>
      </c>
      <c r="T84" s="5">
        <f ca="1">_xlfn.IFNA(MEDIAN(INDIRECT("'" &amp; T$2 &amp; "'!E" &amp; ROWS!T84),INDIRECT("'" &amp; T$2 &amp; "'!I" &amp; ROWS!T84),INDIRECT("'" &amp; T$2 &amp; "'!M" &amp; ROWS!T84))/1000, "")</f>
        <v>4.5279999999999996</v>
      </c>
      <c r="U84" s="5">
        <f ca="1">_xlfn.IFNA(MEDIAN(INDIRECT("'" &amp; U$2 &amp; "'!E" &amp; ROWS!U84),INDIRECT("'" &amp; U$2 &amp; "'!I" &amp; ROWS!U84),INDIRECT("'" &amp; U$2 &amp; "'!M" &amp; ROWS!U84))/1000, "")</f>
        <v>16.66</v>
      </c>
      <c r="V84" s="5">
        <f ca="1">_xlfn.IFNA(MEDIAN(INDIRECT("'" &amp; V$2 &amp; "'!E" &amp; ROWS!V84),INDIRECT("'" &amp; V$2 &amp; "'!I" &amp; ROWS!V84),INDIRECT("'" &amp; V$2 &amp; "'!M" &amp; ROWS!V84))/1000, "")</f>
        <v>27.175999999999998</v>
      </c>
      <c r="W84" s="5">
        <f ca="1">_xlfn.IFNA(MEDIAN(INDIRECT("'" &amp; W$2 &amp; "'!E" &amp; ROWS!W84),INDIRECT("'" &amp; W$2 &amp; "'!I" &amp; ROWS!W84),INDIRECT("'" &amp; W$2 &amp; "'!M" &amp; ROWS!W84))/1000, "")</f>
        <v>20.256</v>
      </c>
      <c r="X84" s="5">
        <f ca="1">_xlfn.IFNA(MEDIAN(INDIRECT("'" &amp; X$2 &amp; "'!E" &amp; ROWS!X84),INDIRECT("'" &amp; X$2 &amp; "'!I" &amp; ROWS!X84),INDIRECT("'" &amp; X$2 &amp; "'!M" &amp; ROWS!X84))/1000, "")</f>
        <v>9.6720000000000006</v>
      </c>
      <c r="Y84" s="5">
        <f ca="1">_xlfn.IFNA(MEDIAN(INDIRECT("'" &amp; Y$2 &amp; "'!E" &amp; ROWS!Y84),INDIRECT("'" &amp; Y$2 &amp; "'!I" &amp; ROWS!Y84),INDIRECT("'" &amp; Y$2 &amp; "'!M" &amp; ROWS!Y84))/1000, "")</f>
        <v>15.112</v>
      </c>
    </row>
    <row r="85" spans="1:25" x14ac:dyDescent="0.25">
      <c r="A85" t="str">
        <f>METRICS!A84</f>
        <v>statement</v>
      </c>
      <c r="B85" s="5">
        <f ca="1">_xlfn.IFNA(MEDIAN(INDIRECT("'" &amp; B$2 &amp; "'!E" &amp; ROWS!B85),INDIRECT("'" &amp; B$2 &amp; "'!I" &amp; ROWS!B85),INDIRECT("'" &amp; B$2 &amp; "'!M" &amp; ROWS!B85))/1000, "")</f>
        <v>143.43600000000001</v>
      </c>
      <c r="C85" s="5">
        <f ca="1">_xlfn.IFNA(MEDIAN(INDIRECT("'" &amp; C$2 &amp; "'!E" &amp; ROWS!C85),INDIRECT("'" &amp; C$2 &amp; "'!I" &amp; ROWS!C85),INDIRECT("'" &amp; C$2 &amp; "'!M" &amp; ROWS!C85))/1000, "")</f>
        <v>86.671999999999997</v>
      </c>
      <c r="D85" s="5">
        <f ca="1">_xlfn.IFNA(MEDIAN(INDIRECT("'" &amp; D$2 &amp; "'!E" &amp; ROWS!D85),INDIRECT("'" &amp; D$2 &amp; "'!I" &amp; ROWS!D85),INDIRECT("'" &amp; D$2 &amp; "'!M" &amp; ROWS!D85))/1000, "")</f>
        <v>32.04</v>
      </c>
      <c r="E85" s="5" t="str">
        <f ca="1">_xlfn.IFNA(MEDIAN(INDIRECT("'" &amp; E$2 &amp; "'!E" &amp; ROWS!E85),INDIRECT("'" &amp; E$2 &amp; "'!I" &amp; ROWS!E85),INDIRECT("'" &amp; E$2 &amp; "'!M" &amp; ROWS!E85))/1000, "")</f>
        <v/>
      </c>
      <c r="F85" s="5" t="str">
        <f ca="1">_xlfn.IFNA(MEDIAN(INDIRECT("'" &amp; F$2 &amp; "'!E" &amp; ROWS!F85),INDIRECT("'" &amp; F$2 &amp; "'!I" &amp; ROWS!F85),INDIRECT("'" &amp; F$2 &amp; "'!M" &amp; ROWS!F85))/1000, "")</f>
        <v/>
      </c>
      <c r="G85" s="5" t="str">
        <f ca="1">_xlfn.IFNA(MEDIAN(INDIRECT("'" &amp; G$2 &amp; "'!E" &amp; ROWS!G85),INDIRECT("'" &amp; G$2 &amp; "'!I" &amp; ROWS!G85),INDIRECT("'" &amp; G$2 &amp; "'!M" &amp; ROWS!G85))/1000, "")</f>
        <v/>
      </c>
      <c r="H85" s="5" t="str">
        <f ca="1">_xlfn.IFNA(MEDIAN(INDIRECT("'" &amp; H$2 &amp; "'!E" &amp; ROWS!H85),INDIRECT("'" &amp; H$2 &amp; "'!I" &amp; ROWS!H85),INDIRECT("'" &amp; H$2 &amp; "'!M" &amp; ROWS!H85))/1000, "")</f>
        <v/>
      </c>
      <c r="I85" s="5" t="str">
        <f ca="1">_xlfn.IFNA(MEDIAN(INDIRECT("'" &amp; I$2 &amp; "'!E" &amp; ROWS!I85),INDIRECT("'" &amp; I$2 &amp; "'!I" &amp; ROWS!I85),INDIRECT("'" &amp; I$2 &amp; "'!M" &amp; ROWS!I85))/1000, "")</f>
        <v/>
      </c>
      <c r="J85" s="5">
        <f ca="1">_xlfn.IFNA(MEDIAN(INDIRECT("'" &amp; J$2 &amp; "'!E" &amp; ROWS!J85),INDIRECT("'" &amp; J$2 &amp; "'!I" &amp; ROWS!J85),INDIRECT("'" &amp; J$2 &amp; "'!M" &amp; ROWS!J85))/1000, "")</f>
        <v>10.56</v>
      </c>
      <c r="K85" s="5">
        <f ca="1">_xlfn.IFNA(MEDIAN(INDIRECT("'" &amp; K$2 &amp; "'!E" &amp; ROWS!K85),INDIRECT("'" &amp; K$2 &amp; "'!I" &amp; ROWS!K85),INDIRECT("'" &amp; K$2 &amp; "'!M" &amp; ROWS!K85))/1000, "")</f>
        <v>21.443999999999999</v>
      </c>
      <c r="L85" s="5">
        <f ca="1">_xlfn.IFNA(MEDIAN(INDIRECT("'" &amp; L$2 &amp; "'!E" &amp; ROWS!L85),INDIRECT("'" &amp; L$2 &amp; "'!I" &amp; ROWS!L85),INDIRECT("'" &amp; L$2 &amp; "'!M" &amp; ROWS!L85))/1000, "")</f>
        <v>11.183999999999999</v>
      </c>
      <c r="M85" s="5" t="str">
        <f ca="1">_xlfn.IFNA(MEDIAN(INDIRECT("'" &amp; M$2 &amp; "'!E" &amp; ROWS!M85),INDIRECT("'" &amp; M$2 &amp; "'!I" &amp; ROWS!M85),INDIRECT("'" &amp; M$2 &amp; "'!M" &amp; ROWS!M85))/1000, "")</f>
        <v/>
      </c>
      <c r="N85" s="5" t="str">
        <f ca="1">_xlfn.IFNA(MEDIAN(INDIRECT("'" &amp; N$2 &amp; "'!E" &amp; ROWS!N85),INDIRECT("'" &amp; N$2 &amp; "'!I" &amp; ROWS!N85),INDIRECT("'" &amp; N$2 &amp; "'!M" &amp; ROWS!N85))/1000, "")</f>
        <v/>
      </c>
      <c r="O85" s="5" t="str">
        <f ca="1">_xlfn.IFNA(MEDIAN(INDIRECT("'" &amp; O$2 &amp; "'!E" &amp; ROWS!O85),INDIRECT("'" &amp; O$2 &amp; "'!I" &amp; ROWS!O85),INDIRECT("'" &amp; O$2 &amp; "'!M" &amp; ROWS!O85))/1000, "")</f>
        <v/>
      </c>
      <c r="P85" s="5" t="str">
        <f ca="1">_xlfn.IFNA(MEDIAN(INDIRECT("'" &amp; P$2 &amp; "'!E" &amp; ROWS!P85),INDIRECT("'" &amp; P$2 &amp; "'!I" &amp; ROWS!P85),INDIRECT("'" &amp; P$2 &amp; "'!M" &amp; ROWS!P85))/1000, "")</f>
        <v/>
      </c>
      <c r="Q85" s="5" t="str">
        <f ca="1">_xlfn.IFNA(MEDIAN(INDIRECT("'" &amp; Q$2 &amp; "'!E" &amp; ROWS!Q85),INDIRECT("'" &amp; Q$2 &amp; "'!I" &amp; ROWS!Q85),INDIRECT("'" &amp; Q$2 &amp; "'!M" &amp; ROWS!Q85))/1000, "")</f>
        <v/>
      </c>
      <c r="R85" s="5">
        <f ca="1">_xlfn.IFNA(MEDIAN(INDIRECT("'" &amp; R$2 &amp; "'!E" &amp; ROWS!R85),INDIRECT("'" &amp; R$2 &amp; "'!I" &amp; ROWS!R85),INDIRECT("'" &amp; R$2 &amp; "'!M" &amp; ROWS!R85))/1000, "")</f>
        <v>8.2919999999999998</v>
      </c>
      <c r="S85" s="5">
        <f ca="1">_xlfn.IFNA(MEDIAN(INDIRECT("'" &amp; S$2 &amp; "'!E" &amp; ROWS!S85),INDIRECT("'" &amp; S$2 &amp; "'!I" &amp; ROWS!S85),INDIRECT("'" &amp; S$2 &amp; "'!M" &amp; ROWS!S85))/1000, "")</f>
        <v>20.088000000000001</v>
      </c>
      <c r="T85" s="5">
        <f ca="1">_xlfn.IFNA(MEDIAN(INDIRECT("'" &amp; T$2 &amp; "'!E" &amp; ROWS!T85),INDIRECT("'" &amp; T$2 &amp; "'!I" &amp; ROWS!T85),INDIRECT("'" &amp; T$2 &amp; "'!M" &amp; ROWS!T85))/1000, "")</f>
        <v>10.907999999999999</v>
      </c>
      <c r="U85" s="5" t="str">
        <f ca="1">_xlfn.IFNA(MEDIAN(INDIRECT("'" &amp; U$2 &amp; "'!E" &amp; ROWS!U85),INDIRECT("'" &amp; U$2 &amp; "'!I" &amp; ROWS!U85),INDIRECT("'" &amp; U$2 &amp; "'!M" &amp; ROWS!U85))/1000, "")</f>
        <v/>
      </c>
      <c r="V85" s="5" t="str">
        <f ca="1">_xlfn.IFNA(MEDIAN(INDIRECT("'" &amp; V$2 &amp; "'!E" &amp; ROWS!V85),INDIRECT("'" &amp; V$2 &amp; "'!I" &amp; ROWS!V85),INDIRECT("'" &amp; V$2 &amp; "'!M" &amp; ROWS!V85))/1000, "")</f>
        <v/>
      </c>
      <c r="W85" s="5" t="str">
        <f ca="1">_xlfn.IFNA(MEDIAN(INDIRECT("'" &amp; W$2 &amp; "'!E" &amp; ROWS!W85),INDIRECT("'" &amp; W$2 &amp; "'!I" &amp; ROWS!W85),INDIRECT("'" &amp; W$2 &amp; "'!M" &amp; ROWS!W85))/1000, "")</f>
        <v/>
      </c>
      <c r="X85" s="5" t="str">
        <f ca="1">_xlfn.IFNA(MEDIAN(INDIRECT("'" &amp; X$2 &amp; "'!E" &amp; ROWS!X85),INDIRECT("'" &amp; X$2 &amp; "'!I" &amp; ROWS!X85),INDIRECT("'" &amp; X$2 &amp; "'!M" &amp; ROWS!X85))/1000, "")</f>
        <v/>
      </c>
      <c r="Y85" s="5" t="str">
        <f ca="1">_xlfn.IFNA(MEDIAN(INDIRECT("'" &amp; Y$2 &amp; "'!E" &amp; ROWS!Y85),INDIRECT("'" &amp; Y$2 &amp; "'!I" &amp; ROWS!Y85),INDIRECT("'" &amp; Y$2 &amp; "'!M" &amp; ROWS!Y85))/1000, "")</f>
        <v/>
      </c>
    </row>
    <row r="86" spans="1:25" x14ac:dyDescent="0.25">
      <c r="A86" t="str">
        <f>METRICS!A85</f>
        <v>stdincludes</v>
      </c>
      <c r="B86" s="5">
        <f ca="1">_xlfn.IFNA(MEDIAN(INDIRECT("'" &amp; B$2 &amp; "'!E" &amp; ROWS!B86),INDIRECT("'" &amp; B$2 &amp; "'!I" &amp; ROWS!B86),INDIRECT("'" &amp; B$2 &amp; "'!M" &amp; ROWS!B86))/1000, "")</f>
        <v>6.3159999999999998</v>
      </c>
      <c r="C86" s="5">
        <f ca="1">_xlfn.IFNA(MEDIAN(INDIRECT("'" &amp; C$2 &amp; "'!E" &amp; ROWS!C86),INDIRECT("'" &amp; C$2 &amp; "'!I" &amp; ROWS!C86),INDIRECT("'" &amp; C$2 &amp; "'!M" &amp; ROWS!C86))/1000, "")</f>
        <v>29.603999999999999</v>
      </c>
      <c r="D86" s="5">
        <f ca="1">_xlfn.IFNA(MEDIAN(INDIRECT("'" &amp; D$2 &amp; "'!E" &amp; ROWS!D86),INDIRECT("'" &amp; D$2 &amp; "'!I" &amp; ROWS!D86),INDIRECT("'" &amp; D$2 &amp; "'!M" &amp; ROWS!D86))/1000, "")</f>
        <v>6.8879999999999999</v>
      </c>
      <c r="E86" s="5">
        <f ca="1">_xlfn.IFNA(MEDIAN(INDIRECT("'" &amp; E$2 &amp; "'!E" &amp; ROWS!E86),INDIRECT("'" &amp; E$2 &amp; "'!I" &amp; ROWS!E86),INDIRECT("'" &amp; E$2 &amp; "'!M" &amp; ROWS!E86))/1000, "")</f>
        <v>9.5120000000000005</v>
      </c>
      <c r="F86" s="5">
        <f ca="1">_xlfn.IFNA(MEDIAN(INDIRECT("'" &amp; F$2 &amp; "'!E" &amp; ROWS!F86),INDIRECT("'" &amp; F$2 &amp; "'!I" &amp; ROWS!F86),INDIRECT("'" &amp; F$2 &amp; "'!M" &amp; ROWS!F86))/1000, "")</f>
        <v>89.808000000000007</v>
      </c>
      <c r="G86" s="5">
        <f ca="1">_xlfn.IFNA(MEDIAN(INDIRECT("'" &amp; G$2 &amp; "'!E" &amp; ROWS!G86),INDIRECT("'" &amp; G$2 &amp; "'!I" &amp; ROWS!G86),INDIRECT("'" &amp; G$2 &amp; "'!M" &amp; ROWS!G86))/1000, "")</f>
        <v>10.212</v>
      </c>
      <c r="H86" s="5">
        <f ca="1">_xlfn.IFNA(MEDIAN(INDIRECT("'" &amp; H$2 &amp; "'!E" &amp; ROWS!H86),INDIRECT("'" &amp; H$2 &amp; "'!I" &amp; ROWS!H86),INDIRECT("'" &amp; H$2 &amp; "'!M" &amp; ROWS!H86))/1000, "")</f>
        <v>383.50400000000002</v>
      </c>
      <c r="I86" s="5">
        <f ca="1">_xlfn.IFNA(MEDIAN(INDIRECT("'" &amp; I$2 &amp; "'!E" &amp; ROWS!I86),INDIRECT("'" &amp; I$2 &amp; "'!I" &amp; ROWS!I86),INDIRECT("'" &amp; I$2 &amp; "'!M" &amp; ROWS!I86))/1000, "")</f>
        <v>1323.576</v>
      </c>
      <c r="J86" s="5">
        <f ca="1">_xlfn.IFNA(MEDIAN(INDIRECT("'" &amp; J$2 &amp; "'!E" &amp; ROWS!J86),INDIRECT("'" &amp; J$2 &amp; "'!I" &amp; ROWS!J86),INDIRECT("'" &amp; J$2 &amp; "'!M" &amp; ROWS!J86))/1000, "")</f>
        <v>6.3</v>
      </c>
      <c r="K86" s="5">
        <f ca="1">_xlfn.IFNA(MEDIAN(INDIRECT("'" &amp; K$2 &amp; "'!E" &amp; ROWS!K86),INDIRECT("'" &amp; K$2 &amp; "'!I" &amp; ROWS!K86),INDIRECT("'" &amp; K$2 &amp; "'!M" &amp; ROWS!K86))/1000, "")</f>
        <v>10.06</v>
      </c>
      <c r="L86" s="5">
        <f ca="1">_xlfn.IFNA(MEDIAN(INDIRECT("'" &amp; L$2 &amp; "'!E" &amp; ROWS!L86),INDIRECT("'" &amp; L$2 &amp; "'!I" &amp; ROWS!L86),INDIRECT("'" &amp; L$2 &amp; "'!M" &amp; ROWS!L86))/1000, "")</f>
        <v>6.9</v>
      </c>
      <c r="M86" s="5">
        <f ca="1">_xlfn.IFNA(MEDIAN(INDIRECT("'" &amp; M$2 &amp; "'!E" &amp; ROWS!M86),INDIRECT("'" &amp; M$2 &amp; "'!I" &amp; ROWS!M86),INDIRECT("'" &amp; M$2 &amp; "'!M" &amp; ROWS!M86))/1000, "")</f>
        <v>9.5079999999999991</v>
      </c>
      <c r="N86" s="5">
        <f ca="1">_xlfn.IFNA(MEDIAN(INDIRECT("'" &amp; N$2 &amp; "'!E" &amp; ROWS!N86),INDIRECT("'" &amp; N$2 &amp; "'!I" &amp; ROWS!N86),INDIRECT("'" &amp; N$2 &amp; "'!M" &amp; ROWS!N86))/1000, "")</f>
        <v>52.78</v>
      </c>
      <c r="O86" s="5">
        <f ca="1">_xlfn.IFNA(MEDIAN(INDIRECT("'" &amp; O$2 &amp; "'!E" &amp; ROWS!O86),INDIRECT("'" &amp; O$2 &amp; "'!I" &amp; ROWS!O86),INDIRECT("'" &amp; O$2 &amp; "'!M" &amp; ROWS!O86))/1000, "")</f>
        <v>10.215999999999999</v>
      </c>
      <c r="P86" s="5">
        <f ca="1">_xlfn.IFNA(MEDIAN(INDIRECT("'" &amp; P$2 &amp; "'!E" &amp; ROWS!P86),INDIRECT("'" &amp; P$2 &amp; "'!I" &amp; ROWS!P86),INDIRECT("'" &amp; P$2 &amp; "'!M" &amp; ROWS!P86))/1000, "")</f>
        <v>12.6</v>
      </c>
      <c r="Q86" s="5">
        <f ca="1">_xlfn.IFNA(MEDIAN(INDIRECT("'" &amp; Q$2 &amp; "'!E" &amp; ROWS!Q86),INDIRECT("'" &amp; Q$2 &amp; "'!I" &amp; ROWS!Q86),INDIRECT("'" &amp; Q$2 &amp; "'!M" &amp; ROWS!Q86))/1000, "")</f>
        <v>17.963999999999999</v>
      </c>
      <c r="R86" s="5">
        <f ca="1">_xlfn.IFNA(MEDIAN(INDIRECT("'" &amp; R$2 &amp; "'!E" &amp; ROWS!R86),INDIRECT("'" &amp; R$2 &amp; "'!I" &amp; ROWS!R86),INDIRECT("'" &amp; R$2 &amp; "'!M" &amp; ROWS!R86))/1000, "")</f>
        <v>6.3479999999999999</v>
      </c>
      <c r="S86" s="5">
        <f ca="1">_xlfn.IFNA(MEDIAN(INDIRECT("'" &amp; S$2 &amp; "'!E" &amp; ROWS!S86),INDIRECT("'" &amp; S$2 &amp; "'!I" &amp; ROWS!S86),INDIRECT("'" &amp; S$2 &amp; "'!M" &amp; ROWS!S86))/1000, "")</f>
        <v>10.119999999999999</v>
      </c>
      <c r="T86" s="5">
        <f ca="1">_xlfn.IFNA(MEDIAN(INDIRECT("'" &amp; T$2 &amp; "'!E" &amp; ROWS!T86),INDIRECT("'" &amp; T$2 &amp; "'!I" &amp; ROWS!T86),INDIRECT("'" &amp; T$2 &amp; "'!M" &amp; ROWS!T86))/1000, "")</f>
        <v>6.9</v>
      </c>
      <c r="U86" s="5">
        <f ca="1">_xlfn.IFNA(MEDIAN(INDIRECT("'" &amp; U$2 &amp; "'!E" &amp; ROWS!U86),INDIRECT("'" &amp; U$2 &amp; "'!I" &amp; ROWS!U86),INDIRECT("'" &amp; U$2 &amp; "'!M" &amp; ROWS!U86))/1000, "")</f>
        <v>9.5519999999999996</v>
      </c>
      <c r="V86" s="5">
        <f ca="1">_xlfn.IFNA(MEDIAN(INDIRECT("'" &amp; V$2 &amp; "'!E" &amp; ROWS!V86),INDIRECT("'" &amp; V$2 &amp; "'!I" &amp; ROWS!V86),INDIRECT("'" &amp; V$2 &amp; "'!M" &amp; ROWS!V86))/1000, "")</f>
        <v>52.78</v>
      </c>
      <c r="W86" s="5">
        <f ca="1">_xlfn.IFNA(MEDIAN(INDIRECT("'" &amp; W$2 &amp; "'!E" &amp; ROWS!W86),INDIRECT("'" &amp; W$2 &amp; "'!I" &amp; ROWS!W86),INDIRECT("'" &amp; W$2 &amp; "'!M" &amp; ROWS!W86))/1000, "")</f>
        <v>10.215999999999999</v>
      </c>
      <c r="X86" s="5">
        <f ca="1">_xlfn.IFNA(MEDIAN(INDIRECT("'" &amp; X$2 &amp; "'!E" &amp; ROWS!X86),INDIRECT("'" &amp; X$2 &amp; "'!I" &amp; ROWS!X86),INDIRECT("'" &amp; X$2 &amp; "'!M" &amp; ROWS!X86))/1000, "")</f>
        <v>12.603999999999999</v>
      </c>
      <c r="Y86" s="5">
        <f ca="1">_xlfn.IFNA(MEDIAN(INDIRECT("'" &amp; Y$2 &amp; "'!E" &amp; ROWS!Y86),INDIRECT("'" &amp; Y$2 &amp; "'!I" &amp; ROWS!Y86),INDIRECT("'" &amp; Y$2 &amp; "'!M" &amp; ROWS!Y86))/1000, "")</f>
        <v>17.972000000000001</v>
      </c>
    </row>
    <row r="87" spans="1:25" x14ac:dyDescent="0.25">
      <c r="A87" t="str">
        <f>METRICS!A86</f>
        <v>sum</v>
      </c>
      <c r="B87" s="5">
        <f ca="1">_xlfn.IFNA(MEDIAN(INDIRECT("'" &amp; B$2 &amp; "'!E" &amp; ROWS!B87),INDIRECT("'" &amp; B$2 &amp; "'!I" &amp; ROWS!B87),INDIRECT("'" &amp; B$2 &amp; "'!M" &amp; ROWS!B87))/1000, "")</f>
        <v>357.82400000000001</v>
      </c>
      <c r="C87" s="5" t="str">
        <f ca="1">_xlfn.IFNA(MEDIAN(INDIRECT("'" &amp; C$2 &amp; "'!E" &amp; ROWS!C87),INDIRECT("'" &amp; C$2 &amp; "'!I" &amp; ROWS!C87),INDIRECT("'" &amp; C$2 &amp; "'!M" &amp; ROWS!C87))/1000, "")</f>
        <v/>
      </c>
      <c r="D87" s="5">
        <f ca="1">_xlfn.IFNA(MEDIAN(INDIRECT("'" &amp; D$2 &amp; "'!E" &amp; ROWS!D87),INDIRECT("'" &amp; D$2 &amp; "'!I" &amp; ROWS!D87),INDIRECT("'" &amp; D$2 &amp; "'!M" &amp; ROWS!D87))/1000, "")</f>
        <v>97.516000000000005</v>
      </c>
      <c r="E87" s="5" t="str">
        <f ca="1">_xlfn.IFNA(MEDIAN(INDIRECT("'" &amp; E$2 &amp; "'!E" &amp; ROWS!E87),INDIRECT("'" &amp; E$2 &amp; "'!I" &amp; ROWS!E87),INDIRECT("'" &amp; E$2 &amp; "'!M" &amp; ROWS!E87))/1000, "")</f>
        <v/>
      </c>
      <c r="F87" s="5" t="str">
        <f ca="1">_xlfn.IFNA(MEDIAN(INDIRECT("'" &amp; F$2 &amp; "'!E" &amp; ROWS!F87),INDIRECT("'" &amp; F$2 &amp; "'!I" &amp; ROWS!F87),INDIRECT("'" &amp; F$2 &amp; "'!M" &amp; ROWS!F87))/1000, "")</f>
        <v/>
      </c>
      <c r="G87" s="5">
        <f ca="1">_xlfn.IFNA(MEDIAN(INDIRECT("'" &amp; G$2 &amp; "'!E" &amp; ROWS!G87),INDIRECT("'" &amp; G$2 &amp; "'!I" &amp; ROWS!G87),INDIRECT("'" &amp; G$2 &amp; "'!M" &amp; ROWS!G87))/1000, "")</f>
        <v>7440.2039999999997</v>
      </c>
      <c r="H87" s="5" t="str">
        <f ca="1">_xlfn.IFNA(MEDIAN(INDIRECT("'" &amp; H$2 &amp; "'!E" &amp; ROWS!H87),INDIRECT("'" &amp; H$2 &amp; "'!I" &amp; ROWS!H87),INDIRECT("'" &amp; H$2 &amp; "'!M" &amp; ROWS!H87))/1000, "")</f>
        <v/>
      </c>
      <c r="I87" s="5" t="str">
        <f ca="1">_xlfn.IFNA(MEDIAN(INDIRECT("'" &amp; I$2 &amp; "'!E" &amp; ROWS!I87),INDIRECT("'" &amp; I$2 &amp; "'!I" &amp; ROWS!I87),INDIRECT("'" &amp; I$2 &amp; "'!M" &amp; ROWS!I87))/1000, "")</f>
        <v/>
      </c>
      <c r="J87" s="5">
        <f ca="1">_xlfn.IFNA(MEDIAN(INDIRECT("'" &amp; J$2 &amp; "'!E" &amp; ROWS!J87),INDIRECT("'" &amp; J$2 &amp; "'!I" &amp; ROWS!J87),INDIRECT("'" &amp; J$2 &amp; "'!M" &amp; ROWS!J87))/1000, "")</f>
        <v>335.24400000000003</v>
      </c>
      <c r="K87" s="5">
        <f ca="1">_xlfn.IFNA(MEDIAN(INDIRECT("'" &amp; K$2 &amp; "'!E" &amp; ROWS!K87),INDIRECT("'" &amp; K$2 &amp; "'!I" &amp; ROWS!K87),INDIRECT("'" &amp; K$2 &amp; "'!M" &amp; ROWS!K87))/1000, "")</f>
        <v>112.8</v>
      </c>
      <c r="L87" s="5">
        <f ca="1">_xlfn.IFNA(MEDIAN(INDIRECT("'" &amp; L$2 &amp; "'!E" &amp; ROWS!L87),INDIRECT("'" &amp; L$2 &amp; "'!I" &amp; ROWS!L87),INDIRECT("'" &amp; L$2 &amp; "'!M" &amp; ROWS!L87))/1000, "")</f>
        <v>28.556000000000001</v>
      </c>
      <c r="M87" s="5" t="str">
        <f ca="1">_xlfn.IFNA(MEDIAN(INDIRECT("'" &amp; M$2 &amp; "'!E" &amp; ROWS!M87),INDIRECT("'" &amp; M$2 &amp; "'!I" &amp; ROWS!M87),INDIRECT("'" &amp; M$2 &amp; "'!M" &amp; ROWS!M87))/1000, "")</f>
        <v/>
      </c>
      <c r="N87" s="5" t="str">
        <f ca="1">_xlfn.IFNA(MEDIAN(INDIRECT("'" &amp; N$2 &amp; "'!E" &amp; ROWS!N87),INDIRECT("'" &amp; N$2 &amp; "'!I" &amp; ROWS!N87),INDIRECT("'" &amp; N$2 &amp; "'!M" &amp; ROWS!N87))/1000, "")</f>
        <v/>
      </c>
      <c r="O87" s="5" t="str">
        <f ca="1">_xlfn.IFNA(MEDIAN(INDIRECT("'" &amp; O$2 &amp; "'!E" &amp; ROWS!O87),INDIRECT("'" &amp; O$2 &amp; "'!I" &amp; ROWS!O87),INDIRECT("'" &amp; O$2 &amp; "'!M" &amp; ROWS!O87))/1000, "")</f>
        <v/>
      </c>
      <c r="P87" s="5" t="str">
        <f ca="1">_xlfn.IFNA(MEDIAN(INDIRECT("'" &amp; P$2 &amp; "'!E" &amp; ROWS!P87),INDIRECT("'" &amp; P$2 &amp; "'!I" &amp; ROWS!P87),INDIRECT("'" &amp; P$2 &amp; "'!M" &amp; ROWS!P87))/1000, "")</f>
        <v/>
      </c>
      <c r="Q87" s="5" t="str">
        <f ca="1">_xlfn.IFNA(MEDIAN(INDIRECT("'" &amp; Q$2 &amp; "'!E" &amp; ROWS!Q87),INDIRECT("'" &amp; Q$2 &amp; "'!I" &amp; ROWS!Q87),INDIRECT("'" &amp; Q$2 &amp; "'!M" &amp; ROWS!Q87))/1000, "")</f>
        <v/>
      </c>
      <c r="R87" s="5">
        <f ca="1">_xlfn.IFNA(MEDIAN(INDIRECT("'" &amp; R$2 &amp; "'!E" &amp; ROWS!R87),INDIRECT("'" &amp; R$2 &amp; "'!I" &amp; ROWS!R87),INDIRECT("'" &amp; R$2 &amp; "'!M" &amp; ROWS!R87))/1000, "")</f>
        <v>10.076000000000001</v>
      </c>
      <c r="S87" s="5">
        <f ca="1">_xlfn.IFNA(MEDIAN(INDIRECT("'" &amp; S$2 &amp; "'!E" &amp; ROWS!S87),INDIRECT("'" &amp; S$2 &amp; "'!I" &amp; ROWS!S87),INDIRECT("'" &amp; S$2 &amp; "'!M" &amp; ROWS!S87))/1000, "")</f>
        <v>29.664000000000001</v>
      </c>
      <c r="T87" s="5">
        <f ca="1">_xlfn.IFNA(MEDIAN(INDIRECT("'" &amp; T$2 &amp; "'!E" &amp; ROWS!T87),INDIRECT("'" &amp; T$2 &amp; "'!I" &amp; ROWS!T87),INDIRECT("'" &amp; T$2 &amp; "'!M" &amp; ROWS!T87))/1000, "")</f>
        <v>12.092000000000001</v>
      </c>
      <c r="U87" s="5" t="str">
        <f ca="1">_xlfn.IFNA(MEDIAN(INDIRECT("'" &amp; U$2 &amp; "'!E" &amp; ROWS!U87),INDIRECT("'" &amp; U$2 &amp; "'!I" &amp; ROWS!U87),INDIRECT("'" &amp; U$2 &amp; "'!M" &amp; ROWS!U87))/1000, "")</f>
        <v/>
      </c>
      <c r="V87" s="5" t="str">
        <f ca="1">_xlfn.IFNA(MEDIAN(INDIRECT("'" &amp; V$2 &amp; "'!E" &amp; ROWS!V87),INDIRECT("'" &amp; V$2 &amp; "'!I" &amp; ROWS!V87),INDIRECT("'" &amp; V$2 &amp; "'!M" &amp; ROWS!V87))/1000, "")</f>
        <v/>
      </c>
      <c r="W87" s="5" t="str">
        <f ca="1">_xlfn.IFNA(MEDIAN(INDIRECT("'" &amp; W$2 &amp; "'!E" &amp; ROWS!W87),INDIRECT("'" &amp; W$2 &amp; "'!I" &amp; ROWS!W87),INDIRECT("'" &amp; W$2 &amp; "'!M" &amp; ROWS!W87))/1000, "")</f>
        <v/>
      </c>
      <c r="X87" s="5" t="str">
        <f ca="1">_xlfn.IFNA(MEDIAN(INDIRECT("'" &amp; X$2 &amp; "'!E" &amp; ROWS!X87),INDIRECT("'" &amp; X$2 &amp; "'!I" &amp; ROWS!X87),INDIRECT("'" &amp; X$2 &amp; "'!M" &amp; ROWS!X87))/1000, "")</f>
        <v/>
      </c>
      <c r="Y87" s="5" t="str">
        <f ca="1">_xlfn.IFNA(MEDIAN(INDIRECT("'" &amp; Y$2 &amp; "'!E" &amp; ROWS!Y87),INDIRECT("'" &amp; Y$2 &amp; "'!I" &amp; ROWS!Y87),INDIRECT("'" &amp; Y$2 &amp; "'!M" &amp; ROWS!Y87))/1000, "")</f>
        <v/>
      </c>
    </row>
    <row r="88" spans="1:25" x14ac:dyDescent="0.25">
      <c r="A88" t="str">
        <f>METRICS!A87</f>
        <v>swap</v>
      </c>
      <c r="B88" s="5">
        <f ca="1">_xlfn.IFNA(MEDIAN(INDIRECT("'" &amp; B$2 &amp; "'!E" &amp; ROWS!B88),INDIRECT("'" &amp; B$2 &amp; "'!I" &amp; ROWS!B88),INDIRECT("'" &amp; B$2 &amp; "'!M" &amp; ROWS!B88))/1000, "")</f>
        <v>1577.328</v>
      </c>
      <c r="C88" s="5">
        <f ca="1">_xlfn.IFNA(MEDIAN(INDIRECT("'" &amp; C$2 &amp; "'!E" &amp; ROWS!C88),INDIRECT("'" &amp; C$2 &amp; "'!I" &amp; ROWS!C88),INDIRECT("'" &amp; C$2 &amp; "'!M" &amp; ROWS!C88))/1000, "")</f>
        <v>912.17200000000003</v>
      </c>
      <c r="D88" s="5">
        <f ca="1">_xlfn.IFNA(MEDIAN(INDIRECT("'" &amp; D$2 &amp; "'!E" &amp; ROWS!D88),INDIRECT("'" &amp; D$2 &amp; "'!I" &amp; ROWS!D88),INDIRECT("'" &amp; D$2 &amp; "'!M" &amp; ROWS!D88))/1000, "")</f>
        <v>280.42399999999998</v>
      </c>
      <c r="E88" s="5" t="str">
        <f ca="1">_xlfn.IFNA(MEDIAN(INDIRECT("'" &amp; E$2 &amp; "'!E" &amp; ROWS!E88),INDIRECT("'" &amp; E$2 &amp; "'!I" &amp; ROWS!E88),INDIRECT("'" &amp; E$2 &amp; "'!M" &amp; ROWS!E88))/1000, "")</f>
        <v/>
      </c>
      <c r="F88" s="5" t="str">
        <f ca="1">_xlfn.IFNA(MEDIAN(INDIRECT("'" &amp; F$2 &amp; "'!E" &amp; ROWS!F88),INDIRECT("'" &amp; F$2 &amp; "'!I" &amp; ROWS!F88),INDIRECT("'" &amp; F$2 &amp; "'!M" &amp; ROWS!F88))/1000, "")</f>
        <v/>
      </c>
      <c r="G88" s="5" t="str">
        <f ca="1">_xlfn.IFNA(MEDIAN(INDIRECT("'" &amp; G$2 &amp; "'!E" &amp; ROWS!G88),INDIRECT("'" &amp; G$2 &amp; "'!I" &amp; ROWS!G88),INDIRECT("'" &amp; G$2 &amp; "'!M" &amp; ROWS!G88))/1000, "")</f>
        <v/>
      </c>
      <c r="H88" s="5" t="str">
        <f ca="1">_xlfn.IFNA(MEDIAN(INDIRECT("'" &amp; H$2 &amp; "'!E" &amp; ROWS!H88),INDIRECT("'" &amp; H$2 &amp; "'!I" &amp; ROWS!H88),INDIRECT("'" &amp; H$2 &amp; "'!M" &amp; ROWS!H88))/1000, "")</f>
        <v/>
      </c>
      <c r="I88" s="5" t="str">
        <f ca="1">_xlfn.IFNA(MEDIAN(INDIRECT("'" &amp; I$2 &amp; "'!E" &amp; ROWS!I88),INDIRECT("'" &amp; I$2 &amp; "'!I" &amp; ROWS!I88),INDIRECT("'" &amp; I$2 &amp; "'!M" &amp; ROWS!I88))/1000, "")</f>
        <v/>
      </c>
      <c r="J88" s="5">
        <f ca="1">_xlfn.IFNA(MEDIAN(INDIRECT("'" &amp; J$2 &amp; "'!E" &amp; ROWS!J88),INDIRECT("'" &amp; J$2 &amp; "'!I" &amp; ROWS!J88),INDIRECT("'" &amp; J$2 &amp; "'!M" &amp; ROWS!J88))/1000, "")</f>
        <v>15.42</v>
      </c>
      <c r="K88" s="5">
        <f ca="1">_xlfn.IFNA(MEDIAN(INDIRECT("'" &amp; K$2 &amp; "'!E" &amp; ROWS!K88),INDIRECT("'" &amp; K$2 &amp; "'!I" &amp; ROWS!K88),INDIRECT("'" &amp; K$2 &amp; "'!M" &amp; ROWS!K88))/1000, "")</f>
        <v>79.5</v>
      </c>
      <c r="L88" s="5">
        <f ca="1">_xlfn.IFNA(MEDIAN(INDIRECT("'" &amp; L$2 &amp; "'!E" &amp; ROWS!L88),INDIRECT("'" &amp; L$2 &amp; "'!I" &amp; ROWS!L88),INDIRECT("'" &amp; L$2 &amp; "'!M" &amp; ROWS!L88))/1000, "")</f>
        <v>16.64</v>
      </c>
      <c r="M88" s="5" t="str">
        <f ca="1">_xlfn.IFNA(MEDIAN(INDIRECT("'" &amp; M$2 &amp; "'!E" &amp; ROWS!M88),INDIRECT("'" &amp; M$2 &amp; "'!I" &amp; ROWS!M88),INDIRECT("'" &amp; M$2 &amp; "'!M" &amp; ROWS!M88))/1000, "")</f>
        <v/>
      </c>
      <c r="N88" s="5" t="str">
        <f ca="1">_xlfn.IFNA(MEDIAN(INDIRECT("'" &amp; N$2 &amp; "'!E" &amp; ROWS!N88),INDIRECT("'" &amp; N$2 &amp; "'!I" &amp; ROWS!N88),INDIRECT("'" &amp; N$2 &amp; "'!M" &amp; ROWS!N88))/1000, "")</f>
        <v/>
      </c>
      <c r="O88" s="5" t="str">
        <f ca="1">_xlfn.IFNA(MEDIAN(INDIRECT("'" &amp; O$2 &amp; "'!E" &amp; ROWS!O88),INDIRECT("'" &amp; O$2 &amp; "'!I" &amp; ROWS!O88),INDIRECT("'" &amp; O$2 &amp; "'!M" &amp; ROWS!O88))/1000, "")</f>
        <v/>
      </c>
      <c r="P88" s="5" t="str">
        <f ca="1">_xlfn.IFNA(MEDIAN(INDIRECT("'" &amp; P$2 &amp; "'!E" &amp; ROWS!P88),INDIRECT("'" &amp; P$2 &amp; "'!I" &amp; ROWS!P88),INDIRECT("'" &amp; P$2 &amp; "'!M" &amp; ROWS!P88))/1000, "")</f>
        <v/>
      </c>
      <c r="Q88" s="5" t="str">
        <f ca="1">_xlfn.IFNA(MEDIAN(INDIRECT("'" &amp; Q$2 &amp; "'!E" &amp; ROWS!Q88),INDIRECT("'" &amp; Q$2 &amp; "'!I" &amp; ROWS!Q88),INDIRECT("'" &amp; Q$2 &amp; "'!M" &amp; ROWS!Q88))/1000, "")</f>
        <v/>
      </c>
      <c r="R88" s="5">
        <f ca="1">_xlfn.IFNA(MEDIAN(INDIRECT("'" &amp; R$2 &amp; "'!E" &amp; ROWS!R88),INDIRECT("'" &amp; R$2 &amp; "'!I" &amp; ROWS!R88),INDIRECT("'" &amp; R$2 &amp; "'!M" &amp; ROWS!R88))/1000, "")</f>
        <v>13.028</v>
      </c>
      <c r="S88" s="5">
        <f ca="1">_xlfn.IFNA(MEDIAN(INDIRECT("'" &amp; S$2 &amp; "'!E" &amp; ROWS!S88),INDIRECT("'" &amp; S$2 &amp; "'!I" &amp; ROWS!S88),INDIRECT("'" &amp; S$2 &amp; "'!M" &amp; ROWS!S88))/1000, "")</f>
        <v>78.528000000000006</v>
      </c>
      <c r="T88" s="5">
        <f ca="1">_xlfn.IFNA(MEDIAN(INDIRECT("'" &amp; T$2 &amp; "'!E" &amp; ROWS!T88),INDIRECT("'" &amp; T$2 &amp; "'!I" &amp; ROWS!T88),INDIRECT("'" &amp; T$2 &amp; "'!M" &amp; ROWS!T88))/1000, "")</f>
        <v>16.376000000000001</v>
      </c>
      <c r="U88" s="5" t="str">
        <f ca="1">_xlfn.IFNA(MEDIAN(INDIRECT("'" &amp; U$2 &amp; "'!E" &amp; ROWS!U88),INDIRECT("'" &amp; U$2 &amp; "'!I" &amp; ROWS!U88),INDIRECT("'" &amp; U$2 &amp; "'!M" &amp; ROWS!U88))/1000, "")</f>
        <v/>
      </c>
      <c r="V88" s="5" t="str">
        <f ca="1">_xlfn.IFNA(MEDIAN(INDIRECT("'" &amp; V$2 &amp; "'!E" &amp; ROWS!V88),INDIRECT("'" &amp; V$2 &amp; "'!I" &amp; ROWS!V88),INDIRECT("'" &amp; V$2 &amp; "'!M" &amp; ROWS!V88))/1000, "")</f>
        <v/>
      </c>
      <c r="W88" s="5" t="str">
        <f ca="1">_xlfn.IFNA(MEDIAN(INDIRECT("'" &amp; W$2 &amp; "'!E" &amp; ROWS!W88),INDIRECT("'" &amp; W$2 &amp; "'!I" &amp; ROWS!W88),INDIRECT("'" &amp; W$2 &amp; "'!M" &amp; ROWS!W88))/1000, "")</f>
        <v/>
      </c>
      <c r="X88" s="5" t="str">
        <f ca="1">_xlfn.IFNA(MEDIAN(INDIRECT("'" &amp; X$2 &amp; "'!E" &amp; ROWS!X88),INDIRECT("'" &amp; X$2 &amp; "'!I" &amp; ROWS!X88),INDIRECT("'" &amp; X$2 &amp; "'!M" &amp; ROWS!X88))/1000, "")</f>
        <v/>
      </c>
      <c r="Y88" s="5" t="str">
        <f ca="1">_xlfn.IFNA(MEDIAN(INDIRECT("'" &amp; Y$2 &amp; "'!E" &amp; ROWS!Y88),INDIRECT("'" &amp; Y$2 &amp; "'!I" &amp; ROWS!Y88),INDIRECT("'" &amp; Y$2 &amp; "'!M" &amp; ROWS!Y88))/1000, "")</f>
        <v/>
      </c>
    </row>
    <row r="89" spans="1:25" x14ac:dyDescent="0.25">
      <c r="A89" t="str">
        <f>METRICS!A88</f>
        <v>switch</v>
      </c>
      <c r="B89" s="5">
        <f ca="1">_xlfn.IFNA(MEDIAN(INDIRECT("'" &amp; B$2 &amp; "'!E" &amp; ROWS!B89),INDIRECT("'" &amp; B$2 &amp; "'!I" &amp; ROWS!B89),INDIRECT("'" &amp; B$2 &amp; "'!M" &amp; ROWS!B89))/1000, "")</f>
        <v>4.8719999999999999</v>
      </c>
      <c r="C89" s="5">
        <f ca="1">_xlfn.IFNA(MEDIAN(INDIRECT("'" &amp; C$2 &amp; "'!E" &amp; ROWS!C89),INDIRECT("'" &amp; C$2 &amp; "'!I" &amp; ROWS!C89),INDIRECT("'" &amp; C$2 &amp; "'!M" &amp; ROWS!C89))/1000, "")</f>
        <v>8.2680000000000007</v>
      </c>
      <c r="D89" s="5">
        <f ca="1">_xlfn.IFNA(MEDIAN(INDIRECT("'" &amp; D$2 &amp; "'!E" &amp; ROWS!D89),INDIRECT("'" &amp; D$2 &amp; "'!I" &amp; ROWS!D89),INDIRECT("'" &amp; D$2 &amp; "'!M" &amp; ROWS!D89))/1000, "")</f>
        <v>4.7439999999999998</v>
      </c>
      <c r="E89" s="5">
        <f ca="1">_xlfn.IFNA(MEDIAN(INDIRECT("'" &amp; E$2 &amp; "'!E" &amp; ROWS!E89),INDIRECT("'" &amp; E$2 &amp; "'!I" &amp; ROWS!E89),INDIRECT("'" &amp; E$2 &amp; "'!M" &amp; ROWS!E89))/1000, "")</f>
        <v>6.4320000000000004</v>
      </c>
      <c r="F89" s="5">
        <f ca="1">_xlfn.IFNA(MEDIAN(INDIRECT("'" &amp; F$2 &amp; "'!E" &amp; ROWS!F89),INDIRECT("'" &amp; F$2 &amp; "'!I" &amp; ROWS!F89),INDIRECT("'" &amp; F$2 &amp; "'!M" &amp; ROWS!F89))/1000, "")</f>
        <v>25.556000000000001</v>
      </c>
      <c r="G89" s="5">
        <f ca="1">_xlfn.IFNA(MEDIAN(INDIRECT("'" &amp; G$2 &amp; "'!E" &amp; ROWS!G89),INDIRECT("'" &amp; G$2 &amp; "'!I" &amp; ROWS!G89),INDIRECT("'" &amp; G$2 &amp; "'!M" &amp; ROWS!G89))/1000, "")</f>
        <v>6.38</v>
      </c>
      <c r="H89" s="5">
        <f ca="1">_xlfn.IFNA(MEDIAN(INDIRECT("'" &amp; H$2 &amp; "'!E" &amp; ROWS!H89),INDIRECT("'" &amp; H$2 &amp; "'!I" &amp; ROWS!H89),INDIRECT("'" &amp; H$2 &amp; "'!M" &amp; ROWS!H89))/1000, "")</f>
        <v>78.432000000000002</v>
      </c>
      <c r="I89" s="5">
        <f ca="1">_xlfn.IFNA(MEDIAN(INDIRECT("'" &amp; I$2 &amp; "'!E" &amp; ROWS!I89),INDIRECT("'" &amp; I$2 &amp; "'!I" &amp; ROWS!I89),INDIRECT("'" &amp; I$2 &amp; "'!M" &amp; ROWS!I89))/1000, "")</f>
        <v>177.928</v>
      </c>
      <c r="J89" s="5">
        <f ca="1">_xlfn.IFNA(MEDIAN(INDIRECT("'" &amp; J$2 &amp; "'!E" &amp; ROWS!J89),INDIRECT("'" &amp; J$2 &amp; "'!I" &amp; ROWS!J89),INDIRECT("'" &amp; J$2 &amp; "'!M" &amp; ROWS!J89))/1000, "")</f>
        <v>4.452</v>
      </c>
      <c r="K89" s="5">
        <f ca="1">_xlfn.IFNA(MEDIAN(INDIRECT("'" &amp; K$2 &amp; "'!E" &amp; ROWS!K89),INDIRECT("'" &amp; K$2 &amp; "'!I" &amp; ROWS!K89),INDIRECT("'" &amp; K$2 &amp; "'!M" &amp; ROWS!K89))/1000, "")</f>
        <v>5.5359999999999996</v>
      </c>
      <c r="L89" s="5">
        <f ca="1">_xlfn.IFNA(MEDIAN(INDIRECT("'" &amp; L$2 &amp; "'!E" &amp; ROWS!L89),INDIRECT("'" &amp; L$2 &amp; "'!I" &amp; ROWS!L89),INDIRECT("'" &amp; L$2 &amp; "'!M" &amp; ROWS!L89))/1000, "")</f>
        <v>4.4800000000000004</v>
      </c>
      <c r="M89" s="5">
        <f ca="1">_xlfn.IFNA(MEDIAN(INDIRECT("'" &amp; M$2 &amp; "'!E" &amp; ROWS!M89),INDIRECT("'" &amp; M$2 &amp; "'!I" &amp; ROWS!M89),INDIRECT("'" &amp; M$2 &amp; "'!M" &amp; ROWS!M89))/1000, "")</f>
        <v>5.6559999999999997</v>
      </c>
      <c r="N89" s="5">
        <f ca="1">_xlfn.IFNA(MEDIAN(INDIRECT("'" &amp; N$2 &amp; "'!E" &amp; ROWS!N89),INDIRECT("'" &amp; N$2 &amp; "'!I" &amp; ROWS!N89),INDIRECT("'" &amp; N$2 &amp; "'!M" &amp; ROWS!N89))/1000, "")</f>
        <v>18.768000000000001</v>
      </c>
      <c r="O89" s="5">
        <f ca="1">_xlfn.IFNA(MEDIAN(INDIRECT("'" &amp; O$2 &amp; "'!E" &amp; ROWS!O89),INDIRECT("'" &amp; O$2 &amp; "'!I" &amp; ROWS!O89),INDIRECT("'" &amp; O$2 &amp; "'!M" &amp; ROWS!O89))/1000, "")</f>
        <v>5.86</v>
      </c>
      <c r="P89" s="5">
        <f ca="1">_xlfn.IFNA(MEDIAN(INDIRECT("'" &amp; P$2 &amp; "'!E" &amp; ROWS!P89),INDIRECT("'" &amp; P$2 &amp; "'!I" &amp; ROWS!P89),INDIRECT("'" &amp; P$2 &amp; "'!M" &amp; ROWS!P89))/1000, "")</f>
        <v>9.5440000000000005</v>
      </c>
      <c r="Q89" s="5">
        <f ca="1">_xlfn.IFNA(MEDIAN(INDIRECT("'" &amp; Q$2 &amp; "'!E" &amp; ROWS!Q89),INDIRECT("'" &amp; Q$2 &amp; "'!I" &amp; ROWS!Q89),INDIRECT("'" &amp; Q$2 &amp; "'!M" &amp; ROWS!Q89))/1000, "")</f>
        <v>14.832000000000001</v>
      </c>
      <c r="R89" s="5">
        <f ca="1">_xlfn.IFNA(MEDIAN(INDIRECT("'" &amp; R$2 &amp; "'!E" &amp; ROWS!R89),INDIRECT("'" &amp; R$2 &amp; "'!I" &amp; ROWS!R89),INDIRECT("'" &amp; R$2 &amp; "'!M" &amp; ROWS!R89))/1000, "")</f>
        <v>4.5</v>
      </c>
      <c r="S89" s="5">
        <f ca="1">_xlfn.IFNA(MEDIAN(INDIRECT("'" &amp; S$2 &amp; "'!E" &amp; ROWS!S89),INDIRECT("'" &amp; S$2 &amp; "'!I" &amp; ROWS!S89),INDIRECT("'" &amp; S$2 &amp; "'!M" &amp; ROWS!S89))/1000, "")</f>
        <v>5.5759999999999996</v>
      </c>
      <c r="T89" s="5">
        <f ca="1">_xlfn.IFNA(MEDIAN(INDIRECT("'" &amp; T$2 &amp; "'!E" &amp; ROWS!T89),INDIRECT("'" &amp; T$2 &amp; "'!I" &amp; ROWS!T89),INDIRECT("'" &amp; T$2 &amp; "'!M" &amp; ROWS!T89))/1000, "")</f>
        <v>4.4800000000000004</v>
      </c>
      <c r="U89" s="5">
        <f ca="1">_xlfn.IFNA(MEDIAN(INDIRECT("'" &amp; U$2 &amp; "'!E" &amp; ROWS!U89),INDIRECT("'" &amp; U$2 &amp; "'!I" &amp; ROWS!U89),INDIRECT("'" &amp; U$2 &amp; "'!M" &amp; ROWS!U89))/1000, "")</f>
        <v>5.7</v>
      </c>
      <c r="V89" s="5">
        <f ca="1">_xlfn.IFNA(MEDIAN(INDIRECT("'" &amp; V$2 &amp; "'!E" &amp; ROWS!V89),INDIRECT("'" &amp; V$2 &amp; "'!I" &amp; ROWS!V89),INDIRECT("'" &amp; V$2 &amp; "'!M" &amp; ROWS!V89))/1000, "")</f>
        <v>18.768000000000001</v>
      </c>
      <c r="W89" s="5">
        <f ca="1">_xlfn.IFNA(MEDIAN(INDIRECT("'" &amp; W$2 &amp; "'!E" &amp; ROWS!W89),INDIRECT("'" &amp; W$2 &amp; "'!I" &amp; ROWS!W89),INDIRECT("'" &amp; W$2 &amp; "'!M" &amp; ROWS!W89))/1000, "")</f>
        <v>5.86</v>
      </c>
      <c r="X89" s="5">
        <f ca="1">_xlfn.IFNA(MEDIAN(INDIRECT("'" &amp; X$2 &amp; "'!E" &amp; ROWS!X89),INDIRECT("'" &amp; X$2 &amp; "'!I" &amp; ROWS!X89),INDIRECT("'" &amp; X$2 &amp; "'!M" &amp; ROWS!X89))/1000, "")</f>
        <v>9.548</v>
      </c>
      <c r="Y89" s="5">
        <f ca="1">_xlfn.IFNA(MEDIAN(INDIRECT("'" &amp; Y$2 &amp; "'!E" &amp; ROWS!Y89),INDIRECT("'" &amp; Y$2 &amp; "'!I" &amp; ROWS!Y89),INDIRECT("'" &amp; Y$2 &amp; "'!M" &amp; ROWS!Y89))/1000, "")</f>
        <v>14.84</v>
      </c>
    </row>
    <row r="90" spans="1:25" x14ac:dyDescent="0.25">
      <c r="A90" t="str">
        <f>METRICS!A89</f>
        <v>sync</v>
      </c>
      <c r="B90" s="5">
        <f ca="1">_xlfn.IFNA(MEDIAN(INDIRECT("'" &amp; B$2 &amp; "'!E" &amp; ROWS!B90),INDIRECT("'" &amp; B$2 &amp; "'!I" &amp; ROWS!B90),INDIRECT("'" &amp; B$2 &amp; "'!M" &amp; ROWS!B90))/1000, "")</f>
        <v>4.976</v>
      </c>
      <c r="C90" s="5">
        <f ca="1">_xlfn.IFNA(MEDIAN(INDIRECT("'" &amp; C$2 &amp; "'!E" &amp; ROWS!C90),INDIRECT("'" &amp; C$2 &amp; "'!I" &amp; ROWS!C90),INDIRECT("'" &amp; C$2 &amp; "'!M" &amp; ROWS!C90))/1000, "")</f>
        <v>8.2680000000000007</v>
      </c>
      <c r="D90" s="5">
        <f ca="1">_xlfn.IFNA(MEDIAN(INDIRECT("'" &amp; D$2 &amp; "'!E" &amp; ROWS!D90),INDIRECT("'" &amp; D$2 &amp; "'!I" &amp; ROWS!D90),INDIRECT("'" &amp; D$2 &amp; "'!M" &amp; ROWS!D90))/1000, "")</f>
        <v>4.8719999999999999</v>
      </c>
      <c r="E90" s="5">
        <f ca="1">_xlfn.IFNA(MEDIAN(INDIRECT("'" &amp; E$2 &amp; "'!E" &amp; ROWS!E90),INDIRECT("'" &amp; E$2 &amp; "'!I" &amp; ROWS!E90),INDIRECT("'" &amp; E$2 &amp; "'!M" &amp; ROWS!E90))/1000, "")</f>
        <v>41.295999999999999</v>
      </c>
      <c r="F90" s="5">
        <f ca="1">_xlfn.IFNA(MEDIAN(INDIRECT("'" &amp; F$2 &amp; "'!E" &amp; ROWS!F90),INDIRECT("'" &amp; F$2 &amp; "'!I" &amp; ROWS!F90),INDIRECT("'" &amp; F$2 &amp; "'!M" &amp; ROWS!F90))/1000, "")</f>
        <v>1191.4280000000001</v>
      </c>
      <c r="G90" s="5">
        <f ca="1">_xlfn.IFNA(MEDIAN(INDIRECT("'" &amp; G$2 &amp; "'!E" &amp; ROWS!G90),INDIRECT("'" &amp; G$2 &amp; "'!I" &amp; ROWS!G90),INDIRECT("'" &amp; G$2 &amp; "'!M" &amp; ROWS!G90))/1000, "")</f>
        <v>43.776000000000003</v>
      </c>
      <c r="H90" s="5">
        <f ca="1">_xlfn.IFNA(MEDIAN(INDIRECT("'" &amp; H$2 &amp; "'!E" &amp; ROWS!H90),INDIRECT("'" &amp; H$2 &amp; "'!I" &amp; ROWS!H90),INDIRECT("'" &amp; H$2 &amp; "'!M" &amp; ROWS!H90))/1000, "")</f>
        <v>78.427999999999997</v>
      </c>
      <c r="I90" s="5">
        <f ca="1">_xlfn.IFNA(MEDIAN(INDIRECT("'" &amp; I$2 &amp; "'!E" &amp; ROWS!I90),INDIRECT("'" &amp; I$2 &amp; "'!I" &amp; ROWS!I90),INDIRECT("'" &amp; I$2 &amp; "'!M" &amp; ROWS!I90))/1000, "")</f>
        <v>177.928</v>
      </c>
      <c r="J90" s="5">
        <f ca="1">_xlfn.IFNA(MEDIAN(INDIRECT("'" &amp; J$2 &amp; "'!E" &amp; ROWS!J90),INDIRECT("'" &amp; J$2 &amp; "'!I" &amp; ROWS!J90),INDIRECT("'" &amp; J$2 &amp; "'!M" &amp; ROWS!J90))/1000, "")</f>
        <v>4.7080000000000002</v>
      </c>
      <c r="K90" s="5">
        <f ca="1">_xlfn.IFNA(MEDIAN(INDIRECT("'" &amp; K$2 &amp; "'!E" &amp; ROWS!K90),INDIRECT("'" &amp; K$2 &amp; "'!I" &amp; ROWS!K90),INDIRECT("'" &amp; K$2 &amp; "'!M" &amp; ROWS!K90))/1000, "")</f>
        <v>5.5359999999999996</v>
      </c>
      <c r="L90" s="5">
        <f ca="1">_xlfn.IFNA(MEDIAN(INDIRECT("'" &amp; L$2 &amp; "'!E" &amp; ROWS!L90),INDIRECT("'" &amp; L$2 &amp; "'!I" &amp; ROWS!L90),INDIRECT("'" &amp; L$2 &amp; "'!M" &amp; ROWS!L90))/1000, "")</f>
        <v>4.8440000000000003</v>
      </c>
      <c r="M90" s="5">
        <f ca="1">_xlfn.IFNA(MEDIAN(INDIRECT("'" &amp; M$2 &amp; "'!E" &amp; ROWS!M90),INDIRECT("'" &amp; M$2 &amp; "'!I" &amp; ROWS!M90),INDIRECT("'" &amp; M$2 &amp; "'!M" &amp; ROWS!M90))/1000, "")</f>
        <v>41.26</v>
      </c>
      <c r="N90" s="5">
        <f ca="1">_xlfn.IFNA(MEDIAN(INDIRECT("'" &amp; N$2 &amp; "'!E" &amp; ROWS!N90),INDIRECT("'" &amp; N$2 &amp; "'!I" &amp; ROWS!N90),INDIRECT("'" &amp; N$2 &amp; "'!M" &amp; ROWS!N90))/1000, "")</f>
        <v>1191.4280000000001</v>
      </c>
      <c r="O90" s="5">
        <f ca="1">_xlfn.IFNA(MEDIAN(INDIRECT("'" &amp; O$2 &amp; "'!E" &amp; ROWS!O90),INDIRECT("'" &amp; O$2 &amp; "'!I" &amp; ROWS!O90),INDIRECT("'" &amp; O$2 &amp; "'!M" &amp; ROWS!O90))/1000, "")</f>
        <v>43.707999999999998</v>
      </c>
      <c r="P90" s="5">
        <f ca="1">_xlfn.IFNA(MEDIAN(INDIRECT("'" &amp; P$2 &amp; "'!E" &amp; ROWS!P90),INDIRECT("'" &amp; P$2 &amp; "'!I" &amp; ROWS!P90),INDIRECT("'" &amp; P$2 &amp; "'!M" &amp; ROWS!P90))/1000, "")</f>
        <v>9.64</v>
      </c>
      <c r="Q90" s="5">
        <f ca="1">_xlfn.IFNA(MEDIAN(INDIRECT("'" &amp; Q$2 &amp; "'!E" &amp; ROWS!Q90),INDIRECT("'" &amp; Q$2 &amp; "'!I" &amp; ROWS!Q90),INDIRECT("'" &amp; Q$2 &amp; "'!M" &amp; ROWS!Q90))/1000, "")</f>
        <v>15.096</v>
      </c>
      <c r="R90" s="5">
        <f ca="1">_xlfn.IFNA(MEDIAN(INDIRECT("'" &amp; R$2 &amp; "'!E" &amp; ROWS!R90),INDIRECT("'" &amp; R$2 &amp; "'!I" &amp; ROWS!R90),INDIRECT("'" &amp; R$2 &amp; "'!M" &amp; ROWS!R90))/1000, "")</f>
        <v>4.7560000000000002</v>
      </c>
      <c r="S90" s="5">
        <f ca="1">_xlfn.IFNA(MEDIAN(INDIRECT("'" &amp; S$2 &amp; "'!E" &amp; ROWS!S90),INDIRECT("'" &amp; S$2 &amp; "'!I" &amp; ROWS!S90),INDIRECT("'" &amp; S$2 &amp; "'!M" &amp; ROWS!S90))/1000, "")</f>
        <v>5.5759999999999996</v>
      </c>
      <c r="T90" s="5">
        <f ca="1">_xlfn.IFNA(MEDIAN(INDIRECT("'" &amp; T$2 &amp; "'!E" &amp; ROWS!T90),INDIRECT("'" &amp; T$2 &amp; "'!I" &amp; ROWS!T90),INDIRECT("'" &amp; T$2 &amp; "'!M" &amp; ROWS!T90))/1000, "")</f>
        <v>4.8440000000000003</v>
      </c>
      <c r="U90" s="5">
        <f ca="1">_xlfn.IFNA(MEDIAN(INDIRECT("'" &amp; U$2 &amp; "'!E" &amp; ROWS!U90),INDIRECT("'" &amp; U$2 &amp; "'!I" &amp; ROWS!U90),INDIRECT("'" &amp; U$2 &amp; "'!M" &amp; ROWS!U90))/1000, "")</f>
        <v>41.304000000000002</v>
      </c>
      <c r="V90" s="5">
        <f ca="1">_xlfn.IFNA(MEDIAN(INDIRECT("'" &amp; V$2 &amp; "'!E" &amp; ROWS!V90),INDIRECT("'" &amp; V$2 &amp; "'!I" &amp; ROWS!V90),INDIRECT("'" &amp; V$2 &amp; "'!M" &amp; ROWS!V90))/1000, "")</f>
        <v>1191.4280000000001</v>
      </c>
      <c r="W90" s="5">
        <f ca="1">_xlfn.IFNA(MEDIAN(INDIRECT("'" &amp; W$2 &amp; "'!E" &amp; ROWS!W90),INDIRECT("'" &amp; W$2 &amp; "'!I" &amp; ROWS!W90),INDIRECT("'" &amp; W$2 &amp; "'!M" &amp; ROWS!W90))/1000, "")</f>
        <v>43.707999999999998</v>
      </c>
      <c r="X90" s="5">
        <f ca="1">_xlfn.IFNA(MEDIAN(INDIRECT("'" &amp; X$2 &amp; "'!E" &amp; ROWS!X90),INDIRECT("'" &amp; X$2 &amp; "'!I" &amp; ROWS!X90),INDIRECT("'" &amp; X$2 &amp; "'!M" &amp; ROWS!X90))/1000, "")</f>
        <v>9.6440000000000001</v>
      </c>
      <c r="Y90" s="5">
        <f ca="1">_xlfn.IFNA(MEDIAN(INDIRECT("'" &amp; Y$2 &amp; "'!E" &amp; ROWS!Y90),INDIRECT("'" &amp; Y$2 &amp; "'!I" &amp; ROWS!Y90),INDIRECT("'" &amp; Y$2 &amp; "'!M" &amp; ROWS!Y90))/1000, "")</f>
        <v>15.103999999999999</v>
      </c>
    </row>
    <row r="91" spans="1:25" x14ac:dyDescent="0.25">
      <c r="A91" t="str">
        <f>METRICS!A90</f>
        <v>thread</v>
      </c>
      <c r="B91" s="5">
        <f ca="1">_xlfn.IFNA(MEDIAN(INDIRECT("'" &amp; B$2 &amp; "'!E" &amp; ROWS!B91),INDIRECT("'" &amp; B$2 &amp; "'!I" &amp; ROWS!B91),INDIRECT("'" &amp; B$2 &amp; "'!M" &amp; ROWS!B91))/1000, "")</f>
        <v>52.631999999999998</v>
      </c>
      <c r="C91" s="5">
        <f ca="1">_xlfn.IFNA(MEDIAN(INDIRECT("'" &amp; C$2 &amp; "'!E" &amp; ROWS!C91),INDIRECT("'" &amp; C$2 &amp; "'!I" &amp; ROWS!C91),INDIRECT("'" &amp; C$2 &amp; "'!M" &amp; ROWS!C91))/1000, "")</f>
        <v>46.4</v>
      </c>
      <c r="D91" s="5">
        <f ca="1">_xlfn.IFNA(MEDIAN(INDIRECT("'" &amp; D$2 &amp; "'!E" &amp; ROWS!D91),INDIRECT("'" &amp; D$2 &amp; "'!I" &amp; ROWS!D91),INDIRECT("'" &amp; D$2 &amp; "'!M" &amp; ROWS!D91))/1000, "")</f>
        <v>19.263999999999999</v>
      </c>
      <c r="E91" s="5">
        <f ca="1">_xlfn.IFNA(MEDIAN(INDIRECT("'" &amp; E$2 &amp; "'!E" &amp; ROWS!E91),INDIRECT("'" &amp; E$2 &amp; "'!I" &amp; ROWS!E91),INDIRECT("'" &amp; E$2 &amp; "'!M" &amp; ROWS!E91))/1000, "")</f>
        <v>117.304</v>
      </c>
      <c r="F91" s="5">
        <f ca="1">_xlfn.IFNA(MEDIAN(INDIRECT("'" &amp; F$2 &amp; "'!E" &amp; ROWS!F91),INDIRECT("'" &amp; F$2 &amp; "'!I" &amp; ROWS!F91),INDIRECT("'" &amp; F$2 &amp; "'!M" &amp; ROWS!F91))/1000, "")</f>
        <v>155.99199999999999</v>
      </c>
      <c r="G91" s="5">
        <f ca="1">_xlfn.IFNA(MEDIAN(INDIRECT("'" &amp; G$2 &amp; "'!E" &amp; ROWS!G91),INDIRECT("'" &amp; G$2 &amp; "'!I" &amp; ROWS!G91),INDIRECT("'" &amp; G$2 &amp; "'!M" &amp; ROWS!G91))/1000, "")</f>
        <v>87.983999999999995</v>
      </c>
      <c r="H91" s="5" t="str">
        <f ca="1">_xlfn.IFNA(MEDIAN(INDIRECT("'" &amp; H$2 &amp; "'!E" &amp; ROWS!H91),INDIRECT("'" &amp; H$2 &amp; "'!I" &amp; ROWS!H91),INDIRECT("'" &amp; H$2 &amp; "'!M" &amp; ROWS!H91))/1000, "")</f>
        <v/>
      </c>
      <c r="I91" s="5" t="str">
        <f ca="1">_xlfn.IFNA(MEDIAN(INDIRECT("'" &amp; I$2 &amp; "'!E" &amp; ROWS!I91),INDIRECT("'" &amp; I$2 &amp; "'!I" &amp; ROWS!I91),INDIRECT("'" &amp; I$2 &amp; "'!M" &amp; ROWS!I91))/1000, "")</f>
        <v/>
      </c>
      <c r="J91" s="5">
        <f ca="1">_xlfn.IFNA(MEDIAN(INDIRECT("'" &amp; J$2 &amp; "'!E" &amp; ROWS!J91),INDIRECT("'" &amp; J$2 &amp; "'!I" &amp; ROWS!J91),INDIRECT("'" &amp; J$2 &amp; "'!M" &amp; ROWS!J91))/1000, "")</f>
        <v>7.968</v>
      </c>
      <c r="K91" s="5">
        <f ca="1">_xlfn.IFNA(MEDIAN(INDIRECT("'" &amp; K$2 &amp; "'!E" &amp; ROWS!K91),INDIRECT("'" &amp; K$2 &amp; "'!I" &amp; ROWS!K91),INDIRECT("'" &amp; K$2 &amp; "'!M" &amp; ROWS!K91))/1000, "")</f>
        <v>14.12</v>
      </c>
      <c r="L91" s="5">
        <f ca="1">_xlfn.IFNA(MEDIAN(INDIRECT("'" &amp; L$2 &amp; "'!E" &amp; ROWS!L91),INDIRECT("'" &amp; L$2 &amp; "'!I" &amp; ROWS!L91),INDIRECT("'" &amp; L$2 &amp; "'!M" &amp; ROWS!L91))/1000, "")</f>
        <v>8.9359999999999999</v>
      </c>
      <c r="M91" s="5">
        <f ca="1">_xlfn.IFNA(MEDIAN(INDIRECT("'" &amp; M$2 &amp; "'!E" &amp; ROWS!M91),INDIRECT("'" &amp; M$2 &amp; "'!I" &amp; ROWS!M91),INDIRECT("'" &amp; M$2 &amp; "'!M" &amp; ROWS!M91))/1000, "")</f>
        <v>86.956000000000003</v>
      </c>
      <c r="N91" s="5">
        <f ca="1">_xlfn.IFNA(MEDIAN(INDIRECT("'" &amp; N$2 &amp; "'!E" &amp; ROWS!N91),INDIRECT("'" &amp; N$2 &amp; "'!I" &amp; ROWS!N91),INDIRECT("'" &amp; N$2 &amp; "'!M" &amp; ROWS!N91))/1000, "")</f>
        <v>123.64400000000001</v>
      </c>
      <c r="O91" s="5">
        <f ca="1">_xlfn.IFNA(MEDIAN(INDIRECT("'" &amp; O$2 &amp; "'!E" &amp; ROWS!O91),INDIRECT("'" &amp; O$2 &amp; "'!I" &amp; ROWS!O91),INDIRECT("'" &amp; O$2 &amp; "'!M" &amp; ROWS!O91))/1000, "")</f>
        <v>101.816</v>
      </c>
      <c r="P91" s="5" t="str">
        <f ca="1">_xlfn.IFNA(MEDIAN(INDIRECT("'" &amp; P$2 &amp; "'!E" &amp; ROWS!P91),INDIRECT("'" &amp; P$2 &amp; "'!I" &amp; ROWS!P91),INDIRECT("'" &amp; P$2 &amp; "'!M" &amp; ROWS!P91))/1000, "")</f>
        <v/>
      </c>
      <c r="Q91" s="5" t="str">
        <f ca="1">_xlfn.IFNA(MEDIAN(INDIRECT("'" &amp; Q$2 &amp; "'!E" &amp; ROWS!Q91),INDIRECT("'" &amp; Q$2 &amp; "'!I" &amp; ROWS!Q91),INDIRECT("'" &amp; Q$2 &amp; "'!M" &amp; ROWS!Q91))/1000, "")</f>
        <v/>
      </c>
      <c r="R91" s="5">
        <f ca="1">_xlfn.IFNA(MEDIAN(INDIRECT("'" &amp; R$2 &amp; "'!E" &amp; ROWS!R91),INDIRECT("'" &amp; R$2 &amp; "'!I" &amp; ROWS!R91),INDIRECT("'" &amp; R$2 &amp; "'!M" &amp; ROWS!R91))/1000, "")</f>
        <v>7.3319999999999999</v>
      </c>
      <c r="S91" s="5">
        <f ca="1">_xlfn.IFNA(MEDIAN(INDIRECT("'" &amp; S$2 &amp; "'!E" &amp; ROWS!S91),INDIRECT("'" &amp; S$2 &amp; "'!I" &amp; ROWS!S91),INDIRECT("'" &amp; S$2 &amp; "'!M" &amp; ROWS!S91))/1000, "")</f>
        <v>13.9</v>
      </c>
      <c r="T91" s="5">
        <f ca="1">_xlfn.IFNA(MEDIAN(INDIRECT("'" &amp; T$2 &amp; "'!E" &amp; ROWS!T91),INDIRECT("'" &amp; T$2 &amp; "'!I" &amp; ROWS!T91),INDIRECT("'" &amp; T$2 &amp; "'!M" &amp; ROWS!T91))/1000, "")</f>
        <v>8.6720000000000006</v>
      </c>
      <c r="U91" s="5">
        <f ca="1">_xlfn.IFNA(MEDIAN(INDIRECT("'" &amp; U$2 &amp; "'!E" &amp; ROWS!U91),INDIRECT("'" &amp; U$2 &amp; "'!I" &amp; ROWS!U91),INDIRECT("'" &amp; U$2 &amp; "'!M" &amp; ROWS!U91))/1000, "")</f>
        <v>86.236000000000004</v>
      </c>
      <c r="V91" s="5">
        <f ca="1">_xlfn.IFNA(MEDIAN(INDIRECT("'" &amp; V$2 &amp; "'!E" &amp; ROWS!V91),INDIRECT("'" &amp; V$2 &amp; "'!I" &amp; ROWS!V91),INDIRECT("'" &amp; V$2 &amp; "'!M" &amp; ROWS!V91))/1000, "")</f>
        <v>123.04</v>
      </c>
      <c r="W91" s="5">
        <f ca="1">_xlfn.IFNA(MEDIAN(INDIRECT("'" &amp; W$2 &amp; "'!E" &amp; ROWS!W91),INDIRECT("'" &amp; W$2 &amp; "'!I" &amp; ROWS!W91),INDIRECT("'" &amp; W$2 &amp; "'!M" &amp; ROWS!W91))/1000, "")</f>
        <v>101.572</v>
      </c>
      <c r="X91" s="5" t="str">
        <f ca="1">_xlfn.IFNA(MEDIAN(INDIRECT("'" &amp; X$2 &amp; "'!E" &amp; ROWS!X91),INDIRECT("'" &amp; X$2 &amp; "'!I" &amp; ROWS!X91),INDIRECT("'" &amp; X$2 &amp; "'!M" &amp; ROWS!X91))/1000, "")</f>
        <v/>
      </c>
      <c r="Y91" s="5" t="str">
        <f ca="1">_xlfn.IFNA(MEDIAN(INDIRECT("'" &amp; Y$2 &amp; "'!E" &amp; ROWS!Y91),INDIRECT("'" &amp; Y$2 &amp; "'!I" &amp; ROWS!Y91),INDIRECT("'" &amp; Y$2 &amp; "'!M" &amp; ROWS!Y91))/1000, "")</f>
        <v/>
      </c>
    </row>
    <row r="92" spans="1:25" x14ac:dyDescent="0.25">
      <c r="A92" t="str">
        <f>METRICS!A91</f>
        <v>time</v>
      </c>
      <c r="B92" s="5">
        <f ca="1">_xlfn.IFNA(MEDIAN(INDIRECT("'" &amp; B$2 &amp; "'!E" &amp; ROWS!B92),INDIRECT("'" &amp; B$2 &amp; "'!I" &amp; ROWS!B92),INDIRECT("'" &amp; B$2 &amp; "'!M" &amp; ROWS!B92))/1000, "")</f>
        <v>879.56399999999996</v>
      </c>
      <c r="C92" s="5">
        <f ca="1">_xlfn.IFNA(MEDIAN(INDIRECT("'" &amp; C$2 &amp; "'!E" &amp; ROWS!C92),INDIRECT("'" &amp; C$2 &amp; "'!I" &amp; ROWS!C92),INDIRECT("'" &amp; C$2 &amp; "'!M" &amp; ROWS!C92))/1000, "")</f>
        <v>611.91200000000003</v>
      </c>
      <c r="D92" s="5">
        <f ca="1">_xlfn.IFNA(MEDIAN(INDIRECT("'" &amp; D$2 &amp; "'!E" &amp; ROWS!D92),INDIRECT("'" &amp; D$2 &amp; "'!I" &amp; ROWS!D92),INDIRECT("'" &amp; D$2 &amp; "'!M" &amp; ROWS!D92))/1000, "")</f>
        <v>190.79599999999999</v>
      </c>
      <c r="E92" s="5" t="str">
        <f ca="1">_xlfn.IFNA(MEDIAN(INDIRECT("'" &amp; E$2 &amp; "'!E" &amp; ROWS!E92),INDIRECT("'" &amp; E$2 &amp; "'!I" &amp; ROWS!E92),INDIRECT("'" &amp; E$2 &amp; "'!M" &amp; ROWS!E92))/1000, "")</f>
        <v/>
      </c>
      <c r="F92" s="5" t="str">
        <f ca="1">_xlfn.IFNA(MEDIAN(INDIRECT("'" &amp; F$2 &amp; "'!E" &amp; ROWS!F92),INDIRECT("'" &amp; F$2 &amp; "'!I" &amp; ROWS!F92),INDIRECT("'" &amp; F$2 &amp; "'!M" &amp; ROWS!F92))/1000, "")</f>
        <v/>
      </c>
      <c r="G92" s="5" t="str">
        <f ca="1">_xlfn.IFNA(MEDIAN(INDIRECT("'" &amp; G$2 &amp; "'!E" &amp; ROWS!G92),INDIRECT("'" &amp; G$2 &amp; "'!I" &amp; ROWS!G92),INDIRECT("'" &amp; G$2 &amp; "'!M" &amp; ROWS!G92))/1000, "")</f>
        <v/>
      </c>
      <c r="H92" s="5" t="str">
        <f ca="1">_xlfn.IFNA(MEDIAN(INDIRECT("'" &amp; H$2 &amp; "'!E" &amp; ROWS!H92),INDIRECT("'" &amp; H$2 &amp; "'!I" &amp; ROWS!H92),INDIRECT("'" &amp; H$2 &amp; "'!M" &amp; ROWS!H92))/1000, "")</f>
        <v/>
      </c>
      <c r="I92" s="5" t="str">
        <f ca="1">_xlfn.IFNA(MEDIAN(INDIRECT("'" &amp; I$2 &amp; "'!E" &amp; ROWS!I92),INDIRECT("'" &amp; I$2 &amp; "'!I" &amp; ROWS!I92),INDIRECT("'" &amp; I$2 &amp; "'!M" &amp; ROWS!I92))/1000, "")</f>
        <v/>
      </c>
      <c r="J92" s="5">
        <f ca="1">_xlfn.IFNA(MEDIAN(INDIRECT("'" &amp; J$2 &amp; "'!E" &amp; ROWS!J92),INDIRECT("'" &amp; J$2 &amp; "'!I" &amp; ROWS!J92),INDIRECT("'" &amp; J$2 &amp; "'!M" &amp; ROWS!J92))/1000, "")</f>
        <v>19.204000000000001</v>
      </c>
      <c r="K92" s="5">
        <f ca="1">_xlfn.IFNA(MEDIAN(INDIRECT("'" &amp; K$2 &amp; "'!E" &amp; ROWS!K92),INDIRECT("'" &amp; K$2 &amp; "'!I" &amp; ROWS!K92),INDIRECT("'" &amp; K$2 &amp; "'!M" &amp; ROWS!K92))/1000, "")</f>
        <v>56.46</v>
      </c>
      <c r="L92" s="5">
        <f ca="1">_xlfn.IFNA(MEDIAN(INDIRECT("'" &amp; L$2 &amp; "'!E" &amp; ROWS!L92),INDIRECT("'" &amp; L$2 &amp; "'!I" &amp; ROWS!L92),INDIRECT("'" &amp; L$2 &amp; "'!M" &amp; ROWS!L92))/1000, "")</f>
        <v>13.612</v>
      </c>
      <c r="M92" s="5" t="str">
        <f ca="1">_xlfn.IFNA(MEDIAN(INDIRECT("'" &amp; M$2 &amp; "'!E" &amp; ROWS!M92),INDIRECT("'" &amp; M$2 &amp; "'!I" &amp; ROWS!M92),INDIRECT("'" &amp; M$2 &amp; "'!M" &amp; ROWS!M92))/1000, "")</f>
        <v/>
      </c>
      <c r="N92" s="5" t="str">
        <f ca="1">_xlfn.IFNA(MEDIAN(INDIRECT("'" &amp; N$2 &amp; "'!E" &amp; ROWS!N92),INDIRECT("'" &amp; N$2 &amp; "'!I" &amp; ROWS!N92),INDIRECT("'" &amp; N$2 &amp; "'!M" &amp; ROWS!N92))/1000, "")</f>
        <v/>
      </c>
      <c r="O92" s="5" t="str">
        <f ca="1">_xlfn.IFNA(MEDIAN(INDIRECT("'" &amp; O$2 &amp; "'!E" &amp; ROWS!O92),INDIRECT("'" &amp; O$2 &amp; "'!I" &amp; ROWS!O92),INDIRECT("'" &amp; O$2 &amp; "'!M" &amp; ROWS!O92))/1000, "")</f>
        <v/>
      </c>
      <c r="P92" s="5" t="str">
        <f ca="1">_xlfn.IFNA(MEDIAN(INDIRECT("'" &amp; P$2 &amp; "'!E" &amp; ROWS!P92),INDIRECT("'" &amp; P$2 &amp; "'!I" &amp; ROWS!P92),INDIRECT("'" &amp; P$2 &amp; "'!M" &amp; ROWS!P92))/1000, "")</f>
        <v/>
      </c>
      <c r="Q92" s="5" t="str">
        <f ca="1">_xlfn.IFNA(MEDIAN(INDIRECT("'" &amp; Q$2 &amp; "'!E" &amp; ROWS!Q92),INDIRECT("'" &amp; Q$2 &amp; "'!I" &amp; ROWS!Q92),INDIRECT("'" &amp; Q$2 &amp; "'!M" &amp; ROWS!Q92))/1000, "")</f>
        <v/>
      </c>
      <c r="R92" s="5">
        <f ca="1">_xlfn.IFNA(MEDIAN(INDIRECT("'" &amp; R$2 &amp; "'!E" &amp; ROWS!R92),INDIRECT("'" &amp; R$2 &amp; "'!I" &amp; ROWS!R92),INDIRECT("'" &amp; R$2 &amp; "'!M" &amp; ROWS!R92))/1000, "")</f>
        <v>10.6</v>
      </c>
      <c r="S92" s="5">
        <f ca="1">_xlfn.IFNA(MEDIAN(INDIRECT("'" &amp; S$2 &amp; "'!E" &amp; ROWS!S92),INDIRECT("'" &amp; S$2 &amp; "'!I" &amp; ROWS!S92),INDIRECT("'" &amp; S$2 &amp; "'!M" &amp; ROWS!S92))/1000, "")</f>
        <v>56.311999999999998</v>
      </c>
      <c r="T92" s="5">
        <f ca="1">_xlfn.IFNA(MEDIAN(INDIRECT("'" &amp; T$2 &amp; "'!E" &amp; ROWS!T92),INDIRECT("'" &amp; T$2 &amp; "'!I" &amp; ROWS!T92),INDIRECT("'" &amp; T$2 &amp; "'!M" &amp; ROWS!T92))/1000, "")</f>
        <v>13.568</v>
      </c>
      <c r="U92" s="5" t="str">
        <f ca="1">_xlfn.IFNA(MEDIAN(INDIRECT("'" &amp; U$2 &amp; "'!E" &amp; ROWS!U92),INDIRECT("'" &amp; U$2 &amp; "'!I" &amp; ROWS!U92),INDIRECT("'" &amp; U$2 &amp; "'!M" &amp; ROWS!U92))/1000, "")</f>
        <v/>
      </c>
      <c r="V92" s="5" t="str">
        <f ca="1">_xlfn.IFNA(MEDIAN(INDIRECT("'" &amp; V$2 &amp; "'!E" &amp; ROWS!V92),INDIRECT("'" &amp; V$2 &amp; "'!I" &amp; ROWS!V92),INDIRECT("'" &amp; V$2 &amp; "'!M" &amp; ROWS!V92))/1000, "")</f>
        <v/>
      </c>
      <c r="W92" s="5" t="str">
        <f ca="1">_xlfn.IFNA(MEDIAN(INDIRECT("'" &amp; W$2 &amp; "'!E" &amp; ROWS!W92),INDIRECT("'" &amp; W$2 &amp; "'!I" &amp; ROWS!W92),INDIRECT("'" &amp; W$2 &amp; "'!M" &amp; ROWS!W92))/1000, "")</f>
        <v/>
      </c>
      <c r="X92" s="5" t="str">
        <f ca="1">_xlfn.IFNA(MEDIAN(INDIRECT("'" &amp; X$2 &amp; "'!E" &amp; ROWS!X92),INDIRECT("'" &amp; X$2 &amp; "'!I" &amp; ROWS!X92),INDIRECT("'" &amp; X$2 &amp; "'!M" &amp; ROWS!X92))/1000, "")</f>
        <v/>
      </c>
      <c r="Y92" s="5" t="str">
        <f ca="1">_xlfn.IFNA(MEDIAN(INDIRECT("'" &amp; Y$2 &amp; "'!E" &amp; ROWS!Y92),INDIRECT("'" &amp; Y$2 &amp; "'!I" &amp; ROWS!Y92),INDIRECT("'" &amp; Y$2 &amp; "'!M" &amp; ROWS!Y92))/1000, "")</f>
        <v/>
      </c>
    </row>
    <row r="93" spans="1:25" x14ac:dyDescent="0.25">
      <c r="A93" t="str">
        <f>METRICS!A92</f>
        <v>tupleAssign</v>
      </c>
      <c r="B93" s="5">
        <f ca="1">_xlfn.IFNA(MEDIAN(INDIRECT("'" &amp; B$2 &amp; "'!E" &amp; ROWS!B93),INDIRECT("'" &amp; B$2 &amp; "'!I" &amp; ROWS!B93),INDIRECT("'" &amp; B$2 &amp; "'!M" &amp; ROWS!B93))/1000, "")</f>
        <v>1619.5239999999999</v>
      </c>
      <c r="C93" s="5">
        <f ca="1">_xlfn.IFNA(MEDIAN(INDIRECT("'" &amp; C$2 &amp; "'!E" &amp; ROWS!C93),INDIRECT("'" &amp; C$2 &amp; "'!I" &amp; ROWS!C93),INDIRECT("'" &amp; C$2 &amp; "'!M" &amp; ROWS!C93))/1000, "")</f>
        <v>458.19200000000001</v>
      </c>
      <c r="D93" s="5">
        <f ca="1">_xlfn.IFNA(MEDIAN(INDIRECT("'" &amp; D$2 &amp; "'!E" &amp; ROWS!D93),INDIRECT("'" &amp; D$2 &amp; "'!I" &amp; ROWS!D93),INDIRECT("'" &amp; D$2 &amp; "'!M" &amp; ROWS!D93))/1000, "")</f>
        <v>136.00399999999999</v>
      </c>
      <c r="E93" s="5" t="str">
        <f ca="1">_xlfn.IFNA(MEDIAN(INDIRECT("'" &amp; E$2 &amp; "'!E" &amp; ROWS!E93),INDIRECT("'" &amp; E$2 &amp; "'!I" &amp; ROWS!E93),INDIRECT("'" &amp; E$2 &amp; "'!M" &amp; ROWS!E93))/1000, "")</f>
        <v/>
      </c>
      <c r="F93" s="5" t="str">
        <f ca="1">_xlfn.IFNA(MEDIAN(INDIRECT("'" &amp; F$2 &amp; "'!E" &amp; ROWS!F93),INDIRECT("'" &amp; F$2 &amp; "'!I" &amp; ROWS!F93),INDIRECT("'" &amp; F$2 &amp; "'!M" &amp; ROWS!F93))/1000, "")</f>
        <v/>
      </c>
      <c r="G93" s="5" t="str">
        <f ca="1">_xlfn.IFNA(MEDIAN(INDIRECT("'" &amp; G$2 &amp; "'!E" &amp; ROWS!G93),INDIRECT("'" &amp; G$2 &amp; "'!I" &amp; ROWS!G93),INDIRECT("'" &amp; G$2 &amp; "'!M" &amp; ROWS!G93))/1000, "")</f>
        <v/>
      </c>
      <c r="H93" s="5" t="str">
        <f ca="1">_xlfn.IFNA(MEDIAN(INDIRECT("'" &amp; H$2 &amp; "'!E" &amp; ROWS!H93),INDIRECT("'" &amp; H$2 &amp; "'!I" &amp; ROWS!H93),INDIRECT("'" &amp; H$2 &amp; "'!M" &amp; ROWS!H93))/1000, "")</f>
        <v/>
      </c>
      <c r="I93" s="5" t="str">
        <f ca="1">_xlfn.IFNA(MEDIAN(INDIRECT("'" &amp; I$2 &amp; "'!E" &amp; ROWS!I93),INDIRECT("'" &amp; I$2 &amp; "'!I" &amp; ROWS!I93),INDIRECT("'" &amp; I$2 &amp; "'!M" &amp; ROWS!I93))/1000, "")</f>
        <v/>
      </c>
      <c r="J93" s="5">
        <f ca="1">_xlfn.IFNA(MEDIAN(INDIRECT("'" &amp; J$2 &amp; "'!E" &amp; ROWS!J93),INDIRECT("'" &amp; J$2 &amp; "'!I" &amp; ROWS!J93),INDIRECT("'" &amp; J$2 &amp; "'!M" &amp; ROWS!J93))/1000, "")</f>
        <v>41.64</v>
      </c>
      <c r="K93" s="5">
        <f ca="1">_xlfn.IFNA(MEDIAN(INDIRECT("'" &amp; K$2 &amp; "'!E" &amp; ROWS!K93),INDIRECT("'" &amp; K$2 &amp; "'!I" &amp; ROWS!K93),INDIRECT("'" &amp; K$2 &amp; "'!M" &amp; ROWS!K93))/1000, "")</f>
        <v>56.347999999999999</v>
      </c>
      <c r="L93" s="5">
        <f ca="1">_xlfn.IFNA(MEDIAN(INDIRECT("'" &amp; L$2 &amp; "'!E" &amp; ROWS!L93),INDIRECT("'" &amp; L$2 &amp; "'!I" &amp; ROWS!L93),INDIRECT("'" &amp; L$2 &amp; "'!M" &amp; ROWS!L93))/1000, "")</f>
        <v>15.724</v>
      </c>
      <c r="M93" s="5" t="str">
        <f ca="1">_xlfn.IFNA(MEDIAN(INDIRECT("'" &amp; M$2 &amp; "'!E" &amp; ROWS!M93),INDIRECT("'" &amp; M$2 &amp; "'!I" &amp; ROWS!M93),INDIRECT("'" &amp; M$2 &amp; "'!M" &amp; ROWS!M93))/1000, "")</f>
        <v/>
      </c>
      <c r="N93" s="5" t="str">
        <f ca="1">_xlfn.IFNA(MEDIAN(INDIRECT("'" &amp; N$2 &amp; "'!E" &amp; ROWS!N93),INDIRECT("'" &amp; N$2 &amp; "'!I" &amp; ROWS!N93),INDIRECT("'" &amp; N$2 &amp; "'!M" &amp; ROWS!N93))/1000, "")</f>
        <v/>
      </c>
      <c r="O93" s="5" t="str">
        <f ca="1">_xlfn.IFNA(MEDIAN(INDIRECT("'" &amp; O$2 &amp; "'!E" &amp; ROWS!O93),INDIRECT("'" &amp; O$2 &amp; "'!I" &amp; ROWS!O93),INDIRECT("'" &amp; O$2 &amp; "'!M" &amp; ROWS!O93))/1000, "")</f>
        <v/>
      </c>
      <c r="P93" s="5" t="str">
        <f ca="1">_xlfn.IFNA(MEDIAN(INDIRECT("'" &amp; P$2 &amp; "'!E" &amp; ROWS!P93),INDIRECT("'" &amp; P$2 &amp; "'!I" &amp; ROWS!P93),INDIRECT("'" &amp; P$2 &amp; "'!M" &amp; ROWS!P93))/1000, "")</f>
        <v/>
      </c>
      <c r="Q93" s="5" t="str">
        <f ca="1">_xlfn.IFNA(MEDIAN(INDIRECT("'" &amp; Q$2 &amp; "'!E" &amp; ROWS!Q93),INDIRECT("'" &amp; Q$2 &amp; "'!I" &amp; ROWS!Q93),INDIRECT("'" &amp; Q$2 &amp; "'!M" &amp; ROWS!Q93))/1000, "")</f>
        <v/>
      </c>
      <c r="R93" s="5">
        <f ca="1">_xlfn.IFNA(MEDIAN(INDIRECT("'" &amp; R$2 &amp; "'!E" &amp; ROWS!R93),INDIRECT("'" &amp; R$2 &amp; "'!I" &amp; ROWS!R93),INDIRECT("'" &amp; R$2 &amp; "'!M" &amp; ROWS!R93))/1000, "")</f>
        <v>11.192</v>
      </c>
      <c r="S93" s="5">
        <f ca="1">_xlfn.IFNA(MEDIAN(INDIRECT("'" &amp; S$2 &amp; "'!E" &amp; ROWS!S93),INDIRECT("'" &amp; S$2 &amp; "'!I" &amp; ROWS!S93),INDIRECT("'" &amp; S$2 &amp; "'!M" &amp; ROWS!S93))/1000, "")</f>
        <v>49</v>
      </c>
      <c r="T93" s="5">
        <f ca="1">_xlfn.IFNA(MEDIAN(INDIRECT("'" &amp; T$2 &amp; "'!E" &amp; ROWS!T93),INDIRECT("'" &amp; T$2 &amp; "'!I" &amp; ROWS!T93),INDIRECT("'" &amp; T$2 &amp; "'!M" &amp; ROWS!T93))/1000, "")</f>
        <v>14.36</v>
      </c>
      <c r="U93" s="5" t="str">
        <f ca="1">_xlfn.IFNA(MEDIAN(INDIRECT("'" &amp; U$2 &amp; "'!E" &amp; ROWS!U93),INDIRECT("'" &amp; U$2 &amp; "'!I" &amp; ROWS!U93),INDIRECT("'" &amp; U$2 &amp; "'!M" &amp; ROWS!U93))/1000, "")</f>
        <v/>
      </c>
      <c r="V93" s="5" t="str">
        <f ca="1">_xlfn.IFNA(MEDIAN(INDIRECT("'" &amp; V$2 &amp; "'!E" &amp; ROWS!V93),INDIRECT("'" &amp; V$2 &amp; "'!I" &amp; ROWS!V93),INDIRECT("'" &amp; V$2 &amp; "'!M" &amp; ROWS!V93))/1000, "")</f>
        <v/>
      </c>
      <c r="W93" s="5" t="str">
        <f ca="1">_xlfn.IFNA(MEDIAN(INDIRECT("'" &amp; W$2 &amp; "'!E" &amp; ROWS!W93),INDIRECT("'" &amp; W$2 &amp; "'!I" &amp; ROWS!W93),INDIRECT("'" &amp; W$2 &amp; "'!M" &amp; ROWS!W93))/1000, "")</f>
        <v/>
      </c>
      <c r="X93" s="5" t="str">
        <f ca="1">_xlfn.IFNA(MEDIAN(INDIRECT("'" &amp; X$2 &amp; "'!E" &amp; ROWS!X93),INDIRECT("'" &amp; X$2 &amp; "'!I" &amp; ROWS!X93),INDIRECT("'" &amp; X$2 &amp; "'!M" &amp; ROWS!X93))/1000, "")</f>
        <v/>
      </c>
      <c r="Y93" s="5" t="str">
        <f ca="1">_xlfn.IFNA(MEDIAN(INDIRECT("'" &amp; Y$2 &amp; "'!E" &amp; ROWS!Y93),INDIRECT("'" &amp; Y$2 &amp; "'!I" &amp; ROWS!Y93),INDIRECT("'" &amp; Y$2 &amp; "'!M" &amp; ROWS!Y93))/1000, "")</f>
        <v/>
      </c>
    </row>
    <row r="94" spans="1:25" x14ac:dyDescent="0.25">
      <c r="A94" t="str">
        <f>METRICS!A93</f>
        <v>tupleCast</v>
      </c>
      <c r="B94" s="5">
        <f ca="1">_xlfn.IFNA(MEDIAN(INDIRECT("'" &amp; B$2 &amp; "'!E" &amp; ROWS!B94),INDIRECT("'" &amp; B$2 &amp; "'!I" &amp; ROWS!B94),INDIRECT("'" &amp; B$2 &amp; "'!M" &amp; ROWS!B94))/1000, "")</f>
        <v>4.8719999999999999</v>
      </c>
      <c r="C94" s="5">
        <f ca="1">_xlfn.IFNA(MEDIAN(INDIRECT("'" &amp; C$2 &amp; "'!E" &amp; ROWS!C94),INDIRECT("'" &amp; C$2 &amp; "'!I" &amp; ROWS!C94),INDIRECT("'" &amp; C$2 &amp; "'!M" &amp; ROWS!C94))/1000, "")</f>
        <v>8.2720000000000002</v>
      </c>
      <c r="D94" s="5">
        <f ca="1">_xlfn.IFNA(MEDIAN(INDIRECT("'" &amp; D$2 &amp; "'!E" &amp; ROWS!D94),INDIRECT("'" &amp; D$2 &amp; "'!I" &amp; ROWS!D94),INDIRECT("'" &amp; D$2 &amp; "'!M" &amp; ROWS!D94))/1000, "")</f>
        <v>4.7439999999999998</v>
      </c>
      <c r="E94" s="5">
        <f ca="1">_xlfn.IFNA(MEDIAN(INDIRECT("'" &amp; E$2 &amp; "'!E" &amp; ROWS!E94),INDIRECT("'" &amp; E$2 &amp; "'!I" &amp; ROWS!E94),INDIRECT("'" &amp; E$2 &amp; "'!M" &amp; ROWS!E94))/1000, "")</f>
        <v>6.4320000000000004</v>
      </c>
      <c r="F94" s="5">
        <f ca="1">_xlfn.IFNA(MEDIAN(INDIRECT("'" &amp; F$2 &amp; "'!E" &amp; ROWS!F94),INDIRECT("'" &amp; F$2 &amp; "'!I" &amp; ROWS!F94),INDIRECT("'" &amp; F$2 &amp; "'!M" &amp; ROWS!F94))/1000, "")</f>
        <v>25.56</v>
      </c>
      <c r="G94" s="5">
        <f ca="1">_xlfn.IFNA(MEDIAN(INDIRECT("'" &amp; G$2 &amp; "'!E" &amp; ROWS!G94),INDIRECT("'" &amp; G$2 &amp; "'!I" &amp; ROWS!G94),INDIRECT("'" &amp; G$2 &amp; "'!M" &amp; ROWS!G94))/1000, "")</f>
        <v>6.38</v>
      </c>
      <c r="H94" s="5">
        <f ca="1">_xlfn.IFNA(MEDIAN(INDIRECT("'" &amp; H$2 &amp; "'!E" &amp; ROWS!H94),INDIRECT("'" &amp; H$2 &amp; "'!I" &amp; ROWS!H94),INDIRECT("'" &amp; H$2 &amp; "'!M" &amp; ROWS!H94))/1000, "")</f>
        <v>78.447999999999993</v>
      </c>
      <c r="I94" s="5">
        <f ca="1">_xlfn.IFNA(MEDIAN(INDIRECT("'" &amp; I$2 &amp; "'!E" &amp; ROWS!I94),INDIRECT("'" &amp; I$2 &amp; "'!I" &amp; ROWS!I94),INDIRECT("'" &amp; I$2 &amp; "'!M" &amp; ROWS!I94))/1000, "")</f>
        <v>177.672</v>
      </c>
      <c r="J94" s="5">
        <f ca="1">_xlfn.IFNA(MEDIAN(INDIRECT("'" &amp; J$2 &amp; "'!E" &amp; ROWS!J94),INDIRECT("'" &amp; J$2 &amp; "'!I" &amp; ROWS!J94),INDIRECT("'" &amp; J$2 &amp; "'!M" &amp; ROWS!J94))/1000, "")</f>
        <v>4.476</v>
      </c>
      <c r="K94" s="5">
        <f ca="1">_xlfn.IFNA(MEDIAN(INDIRECT("'" &amp; K$2 &amp; "'!E" &amp; ROWS!K94),INDIRECT("'" &amp; K$2 &amp; "'!I" &amp; ROWS!K94),INDIRECT("'" &amp; K$2 &amp; "'!M" &amp; ROWS!K94))/1000, "")</f>
        <v>5.5359999999999996</v>
      </c>
      <c r="L94" s="5">
        <f ca="1">_xlfn.IFNA(MEDIAN(INDIRECT("'" &amp; L$2 &amp; "'!E" &amp; ROWS!L94),INDIRECT("'" &amp; L$2 &amp; "'!I" &amp; ROWS!L94),INDIRECT("'" &amp; L$2 &amp; "'!M" &amp; ROWS!L94))/1000, "")</f>
        <v>4.508</v>
      </c>
      <c r="M94" s="5">
        <f ca="1">_xlfn.IFNA(MEDIAN(INDIRECT("'" &amp; M$2 &amp; "'!E" &amp; ROWS!M94),INDIRECT("'" &amp; M$2 &amp; "'!I" &amp; ROWS!M94),INDIRECT("'" &amp; M$2 &amp; "'!M" &amp; ROWS!M94))/1000, "")</f>
        <v>5.6040000000000001</v>
      </c>
      <c r="N94" s="5">
        <f ca="1">_xlfn.IFNA(MEDIAN(INDIRECT("'" &amp; N$2 &amp; "'!E" &amp; ROWS!N94),INDIRECT("'" &amp; N$2 &amp; "'!I" &amp; ROWS!N94),INDIRECT("'" &amp; N$2 &amp; "'!M" &amp; ROWS!N94))/1000, "")</f>
        <v>18.768000000000001</v>
      </c>
      <c r="O94" s="5">
        <f ca="1">_xlfn.IFNA(MEDIAN(INDIRECT("'" &amp; O$2 &amp; "'!E" &amp; ROWS!O94),INDIRECT("'" &amp; O$2 &amp; "'!I" &amp; ROWS!O94),INDIRECT("'" &amp; O$2 &amp; "'!M" &amp; ROWS!O94))/1000, "")</f>
        <v>5.8520000000000003</v>
      </c>
      <c r="P94" s="5">
        <f ca="1">_xlfn.IFNA(MEDIAN(INDIRECT("'" &amp; P$2 &amp; "'!E" &amp; ROWS!P94),INDIRECT("'" &amp; P$2 &amp; "'!I" &amp; ROWS!P94),INDIRECT("'" &amp; P$2 &amp; "'!M" &amp; ROWS!P94))/1000, "")</f>
        <v>9.66</v>
      </c>
      <c r="Q94" s="5">
        <f ca="1">_xlfn.IFNA(MEDIAN(INDIRECT("'" &amp; Q$2 &amp; "'!E" &amp; ROWS!Q94),INDIRECT("'" &amp; Q$2 &amp; "'!I" &amp; ROWS!Q94),INDIRECT("'" &amp; Q$2 &amp; "'!M" &amp; ROWS!Q94))/1000, "")</f>
        <v>15.096</v>
      </c>
      <c r="R94" s="5">
        <f ca="1">_xlfn.IFNA(MEDIAN(INDIRECT("'" &amp; R$2 &amp; "'!E" &amp; ROWS!R94),INDIRECT("'" &amp; R$2 &amp; "'!I" &amp; ROWS!R94),INDIRECT("'" &amp; R$2 &amp; "'!M" &amp; ROWS!R94))/1000, "")</f>
        <v>4.524</v>
      </c>
      <c r="S94" s="5">
        <f ca="1">_xlfn.IFNA(MEDIAN(INDIRECT("'" &amp; S$2 &amp; "'!E" &amp; ROWS!S94),INDIRECT("'" &amp; S$2 &amp; "'!I" &amp; ROWS!S94),INDIRECT("'" &amp; S$2 &amp; "'!M" &amp; ROWS!S94))/1000, "")</f>
        <v>5.5759999999999996</v>
      </c>
      <c r="T94" s="5">
        <f ca="1">_xlfn.IFNA(MEDIAN(INDIRECT("'" &amp; T$2 &amp; "'!E" &amp; ROWS!T94),INDIRECT("'" &amp; T$2 &amp; "'!I" &amp; ROWS!T94),INDIRECT("'" &amp; T$2 &amp; "'!M" &amp; ROWS!T94))/1000, "")</f>
        <v>4.508</v>
      </c>
      <c r="U94" s="5">
        <f ca="1">_xlfn.IFNA(MEDIAN(INDIRECT("'" &amp; U$2 &amp; "'!E" &amp; ROWS!U94),INDIRECT("'" &amp; U$2 &amp; "'!I" &amp; ROWS!U94),INDIRECT("'" &amp; U$2 &amp; "'!M" &amp; ROWS!U94))/1000, "")</f>
        <v>5.6479999999999997</v>
      </c>
      <c r="V94" s="5">
        <f ca="1">_xlfn.IFNA(MEDIAN(INDIRECT("'" &amp; V$2 &amp; "'!E" &amp; ROWS!V94),INDIRECT("'" &amp; V$2 &amp; "'!I" &amp; ROWS!V94),INDIRECT("'" &amp; V$2 &amp; "'!M" &amp; ROWS!V94))/1000, "")</f>
        <v>18.768000000000001</v>
      </c>
      <c r="W94" s="5">
        <f ca="1">_xlfn.IFNA(MEDIAN(INDIRECT("'" &amp; W$2 &amp; "'!E" &amp; ROWS!W94),INDIRECT("'" &amp; W$2 &amp; "'!I" &amp; ROWS!W94),INDIRECT("'" &amp; W$2 &amp; "'!M" &amp; ROWS!W94))/1000, "")</f>
        <v>5.8520000000000003</v>
      </c>
      <c r="X94" s="5">
        <f ca="1">_xlfn.IFNA(MEDIAN(INDIRECT("'" &amp; X$2 &amp; "'!E" &amp; ROWS!X94),INDIRECT("'" &amp; X$2 &amp; "'!I" &amp; ROWS!X94),INDIRECT("'" &amp; X$2 &amp; "'!M" &amp; ROWS!X94))/1000, "")</f>
        <v>9.6639999999999997</v>
      </c>
      <c r="Y94" s="5">
        <f ca="1">_xlfn.IFNA(MEDIAN(INDIRECT("'" &amp; Y$2 &amp; "'!E" &amp; ROWS!Y94),INDIRECT("'" &amp; Y$2 &amp; "'!I" &amp; ROWS!Y94),INDIRECT("'" &amp; Y$2 &amp; "'!M" &amp; ROWS!Y94))/1000, "")</f>
        <v>15.103999999999999</v>
      </c>
    </row>
    <row r="95" spans="1:25" x14ac:dyDescent="0.25">
      <c r="A95" t="str">
        <f>METRICS!A94</f>
        <v>tupleFunction</v>
      </c>
      <c r="B95" s="5">
        <f ca="1">_xlfn.IFNA(MEDIAN(INDIRECT("'" &amp; B$2 &amp; "'!E" &amp; ROWS!B95),INDIRECT("'" &amp; B$2 &amp; "'!I" &amp; ROWS!B95),INDIRECT("'" &amp; B$2 &amp; "'!M" &amp; ROWS!B95))/1000, "")</f>
        <v>4.8840000000000003</v>
      </c>
      <c r="C95" s="5">
        <f ca="1">_xlfn.IFNA(MEDIAN(INDIRECT("'" &amp; C$2 &amp; "'!E" &amp; ROWS!C95),INDIRECT("'" &amp; C$2 &amp; "'!I" &amp; ROWS!C95),INDIRECT("'" &amp; C$2 &amp; "'!M" &amp; ROWS!C95))/1000, "")</f>
        <v>8.56</v>
      </c>
      <c r="D95" s="5">
        <f ca="1">_xlfn.IFNA(MEDIAN(INDIRECT("'" &amp; D$2 &amp; "'!E" &amp; ROWS!D95),INDIRECT("'" &amp; D$2 &amp; "'!I" &amp; ROWS!D95),INDIRECT("'" &amp; D$2 &amp; "'!M" &amp; ROWS!D95))/1000, "")</f>
        <v>4.7519999999999998</v>
      </c>
      <c r="E95" s="5" t="str">
        <f ca="1">_xlfn.IFNA(MEDIAN(INDIRECT("'" &amp; E$2 &amp; "'!E" &amp; ROWS!E95),INDIRECT("'" &amp; E$2 &amp; "'!I" &amp; ROWS!E95),INDIRECT("'" &amp; E$2 &amp; "'!M" &amp; ROWS!E95))/1000, "")</f>
        <v/>
      </c>
      <c r="F95" s="5" t="str">
        <f ca="1">_xlfn.IFNA(MEDIAN(INDIRECT("'" &amp; F$2 &amp; "'!E" &amp; ROWS!F95),INDIRECT("'" &amp; F$2 &amp; "'!I" &amp; ROWS!F95),INDIRECT("'" &amp; F$2 &amp; "'!M" &amp; ROWS!F95))/1000, "")</f>
        <v/>
      </c>
      <c r="G95" s="5" t="str">
        <f ca="1">_xlfn.IFNA(MEDIAN(INDIRECT("'" &amp; G$2 &amp; "'!E" &amp; ROWS!G95),INDIRECT("'" &amp; G$2 &amp; "'!I" &amp; ROWS!G95),INDIRECT("'" &amp; G$2 &amp; "'!M" &amp; ROWS!G95))/1000, "")</f>
        <v/>
      </c>
      <c r="H95" s="5">
        <f ca="1">_xlfn.IFNA(MEDIAN(INDIRECT("'" &amp; H$2 &amp; "'!E" &amp; ROWS!H95),INDIRECT("'" &amp; H$2 &amp; "'!I" &amp; ROWS!H95),INDIRECT("'" &amp; H$2 &amp; "'!M" &amp; ROWS!H95))/1000, "")</f>
        <v>82.616</v>
      </c>
      <c r="I95" s="5">
        <f ca="1">_xlfn.IFNA(MEDIAN(INDIRECT("'" &amp; I$2 &amp; "'!E" &amp; ROWS!I95),INDIRECT("'" &amp; I$2 &amp; "'!I" &amp; ROWS!I95),INDIRECT("'" &amp; I$2 &amp; "'!M" &amp; ROWS!I95))/1000, "")</f>
        <v>194.77600000000001</v>
      </c>
      <c r="J95" s="5">
        <f ca="1">_xlfn.IFNA(MEDIAN(INDIRECT("'" &amp; J$2 &amp; "'!E" &amp; ROWS!J95),INDIRECT("'" &amp; J$2 &amp; "'!I" &amp; ROWS!J95),INDIRECT("'" &amp; J$2 &amp; "'!M" &amp; ROWS!J95))/1000, "")</f>
        <v>4.484</v>
      </c>
      <c r="K95" s="5">
        <f ca="1">_xlfn.IFNA(MEDIAN(INDIRECT("'" &amp; K$2 &amp; "'!E" &amp; ROWS!K95),INDIRECT("'" &amp; K$2 &amp; "'!I" &amp; ROWS!K95),INDIRECT("'" &amp; K$2 &amp; "'!M" &amp; ROWS!K95))/1000, "")</f>
        <v>5.5439999999999996</v>
      </c>
      <c r="L95" s="5">
        <f ca="1">_xlfn.IFNA(MEDIAN(INDIRECT("'" &amp; L$2 &amp; "'!E" &amp; ROWS!L95),INDIRECT("'" &amp; L$2 &amp; "'!I" &amp; ROWS!L95),INDIRECT("'" &amp; L$2 &amp; "'!M" &amp; ROWS!L95))/1000, "")</f>
        <v>4.516</v>
      </c>
      <c r="M95" s="5" t="str">
        <f ca="1">_xlfn.IFNA(MEDIAN(INDIRECT("'" &amp; M$2 &amp; "'!E" &amp; ROWS!M95),INDIRECT("'" &amp; M$2 &amp; "'!I" &amp; ROWS!M95),INDIRECT("'" &amp; M$2 &amp; "'!M" &amp; ROWS!M95))/1000, "")</f>
        <v/>
      </c>
      <c r="N95" s="5" t="str">
        <f ca="1">_xlfn.IFNA(MEDIAN(INDIRECT("'" &amp; N$2 &amp; "'!E" &amp; ROWS!N95),INDIRECT("'" &amp; N$2 &amp; "'!I" &amp; ROWS!N95),INDIRECT("'" &amp; N$2 &amp; "'!M" &amp; ROWS!N95))/1000, "")</f>
        <v/>
      </c>
      <c r="O95" s="5" t="str">
        <f ca="1">_xlfn.IFNA(MEDIAN(INDIRECT("'" &amp; O$2 &amp; "'!E" &amp; ROWS!O95),INDIRECT("'" &amp; O$2 &amp; "'!I" &amp; ROWS!O95),INDIRECT("'" &amp; O$2 &amp; "'!M" &amp; ROWS!O95))/1000, "")</f>
        <v/>
      </c>
      <c r="P95" s="5">
        <f ca="1">_xlfn.IFNA(MEDIAN(INDIRECT("'" &amp; P$2 &amp; "'!E" &amp; ROWS!P95),INDIRECT("'" &amp; P$2 &amp; "'!I" &amp; ROWS!P95),INDIRECT("'" &amp; P$2 &amp; "'!M" &amp; ROWS!P95))/1000, "")</f>
        <v>9.68</v>
      </c>
      <c r="Q95" s="5">
        <f ca="1">_xlfn.IFNA(MEDIAN(INDIRECT("'" &amp; Q$2 &amp; "'!E" &amp; ROWS!Q95),INDIRECT("'" &amp; Q$2 &amp; "'!I" &amp; ROWS!Q95),INDIRECT("'" &amp; Q$2 &amp; "'!M" &amp; ROWS!Q95))/1000, "")</f>
        <v>15.124000000000001</v>
      </c>
      <c r="R95" s="5">
        <f ca="1">_xlfn.IFNA(MEDIAN(INDIRECT("'" &amp; R$2 &amp; "'!E" &amp; ROWS!R95),INDIRECT("'" &amp; R$2 &amp; "'!I" &amp; ROWS!R95),INDIRECT("'" &amp; R$2 &amp; "'!M" &amp; ROWS!R95))/1000, "")</f>
        <v>4.532</v>
      </c>
      <c r="S95" s="5">
        <f ca="1">_xlfn.IFNA(MEDIAN(INDIRECT("'" &amp; S$2 &amp; "'!E" &amp; ROWS!S95),INDIRECT("'" &amp; S$2 &amp; "'!I" &amp; ROWS!S95),INDIRECT("'" &amp; S$2 &amp; "'!M" &amp; ROWS!S95))/1000, "")</f>
        <v>5.5880000000000001</v>
      </c>
      <c r="T95" s="5">
        <f ca="1">_xlfn.IFNA(MEDIAN(INDIRECT("'" &amp; T$2 &amp; "'!E" &amp; ROWS!T95),INDIRECT("'" &amp; T$2 &amp; "'!I" &amp; ROWS!T95),INDIRECT("'" &amp; T$2 &amp; "'!M" &amp; ROWS!T95))/1000, "")</f>
        <v>4.516</v>
      </c>
      <c r="U95" s="5" t="str">
        <f ca="1">_xlfn.IFNA(MEDIAN(INDIRECT("'" &amp; U$2 &amp; "'!E" &amp; ROWS!U95),INDIRECT("'" &amp; U$2 &amp; "'!I" &amp; ROWS!U95),INDIRECT("'" &amp; U$2 &amp; "'!M" &amp; ROWS!U95))/1000, "")</f>
        <v/>
      </c>
      <c r="V95" s="5" t="str">
        <f ca="1">_xlfn.IFNA(MEDIAN(INDIRECT("'" &amp; V$2 &amp; "'!E" &amp; ROWS!V95),INDIRECT("'" &amp; V$2 &amp; "'!I" &amp; ROWS!V95),INDIRECT("'" &amp; V$2 &amp; "'!M" &amp; ROWS!V95))/1000, "")</f>
        <v/>
      </c>
      <c r="W95" s="5" t="str">
        <f ca="1">_xlfn.IFNA(MEDIAN(INDIRECT("'" &amp; W$2 &amp; "'!E" &amp; ROWS!W95),INDIRECT("'" &amp; W$2 &amp; "'!I" &amp; ROWS!W95),INDIRECT("'" &amp; W$2 &amp; "'!M" &amp; ROWS!W95))/1000, "")</f>
        <v/>
      </c>
      <c r="X95" s="5">
        <f ca="1">_xlfn.IFNA(MEDIAN(INDIRECT("'" &amp; X$2 &amp; "'!E" &amp; ROWS!X95),INDIRECT("'" &amp; X$2 &amp; "'!I" &amp; ROWS!X95),INDIRECT("'" &amp; X$2 &amp; "'!M" &amp; ROWS!X95))/1000, "")</f>
        <v>9.6839999999999993</v>
      </c>
      <c r="Y95" s="5">
        <f ca="1">_xlfn.IFNA(MEDIAN(INDIRECT("'" &amp; Y$2 &amp; "'!E" &amp; ROWS!Y95),INDIRECT("'" &amp; Y$2 &amp; "'!I" &amp; ROWS!Y95),INDIRECT("'" &amp; Y$2 &amp; "'!M" &amp; ROWS!Y95))/1000, "")</f>
        <v>15.132</v>
      </c>
    </row>
    <row r="96" spans="1:25" x14ac:dyDescent="0.25">
      <c r="A96" t="str">
        <f>METRICS!A95</f>
        <v>tupleMember</v>
      </c>
      <c r="B96" s="5">
        <f ca="1">_xlfn.IFNA(MEDIAN(INDIRECT("'" &amp; B$2 &amp; "'!E" &amp; ROWS!B96),INDIRECT("'" &amp; B$2 &amp; "'!I" &amp; ROWS!B96),INDIRECT("'" &amp; B$2 &amp; "'!M" &amp; ROWS!B96))/1000, "")</f>
        <v>4.88</v>
      </c>
      <c r="C96" s="5">
        <f ca="1">_xlfn.IFNA(MEDIAN(INDIRECT("'" &amp; C$2 &amp; "'!E" &amp; ROWS!C96),INDIRECT("'" &amp; C$2 &amp; "'!I" &amp; ROWS!C96),INDIRECT("'" &amp; C$2 &amp; "'!M" &amp; ROWS!C96))/1000, "")</f>
        <v>8.56</v>
      </c>
      <c r="D96" s="5">
        <f ca="1">_xlfn.IFNA(MEDIAN(INDIRECT("'" &amp; D$2 &amp; "'!E" &amp; ROWS!D96),INDIRECT("'" &amp; D$2 &amp; "'!I" &amp; ROWS!D96),INDIRECT("'" &amp; D$2 &amp; "'!M" &amp; ROWS!D96))/1000, "")</f>
        <v>4.7519999999999998</v>
      </c>
      <c r="E96" s="5">
        <f ca="1">_xlfn.IFNA(MEDIAN(INDIRECT("'" &amp; E$2 &amp; "'!E" &amp; ROWS!E96),INDIRECT("'" &amp; E$2 &amp; "'!I" &amp; ROWS!E96),INDIRECT("'" &amp; E$2 &amp; "'!M" &amp; ROWS!E96))/1000, "")</f>
        <v>46.188000000000002</v>
      </c>
      <c r="F96" s="5">
        <f ca="1">_xlfn.IFNA(MEDIAN(INDIRECT("'" &amp; F$2 &amp; "'!E" &amp; ROWS!F96),INDIRECT("'" &amp; F$2 &amp; "'!I" &amp; ROWS!F96),INDIRECT("'" &amp; F$2 &amp; "'!M" &amp; ROWS!F96))/1000, "")</f>
        <v>64.256</v>
      </c>
      <c r="G96" s="5">
        <f ca="1">_xlfn.IFNA(MEDIAN(INDIRECT("'" &amp; G$2 &amp; "'!E" &amp; ROWS!G96),INDIRECT("'" &amp; G$2 &amp; "'!I" &amp; ROWS!G96),INDIRECT("'" &amp; G$2 &amp; "'!M" &amp; ROWS!G96))/1000, "")</f>
        <v>49.404000000000003</v>
      </c>
      <c r="H96" s="5">
        <f ca="1">_xlfn.IFNA(MEDIAN(INDIRECT("'" &amp; H$2 &amp; "'!E" &amp; ROWS!H96),INDIRECT("'" &amp; H$2 &amp; "'!I" &amp; ROWS!H96),INDIRECT("'" &amp; H$2 &amp; "'!M" &amp; ROWS!H96))/1000, "")</f>
        <v>85.096000000000004</v>
      </c>
      <c r="I96" s="5">
        <f ca="1">_xlfn.IFNA(MEDIAN(INDIRECT("'" &amp; I$2 &amp; "'!E" &amp; ROWS!I96),INDIRECT("'" &amp; I$2 &amp; "'!I" &amp; ROWS!I96),INDIRECT("'" &amp; I$2 &amp; "'!M" &amp; ROWS!I96))/1000, "")</f>
        <v>201.21600000000001</v>
      </c>
      <c r="J96" s="5">
        <f ca="1">_xlfn.IFNA(MEDIAN(INDIRECT("'" &amp; J$2 &amp; "'!E" &amp; ROWS!J96),INDIRECT("'" &amp; J$2 &amp; "'!I" &amp; ROWS!J96),INDIRECT("'" &amp; J$2 &amp; "'!M" &amp; ROWS!J96))/1000, "")</f>
        <v>4.4960000000000004</v>
      </c>
      <c r="K96" s="5">
        <f ca="1">_xlfn.IFNA(MEDIAN(INDIRECT("'" &amp; K$2 &amp; "'!E" &amp; ROWS!K96),INDIRECT("'" &amp; K$2 &amp; "'!I" &amp; ROWS!K96),INDIRECT("'" &amp; K$2 &amp; "'!M" &amp; ROWS!K96))/1000, "")</f>
        <v>5.5640000000000001</v>
      </c>
      <c r="L96" s="5">
        <f ca="1">_xlfn.IFNA(MEDIAN(INDIRECT("'" &amp; L$2 &amp; "'!E" &amp; ROWS!L96),INDIRECT("'" &amp; L$2 &amp; "'!I" &amp; ROWS!L96),INDIRECT("'" &amp; L$2 &amp; "'!M" &amp; ROWS!L96))/1000, "")</f>
        <v>4.5359999999999996</v>
      </c>
      <c r="M96" s="5">
        <f ca="1">_xlfn.IFNA(MEDIAN(INDIRECT("'" &amp; M$2 &amp; "'!E" &amp; ROWS!M96),INDIRECT("'" &amp; M$2 &amp; "'!I" &amp; ROWS!M96),INDIRECT("'" &amp; M$2 &amp; "'!M" &amp; ROWS!M96))/1000, "")</f>
        <v>45.603999999999999</v>
      </c>
      <c r="N96" s="5">
        <f ca="1">_xlfn.IFNA(MEDIAN(INDIRECT("'" &amp; N$2 &amp; "'!E" &amp; ROWS!N96),INDIRECT("'" &amp; N$2 &amp; "'!I" &amp; ROWS!N96),INDIRECT("'" &amp; N$2 &amp; "'!M" &amp; ROWS!N96))/1000, "")</f>
        <v>54.543999999999997</v>
      </c>
      <c r="O96" s="5">
        <f ca="1">_xlfn.IFNA(MEDIAN(INDIRECT("'" &amp; O$2 &amp; "'!E" &amp; ROWS!O96),INDIRECT("'" &amp; O$2 &amp; "'!I" &amp; ROWS!O96),INDIRECT("'" &amp; O$2 &amp; "'!M" &amp; ROWS!O96))/1000, "")</f>
        <v>49.372</v>
      </c>
      <c r="P96" s="5">
        <f ca="1">_xlfn.IFNA(MEDIAN(INDIRECT("'" &amp; P$2 &amp; "'!E" &amp; ROWS!P96),INDIRECT("'" &amp; P$2 &amp; "'!I" &amp; ROWS!P96),INDIRECT("'" &amp; P$2 &amp; "'!M" &amp; ROWS!P96))/1000, "")</f>
        <v>15.276</v>
      </c>
      <c r="Q96" s="5">
        <f ca="1">_xlfn.IFNA(MEDIAN(INDIRECT("'" &amp; Q$2 &amp; "'!E" &amp; ROWS!Q96),INDIRECT("'" &amp; Q$2 &amp; "'!I" &amp; ROWS!Q96),INDIRECT("'" &amp; Q$2 &amp; "'!M" &amp; ROWS!Q96))/1000, "")</f>
        <v>32.96</v>
      </c>
      <c r="R96" s="5">
        <f ca="1">_xlfn.IFNA(MEDIAN(INDIRECT("'" &amp; R$2 &amp; "'!E" &amp; ROWS!R96),INDIRECT("'" &amp; R$2 &amp; "'!I" &amp; ROWS!R96),INDIRECT("'" &amp; R$2 &amp; "'!M" &amp; ROWS!R96))/1000, "")</f>
        <v>4.5439999999999996</v>
      </c>
      <c r="S96" s="5">
        <f ca="1">_xlfn.IFNA(MEDIAN(INDIRECT("'" &amp; S$2 &amp; "'!E" &amp; ROWS!S96),INDIRECT("'" &amp; S$2 &amp; "'!I" &amp; ROWS!S96),INDIRECT("'" &amp; S$2 &amp; "'!M" &amp; ROWS!S96))/1000, "")</f>
        <v>5.6079999999999997</v>
      </c>
      <c r="T96" s="5">
        <f ca="1">_xlfn.IFNA(MEDIAN(INDIRECT("'" &amp; T$2 &amp; "'!E" &amp; ROWS!T96),INDIRECT("'" &amp; T$2 &amp; "'!I" &amp; ROWS!T96),INDIRECT("'" &amp; T$2 &amp; "'!M" &amp; ROWS!T96))/1000, "")</f>
        <v>4.5359999999999996</v>
      </c>
      <c r="U96" s="5">
        <f ca="1">_xlfn.IFNA(MEDIAN(INDIRECT("'" &amp; U$2 &amp; "'!E" &amp; ROWS!U96),INDIRECT("'" &amp; U$2 &amp; "'!I" &amp; ROWS!U96),INDIRECT("'" &amp; U$2 &amp; "'!M" &amp; ROWS!U96))/1000, "")</f>
        <v>45.648000000000003</v>
      </c>
      <c r="V96" s="5">
        <f ca="1">_xlfn.IFNA(MEDIAN(INDIRECT("'" &amp; V$2 &amp; "'!E" &amp; ROWS!V96),INDIRECT("'" &amp; V$2 &amp; "'!I" &amp; ROWS!V96),INDIRECT("'" &amp; V$2 &amp; "'!M" &amp; ROWS!V96))/1000, "")</f>
        <v>54.543999999999997</v>
      </c>
      <c r="W96" s="5">
        <f ca="1">_xlfn.IFNA(MEDIAN(INDIRECT("'" &amp; W$2 &amp; "'!E" &amp; ROWS!W96),INDIRECT("'" &amp; W$2 &amp; "'!I" &amp; ROWS!W96),INDIRECT("'" &amp; W$2 &amp; "'!M" &amp; ROWS!W96))/1000, "")</f>
        <v>49.372</v>
      </c>
      <c r="X96" s="5">
        <f ca="1">_xlfn.IFNA(MEDIAN(INDIRECT("'" &amp; X$2 &amp; "'!E" &amp; ROWS!X96),INDIRECT("'" &amp; X$2 &amp; "'!I" &amp; ROWS!X96),INDIRECT("'" &amp; X$2 &amp; "'!M" &amp; ROWS!X96))/1000, "")</f>
        <v>15.28</v>
      </c>
      <c r="Y96" s="5">
        <f ca="1">_xlfn.IFNA(MEDIAN(INDIRECT("'" &amp; Y$2 &amp; "'!E" &amp; ROWS!Y96),INDIRECT("'" &amp; Y$2 &amp; "'!I" &amp; ROWS!Y96),INDIRECT("'" &amp; Y$2 &amp; "'!M" &amp; ROWS!Y96))/1000, "")</f>
        <v>32.968000000000004</v>
      </c>
    </row>
    <row r="97" spans="1:25" x14ac:dyDescent="0.25">
      <c r="A97" t="str">
        <f>METRICS!A96</f>
        <v>tuplePolymorphism</v>
      </c>
      <c r="B97" s="5">
        <f ca="1">_xlfn.IFNA(MEDIAN(INDIRECT("'" &amp; B$2 &amp; "'!E" &amp; ROWS!B97),INDIRECT("'" &amp; B$2 &amp; "'!I" &amp; ROWS!B97),INDIRECT("'" &amp; B$2 &amp; "'!M" &amp; ROWS!B97))/1000, "")</f>
        <v>4.8879999999999999</v>
      </c>
      <c r="C97" s="5">
        <f ca="1">_xlfn.IFNA(MEDIAN(INDIRECT("'" &amp; C$2 &amp; "'!E" &amp; ROWS!C97),INDIRECT("'" &amp; C$2 &amp; "'!I" &amp; ROWS!C97),INDIRECT("'" &amp; C$2 &amp; "'!M" &amp; ROWS!C97))/1000, "")</f>
        <v>8.5760000000000005</v>
      </c>
      <c r="D97" s="5">
        <f ca="1">_xlfn.IFNA(MEDIAN(INDIRECT("'" &amp; D$2 &amp; "'!E" &amp; ROWS!D97),INDIRECT("'" &amp; D$2 &amp; "'!I" &amp; ROWS!D97),INDIRECT("'" &amp; D$2 &amp; "'!M" &amp; ROWS!D97))/1000, "")</f>
        <v>4.7560000000000002</v>
      </c>
      <c r="E97" s="5">
        <f ca="1">_xlfn.IFNA(MEDIAN(INDIRECT("'" &amp; E$2 &amp; "'!E" &amp; ROWS!E97),INDIRECT("'" &amp; E$2 &amp; "'!I" &amp; ROWS!E97),INDIRECT("'" &amp; E$2 &amp; "'!M" &amp; ROWS!E97))/1000, "")</f>
        <v>41.34</v>
      </c>
      <c r="F97" s="5">
        <f ca="1">_xlfn.IFNA(MEDIAN(INDIRECT("'" &amp; F$2 &amp; "'!E" &amp; ROWS!F97),INDIRECT("'" &amp; F$2 &amp; "'!I" &amp; ROWS!F97),INDIRECT("'" &amp; F$2 &amp; "'!M" &amp; ROWS!F97))/1000, "")</f>
        <v>52.472000000000001</v>
      </c>
      <c r="G97" s="5">
        <f ca="1">_xlfn.IFNA(MEDIAN(INDIRECT("'" &amp; G$2 &amp; "'!E" &amp; ROWS!G97),INDIRECT("'" &amp; G$2 &amp; "'!I" &amp; ROWS!G97),INDIRECT("'" &amp; G$2 &amp; "'!M" &amp; ROWS!G97))/1000, "")</f>
        <v>41.42</v>
      </c>
      <c r="H97" s="5">
        <f ca="1">_xlfn.IFNA(MEDIAN(INDIRECT("'" &amp; H$2 &amp; "'!E" &amp; ROWS!H97),INDIRECT("'" &amp; H$2 &amp; "'!I" &amp; ROWS!H97),INDIRECT("'" &amp; H$2 &amp; "'!M" &amp; ROWS!H97))/1000, "")</f>
        <v>85.963999999999999</v>
      </c>
      <c r="I97" s="5">
        <f ca="1">_xlfn.IFNA(MEDIAN(INDIRECT("'" &amp; I$2 &amp; "'!E" &amp; ROWS!I97),INDIRECT("'" &amp; I$2 &amp; "'!I" &amp; ROWS!I97),INDIRECT("'" &amp; I$2 &amp; "'!M" &amp; ROWS!I97))/1000, "")</f>
        <v>203.17599999999999</v>
      </c>
      <c r="J97" s="5">
        <f ca="1">_xlfn.IFNA(MEDIAN(INDIRECT("'" &amp; J$2 &amp; "'!E" &amp; ROWS!J97),INDIRECT("'" &amp; J$2 &amp; "'!I" &amp; ROWS!J97),INDIRECT("'" &amp; J$2 &amp; "'!M" &amp; ROWS!J97))/1000, "")</f>
        <v>4.6159999999999997</v>
      </c>
      <c r="K97" s="5" t="str">
        <f ca="1">_xlfn.IFNA(MEDIAN(INDIRECT("'" &amp; K$2 &amp; "'!E" &amp; ROWS!K97),INDIRECT("'" &amp; K$2 &amp; "'!I" &amp; ROWS!K97),INDIRECT("'" &amp; K$2 &amp; "'!M" &amp; ROWS!K97))/1000, "")</f>
        <v/>
      </c>
      <c r="L97" s="5">
        <f ca="1">_xlfn.IFNA(MEDIAN(INDIRECT("'" &amp; L$2 &amp; "'!E" &amp; ROWS!L97),INDIRECT("'" &amp; L$2 &amp; "'!I" &amp; ROWS!L97),INDIRECT("'" &amp; L$2 &amp; "'!M" &amp; ROWS!L97))/1000, "")</f>
        <v>4.6120000000000001</v>
      </c>
      <c r="M97" s="5">
        <f ca="1">_xlfn.IFNA(MEDIAN(INDIRECT("'" &amp; M$2 &amp; "'!E" &amp; ROWS!M97),INDIRECT("'" &amp; M$2 &amp; "'!I" &amp; ROWS!M97),INDIRECT("'" &amp; M$2 &amp; "'!M" &amp; ROWS!M97))/1000, "")</f>
        <v>41.335999999999999</v>
      </c>
      <c r="N97" s="5">
        <f ca="1">_xlfn.IFNA(MEDIAN(INDIRECT("'" &amp; N$2 &amp; "'!E" &amp; ROWS!N97),INDIRECT("'" &amp; N$2 &amp; "'!I" &amp; ROWS!N97),INDIRECT("'" &amp; N$2 &amp; "'!M" &amp; ROWS!N97))/1000, "")</f>
        <v>42.6</v>
      </c>
      <c r="O97" s="5">
        <f ca="1">_xlfn.IFNA(MEDIAN(INDIRECT("'" &amp; O$2 &amp; "'!E" &amp; ROWS!O97),INDIRECT("'" &amp; O$2 &amp; "'!I" &amp; ROWS!O97),INDIRECT("'" &amp; O$2 &amp; "'!M" &amp; ROWS!O97))/1000, "")</f>
        <v>41.42</v>
      </c>
      <c r="P97" s="5">
        <f ca="1">_xlfn.IFNA(MEDIAN(INDIRECT("'" &amp; P$2 &amp; "'!E" &amp; ROWS!P97),INDIRECT("'" &amp; P$2 &amp; "'!I" &amp; ROWS!P97),INDIRECT("'" &amp; P$2 &amp; "'!M" &amp; ROWS!P97))/1000, "")</f>
        <v>9.6319999999999997</v>
      </c>
      <c r="Q97" s="5">
        <f ca="1">_xlfn.IFNA(MEDIAN(INDIRECT("'" &amp; Q$2 &amp; "'!E" &amp; ROWS!Q97),INDIRECT("'" &amp; Q$2 &amp; "'!I" &amp; ROWS!Q97),INDIRECT("'" &amp; Q$2 &amp; "'!M" &amp; ROWS!Q97))/1000, "")</f>
        <v>15.128</v>
      </c>
      <c r="R97" s="5">
        <f ca="1">_xlfn.IFNA(MEDIAN(INDIRECT("'" &amp; R$2 &amp; "'!E" &amp; ROWS!R97),INDIRECT("'" &amp; R$2 &amp; "'!I" &amp; ROWS!R97),INDIRECT("'" &amp; R$2 &amp; "'!M" &amp; ROWS!R97))/1000, "")</f>
        <v>4.6639999999999997</v>
      </c>
      <c r="S97" s="5" t="str">
        <f ca="1">_xlfn.IFNA(MEDIAN(INDIRECT("'" &amp; S$2 &amp; "'!E" &amp; ROWS!S97),INDIRECT("'" &amp; S$2 &amp; "'!I" &amp; ROWS!S97),INDIRECT("'" &amp; S$2 &amp; "'!M" &amp; ROWS!S97))/1000, "")</f>
        <v/>
      </c>
      <c r="T97" s="5">
        <f ca="1">_xlfn.IFNA(MEDIAN(INDIRECT("'" &amp; T$2 &amp; "'!E" &amp; ROWS!T97),INDIRECT("'" &amp; T$2 &amp; "'!I" &amp; ROWS!T97),INDIRECT("'" &amp; T$2 &amp; "'!M" &amp; ROWS!T97))/1000, "")</f>
        <v>4.6120000000000001</v>
      </c>
      <c r="U97" s="5">
        <f ca="1">_xlfn.IFNA(MEDIAN(INDIRECT("'" &amp; U$2 &amp; "'!E" &amp; ROWS!U97),INDIRECT("'" &amp; U$2 &amp; "'!I" &amp; ROWS!U97),INDIRECT("'" &amp; U$2 &amp; "'!M" &amp; ROWS!U97))/1000, "")</f>
        <v>41.38</v>
      </c>
      <c r="V97" s="5">
        <f ca="1">_xlfn.IFNA(MEDIAN(INDIRECT("'" &amp; V$2 &amp; "'!E" &amp; ROWS!V97),INDIRECT("'" &amp; V$2 &amp; "'!I" &amp; ROWS!V97),INDIRECT("'" &amp; V$2 &amp; "'!M" &amp; ROWS!V97))/1000, "")</f>
        <v>42.6</v>
      </c>
      <c r="W97" s="5">
        <f ca="1">_xlfn.IFNA(MEDIAN(INDIRECT("'" &amp; W$2 &amp; "'!E" &amp; ROWS!W97),INDIRECT("'" &amp; W$2 &amp; "'!I" &amp; ROWS!W97),INDIRECT("'" &amp; W$2 &amp; "'!M" &amp; ROWS!W97))/1000, "")</f>
        <v>41.42</v>
      </c>
      <c r="X97" s="5">
        <f ca="1">_xlfn.IFNA(MEDIAN(INDIRECT("'" &amp; X$2 &amp; "'!E" &amp; ROWS!X97),INDIRECT("'" &amp; X$2 &amp; "'!I" &amp; ROWS!X97),INDIRECT("'" &amp; X$2 &amp; "'!M" &amp; ROWS!X97))/1000, "")</f>
        <v>9.6359999999999992</v>
      </c>
      <c r="Y97" s="5">
        <f ca="1">_xlfn.IFNA(MEDIAN(INDIRECT("'" &amp; Y$2 &amp; "'!E" &amp; ROWS!Y97),INDIRECT("'" &amp; Y$2 &amp; "'!I" &amp; ROWS!Y97),INDIRECT("'" &amp; Y$2 &amp; "'!M" &amp; ROWS!Y97))/1000, "")</f>
        <v>15.135999999999999</v>
      </c>
    </row>
    <row r="98" spans="1:25" x14ac:dyDescent="0.25">
      <c r="A98" t="str">
        <f>METRICS!A97</f>
        <v>tupleVariadic</v>
      </c>
      <c r="B98" s="5">
        <f ca="1">_xlfn.IFNA(MEDIAN(INDIRECT("'" &amp; B$2 &amp; "'!E" &amp; ROWS!B98),INDIRECT("'" &amp; B$2 &amp; "'!I" &amp; ROWS!B98),INDIRECT("'" &amp; B$2 &amp; "'!M" &amp; ROWS!B98))/1000, "")</f>
        <v>5.3479999999999999</v>
      </c>
      <c r="C98" s="5">
        <f ca="1">_xlfn.IFNA(MEDIAN(INDIRECT("'" &amp; C$2 &amp; "'!E" &amp; ROWS!C98),INDIRECT("'" &amp; C$2 &amp; "'!I" &amp; ROWS!C98),INDIRECT("'" &amp; C$2 &amp; "'!M" &amp; ROWS!C98))/1000, "")</f>
        <v>14.084</v>
      </c>
      <c r="D98" s="5">
        <f ca="1">_xlfn.IFNA(MEDIAN(INDIRECT("'" &amp; D$2 &amp; "'!E" &amp; ROWS!D98),INDIRECT("'" &amp; D$2 &amp; "'!I" &amp; ROWS!D98),INDIRECT("'" &amp; D$2 &amp; "'!M" &amp; ROWS!D98))/1000, "")</f>
        <v>5.9320000000000004</v>
      </c>
      <c r="E98" s="5">
        <f ca="1">_xlfn.IFNA(MEDIAN(INDIRECT("'" &amp; E$2 &amp; "'!E" &amp; ROWS!E98),INDIRECT("'" &amp; E$2 &amp; "'!I" &amp; ROWS!E98),INDIRECT("'" &amp; E$2 &amp; "'!M" &amp; ROWS!E98))/1000, "")</f>
        <v>32.984000000000002</v>
      </c>
      <c r="F98" s="5">
        <f ca="1">_xlfn.IFNA(MEDIAN(INDIRECT("'" &amp; F$2 &amp; "'!E" &amp; ROWS!F98),INDIRECT("'" &amp; F$2 &amp; "'!I" &amp; ROWS!F98),INDIRECT("'" &amp; F$2 &amp; "'!M" &amp; ROWS!F98))/1000, "")</f>
        <v>58.92</v>
      </c>
      <c r="G98" s="5">
        <f ca="1">_xlfn.IFNA(MEDIAN(INDIRECT("'" &amp; G$2 &amp; "'!E" &amp; ROWS!G98),INDIRECT("'" &amp; G$2 &amp; "'!I" &amp; ROWS!G98),INDIRECT("'" &amp; G$2 &amp; "'!M" &amp; ROWS!G98))/1000, "")</f>
        <v>33.195999999999998</v>
      </c>
      <c r="H98" s="5">
        <f ca="1">_xlfn.IFNA(MEDIAN(INDIRECT("'" &amp; H$2 &amp; "'!E" &amp; ROWS!H98),INDIRECT("'" &amp; H$2 &amp; "'!I" &amp; ROWS!H98),INDIRECT("'" &amp; H$2 &amp; "'!M" &amp; ROWS!H98))/1000, "")</f>
        <v>169.036</v>
      </c>
      <c r="I98" s="5">
        <f ca="1">_xlfn.IFNA(MEDIAN(INDIRECT("'" &amp; I$2 &amp; "'!E" &amp; ROWS!I98),INDIRECT("'" &amp; I$2 &amp; "'!I" &amp; ROWS!I98),INDIRECT("'" &amp; I$2 &amp; "'!M" &amp; ROWS!I98))/1000, "")</f>
        <v>503.93599999999998</v>
      </c>
      <c r="J98" s="5">
        <f ca="1">_xlfn.IFNA(MEDIAN(INDIRECT("'" &amp; J$2 &amp; "'!E" &amp; ROWS!J98),INDIRECT("'" &amp; J$2 &amp; "'!I" &amp; ROWS!J98),INDIRECT("'" &amp; J$2 &amp; "'!M" &amp; ROWS!J98))/1000, "")</f>
        <v>4.9880000000000004</v>
      </c>
      <c r="K98" s="5">
        <f ca="1">_xlfn.IFNA(MEDIAN(INDIRECT("'" &amp; K$2 &amp; "'!E" &amp; ROWS!K98),INDIRECT("'" &amp; K$2 &amp; "'!I" &amp; ROWS!K98),INDIRECT("'" &amp; K$2 &amp; "'!M" &amp; ROWS!K98))/1000, "")</f>
        <v>7.1079999999999997</v>
      </c>
      <c r="L98" s="5">
        <f ca="1">_xlfn.IFNA(MEDIAN(INDIRECT("'" &amp; L$2 &amp; "'!E" &amp; ROWS!L98),INDIRECT("'" &amp; L$2 &amp; "'!I" &amp; ROWS!L98),INDIRECT("'" &amp; L$2 &amp; "'!M" &amp; ROWS!L98))/1000, "")</f>
        <v>5.2320000000000002</v>
      </c>
      <c r="M98" s="5">
        <f ca="1">_xlfn.IFNA(MEDIAN(INDIRECT("'" &amp; M$2 &amp; "'!E" &amp; ROWS!M98),INDIRECT("'" &amp; M$2 &amp; "'!I" &amp; ROWS!M98),INDIRECT("'" &amp; M$2 &amp; "'!M" &amp; ROWS!M98))/1000, "")</f>
        <v>32.94</v>
      </c>
      <c r="N98" s="5">
        <f ca="1">_xlfn.IFNA(MEDIAN(INDIRECT("'" &amp; N$2 &amp; "'!E" &amp; ROWS!N98),INDIRECT("'" &amp; N$2 &amp; "'!I" &amp; ROWS!N98),INDIRECT("'" &amp; N$2 &amp; "'!M" &amp; ROWS!N98))/1000, "")</f>
        <v>46.932000000000002</v>
      </c>
      <c r="O98" s="5">
        <f ca="1">_xlfn.IFNA(MEDIAN(INDIRECT("'" &amp; O$2 &amp; "'!E" &amp; ROWS!O98),INDIRECT("'" &amp; O$2 &amp; "'!I" &amp; ROWS!O98),INDIRECT("'" &amp; O$2 &amp; "'!M" &amp; ROWS!O98))/1000, "")</f>
        <v>33.148000000000003</v>
      </c>
      <c r="P98" s="5">
        <f ca="1">_xlfn.IFNA(MEDIAN(INDIRECT("'" &amp; P$2 &amp; "'!E" &amp; ROWS!P98),INDIRECT("'" &amp; P$2 &amp; "'!I" &amp; ROWS!P98),INDIRECT("'" &amp; P$2 &amp; "'!M" &amp; ROWS!P98))/1000, "")</f>
        <v>85.975999999999999</v>
      </c>
      <c r="Q98" s="5">
        <f ca="1">_xlfn.IFNA(MEDIAN(INDIRECT("'" &amp; Q$2 &amp; "'!E" &amp; ROWS!Q98),INDIRECT("'" &amp; Q$2 &amp; "'!I" &amp; ROWS!Q98),INDIRECT("'" &amp; Q$2 &amp; "'!M" &amp; ROWS!Q98))/1000, "")</f>
        <v>239.364</v>
      </c>
      <c r="R98" s="5">
        <f ca="1">_xlfn.IFNA(MEDIAN(INDIRECT("'" &amp; R$2 &amp; "'!E" &amp; ROWS!R98),INDIRECT("'" &amp; R$2 &amp; "'!I" &amp; ROWS!R98),INDIRECT("'" &amp; R$2 &amp; "'!M" &amp; ROWS!R98))/1000, "")</f>
        <v>5.0359999999999996</v>
      </c>
      <c r="S98" s="5">
        <f ca="1">_xlfn.IFNA(MEDIAN(INDIRECT("'" &amp; S$2 &amp; "'!E" &amp; ROWS!S98),INDIRECT("'" &amp; S$2 &amp; "'!I" &amp; ROWS!S98),INDIRECT("'" &amp; S$2 &amp; "'!M" &amp; ROWS!S98))/1000, "")</f>
        <v>7.1520000000000001</v>
      </c>
      <c r="T98" s="5">
        <f ca="1">_xlfn.IFNA(MEDIAN(INDIRECT("'" &amp; T$2 &amp; "'!E" &amp; ROWS!T98),INDIRECT("'" &amp; T$2 &amp; "'!I" &amp; ROWS!T98),INDIRECT("'" &amp; T$2 &amp; "'!M" &amp; ROWS!T98))/1000, "")</f>
        <v>5.2320000000000002</v>
      </c>
      <c r="U98" s="5">
        <f ca="1">_xlfn.IFNA(MEDIAN(INDIRECT("'" &amp; U$2 &amp; "'!E" &amp; ROWS!U98),INDIRECT("'" &amp; U$2 &amp; "'!I" &amp; ROWS!U98),INDIRECT("'" &amp; U$2 &amp; "'!M" &amp; ROWS!U98))/1000, "")</f>
        <v>32.984000000000002</v>
      </c>
      <c r="V98" s="5">
        <f ca="1">_xlfn.IFNA(MEDIAN(INDIRECT("'" &amp; V$2 &amp; "'!E" &amp; ROWS!V98),INDIRECT("'" &amp; V$2 &amp; "'!I" &amp; ROWS!V98),INDIRECT("'" &amp; V$2 &amp; "'!M" &amp; ROWS!V98))/1000, "")</f>
        <v>46.932000000000002</v>
      </c>
      <c r="W98" s="5">
        <f ca="1">_xlfn.IFNA(MEDIAN(INDIRECT("'" &amp; W$2 &amp; "'!E" &amp; ROWS!W98),INDIRECT("'" &amp; W$2 &amp; "'!I" &amp; ROWS!W98),INDIRECT("'" &amp; W$2 &amp; "'!M" &amp; ROWS!W98))/1000, "")</f>
        <v>33.148000000000003</v>
      </c>
      <c r="X98" s="5">
        <f ca="1">_xlfn.IFNA(MEDIAN(INDIRECT("'" &amp; X$2 &amp; "'!E" &amp; ROWS!X98),INDIRECT("'" &amp; X$2 &amp; "'!I" &amp; ROWS!X98),INDIRECT("'" &amp; X$2 &amp; "'!M" &amp; ROWS!X98))/1000, "")</f>
        <v>85.98</v>
      </c>
      <c r="Y98" s="5">
        <f ca="1">_xlfn.IFNA(MEDIAN(INDIRECT("'" &amp; Y$2 &amp; "'!E" &amp; ROWS!Y98),INDIRECT("'" &amp; Y$2 &amp; "'!I" &amp; ROWS!Y98),INDIRECT("'" &amp; Y$2 &amp; "'!M" &amp; ROWS!Y98))/1000, "")</f>
        <v>239.37200000000001</v>
      </c>
    </row>
    <row r="99" spans="1:25" x14ac:dyDescent="0.25">
      <c r="A99" t="str">
        <f>METRICS!A98</f>
        <v>typedefRedef</v>
      </c>
      <c r="B99" s="5">
        <f ca="1">_xlfn.IFNA(MEDIAN(INDIRECT("'" &amp; B$2 &amp; "'!E" &amp; ROWS!B99),INDIRECT("'" &amp; B$2 &amp; "'!I" &amp; ROWS!B99),INDIRECT("'" &amp; B$2 &amp; "'!M" &amp; ROWS!B99))/1000, "")</f>
        <v>4.8719999999999999</v>
      </c>
      <c r="C99" s="5">
        <f ca="1">_xlfn.IFNA(MEDIAN(INDIRECT("'" &amp; C$2 &amp; "'!E" &amp; ROWS!C99),INDIRECT("'" &amp; C$2 &amp; "'!I" &amp; ROWS!C99),INDIRECT("'" &amp; C$2 &amp; "'!M" &amp; ROWS!C99))/1000, "")</f>
        <v>8.2720000000000002</v>
      </c>
      <c r="D99" s="5">
        <f ca="1">_xlfn.IFNA(MEDIAN(INDIRECT("'" &amp; D$2 &amp; "'!E" &amp; ROWS!D99),INDIRECT("'" &amp; D$2 &amp; "'!I" &amp; ROWS!D99),INDIRECT("'" &amp; D$2 &amp; "'!M" &amp; ROWS!D99))/1000, "")</f>
        <v>4.7439999999999998</v>
      </c>
      <c r="E99" s="5">
        <f ca="1">_xlfn.IFNA(MEDIAN(INDIRECT("'" &amp; E$2 &amp; "'!E" &amp; ROWS!E99),INDIRECT("'" &amp; E$2 &amp; "'!I" &amp; ROWS!E99),INDIRECT("'" &amp; E$2 &amp; "'!M" &amp; ROWS!E99))/1000, "")</f>
        <v>6.4320000000000004</v>
      </c>
      <c r="F99" s="5">
        <f ca="1">_xlfn.IFNA(MEDIAN(INDIRECT("'" &amp; F$2 &amp; "'!E" &amp; ROWS!F99),INDIRECT("'" &amp; F$2 &amp; "'!I" &amp; ROWS!F99),INDIRECT("'" &amp; F$2 &amp; "'!M" &amp; ROWS!F99))/1000, "")</f>
        <v>25.56</v>
      </c>
      <c r="G99" s="5">
        <f ca="1">_xlfn.IFNA(MEDIAN(INDIRECT("'" &amp; G$2 &amp; "'!E" &amp; ROWS!G99),INDIRECT("'" &amp; G$2 &amp; "'!I" &amp; ROWS!G99),INDIRECT("'" &amp; G$2 &amp; "'!M" &amp; ROWS!G99))/1000, "")</f>
        <v>6.38</v>
      </c>
      <c r="H99" s="5">
        <f ca="1">_xlfn.IFNA(MEDIAN(INDIRECT("'" &amp; H$2 &amp; "'!E" &amp; ROWS!H99),INDIRECT("'" &amp; H$2 &amp; "'!I" &amp; ROWS!H99),INDIRECT("'" &amp; H$2 &amp; "'!M" &amp; ROWS!H99))/1000, "")</f>
        <v>78.432000000000002</v>
      </c>
      <c r="I99" s="5">
        <f ca="1">_xlfn.IFNA(MEDIAN(INDIRECT("'" &amp; I$2 &amp; "'!E" &amp; ROWS!I99),INDIRECT("'" &amp; I$2 &amp; "'!I" &amp; ROWS!I99),INDIRECT("'" &amp; I$2 &amp; "'!M" &amp; ROWS!I99))/1000, "")</f>
        <v>177.93199999999999</v>
      </c>
      <c r="J99" s="5">
        <f ca="1">_xlfn.IFNA(MEDIAN(INDIRECT("'" &amp; J$2 &amp; "'!E" &amp; ROWS!J99),INDIRECT("'" &amp; J$2 &amp; "'!I" &amp; ROWS!J99),INDIRECT("'" &amp; J$2 &amp; "'!M" &amp; ROWS!J99))/1000, "")</f>
        <v>4.452</v>
      </c>
      <c r="K99" s="5">
        <f ca="1">_xlfn.IFNA(MEDIAN(INDIRECT("'" &amp; K$2 &amp; "'!E" &amp; ROWS!K99),INDIRECT("'" &amp; K$2 &amp; "'!I" &amp; ROWS!K99),INDIRECT("'" &amp; K$2 &amp; "'!M" &amp; ROWS!K99))/1000, "")</f>
        <v>5.5359999999999996</v>
      </c>
      <c r="L99" s="5">
        <f ca="1">_xlfn.IFNA(MEDIAN(INDIRECT("'" &amp; L$2 &amp; "'!E" &amp; ROWS!L99),INDIRECT("'" &amp; L$2 &amp; "'!I" &amp; ROWS!L99),INDIRECT("'" &amp; L$2 &amp; "'!M" &amp; ROWS!L99))/1000, "")</f>
        <v>4.4800000000000004</v>
      </c>
      <c r="M99" s="5">
        <f ca="1">_xlfn.IFNA(MEDIAN(INDIRECT("'" &amp; M$2 &amp; "'!E" &amp; ROWS!M99),INDIRECT("'" &amp; M$2 &amp; "'!I" &amp; ROWS!M99),INDIRECT("'" &amp; M$2 &amp; "'!M" &amp; ROWS!M99))/1000, "")</f>
        <v>5.6559999999999997</v>
      </c>
      <c r="N99" s="5">
        <f ca="1">_xlfn.IFNA(MEDIAN(INDIRECT("'" &amp; N$2 &amp; "'!E" &amp; ROWS!N99),INDIRECT("'" &amp; N$2 &amp; "'!I" &amp; ROWS!N99),INDIRECT("'" &amp; N$2 &amp; "'!M" &amp; ROWS!N99))/1000, "")</f>
        <v>18.768000000000001</v>
      </c>
      <c r="O99" s="5">
        <f ca="1">_xlfn.IFNA(MEDIAN(INDIRECT("'" &amp; O$2 &amp; "'!E" &amp; ROWS!O99),INDIRECT("'" &amp; O$2 &amp; "'!I" &amp; ROWS!O99),INDIRECT("'" &amp; O$2 &amp; "'!M" &amp; ROWS!O99))/1000, "")</f>
        <v>5.8520000000000003</v>
      </c>
      <c r="P99" s="5">
        <f ca="1">_xlfn.IFNA(MEDIAN(INDIRECT("'" &amp; P$2 &amp; "'!E" &amp; ROWS!P99),INDIRECT("'" &amp; P$2 &amp; "'!I" &amp; ROWS!P99),INDIRECT("'" &amp; P$2 &amp; "'!M" &amp; ROWS!P99))/1000, "")</f>
        <v>9.548</v>
      </c>
      <c r="Q99" s="5">
        <f ca="1">_xlfn.IFNA(MEDIAN(INDIRECT("'" &amp; Q$2 &amp; "'!E" &amp; ROWS!Q99),INDIRECT("'" &amp; Q$2 &amp; "'!I" &amp; ROWS!Q99),INDIRECT("'" &amp; Q$2 &amp; "'!M" &amp; ROWS!Q99))/1000, "")</f>
        <v>14.832000000000001</v>
      </c>
      <c r="R99" s="5">
        <f ca="1">_xlfn.IFNA(MEDIAN(INDIRECT("'" &amp; R$2 &amp; "'!E" &amp; ROWS!R99),INDIRECT("'" &amp; R$2 &amp; "'!I" &amp; ROWS!R99),INDIRECT("'" &amp; R$2 &amp; "'!M" &amp; ROWS!R99))/1000, "")</f>
        <v>4.5</v>
      </c>
      <c r="S99" s="5">
        <f ca="1">_xlfn.IFNA(MEDIAN(INDIRECT("'" &amp; S$2 &amp; "'!E" &amp; ROWS!S99),INDIRECT("'" &amp; S$2 &amp; "'!I" &amp; ROWS!S99),INDIRECT("'" &amp; S$2 &amp; "'!M" &amp; ROWS!S99))/1000, "")</f>
        <v>5.5759999999999996</v>
      </c>
      <c r="T99" s="5">
        <f ca="1">_xlfn.IFNA(MEDIAN(INDIRECT("'" &amp; T$2 &amp; "'!E" &amp; ROWS!T99),INDIRECT("'" &amp; T$2 &amp; "'!I" &amp; ROWS!T99),INDIRECT("'" &amp; T$2 &amp; "'!M" &amp; ROWS!T99))/1000, "")</f>
        <v>4.4800000000000004</v>
      </c>
      <c r="U99" s="5">
        <f ca="1">_xlfn.IFNA(MEDIAN(INDIRECT("'" &amp; U$2 &amp; "'!E" &amp; ROWS!U99),INDIRECT("'" &amp; U$2 &amp; "'!I" &amp; ROWS!U99),INDIRECT("'" &amp; U$2 &amp; "'!M" &amp; ROWS!U99))/1000, "")</f>
        <v>5.7</v>
      </c>
      <c r="V99" s="5">
        <f ca="1">_xlfn.IFNA(MEDIAN(INDIRECT("'" &amp; V$2 &amp; "'!E" &amp; ROWS!V99),INDIRECT("'" &amp; V$2 &amp; "'!I" &amp; ROWS!V99),INDIRECT("'" &amp; V$2 &amp; "'!M" &amp; ROWS!V99))/1000, "")</f>
        <v>18.768000000000001</v>
      </c>
      <c r="W99" s="5">
        <f ca="1">_xlfn.IFNA(MEDIAN(INDIRECT("'" &amp; W$2 &amp; "'!E" &amp; ROWS!W99),INDIRECT("'" &amp; W$2 &amp; "'!I" &amp; ROWS!W99),INDIRECT("'" &amp; W$2 &amp; "'!M" &amp; ROWS!W99))/1000, "")</f>
        <v>5.8520000000000003</v>
      </c>
      <c r="X99" s="5">
        <f ca="1">_xlfn.IFNA(MEDIAN(INDIRECT("'" &amp; X$2 &amp; "'!E" &amp; ROWS!X99),INDIRECT("'" &amp; X$2 &amp; "'!I" &amp; ROWS!X99),INDIRECT("'" &amp; X$2 &amp; "'!M" &amp; ROWS!X99))/1000, "")</f>
        <v>9.5519999999999996</v>
      </c>
      <c r="Y99" s="5">
        <f ca="1">_xlfn.IFNA(MEDIAN(INDIRECT("'" &amp; Y$2 &amp; "'!E" &amp; ROWS!Y99),INDIRECT("'" &amp; Y$2 &amp; "'!I" &amp; ROWS!Y99),INDIRECT("'" &amp; Y$2 &amp; "'!M" &amp; ROWS!Y99))/1000, "")</f>
        <v>14.84</v>
      </c>
    </row>
    <row r="100" spans="1:25" x14ac:dyDescent="0.25">
      <c r="A100" t="str">
        <f>METRICS!A99</f>
        <v>typeof</v>
      </c>
      <c r="B100" s="5">
        <f ca="1">_xlfn.IFNA(MEDIAN(INDIRECT("'" &amp; B$2 &amp; "'!E" &amp; ROWS!B100),INDIRECT("'" &amp; B$2 &amp; "'!I" &amp; ROWS!B100),INDIRECT("'" &amp; B$2 &amp; "'!M" &amp; ROWS!B100))/1000, "")</f>
        <v>4.8719999999999999</v>
      </c>
      <c r="C100" s="5">
        <f ca="1">_xlfn.IFNA(MEDIAN(INDIRECT("'" &amp; C$2 &amp; "'!E" &amp; ROWS!C100),INDIRECT("'" &amp; C$2 &amp; "'!I" &amp; ROWS!C100),INDIRECT("'" &amp; C$2 &amp; "'!M" &amp; ROWS!C100))/1000, "")</f>
        <v>8.2680000000000007</v>
      </c>
      <c r="D100" s="5">
        <f ca="1">_xlfn.IFNA(MEDIAN(INDIRECT("'" &amp; D$2 &amp; "'!E" &amp; ROWS!D100),INDIRECT("'" &amp; D$2 &amp; "'!I" &amp; ROWS!D100),INDIRECT("'" &amp; D$2 &amp; "'!M" &amp; ROWS!D100))/1000, "")</f>
        <v>4.7439999999999998</v>
      </c>
      <c r="E100" s="5">
        <f ca="1">_xlfn.IFNA(MEDIAN(INDIRECT("'" &amp; E$2 &amp; "'!E" &amp; ROWS!E100),INDIRECT("'" &amp; E$2 &amp; "'!I" &amp; ROWS!E100),INDIRECT("'" &amp; E$2 &amp; "'!M" &amp; ROWS!E100))/1000, "")</f>
        <v>6.4320000000000004</v>
      </c>
      <c r="F100" s="5">
        <f ca="1">_xlfn.IFNA(MEDIAN(INDIRECT("'" &amp; F$2 &amp; "'!E" &amp; ROWS!F100),INDIRECT("'" &amp; F$2 &amp; "'!I" &amp; ROWS!F100),INDIRECT("'" &amp; F$2 &amp; "'!M" &amp; ROWS!F100))/1000, "")</f>
        <v>25.556000000000001</v>
      </c>
      <c r="G100" s="5">
        <f ca="1">_xlfn.IFNA(MEDIAN(INDIRECT("'" &amp; G$2 &amp; "'!E" &amp; ROWS!G100),INDIRECT("'" &amp; G$2 &amp; "'!I" &amp; ROWS!G100),INDIRECT("'" &amp; G$2 &amp; "'!M" &amp; ROWS!G100))/1000, "")</f>
        <v>6.38</v>
      </c>
      <c r="H100" s="5">
        <f ca="1">_xlfn.IFNA(MEDIAN(INDIRECT("'" &amp; H$2 &amp; "'!E" &amp; ROWS!H100),INDIRECT("'" &amp; H$2 &amp; "'!I" &amp; ROWS!H100),INDIRECT("'" &amp; H$2 &amp; "'!M" &amp; ROWS!H100))/1000, "")</f>
        <v>78.427999999999997</v>
      </c>
      <c r="I100" s="5">
        <f ca="1">_xlfn.IFNA(MEDIAN(INDIRECT("'" &amp; I$2 &amp; "'!E" &amp; ROWS!I100),INDIRECT("'" &amp; I$2 &amp; "'!I" &amp; ROWS!I100),INDIRECT("'" &amp; I$2 &amp; "'!M" &amp; ROWS!I100))/1000, "")</f>
        <v>177.928</v>
      </c>
      <c r="J100" s="5">
        <f ca="1">_xlfn.IFNA(MEDIAN(INDIRECT("'" &amp; J$2 &amp; "'!E" &amp; ROWS!J100),INDIRECT("'" &amp; J$2 &amp; "'!I" &amp; ROWS!J100),INDIRECT("'" &amp; J$2 &amp; "'!M" &amp; ROWS!J100))/1000, "")</f>
        <v>4.452</v>
      </c>
      <c r="K100" s="5">
        <f ca="1">_xlfn.IFNA(MEDIAN(INDIRECT("'" &amp; K$2 &amp; "'!E" &amp; ROWS!K100),INDIRECT("'" &amp; K$2 &amp; "'!I" &amp; ROWS!K100),INDIRECT("'" &amp; K$2 &amp; "'!M" &amp; ROWS!K100))/1000, "")</f>
        <v>5.5359999999999996</v>
      </c>
      <c r="L100" s="5">
        <f ca="1">_xlfn.IFNA(MEDIAN(INDIRECT("'" &amp; L$2 &amp; "'!E" &amp; ROWS!L100),INDIRECT("'" &amp; L$2 &amp; "'!I" &amp; ROWS!L100),INDIRECT("'" &amp; L$2 &amp; "'!M" &amp; ROWS!L100))/1000, "")</f>
        <v>4.4800000000000004</v>
      </c>
      <c r="M100" s="5">
        <f ca="1">_xlfn.IFNA(MEDIAN(INDIRECT("'" &amp; M$2 &amp; "'!E" &amp; ROWS!M100),INDIRECT("'" &amp; M$2 &amp; "'!I" &amp; ROWS!M100),INDIRECT("'" &amp; M$2 &amp; "'!M" &amp; ROWS!M100))/1000, "")</f>
        <v>5.6559999999999997</v>
      </c>
      <c r="N100" s="5">
        <f ca="1">_xlfn.IFNA(MEDIAN(INDIRECT("'" &amp; N$2 &amp; "'!E" &amp; ROWS!N100),INDIRECT("'" &amp; N$2 &amp; "'!I" &amp; ROWS!N100),INDIRECT("'" &amp; N$2 &amp; "'!M" &amp; ROWS!N100))/1000, "")</f>
        <v>18.768000000000001</v>
      </c>
      <c r="O100" s="5">
        <f ca="1">_xlfn.IFNA(MEDIAN(INDIRECT("'" &amp; O$2 &amp; "'!E" &amp; ROWS!O100),INDIRECT("'" &amp; O$2 &amp; "'!I" &amp; ROWS!O100),INDIRECT("'" &amp; O$2 &amp; "'!M" &amp; ROWS!O100))/1000, "")</f>
        <v>5.8520000000000003</v>
      </c>
      <c r="P100" s="5">
        <f ca="1">_xlfn.IFNA(MEDIAN(INDIRECT("'" &amp; P$2 &amp; "'!E" &amp; ROWS!P100),INDIRECT("'" &amp; P$2 &amp; "'!I" &amp; ROWS!P100),INDIRECT("'" &amp; P$2 &amp; "'!M" &amp; ROWS!P100))/1000, "")</f>
        <v>9.5440000000000005</v>
      </c>
      <c r="Q100" s="5">
        <f ca="1">_xlfn.IFNA(MEDIAN(INDIRECT("'" &amp; Q$2 &amp; "'!E" &amp; ROWS!Q100),INDIRECT("'" &amp; Q$2 &amp; "'!I" &amp; ROWS!Q100),INDIRECT("'" &amp; Q$2 &amp; "'!M" &amp; ROWS!Q100))/1000, "")</f>
        <v>14.827999999999999</v>
      </c>
      <c r="R100" s="5">
        <f ca="1">_xlfn.IFNA(MEDIAN(INDIRECT("'" &amp; R$2 &amp; "'!E" &amp; ROWS!R100),INDIRECT("'" &amp; R$2 &amp; "'!I" &amp; ROWS!R100),INDIRECT("'" &amp; R$2 &amp; "'!M" &amp; ROWS!R100))/1000, "")</f>
        <v>4.5</v>
      </c>
      <c r="S100" s="5">
        <f ca="1">_xlfn.IFNA(MEDIAN(INDIRECT("'" &amp; S$2 &amp; "'!E" &amp; ROWS!S100),INDIRECT("'" &amp; S$2 &amp; "'!I" &amp; ROWS!S100),INDIRECT("'" &amp; S$2 &amp; "'!M" &amp; ROWS!S100))/1000, "")</f>
        <v>5.5759999999999996</v>
      </c>
      <c r="T100" s="5">
        <f ca="1">_xlfn.IFNA(MEDIAN(INDIRECT("'" &amp; T$2 &amp; "'!E" &amp; ROWS!T100),INDIRECT("'" &amp; T$2 &amp; "'!I" &amp; ROWS!T100),INDIRECT("'" &amp; T$2 &amp; "'!M" &amp; ROWS!T100))/1000, "")</f>
        <v>4.4800000000000004</v>
      </c>
      <c r="U100" s="5">
        <f ca="1">_xlfn.IFNA(MEDIAN(INDIRECT("'" &amp; U$2 &amp; "'!E" &amp; ROWS!U100),INDIRECT("'" &amp; U$2 &amp; "'!I" &amp; ROWS!U100),INDIRECT("'" &amp; U$2 &amp; "'!M" &amp; ROWS!U100))/1000, "")</f>
        <v>5.7</v>
      </c>
      <c r="V100" s="5">
        <f ca="1">_xlfn.IFNA(MEDIAN(INDIRECT("'" &amp; V$2 &amp; "'!E" &amp; ROWS!V100),INDIRECT("'" &amp; V$2 &amp; "'!I" &amp; ROWS!V100),INDIRECT("'" &amp; V$2 &amp; "'!M" &amp; ROWS!V100))/1000, "")</f>
        <v>18.768000000000001</v>
      </c>
      <c r="W100" s="5">
        <f ca="1">_xlfn.IFNA(MEDIAN(INDIRECT("'" &amp; W$2 &amp; "'!E" &amp; ROWS!W100),INDIRECT("'" &amp; W$2 &amp; "'!I" &amp; ROWS!W100),INDIRECT("'" &amp; W$2 &amp; "'!M" &amp; ROWS!W100))/1000, "")</f>
        <v>5.8520000000000003</v>
      </c>
      <c r="X100" s="5">
        <f ca="1">_xlfn.IFNA(MEDIAN(INDIRECT("'" &amp; X$2 &amp; "'!E" &amp; ROWS!X100),INDIRECT("'" &amp; X$2 &amp; "'!I" &amp; ROWS!X100),INDIRECT("'" &amp; X$2 &amp; "'!M" &amp; ROWS!X100))/1000, "")</f>
        <v>9.548</v>
      </c>
      <c r="Y100" s="5">
        <f ca="1">_xlfn.IFNA(MEDIAN(INDIRECT("'" &amp; Y$2 &amp; "'!E" &amp; ROWS!Y100),INDIRECT("'" &amp; Y$2 &amp; "'!I" &amp; ROWS!Y100),INDIRECT("'" &amp; Y$2 &amp; "'!M" &amp; ROWS!Y100))/1000, "")</f>
        <v>14.836</v>
      </c>
    </row>
    <row r="101" spans="1:25" x14ac:dyDescent="0.25">
      <c r="A101" t="str">
        <f>METRICS!A100</f>
        <v>user_literals</v>
      </c>
      <c r="B101" s="5">
        <f ca="1">_xlfn.IFNA(MEDIAN(INDIRECT("'" &amp; B$2 &amp; "'!E" &amp; ROWS!B101),INDIRECT("'" &amp; B$2 &amp; "'!I" &amp; ROWS!B101),INDIRECT("'" &amp; B$2 &amp; "'!M" &amp; ROWS!B101))/1000, "")</f>
        <v>51.024000000000001</v>
      </c>
      <c r="C101" s="5">
        <f ca="1">_xlfn.IFNA(MEDIAN(INDIRECT("'" &amp; C$2 &amp; "'!E" &amp; ROWS!C101),INDIRECT("'" &amp; C$2 &amp; "'!I" &amp; ROWS!C101),INDIRECT("'" &amp; C$2 &amp; "'!M" &amp; ROWS!C101))/1000, "")</f>
        <v>44.107999999999997</v>
      </c>
      <c r="D101" s="5">
        <f ca="1">_xlfn.IFNA(MEDIAN(INDIRECT("'" &amp; D$2 &amp; "'!E" &amp; ROWS!D101),INDIRECT("'" &amp; D$2 &amp; "'!I" &amp; ROWS!D101),INDIRECT("'" &amp; D$2 &amp; "'!M" &amp; ROWS!D101))/1000, "")</f>
        <v>17.364000000000001</v>
      </c>
      <c r="E101" s="5">
        <f ca="1">_xlfn.IFNA(MEDIAN(INDIRECT("'" &amp; E$2 &amp; "'!E" &amp; ROWS!E101),INDIRECT("'" &amp; E$2 &amp; "'!I" &amp; ROWS!E101),INDIRECT("'" &amp; E$2 &amp; "'!M" &amp; ROWS!E101))/1000, "")</f>
        <v>111.732</v>
      </c>
      <c r="F101" s="5">
        <f ca="1">_xlfn.IFNA(MEDIAN(INDIRECT("'" &amp; F$2 &amp; "'!E" &amp; ROWS!F101),INDIRECT("'" &amp; F$2 &amp; "'!I" &amp; ROWS!F101),INDIRECT("'" &amp; F$2 &amp; "'!M" &amp; ROWS!F101))/1000, "")</f>
        <v>148.80000000000001</v>
      </c>
      <c r="G101" s="5">
        <f ca="1">_xlfn.IFNA(MEDIAN(INDIRECT("'" &amp; G$2 &amp; "'!E" &amp; ROWS!G101),INDIRECT("'" &amp; G$2 &amp; "'!I" &amp; ROWS!G101),INDIRECT("'" &amp; G$2 &amp; "'!M" &amp; ROWS!G101))/1000, "")</f>
        <v>85.872</v>
      </c>
      <c r="H101" s="5" t="str">
        <f ca="1">_xlfn.IFNA(MEDIAN(INDIRECT("'" &amp; H$2 &amp; "'!E" &amp; ROWS!H101),INDIRECT("'" &amp; H$2 &amp; "'!I" &amp; ROWS!H101),INDIRECT("'" &amp; H$2 &amp; "'!M" &amp; ROWS!H101))/1000, "")</f>
        <v/>
      </c>
      <c r="I101" s="5" t="str">
        <f ca="1">_xlfn.IFNA(MEDIAN(INDIRECT("'" &amp; I$2 &amp; "'!E" &amp; ROWS!I101),INDIRECT("'" &amp; I$2 &amp; "'!I" &amp; ROWS!I101),INDIRECT("'" &amp; I$2 &amp; "'!M" &amp; ROWS!I101))/1000, "")</f>
        <v/>
      </c>
      <c r="J101" s="5">
        <f ca="1">_xlfn.IFNA(MEDIAN(INDIRECT("'" &amp; J$2 &amp; "'!E" &amp; ROWS!J101),INDIRECT("'" &amp; J$2 &amp; "'!I" &amp; ROWS!J101),INDIRECT("'" &amp; J$2 &amp; "'!M" &amp; ROWS!J101))/1000, "")</f>
        <v>6.3760000000000003</v>
      </c>
      <c r="K101" s="5">
        <f ca="1">_xlfn.IFNA(MEDIAN(INDIRECT("'" &amp; K$2 &amp; "'!E" &amp; ROWS!K101),INDIRECT("'" &amp; K$2 &amp; "'!I" &amp; ROWS!K101),INDIRECT("'" &amp; K$2 &amp; "'!M" &amp; ROWS!K101))/1000, "")</f>
        <v>12.24</v>
      </c>
      <c r="L101" s="5">
        <f ca="1">_xlfn.IFNA(MEDIAN(INDIRECT("'" &amp; L$2 &amp; "'!E" &amp; ROWS!L101),INDIRECT("'" &amp; L$2 &amp; "'!I" &amp; ROWS!L101),INDIRECT("'" &amp; L$2 &amp; "'!M" &amp; ROWS!L101))/1000, "")</f>
        <v>7.0519999999999996</v>
      </c>
      <c r="M101" s="5">
        <f ca="1">_xlfn.IFNA(MEDIAN(INDIRECT("'" &amp; M$2 &amp; "'!E" &amp; ROWS!M101),INDIRECT("'" &amp; M$2 &amp; "'!I" &amp; ROWS!M101),INDIRECT("'" &amp; M$2 &amp; "'!M" &amp; ROWS!M101))/1000, "")</f>
        <v>85.203999999999994</v>
      </c>
      <c r="N101" s="5">
        <f ca="1">_xlfn.IFNA(MEDIAN(INDIRECT("'" &amp; N$2 &amp; "'!E" &amp; ROWS!N101),INDIRECT("'" &amp; N$2 &amp; "'!I" &amp; ROWS!N101),INDIRECT("'" &amp; N$2 &amp; "'!M" &amp; ROWS!N101))/1000, "")</f>
        <v>118.70399999999999</v>
      </c>
      <c r="O101" s="5">
        <f ca="1">_xlfn.IFNA(MEDIAN(INDIRECT("'" &amp; O$2 &amp; "'!E" &amp; ROWS!O101),INDIRECT("'" &amp; O$2 &amp; "'!I" &amp; ROWS!O101),INDIRECT("'" &amp; O$2 &amp; "'!M" &amp; ROWS!O101))/1000, "")</f>
        <v>99.8</v>
      </c>
      <c r="P101" s="5" t="str">
        <f ca="1">_xlfn.IFNA(MEDIAN(INDIRECT("'" &amp; P$2 &amp; "'!E" &amp; ROWS!P101),INDIRECT("'" &amp; P$2 &amp; "'!I" &amp; ROWS!P101),INDIRECT("'" &amp; P$2 &amp; "'!M" &amp; ROWS!P101))/1000, "")</f>
        <v/>
      </c>
      <c r="Q101" s="5" t="str">
        <f ca="1">_xlfn.IFNA(MEDIAN(INDIRECT("'" &amp; Q$2 &amp; "'!E" &amp; ROWS!Q101),INDIRECT("'" &amp; Q$2 &amp; "'!I" &amp; ROWS!Q101),INDIRECT("'" &amp; Q$2 &amp; "'!M" &amp; ROWS!Q101))/1000, "")</f>
        <v/>
      </c>
      <c r="R101" s="5">
        <f ca="1">_xlfn.IFNA(MEDIAN(INDIRECT("'" &amp; R$2 &amp; "'!E" &amp; ROWS!R101),INDIRECT("'" &amp; R$2 &amp; "'!I" &amp; ROWS!R101),INDIRECT("'" &amp; R$2 &amp; "'!M" &amp; ROWS!R101))/1000, "")</f>
        <v>5.7480000000000002</v>
      </c>
      <c r="S101" s="5">
        <f ca="1">_xlfn.IFNA(MEDIAN(INDIRECT("'" &amp; S$2 &amp; "'!E" &amp; ROWS!S101),INDIRECT("'" &amp; S$2 &amp; "'!I" &amp; ROWS!S101),INDIRECT("'" &amp; S$2 &amp; "'!M" &amp; ROWS!S101))/1000, "")</f>
        <v>11.7</v>
      </c>
      <c r="T101" s="5">
        <f ca="1">_xlfn.IFNA(MEDIAN(INDIRECT("'" &amp; T$2 &amp; "'!E" &amp; ROWS!T101),INDIRECT("'" &amp; T$2 &amp; "'!I" &amp; ROWS!T101),INDIRECT("'" &amp; T$2 &amp; "'!M" &amp; ROWS!T101))/1000, "")</f>
        <v>6.8360000000000003</v>
      </c>
      <c r="U101" s="5">
        <f ca="1">_xlfn.IFNA(MEDIAN(INDIRECT("'" &amp; U$2 &amp; "'!E" &amp; ROWS!U101),INDIRECT("'" &amp; U$2 &amp; "'!I" &amp; ROWS!U101),INDIRECT("'" &amp; U$2 &amp; "'!M" &amp; ROWS!U101))/1000, "")</f>
        <v>84.468000000000004</v>
      </c>
      <c r="V101" s="5">
        <f ca="1">_xlfn.IFNA(MEDIAN(INDIRECT("'" &amp; V$2 &amp; "'!E" &amp; ROWS!V101),INDIRECT("'" &amp; V$2 &amp; "'!I" &amp; ROWS!V101),INDIRECT("'" &amp; V$2 &amp; "'!M" &amp; ROWS!V101))/1000, "")</f>
        <v>117.996</v>
      </c>
      <c r="W101" s="5">
        <f ca="1">_xlfn.IFNA(MEDIAN(INDIRECT("'" &amp; W$2 &amp; "'!E" &amp; ROWS!W101),INDIRECT("'" &amp; W$2 &amp; "'!I" &amp; ROWS!W101),INDIRECT("'" &amp; W$2 &amp; "'!M" &amp; ROWS!W101))/1000, "")</f>
        <v>99.536000000000001</v>
      </c>
      <c r="X101" s="5" t="str">
        <f ca="1">_xlfn.IFNA(MEDIAN(INDIRECT("'" &amp; X$2 &amp; "'!E" &amp; ROWS!X101),INDIRECT("'" &amp; X$2 &amp; "'!I" &amp; ROWS!X101),INDIRECT("'" &amp; X$2 &amp; "'!M" &amp; ROWS!X101))/1000, "")</f>
        <v/>
      </c>
      <c r="Y101" s="5" t="str">
        <f ca="1">_xlfn.IFNA(MEDIAN(INDIRECT("'" &amp; Y$2 &amp; "'!E" &amp; ROWS!Y101),INDIRECT("'" &amp; Y$2 &amp; "'!I" &amp; ROWS!Y101),INDIRECT("'" &amp; Y$2 &amp; "'!M" &amp; ROWS!Y101))/1000, "")</f>
        <v/>
      </c>
    </row>
    <row r="102" spans="1:25" x14ac:dyDescent="0.25">
      <c r="A102" t="str">
        <f>METRICS!A101</f>
        <v>variableDeclarator</v>
      </c>
      <c r="B102" s="5">
        <f ca="1">_xlfn.IFNA(MEDIAN(INDIRECT("'" &amp; B$2 &amp; "'!E" &amp; ROWS!B102),INDIRECT("'" &amp; B$2 &amp; "'!I" &amp; ROWS!B102),INDIRECT("'" &amp; B$2 &amp; "'!M" &amp; ROWS!B102))/1000, "")</f>
        <v>4.968</v>
      </c>
      <c r="C102" s="5">
        <f ca="1">_xlfn.IFNA(MEDIAN(INDIRECT("'" &amp; C$2 &amp; "'!E" &amp; ROWS!C102),INDIRECT("'" &amp; C$2 &amp; "'!I" &amp; ROWS!C102),INDIRECT("'" &amp; C$2 &amp; "'!M" &amp; ROWS!C102))/1000, "")</f>
        <v>8.3559999999999999</v>
      </c>
      <c r="D102" s="5">
        <f ca="1">_xlfn.IFNA(MEDIAN(INDIRECT("'" &amp; D$2 &amp; "'!E" &amp; ROWS!D102),INDIRECT("'" &amp; D$2 &amp; "'!I" &amp; ROWS!D102),INDIRECT("'" &amp; D$2 &amp; "'!M" &amp; ROWS!D102))/1000, "")</f>
        <v>4.8360000000000003</v>
      </c>
      <c r="E102" s="5">
        <f ca="1">_xlfn.IFNA(MEDIAN(INDIRECT("'" &amp; E$2 &amp; "'!E" &amp; ROWS!E102),INDIRECT("'" &amp; E$2 &amp; "'!I" &amp; ROWS!E102),INDIRECT("'" &amp; E$2 &amp; "'!M" &amp; ROWS!E102))/1000, "")</f>
        <v>6.508</v>
      </c>
      <c r="F102" s="5">
        <f ca="1">_xlfn.IFNA(MEDIAN(INDIRECT("'" &amp; F$2 &amp; "'!E" &amp; ROWS!F102),INDIRECT("'" &amp; F$2 &amp; "'!I" &amp; ROWS!F102),INDIRECT("'" &amp; F$2 &amp; "'!M" &amp; ROWS!F102))/1000, "")</f>
        <v>25.643999999999998</v>
      </c>
      <c r="G102" s="5">
        <f ca="1">_xlfn.IFNA(MEDIAN(INDIRECT("'" &amp; G$2 &amp; "'!E" &amp; ROWS!G102),INDIRECT("'" &amp; G$2 &amp; "'!I" &amp; ROWS!G102),INDIRECT("'" &amp; G$2 &amp; "'!M" &amp; ROWS!G102))/1000, "")</f>
        <v>6.4720000000000004</v>
      </c>
      <c r="H102" s="5">
        <f ca="1">_xlfn.IFNA(MEDIAN(INDIRECT("'" &amp; H$2 &amp; "'!E" &amp; ROWS!H102),INDIRECT("'" &amp; H$2 &amp; "'!I" &amp; ROWS!H102),INDIRECT("'" &amp; H$2 &amp; "'!M" &amp; ROWS!H102))/1000, "")</f>
        <v>78.575999999999993</v>
      </c>
      <c r="I102" s="5">
        <f ca="1">_xlfn.IFNA(MEDIAN(INDIRECT("'" &amp; I$2 &amp; "'!E" &amp; ROWS!I102),INDIRECT("'" &amp; I$2 &amp; "'!I" &amp; ROWS!I102),INDIRECT("'" &amp; I$2 &amp; "'!M" &amp; ROWS!I102))/1000, "")</f>
        <v>178.08</v>
      </c>
      <c r="J102" s="5">
        <f ca="1">_xlfn.IFNA(MEDIAN(INDIRECT("'" &amp; J$2 &amp; "'!E" &amp; ROWS!J102),INDIRECT("'" &amp; J$2 &amp; "'!I" &amp; ROWS!J102),INDIRECT("'" &amp; J$2 &amp; "'!M" &amp; ROWS!J102))/1000, "")</f>
        <v>4.5279999999999996</v>
      </c>
      <c r="K102" s="5">
        <f ca="1">_xlfn.IFNA(MEDIAN(INDIRECT("'" &amp; K$2 &amp; "'!E" &amp; ROWS!K102),INDIRECT("'" &amp; K$2 &amp; "'!I" &amp; ROWS!K102),INDIRECT("'" &amp; K$2 &amp; "'!M" &amp; ROWS!K102))/1000, "")</f>
        <v>5.6680000000000001</v>
      </c>
      <c r="L102" s="5">
        <f ca="1">_xlfn.IFNA(MEDIAN(INDIRECT("'" &amp; L$2 &amp; "'!E" &amp; ROWS!L102),INDIRECT("'" &amp; L$2 &amp; "'!I" &amp; ROWS!L102),INDIRECT("'" &amp; L$2 &amp; "'!M" &amp; ROWS!L102))/1000, "")</f>
        <v>4.5720000000000001</v>
      </c>
      <c r="M102" s="5">
        <f ca="1">_xlfn.IFNA(MEDIAN(INDIRECT("'" &amp; M$2 &amp; "'!E" &amp; ROWS!M102),INDIRECT("'" &amp; M$2 &amp; "'!I" &amp; ROWS!M102),INDIRECT("'" &amp; M$2 &amp; "'!M" &amp; ROWS!M102))/1000, "")</f>
        <v>5.7320000000000002</v>
      </c>
      <c r="N102" s="5">
        <f ca="1">_xlfn.IFNA(MEDIAN(INDIRECT("'" &amp; N$2 &amp; "'!E" &amp; ROWS!N102),INDIRECT("'" &amp; N$2 &amp; "'!I" &amp; ROWS!N102),INDIRECT("'" &amp; N$2 &amp; "'!M" &amp; ROWS!N102))/1000, "")</f>
        <v>18.856000000000002</v>
      </c>
      <c r="O102" s="5">
        <f ca="1">_xlfn.IFNA(MEDIAN(INDIRECT("'" &amp; O$2 &amp; "'!E" &amp; ROWS!O102),INDIRECT("'" &amp; O$2 &amp; "'!I" &amp; ROWS!O102),INDIRECT("'" &amp; O$2 &amp; "'!M" &amp; ROWS!O102))/1000, "")</f>
        <v>5.944</v>
      </c>
      <c r="P102" s="5">
        <f ca="1">_xlfn.IFNA(MEDIAN(INDIRECT("'" &amp; P$2 &amp; "'!E" &amp; ROWS!P102),INDIRECT("'" &amp; P$2 &amp; "'!I" &amp; ROWS!P102),INDIRECT("'" &amp; P$2 &amp; "'!M" &amp; ROWS!P102))/1000, "")</f>
        <v>9.6880000000000006</v>
      </c>
      <c r="Q102" s="5">
        <f ca="1">_xlfn.IFNA(MEDIAN(INDIRECT("'" &amp; Q$2 &amp; "'!E" &amp; ROWS!Q102),INDIRECT("'" &amp; Q$2 &amp; "'!I" &amp; ROWS!Q102),INDIRECT("'" &amp; Q$2 &amp; "'!M" &amp; ROWS!Q102))/1000, "")</f>
        <v>15.188000000000001</v>
      </c>
      <c r="R102" s="5">
        <f ca="1">_xlfn.IFNA(MEDIAN(INDIRECT("'" &amp; R$2 &amp; "'!E" &amp; ROWS!R102),INDIRECT("'" &amp; R$2 &amp; "'!I" &amp; ROWS!R102),INDIRECT("'" &amp; R$2 &amp; "'!M" &amp; ROWS!R102))/1000, "")</f>
        <v>4.5759999999999996</v>
      </c>
      <c r="S102" s="5">
        <f ca="1">_xlfn.IFNA(MEDIAN(INDIRECT("'" &amp; S$2 &amp; "'!E" &amp; ROWS!S102),INDIRECT("'" &amp; S$2 &amp; "'!I" &amp; ROWS!S102),INDIRECT("'" &amp; S$2 &amp; "'!M" &amp; ROWS!S102))/1000, "")</f>
        <v>5.7119999999999997</v>
      </c>
      <c r="T102" s="5">
        <f ca="1">_xlfn.IFNA(MEDIAN(INDIRECT("'" &amp; T$2 &amp; "'!E" &amp; ROWS!T102),INDIRECT("'" &amp; T$2 &amp; "'!I" &amp; ROWS!T102),INDIRECT("'" &amp; T$2 &amp; "'!M" &amp; ROWS!T102))/1000, "")</f>
        <v>4.5720000000000001</v>
      </c>
      <c r="U102" s="5">
        <f ca="1">_xlfn.IFNA(MEDIAN(INDIRECT("'" &amp; U$2 &amp; "'!E" &amp; ROWS!U102),INDIRECT("'" &amp; U$2 &amp; "'!I" &amp; ROWS!U102),INDIRECT("'" &amp; U$2 &amp; "'!M" &amp; ROWS!U102))/1000, "")</f>
        <v>5.7759999999999998</v>
      </c>
      <c r="V102" s="5">
        <f ca="1">_xlfn.IFNA(MEDIAN(INDIRECT("'" &amp; V$2 &amp; "'!E" &amp; ROWS!V102),INDIRECT("'" &amp; V$2 &amp; "'!I" &amp; ROWS!V102),INDIRECT("'" &amp; V$2 &amp; "'!M" &amp; ROWS!V102))/1000, "")</f>
        <v>18.856000000000002</v>
      </c>
      <c r="W102" s="5">
        <f ca="1">_xlfn.IFNA(MEDIAN(INDIRECT("'" &amp; W$2 &amp; "'!E" &amp; ROWS!W102),INDIRECT("'" &amp; W$2 &amp; "'!I" &amp; ROWS!W102),INDIRECT("'" &amp; W$2 &amp; "'!M" &amp; ROWS!W102))/1000, "")</f>
        <v>5.944</v>
      </c>
      <c r="X102" s="5">
        <f ca="1">_xlfn.IFNA(MEDIAN(INDIRECT("'" &amp; X$2 &amp; "'!E" &amp; ROWS!X102),INDIRECT("'" &amp; X$2 &amp; "'!I" &amp; ROWS!X102),INDIRECT("'" &amp; X$2 &amp; "'!M" &amp; ROWS!X102))/1000, "")</f>
        <v>9.6920000000000002</v>
      </c>
      <c r="Y102" s="5">
        <f ca="1">_xlfn.IFNA(MEDIAN(INDIRECT("'" &amp; Y$2 &amp; "'!E" &amp; ROWS!Y102),INDIRECT("'" &amp; Y$2 &amp; "'!I" &amp; ROWS!Y102),INDIRECT("'" &amp; Y$2 &amp; "'!M" &amp; ROWS!Y102))/1000, "")</f>
        <v>15.196</v>
      </c>
    </row>
    <row r="103" spans="1:25" x14ac:dyDescent="0.25">
      <c r="A103" t="str">
        <f>METRICS!A102</f>
        <v>vector</v>
      </c>
      <c r="B103" s="5">
        <f ca="1">_xlfn.IFNA(MEDIAN(INDIRECT("'" &amp; B$2 &amp; "'!E" &amp; ROWS!B103),INDIRECT("'" &amp; B$2 &amp; "'!I" &amp; ROWS!B103),INDIRECT("'" &amp; B$2 &amp; "'!M" &amp; ROWS!B103))/1000, "")</f>
        <v>153.76</v>
      </c>
      <c r="C103" s="5">
        <f ca="1">_xlfn.IFNA(MEDIAN(INDIRECT("'" &amp; C$2 &amp; "'!E" &amp; ROWS!C103),INDIRECT("'" &amp; C$2 &amp; "'!I" &amp; ROWS!C103),INDIRECT("'" &amp; C$2 &amp; "'!M" &amp; ROWS!C103))/1000, "")</f>
        <v>55.427999999999997</v>
      </c>
      <c r="D103" s="5">
        <f ca="1">_xlfn.IFNA(MEDIAN(INDIRECT("'" &amp; D$2 &amp; "'!E" &amp; ROWS!D103),INDIRECT("'" &amp; D$2 &amp; "'!I" &amp; ROWS!D103),INDIRECT("'" &amp; D$2 &amp; "'!M" &amp; ROWS!D103))/1000, "")</f>
        <v>20.884</v>
      </c>
      <c r="E103" s="5">
        <f ca="1">_xlfn.IFNA(MEDIAN(INDIRECT("'" &amp; E$2 &amp; "'!E" &amp; ROWS!E103),INDIRECT("'" &amp; E$2 &amp; "'!I" &amp; ROWS!E103),INDIRECT("'" &amp; E$2 &amp; "'!M" &amp; ROWS!E103))/1000, "")</f>
        <v>2714.1880000000001</v>
      </c>
      <c r="F103" s="5">
        <f ca="1">_xlfn.IFNA(MEDIAN(INDIRECT("'" &amp; F$2 &amp; "'!E" &amp; ROWS!F103),INDIRECT("'" &amp; F$2 &amp; "'!I" &amp; ROWS!F103),INDIRECT("'" &amp; F$2 &amp; "'!M" &amp; ROWS!F103))/1000, "")</f>
        <v>2908.788</v>
      </c>
      <c r="G103" s="5">
        <f ca="1">_xlfn.IFNA(MEDIAN(INDIRECT("'" &amp; G$2 &amp; "'!E" &amp; ROWS!G103),INDIRECT("'" &amp; G$2 &amp; "'!I" &amp; ROWS!G103),INDIRECT("'" &amp; G$2 &amp; "'!M" &amp; ROWS!G103))/1000, "")</f>
        <v>1309.2639999999999</v>
      </c>
      <c r="H103" s="5" t="str">
        <f ca="1">_xlfn.IFNA(MEDIAN(INDIRECT("'" &amp; H$2 &amp; "'!E" &amp; ROWS!H103),INDIRECT("'" &amp; H$2 &amp; "'!I" &amp; ROWS!H103),INDIRECT("'" &amp; H$2 &amp; "'!M" &amp; ROWS!H103))/1000, "")</f>
        <v/>
      </c>
      <c r="I103" s="5" t="str">
        <f ca="1">_xlfn.IFNA(MEDIAN(INDIRECT("'" &amp; I$2 &amp; "'!E" &amp; ROWS!I103),INDIRECT("'" &amp; I$2 &amp; "'!I" &amp; ROWS!I103),INDIRECT("'" &amp; I$2 &amp; "'!M" &amp; ROWS!I103))/1000, "")</f>
        <v/>
      </c>
      <c r="J103" s="5">
        <f ca="1">_xlfn.IFNA(MEDIAN(INDIRECT("'" &amp; J$2 &amp; "'!E" &amp; ROWS!J103),INDIRECT("'" &amp; J$2 &amp; "'!I" &amp; ROWS!J103),INDIRECT("'" &amp; J$2 &amp; "'!M" &amp; ROWS!J103))/1000, "")</f>
        <v>12.4</v>
      </c>
      <c r="K103" s="5">
        <f ca="1">_xlfn.IFNA(MEDIAN(INDIRECT("'" &amp; K$2 &amp; "'!E" &amp; ROWS!K103),INDIRECT("'" &amp; K$2 &amp; "'!I" &amp; ROWS!K103),INDIRECT("'" &amp; K$2 &amp; "'!M" &amp; ROWS!K103))/1000, "")</f>
        <v>18.815999999999999</v>
      </c>
      <c r="L103" s="5">
        <f ca="1">_xlfn.IFNA(MEDIAN(INDIRECT("'" &amp; L$2 &amp; "'!E" &amp; ROWS!L103),INDIRECT("'" &amp; L$2 &amp; "'!I" &amp; ROWS!L103),INDIRECT("'" &amp; L$2 &amp; "'!M" &amp; ROWS!L103))/1000, "")</f>
        <v>9.6</v>
      </c>
      <c r="M103" s="5">
        <f ca="1">_xlfn.IFNA(MEDIAN(INDIRECT("'" &amp; M$2 &amp; "'!E" &amp; ROWS!M103),INDIRECT("'" &amp; M$2 &amp; "'!I" &amp; ROWS!M103),INDIRECT("'" &amp; M$2 &amp; "'!M" &amp; ROWS!M103))/1000, "")</f>
        <v>6538.5159999999996</v>
      </c>
      <c r="N103" s="5" t="str">
        <f ca="1">_xlfn.IFNA(MEDIAN(INDIRECT("'" &amp; N$2 &amp; "'!E" &amp; ROWS!N103),INDIRECT("'" &amp; N$2 &amp; "'!I" &amp; ROWS!N103),INDIRECT("'" &amp; N$2 &amp; "'!M" &amp; ROWS!N103))/1000, "")</f>
        <v/>
      </c>
      <c r="O103" s="5">
        <f ca="1">_xlfn.IFNA(MEDIAN(INDIRECT("'" &amp; O$2 &amp; "'!E" &amp; ROWS!O103),INDIRECT("'" &amp; O$2 &amp; "'!I" &amp; ROWS!O103),INDIRECT("'" &amp; O$2 &amp; "'!M" &amp; ROWS!O103))/1000, "")</f>
        <v>7717.1559999999999</v>
      </c>
      <c r="P103" s="5" t="str">
        <f ca="1">_xlfn.IFNA(MEDIAN(INDIRECT("'" &amp; P$2 &amp; "'!E" &amp; ROWS!P103),INDIRECT("'" &amp; P$2 &amp; "'!I" &amp; ROWS!P103),INDIRECT("'" &amp; P$2 &amp; "'!M" &amp; ROWS!P103))/1000, "")</f>
        <v/>
      </c>
      <c r="Q103" s="5" t="str">
        <f ca="1">_xlfn.IFNA(MEDIAN(INDIRECT("'" &amp; Q$2 &amp; "'!E" &amp; ROWS!Q103),INDIRECT("'" &amp; Q$2 &amp; "'!I" &amp; ROWS!Q103),INDIRECT("'" &amp; Q$2 &amp; "'!M" &amp; ROWS!Q103))/1000, "")</f>
        <v/>
      </c>
      <c r="R103" s="5">
        <f ca="1">_xlfn.IFNA(MEDIAN(INDIRECT("'" &amp; R$2 &amp; "'!E" &amp; ROWS!R103),INDIRECT("'" &amp; R$2 &amp; "'!I" &amp; ROWS!R103),INDIRECT("'" &amp; R$2 &amp; "'!M" &amp; ROWS!R103))/1000, "")</f>
        <v>7.3840000000000003</v>
      </c>
      <c r="S103" s="5">
        <f ca="1">_xlfn.IFNA(MEDIAN(INDIRECT("'" &amp; S$2 &amp; "'!E" &amp; ROWS!S103),INDIRECT("'" &amp; S$2 &amp; "'!I" &amp; ROWS!S103),INDIRECT("'" &amp; S$2 &amp; "'!M" &amp; ROWS!S103))/1000, "")</f>
        <v>15.38</v>
      </c>
      <c r="T103" s="5">
        <f ca="1">_xlfn.IFNA(MEDIAN(INDIRECT("'" &amp; T$2 &amp; "'!E" &amp; ROWS!T103),INDIRECT("'" &amp; T$2 &amp; "'!I" &amp; ROWS!T103),INDIRECT("'" &amp; T$2 &amp; "'!M" &amp; ROWS!T103))/1000, "")</f>
        <v>8.7880000000000003</v>
      </c>
      <c r="U103" s="5">
        <f ca="1">_xlfn.IFNA(MEDIAN(INDIRECT("'" &amp; U$2 &amp; "'!E" &amp; ROWS!U103),INDIRECT("'" &amp; U$2 &amp; "'!I" &amp; ROWS!U103),INDIRECT("'" &amp; U$2 &amp; "'!M" &amp; ROWS!U103))/1000, "")</f>
        <v>6538.232</v>
      </c>
      <c r="V103" s="5" t="str">
        <f ca="1">_xlfn.IFNA(MEDIAN(INDIRECT("'" &amp; V$2 &amp; "'!E" &amp; ROWS!V103),INDIRECT("'" &amp; V$2 &amp; "'!I" &amp; ROWS!V103),INDIRECT("'" &amp; V$2 &amp; "'!M" &amp; ROWS!V103))/1000, "")</f>
        <v/>
      </c>
      <c r="W103" s="5">
        <f ca="1">_xlfn.IFNA(MEDIAN(INDIRECT("'" &amp; W$2 &amp; "'!E" &amp; ROWS!W103),INDIRECT("'" &amp; W$2 &amp; "'!I" &amp; ROWS!W103),INDIRECT("'" &amp; W$2 &amp; "'!M" &amp; ROWS!W103))/1000, "")</f>
        <v>7717.1559999999999</v>
      </c>
      <c r="X103" s="5" t="str">
        <f ca="1">_xlfn.IFNA(MEDIAN(INDIRECT("'" &amp; X$2 &amp; "'!E" &amp; ROWS!X103),INDIRECT("'" &amp; X$2 &amp; "'!I" &amp; ROWS!X103),INDIRECT("'" &amp; X$2 &amp; "'!M" &amp; ROWS!X103))/1000, "")</f>
        <v/>
      </c>
      <c r="Y103" s="5" t="str">
        <f ca="1">_xlfn.IFNA(MEDIAN(INDIRECT("'" &amp; Y$2 &amp; "'!E" &amp; ROWS!Y103),INDIRECT("'" &amp; Y$2 &amp; "'!I" &amp; ROWS!Y103),INDIRECT("'" &amp; Y$2 &amp; "'!M" &amp; ROWS!Y103))/1000, "")</f>
        <v/>
      </c>
    </row>
    <row r="104" spans="1:25" x14ac:dyDescent="0.25">
      <c r="A104" t="str">
        <f>METRICS!A103</f>
        <v>voidPtr</v>
      </c>
      <c r="B104" s="5">
        <f ca="1">_xlfn.IFNA(MEDIAN(INDIRECT("'" &amp; B$2 &amp; "'!E" &amp; ROWS!B104),INDIRECT("'" &amp; B$2 &amp; "'!I" &amp; ROWS!B104),INDIRECT("'" &amp; B$2 &amp; "'!M" &amp; ROWS!B104))/1000, "")</f>
        <v>4.8719999999999999</v>
      </c>
      <c r="C104" s="5">
        <f ca="1">_xlfn.IFNA(MEDIAN(INDIRECT("'" &amp; C$2 &amp; "'!E" &amp; ROWS!C104),INDIRECT("'" &amp; C$2 &amp; "'!I" &amp; ROWS!C104),INDIRECT("'" &amp; C$2 &amp; "'!M" &amp; ROWS!C104))/1000, "")</f>
        <v>8.2680000000000007</v>
      </c>
      <c r="D104" s="5">
        <f ca="1">_xlfn.IFNA(MEDIAN(INDIRECT("'" &amp; D$2 &amp; "'!E" &amp; ROWS!D104),INDIRECT("'" &amp; D$2 &amp; "'!I" &amp; ROWS!D104),INDIRECT("'" &amp; D$2 &amp; "'!M" &amp; ROWS!D104))/1000, "")</f>
        <v>4.7439999999999998</v>
      </c>
      <c r="E104" s="5">
        <f ca="1">_xlfn.IFNA(MEDIAN(INDIRECT("'" &amp; E$2 &amp; "'!E" &amp; ROWS!E104),INDIRECT("'" &amp; E$2 &amp; "'!I" &amp; ROWS!E104),INDIRECT("'" &amp; E$2 &amp; "'!M" &amp; ROWS!E104))/1000, "")</f>
        <v>6.4320000000000004</v>
      </c>
      <c r="F104" s="5">
        <f ca="1">_xlfn.IFNA(MEDIAN(INDIRECT("'" &amp; F$2 &amp; "'!E" &amp; ROWS!F104),INDIRECT("'" &amp; F$2 &amp; "'!I" &amp; ROWS!F104),INDIRECT("'" &amp; F$2 &amp; "'!M" &amp; ROWS!F104))/1000, "")</f>
        <v>25.556000000000001</v>
      </c>
      <c r="G104" s="5">
        <f ca="1">_xlfn.IFNA(MEDIAN(INDIRECT("'" &amp; G$2 &amp; "'!E" &amp; ROWS!G104),INDIRECT("'" &amp; G$2 &amp; "'!I" &amp; ROWS!G104),INDIRECT("'" &amp; G$2 &amp; "'!M" &amp; ROWS!G104))/1000, "")</f>
        <v>6.38</v>
      </c>
      <c r="H104" s="5">
        <f ca="1">_xlfn.IFNA(MEDIAN(INDIRECT("'" &amp; H$2 &amp; "'!E" &amp; ROWS!H104),INDIRECT("'" &amp; H$2 &amp; "'!I" &amp; ROWS!H104),INDIRECT("'" &amp; H$2 &amp; "'!M" &amp; ROWS!H104))/1000, "")</f>
        <v>78.427999999999997</v>
      </c>
      <c r="I104" s="5">
        <f ca="1">_xlfn.IFNA(MEDIAN(INDIRECT("'" &amp; I$2 &amp; "'!E" &amp; ROWS!I104),INDIRECT("'" &amp; I$2 &amp; "'!I" &amp; ROWS!I104),INDIRECT("'" &amp; I$2 &amp; "'!M" &amp; ROWS!I104))/1000, "")</f>
        <v>177.928</v>
      </c>
      <c r="J104" s="5">
        <f ca="1">_xlfn.IFNA(MEDIAN(INDIRECT("'" &amp; J$2 &amp; "'!E" &amp; ROWS!J104),INDIRECT("'" &amp; J$2 &amp; "'!I" &amp; ROWS!J104),INDIRECT("'" &amp; J$2 &amp; "'!M" &amp; ROWS!J104))/1000, "")</f>
        <v>4.452</v>
      </c>
      <c r="K104" s="5">
        <f ca="1">_xlfn.IFNA(MEDIAN(INDIRECT("'" &amp; K$2 &amp; "'!E" &amp; ROWS!K104),INDIRECT("'" &amp; K$2 &amp; "'!I" &amp; ROWS!K104),INDIRECT("'" &amp; K$2 &amp; "'!M" &amp; ROWS!K104))/1000, "")</f>
        <v>5.5359999999999996</v>
      </c>
      <c r="L104" s="5">
        <f ca="1">_xlfn.IFNA(MEDIAN(INDIRECT("'" &amp; L$2 &amp; "'!E" &amp; ROWS!L104),INDIRECT("'" &amp; L$2 &amp; "'!I" &amp; ROWS!L104),INDIRECT("'" &amp; L$2 &amp; "'!M" &amp; ROWS!L104))/1000, "")</f>
        <v>4.4800000000000004</v>
      </c>
      <c r="M104" s="5">
        <f ca="1">_xlfn.IFNA(MEDIAN(INDIRECT("'" &amp; M$2 &amp; "'!E" &amp; ROWS!M104),INDIRECT("'" &amp; M$2 &amp; "'!I" &amp; ROWS!M104),INDIRECT("'" &amp; M$2 &amp; "'!M" &amp; ROWS!M104))/1000, "")</f>
        <v>5.6559999999999997</v>
      </c>
      <c r="N104" s="5">
        <f ca="1">_xlfn.IFNA(MEDIAN(INDIRECT("'" &amp; N$2 &amp; "'!E" &amp; ROWS!N104),INDIRECT("'" &amp; N$2 &amp; "'!I" &amp; ROWS!N104),INDIRECT("'" &amp; N$2 &amp; "'!M" &amp; ROWS!N104))/1000, "")</f>
        <v>18.768000000000001</v>
      </c>
      <c r="O104" s="5">
        <f ca="1">_xlfn.IFNA(MEDIAN(INDIRECT("'" &amp; O$2 &amp; "'!E" &amp; ROWS!O104),INDIRECT("'" &amp; O$2 &amp; "'!I" &amp; ROWS!O104),INDIRECT("'" &amp; O$2 &amp; "'!M" &amp; ROWS!O104))/1000, "")</f>
        <v>5.8520000000000003</v>
      </c>
      <c r="P104" s="5">
        <f ca="1">_xlfn.IFNA(MEDIAN(INDIRECT("'" &amp; P$2 &amp; "'!E" &amp; ROWS!P104),INDIRECT("'" &amp; P$2 &amp; "'!I" &amp; ROWS!P104),INDIRECT("'" &amp; P$2 &amp; "'!M" &amp; ROWS!P104))/1000, "")</f>
        <v>9.5440000000000005</v>
      </c>
      <c r="Q104" s="5">
        <f ca="1">_xlfn.IFNA(MEDIAN(INDIRECT("'" &amp; Q$2 &amp; "'!E" &amp; ROWS!Q104),INDIRECT("'" &amp; Q$2 &amp; "'!I" &amp; ROWS!Q104),INDIRECT("'" &amp; Q$2 &amp; "'!M" &amp; ROWS!Q104))/1000, "")</f>
        <v>14.827999999999999</v>
      </c>
      <c r="R104" s="5">
        <f ca="1">_xlfn.IFNA(MEDIAN(INDIRECT("'" &amp; R$2 &amp; "'!E" &amp; ROWS!R104),INDIRECT("'" &amp; R$2 &amp; "'!I" &amp; ROWS!R104),INDIRECT("'" &amp; R$2 &amp; "'!M" &amp; ROWS!R104))/1000, "")</f>
        <v>4.5</v>
      </c>
      <c r="S104" s="5">
        <f ca="1">_xlfn.IFNA(MEDIAN(INDIRECT("'" &amp; S$2 &amp; "'!E" &amp; ROWS!S104),INDIRECT("'" &amp; S$2 &amp; "'!I" &amp; ROWS!S104),INDIRECT("'" &amp; S$2 &amp; "'!M" &amp; ROWS!S104))/1000, "")</f>
        <v>5.5759999999999996</v>
      </c>
      <c r="T104" s="5">
        <f ca="1">_xlfn.IFNA(MEDIAN(INDIRECT("'" &amp; T$2 &amp; "'!E" &amp; ROWS!T104),INDIRECT("'" &amp; T$2 &amp; "'!I" &amp; ROWS!T104),INDIRECT("'" &amp; T$2 &amp; "'!M" &amp; ROWS!T104))/1000, "")</f>
        <v>4.4800000000000004</v>
      </c>
      <c r="U104" s="5">
        <f ca="1">_xlfn.IFNA(MEDIAN(INDIRECT("'" &amp; U$2 &amp; "'!E" &amp; ROWS!U104),INDIRECT("'" &amp; U$2 &amp; "'!I" &amp; ROWS!U104),INDIRECT("'" &amp; U$2 &amp; "'!M" &amp; ROWS!U104))/1000, "")</f>
        <v>5.7</v>
      </c>
      <c r="V104" s="5">
        <f ca="1">_xlfn.IFNA(MEDIAN(INDIRECT("'" &amp; V$2 &amp; "'!E" &amp; ROWS!V104),INDIRECT("'" &amp; V$2 &amp; "'!I" &amp; ROWS!V104),INDIRECT("'" &amp; V$2 &amp; "'!M" &amp; ROWS!V104))/1000, "")</f>
        <v>18.768000000000001</v>
      </c>
      <c r="W104" s="5">
        <f ca="1">_xlfn.IFNA(MEDIAN(INDIRECT("'" &amp; W$2 &amp; "'!E" &amp; ROWS!W104),INDIRECT("'" &amp; W$2 &amp; "'!I" &amp; ROWS!W104),INDIRECT("'" &amp; W$2 &amp; "'!M" &amp; ROWS!W104))/1000, "")</f>
        <v>5.8520000000000003</v>
      </c>
      <c r="X104" s="5">
        <f ca="1">_xlfn.IFNA(MEDIAN(INDIRECT("'" &amp; X$2 &amp; "'!E" &amp; ROWS!X104),INDIRECT("'" &amp; X$2 &amp; "'!I" &amp; ROWS!X104),INDIRECT("'" &amp; X$2 &amp; "'!M" &amp; ROWS!X104))/1000, "")</f>
        <v>9.548</v>
      </c>
      <c r="Y104" s="5">
        <f ca="1">_xlfn.IFNA(MEDIAN(INDIRECT("'" &amp; Y$2 &amp; "'!E" &amp; ROWS!Y104),INDIRECT("'" &amp; Y$2 &amp; "'!I" &amp; ROWS!Y104),INDIRECT("'" &amp; Y$2 &amp; "'!M" &amp; ROWS!Y104))/1000, "")</f>
        <v>14.836</v>
      </c>
    </row>
    <row r="105" spans="1:25" x14ac:dyDescent="0.25">
      <c r="A105" t="str">
        <f>METRICS!A104</f>
        <v>wait</v>
      </c>
      <c r="B105" s="5">
        <f ca="1">_xlfn.IFNA(MEDIAN(INDIRECT("'" &amp; B$2 &amp; "'!E" &amp; ROWS!B105),INDIRECT("'" &amp; B$2 &amp; "'!I" &amp; ROWS!B105),INDIRECT("'" &amp; B$2 &amp; "'!M" &amp; ROWS!B105))/1000, "")</f>
        <v>8.3520000000000003</v>
      </c>
      <c r="C105" s="5">
        <f ca="1">_xlfn.IFNA(MEDIAN(INDIRECT("'" &amp; C$2 &amp; "'!E" &amp; ROWS!C105),INDIRECT("'" &amp; C$2 &amp; "'!I" &amp; ROWS!C105),INDIRECT("'" &amp; C$2 &amp; "'!M" &amp; ROWS!C105))/1000, "")</f>
        <v>32.323999999999998</v>
      </c>
      <c r="D105" s="5">
        <f ca="1">_xlfn.IFNA(MEDIAN(INDIRECT("'" &amp; D$2 &amp; "'!E" &amp; ROWS!D105),INDIRECT("'" &amp; D$2 &amp; "'!I" &amp; ROWS!D105),INDIRECT("'" &amp; D$2 &amp; "'!M" &amp; ROWS!D105))/1000, "")</f>
        <v>8.1560000000000006</v>
      </c>
      <c r="E105" s="5">
        <f ca="1">_xlfn.IFNA(MEDIAN(INDIRECT("'" &amp; E$2 &amp; "'!E" &amp; ROWS!E105),INDIRECT("'" &amp; E$2 &amp; "'!I" &amp; ROWS!E105),INDIRECT("'" &amp; E$2 &amp; "'!M" &amp; ROWS!E105))/1000, "")</f>
        <v>35.700000000000003</v>
      </c>
      <c r="F105" s="5">
        <f ca="1">_xlfn.IFNA(MEDIAN(INDIRECT("'" &amp; F$2 &amp; "'!E" &amp; ROWS!F105),INDIRECT("'" &amp; F$2 &amp; "'!I" &amp; ROWS!F105),INDIRECT("'" &amp; F$2 &amp; "'!M" &amp; ROWS!F105))/1000, "")</f>
        <v>135.48400000000001</v>
      </c>
      <c r="G105" s="5">
        <f ca="1">_xlfn.IFNA(MEDIAN(INDIRECT("'" &amp; G$2 &amp; "'!E" &amp; ROWS!G105),INDIRECT("'" &amp; G$2 &amp; "'!I" &amp; ROWS!G105),INDIRECT("'" &amp; G$2 &amp; "'!M" &amp; ROWS!G105))/1000, "")</f>
        <v>35.648000000000003</v>
      </c>
      <c r="H105" s="5" t="str">
        <f ca="1">_xlfn.IFNA(MEDIAN(INDIRECT("'" &amp; H$2 &amp; "'!E" &amp; ROWS!H105),INDIRECT("'" &amp; H$2 &amp; "'!I" &amp; ROWS!H105),INDIRECT("'" &amp; H$2 &amp; "'!M" &amp; ROWS!H105))/1000, "")</f>
        <v/>
      </c>
      <c r="I105" s="5" t="str">
        <f ca="1">_xlfn.IFNA(MEDIAN(INDIRECT("'" &amp; I$2 &amp; "'!E" &amp; ROWS!I105),INDIRECT("'" &amp; I$2 &amp; "'!I" &amp; ROWS!I105),INDIRECT("'" &amp; I$2 &amp; "'!M" &amp; ROWS!I105))/1000, "")</f>
        <v/>
      </c>
      <c r="J105" s="5">
        <f ca="1">_xlfn.IFNA(MEDIAN(INDIRECT("'" &amp; J$2 &amp; "'!E" &amp; ROWS!J105),INDIRECT("'" &amp; J$2 &amp; "'!I" &amp; ROWS!J105),INDIRECT("'" &amp; J$2 &amp; "'!M" &amp; ROWS!J105))/1000, "")</f>
        <v>7.548</v>
      </c>
      <c r="K105" s="5">
        <f ca="1">_xlfn.IFNA(MEDIAN(INDIRECT("'" &amp; K$2 &amp; "'!E" &amp; ROWS!K105),INDIRECT("'" &amp; K$2 &amp; "'!I" &amp; ROWS!K105),INDIRECT("'" &amp; K$2 &amp; "'!M" &amp; ROWS!K105))/1000, "")</f>
        <v>12.928000000000001</v>
      </c>
      <c r="L105" s="5">
        <f ca="1">_xlfn.IFNA(MEDIAN(INDIRECT("'" &amp; L$2 &amp; "'!E" &amp; ROWS!L105),INDIRECT("'" &amp; L$2 &amp; "'!I" &amp; ROWS!L105),INDIRECT("'" &amp; L$2 &amp; "'!M" &amp; ROWS!L105))/1000, "")</f>
        <v>7.8319999999999999</v>
      </c>
      <c r="M105" s="5">
        <f ca="1">_xlfn.IFNA(MEDIAN(INDIRECT("'" &amp; M$2 &amp; "'!E" &amp; ROWS!M105),INDIRECT("'" &amp; M$2 &amp; "'!I" &amp; ROWS!M105),INDIRECT("'" &amp; M$2 &amp; "'!M" &amp; ROWS!M105))/1000, "")</f>
        <v>33.276000000000003</v>
      </c>
      <c r="N105" s="5">
        <f ca="1">_xlfn.IFNA(MEDIAN(INDIRECT("'" &amp; N$2 &amp; "'!E" &amp; ROWS!N105),INDIRECT("'" &amp; N$2 &amp; "'!I" &amp; ROWS!N105),INDIRECT("'" &amp; N$2 &amp; "'!M" &amp; ROWS!N105))/1000, "")</f>
        <v>91.46</v>
      </c>
      <c r="O105" s="5">
        <f ca="1">_xlfn.IFNA(MEDIAN(INDIRECT("'" &amp; O$2 &amp; "'!E" &amp; ROWS!O105),INDIRECT("'" &amp; O$2 &amp; "'!I" &amp; ROWS!O105),INDIRECT("'" &amp; O$2 &amp; "'!M" &amp; ROWS!O105))/1000, "")</f>
        <v>35.423999999999999</v>
      </c>
      <c r="P105" s="5" t="str">
        <f ca="1">_xlfn.IFNA(MEDIAN(INDIRECT("'" &amp; P$2 &amp; "'!E" &amp; ROWS!P105),INDIRECT("'" &amp; P$2 &amp; "'!I" &amp; ROWS!P105),INDIRECT("'" &amp; P$2 &amp; "'!M" &amp; ROWS!P105))/1000, "")</f>
        <v/>
      </c>
      <c r="Q105" s="5" t="str">
        <f ca="1">_xlfn.IFNA(MEDIAN(INDIRECT("'" &amp; Q$2 &amp; "'!E" &amp; ROWS!Q105),INDIRECT("'" &amp; Q$2 &amp; "'!I" &amp; ROWS!Q105),INDIRECT("'" &amp; Q$2 &amp; "'!M" &amp; ROWS!Q105))/1000, "")</f>
        <v/>
      </c>
      <c r="R105" s="5">
        <f ca="1">_xlfn.IFNA(MEDIAN(INDIRECT("'" &amp; R$2 &amp; "'!E" &amp; ROWS!R105),INDIRECT("'" &amp; R$2 &amp; "'!I" &amp; ROWS!R105),INDIRECT("'" &amp; R$2 &amp; "'!M" &amp; ROWS!R105))/1000, "")</f>
        <v>7.3280000000000003</v>
      </c>
      <c r="S105" s="5">
        <f ca="1">_xlfn.IFNA(MEDIAN(INDIRECT("'" &amp; S$2 &amp; "'!E" &amp; ROWS!S105),INDIRECT("'" &amp; S$2 &amp; "'!I" &amp; ROWS!S105),INDIRECT("'" &amp; S$2 &amp; "'!M" &amp; ROWS!S105))/1000, "")</f>
        <v>12.968</v>
      </c>
      <c r="T105" s="5">
        <f ca="1">_xlfn.IFNA(MEDIAN(INDIRECT("'" &amp; T$2 &amp; "'!E" &amp; ROWS!T105),INDIRECT("'" &amp; T$2 &amp; "'!I" &amp; ROWS!T105),INDIRECT("'" &amp; T$2 &amp; "'!M" &amp; ROWS!T105))/1000, "")</f>
        <v>7.6719999999999997</v>
      </c>
      <c r="U105" s="5">
        <f ca="1">_xlfn.IFNA(MEDIAN(INDIRECT("'" &amp; U$2 &amp; "'!E" &amp; ROWS!U105),INDIRECT("'" &amp; U$2 &amp; "'!I" &amp; ROWS!U105),INDIRECT("'" &amp; U$2 &amp; "'!M" &amp; ROWS!U105))/1000, "")</f>
        <v>33.32</v>
      </c>
      <c r="V105" s="5">
        <f ca="1">_xlfn.IFNA(MEDIAN(INDIRECT("'" &amp; V$2 &amp; "'!E" &amp; ROWS!V105),INDIRECT("'" &amp; V$2 &amp; "'!I" &amp; ROWS!V105),INDIRECT("'" &amp; V$2 &amp; "'!M" &amp; ROWS!V105))/1000, "")</f>
        <v>91.46</v>
      </c>
      <c r="W105" s="5">
        <f ca="1">_xlfn.IFNA(MEDIAN(INDIRECT("'" &amp; W$2 &amp; "'!E" &amp; ROWS!W105),INDIRECT("'" &amp; W$2 &amp; "'!I" &amp; ROWS!W105),INDIRECT("'" &amp; W$2 &amp; "'!M" &amp; ROWS!W105))/1000, "")</f>
        <v>35.415999999999997</v>
      </c>
      <c r="X105" s="5" t="str">
        <f ca="1">_xlfn.IFNA(MEDIAN(INDIRECT("'" &amp; X$2 &amp; "'!E" &amp; ROWS!X105),INDIRECT("'" &amp; X$2 &amp; "'!I" &amp; ROWS!X105),INDIRECT("'" &amp; X$2 &amp; "'!M" &amp; ROWS!X105))/1000, "")</f>
        <v/>
      </c>
      <c r="Y105" s="5" t="str">
        <f ca="1">_xlfn.IFNA(MEDIAN(INDIRECT("'" &amp; Y$2 &amp; "'!E" &amp; ROWS!Y105),INDIRECT("'" &amp; Y$2 &amp; "'!I" &amp; ROWS!Y105),INDIRECT("'" &amp; Y$2 &amp; "'!M" &amp; ROWS!Y105))/1000, "")</f>
        <v/>
      </c>
    </row>
    <row r="106" spans="1:25" x14ac:dyDescent="0.25">
      <c r="A106" t="str">
        <f>METRICS!A105</f>
        <v>when</v>
      </c>
      <c r="B106" s="5">
        <f ca="1">_xlfn.IFNA(MEDIAN(INDIRECT("'" &amp; B$2 &amp; "'!E" &amp; ROWS!B106),INDIRECT("'" &amp; B$2 &amp; "'!I" &amp; ROWS!B106),INDIRECT("'" &amp; B$2 &amp; "'!M" &amp; ROWS!B106))/1000, "")</f>
        <v>52.643999999999998</v>
      </c>
      <c r="C106" s="5">
        <f ca="1">_xlfn.IFNA(MEDIAN(INDIRECT("'" &amp; C$2 &amp; "'!E" &amp; ROWS!C106),INDIRECT("'" &amp; C$2 &amp; "'!I" &amp; ROWS!C106),INDIRECT("'" &amp; C$2 &amp; "'!M" &amp; ROWS!C106))/1000, "")</f>
        <v>46.2</v>
      </c>
      <c r="D106" s="5">
        <f ca="1">_xlfn.IFNA(MEDIAN(INDIRECT("'" &amp; D$2 &amp; "'!E" &amp; ROWS!D106),INDIRECT("'" &amp; D$2 &amp; "'!I" &amp; ROWS!D106),INDIRECT("'" &amp; D$2 &amp; "'!M" &amp; ROWS!D106))/1000, "")</f>
        <v>19.376000000000001</v>
      </c>
      <c r="E106" s="5">
        <f ca="1">_xlfn.IFNA(MEDIAN(INDIRECT("'" &amp; E$2 &amp; "'!E" &amp; ROWS!E106),INDIRECT("'" &amp; E$2 &amp; "'!I" &amp; ROWS!E106),INDIRECT("'" &amp; E$2 &amp; "'!M" &amp; ROWS!E106))/1000, "")</f>
        <v>113.316</v>
      </c>
      <c r="F106" s="5">
        <f ca="1">_xlfn.IFNA(MEDIAN(INDIRECT("'" &amp; F$2 &amp; "'!E" &amp; ROWS!F106),INDIRECT("'" &amp; F$2 &amp; "'!I" &amp; ROWS!F106),INDIRECT("'" &amp; F$2 &amp; "'!M" &amp; ROWS!F106))/1000, "")</f>
        <v>152.28</v>
      </c>
      <c r="G106" s="5">
        <f ca="1">_xlfn.IFNA(MEDIAN(INDIRECT("'" &amp; G$2 &amp; "'!E" &amp; ROWS!G106),INDIRECT("'" &amp; G$2 &amp; "'!I" &amp; ROWS!G106),INDIRECT("'" &amp; G$2 &amp; "'!M" &amp; ROWS!G106))/1000, "")</f>
        <v>87.888000000000005</v>
      </c>
      <c r="H106" s="5" t="str">
        <f ca="1">_xlfn.IFNA(MEDIAN(INDIRECT("'" &amp; H$2 &amp; "'!E" &amp; ROWS!H106),INDIRECT("'" &amp; H$2 &amp; "'!I" &amp; ROWS!H106),INDIRECT("'" &amp; H$2 &amp; "'!M" &amp; ROWS!H106))/1000, "")</f>
        <v/>
      </c>
      <c r="I106" s="5" t="str">
        <f ca="1">_xlfn.IFNA(MEDIAN(INDIRECT("'" &amp; I$2 &amp; "'!E" &amp; ROWS!I106),INDIRECT("'" &amp; I$2 &amp; "'!I" &amp; ROWS!I106),INDIRECT("'" &amp; I$2 &amp; "'!M" &amp; ROWS!I106))/1000, "")</f>
        <v/>
      </c>
      <c r="J106" s="5">
        <f ca="1">_xlfn.IFNA(MEDIAN(INDIRECT("'" &amp; J$2 &amp; "'!E" &amp; ROWS!J106),INDIRECT("'" &amp; J$2 &amp; "'!I" &amp; ROWS!J106),INDIRECT("'" &amp; J$2 &amp; "'!M" &amp; ROWS!J106))/1000, "")</f>
        <v>8.1</v>
      </c>
      <c r="K106" s="5">
        <f ca="1">_xlfn.IFNA(MEDIAN(INDIRECT("'" &amp; K$2 &amp; "'!E" &amp; ROWS!K106),INDIRECT("'" &amp; K$2 &amp; "'!I" &amp; ROWS!K106),INDIRECT("'" &amp; K$2 &amp; "'!M" &amp; ROWS!K106))/1000, "")</f>
        <v>14.04</v>
      </c>
      <c r="L106" s="5">
        <f ca="1">_xlfn.IFNA(MEDIAN(INDIRECT("'" &amp; L$2 &amp; "'!E" &amp; ROWS!L106),INDIRECT("'" &amp; L$2 &amp; "'!I" &amp; ROWS!L106),INDIRECT("'" &amp; L$2 &amp; "'!M" &amp; ROWS!L106))/1000, "")</f>
        <v>9.0280000000000005</v>
      </c>
      <c r="M106" s="5">
        <f ca="1">_xlfn.IFNA(MEDIAN(INDIRECT("'" &amp; M$2 &amp; "'!E" &amp; ROWS!M106),INDIRECT("'" &amp; M$2 &amp; "'!I" &amp; ROWS!M106),INDIRECT("'" &amp; M$2 &amp; "'!M" &amp; ROWS!M106))/1000, "")</f>
        <v>86.835999999999999</v>
      </c>
      <c r="N106" s="5">
        <f ca="1">_xlfn.IFNA(MEDIAN(INDIRECT("'" &amp; N$2 &amp; "'!E" &amp; ROWS!N106),INDIRECT("'" &amp; N$2 &amp; "'!I" &amp; ROWS!N106),INDIRECT("'" &amp; N$2 &amp; "'!M" &amp; ROWS!N106))/1000, "")</f>
        <v>121.336</v>
      </c>
      <c r="O106" s="5">
        <f ca="1">_xlfn.IFNA(MEDIAN(INDIRECT("'" &amp; O$2 &amp; "'!E" &amp; ROWS!O106),INDIRECT("'" &amp; O$2 &amp; "'!I" &amp; ROWS!O106),INDIRECT("'" &amp; O$2 &amp; "'!M" &amp; ROWS!O106))/1000, "")</f>
        <v>101.792</v>
      </c>
      <c r="P106" s="5" t="str">
        <f ca="1">_xlfn.IFNA(MEDIAN(INDIRECT("'" &amp; P$2 &amp; "'!E" &amp; ROWS!P106),INDIRECT("'" &amp; P$2 &amp; "'!I" &amp; ROWS!P106),INDIRECT("'" &amp; P$2 &amp; "'!M" &amp; ROWS!P106))/1000, "")</f>
        <v/>
      </c>
      <c r="Q106" s="5" t="str">
        <f ca="1">_xlfn.IFNA(MEDIAN(INDIRECT("'" &amp; Q$2 &amp; "'!E" &amp; ROWS!Q106),INDIRECT("'" &amp; Q$2 &amp; "'!I" &amp; ROWS!Q106),INDIRECT("'" &amp; Q$2 &amp; "'!M" &amp; ROWS!Q106))/1000, "")</f>
        <v/>
      </c>
      <c r="R106" s="5">
        <f ca="1">_xlfn.IFNA(MEDIAN(INDIRECT("'" &amp; R$2 &amp; "'!E" &amp; ROWS!R106),INDIRECT("'" &amp; R$2 &amp; "'!I" &amp; ROWS!R106),INDIRECT("'" &amp; R$2 &amp; "'!M" &amp; ROWS!R106))/1000, "")</f>
        <v>7.3719999999999999</v>
      </c>
      <c r="S106" s="5">
        <f ca="1">_xlfn.IFNA(MEDIAN(INDIRECT("'" &amp; S$2 &amp; "'!E" &amp; ROWS!S106),INDIRECT("'" &amp; S$2 &amp; "'!I" &amp; ROWS!S106),INDIRECT("'" &amp; S$2 &amp; "'!M" &amp; ROWS!S106))/1000, "")</f>
        <v>13.555999999999999</v>
      </c>
      <c r="T106" s="5">
        <f ca="1">_xlfn.IFNA(MEDIAN(INDIRECT("'" &amp; T$2 &amp; "'!E" &amp; ROWS!T106),INDIRECT("'" &amp; T$2 &amp; "'!I" &amp; ROWS!T106),INDIRECT("'" &amp; T$2 &amp; "'!M" &amp; ROWS!T106))/1000, "")</f>
        <v>8.7639999999999993</v>
      </c>
      <c r="U106" s="5">
        <f ca="1">_xlfn.IFNA(MEDIAN(INDIRECT("'" &amp; U$2 &amp; "'!E" &amp; ROWS!U106),INDIRECT("'" &amp; U$2 &amp; "'!I" &amp; ROWS!U106),INDIRECT("'" &amp; U$2 &amp; "'!M" &amp; ROWS!U106))/1000, "")</f>
        <v>86.087999999999994</v>
      </c>
      <c r="V106" s="5">
        <f ca="1">_xlfn.IFNA(MEDIAN(INDIRECT("'" &amp; V$2 &amp; "'!E" &amp; ROWS!V106),INDIRECT("'" &amp; V$2 &amp; "'!I" &amp; ROWS!V106),INDIRECT("'" &amp; V$2 &amp; "'!M" &amp; ROWS!V106))/1000, "")</f>
        <v>120.64</v>
      </c>
      <c r="W106" s="5">
        <f ca="1">_xlfn.IFNA(MEDIAN(INDIRECT("'" &amp; W$2 &amp; "'!E" &amp; ROWS!W106),INDIRECT("'" &amp; W$2 &amp; "'!I" &amp; ROWS!W106),INDIRECT("'" &amp; W$2 &amp; "'!M" &amp; ROWS!W106))/1000, "")</f>
        <v>101.51600000000001</v>
      </c>
      <c r="X106" s="5" t="str">
        <f ca="1">_xlfn.IFNA(MEDIAN(INDIRECT("'" &amp; X$2 &amp; "'!E" &amp; ROWS!X106),INDIRECT("'" &amp; X$2 &amp; "'!I" &amp; ROWS!X106),INDIRECT("'" &amp; X$2 &amp; "'!M" &amp; ROWS!X106))/1000, "")</f>
        <v/>
      </c>
      <c r="Y106" s="5" t="str">
        <f ca="1">_xlfn.IFNA(MEDIAN(INDIRECT("'" &amp; Y$2 &amp; "'!E" &amp; ROWS!Y106),INDIRECT("'" &amp; Y$2 &amp; "'!I" &amp; ROWS!Y106),INDIRECT("'" &amp; Y$2 &amp; "'!M" &amp; ROWS!Y106))/1000, "")</f>
        <v/>
      </c>
    </row>
    <row r="107" spans="1:25" x14ac:dyDescent="0.25">
      <c r="A107" t="str">
        <f>METRICS!A106</f>
        <v>with-statement</v>
      </c>
      <c r="B107" s="5">
        <f ca="1">_xlfn.IFNA(MEDIAN(INDIRECT("'" &amp; B$2 &amp; "'!E" &amp; ROWS!B107),INDIRECT("'" &amp; B$2 &amp; "'!I" &amp; ROWS!B107),INDIRECT("'" &amp; B$2 &amp; "'!M" &amp; ROWS!B107))/1000, "")</f>
        <v>5.1719999999999997</v>
      </c>
      <c r="C107" s="5">
        <f ca="1">_xlfn.IFNA(MEDIAN(INDIRECT("'" &amp; C$2 &amp; "'!E" &amp; ROWS!C107),INDIRECT("'" &amp; C$2 &amp; "'!I" &amp; ROWS!C107),INDIRECT("'" &amp; C$2 &amp; "'!M" &amp; ROWS!C107))/1000, "")</f>
        <v>9.016</v>
      </c>
      <c r="D107" s="5">
        <f ca="1">_xlfn.IFNA(MEDIAN(INDIRECT("'" &amp; D$2 &amp; "'!E" &amp; ROWS!D107),INDIRECT("'" &amp; D$2 &amp; "'!I" &amp; ROWS!D107),INDIRECT("'" &amp; D$2 &amp; "'!M" &amp; ROWS!D107))/1000, "")</f>
        <v>4.9119999999999999</v>
      </c>
      <c r="E107" s="5">
        <f ca="1">_xlfn.IFNA(MEDIAN(INDIRECT("'" &amp; E$2 &amp; "'!E" &amp; ROWS!E107),INDIRECT("'" &amp; E$2 &amp; "'!I" &amp; ROWS!E107),INDIRECT("'" &amp; E$2 &amp; "'!M" &amp; ROWS!E107))/1000, "")</f>
        <v>8.7360000000000007</v>
      </c>
      <c r="F107" s="5">
        <f ca="1">_xlfn.IFNA(MEDIAN(INDIRECT("'" &amp; F$2 &amp; "'!E" &amp; ROWS!F107),INDIRECT("'" &amp; F$2 &amp; "'!I" &amp; ROWS!F107),INDIRECT("'" &amp; F$2 &amp; "'!M" &amp; ROWS!F107))/1000, "")</f>
        <v>30.623999999999999</v>
      </c>
      <c r="G107" s="5">
        <f ca="1">_xlfn.IFNA(MEDIAN(INDIRECT("'" &amp; G$2 &amp; "'!E" &amp; ROWS!G107),INDIRECT("'" &amp; G$2 &amp; "'!I" &amp; ROWS!G107),INDIRECT("'" &amp; G$2 &amp; "'!M" &amp; ROWS!G107))/1000, "")</f>
        <v>8.64</v>
      </c>
      <c r="H107" s="5">
        <f ca="1">_xlfn.IFNA(MEDIAN(INDIRECT("'" &amp; H$2 &amp; "'!E" &amp; ROWS!H107),INDIRECT("'" &amp; H$2 &amp; "'!I" &amp; ROWS!H107),INDIRECT("'" &amp; H$2 &amp; "'!M" &amp; ROWS!H107))/1000, "")</f>
        <v>113.05200000000001</v>
      </c>
      <c r="I107" s="5">
        <f ca="1">_xlfn.IFNA(MEDIAN(INDIRECT("'" &amp; I$2 &amp; "'!E" &amp; ROWS!I107),INDIRECT("'" &amp; I$2 &amp; "'!I" &amp; ROWS!I107),INDIRECT("'" &amp; I$2 &amp; "'!M" &amp; ROWS!I107))/1000, "")</f>
        <v>238.43600000000001</v>
      </c>
      <c r="J107" s="5">
        <f ca="1">_xlfn.IFNA(MEDIAN(INDIRECT("'" &amp; J$2 &amp; "'!E" &amp; ROWS!J107),INDIRECT("'" &amp; J$2 &amp; "'!I" &amp; ROWS!J107),INDIRECT("'" &amp; J$2 &amp; "'!M" &amp; ROWS!J107))/1000, "")</f>
        <v>4.468</v>
      </c>
      <c r="K107" s="5">
        <f ca="1">_xlfn.IFNA(MEDIAN(INDIRECT("'" &amp; K$2 &amp; "'!E" &amp; ROWS!K107),INDIRECT("'" &amp; K$2 &amp; "'!I" &amp; ROWS!K107),INDIRECT("'" &amp; K$2 &amp; "'!M" &amp; ROWS!K107))/1000, "")</f>
        <v>5.5919999999999996</v>
      </c>
      <c r="L107" s="5">
        <f ca="1">_xlfn.IFNA(MEDIAN(INDIRECT("'" &amp; L$2 &amp; "'!E" &amp; ROWS!L107),INDIRECT("'" &amp; L$2 &amp; "'!I" &amp; ROWS!L107),INDIRECT("'" &amp; L$2 &amp; "'!M" &amp; ROWS!L107))/1000, "")</f>
        <v>4.5</v>
      </c>
      <c r="M107" s="5">
        <f ca="1">_xlfn.IFNA(MEDIAN(INDIRECT("'" &amp; M$2 &amp; "'!E" &amp; ROWS!M107),INDIRECT("'" &amp; M$2 &amp; "'!I" &amp; ROWS!M107),INDIRECT("'" &amp; M$2 &amp; "'!M" &amp; ROWS!M107))/1000, "")</f>
        <v>6.8</v>
      </c>
      <c r="N107" s="5">
        <f ca="1">_xlfn.IFNA(MEDIAN(INDIRECT("'" &amp; N$2 &amp; "'!E" &amp; ROWS!N107),INDIRECT("'" &amp; N$2 &amp; "'!I" &amp; ROWS!N107),INDIRECT("'" &amp; N$2 &amp; "'!M" &amp; ROWS!N107))/1000, "")</f>
        <v>20.98</v>
      </c>
      <c r="O107" s="5">
        <f ca="1">_xlfn.IFNA(MEDIAN(INDIRECT("'" &amp; O$2 &amp; "'!E" &amp; ROWS!O107),INDIRECT("'" &amp; O$2 &amp; "'!I" &amp; ROWS!O107),INDIRECT("'" &amp; O$2 &amp; "'!M" &amp; ROWS!O107))/1000, "")</f>
        <v>7.008</v>
      </c>
      <c r="P107" s="5">
        <f ca="1">_xlfn.IFNA(MEDIAN(INDIRECT("'" &amp; P$2 &amp; "'!E" &amp; ROWS!P107),INDIRECT("'" &amp; P$2 &amp; "'!I" &amp; ROWS!P107),INDIRECT("'" &amp; P$2 &amp; "'!M" &amp; ROWS!P107))/1000, "")</f>
        <v>9.5760000000000005</v>
      </c>
      <c r="Q107" s="5">
        <f ca="1">_xlfn.IFNA(MEDIAN(INDIRECT("'" &amp; Q$2 &amp; "'!E" &amp; ROWS!Q107),INDIRECT("'" &amp; Q$2 &amp; "'!I" &amp; ROWS!Q107),INDIRECT("'" &amp; Q$2 &amp; "'!M" &amp; ROWS!Q107))/1000, "")</f>
        <v>15.116</v>
      </c>
      <c r="R107" s="5">
        <f ca="1">_xlfn.IFNA(MEDIAN(INDIRECT("'" &amp; R$2 &amp; "'!E" &amp; ROWS!R107),INDIRECT("'" &amp; R$2 &amp; "'!I" &amp; ROWS!R107),INDIRECT("'" &amp; R$2 &amp; "'!M" &amp; ROWS!R107))/1000, "")</f>
        <v>4.516</v>
      </c>
      <c r="S107" s="5">
        <f ca="1">_xlfn.IFNA(MEDIAN(INDIRECT("'" &amp; S$2 &amp; "'!E" &amp; ROWS!S107),INDIRECT("'" &amp; S$2 &amp; "'!I" &amp; ROWS!S107),INDIRECT("'" &amp; S$2 &amp; "'!M" &amp; ROWS!S107))/1000, "")</f>
        <v>5.6360000000000001</v>
      </c>
      <c r="T107" s="5">
        <f ca="1">_xlfn.IFNA(MEDIAN(INDIRECT("'" &amp; T$2 &amp; "'!E" &amp; ROWS!T107),INDIRECT("'" &amp; T$2 &amp; "'!I" &amp; ROWS!T107),INDIRECT("'" &amp; T$2 &amp; "'!M" &amp; ROWS!T107))/1000, "")</f>
        <v>4.5</v>
      </c>
      <c r="U107" s="5">
        <f ca="1">_xlfn.IFNA(MEDIAN(INDIRECT("'" &amp; U$2 &amp; "'!E" &amp; ROWS!U107),INDIRECT("'" &amp; U$2 &amp; "'!I" &amp; ROWS!U107),INDIRECT("'" &amp; U$2 &amp; "'!M" &amp; ROWS!U107))/1000, "")</f>
        <v>6.8440000000000003</v>
      </c>
      <c r="V107" s="5">
        <f ca="1">_xlfn.IFNA(MEDIAN(INDIRECT("'" &amp; V$2 &amp; "'!E" &amp; ROWS!V107),INDIRECT("'" &amp; V$2 &amp; "'!I" &amp; ROWS!V107),INDIRECT("'" &amp; V$2 &amp; "'!M" &amp; ROWS!V107))/1000, "")</f>
        <v>20.98</v>
      </c>
      <c r="W107" s="5">
        <f ca="1">_xlfn.IFNA(MEDIAN(INDIRECT("'" &amp; W$2 &amp; "'!E" &amp; ROWS!W107),INDIRECT("'" &amp; W$2 &amp; "'!I" &amp; ROWS!W107),INDIRECT("'" &amp; W$2 &amp; "'!M" &amp; ROWS!W107))/1000, "")</f>
        <v>7.008</v>
      </c>
      <c r="X107" s="5">
        <f ca="1">_xlfn.IFNA(MEDIAN(INDIRECT("'" &amp; X$2 &amp; "'!E" &amp; ROWS!X107),INDIRECT("'" &amp; X$2 &amp; "'!I" &amp; ROWS!X107),INDIRECT("'" &amp; X$2 &amp; "'!M" &amp; ROWS!X107))/1000, "")</f>
        <v>9.6760000000000002</v>
      </c>
      <c r="Y107" s="5">
        <f ca="1">_xlfn.IFNA(MEDIAN(INDIRECT("'" &amp; Y$2 &amp; "'!E" &amp; ROWS!Y107),INDIRECT("'" &amp; Y$2 &amp; "'!I" &amp; ROWS!Y107),INDIRECT("'" &amp; Y$2 &amp; "'!M" &amp; ROWS!Y107))/1000, "")</f>
        <v>15.124000000000001</v>
      </c>
    </row>
    <row r="108" spans="1:25" x14ac:dyDescent="0.25">
      <c r="A108" t="str">
        <f>METRICS!A107</f>
        <v>alarm-stdlib</v>
      </c>
      <c r="B108" s="5">
        <f ca="1">_xlfn.IFNA(MEDIAN(INDIRECT("'" &amp; B$2 &amp; "'!E" &amp; ROWS!B108),INDIRECT("'" &amp; B$2 &amp; "'!I" &amp; ROWS!B108),INDIRECT("'" &amp; B$2 &amp; "'!M" &amp; ROWS!B108))/1000, "")</f>
        <v>7.42</v>
      </c>
      <c r="C108" s="5">
        <f ca="1">_xlfn.IFNA(MEDIAN(INDIRECT("'" &amp; C$2 &amp; "'!E" &amp; ROWS!C108),INDIRECT("'" &amp; C$2 &amp; "'!I" &amp; ROWS!C108),INDIRECT("'" &amp; C$2 &amp; "'!M" &amp; ROWS!C108))/1000, "")</f>
        <v>31.768000000000001</v>
      </c>
      <c r="D108" s="5">
        <f ca="1">_xlfn.IFNA(MEDIAN(INDIRECT("'" &amp; D$2 &amp; "'!E" &amp; ROWS!D108),INDIRECT("'" &amp; D$2 &amp; "'!I" &amp; ROWS!D108),INDIRECT("'" &amp; D$2 &amp; "'!M" &amp; ROWS!D108))/1000, "")</f>
        <v>7.4880000000000004</v>
      </c>
      <c r="E108" s="5">
        <f ca="1">_xlfn.IFNA(MEDIAN(INDIRECT("'" &amp; E$2 &amp; "'!E" &amp; ROWS!E108),INDIRECT("'" &amp; E$2 &amp; "'!I" &amp; ROWS!E108),INDIRECT("'" &amp; E$2 &amp; "'!M" &amp; ROWS!E108))/1000, "")</f>
        <v>35.396000000000001</v>
      </c>
      <c r="F108" s="5">
        <f ca="1">_xlfn.IFNA(MEDIAN(INDIRECT("'" &amp; F$2 &amp; "'!E" &amp; ROWS!F108),INDIRECT("'" &amp; F$2 &amp; "'!I" &amp; ROWS!F108),INDIRECT("'" &amp; F$2 &amp; "'!M" &amp; ROWS!F108))/1000, "")</f>
        <v>130.30799999999999</v>
      </c>
      <c r="G108" s="5">
        <f ca="1">_xlfn.IFNA(MEDIAN(INDIRECT("'" &amp; G$2 &amp; "'!E" &amp; ROWS!G108),INDIRECT("'" &amp; G$2 &amp; "'!I" &amp; ROWS!G108),INDIRECT("'" &amp; G$2 &amp; "'!M" &amp; ROWS!G108))/1000, "")</f>
        <v>35.612000000000002</v>
      </c>
      <c r="H108" s="5" t="str">
        <f ca="1">_xlfn.IFNA(MEDIAN(INDIRECT("'" &amp; H$2 &amp; "'!E" &amp; ROWS!H108),INDIRECT("'" &amp; H$2 &amp; "'!I" &amp; ROWS!H108),INDIRECT("'" &amp; H$2 &amp; "'!M" &amp; ROWS!H108))/1000, "")</f>
        <v/>
      </c>
      <c r="I108" s="5" t="str">
        <f ca="1">_xlfn.IFNA(MEDIAN(INDIRECT("'" &amp; I$2 &amp; "'!E" &amp; ROWS!I108),INDIRECT("'" &amp; I$2 &amp; "'!I" &amp; ROWS!I108),INDIRECT("'" &amp; I$2 &amp; "'!M" &amp; ROWS!I108))/1000, "")</f>
        <v/>
      </c>
      <c r="J108" s="5">
        <f ca="1">_xlfn.IFNA(MEDIAN(INDIRECT("'" &amp; J$2 &amp; "'!E" &amp; ROWS!J108),INDIRECT("'" &amp; J$2 &amp; "'!I" &amp; ROWS!J108),INDIRECT("'" &amp; J$2 &amp; "'!M" &amp; ROWS!J108))/1000, "")</f>
        <v>6.38</v>
      </c>
      <c r="K108" s="5">
        <f ca="1">_xlfn.IFNA(MEDIAN(INDIRECT("'" &amp; K$2 &amp; "'!E" &amp; ROWS!K108),INDIRECT("'" &amp; K$2 &amp; "'!I" &amp; ROWS!K108),INDIRECT("'" &amp; K$2 &amp; "'!M" &amp; ROWS!K108))/1000, "")</f>
        <v>11.66</v>
      </c>
      <c r="L108" s="5">
        <f ca="1">_xlfn.IFNA(MEDIAN(INDIRECT("'" &amp; L$2 &amp; "'!E" &amp; ROWS!L108),INDIRECT("'" &amp; L$2 &amp; "'!I" &amp; ROWS!L108),INDIRECT("'" &amp; L$2 &amp; "'!M" &amp; ROWS!L108))/1000, "")</f>
        <v>6.7880000000000003</v>
      </c>
      <c r="M108" s="5">
        <f ca="1">_xlfn.IFNA(MEDIAN(INDIRECT("'" &amp; M$2 &amp; "'!E" &amp; ROWS!M108),INDIRECT("'" &amp; M$2 &amp; "'!I" &amp; ROWS!M108),INDIRECT("'" &amp; M$2 &amp; "'!M" &amp; ROWS!M108))/1000, "")</f>
        <v>33.228000000000002</v>
      </c>
      <c r="N108" s="5">
        <f ca="1">_xlfn.IFNA(MEDIAN(INDIRECT("'" &amp; N$2 &amp; "'!E" &amp; ROWS!N108),INDIRECT("'" &amp; N$2 &amp; "'!I" &amp; ROWS!N108),INDIRECT("'" &amp; N$2 &amp; "'!M" &amp; ROWS!N108))/1000, "")</f>
        <v>87.915999999999997</v>
      </c>
      <c r="O108" s="5">
        <f ca="1">_xlfn.IFNA(MEDIAN(INDIRECT("'" &amp; O$2 &amp; "'!E" &amp; ROWS!O108),INDIRECT("'" &amp; O$2 &amp; "'!I" &amp; ROWS!O108),INDIRECT("'" &amp; O$2 &amp; "'!M" &amp; ROWS!O108))/1000, "")</f>
        <v>35.384</v>
      </c>
      <c r="P108" s="5" t="str">
        <f ca="1">_xlfn.IFNA(MEDIAN(INDIRECT("'" &amp; P$2 &amp; "'!E" &amp; ROWS!P108),INDIRECT("'" &amp; P$2 &amp; "'!I" &amp; ROWS!P108),INDIRECT("'" &amp; P$2 &amp; "'!M" &amp; ROWS!P108))/1000, "")</f>
        <v/>
      </c>
      <c r="Q108" s="5" t="str">
        <f ca="1">_xlfn.IFNA(MEDIAN(INDIRECT("'" &amp; Q$2 &amp; "'!E" &amp; ROWS!Q108),INDIRECT("'" &amp; Q$2 &amp; "'!I" &amp; ROWS!Q108),INDIRECT("'" &amp; Q$2 &amp; "'!M" &amp; ROWS!Q108))/1000, "")</f>
        <v/>
      </c>
      <c r="R108" s="5">
        <f ca="1">_xlfn.IFNA(MEDIAN(INDIRECT("'" &amp; R$2 &amp; "'!E" &amp; ROWS!R108),INDIRECT("'" &amp; R$2 &amp; "'!I" &amp; ROWS!R108),INDIRECT("'" &amp; R$2 &amp; "'!M" &amp; ROWS!R108))/1000, "")</f>
        <v>6.4320000000000004</v>
      </c>
      <c r="S108" s="5">
        <f ca="1">_xlfn.IFNA(MEDIAN(INDIRECT("'" &amp; S$2 &amp; "'!E" &amp; ROWS!S108),INDIRECT("'" &amp; S$2 &amp; "'!I" &amp; ROWS!S108),INDIRECT("'" &amp; S$2 &amp; "'!M" &amp; ROWS!S108))/1000, "")</f>
        <v>11.704000000000001</v>
      </c>
      <c r="T108" s="5">
        <f ca="1">_xlfn.IFNA(MEDIAN(INDIRECT("'" &amp; T$2 &amp; "'!E" &amp; ROWS!T108),INDIRECT("'" &amp; T$2 &amp; "'!I" &amp; ROWS!T108),INDIRECT("'" &amp; T$2 &amp; "'!M" &amp; ROWS!T108))/1000, "")</f>
        <v>6.9560000000000004</v>
      </c>
      <c r="U108" s="5">
        <f ca="1">_xlfn.IFNA(MEDIAN(INDIRECT("'" &amp; U$2 &amp; "'!E" &amp; ROWS!U108),INDIRECT("'" &amp; U$2 &amp; "'!I" &amp; ROWS!U108),INDIRECT("'" &amp; U$2 &amp; "'!M" &amp; ROWS!U108))/1000, "")</f>
        <v>33.271999999999998</v>
      </c>
      <c r="V108" s="5">
        <f ca="1">_xlfn.IFNA(MEDIAN(INDIRECT("'" &amp; V$2 &amp; "'!E" &amp; ROWS!V108),INDIRECT("'" &amp; V$2 &amp; "'!I" &amp; ROWS!V108),INDIRECT("'" &amp; V$2 &amp; "'!M" &amp; ROWS!V108))/1000, "")</f>
        <v>87.912000000000006</v>
      </c>
      <c r="W108" s="5">
        <f ca="1">_xlfn.IFNA(MEDIAN(INDIRECT("'" &amp; W$2 &amp; "'!E" &amp; ROWS!W108),INDIRECT("'" &amp; W$2 &amp; "'!I" &amp; ROWS!W108),INDIRECT("'" &amp; W$2 &amp; "'!M" &amp; ROWS!W108))/1000, "")</f>
        <v>35.384</v>
      </c>
      <c r="X108" s="5" t="str">
        <f ca="1">_xlfn.IFNA(MEDIAN(INDIRECT("'" &amp; X$2 &amp; "'!E" &amp; ROWS!X108),INDIRECT("'" &amp; X$2 &amp; "'!I" &amp; ROWS!X108),INDIRECT("'" &amp; X$2 &amp; "'!M" &amp; ROWS!X108))/1000, "")</f>
        <v/>
      </c>
      <c r="Y108" s="5" t="str">
        <f ca="1">_xlfn.IFNA(MEDIAN(INDIRECT("'" &amp; Y$2 &amp; "'!E" &amp; ROWS!Y108),INDIRECT("'" &amp; Y$2 &amp; "'!I" &amp; ROWS!Y108),INDIRECT("'" &amp; Y$2 &amp; "'!M" &amp; ROWS!Y108))/1000, "")</f>
        <v/>
      </c>
    </row>
    <row r="109" spans="1:25" x14ac:dyDescent="0.25">
      <c r="A109" t="str">
        <f>METRICS!A108</f>
        <v>assert-stdlib</v>
      </c>
      <c r="B109" s="5">
        <f ca="1">_xlfn.IFNA(MEDIAN(INDIRECT("'" &amp; B$2 &amp; "'!E" &amp; ROWS!B109),INDIRECT("'" &amp; B$2 &amp; "'!I" &amp; ROWS!B109),INDIRECT("'" &amp; B$2 &amp; "'!M" &amp; ROWS!B109))/1000, "")</f>
        <v>5.0759999999999996</v>
      </c>
      <c r="C109" s="5">
        <f ca="1">_xlfn.IFNA(MEDIAN(INDIRECT("'" &amp; C$2 &amp; "'!E" &amp; ROWS!C109),INDIRECT("'" &amp; C$2 &amp; "'!I" &amp; ROWS!C109),INDIRECT("'" &amp; C$2 &amp; "'!M" &amp; ROWS!C109))/1000, "")</f>
        <v>10.752000000000001</v>
      </c>
      <c r="D109" s="5">
        <f ca="1">_xlfn.IFNA(MEDIAN(INDIRECT("'" &amp; D$2 &amp; "'!E" &amp; ROWS!D109),INDIRECT("'" &amp; D$2 &amp; "'!I" &amp; ROWS!D109),INDIRECT("'" &amp; D$2 &amp; "'!M" &amp; ROWS!D109))/1000, "")</f>
        <v>4.8440000000000003</v>
      </c>
      <c r="E109" s="5">
        <f ca="1">_xlfn.IFNA(MEDIAN(INDIRECT("'" &amp; E$2 &amp; "'!E" &amp; ROWS!E109),INDIRECT("'" &amp; E$2 &amp; "'!I" &amp; ROWS!E109),INDIRECT("'" &amp; E$2 &amp; "'!M" &amp; ROWS!E109))/1000, "")</f>
        <v>6.532</v>
      </c>
      <c r="F109" s="5">
        <f ca="1">_xlfn.IFNA(MEDIAN(INDIRECT("'" &amp; F$2 &amp; "'!E" &amp; ROWS!F109),INDIRECT("'" &amp; F$2 &amp; "'!I" &amp; ROWS!F109),INDIRECT("'" &amp; F$2 &amp; "'!M" &amp; ROWS!F109))/1000, "")</f>
        <v>31.344000000000001</v>
      </c>
      <c r="G109" s="5">
        <f ca="1">_xlfn.IFNA(MEDIAN(INDIRECT("'" &amp; G$2 &amp; "'!E" &amp; ROWS!G109),INDIRECT("'" &amp; G$2 &amp; "'!I" &amp; ROWS!G109),INDIRECT("'" &amp; G$2 &amp; "'!M" &amp; ROWS!G109))/1000, "")</f>
        <v>6.48</v>
      </c>
      <c r="H109" s="5">
        <f ca="1">_xlfn.IFNA(MEDIAN(INDIRECT("'" &amp; H$2 &amp; "'!E" &amp; ROWS!H109),INDIRECT("'" &amp; H$2 &amp; "'!I" &amp; ROWS!H109),INDIRECT("'" &amp; H$2 &amp; "'!M" &amp; ROWS!H109))/1000, "")</f>
        <v>114.008</v>
      </c>
      <c r="I109" s="5">
        <f ca="1">_xlfn.IFNA(MEDIAN(INDIRECT("'" &amp; I$2 &amp; "'!E" &amp; ROWS!I109),INDIRECT("'" &amp; I$2 &amp; "'!I" &amp; ROWS!I109),INDIRECT("'" &amp; I$2 &amp; "'!M" &amp; ROWS!I109))/1000, "")</f>
        <v>313.58</v>
      </c>
      <c r="J109" s="5">
        <f ca="1">_xlfn.IFNA(MEDIAN(INDIRECT("'" &amp; J$2 &amp; "'!E" &amp; ROWS!J109),INDIRECT("'" &amp; J$2 &amp; "'!I" &amp; ROWS!J109),INDIRECT("'" &amp; J$2 &amp; "'!M" &amp; ROWS!J109))/1000, "")</f>
        <v>4.5839999999999996</v>
      </c>
      <c r="K109" s="5">
        <f ca="1">_xlfn.IFNA(MEDIAN(INDIRECT("'" &amp; K$2 &amp; "'!E" &amp; ROWS!K109),INDIRECT("'" &amp; K$2 &amp; "'!I" &amp; ROWS!K109),INDIRECT("'" &amp; K$2 &amp; "'!M" &amp; ROWS!K109))/1000, "")</f>
        <v>6.024</v>
      </c>
      <c r="L109" s="5">
        <f ca="1">_xlfn.IFNA(MEDIAN(INDIRECT("'" &amp; L$2 &amp; "'!E" &amp; ROWS!L109),INDIRECT("'" &amp; L$2 &amp; "'!I" &amp; ROWS!L109),INDIRECT("'" &amp; L$2 &amp; "'!M" &amp; ROWS!L109))/1000, "")</f>
        <v>4.7240000000000002</v>
      </c>
      <c r="M109" s="5">
        <f ca="1">_xlfn.IFNA(MEDIAN(INDIRECT("'" &amp; M$2 &amp; "'!E" &amp; ROWS!M109),INDIRECT("'" &amp; M$2 &amp; "'!I" &amp; ROWS!M109),INDIRECT("'" &amp; M$2 &amp; "'!M" &amp; ROWS!M109))/1000, "")</f>
        <v>5.7560000000000002</v>
      </c>
      <c r="N109" s="5">
        <f ca="1">_xlfn.IFNA(MEDIAN(INDIRECT("'" &amp; N$2 &amp; "'!E" &amp; ROWS!N109),INDIRECT("'" &amp; N$2 &amp; "'!I" &amp; ROWS!N109),INDIRECT("'" &amp; N$2 &amp; "'!M" &amp; ROWS!N109))/1000, "")</f>
        <v>21.327999999999999</v>
      </c>
      <c r="O109" s="5">
        <f ca="1">_xlfn.IFNA(MEDIAN(INDIRECT("'" &amp; O$2 &amp; "'!E" &amp; ROWS!O109),INDIRECT("'" &amp; O$2 &amp; "'!I" &amp; ROWS!O109),INDIRECT("'" &amp; O$2 &amp; "'!M" &amp; ROWS!O109))/1000, "")</f>
        <v>5.952</v>
      </c>
      <c r="P109" s="5">
        <f ca="1">_xlfn.IFNA(MEDIAN(INDIRECT("'" &amp; P$2 &amp; "'!E" &amp; ROWS!P109),INDIRECT("'" &amp; P$2 &amp; "'!I" &amp; ROWS!P109),INDIRECT("'" &amp; P$2 &amp; "'!M" &amp; ROWS!P109))/1000, "")</f>
        <v>9.6760000000000002</v>
      </c>
      <c r="Q109" s="5">
        <f ca="1">_xlfn.IFNA(MEDIAN(INDIRECT("'" &amp; Q$2 &amp; "'!E" &amp; ROWS!Q109),INDIRECT("'" &amp; Q$2 &amp; "'!I" &amp; ROWS!Q109),INDIRECT("'" &amp; Q$2 &amp; "'!M" &amp; ROWS!Q109))/1000, "")</f>
        <v>14.724</v>
      </c>
      <c r="R109" s="5">
        <f ca="1">_xlfn.IFNA(MEDIAN(INDIRECT("'" &amp; R$2 &amp; "'!E" &amp; ROWS!R109),INDIRECT("'" &amp; R$2 &amp; "'!I" &amp; ROWS!R109),INDIRECT("'" &amp; R$2 &amp; "'!M" &amp; ROWS!R109))/1000, "")</f>
        <v>4.6319999999999997</v>
      </c>
      <c r="S109" s="5">
        <f ca="1">_xlfn.IFNA(MEDIAN(INDIRECT("'" &amp; S$2 &amp; "'!E" &amp; ROWS!S109),INDIRECT("'" &amp; S$2 &amp; "'!I" &amp; ROWS!S109),INDIRECT("'" &amp; S$2 &amp; "'!M" &amp; ROWS!S109))/1000, "")</f>
        <v>6.0679999999999996</v>
      </c>
      <c r="T109" s="5">
        <f ca="1">_xlfn.IFNA(MEDIAN(INDIRECT("'" &amp; T$2 &amp; "'!E" &amp; ROWS!T109),INDIRECT("'" &amp; T$2 &amp; "'!I" &amp; ROWS!T109),INDIRECT("'" &amp; T$2 &amp; "'!M" &amp; ROWS!T109))/1000, "")</f>
        <v>4.7240000000000002</v>
      </c>
      <c r="U109" s="5">
        <f ca="1">_xlfn.IFNA(MEDIAN(INDIRECT("'" &amp; U$2 &amp; "'!E" &amp; ROWS!U109),INDIRECT("'" &amp; U$2 &amp; "'!I" &amp; ROWS!U109),INDIRECT("'" &amp; U$2 &amp; "'!M" &amp; ROWS!U109))/1000, "")</f>
        <v>5.8</v>
      </c>
      <c r="V109" s="5">
        <f ca="1">_xlfn.IFNA(MEDIAN(INDIRECT("'" &amp; V$2 &amp; "'!E" &amp; ROWS!V109),INDIRECT("'" &amp; V$2 &amp; "'!I" &amp; ROWS!V109),INDIRECT("'" &amp; V$2 &amp; "'!M" &amp; ROWS!V109))/1000, "")</f>
        <v>21.327999999999999</v>
      </c>
      <c r="W109" s="5">
        <f ca="1">_xlfn.IFNA(MEDIAN(INDIRECT("'" &amp; W$2 &amp; "'!E" &amp; ROWS!W109),INDIRECT("'" &amp; W$2 &amp; "'!I" &amp; ROWS!W109),INDIRECT("'" &amp; W$2 &amp; "'!M" &amp; ROWS!W109))/1000, "")</f>
        <v>5.952</v>
      </c>
      <c r="X109" s="5">
        <f ca="1">_xlfn.IFNA(MEDIAN(INDIRECT("'" &amp; X$2 &amp; "'!E" &amp; ROWS!X109),INDIRECT("'" &amp; X$2 &amp; "'!I" &amp; ROWS!X109),INDIRECT("'" &amp; X$2 &amp; "'!M" &amp; ROWS!X109))/1000, "")</f>
        <v>9.68</v>
      </c>
      <c r="Y109" s="5">
        <f ca="1">_xlfn.IFNA(MEDIAN(INDIRECT("'" &amp; Y$2 &amp; "'!E" &amp; ROWS!Y109),INDIRECT("'" &amp; Y$2 &amp; "'!I" &amp; ROWS!Y109),INDIRECT("'" &amp; Y$2 &amp; "'!M" &amp; ROWS!Y109))/1000, "")</f>
        <v>14.731999999999999</v>
      </c>
    </row>
    <row r="110" spans="1:25" x14ac:dyDescent="0.25">
      <c r="A110" t="str">
        <f>METRICS!A109</f>
        <v>common-stdlib</v>
      </c>
      <c r="B110" s="5">
        <f ca="1">_xlfn.IFNA(MEDIAN(INDIRECT("'" &amp; B$2 &amp; "'!E" &amp; ROWS!B110),INDIRECT("'" &amp; B$2 &amp; "'!I" &amp; ROWS!B110),INDIRECT("'" &amp; B$2 &amp; "'!M" &amp; ROWS!B110))/1000, "")</f>
        <v>5.1319999999999997</v>
      </c>
      <c r="C110" s="5">
        <f ca="1">_xlfn.IFNA(MEDIAN(INDIRECT("'" &amp; C$2 &amp; "'!E" &amp; ROWS!C110),INDIRECT("'" &amp; C$2 &amp; "'!I" &amp; ROWS!C110),INDIRECT("'" &amp; C$2 &amp; "'!M" &amp; ROWS!C110))/1000, "")</f>
        <v>13.608000000000001</v>
      </c>
      <c r="D110" s="5">
        <f ca="1">_xlfn.IFNA(MEDIAN(INDIRECT("'" &amp; D$2 &amp; "'!E" &amp; ROWS!D110),INDIRECT("'" &amp; D$2 &amp; "'!I" &amp; ROWS!D110),INDIRECT("'" &amp; D$2 &amp; "'!M" &amp; ROWS!D110))/1000, "")</f>
        <v>5.0119999999999996</v>
      </c>
      <c r="E110" s="5">
        <f ca="1">_xlfn.IFNA(MEDIAN(INDIRECT("'" &amp; E$2 &amp; "'!E" &amp; ROWS!E110),INDIRECT("'" &amp; E$2 &amp; "'!I" &amp; ROWS!E110),INDIRECT("'" &amp; E$2 &amp; "'!M" &amp; ROWS!E110))/1000, "")</f>
        <v>6.5880000000000001</v>
      </c>
      <c r="F110" s="5">
        <f ca="1">_xlfn.IFNA(MEDIAN(INDIRECT("'" &amp; F$2 &amp; "'!E" &amp; ROWS!F110),INDIRECT("'" &amp; F$2 &amp; "'!I" &amp; ROWS!F110),INDIRECT("'" &amp; F$2 &amp; "'!M" &amp; ROWS!F110))/1000, "")</f>
        <v>49.024000000000001</v>
      </c>
      <c r="G110" s="5">
        <f ca="1">_xlfn.IFNA(MEDIAN(INDIRECT("'" &amp; G$2 &amp; "'!E" &amp; ROWS!G110),INDIRECT("'" &amp; G$2 &amp; "'!I" &amp; ROWS!G110),INDIRECT("'" &amp; G$2 &amp; "'!M" &amp; ROWS!G110))/1000, "")</f>
        <v>6.5359999999999996</v>
      </c>
      <c r="H110" s="5">
        <f ca="1">_xlfn.IFNA(MEDIAN(INDIRECT("'" &amp; H$2 &amp; "'!E" &amp; ROWS!H110),INDIRECT("'" &amp; H$2 &amp; "'!I" &amp; ROWS!H110),INDIRECT("'" &amp; H$2 &amp; "'!M" &amp; ROWS!H110))/1000, "")</f>
        <v>164.22399999999999</v>
      </c>
      <c r="I110" s="5">
        <f ca="1">_xlfn.IFNA(MEDIAN(INDIRECT("'" &amp; I$2 &amp; "'!E" &amp; ROWS!I110),INDIRECT("'" &amp; I$2 &amp; "'!I" &amp; ROWS!I110),INDIRECT("'" &amp; I$2 &amp; "'!M" &amp; ROWS!I110))/1000, "")</f>
        <v>484.75200000000001</v>
      </c>
      <c r="J110" s="5">
        <f ca="1">_xlfn.IFNA(MEDIAN(INDIRECT("'" &amp; J$2 &amp; "'!E" &amp; ROWS!J110),INDIRECT("'" &amp; J$2 &amp; "'!I" &amp; ROWS!J110),INDIRECT("'" &amp; J$2 &amp; "'!M" &amp; ROWS!J110))/1000, "")</f>
        <v>4.6680000000000001</v>
      </c>
      <c r="K110" s="5">
        <f ca="1">_xlfn.IFNA(MEDIAN(INDIRECT("'" &amp; K$2 &amp; "'!E" &amp; ROWS!K110),INDIRECT("'" &amp; K$2 &amp; "'!I" &amp; ROWS!K110),INDIRECT("'" &amp; K$2 &amp; "'!M" &amp; ROWS!K110))/1000, "")</f>
        <v>6.4240000000000004</v>
      </c>
      <c r="L110" s="5">
        <f ca="1">_xlfn.IFNA(MEDIAN(INDIRECT("'" &amp; L$2 &amp; "'!E" &amp; ROWS!L110),INDIRECT("'" &amp; L$2 &amp; "'!I" &amp; ROWS!L110),INDIRECT("'" &amp; L$2 &amp; "'!M" &amp; ROWS!L110))/1000, "")</f>
        <v>4.8360000000000003</v>
      </c>
      <c r="M110" s="5">
        <f ca="1">_xlfn.IFNA(MEDIAN(INDIRECT("'" &amp; M$2 &amp; "'!E" &amp; ROWS!M110),INDIRECT("'" &amp; M$2 &amp; "'!I" &amp; ROWS!M110),INDIRECT("'" &amp; M$2 &amp; "'!M" &amp; ROWS!M110))/1000, "")</f>
        <v>5.8120000000000003</v>
      </c>
      <c r="N110" s="5">
        <f ca="1">_xlfn.IFNA(MEDIAN(INDIRECT("'" &amp; N$2 &amp; "'!E" &amp; ROWS!N110),INDIRECT("'" &amp; N$2 &amp; "'!I" &amp; ROWS!N110),INDIRECT("'" &amp; N$2 &amp; "'!M" &amp; ROWS!N110))/1000, "")</f>
        <v>33.332000000000001</v>
      </c>
      <c r="O110" s="5">
        <f ca="1">_xlfn.IFNA(MEDIAN(INDIRECT("'" &amp; O$2 &amp; "'!E" &amp; ROWS!O110),INDIRECT("'" &amp; O$2 &amp; "'!I" &amp; ROWS!O110),INDIRECT("'" &amp; O$2 &amp; "'!M" &amp; ROWS!O110))/1000, "")</f>
        <v>6.008</v>
      </c>
      <c r="P110" s="5">
        <f ca="1">_xlfn.IFNA(MEDIAN(INDIRECT("'" &amp; P$2 &amp; "'!E" &amp; ROWS!P110),INDIRECT("'" &amp; P$2 &amp; "'!I" &amp; ROWS!P110),INDIRECT("'" &amp; P$2 &amp; "'!M" &amp; ROWS!P110))/1000, "")</f>
        <v>9.5440000000000005</v>
      </c>
      <c r="Q110" s="5">
        <f ca="1">_xlfn.IFNA(MEDIAN(INDIRECT("'" &amp; Q$2 &amp; "'!E" &amp; ROWS!Q110),INDIRECT("'" &amp; Q$2 &amp; "'!I" &amp; ROWS!Q110),INDIRECT("'" &amp; Q$2 &amp; "'!M" &amp; ROWS!Q110))/1000, "")</f>
        <v>14.808</v>
      </c>
      <c r="R110" s="5">
        <f ca="1">_xlfn.IFNA(MEDIAN(INDIRECT("'" &amp; R$2 &amp; "'!E" &amp; ROWS!R110),INDIRECT("'" &amp; R$2 &amp; "'!I" &amp; ROWS!R110),INDIRECT("'" &amp; R$2 &amp; "'!M" &amp; ROWS!R110))/1000, "")</f>
        <v>4.7160000000000002</v>
      </c>
      <c r="S110" s="5">
        <f ca="1">_xlfn.IFNA(MEDIAN(INDIRECT("'" &amp; S$2 &amp; "'!E" &amp; ROWS!S110),INDIRECT("'" &amp; S$2 &amp; "'!I" &amp; ROWS!S110),INDIRECT("'" &amp; S$2 &amp; "'!M" &amp; ROWS!S110))/1000, "")</f>
        <v>6.468</v>
      </c>
      <c r="T110" s="5">
        <f ca="1">_xlfn.IFNA(MEDIAN(INDIRECT("'" &amp; T$2 &amp; "'!E" &amp; ROWS!T110),INDIRECT("'" &amp; T$2 &amp; "'!I" &amp; ROWS!T110),INDIRECT("'" &amp; T$2 &amp; "'!M" &amp; ROWS!T110))/1000, "")</f>
        <v>4.8360000000000003</v>
      </c>
      <c r="U110" s="5">
        <f ca="1">_xlfn.IFNA(MEDIAN(INDIRECT("'" &amp; U$2 &amp; "'!E" &amp; ROWS!U110),INDIRECT("'" &amp; U$2 &amp; "'!I" &amp; ROWS!U110),INDIRECT("'" &amp; U$2 &amp; "'!M" &amp; ROWS!U110))/1000, "")</f>
        <v>5.8559999999999999</v>
      </c>
      <c r="V110" s="5">
        <f ca="1">_xlfn.IFNA(MEDIAN(INDIRECT("'" &amp; V$2 &amp; "'!E" &amp; ROWS!V110),INDIRECT("'" &amp; V$2 &amp; "'!I" &amp; ROWS!V110),INDIRECT("'" &amp; V$2 &amp; "'!M" &amp; ROWS!V110))/1000, "")</f>
        <v>33.332000000000001</v>
      </c>
      <c r="W110" s="5">
        <f ca="1">_xlfn.IFNA(MEDIAN(INDIRECT("'" &amp; W$2 &amp; "'!E" &amp; ROWS!W110),INDIRECT("'" &amp; W$2 &amp; "'!I" &amp; ROWS!W110),INDIRECT("'" &amp; W$2 &amp; "'!M" &amp; ROWS!W110))/1000, "")</f>
        <v>6.008</v>
      </c>
      <c r="X110" s="5">
        <f ca="1">_xlfn.IFNA(MEDIAN(INDIRECT("'" &amp; X$2 &amp; "'!E" &amp; ROWS!X110),INDIRECT("'" &amp; X$2 &amp; "'!I" &amp; ROWS!X110),INDIRECT("'" &amp; X$2 &amp; "'!M" &amp; ROWS!X110))/1000, "")</f>
        <v>9.548</v>
      </c>
      <c r="Y110" s="5">
        <f ca="1">_xlfn.IFNA(MEDIAN(INDIRECT("'" &amp; Y$2 &amp; "'!E" &amp; ROWS!Y110),INDIRECT("'" &amp; Y$2 &amp; "'!I" &amp; ROWS!Y110),INDIRECT("'" &amp; Y$2 &amp; "'!M" &amp; ROWS!Y110))/1000, "")</f>
        <v>14.816000000000001</v>
      </c>
    </row>
    <row r="111" spans="1:25" x14ac:dyDescent="0.25">
      <c r="A111" t="str">
        <f>METRICS!A110</f>
        <v>coroutine-stdlib</v>
      </c>
      <c r="B111" s="5">
        <f ca="1">_xlfn.IFNA(MEDIAN(INDIRECT("'" &amp; B$2 &amp; "'!E" &amp; ROWS!B111),INDIRECT("'" &amp; B$2 &amp; "'!I" &amp; ROWS!B111),INDIRECT("'" &amp; B$2 &amp; "'!M" &amp; ROWS!B111))/1000, "")</f>
        <v>7.2839999999999998</v>
      </c>
      <c r="C111" s="5">
        <f ca="1">_xlfn.IFNA(MEDIAN(INDIRECT("'" &amp; C$2 &amp; "'!E" &amp; ROWS!C111),INDIRECT("'" &amp; C$2 &amp; "'!I" &amp; ROWS!C111),INDIRECT("'" &amp; C$2 &amp; "'!M" &amp; ROWS!C111))/1000, "")</f>
        <v>32.192</v>
      </c>
      <c r="D111" s="5">
        <f ca="1">_xlfn.IFNA(MEDIAN(INDIRECT("'" &amp; D$2 &amp; "'!E" &amp; ROWS!D111),INDIRECT("'" &amp; D$2 &amp; "'!I" &amp; ROWS!D111),INDIRECT("'" &amp; D$2 &amp; "'!M" &amp; ROWS!D111))/1000, "")</f>
        <v>7.26</v>
      </c>
      <c r="E111" s="5">
        <f ca="1">_xlfn.IFNA(MEDIAN(INDIRECT("'" &amp; E$2 &amp; "'!E" &amp; ROWS!E111),INDIRECT("'" &amp; E$2 &amp; "'!I" &amp; ROWS!E111),INDIRECT("'" &amp; E$2 &amp; "'!M" &amp; ROWS!E111))/1000, "")</f>
        <v>37.951999999999998</v>
      </c>
      <c r="F111" s="5">
        <f ca="1">_xlfn.IFNA(MEDIAN(INDIRECT("'" &amp; F$2 &amp; "'!E" &amp; ROWS!F111),INDIRECT("'" &amp; F$2 &amp; "'!I" &amp; ROWS!F111),INDIRECT("'" &amp; F$2 &amp; "'!M" &amp; ROWS!F111))/1000, "")</f>
        <v>131.00399999999999</v>
      </c>
      <c r="G111" s="5">
        <f ca="1">_xlfn.IFNA(MEDIAN(INDIRECT("'" &amp; G$2 &amp; "'!E" &amp; ROWS!G111),INDIRECT("'" &amp; G$2 &amp; "'!I" &amp; ROWS!G111),INDIRECT("'" &amp; G$2 &amp; "'!M" &amp; ROWS!G111))/1000, "")</f>
        <v>35.356000000000002</v>
      </c>
      <c r="H111" s="5" t="str">
        <f ca="1">_xlfn.IFNA(MEDIAN(INDIRECT("'" &amp; H$2 &amp; "'!E" &amp; ROWS!H111),INDIRECT("'" &amp; H$2 &amp; "'!I" &amp; ROWS!H111),INDIRECT("'" &amp; H$2 &amp; "'!M" &amp; ROWS!H111))/1000, "")</f>
        <v/>
      </c>
      <c r="I111" s="5" t="str">
        <f ca="1">_xlfn.IFNA(MEDIAN(INDIRECT("'" &amp; I$2 &amp; "'!E" &amp; ROWS!I111),INDIRECT("'" &amp; I$2 &amp; "'!I" &amp; ROWS!I111),INDIRECT("'" &amp; I$2 &amp; "'!M" &amp; ROWS!I111))/1000, "")</f>
        <v/>
      </c>
      <c r="J111" s="5">
        <f ca="1">_xlfn.IFNA(MEDIAN(INDIRECT("'" &amp; J$2 &amp; "'!E" &amp; ROWS!J111),INDIRECT("'" &amp; J$2 &amp; "'!I" &amp; ROWS!J111),INDIRECT("'" &amp; J$2 &amp; "'!M" &amp; ROWS!J111))/1000, "")</f>
        <v>6.7560000000000002</v>
      </c>
      <c r="K111" s="5">
        <f ca="1">_xlfn.IFNA(MEDIAN(INDIRECT("'" &amp; K$2 &amp; "'!E" &amp; ROWS!K111),INDIRECT("'" &amp; K$2 &amp; "'!I" &amp; ROWS!K111),INDIRECT("'" &amp; K$2 &amp; "'!M" &amp; ROWS!K111))/1000, "")</f>
        <v>12.7</v>
      </c>
      <c r="L111" s="5">
        <f ca="1">_xlfn.IFNA(MEDIAN(INDIRECT("'" &amp; L$2 &amp; "'!E" &amp; ROWS!L111),INDIRECT("'" &amp; L$2 &amp; "'!I" &amp; ROWS!L111),INDIRECT("'" &amp; L$2 &amp; "'!M" &amp; ROWS!L111))/1000, "")</f>
        <v>6.96</v>
      </c>
      <c r="M111" s="5">
        <f ca="1">_xlfn.IFNA(MEDIAN(INDIRECT("'" &amp; M$2 &amp; "'!E" &amp; ROWS!M111),INDIRECT("'" &amp; M$2 &amp; "'!I" &amp; ROWS!M111),INDIRECT("'" &amp; M$2 &amp; "'!M" &amp; ROWS!M111))/1000, "")</f>
        <v>33.027999999999999</v>
      </c>
      <c r="N111" s="5">
        <f ca="1">_xlfn.IFNA(MEDIAN(INDIRECT("'" &amp; N$2 &amp; "'!E" &amp; ROWS!N111),INDIRECT("'" &amp; N$2 &amp; "'!I" &amp; ROWS!N111),INDIRECT("'" &amp; N$2 &amp; "'!M" &amp; ROWS!N111))/1000, "")</f>
        <v>88.616</v>
      </c>
      <c r="O111" s="5">
        <f ca="1">_xlfn.IFNA(MEDIAN(INDIRECT("'" &amp; O$2 &amp; "'!E" &amp; ROWS!O111),INDIRECT("'" &amp; O$2 &amp; "'!I" &amp; ROWS!O111),INDIRECT("'" &amp; O$2 &amp; "'!M" &amp; ROWS!O111))/1000, "")</f>
        <v>35.131999999999998</v>
      </c>
      <c r="P111" s="5" t="str">
        <f ca="1">_xlfn.IFNA(MEDIAN(INDIRECT("'" &amp; P$2 &amp; "'!E" &amp; ROWS!P111),INDIRECT("'" &amp; P$2 &amp; "'!I" &amp; ROWS!P111),INDIRECT("'" &amp; P$2 &amp; "'!M" &amp; ROWS!P111))/1000, "")</f>
        <v/>
      </c>
      <c r="Q111" s="5" t="str">
        <f ca="1">_xlfn.IFNA(MEDIAN(INDIRECT("'" &amp; Q$2 &amp; "'!E" &amp; ROWS!Q111),INDIRECT("'" &amp; Q$2 &amp; "'!I" &amp; ROWS!Q111),INDIRECT("'" &amp; Q$2 &amp; "'!M" &amp; ROWS!Q111))/1000, "")</f>
        <v/>
      </c>
      <c r="R111" s="5">
        <f ca="1">_xlfn.IFNA(MEDIAN(INDIRECT("'" &amp; R$2 &amp; "'!E" &amp; ROWS!R111),INDIRECT("'" &amp; R$2 &amp; "'!I" &amp; ROWS!R111),INDIRECT("'" &amp; R$2 &amp; "'!M" &amp; ROWS!R111))/1000, "")</f>
        <v>6.8040000000000003</v>
      </c>
      <c r="S111" s="5">
        <f ca="1">_xlfn.IFNA(MEDIAN(INDIRECT("'" &amp; S$2 &amp; "'!E" &amp; ROWS!S111),INDIRECT("'" &amp; S$2 &amp; "'!I" &amp; ROWS!S111),INDIRECT("'" &amp; S$2 &amp; "'!M" &amp; ROWS!S111))/1000, "")</f>
        <v>12.744</v>
      </c>
      <c r="T111" s="5">
        <f ca="1">_xlfn.IFNA(MEDIAN(INDIRECT("'" &amp; T$2 &amp; "'!E" &amp; ROWS!T111),INDIRECT("'" &amp; T$2 &amp; "'!I" &amp; ROWS!T111),INDIRECT("'" &amp; T$2 &amp; "'!M" &amp; ROWS!T111))/1000, "")</f>
        <v>6.976</v>
      </c>
      <c r="U111" s="5">
        <f ca="1">_xlfn.IFNA(MEDIAN(INDIRECT("'" &amp; U$2 &amp; "'!E" &amp; ROWS!U111),INDIRECT("'" &amp; U$2 &amp; "'!I" &amp; ROWS!U111),INDIRECT("'" &amp; U$2 &amp; "'!M" &amp; ROWS!U111))/1000, "")</f>
        <v>33.072000000000003</v>
      </c>
      <c r="V111" s="5">
        <f ca="1">_xlfn.IFNA(MEDIAN(INDIRECT("'" &amp; V$2 &amp; "'!E" &amp; ROWS!V111),INDIRECT("'" &amp; V$2 &amp; "'!I" &amp; ROWS!V111),INDIRECT("'" &amp; V$2 &amp; "'!M" &amp; ROWS!V111))/1000, "")</f>
        <v>88.616</v>
      </c>
      <c r="W111" s="5">
        <f ca="1">_xlfn.IFNA(MEDIAN(INDIRECT("'" &amp; W$2 &amp; "'!E" &amp; ROWS!W111),INDIRECT("'" &amp; W$2 &amp; "'!I" &amp; ROWS!W111),INDIRECT("'" &amp; W$2 &amp; "'!M" &amp; ROWS!W111))/1000, "")</f>
        <v>35.131999999999998</v>
      </c>
      <c r="X111" s="5" t="str">
        <f ca="1">_xlfn.IFNA(MEDIAN(INDIRECT("'" &amp; X$2 &amp; "'!E" &amp; ROWS!X111),INDIRECT("'" &amp; X$2 &amp; "'!I" &amp; ROWS!X111),INDIRECT("'" &amp; X$2 &amp; "'!M" &amp; ROWS!X111))/1000, "")</f>
        <v/>
      </c>
      <c r="Y111" s="5" t="str">
        <f ca="1">_xlfn.IFNA(MEDIAN(INDIRECT("'" &amp; Y$2 &amp; "'!E" &amp; ROWS!Y111),INDIRECT("'" &amp; Y$2 &amp; "'!I" &amp; ROWS!Y111),INDIRECT("'" &amp; Y$2 &amp; "'!M" &amp; ROWS!Y111))/1000, "")</f>
        <v/>
      </c>
    </row>
    <row r="112" spans="1:25" x14ac:dyDescent="0.25">
      <c r="A112" t="str">
        <f>METRICS!A111</f>
        <v>debug-stdlib</v>
      </c>
      <c r="B112" s="5">
        <f ca="1">_xlfn.IFNA(MEDIAN(INDIRECT("'" &amp; B$2 &amp; "'!E" &amp; ROWS!B112),INDIRECT("'" &amp; B$2 &amp; "'!I" &amp; ROWS!B112),INDIRECT("'" &amp; B$2 &amp; "'!M" &amp; ROWS!B112))/1000, "")</f>
        <v>5.4160000000000004</v>
      </c>
      <c r="C112" s="5">
        <f ca="1">_xlfn.IFNA(MEDIAN(INDIRECT("'" &amp; C$2 &amp; "'!E" &amp; ROWS!C112),INDIRECT("'" &amp; C$2 &amp; "'!I" &amp; ROWS!C112),INDIRECT("'" &amp; C$2 &amp; "'!M" &amp; ROWS!C112))/1000, "")</f>
        <v>16.579999999999998</v>
      </c>
      <c r="D112" s="5">
        <f ca="1">_xlfn.IFNA(MEDIAN(INDIRECT("'" &amp; D$2 &amp; "'!E" &amp; ROWS!D112),INDIRECT("'" &amp; D$2 &amp; "'!I" &amp; ROWS!D112),INDIRECT("'" &amp; D$2 &amp; "'!M" &amp; ROWS!D112))/1000, "")</f>
        <v>5.4160000000000004</v>
      </c>
      <c r="E112" s="5">
        <f ca="1">_xlfn.IFNA(MEDIAN(INDIRECT("'" &amp; E$2 &amp; "'!E" &amp; ROWS!E112),INDIRECT("'" &amp; E$2 &amp; "'!I" &amp; ROWS!E112),INDIRECT("'" &amp; E$2 &amp; "'!M" &amp; ROWS!E112))/1000, "")</f>
        <v>6.9560000000000004</v>
      </c>
      <c r="F112" s="5">
        <f ca="1">_xlfn.IFNA(MEDIAN(INDIRECT("'" &amp; F$2 &amp; "'!E" &amp; ROWS!F112),INDIRECT("'" &amp; F$2 &amp; "'!I" &amp; ROWS!F112),INDIRECT("'" &amp; F$2 &amp; "'!M" &amp; ROWS!F112))/1000, "")</f>
        <v>54.008000000000003</v>
      </c>
      <c r="G112" s="5">
        <f ca="1">_xlfn.IFNA(MEDIAN(INDIRECT("'" &amp; G$2 &amp; "'!E" &amp; ROWS!G112),INDIRECT("'" &amp; G$2 &amp; "'!I" &amp; ROWS!G112),INDIRECT("'" &amp; G$2 &amp; "'!M" &amp; ROWS!G112))/1000, "")</f>
        <v>6.9</v>
      </c>
      <c r="H112" s="5">
        <f ca="1">_xlfn.IFNA(MEDIAN(INDIRECT("'" &amp; H$2 &amp; "'!E" &amp; ROWS!H112),INDIRECT("'" &amp; H$2 &amp; "'!I" &amp; ROWS!H112),INDIRECT("'" &amp; H$2 &amp; "'!M" &amp; ROWS!H112))/1000, "")</f>
        <v>201.428</v>
      </c>
      <c r="I112" s="5">
        <f ca="1">_xlfn.IFNA(MEDIAN(INDIRECT("'" &amp; I$2 &amp; "'!E" &amp; ROWS!I112),INDIRECT("'" &amp; I$2 &amp; "'!I" &amp; ROWS!I112),INDIRECT("'" &amp; I$2 &amp; "'!M" &amp; ROWS!I112))/1000, "")</f>
        <v>629.01199999999994</v>
      </c>
      <c r="J112" s="5">
        <f ca="1">_xlfn.IFNA(MEDIAN(INDIRECT("'" &amp; J$2 &amp; "'!E" &amp; ROWS!J112),INDIRECT("'" &amp; J$2 &amp; "'!I" &amp; ROWS!J112),INDIRECT("'" &amp; J$2 &amp; "'!M" &amp; ROWS!J112))/1000, "")</f>
        <v>5.1639999999999997</v>
      </c>
      <c r="K112" s="5">
        <f ca="1">_xlfn.IFNA(MEDIAN(INDIRECT("'" &amp; K$2 &amp; "'!E" &amp; ROWS!K112),INDIRECT("'" &amp; K$2 &amp; "'!I" &amp; ROWS!K112),INDIRECT("'" &amp; K$2 &amp; "'!M" &amp; ROWS!K112))/1000, "")</f>
        <v>7.2080000000000002</v>
      </c>
      <c r="L112" s="5">
        <f ca="1">_xlfn.IFNA(MEDIAN(INDIRECT("'" &amp; L$2 &amp; "'!E" &amp; ROWS!L112),INDIRECT("'" &amp; L$2 &amp; "'!I" &amp; ROWS!L112),INDIRECT("'" &amp; L$2 &amp; "'!M" &amp; ROWS!L112))/1000, "")</f>
        <v>5.3840000000000003</v>
      </c>
      <c r="M112" s="5">
        <f ca="1">_xlfn.IFNA(MEDIAN(INDIRECT("'" &amp; M$2 &amp; "'!E" &amp; ROWS!M112),INDIRECT("'" &amp; M$2 &amp; "'!I" &amp; ROWS!M112),INDIRECT("'" &amp; M$2 &amp; "'!M" &amp; ROWS!M112))/1000, "")</f>
        <v>6.1639999999999997</v>
      </c>
      <c r="N112" s="5">
        <f ca="1">_xlfn.IFNA(MEDIAN(INDIRECT("'" &amp; N$2 &amp; "'!E" &amp; ROWS!N112),INDIRECT("'" &amp; N$2 &amp; "'!I" &amp; ROWS!N112),INDIRECT("'" &amp; N$2 &amp; "'!M" &amp; ROWS!N112))/1000, "")</f>
        <v>31.123999999999999</v>
      </c>
      <c r="O112" s="5">
        <f ca="1">_xlfn.IFNA(MEDIAN(INDIRECT("'" &amp; O$2 &amp; "'!E" &amp; ROWS!O112),INDIRECT("'" &amp; O$2 &amp; "'!I" &amp; ROWS!O112),INDIRECT("'" &amp; O$2 &amp; "'!M" &amp; ROWS!O112))/1000, "")</f>
        <v>6.3879999999999999</v>
      </c>
      <c r="P112" s="5">
        <f ca="1">_xlfn.IFNA(MEDIAN(INDIRECT("'" &amp; P$2 &amp; "'!E" &amp; ROWS!P112),INDIRECT("'" &amp; P$2 &amp; "'!I" &amp; ROWS!P112),INDIRECT("'" &amp; P$2 &amp; "'!M" &amp; ROWS!P112))/1000, "")</f>
        <v>10.728</v>
      </c>
      <c r="Q112" s="5">
        <f ca="1">_xlfn.IFNA(MEDIAN(INDIRECT("'" &amp; Q$2 &amp; "'!E" &amp; ROWS!Q112),INDIRECT("'" &amp; Q$2 &amp; "'!I" &amp; ROWS!Q112),INDIRECT("'" &amp; Q$2 &amp; "'!M" &amp; ROWS!Q112))/1000, "")</f>
        <v>16.751999999999999</v>
      </c>
      <c r="R112" s="5">
        <f ca="1">_xlfn.IFNA(MEDIAN(INDIRECT("'" &amp; R$2 &amp; "'!E" &amp; ROWS!R112),INDIRECT("'" &amp; R$2 &amp; "'!I" &amp; ROWS!R112),INDIRECT("'" &amp; R$2 &amp; "'!M" &amp; ROWS!R112))/1000, "")</f>
        <v>5.2119999999999997</v>
      </c>
      <c r="S112" s="5">
        <f ca="1">_xlfn.IFNA(MEDIAN(INDIRECT("'" &amp; S$2 &amp; "'!E" &amp; ROWS!S112),INDIRECT("'" &amp; S$2 &amp; "'!I" &amp; ROWS!S112),INDIRECT("'" &amp; S$2 &amp; "'!M" &amp; ROWS!S112))/1000, "")</f>
        <v>7.2519999999999998</v>
      </c>
      <c r="T112" s="5">
        <f ca="1">_xlfn.IFNA(MEDIAN(INDIRECT("'" &amp; T$2 &amp; "'!E" &amp; ROWS!T112),INDIRECT("'" &amp; T$2 &amp; "'!I" &amp; ROWS!T112),INDIRECT("'" &amp; T$2 &amp; "'!M" &amp; ROWS!T112))/1000, "")</f>
        <v>5.3840000000000003</v>
      </c>
      <c r="U112" s="5">
        <f ca="1">_xlfn.IFNA(MEDIAN(INDIRECT("'" &amp; U$2 &amp; "'!E" &amp; ROWS!U112),INDIRECT("'" &amp; U$2 &amp; "'!I" &amp; ROWS!U112),INDIRECT("'" &amp; U$2 &amp; "'!M" &amp; ROWS!U112))/1000, "")</f>
        <v>6.2080000000000002</v>
      </c>
      <c r="V112" s="5">
        <f ca="1">_xlfn.IFNA(MEDIAN(INDIRECT("'" &amp; V$2 &amp; "'!E" &amp; ROWS!V112),INDIRECT("'" &amp; V$2 &amp; "'!I" &amp; ROWS!V112),INDIRECT("'" &amp; V$2 &amp; "'!M" &amp; ROWS!V112))/1000, "")</f>
        <v>31.123999999999999</v>
      </c>
      <c r="W112" s="5">
        <f ca="1">_xlfn.IFNA(MEDIAN(INDIRECT("'" &amp; W$2 &amp; "'!E" &amp; ROWS!W112),INDIRECT("'" &amp; W$2 &amp; "'!I" &amp; ROWS!W112),INDIRECT("'" &amp; W$2 &amp; "'!M" &amp; ROWS!W112))/1000, "")</f>
        <v>6.3879999999999999</v>
      </c>
      <c r="X112" s="5">
        <f ca="1">_xlfn.IFNA(MEDIAN(INDIRECT("'" &amp; X$2 &amp; "'!E" &amp; ROWS!X112),INDIRECT("'" &amp; X$2 &amp; "'!I" &amp; ROWS!X112),INDIRECT("'" &amp; X$2 &amp; "'!M" &amp; ROWS!X112))/1000, "")</f>
        <v>10.731999999999999</v>
      </c>
      <c r="Y112" s="5">
        <f ca="1">_xlfn.IFNA(MEDIAN(INDIRECT("'" &amp; Y$2 &amp; "'!E" &amp; ROWS!Y112),INDIRECT("'" &amp; Y$2 &amp; "'!I" &amp; ROWS!Y112),INDIRECT("'" &amp; Y$2 &amp; "'!M" &amp; ROWS!Y112))/1000, "")</f>
        <v>16.760000000000002</v>
      </c>
    </row>
    <row r="113" spans="1:25" x14ac:dyDescent="0.25">
      <c r="A113" t="str">
        <f>METRICS!A112</f>
        <v>fstream-stdlib</v>
      </c>
      <c r="B113" s="5">
        <f ca="1">_xlfn.IFNA(MEDIAN(INDIRECT("'" &amp; B$2 &amp; "'!E" &amp; ROWS!B113),INDIRECT("'" &amp; B$2 &amp; "'!I" &amp; ROWS!B113),INDIRECT("'" &amp; B$2 &amp; "'!M" &amp; ROWS!B113))/1000, "")</f>
        <v>5.5359999999999996</v>
      </c>
      <c r="C113" s="5">
        <f ca="1">_xlfn.IFNA(MEDIAN(INDIRECT("'" &amp; C$2 &amp; "'!E" &amp; ROWS!C113),INDIRECT("'" &amp; C$2 &amp; "'!I" &amp; ROWS!C113),INDIRECT("'" &amp; C$2 &amp; "'!M" &amp; ROWS!C113))/1000, "")</f>
        <v>17.896000000000001</v>
      </c>
      <c r="D113" s="5">
        <f ca="1">_xlfn.IFNA(MEDIAN(INDIRECT("'" &amp; D$2 &amp; "'!E" &amp; ROWS!D113),INDIRECT("'" &amp; D$2 &amp; "'!I" &amp; ROWS!D113),INDIRECT("'" &amp; D$2 &amp; "'!M" &amp; ROWS!D113))/1000, "")</f>
        <v>5.7080000000000002</v>
      </c>
      <c r="E113" s="5">
        <f ca="1">_xlfn.IFNA(MEDIAN(INDIRECT("'" &amp; E$2 &amp; "'!E" &amp; ROWS!E113),INDIRECT("'" &amp; E$2 &amp; "'!I" &amp; ROWS!E113),INDIRECT("'" &amp; E$2 &amp; "'!M" &amp; ROWS!E113))/1000, "")</f>
        <v>7.1559999999999997</v>
      </c>
      <c r="F113" s="5">
        <f ca="1">_xlfn.IFNA(MEDIAN(INDIRECT("'" &amp; F$2 &amp; "'!E" &amp; ROWS!F113),INDIRECT("'" &amp; F$2 &amp; "'!I" &amp; ROWS!F113),INDIRECT("'" &amp; F$2 &amp; "'!M" &amp; ROWS!F113))/1000, "")</f>
        <v>60.707999999999998</v>
      </c>
      <c r="G113" s="5">
        <f ca="1">_xlfn.IFNA(MEDIAN(INDIRECT("'" &amp; G$2 &amp; "'!E" &amp; ROWS!G113),INDIRECT("'" &amp; G$2 &amp; "'!I" &amp; ROWS!G113),INDIRECT("'" &amp; G$2 &amp; "'!M" &amp; ROWS!G113))/1000, "")</f>
        <v>7.14</v>
      </c>
      <c r="H113" s="5">
        <f ca="1">_xlfn.IFNA(MEDIAN(INDIRECT("'" &amp; H$2 &amp; "'!E" &amp; ROWS!H113),INDIRECT("'" &amp; H$2 &amp; "'!I" &amp; ROWS!H113),INDIRECT("'" &amp; H$2 &amp; "'!M" &amp; ROWS!H113))/1000, "")</f>
        <v>221.584</v>
      </c>
      <c r="I113" s="5">
        <f ca="1">_xlfn.IFNA(MEDIAN(INDIRECT("'" &amp; I$2 &amp; "'!E" &amp; ROWS!I113),INDIRECT("'" &amp; I$2 &amp; "'!I" &amp; ROWS!I113),INDIRECT("'" &amp; I$2 &amp; "'!M" &amp; ROWS!I113))/1000, "")</f>
        <v>704.30399999999997</v>
      </c>
      <c r="J113" s="5">
        <f ca="1">_xlfn.IFNA(MEDIAN(INDIRECT("'" &amp; J$2 &amp; "'!E" &amp; ROWS!J113),INDIRECT("'" &amp; J$2 &amp; "'!I" &amp; ROWS!J113),INDIRECT("'" &amp; J$2 &amp; "'!M" &amp; ROWS!J113))/1000, "")</f>
        <v>5.2560000000000002</v>
      </c>
      <c r="K113" s="5">
        <f ca="1">_xlfn.IFNA(MEDIAN(INDIRECT("'" &amp; K$2 &amp; "'!E" &amp; ROWS!K113),INDIRECT("'" &amp; K$2 &amp; "'!I" &amp; ROWS!K113),INDIRECT("'" &amp; K$2 &amp; "'!M" &amp; ROWS!K113))/1000, "")</f>
        <v>7.6159999999999997</v>
      </c>
      <c r="L113" s="5">
        <f ca="1">_xlfn.IFNA(MEDIAN(INDIRECT("'" &amp; L$2 &amp; "'!E" &amp; ROWS!L113),INDIRECT("'" &amp; L$2 &amp; "'!I" &amp; ROWS!L113),INDIRECT("'" &amp; L$2 &amp; "'!M" &amp; ROWS!L113))/1000, "")</f>
        <v>5.6719999999999997</v>
      </c>
      <c r="M113" s="5">
        <f ca="1">_xlfn.IFNA(MEDIAN(INDIRECT("'" &amp; M$2 &amp; "'!E" &amp; ROWS!M113),INDIRECT("'" &amp; M$2 &amp; "'!I" &amp; ROWS!M113),INDIRECT("'" &amp; M$2 &amp; "'!M" &amp; ROWS!M113))/1000, "")</f>
        <v>6.3639999999999999</v>
      </c>
      <c r="N113" s="5">
        <f ca="1">_xlfn.IFNA(MEDIAN(INDIRECT("'" &amp; N$2 &amp; "'!E" &amp; ROWS!N113),INDIRECT("'" &amp; N$2 &amp; "'!I" &amp; ROWS!N113),INDIRECT("'" &amp; N$2 &amp; "'!M" &amp; ROWS!N113))/1000, "")</f>
        <v>33.887999999999998</v>
      </c>
      <c r="O113" s="5">
        <f ca="1">_xlfn.IFNA(MEDIAN(INDIRECT("'" &amp; O$2 &amp; "'!E" &amp; ROWS!O113),INDIRECT("'" &amp; O$2 &amp; "'!I" &amp; ROWS!O113),INDIRECT("'" &amp; O$2 &amp; "'!M" &amp; ROWS!O113))/1000, "")</f>
        <v>6.6040000000000001</v>
      </c>
      <c r="P113" s="5">
        <f ca="1">_xlfn.IFNA(MEDIAN(INDIRECT("'" &amp; P$2 &amp; "'!E" &amp; ROWS!P113),INDIRECT("'" &amp; P$2 &amp; "'!I" &amp; ROWS!P113),INDIRECT("'" &amp; P$2 &amp; "'!M" &amp; ROWS!P113))/1000, "")</f>
        <v>10.964</v>
      </c>
      <c r="Q113" s="5">
        <f ca="1">_xlfn.IFNA(MEDIAN(INDIRECT("'" &amp; Q$2 &amp; "'!E" &amp; ROWS!Q113),INDIRECT("'" &amp; Q$2 &amp; "'!I" &amp; ROWS!Q113),INDIRECT("'" &amp; Q$2 &amp; "'!M" &amp; ROWS!Q113))/1000, "")</f>
        <v>16.260000000000002</v>
      </c>
      <c r="R113" s="5">
        <f ca="1">_xlfn.IFNA(MEDIAN(INDIRECT("'" &amp; R$2 &amp; "'!E" &amp; ROWS!R113),INDIRECT("'" &amp; R$2 &amp; "'!I" &amp; ROWS!R113),INDIRECT("'" &amp; R$2 &amp; "'!M" &amp; ROWS!R113))/1000, "")</f>
        <v>5.3040000000000003</v>
      </c>
      <c r="S113" s="5">
        <f ca="1">_xlfn.IFNA(MEDIAN(INDIRECT("'" &amp; S$2 &amp; "'!E" &amp; ROWS!S113),INDIRECT("'" &amp; S$2 &amp; "'!I" &amp; ROWS!S113),INDIRECT("'" &amp; S$2 &amp; "'!M" &amp; ROWS!S113))/1000, "")</f>
        <v>7.66</v>
      </c>
      <c r="T113" s="5">
        <f ca="1">_xlfn.IFNA(MEDIAN(INDIRECT("'" &amp; T$2 &amp; "'!E" &amp; ROWS!T113),INDIRECT("'" &amp; T$2 &amp; "'!I" &amp; ROWS!T113),INDIRECT("'" &amp; T$2 &amp; "'!M" &amp; ROWS!T113))/1000, "")</f>
        <v>5.6719999999999997</v>
      </c>
      <c r="U113" s="5">
        <f ca="1">_xlfn.IFNA(MEDIAN(INDIRECT("'" &amp; U$2 &amp; "'!E" &amp; ROWS!U113),INDIRECT("'" &amp; U$2 &amp; "'!I" &amp; ROWS!U113),INDIRECT("'" &amp; U$2 &amp; "'!M" &amp; ROWS!U113))/1000, "")</f>
        <v>6.4080000000000004</v>
      </c>
      <c r="V113" s="5">
        <f ca="1">_xlfn.IFNA(MEDIAN(INDIRECT("'" &amp; V$2 &amp; "'!E" &amp; ROWS!V113),INDIRECT("'" &amp; V$2 &amp; "'!I" &amp; ROWS!V113),INDIRECT("'" &amp; V$2 &amp; "'!M" &amp; ROWS!V113))/1000, "")</f>
        <v>33.887999999999998</v>
      </c>
      <c r="W113" s="5">
        <f ca="1">_xlfn.IFNA(MEDIAN(INDIRECT("'" &amp; W$2 &amp; "'!E" &amp; ROWS!W113),INDIRECT("'" &amp; W$2 &amp; "'!I" &amp; ROWS!W113),INDIRECT("'" &amp; W$2 &amp; "'!M" &amp; ROWS!W113))/1000, "")</f>
        <v>6.6040000000000001</v>
      </c>
      <c r="X113" s="5">
        <f ca="1">_xlfn.IFNA(MEDIAN(INDIRECT("'" &amp; X$2 &amp; "'!E" &amp; ROWS!X113),INDIRECT("'" &amp; X$2 &amp; "'!I" &amp; ROWS!X113),INDIRECT("'" &amp; X$2 &amp; "'!M" &amp; ROWS!X113))/1000, "")</f>
        <v>10.968</v>
      </c>
      <c r="Y113" s="5">
        <f ca="1">_xlfn.IFNA(MEDIAN(INDIRECT("'" &amp; Y$2 &amp; "'!E" &amp; ROWS!Y113),INDIRECT("'" &amp; Y$2 &amp; "'!I" &amp; ROWS!Y113),INDIRECT("'" &amp; Y$2 &amp; "'!M" &amp; ROWS!Y113))/1000, "")</f>
        <v>16.268000000000001</v>
      </c>
    </row>
    <row r="114" spans="1:25" x14ac:dyDescent="0.25">
      <c r="A114" t="str">
        <f>METRICS!A113</f>
        <v>heap-stdlib</v>
      </c>
      <c r="B114" s="5">
        <f ca="1">_xlfn.IFNA(MEDIAN(INDIRECT("'" &amp; B$2 &amp; "'!E" &amp; ROWS!B114),INDIRECT("'" &amp; B$2 &amp; "'!I" &amp; ROWS!B114),INDIRECT("'" &amp; B$2 &amp; "'!M" &amp; ROWS!B114))/1000, "")</f>
        <v>6.9960000000000004</v>
      </c>
      <c r="C114" s="5">
        <f ca="1">_xlfn.IFNA(MEDIAN(INDIRECT("'" &amp; C$2 &amp; "'!E" &amp; ROWS!C114),INDIRECT("'" &amp; C$2 &amp; "'!I" &amp; ROWS!C114),INDIRECT("'" &amp; C$2 &amp; "'!M" &amp; ROWS!C114))/1000, "")</f>
        <v>40.524000000000001</v>
      </c>
      <c r="D114" s="5">
        <f ca="1">_xlfn.IFNA(MEDIAN(INDIRECT("'" &amp; D$2 &amp; "'!E" &amp; ROWS!D114),INDIRECT("'" &amp; D$2 &amp; "'!I" &amp; ROWS!D114),INDIRECT("'" &amp; D$2 &amp; "'!M" &amp; ROWS!D114))/1000, "")</f>
        <v>6.82</v>
      </c>
      <c r="E114" s="5" t="str">
        <f ca="1">_xlfn.IFNA(MEDIAN(INDIRECT("'" &amp; E$2 &amp; "'!E" &amp; ROWS!E114),INDIRECT("'" &amp; E$2 &amp; "'!I" &amp; ROWS!E114),INDIRECT("'" &amp; E$2 &amp; "'!M" &amp; ROWS!E114))/1000, "")</f>
        <v/>
      </c>
      <c r="F114" s="5" t="str">
        <f ca="1">_xlfn.IFNA(MEDIAN(INDIRECT("'" &amp; F$2 &amp; "'!E" &amp; ROWS!F114),INDIRECT("'" &amp; F$2 &amp; "'!I" &amp; ROWS!F114),INDIRECT("'" &amp; F$2 &amp; "'!M" &amp; ROWS!F114))/1000, "")</f>
        <v/>
      </c>
      <c r="G114" s="5" t="str">
        <f ca="1">_xlfn.IFNA(MEDIAN(INDIRECT("'" &amp; G$2 &amp; "'!E" &amp; ROWS!G114),INDIRECT("'" &amp; G$2 &amp; "'!I" &amp; ROWS!G114),INDIRECT("'" &amp; G$2 &amp; "'!M" &amp; ROWS!G114))/1000, "")</f>
        <v/>
      </c>
      <c r="H114" s="5">
        <f ca="1">_xlfn.IFNA(MEDIAN(INDIRECT("'" &amp; H$2 &amp; "'!E" &amp; ROWS!H114),INDIRECT("'" &amp; H$2 &amp; "'!I" &amp; ROWS!H114),INDIRECT("'" &amp; H$2 &amp; "'!M" &amp; ROWS!H114))/1000, "")</f>
        <v>315.39999999999998</v>
      </c>
      <c r="I114" s="5">
        <f ca="1">_xlfn.IFNA(MEDIAN(INDIRECT("'" &amp; I$2 &amp; "'!E" &amp; ROWS!I114),INDIRECT("'" &amp; I$2 &amp; "'!I" &amp; ROWS!I114),INDIRECT("'" &amp; I$2 &amp; "'!M" &amp; ROWS!I114))/1000, "")</f>
        <v>937.30799999999999</v>
      </c>
      <c r="J114" s="5">
        <f ca="1">_xlfn.IFNA(MEDIAN(INDIRECT("'" &amp; J$2 &amp; "'!E" &amp; ROWS!J114),INDIRECT("'" &amp; J$2 &amp; "'!I" &amp; ROWS!J114),INDIRECT("'" &amp; J$2 &amp; "'!M" &amp; ROWS!J114))/1000, "")</f>
        <v>6.9960000000000004</v>
      </c>
      <c r="K114" s="5">
        <f ca="1">_xlfn.IFNA(MEDIAN(INDIRECT("'" &amp; K$2 &amp; "'!E" &amp; ROWS!K114),INDIRECT("'" &amp; K$2 &amp; "'!I" &amp; ROWS!K114),INDIRECT("'" &amp; K$2 &amp; "'!M" &amp; ROWS!K114))/1000, "")</f>
        <v>13.484</v>
      </c>
      <c r="L114" s="5">
        <f ca="1">_xlfn.IFNA(MEDIAN(INDIRECT("'" &amp; L$2 &amp; "'!E" &amp; ROWS!L114),INDIRECT("'" &amp; L$2 &amp; "'!I" &amp; ROWS!L114),INDIRECT("'" &amp; L$2 &amp; "'!M" &amp; ROWS!L114))/1000, "")</f>
        <v>6.556</v>
      </c>
      <c r="M114" s="5" t="str">
        <f ca="1">_xlfn.IFNA(MEDIAN(INDIRECT("'" &amp; M$2 &amp; "'!E" &amp; ROWS!M114),INDIRECT("'" &amp; M$2 &amp; "'!I" &amp; ROWS!M114),INDIRECT("'" &amp; M$2 &amp; "'!M" &amp; ROWS!M114))/1000, "")</f>
        <v/>
      </c>
      <c r="N114" s="5" t="str">
        <f ca="1">_xlfn.IFNA(MEDIAN(INDIRECT("'" &amp; N$2 &amp; "'!E" &amp; ROWS!N114),INDIRECT("'" &amp; N$2 &amp; "'!I" &amp; ROWS!N114),INDIRECT("'" &amp; N$2 &amp; "'!M" &amp; ROWS!N114))/1000, "")</f>
        <v/>
      </c>
      <c r="O114" s="5" t="str">
        <f ca="1">_xlfn.IFNA(MEDIAN(INDIRECT("'" &amp; O$2 &amp; "'!E" &amp; ROWS!O114),INDIRECT("'" &amp; O$2 &amp; "'!I" &amp; ROWS!O114),INDIRECT("'" &amp; O$2 &amp; "'!M" &amp; ROWS!O114))/1000, "")</f>
        <v/>
      </c>
      <c r="P114" s="5">
        <f ca="1">_xlfn.IFNA(MEDIAN(INDIRECT("'" &amp; P$2 &amp; "'!E" &amp; ROWS!P114),INDIRECT("'" &amp; P$2 &amp; "'!I" &amp; ROWS!P114),INDIRECT("'" &amp; P$2 &amp; "'!M" &amp; ROWS!P114))/1000, "")</f>
        <v>91.488</v>
      </c>
      <c r="Q114" s="5">
        <f ca="1">_xlfn.IFNA(MEDIAN(INDIRECT("'" &amp; Q$2 &amp; "'!E" &amp; ROWS!Q114),INDIRECT("'" &amp; Q$2 &amp; "'!I" &amp; ROWS!Q114),INDIRECT("'" &amp; Q$2 &amp; "'!M" &amp; ROWS!Q114))/1000, "")</f>
        <v>251.096</v>
      </c>
      <c r="R114" s="5">
        <f ca="1">_xlfn.IFNA(MEDIAN(INDIRECT("'" &amp; R$2 &amp; "'!E" &amp; ROWS!R114),INDIRECT("'" &amp; R$2 &amp; "'!I" &amp; ROWS!R114),INDIRECT("'" &amp; R$2 &amp; "'!M" &amp; ROWS!R114))/1000, "")</f>
        <v>7.0439999999999996</v>
      </c>
      <c r="S114" s="5">
        <f ca="1">_xlfn.IFNA(MEDIAN(INDIRECT("'" &amp; S$2 &amp; "'!E" &amp; ROWS!S114),INDIRECT("'" &amp; S$2 &amp; "'!I" &amp; ROWS!S114),INDIRECT("'" &amp; S$2 &amp; "'!M" &amp; ROWS!S114))/1000, "")</f>
        <v>13.528</v>
      </c>
      <c r="T114" s="5">
        <f ca="1">_xlfn.IFNA(MEDIAN(INDIRECT("'" &amp; T$2 &amp; "'!E" &amp; ROWS!T114),INDIRECT("'" &amp; T$2 &amp; "'!I" &amp; ROWS!T114),INDIRECT("'" &amp; T$2 &amp; "'!M" &amp; ROWS!T114))/1000, "")</f>
        <v>6.556</v>
      </c>
      <c r="U114" s="5" t="str">
        <f ca="1">_xlfn.IFNA(MEDIAN(INDIRECT("'" &amp; U$2 &amp; "'!E" &amp; ROWS!U114),INDIRECT("'" &amp; U$2 &amp; "'!I" &amp; ROWS!U114),INDIRECT("'" &amp; U$2 &amp; "'!M" &amp; ROWS!U114))/1000, "")</f>
        <v/>
      </c>
      <c r="V114" s="5" t="str">
        <f ca="1">_xlfn.IFNA(MEDIAN(INDIRECT("'" &amp; V$2 &amp; "'!E" &amp; ROWS!V114),INDIRECT("'" &amp; V$2 &amp; "'!I" &amp; ROWS!V114),INDIRECT("'" &amp; V$2 &amp; "'!M" &amp; ROWS!V114))/1000, "")</f>
        <v/>
      </c>
      <c r="W114" s="5" t="str">
        <f ca="1">_xlfn.IFNA(MEDIAN(INDIRECT("'" &amp; W$2 &amp; "'!E" &amp; ROWS!W114),INDIRECT("'" &amp; W$2 &amp; "'!I" &amp; ROWS!W114),INDIRECT("'" &amp; W$2 &amp; "'!M" &amp; ROWS!W114))/1000, "")</f>
        <v/>
      </c>
      <c r="X114" s="5">
        <f ca="1">_xlfn.IFNA(MEDIAN(INDIRECT("'" &amp; X$2 &amp; "'!E" &amp; ROWS!X114),INDIRECT("'" &amp; X$2 &amp; "'!I" &amp; ROWS!X114),INDIRECT("'" &amp; X$2 &amp; "'!M" &amp; ROWS!X114))/1000, "")</f>
        <v>91.492000000000004</v>
      </c>
      <c r="Y114" s="5">
        <f ca="1">_xlfn.IFNA(MEDIAN(INDIRECT("'" &amp; Y$2 &amp; "'!E" &amp; ROWS!Y114),INDIRECT("'" &amp; Y$2 &amp; "'!I" &amp; ROWS!Y114),INDIRECT("'" &amp; Y$2 &amp; "'!M" &amp; ROWS!Y114))/1000, "")</f>
        <v>251.10400000000001</v>
      </c>
    </row>
    <row r="115" spans="1:25" x14ac:dyDescent="0.25">
      <c r="A115" t="str">
        <f>METRICS!A114</f>
        <v>interpose-stdlib</v>
      </c>
      <c r="B115" s="5">
        <f ca="1">_xlfn.IFNA(MEDIAN(INDIRECT("'" &amp; B$2 &amp; "'!E" &amp; ROWS!B115),INDIRECT("'" &amp; B$2 &amp; "'!I" &amp; ROWS!B115),INDIRECT("'" &amp; B$2 &amp; "'!M" &amp; ROWS!B115))/1000, "")</f>
        <v>5.8879999999999999</v>
      </c>
      <c r="C115" s="5">
        <f ca="1">_xlfn.IFNA(MEDIAN(INDIRECT("'" &amp; C$2 &amp; "'!E" &amp; ROWS!C115),INDIRECT("'" &amp; C$2 &amp; "'!I" &amp; ROWS!C115),INDIRECT("'" &amp; C$2 &amp; "'!M" &amp; ROWS!C115))/1000, "")</f>
        <v>25.207999999999998</v>
      </c>
      <c r="D115" s="5">
        <f ca="1">_xlfn.IFNA(MEDIAN(INDIRECT("'" &amp; D$2 &amp; "'!E" &amp; ROWS!D115),INDIRECT("'" &amp; D$2 &amp; "'!I" &amp; ROWS!D115),INDIRECT("'" &amp; D$2 &amp; "'!M" &amp; ROWS!D115))/1000, "")</f>
        <v>6.2880000000000003</v>
      </c>
      <c r="E115" s="5">
        <f ca="1">_xlfn.IFNA(MEDIAN(INDIRECT("'" &amp; E$2 &amp; "'!E" &amp; ROWS!E115),INDIRECT("'" &amp; E$2 &amp; "'!I" &amp; ROWS!E115),INDIRECT("'" &amp; E$2 &amp; "'!M" &amp; ROWS!E115))/1000, "")</f>
        <v>7.22</v>
      </c>
      <c r="F115" s="5">
        <f ca="1">_xlfn.IFNA(MEDIAN(INDIRECT("'" &amp; F$2 &amp; "'!E" &amp; ROWS!F115),INDIRECT("'" &amp; F$2 &amp; "'!I" &amp; ROWS!F115),INDIRECT("'" &amp; F$2 &amp; "'!M" &amp; ROWS!F115))/1000, "")</f>
        <v>82.876000000000005</v>
      </c>
      <c r="G115" s="5">
        <f ca="1">_xlfn.IFNA(MEDIAN(INDIRECT("'" &amp; G$2 &amp; "'!E" &amp; ROWS!G115),INDIRECT("'" &amp; G$2 &amp; "'!I" &amp; ROWS!G115),INDIRECT("'" &amp; G$2 &amp; "'!M" &amp; ROWS!G115))/1000, "")</f>
        <v>7.2279999999999998</v>
      </c>
      <c r="H115" s="5">
        <f ca="1">_xlfn.IFNA(MEDIAN(INDIRECT("'" &amp; H$2 &amp; "'!E" &amp; ROWS!H115),INDIRECT("'" &amp; H$2 &amp; "'!I" &amp; ROWS!H115),INDIRECT("'" &amp; H$2 &amp; "'!M" &amp; ROWS!H115))/1000, "")</f>
        <v>332.964</v>
      </c>
      <c r="I115" s="5">
        <f ca="1">_xlfn.IFNA(MEDIAN(INDIRECT("'" &amp; I$2 &amp; "'!E" &amp; ROWS!I115),INDIRECT("'" &amp; I$2 &amp; "'!I" &amp; ROWS!I115),INDIRECT("'" &amp; I$2 &amp; "'!M" &amp; ROWS!I115))/1000, "")</f>
        <v>1117.548</v>
      </c>
      <c r="J115" s="5">
        <f ca="1">_xlfn.IFNA(MEDIAN(INDIRECT("'" &amp; J$2 &amp; "'!E" &amp; ROWS!J115),INDIRECT("'" &amp; J$2 &amp; "'!I" &amp; ROWS!J115),INDIRECT("'" &amp; J$2 &amp; "'!M" &amp; ROWS!J115))/1000, "")</f>
        <v>5.8559999999999999</v>
      </c>
      <c r="K115" s="5">
        <f ca="1">_xlfn.IFNA(MEDIAN(INDIRECT("'" &amp; K$2 &amp; "'!E" &amp; ROWS!K115),INDIRECT("'" &amp; K$2 &amp; "'!I" &amp; ROWS!K115),INDIRECT("'" &amp; K$2 &amp; "'!M" &amp; ROWS!K115))/1000, "")</f>
        <v>9.3160000000000007</v>
      </c>
      <c r="L115" s="5">
        <f ca="1">_xlfn.IFNA(MEDIAN(INDIRECT("'" &amp; L$2 &amp; "'!E" &amp; ROWS!L115),INDIRECT("'" &amp; L$2 &amp; "'!I" &amp; ROWS!L115),INDIRECT("'" &amp; L$2 &amp; "'!M" &amp; ROWS!L115))/1000, "")</f>
        <v>6.3479999999999999</v>
      </c>
      <c r="M115" s="5">
        <f ca="1">_xlfn.IFNA(MEDIAN(INDIRECT("'" &amp; M$2 &amp; "'!E" &amp; ROWS!M115),INDIRECT("'" &amp; M$2 &amp; "'!I" &amp; ROWS!M115),INDIRECT("'" &amp; M$2 &amp; "'!M" &amp; ROWS!M115))/1000, "")</f>
        <v>6.524</v>
      </c>
      <c r="N115" s="5">
        <f ca="1">_xlfn.IFNA(MEDIAN(INDIRECT("'" &amp; N$2 &amp; "'!E" &amp; ROWS!N115),INDIRECT("'" &amp; N$2 &amp; "'!I" &amp; ROWS!N115),INDIRECT("'" &amp; N$2 &amp; "'!M" &amp; ROWS!N115))/1000, "")</f>
        <v>43.432000000000002</v>
      </c>
      <c r="O115" s="5">
        <f ca="1">_xlfn.IFNA(MEDIAN(INDIRECT("'" &amp; O$2 &amp; "'!E" &amp; ROWS!O115),INDIRECT("'" &amp; O$2 &amp; "'!I" &amp; ROWS!O115),INDIRECT("'" &amp; O$2 &amp; "'!M" &amp; ROWS!O115))/1000, "")</f>
        <v>7.0839999999999996</v>
      </c>
      <c r="P115" s="5">
        <f ca="1">_xlfn.IFNA(MEDIAN(INDIRECT("'" &amp; P$2 &amp; "'!E" &amp; ROWS!P115),INDIRECT("'" &amp; P$2 &amp; "'!I" &amp; ROWS!P115),INDIRECT("'" &amp; P$2 &amp; "'!M" &amp; ROWS!P115))/1000, "")</f>
        <v>11.38</v>
      </c>
      <c r="Q115" s="5">
        <f ca="1">_xlfn.IFNA(MEDIAN(INDIRECT("'" &amp; Q$2 &amp; "'!E" &amp; ROWS!Q115),INDIRECT("'" &amp; Q$2 &amp; "'!I" &amp; ROWS!Q115),INDIRECT("'" &amp; Q$2 &amp; "'!M" &amp; ROWS!Q115))/1000, "")</f>
        <v>17.452000000000002</v>
      </c>
      <c r="R115" s="5">
        <f ca="1">_xlfn.IFNA(MEDIAN(INDIRECT("'" &amp; R$2 &amp; "'!E" &amp; ROWS!R115),INDIRECT("'" &amp; R$2 &amp; "'!I" &amp; ROWS!R115),INDIRECT("'" &amp; R$2 &amp; "'!M" &amp; ROWS!R115))/1000, "")</f>
        <v>5.9080000000000004</v>
      </c>
      <c r="S115" s="5">
        <f ca="1">_xlfn.IFNA(MEDIAN(INDIRECT("'" &amp; S$2 &amp; "'!E" &amp; ROWS!S115),INDIRECT("'" &amp; S$2 &amp; "'!I" &amp; ROWS!S115),INDIRECT("'" &amp; S$2 &amp; "'!M" &amp; ROWS!S115))/1000, "")</f>
        <v>9.36</v>
      </c>
      <c r="T115" s="5">
        <f ca="1">_xlfn.IFNA(MEDIAN(INDIRECT("'" &amp; T$2 &amp; "'!E" &amp; ROWS!T115),INDIRECT("'" &amp; T$2 &amp; "'!I" &amp; ROWS!T115),INDIRECT("'" &amp; T$2 &amp; "'!M" &amp; ROWS!T115))/1000, "")</f>
        <v>6.3520000000000003</v>
      </c>
      <c r="U115" s="5">
        <f ca="1">_xlfn.IFNA(MEDIAN(INDIRECT("'" &amp; U$2 &amp; "'!E" &amp; ROWS!U115),INDIRECT("'" &amp; U$2 &amp; "'!I" &amp; ROWS!U115),INDIRECT("'" &amp; U$2 &amp; "'!M" &amp; ROWS!U115))/1000, "")</f>
        <v>6.5720000000000001</v>
      </c>
      <c r="V115" s="5">
        <f ca="1">_xlfn.IFNA(MEDIAN(INDIRECT("'" &amp; V$2 &amp; "'!E" &amp; ROWS!V115),INDIRECT("'" &amp; V$2 &amp; "'!I" &amp; ROWS!V115),INDIRECT("'" &amp; V$2 &amp; "'!M" &amp; ROWS!V115))/1000, "")</f>
        <v>43.304000000000002</v>
      </c>
      <c r="W115" s="5">
        <f ca="1">_xlfn.IFNA(MEDIAN(INDIRECT("'" &amp; W$2 &amp; "'!E" &amp; ROWS!W115),INDIRECT("'" &amp; W$2 &amp; "'!I" &amp; ROWS!W115),INDIRECT("'" &amp; W$2 &amp; "'!M" &amp; ROWS!W115))/1000, "")</f>
        <v>7.0880000000000001</v>
      </c>
      <c r="X115" s="5">
        <f ca="1">_xlfn.IFNA(MEDIAN(INDIRECT("'" &amp; X$2 &amp; "'!E" &amp; ROWS!X115),INDIRECT("'" &amp; X$2 &amp; "'!I" &amp; ROWS!X115),INDIRECT("'" &amp; X$2 &amp; "'!M" &amp; ROWS!X115))/1000, "")</f>
        <v>11.384</v>
      </c>
      <c r="Y115" s="5">
        <f ca="1">_xlfn.IFNA(MEDIAN(INDIRECT("'" &amp; Y$2 &amp; "'!E" &amp; ROWS!Y115),INDIRECT("'" &amp; Y$2 &amp; "'!I" &amp; ROWS!Y115),INDIRECT("'" &amp; Y$2 &amp; "'!M" &amp; ROWS!Y115))/1000, "")</f>
        <v>17.46</v>
      </c>
    </row>
    <row r="116" spans="1:25" x14ac:dyDescent="0.25">
      <c r="A116" t="str">
        <f>METRICS!A115</f>
        <v>iostream-stdlib</v>
      </c>
      <c r="B116" s="5">
        <f ca="1">_xlfn.IFNA(MEDIAN(INDIRECT("'" &amp; B$2 &amp; "'!E" &amp; ROWS!B116),INDIRECT("'" &amp; B$2 &amp; "'!I" &amp; ROWS!B116),INDIRECT("'" &amp; B$2 &amp; "'!M" &amp; ROWS!B116))/1000, "")</f>
        <v>9.9760000000000009</v>
      </c>
      <c r="C116" s="5">
        <f ca="1">_xlfn.IFNA(MEDIAN(INDIRECT("'" &amp; C$2 &amp; "'!E" &amp; ROWS!C116),INDIRECT("'" &amp; C$2 &amp; "'!I" &amp; ROWS!C116),INDIRECT("'" &amp; C$2 &amp; "'!M" &amp; ROWS!C116))/1000, "")</f>
        <v>12.108000000000001</v>
      </c>
      <c r="D116" s="5">
        <f ca="1">_xlfn.IFNA(MEDIAN(INDIRECT("'" &amp; D$2 &amp; "'!E" &amp; ROWS!D116),INDIRECT("'" &amp; D$2 &amp; "'!I" &amp; ROWS!D116),INDIRECT("'" &amp; D$2 &amp; "'!M" &amp; ROWS!D116))/1000, "")</f>
        <v>7.7039999999999997</v>
      </c>
      <c r="E116" s="5" t="str">
        <f ca="1">_xlfn.IFNA(MEDIAN(INDIRECT("'" &amp; E$2 &amp; "'!E" &amp; ROWS!E116),INDIRECT("'" &amp; E$2 &amp; "'!I" &amp; ROWS!E116),INDIRECT("'" &amp; E$2 &amp; "'!M" &amp; ROWS!E116))/1000, "")</f>
        <v/>
      </c>
      <c r="F116" s="5" t="str">
        <f ca="1">_xlfn.IFNA(MEDIAN(INDIRECT("'" &amp; F$2 &amp; "'!E" &amp; ROWS!F116),INDIRECT("'" &amp; F$2 &amp; "'!I" &amp; ROWS!F116),INDIRECT("'" &amp; F$2 &amp; "'!M" &amp; ROWS!F116))/1000, "")</f>
        <v/>
      </c>
      <c r="G116" s="5" t="str">
        <f ca="1">_xlfn.IFNA(MEDIAN(INDIRECT("'" &amp; G$2 &amp; "'!E" &amp; ROWS!G116),INDIRECT("'" &amp; G$2 &amp; "'!I" &amp; ROWS!G116),INDIRECT("'" &amp; G$2 &amp; "'!M" &amp; ROWS!G116))/1000, "")</f>
        <v/>
      </c>
      <c r="H116" s="5" t="str">
        <f ca="1">_xlfn.IFNA(MEDIAN(INDIRECT("'" &amp; H$2 &amp; "'!E" &amp; ROWS!H116),INDIRECT("'" &amp; H$2 &amp; "'!I" &amp; ROWS!H116),INDIRECT("'" &amp; H$2 &amp; "'!M" &amp; ROWS!H116))/1000, "")</f>
        <v/>
      </c>
      <c r="I116" s="5" t="str">
        <f ca="1">_xlfn.IFNA(MEDIAN(INDIRECT("'" &amp; I$2 &amp; "'!E" &amp; ROWS!I116),INDIRECT("'" &amp; I$2 &amp; "'!I" &amp; ROWS!I116),INDIRECT("'" &amp; I$2 &amp; "'!M" &amp; ROWS!I116))/1000, "")</f>
        <v/>
      </c>
      <c r="J116" s="5">
        <f ca="1">_xlfn.IFNA(MEDIAN(INDIRECT("'" &amp; J$2 &amp; "'!E" &amp; ROWS!J116),INDIRECT("'" &amp; J$2 &amp; "'!I" &amp; ROWS!J116),INDIRECT("'" &amp; J$2 &amp; "'!M" &amp; ROWS!J116))/1000, "")</f>
        <v>5.48</v>
      </c>
      <c r="K116" s="5">
        <f ca="1">_xlfn.IFNA(MEDIAN(INDIRECT("'" &amp; K$2 &amp; "'!E" &amp; ROWS!K116),INDIRECT("'" &amp; K$2 &amp; "'!I" &amp; ROWS!K116),INDIRECT("'" &amp; K$2 &amp; "'!M" &amp; ROWS!K116))/1000, "")</f>
        <v>6.6159999999999997</v>
      </c>
      <c r="L116" s="5">
        <f ca="1">_xlfn.IFNA(MEDIAN(INDIRECT("'" &amp; L$2 &amp; "'!E" &amp; ROWS!L116),INDIRECT("'" &amp; L$2 &amp; "'!I" &amp; ROWS!L116),INDIRECT("'" &amp; L$2 &amp; "'!M" &amp; ROWS!L116))/1000, "")</f>
        <v>5.5960000000000001</v>
      </c>
      <c r="M116" s="5" t="str">
        <f ca="1">_xlfn.IFNA(MEDIAN(INDIRECT("'" &amp; M$2 &amp; "'!E" &amp; ROWS!M116),INDIRECT("'" &amp; M$2 &amp; "'!I" &amp; ROWS!M116),INDIRECT("'" &amp; M$2 &amp; "'!M" &amp; ROWS!M116))/1000, "")</f>
        <v/>
      </c>
      <c r="N116" s="5" t="str">
        <f ca="1">_xlfn.IFNA(MEDIAN(INDIRECT("'" &amp; N$2 &amp; "'!E" &amp; ROWS!N116),INDIRECT("'" &amp; N$2 &amp; "'!I" &amp; ROWS!N116),INDIRECT("'" &amp; N$2 &amp; "'!M" &amp; ROWS!N116))/1000, "")</f>
        <v/>
      </c>
      <c r="O116" s="5" t="str">
        <f ca="1">_xlfn.IFNA(MEDIAN(INDIRECT("'" &amp; O$2 &amp; "'!E" &amp; ROWS!O116),INDIRECT("'" &amp; O$2 &amp; "'!I" &amp; ROWS!O116),INDIRECT("'" &amp; O$2 &amp; "'!M" &amp; ROWS!O116))/1000, "")</f>
        <v/>
      </c>
      <c r="P116" s="5" t="str">
        <f ca="1">_xlfn.IFNA(MEDIAN(INDIRECT("'" &amp; P$2 &amp; "'!E" &amp; ROWS!P116),INDIRECT("'" &amp; P$2 &amp; "'!I" &amp; ROWS!P116),INDIRECT("'" &amp; P$2 &amp; "'!M" &amp; ROWS!P116))/1000, "")</f>
        <v/>
      </c>
      <c r="Q116" s="5" t="str">
        <f ca="1">_xlfn.IFNA(MEDIAN(INDIRECT("'" &amp; Q$2 &amp; "'!E" &amp; ROWS!Q116),INDIRECT("'" &amp; Q$2 &amp; "'!I" &amp; ROWS!Q116),INDIRECT("'" &amp; Q$2 &amp; "'!M" &amp; ROWS!Q116))/1000, "")</f>
        <v/>
      </c>
      <c r="R116" s="5">
        <f ca="1">_xlfn.IFNA(MEDIAN(INDIRECT("'" &amp; R$2 &amp; "'!E" &amp; ROWS!R116),INDIRECT("'" &amp; R$2 &amp; "'!I" &amp; ROWS!R116),INDIRECT("'" &amp; R$2 &amp; "'!M" &amp; ROWS!R116))/1000, "")</f>
        <v>5.524</v>
      </c>
      <c r="S116" s="5">
        <f ca="1">_xlfn.IFNA(MEDIAN(INDIRECT("'" &amp; S$2 &amp; "'!E" &amp; ROWS!S116),INDIRECT("'" &amp; S$2 &amp; "'!I" &amp; ROWS!S116),INDIRECT("'" &amp; S$2 &amp; "'!M" &amp; ROWS!S116))/1000, "")</f>
        <v>6.66</v>
      </c>
      <c r="T116" s="5">
        <f ca="1">_xlfn.IFNA(MEDIAN(INDIRECT("'" &amp; T$2 &amp; "'!E" &amp; ROWS!T116),INDIRECT("'" &amp; T$2 &amp; "'!I" &amp; ROWS!T116),INDIRECT("'" &amp; T$2 &amp; "'!M" &amp; ROWS!T116))/1000, "")</f>
        <v>5.5960000000000001</v>
      </c>
      <c r="U116" s="5" t="str">
        <f ca="1">_xlfn.IFNA(MEDIAN(INDIRECT("'" &amp; U$2 &amp; "'!E" &amp; ROWS!U116),INDIRECT("'" &amp; U$2 &amp; "'!I" &amp; ROWS!U116),INDIRECT("'" &amp; U$2 &amp; "'!M" &amp; ROWS!U116))/1000, "")</f>
        <v/>
      </c>
      <c r="V116" s="5" t="str">
        <f ca="1">_xlfn.IFNA(MEDIAN(INDIRECT("'" &amp; V$2 &amp; "'!E" &amp; ROWS!V116),INDIRECT("'" &amp; V$2 &amp; "'!I" &amp; ROWS!V116),INDIRECT("'" &amp; V$2 &amp; "'!M" &amp; ROWS!V116))/1000, "")</f>
        <v/>
      </c>
      <c r="W116" s="5" t="str">
        <f ca="1">_xlfn.IFNA(MEDIAN(INDIRECT("'" &amp; W$2 &amp; "'!E" &amp; ROWS!W116),INDIRECT("'" &amp; W$2 &amp; "'!I" &amp; ROWS!W116),INDIRECT("'" &amp; W$2 &amp; "'!M" &amp; ROWS!W116))/1000, "")</f>
        <v/>
      </c>
      <c r="X116" s="5" t="str">
        <f ca="1">_xlfn.IFNA(MEDIAN(INDIRECT("'" &amp; X$2 &amp; "'!E" &amp; ROWS!X116),INDIRECT("'" &amp; X$2 &amp; "'!I" &amp; ROWS!X116),INDIRECT("'" &amp; X$2 &amp; "'!M" &amp; ROWS!X116))/1000, "")</f>
        <v/>
      </c>
      <c r="Y116" s="5" t="str">
        <f ca="1">_xlfn.IFNA(MEDIAN(INDIRECT("'" &amp; Y$2 &amp; "'!E" &amp; ROWS!Y116),INDIRECT("'" &amp; Y$2 &amp; "'!I" &amp; ROWS!Y116),INDIRECT("'" &amp; Y$2 &amp; "'!M" &amp; ROWS!Y116))/1000, "")</f>
        <v/>
      </c>
    </row>
    <row r="117" spans="1:25" x14ac:dyDescent="0.25">
      <c r="A117" t="str">
        <f>METRICS!A116</f>
        <v>iterator-stdlib</v>
      </c>
      <c r="B117" s="5">
        <f ca="1">_xlfn.IFNA(MEDIAN(INDIRECT("'" &amp; B$2 &amp; "'!E" &amp; ROWS!B117),INDIRECT("'" &amp; B$2 &amp; "'!I" &amp; ROWS!B117),INDIRECT("'" &amp; B$2 &amp; "'!M" &amp; ROWS!B117))/1000, "")</f>
        <v>4.9880000000000004</v>
      </c>
      <c r="C117" s="5">
        <f ca="1">_xlfn.IFNA(MEDIAN(INDIRECT("'" &amp; C$2 &amp; "'!E" &amp; ROWS!C117),INDIRECT("'" &amp; C$2 &amp; "'!I" &amp; ROWS!C117),INDIRECT("'" &amp; C$2 &amp; "'!M" &amp; ROWS!C117))/1000, "")</f>
        <v>8.2799999999999994</v>
      </c>
      <c r="D117" s="5">
        <f ca="1">_xlfn.IFNA(MEDIAN(INDIRECT("'" &amp; D$2 &amp; "'!E" &amp; ROWS!D117),INDIRECT("'" &amp; D$2 &amp; "'!I" &amp; ROWS!D117),INDIRECT("'" &amp; D$2 &amp; "'!M" &amp; ROWS!D117))/1000, "")</f>
        <v>4.7560000000000002</v>
      </c>
      <c r="E117" s="5">
        <f ca="1">_xlfn.IFNA(MEDIAN(INDIRECT("'" &amp; E$2 &amp; "'!E" &amp; ROWS!E117),INDIRECT("'" &amp; E$2 &amp; "'!I" &amp; ROWS!E117),INDIRECT("'" &amp; E$2 &amp; "'!M" &amp; ROWS!E117))/1000, "")</f>
        <v>6.444</v>
      </c>
      <c r="F117" s="5">
        <f ca="1">_xlfn.IFNA(MEDIAN(INDIRECT("'" &amp; F$2 &amp; "'!E" &amp; ROWS!F117),INDIRECT("'" &amp; F$2 &amp; "'!I" &amp; ROWS!F117),INDIRECT("'" &amp; F$2 &amp; "'!M" &amp; ROWS!F117))/1000, "")</f>
        <v>25.568000000000001</v>
      </c>
      <c r="G117" s="5">
        <f ca="1">_xlfn.IFNA(MEDIAN(INDIRECT("'" &amp; G$2 &amp; "'!E" &amp; ROWS!G117),INDIRECT("'" &amp; G$2 &amp; "'!I" &amp; ROWS!G117),INDIRECT("'" &amp; G$2 &amp; "'!M" &amp; ROWS!G117))/1000, "")</f>
        <v>6.3920000000000003</v>
      </c>
      <c r="H117" s="5">
        <f ca="1">_xlfn.IFNA(MEDIAN(INDIRECT("'" &amp; H$2 &amp; "'!E" &amp; ROWS!H117),INDIRECT("'" &amp; H$2 &amp; "'!I" &amp; ROWS!H117),INDIRECT("'" &amp; H$2 &amp; "'!M" &amp; ROWS!H117))/1000, "")</f>
        <v>78.447999999999993</v>
      </c>
      <c r="I117" s="5">
        <f ca="1">_xlfn.IFNA(MEDIAN(INDIRECT("'" &amp; I$2 &amp; "'!E" &amp; ROWS!I117),INDIRECT("'" &amp; I$2 &amp; "'!I" &amp; ROWS!I117),INDIRECT("'" &amp; I$2 &amp; "'!M" &amp; ROWS!I117))/1000, "")</f>
        <v>177.95599999999999</v>
      </c>
      <c r="J117" s="5">
        <f ca="1">_xlfn.IFNA(MEDIAN(INDIRECT("'" &amp; J$2 &amp; "'!E" &amp; ROWS!J117),INDIRECT("'" &amp; J$2 &amp; "'!I" &amp; ROWS!J117),INDIRECT("'" &amp; J$2 &amp; "'!M" &amp; ROWS!J117))/1000, "")</f>
        <v>4.46</v>
      </c>
      <c r="K117" s="5">
        <f ca="1">_xlfn.IFNA(MEDIAN(INDIRECT("'" &amp; K$2 &amp; "'!E" &amp; ROWS!K117),INDIRECT("'" &amp; K$2 &amp; "'!I" &amp; ROWS!K117),INDIRECT("'" &amp; K$2 &amp; "'!M" &amp; ROWS!K117))/1000, "")</f>
        <v>5.5880000000000001</v>
      </c>
      <c r="L117" s="5">
        <f ca="1">_xlfn.IFNA(MEDIAN(INDIRECT("'" &amp; L$2 &amp; "'!E" &amp; ROWS!L117),INDIRECT("'" &amp; L$2 &amp; "'!I" &amp; ROWS!L117),INDIRECT("'" &amp; L$2 &amp; "'!M" &amp; ROWS!L117))/1000, "")</f>
        <v>4.492</v>
      </c>
      <c r="M117" s="5">
        <f ca="1">_xlfn.IFNA(MEDIAN(INDIRECT("'" &amp; M$2 &amp; "'!E" &amp; ROWS!M117),INDIRECT("'" &amp; M$2 &amp; "'!I" &amp; ROWS!M117),INDIRECT("'" &amp; M$2 &amp; "'!M" &amp; ROWS!M117))/1000, "")</f>
        <v>5.6680000000000001</v>
      </c>
      <c r="N117" s="5">
        <f ca="1">_xlfn.IFNA(MEDIAN(INDIRECT("'" &amp; N$2 &amp; "'!E" &amp; ROWS!N117),INDIRECT("'" &amp; N$2 &amp; "'!I" &amp; ROWS!N117),INDIRECT("'" &amp; N$2 &amp; "'!M" &amp; ROWS!N117))/1000, "")</f>
        <v>18.78</v>
      </c>
      <c r="O117" s="5">
        <f ca="1">_xlfn.IFNA(MEDIAN(INDIRECT("'" &amp; O$2 &amp; "'!E" &amp; ROWS!O117),INDIRECT("'" &amp; O$2 &amp; "'!I" &amp; ROWS!O117),INDIRECT("'" &amp; O$2 &amp; "'!M" &amp; ROWS!O117))/1000, "")</f>
        <v>5.8639999999999999</v>
      </c>
      <c r="P117" s="5">
        <f ca="1">_xlfn.IFNA(MEDIAN(INDIRECT("'" &amp; P$2 &amp; "'!E" &amp; ROWS!P117),INDIRECT("'" &amp; P$2 &amp; "'!I" &amp; ROWS!P117),INDIRECT("'" &amp; P$2 &amp; "'!M" &amp; ROWS!P117))/1000, "")</f>
        <v>9.6639999999999997</v>
      </c>
      <c r="Q117" s="5">
        <f ca="1">_xlfn.IFNA(MEDIAN(INDIRECT("'" &amp; Q$2 &amp; "'!E" &amp; ROWS!Q117),INDIRECT("'" &amp; Q$2 &amp; "'!I" &amp; ROWS!Q117),INDIRECT("'" &amp; Q$2 &amp; "'!M" &amp; ROWS!Q117))/1000, "")</f>
        <v>15.064</v>
      </c>
      <c r="R117" s="5">
        <f ca="1">_xlfn.IFNA(MEDIAN(INDIRECT("'" &amp; R$2 &amp; "'!E" &amp; ROWS!R117),INDIRECT("'" &amp; R$2 &amp; "'!I" &amp; ROWS!R117),INDIRECT("'" &amp; R$2 &amp; "'!M" &amp; ROWS!R117))/1000, "")</f>
        <v>4.508</v>
      </c>
      <c r="S117" s="5">
        <f ca="1">_xlfn.IFNA(MEDIAN(INDIRECT("'" &amp; S$2 &amp; "'!E" &amp; ROWS!S117),INDIRECT("'" &amp; S$2 &amp; "'!I" &amp; ROWS!S117),INDIRECT("'" &amp; S$2 &amp; "'!M" &amp; ROWS!S117))/1000, "")</f>
        <v>5.6319999999999997</v>
      </c>
      <c r="T117" s="5">
        <f ca="1">_xlfn.IFNA(MEDIAN(INDIRECT("'" &amp; T$2 &amp; "'!E" &amp; ROWS!T117),INDIRECT("'" &amp; T$2 &amp; "'!I" &amp; ROWS!T117),INDIRECT("'" &amp; T$2 &amp; "'!M" &amp; ROWS!T117))/1000, "")</f>
        <v>4.492</v>
      </c>
      <c r="U117" s="5">
        <f ca="1">_xlfn.IFNA(MEDIAN(INDIRECT("'" &amp; U$2 &amp; "'!E" &amp; ROWS!U117),INDIRECT("'" &amp; U$2 &amp; "'!I" &amp; ROWS!U117),INDIRECT("'" &amp; U$2 &amp; "'!M" &amp; ROWS!U117))/1000, "")</f>
        <v>5.7119999999999997</v>
      </c>
      <c r="V117" s="5">
        <f ca="1">_xlfn.IFNA(MEDIAN(INDIRECT("'" &amp; V$2 &amp; "'!E" &amp; ROWS!V117),INDIRECT("'" &amp; V$2 &amp; "'!I" &amp; ROWS!V117),INDIRECT("'" &amp; V$2 &amp; "'!M" &amp; ROWS!V117))/1000, "")</f>
        <v>18.78</v>
      </c>
      <c r="W117" s="5">
        <f ca="1">_xlfn.IFNA(MEDIAN(INDIRECT("'" &amp; W$2 &amp; "'!E" &amp; ROWS!W117),INDIRECT("'" &amp; W$2 &amp; "'!I" &amp; ROWS!W117),INDIRECT("'" &amp; W$2 &amp; "'!M" &amp; ROWS!W117))/1000, "")</f>
        <v>5.8639999999999999</v>
      </c>
      <c r="X117" s="5">
        <f ca="1">_xlfn.IFNA(MEDIAN(INDIRECT("'" &amp; X$2 &amp; "'!E" &amp; ROWS!X117),INDIRECT("'" &amp; X$2 &amp; "'!I" &amp; ROWS!X117),INDIRECT("'" &amp; X$2 &amp; "'!M" &amp; ROWS!X117))/1000, "")</f>
        <v>9.6679999999999993</v>
      </c>
      <c r="Y117" s="5">
        <f ca="1">_xlfn.IFNA(MEDIAN(INDIRECT("'" &amp; Y$2 &amp; "'!E" &amp; ROWS!Y117),INDIRECT("'" &amp; Y$2 &amp; "'!I" &amp; ROWS!Y117),INDIRECT("'" &amp; Y$2 &amp; "'!M" &amp; ROWS!Y117))/1000, "")</f>
        <v>15.071999999999999</v>
      </c>
    </row>
    <row r="118" spans="1:25" x14ac:dyDescent="0.25">
      <c r="A118" t="str">
        <f>METRICS!A117</f>
        <v>kernel-stdlib</v>
      </c>
      <c r="B118" s="5">
        <f ca="1">_xlfn.IFNA(MEDIAN(INDIRECT("'" &amp; B$2 &amp; "'!E" &amp; ROWS!B118),INDIRECT("'" &amp; B$2 &amp; "'!I" &amp; ROWS!B118),INDIRECT("'" &amp; B$2 &amp; "'!M" &amp; ROWS!B118))/1000, "")</f>
        <v>8.3680000000000003</v>
      </c>
      <c r="C118" s="5">
        <f ca="1">_xlfn.IFNA(MEDIAN(INDIRECT("'" &amp; C$2 &amp; "'!E" &amp; ROWS!C118),INDIRECT("'" &amp; C$2 &amp; "'!I" &amp; ROWS!C118),INDIRECT("'" &amp; C$2 &amp; "'!M" &amp; ROWS!C118))/1000, "")</f>
        <v>45.235999999999997</v>
      </c>
      <c r="D118" s="5">
        <f ca="1">_xlfn.IFNA(MEDIAN(INDIRECT("'" &amp; D$2 &amp; "'!E" &amp; ROWS!D118),INDIRECT("'" &amp; D$2 &amp; "'!I" &amp; ROWS!D118),INDIRECT("'" &amp; D$2 &amp; "'!M" &amp; ROWS!D118))/1000, "")</f>
        <v>8.7319999999999993</v>
      </c>
      <c r="E118" s="5" t="str">
        <f ca="1">_xlfn.IFNA(MEDIAN(INDIRECT("'" &amp; E$2 &amp; "'!E" &amp; ROWS!E118),INDIRECT("'" &amp; E$2 &amp; "'!I" &amp; ROWS!E118),INDIRECT("'" &amp; E$2 &amp; "'!M" &amp; ROWS!E118))/1000, "")</f>
        <v/>
      </c>
      <c r="F118" s="5" t="str">
        <f ca="1">_xlfn.IFNA(MEDIAN(INDIRECT("'" &amp; F$2 &amp; "'!E" &amp; ROWS!F118),INDIRECT("'" &amp; F$2 &amp; "'!I" &amp; ROWS!F118),INDIRECT("'" &amp; F$2 &amp; "'!M" &amp; ROWS!F118))/1000, "")</f>
        <v/>
      </c>
      <c r="G118" s="5" t="str">
        <f ca="1">_xlfn.IFNA(MEDIAN(INDIRECT("'" &amp; G$2 &amp; "'!E" &amp; ROWS!G118),INDIRECT("'" &amp; G$2 &amp; "'!I" &amp; ROWS!G118),INDIRECT("'" &amp; G$2 &amp; "'!M" &amp; ROWS!G118))/1000, "")</f>
        <v/>
      </c>
      <c r="H118" s="5" t="str">
        <f ca="1">_xlfn.IFNA(MEDIAN(INDIRECT("'" &amp; H$2 &amp; "'!E" &amp; ROWS!H118),INDIRECT("'" &amp; H$2 &amp; "'!I" &amp; ROWS!H118),INDIRECT("'" &amp; H$2 &amp; "'!M" &amp; ROWS!H118))/1000, "")</f>
        <v/>
      </c>
      <c r="I118" s="5" t="str">
        <f ca="1">_xlfn.IFNA(MEDIAN(INDIRECT("'" &amp; I$2 &amp; "'!E" &amp; ROWS!I118),INDIRECT("'" &amp; I$2 &amp; "'!I" &amp; ROWS!I118),INDIRECT("'" &amp; I$2 &amp; "'!M" &amp; ROWS!I118))/1000, "")</f>
        <v/>
      </c>
      <c r="J118" s="5">
        <f ca="1">_xlfn.IFNA(MEDIAN(INDIRECT("'" &amp; J$2 &amp; "'!E" &amp; ROWS!J118),INDIRECT("'" &amp; J$2 &amp; "'!I" &amp; ROWS!J118),INDIRECT("'" &amp; J$2 &amp; "'!M" &amp; ROWS!J118))/1000, "")</f>
        <v>7.5880000000000001</v>
      </c>
      <c r="K118" s="5">
        <f ca="1">_xlfn.IFNA(MEDIAN(INDIRECT("'" &amp; K$2 &amp; "'!E" &amp; ROWS!K118),INDIRECT("'" &amp; K$2 &amp; "'!I" &amp; ROWS!K118),INDIRECT("'" &amp; K$2 &amp; "'!M" &amp; ROWS!K118))/1000, "")</f>
        <v>14.827999999999999</v>
      </c>
      <c r="L118" s="5">
        <f ca="1">_xlfn.IFNA(MEDIAN(INDIRECT("'" &amp; L$2 &amp; "'!E" &amp; ROWS!L118),INDIRECT("'" &amp; L$2 &amp; "'!I" &amp; ROWS!L118),INDIRECT("'" &amp; L$2 &amp; "'!M" &amp; ROWS!L118))/1000, "")</f>
        <v>8.2319999999999993</v>
      </c>
      <c r="M118" s="5" t="str">
        <f ca="1">_xlfn.IFNA(MEDIAN(INDIRECT("'" &amp; M$2 &amp; "'!E" &amp; ROWS!M118),INDIRECT("'" &amp; M$2 &amp; "'!I" &amp; ROWS!M118),INDIRECT("'" &amp; M$2 &amp; "'!M" &amp; ROWS!M118))/1000, "")</f>
        <v/>
      </c>
      <c r="N118" s="5" t="str">
        <f ca="1">_xlfn.IFNA(MEDIAN(INDIRECT("'" &amp; N$2 &amp; "'!E" &amp; ROWS!N118),INDIRECT("'" &amp; N$2 &amp; "'!I" &amp; ROWS!N118),INDIRECT("'" &amp; N$2 &amp; "'!M" &amp; ROWS!N118))/1000, "")</f>
        <v/>
      </c>
      <c r="O118" s="5" t="str">
        <f ca="1">_xlfn.IFNA(MEDIAN(INDIRECT("'" &amp; O$2 &amp; "'!E" &amp; ROWS!O118),INDIRECT("'" &amp; O$2 &amp; "'!I" &amp; ROWS!O118),INDIRECT("'" &amp; O$2 &amp; "'!M" &amp; ROWS!O118))/1000, "")</f>
        <v/>
      </c>
      <c r="P118" s="5" t="str">
        <f ca="1">_xlfn.IFNA(MEDIAN(INDIRECT("'" &amp; P$2 &amp; "'!E" &amp; ROWS!P118),INDIRECT("'" &amp; P$2 &amp; "'!I" &amp; ROWS!P118),INDIRECT("'" &amp; P$2 &amp; "'!M" &amp; ROWS!P118))/1000, "")</f>
        <v/>
      </c>
      <c r="Q118" s="5" t="str">
        <f ca="1">_xlfn.IFNA(MEDIAN(INDIRECT("'" &amp; Q$2 &amp; "'!E" &amp; ROWS!Q118),INDIRECT("'" &amp; Q$2 &amp; "'!I" &amp; ROWS!Q118),INDIRECT("'" &amp; Q$2 &amp; "'!M" &amp; ROWS!Q118))/1000, "")</f>
        <v/>
      </c>
      <c r="R118" s="5">
        <f ca="1">_xlfn.IFNA(MEDIAN(INDIRECT("'" &amp; R$2 &amp; "'!E" &amp; ROWS!R118),INDIRECT("'" &amp; R$2 &amp; "'!I" &amp; ROWS!R118),INDIRECT("'" &amp; R$2 &amp; "'!M" &amp; ROWS!R118))/1000, "")</f>
        <v>7.6360000000000001</v>
      </c>
      <c r="S118" s="5">
        <f ca="1">_xlfn.IFNA(MEDIAN(INDIRECT("'" &amp; S$2 &amp; "'!E" &amp; ROWS!S118),INDIRECT("'" &amp; S$2 &amp; "'!I" &amp; ROWS!S118),INDIRECT("'" &amp; S$2 &amp; "'!M" &amp; ROWS!S118))/1000, "")</f>
        <v>14.872</v>
      </c>
      <c r="T118" s="5">
        <f ca="1">_xlfn.IFNA(MEDIAN(INDIRECT("'" &amp; T$2 &amp; "'!E" &amp; ROWS!T118),INDIRECT("'" &amp; T$2 &amp; "'!I" &amp; ROWS!T118),INDIRECT("'" &amp; T$2 &amp; "'!M" &amp; ROWS!T118))/1000, "")</f>
        <v>8.3719999999999999</v>
      </c>
      <c r="U118" s="5" t="str">
        <f ca="1">_xlfn.IFNA(MEDIAN(INDIRECT("'" &amp; U$2 &amp; "'!E" &amp; ROWS!U118),INDIRECT("'" &amp; U$2 &amp; "'!I" &amp; ROWS!U118),INDIRECT("'" &amp; U$2 &amp; "'!M" &amp; ROWS!U118))/1000, "")</f>
        <v/>
      </c>
      <c r="V118" s="5" t="str">
        <f ca="1">_xlfn.IFNA(MEDIAN(INDIRECT("'" &amp; V$2 &amp; "'!E" &amp; ROWS!V118),INDIRECT("'" &amp; V$2 &amp; "'!I" &amp; ROWS!V118),INDIRECT("'" &amp; V$2 &amp; "'!M" &amp; ROWS!V118))/1000, "")</f>
        <v/>
      </c>
      <c r="W118" s="5" t="str">
        <f ca="1">_xlfn.IFNA(MEDIAN(INDIRECT("'" &amp; W$2 &amp; "'!E" &amp; ROWS!W118),INDIRECT("'" &amp; W$2 &amp; "'!I" &amp; ROWS!W118),INDIRECT("'" &amp; W$2 &amp; "'!M" &amp; ROWS!W118))/1000, "")</f>
        <v/>
      </c>
      <c r="X118" s="5" t="str">
        <f ca="1">_xlfn.IFNA(MEDIAN(INDIRECT("'" &amp; X$2 &amp; "'!E" &amp; ROWS!X118),INDIRECT("'" &amp; X$2 &amp; "'!I" &amp; ROWS!X118),INDIRECT("'" &amp; X$2 &amp; "'!M" &amp; ROWS!X118))/1000, "")</f>
        <v/>
      </c>
      <c r="Y118" s="5" t="str">
        <f ca="1">_xlfn.IFNA(MEDIAN(INDIRECT("'" &amp; Y$2 &amp; "'!E" &amp; ROWS!Y118),INDIRECT("'" &amp; Y$2 &amp; "'!I" &amp; ROWS!Y118),INDIRECT("'" &amp; Y$2 &amp; "'!M" &amp; ROWS!Y118))/1000, "")</f>
        <v/>
      </c>
    </row>
    <row r="119" spans="1:25" x14ac:dyDescent="0.25">
      <c r="A119" t="str">
        <f>METRICS!A118</f>
        <v>limits-stdlib</v>
      </c>
      <c r="B119" s="5">
        <f ca="1">_xlfn.IFNA(MEDIAN(INDIRECT("'" &amp; B$2 &amp; "'!E" &amp; ROWS!B119),INDIRECT("'" &amp; B$2 &amp; "'!I" &amp; ROWS!B119),INDIRECT("'" &amp; B$2 &amp; "'!M" &amp; ROWS!B119))/1000, "")</f>
        <v>5.4080000000000004</v>
      </c>
      <c r="C119" s="5">
        <f ca="1">_xlfn.IFNA(MEDIAN(INDIRECT("'" &amp; C$2 &amp; "'!E" &amp; ROWS!C119),INDIRECT("'" &amp; C$2 &amp; "'!I" &amp; ROWS!C119),INDIRECT("'" &amp; C$2 &amp; "'!M" &amp; ROWS!C119))/1000, "")</f>
        <v>9.0399999999999991</v>
      </c>
      <c r="D119" s="5">
        <f ca="1">_xlfn.IFNA(MEDIAN(INDIRECT("'" &amp; D$2 &amp; "'!E" &amp; ROWS!D119),INDIRECT("'" &amp; D$2 &amp; "'!I" &amp; ROWS!D119),INDIRECT("'" &amp; D$2 &amp; "'!M" &amp; ROWS!D119))/1000, "")</f>
        <v>5.2359999999999998</v>
      </c>
      <c r="E119" s="5">
        <f ca="1">_xlfn.IFNA(MEDIAN(INDIRECT("'" &amp; E$2 &amp; "'!E" &amp; ROWS!E119),INDIRECT("'" &amp; E$2 &amp; "'!I" &amp; ROWS!E119),INDIRECT("'" &amp; E$2 &amp; "'!M" &amp; ROWS!E119))/1000, "")</f>
        <v>6.8639999999999999</v>
      </c>
      <c r="F119" s="5">
        <f ca="1">_xlfn.IFNA(MEDIAN(INDIRECT("'" &amp; F$2 &amp; "'!E" &amp; ROWS!F119),INDIRECT("'" &amp; F$2 &amp; "'!I" &amp; ROWS!F119),INDIRECT("'" &amp; F$2 &amp; "'!M" &amp; ROWS!F119))/1000, "")</f>
        <v>26.963999999999999</v>
      </c>
      <c r="G119" s="5">
        <f ca="1">_xlfn.IFNA(MEDIAN(INDIRECT("'" &amp; G$2 &amp; "'!E" &amp; ROWS!G119),INDIRECT("'" &amp; G$2 &amp; "'!I" &amp; ROWS!G119),INDIRECT("'" &amp; G$2 &amp; "'!M" &amp; ROWS!G119))/1000, "")</f>
        <v>6.88</v>
      </c>
      <c r="H119" s="5">
        <f ca="1">_xlfn.IFNA(MEDIAN(INDIRECT("'" &amp; H$2 &amp; "'!E" &amp; ROWS!H119),INDIRECT("'" &amp; H$2 &amp; "'!I" &amp; ROWS!H119),INDIRECT("'" &amp; H$2 &amp; "'!M" &amp; ROWS!H119))/1000, "")</f>
        <v>84.251999999999995</v>
      </c>
      <c r="I119" s="5" t="str">
        <f ca="1">_xlfn.IFNA(MEDIAN(INDIRECT("'" &amp; I$2 &amp; "'!E" &amp; ROWS!I119),INDIRECT("'" &amp; I$2 &amp; "'!I" &amp; ROWS!I119),INDIRECT("'" &amp; I$2 &amp; "'!M" &amp; ROWS!I119))/1000, "")</f>
        <v/>
      </c>
      <c r="J119" s="5">
        <f ca="1">_xlfn.IFNA(MEDIAN(INDIRECT("'" &amp; J$2 &amp; "'!E" &amp; ROWS!J119),INDIRECT("'" &amp; J$2 &amp; "'!I" &amp; ROWS!J119),INDIRECT("'" &amp; J$2 &amp; "'!M" &amp; ROWS!J119))/1000, "")</f>
        <v>4.8840000000000003</v>
      </c>
      <c r="K119" s="5">
        <f ca="1">_xlfn.IFNA(MEDIAN(INDIRECT("'" &amp; K$2 &amp; "'!E" &amp; ROWS!K119),INDIRECT("'" &amp; K$2 &amp; "'!I" &amp; ROWS!K119),INDIRECT("'" &amp; K$2 &amp; "'!M" &amp; ROWS!K119))/1000, "")</f>
        <v>5.8559999999999999</v>
      </c>
      <c r="L119" s="5">
        <f ca="1">_xlfn.IFNA(MEDIAN(INDIRECT("'" &amp; L$2 &amp; "'!E" &amp; ROWS!L119),INDIRECT("'" &amp; L$2 &amp; "'!I" &amp; ROWS!L119),INDIRECT("'" &amp; L$2 &amp; "'!M" &amp; ROWS!L119))/1000, "")</f>
        <v>4.9720000000000004</v>
      </c>
      <c r="M119" s="5">
        <f ca="1">_xlfn.IFNA(MEDIAN(INDIRECT("'" &amp; M$2 &amp; "'!E" &amp; ROWS!M119),INDIRECT("'" &amp; M$2 &amp; "'!I" &amp; ROWS!M119),INDIRECT("'" &amp; M$2 &amp; "'!M" &amp; ROWS!M119))/1000, "")</f>
        <v>6.0919999999999996</v>
      </c>
      <c r="N119" s="5">
        <f ca="1">_xlfn.IFNA(MEDIAN(INDIRECT("'" &amp; N$2 &amp; "'!E" &amp; ROWS!N119),INDIRECT("'" &amp; N$2 &amp; "'!I" &amp; ROWS!N119),INDIRECT("'" &amp; N$2 &amp; "'!M" &amp; ROWS!N119))/1000, "")</f>
        <v>19.684000000000001</v>
      </c>
      <c r="O119" s="5">
        <f ca="1">_xlfn.IFNA(MEDIAN(INDIRECT("'" &amp; O$2 &amp; "'!E" &amp; ROWS!O119),INDIRECT("'" &amp; O$2 &amp; "'!I" &amp; ROWS!O119),INDIRECT("'" &amp; O$2 &amp; "'!M" &amp; ROWS!O119))/1000, "")</f>
        <v>6.3520000000000003</v>
      </c>
      <c r="P119" s="5">
        <f ca="1">_xlfn.IFNA(MEDIAN(INDIRECT("'" &amp; P$2 &amp; "'!E" &amp; ROWS!P119),INDIRECT("'" &amp; P$2 &amp; "'!I" &amp; ROWS!P119),INDIRECT("'" &amp; P$2 &amp; "'!M" &amp; ROWS!P119))/1000, "")</f>
        <v>16.248000000000001</v>
      </c>
      <c r="Q119" s="5" t="str">
        <f ca="1">_xlfn.IFNA(MEDIAN(INDIRECT("'" &amp; Q$2 &amp; "'!E" &amp; ROWS!Q119),INDIRECT("'" &amp; Q$2 &amp; "'!I" &amp; ROWS!Q119),INDIRECT("'" &amp; Q$2 &amp; "'!M" &amp; ROWS!Q119))/1000, "")</f>
        <v/>
      </c>
      <c r="R119" s="5">
        <f ca="1">_xlfn.IFNA(MEDIAN(INDIRECT("'" &amp; R$2 &amp; "'!E" &amp; ROWS!R119),INDIRECT("'" &amp; R$2 &amp; "'!I" &amp; ROWS!R119),INDIRECT("'" &amp; R$2 &amp; "'!M" &amp; ROWS!R119))/1000, "")</f>
        <v>4.9320000000000004</v>
      </c>
      <c r="S119" s="5">
        <f ca="1">_xlfn.IFNA(MEDIAN(INDIRECT("'" &amp; S$2 &amp; "'!E" &amp; ROWS!S119),INDIRECT("'" &amp; S$2 &amp; "'!I" &amp; ROWS!S119),INDIRECT("'" &amp; S$2 &amp; "'!M" &amp; ROWS!S119))/1000, "")</f>
        <v>5.9</v>
      </c>
      <c r="T119" s="5">
        <f ca="1">_xlfn.IFNA(MEDIAN(INDIRECT("'" &amp; T$2 &amp; "'!E" &amp; ROWS!T119),INDIRECT("'" &amp; T$2 &amp; "'!I" &amp; ROWS!T119),INDIRECT("'" &amp; T$2 &amp; "'!M" &amp; ROWS!T119))/1000, "")</f>
        <v>4.9720000000000004</v>
      </c>
      <c r="U119" s="5">
        <f ca="1">_xlfn.IFNA(MEDIAN(INDIRECT("'" &amp; U$2 &amp; "'!E" &amp; ROWS!U119),INDIRECT("'" &amp; U$2 &amp; "'!I" &amp; ROWS!U119),INDIRECT("'" &amp; U$2 &amp; "'!M" &amp; ROWS!U119))/1000, "")</f>
        <v>6.1360000000000001</v>
      </c>
      <c r="V119" s="5">
        <f ca="1">_xlfn.IFNA(MEDIAN(INDIRECT("'" &amp; V$2 &amp; "'!E" &amp; ROWS!V119),INDIRECT("'" &amp; V$2 &amp; "'!I" &amp; ROWS!V119),INDIRECT("'" &amp; V$2 &amp; "'!M" &amp; ROWS!V119))/1000, "")</f>
        <v>19.684000000000001</v>
      </c>
      <c r="W119" s="5">
        <f ca="1">_xlfn.IFNA(MEDIAN(INDIRECT("'" &amp; W$2 &amp; "'!E" &amp; ROWS!W119),INDIRECT("'" &amp; W$2 &amp; "'!I" &amp; ROWS!W119),INDIRECT("'" &amp; W$2 &amp; "'!M" &amp; ROWS!W119))/1000, "")</f>
        <v>6.3520000000000003</v>
      </c>
      <c r="X119" s="5">
        <f ca="1">_xlfn.IFNA(MEDIAN(INDIRECT("'" &amp; X$2 &amp; "'!E" &amp; ROWS!X119),INDIRECT("'" &amp; X$2 &amp; "'!I" &amp; ROWS!X119),INDIRECT("'" &amp; X$2 &amp; "'!M" &amp; ROWS!X119))/1000, "")</f>
        <v>16.251999999999999</v>
      </c>
      <c r="Y119" s="5" t="str">
        <f ca="1">_xlfn.IFNA(MEDIAN(INDIRECT("'" &amp; Y$2 &amp; "'!E" &amp; ROWS!Y119),INDIRECT("'" &amp; Y$2 &amp; "'!I" &amp; ROWS!Y119),INDIRECT("'" &amp; Y$2 &amp; "'!M" &amp; ROWS!Y119))/1000, "")</f>
        <v/>
      </c>
    </row>
    <row r="120" spans="1:25" x14ac:dyDescent="0.25">
      <c r="A120" t="str">
        <f>METRICS!A119</f>
        <v>maybe-stdlib</v>
      </c>
      <c r="B120" s="5">
        <f ca="1">_xlfn.IFNA(MEDIAN(INDIRECT("'" &amp; B$2 &amp; "'!E" &amp; ROWS!B120),INDIRECT("'" &amp; B$2 &amp; "'!I" &amp; ROWS!B120),INDIRECT("'" &amp; B$2 &amp; "'!M" &amp; ROWS!B120))/1000, "")</f>
        <v>5.2</v>
      </c>
      <c r="C120" s="5">
        <f ca="1">_xlfn.IFNA(MEDIAN(INDIRECT("'" &amp; C$2 &amp; "'!E" &amp; ROWS!C120),INDIRECT("'" &amp; C$2 &amp; "'!I" &amp; ROWS!C120),INDIRECT("'" &amp; C$2 &amp; "'!M" &amp; ROWS!C120))/1000, "")</f>
        <v>8.7639999999999993</v>
      </c>
      <c r="D120" s="5">
        <f ca="1">_xlfn.IFNA(MEDIAN(INDIRECT("'" &amp; D$2 &amp; "'!E" &amp; ROWS!D120),INDIRECT("'" &amp; D$2 &amp; "'!I" &amp; ROWS!D120),INDIRECT("'" &amp; D$2 &amp; "'!M" &amp; ROWS!D120))/1000, "")</f>
        <v>5.016</v>
      </c>
      <c r="E120" s="5">
        <f ca="1">_xlfn.IFNA(MEDIAN(INDIRECT("'" &amp; E$2 &amp; "'!E" &amp; ROWS!E120),INDIRECT("'" &amp; E$2 &amp; "'!I" &amp; ROWS!E120),INDIRECT("'" &amp; E$2 &amp; "'!M" &amp; ROWS!E120))/1000, "")</f>
        <v>9.7919999999999998</v>
      </c>
      <c r="F120" s="5">
        <f ca="1">_xlfn.IFNA(MEDIAN(INDIRECT("'" &amp; F$2 &amp; "'!E" &amp; ROWS!F120),INDIRECT("'" &amp; F$2 &amp; "'!I" &amp; ROWS!F120),INDIRECT("'" &amp; F$2 &amp; "'!M" &amp; ROWS!F120))/1000, "")</f>
        <v>30.231999999999999</v>
      </c>
      <c r="G120" s="5">
        <f ca="1">_xlfn.IFNA(MEDIAN(INDIRECT("'" &amp; G$2 &amp; "'!E" &amp; ROWS!G120),INDIRECT("'" &amp; G$2 &amp; "'!I" &amp; ROWS!G120),INDIRECT("'" &amp; G$2 &amp; "'!M" &amp; ROWS!G120))/1000, "")</f>
        <v>9.56</v>
      </c>
      <c r="H120" s="5">
        <f ca="1">_xlfn.IFNA(MEDIAN(INDIRECT("'" &amp; H$2 &amp; "'!E" &amp; ROWS!H120),INDIRECT("'" &amp; H$2 &amp; "'!I" &amp; ROWS!H120),INDIRECT("'" &amp; H$2 &amp; "'!M" &amp; ROWS!H120))/1000, "")</f>
        <v>111.476</v>
      </c>
      <c r="I120" s="5">
        <f ca="1">_xlfn.IFNA(MEDIAN(INDIRECT("'" &amp; I$2 &amp; "'!E" &amp; ROWS!I120),INDIRECT("'" &amp; I$2 &amp; "'!I" &amp; ROWS!I120),INDIRECT("'" &amp; I$2 &amp; "'!M" &amp; ROWS!I120))/1000, "")</f>
        <v>226.04</v>
      </c>
      <c r="J120" s="5">
        <f ca="1">_xlfn.IFNA(MEDIAN(INDIRECT("'" &amp; J$2 &amp; "'!E" &amp; ROWS!J120),INDIRECT("'" &amp; J$2 &amp; "'!I" &amp; ROWS!J120),INDIRECT("'" &amp; J$2 &amp; "'!M" &amp; ROWS!J120))/1000, "")</f>
        <v>4.4800000000000004</v>
      </c>
      <c r="K120" s="5">
        <f ca="1">_xlfn.IFNA(MEDIAN(INDIRECT("'" &amp; K$2 &amp; "'!E" &amp; ROWS!K120),INDIRECT("'" &amp; K$2 &amp; "'!I" &amp; ROWS!K120),INDIRECT("'" &amp; K$2 &amp; "'!M" &amp; ROWS!K120))/1000, "")</f>
        <v>5.5720000000000001</v>
      </c>
      <c r="L120" s="5">
        <f ca="1">_xlfn.IFNA(MEDIAN(INDIRECT("'" &amp; L$2 &amp; "'!E" &amp; ROWS!L120),INDIRECT("'" &amp; L$2 &amp; "'!I" &amp; ROWS!L120),INDIRECT("'" &amp; L$2 &amp; "'!M" &amp; ROWS!L120))/1000, "")</f>
        <v>4.5640000000000001</v>
      </c>
      <c r="M120" s="5">
        <f ca="1">_xlfn.IFNA(MEDIAN(INDIRECT("'" &amp; M$2 &amp; "'!E" &amp; ROWS!M120),INDIRECT("'" &amp; M$2 &amp; "'!I" &amp; ROWS!M120),INDIRECT("'" &amp; M$2 &amp; "'!M" &amp; ROWS!M120))/1000, "")</f>
        <v>7.0039999999999996</v>
      </c>
      <c r="N120" s="5">
        <f ca="1">_xlfn.IFNA(MEDIAN(INDIRECT("'" &amp; N$2 &amp; "'!E" &amp; ROWS!N120),INDIRECT("'" &amp; N$2 &amp; "'!I" &amp; ROWS!N120),INDIRECT("'" &amp; N$2 &amp; "'!M" &amp; ROWS!N120))/1000, "")</f>
        <v>20.896000000000001</v>
      </c>
      <c r="O120" s="5">
        <f ca="1">_xlfn.IFNA(MEDIAN(INDIRECT("'" &amp; O$2 &amp; "'!E" &amp; ROWS!O120),INDIRECT("'" &amp; O$2 &amp; "'!I" &amp; ROWS!O120),INDIRECT("'" &amp; O$2 &amp; "'!M" &amp; ROWS!O120))/1000, "")</f>
        <v>7.2160000000000002</v>
      </c>
      <c r="P120" s="5">
        <f ca="1">_xlfn.IFNA(MEDIAN(INDIRECT("'" &amp; P$2 &amp; "'!E" &amp; ROWS!P120),INDIRECT("'" &amp; P$2 &amp; "'!I" &amp; ROWS!P120),INDIRECT("'" &amp; P$2 &amp; "'!M" &amp; ROWS!P120))/1000, "")</f>
        <v>9.6880000000000006</v>
      </c>
      <c r="Q120" s="5">
        <f ca="1">_xlfn.IFNA(MEDIAN(INDIRECT("'" &amp; Q$2 &amp; "'!E" &amp; ROWS!Q120),INDIRECT("'" &amp; Q$2 &amp; "'!I" &amp; ROWS!Q120),INDIRECT("'" &amp; Q$2 &amp; "'!M" &amp; ROWS!Q120))/1000, "")</f>
        <v>15.128</v>
      </c>
      <c r="R120" s="5">
        <f ca="1">_xlfn.IFNA(MEDIAN(INDIRECT("'" &amp; R$2 &amp; "'!E" &amp; ROWS!R120),INDIRECT("'" &amp; R$2 &amp; "'!I" &amp; ROWS!R120),INDIRECT("'" &amp; R$2 &amp; "'!M" &amp; ROWS!R120))/1000, "")</f>
        <v>4.5279999999999996</v>
      </c>
      <c r="S120" s="5">
        <f ca="1">_xlfn.IFNA(MEDIAN(INDIRECT("'" &amp; S$2 &amp; "'!E" &amp; ROWS!S120),INDIRECT("'" &amp; S$2 &amp; "'!I" &amp; ROWS!S120),INDIRECT("'" &amp; S$2 &amp; "'!M" &amp; ROWS!S120))/1000, "")</f>
        <v>5.6159999999999997</v>
      </c>
      <c r="T120" s="5">
        <f ca="1">_xlfn.IFNA(MEDIAN(INDIRECT("'" &amp; T$2 &amp; "'!E" &amp; ROWS!T120),INDIRECT("'" &amp; T$2 &amp; "'!I" &amp; ROWS!T120),INDIRECT("'" &amp; T$2 &amp; "'!M" &amp; ROWS!T120))/1000, "")</f>
        <v>4.5640000000000001</v>
      </c>
      <c r="U120" s="5">
        <f ca="1">_xlfn.IFNA(MEDIAN(INDIRECT("'" &amp; U$2 &amp; "'!E" &amp; ROWS!U120),INDIRECT("'" &amp; U$2 &amp; "'!I" &amp; ROWS!U120),INDIRECT("'" &amp; U$2 &amp; "'!M" &amp; ROWS!U120))/1000, "")</f>
        <v>7.0279999999999996</v>
      </c>
      <c r="V120" s="5">
        <f ca="1">_xlfn.IFNA(MEDIAN(INDIRECT("'" &amp; V$2 &amp; "'!E" &amp; ROWS!V120),INDIRECT("'" &amp; V$2 &amp; "'!I" &amp; ROWS!V120),INDIRECT("'" &amp; V$2 &amp; "'!M" &amp; ROWS!V120))/1000, "")</f>
        <v>20.896000000000001</v>
      </c>
      <c r="W120" s="5">
        <f ca="1">_xlfn.IFNA(MEDIAN(INDIRECT("'" &amp; W$2 &amp; "'!E" &amp; ROWS!W120),INDIRECT("'" &amp; W$2 &amp; "'!I" &amp; ROWS!W120),INDIRECT("'" &amp; W$2 &amp; "'!M" &amp; ROWS!W120))/1000, "")</f>
        <v>7.2160000000000002</v>
      </c>
      <c r="X120" s="5">
        <f ca="1">_xlfn.IFNA(MEDIAN(INDIRECT("'" &amp; X$2 &amp; "'!E" &amp; ROWS!X120),INDIRECT("'" &amp; X$2 &amp; "'!I" &amp; ROWS!X120),INDIRECT("'" &amp; X$2 &amp; "'!M" &amp; ROWS!X120))/1000, "")</f>
        <v>9.6920000000000002</v>
      </c>
      <c r="Y120" s="5">
        <f ca="1">_xlfn.IFNA(MEDIAN(INDIRECT("'" &amp; Y$2 &amp; "'!E" &amp; ROWS!Y120),INDIRECT("'" &amp; Y$2 &amp; "'!I" &amp; ROWS!Y120),INDIRECT("'" &amp; Y$2 &amp; "'!M" &amp; ROWS!Y120))/1000, "")</f>
        <v>15.135999999999999</v>
      </c>
    </row>
    <row r="121" spans="1:25" x14ac:dyDescent="0.25">
      <c r="A121" t="str">
        <f>METRICS!A120</f>
        <v>monitor-stdlib</v>
      </c>
      <c r="B121" s="5">
        <f ca="1">_xlfn.IFNA(MEDIAN(INDIRECT("'" &amp; B$2 &amp; "'!E" &amp; ROWS!B121),INDIRECT("'" &amp; B$2 &amp; "'!I" &amp; ROWS!B121),INDIRECT("'" &amp; B$2 &amp; "'!M" &amp; ROWS!B121))/1000, "")</f>
        <v>7.92</v>
      </c>
      <c r="C121" s="5">
        <f ca="1">_xlfn.IFNA(MEDIAN(INDIRECT("'" &amp; C$2 &amp; "'!E" &amp; ROWS!C121),INDIRECT("'" &amp; C$2 &amp; "'!I" &amp; ROWS!C121),INDIRECT("'" &amp; C$2 &amp; "'!M" &amp; ROWS!C121))/1000, "")</f>
        <v>31.376000000000001</v>
      </c>
      <c r="D121" s="5">
        <f ca="1">_xlfn.IFNA(MEDIAN(INDIRECT("'" &amp; D$2 &amp; "'!E" &amp; ROWS!D121),INDIRECT("'" &amp; D$2 &amp; "'!I" &amp; ROWS!D121),INDIRECT("'" &amp; D$2 &amp; "'!M" &amp; ROWS!D121))/1000, "")</f>
        <v>8.3680000000000003</v>
      </c>
      <c r="E121" s="5">
        <f ca="1">_xlfn.IFNA(MEDIAN(INDIRECT("'" &amp; E$2 &amp; "'!E" &amp; ROWS!E121),INDIRECT("'" &amp; E$2 &amp; "'!I" &amp; ROWS!E121),INDIRECT("'" &amp; E$2 &amp; "'!M" &amp; ROWS!E121))/1000, "")</f>
        <v>35.28</v>
      </c>
      <c r="F121" s="5">
        <f ca="1">_xlfn.IFNA(MEDIAN(INDIRECT("'" &amp; F$2 &amp; "'!E" &amp; ROWS!F121),INDIRECT("'" &amp; F$2 &amp; "'!I" &amp; ROWS!F121),INDIRECT("'" &amp; F$2 &amp; "'!M" &amp; ROWS!F121))/1000, "")</f>
        <v>129.82</v>
      </c>
      <c r="G121" s="5">
        <f ca="1">_xlfn.IFNA(MEDIAN(INDIRECT("'" &amp; G$2 &amp; "'!E" &amp; ROWS!G121),INDIRECT("'" &amp; G$2 &amp; "'!I" &amp; ROWS!G121),INDIRECT("'" &amp; G$2 &amp; "'!M" &amp; ROWS!G121))/1000, "")</f>
        <v>38.176000000000002</v>
      </c>
      <c r="H121" s="5" t="str">
        <f ca="1">_xlfn.IFNA(MEDIAN(INDIRECT("'" &amp; H$2 &amp; "'!E" &amp; ROWS!H121),INDIRECT("'" &amp; H$2 &amp; "'!I" &amp; ROWS!H121),INDIRECT("'" &amp; H$2 &amp; "'!M" &amp; ROWS!H121))/1000, "")</f>
        <v/>
      </c>
      <c r="I121" s="5" t="str">
        <f ca="1">_xlfn.IFNA(MEDIAN(INDIRECT("'" &amp; I$2 &amp; "'!E" &amp; ROWS!I121),INDIRECT("'" &amp; I$2 &amp; "'!I" &amp; ROWS!I121),INDIRECT("'" &amp; I$2 &amp; "'!M" &amp; ROWS!I121))/1000, "")</f>
        <v/>
      </c>
      <c r="J121" s="5">
        <f ca="1">_xlfn.IFNA(MEDIAN(INDIRECT("'" &amp; J$2 &amp; "'!E" &amp; ROWS!J121),INDIRECT("'" &amp; J$2 &amp; "'!I" &amp; ROWS!J121),INDIRECT("'" &amp; J$2 &amp; "'!M" &amp; ROWS!J121))/1000, "")</f>
        <v>7.2359999999999998</v>
      </c>
      <c r="K121" s="5">
        <f ca="1">_xlfn.IFNA(MEDIAN(INDIRECT("'" &amp; K$2 &amp; "'!E" &amp; ROWS!K121),INDIRECT("'" &amp; K$2 &amp; "'!I" &amp; ROWS!K121),INDIRECT("'" &amp; K$2 &amp; "'!M" &amp; ROWS!K121))/1000, "")</f>
        <v>12.311999999999999</v>
      </c>
      <c r="L121" s="5">
        <f ca="1">_xlfn.IFNA(MEDIAN(INDIRECT("'" &amp; L$2 &amp; "'!E" &amp; ROWS!L121),INDIRECT("'" &amp; L$2 &amp; "'!I" &amp; ROWS!L121),INDIRECT("'" &amp; L$2 &amp; "'!M" &amp; ROWS!L121))/1000, "")</f>
        <v>7.8520000000000003</v>
      </c>
      <c r="M121" s="5">
        <f ca="1">_xlfn.IFNA(MEDIAN(INDIRECT("'" &amp; M$2 &amp; "'!E" &amp; ROWS!M121),INDIRECT("'" &amp; M$2 &amp; "'!I" &amp; ROWS!M121),INDIRECT("'" &amp; M$2 &amp; "'!M" &amp; ROWS!M121))/1000, "")</f>
        <v>32.771999999999998</v>
      </c>
      <c r="N121" s="5">
        <f ca="1">_xlfn.IFNA(MEDIAN(INDIRECT("'" &amp; N$2 &amp; "'!E" &amp; ROWS!N121),INDIRECT("'" &amp; N$2 &amp; "'!I" &amp; ROWS!N121),INDIRECT("'" &amp; N$2 &amp; "'!M" &amp; ROWS!N121))/1000, "")</f>
        <v>87.656000000000006</v>
      </c>
      <c r="O121" s="5">
        <f ca="1">_xlfn.IFNA(MEDIAN(INDIRECT("'" &amp; O$2 &amp; "'!E" &amp; ROWS!O121),INDIRECT("'" &amp; O$2 &amp; "'!I" &amp; ROWS!O121),INDIRECT("'" &amp; O$2 &amp; "'!M" &amp; ROWS!O121))/1000, "")</f>
        <v>34.875999999999998</v>
      </c>
      <c r="P121" s="5" t="str">
        <f ca="1">_xlfn.IFNA(MEDIAN(INDIRECT("'" &amp; P$2 &amp; "'!E" &amp; ROWS!P121),INDIRECT("'" &amp; P$2 &amp; "'!I" &amp; ROWS!P121),INDIRECT("'" &amp; P$2 &amp; "'!M" &amp; ROWS!P121))/1000, "")</f>
        <v/>
      </c>
      <c r="Q121" s="5" t="str">
        <f ca="1">_xlfn.IFNA(MEDIAN(INDIRECT("'" &amp; Q$2 &amp; "'!E" &amp; ROWS!Q121),INDIRECT("'" &amp; Q$2 &amp; "'!I" &amp; ROWS!Q121),INDIRECT("'" &amp; Q$2 &amp; "'!M" &amp; ROWS!Q121))/1000, "")</f>
        <v/>
      </c>
      <c r="R121" s="5">
        <f ca="1">_xlfn.IFNA(MEDIAN(INDIRECT("'" &amp; R$2 &amp; "'!E" &amp; ROWS!R121),INDIRECT("'" &amp; R$2 &amp; "'!I" &amp; ROWS!R121),INDIRECT("'" &amp; R$2 &amp; "'!M" &amp; ROWS!R121))/1000, "")</f>
        <v>7.3</v>
      </c>
      <c r="S121" s="5">
        <f ca="1">_xlfn.IFNA(MEDIAN(INDIRECT("'" &amp; S$2 &amp; "'!E" &amp; ROWS!S121),INDIRECT("'" &amp; S$2 &amp; "'!I" &amp; ROWS!S121),INDIRECT("'" &amp; S$2 &amp; "'!M" &amp; ROWS!S121))/1000, "")</f>
        <v>12.356</v>
      </c>
      <c r="T121" s="5">
        <f ca="1">_xlfn.IFNA(MEDIAN(INDIRECT("'" &amp; T$2 &amp; "'!E" &amp; ROWS!T121),INDIRECT("'" &amp; T$2 &amp; "'!I" &amp; ROWS!T121),INDIRECT("'" &amp; T$2 &amp; "'!M" &amp; ROWS!T121))/1000, "")</f>
        <v>7.8639999999999999</v>
      </c>
      <c r="U121" s="5">
        <f ca="1">_xlfn.IFNA(MEDIAN(INDIRECT("'" &amp; U$2 &amp; "'!E" &amp; ROWS!U121),INDIRECT("'" &amp; U$2 &amp; "'!I" &amp; ROWS!U121),INDIRECT("'" &amp; U$2 &amp; "'!M" &amp; ROWS!U121))/1000, "")</f>
        <v>32.82</v>
      </c>
      <c r="V121" s="5">
        <f ca="1">_xlfn.IFNA(MEDIAN(INDIRECT("'" &amp; V$2 &amp; "'!E" &amp; ROWS!V121),INDIRECT("'" &amp; V$2 &amp; "'!I" &amp; ROWS!V121),INDIRECT("'" &amp; V$2 &amp; "'!M" &amp; ROWS!V121))/1000, "")</f>
        <v>87.652000000000001</v>
      </c>
      <c r="W121" s="5">
        <f ca="1">_xlfn.IFNA(MEDIAN(INDIRECT("'" &amp; W$2 &amp; "'!E" &amp; ROWS!W121),INDIRECT("'" &amp; W$2 &amp; "'!I" &amp; ROWS!W121),INDIRECT("'" &amp; W$2 &amp; "'!M" &amp; ROWS!W121))/1000, "")</f>
        <v>34.875999999999998</v>
      </c>
      <c r="X121" s="5" t="str">
        <f ca="1">_xlfn.IFNA(MEDIAN(INDIRECT("'" &amp; X$2 &amp; "'!E" &amp; ROWS!X121),INDIRECT("'" &amp; X$2 &amp; "'!I" &amp; ROWS!X121),INDIRECT("'" &amp; X$2 &amp; "'!M" &amp; ROWS!X121))/1000, "")</f>
        <v/>
      </c>
      <c r="Y121" s="5" t="str">
        <f ca="1">_xlfn.IFNA(MEDIAN(INDIRECT("'" &amp; Y$2 &amp; "'!E" &amp; ROWS!Y121),INDIRECT("'" &amp; Y$2 &amp; "'!I" &amp; ROWS!Y121),INDIRECT("'" &amp; Y$2 &amp; "'!M" &amp; ROWS!Y121))/1000, "")</f>
        <v/>
      </c>
    </row>
    <row r="122" spans="1:25" x14ac:dyDescent="0.25">
      <c r="A122" t="str">
        <f>METRICS!A121</f>
        <v>mutex-stdlib</v>
      </c>
      <c r="B122" s="5">
        <f ca="1">_xlfn.IFNA(MEDIAN(INDIRECT("'" &amp; B$2 &amp; "'!E" &amp; ROWS!B122),INDIRECT("'" &amp; B$2 &amp; "'!I" &amp; ROWS!B122),INDIRECT("'" &amp; B$2 &amp; "'!M" &amp; ROWS!B122))/1000, "")</f>
        <v>7.6559999999999997</v>
      </c>
      <c r="C122" s="5">
        <f ca="1">_xlfn.IFNA(MEDIAN(INDIRECT("'" &amp; C$2 &amp; "'!E" &amp; ROWS!C122),INDIRECT("'" &amp; C$2 &amp; "'!I" &amp; ROWS!C122),INDIRECT("'" &amp; C$2 &amp; "'!M" &amp; ROWS!C122))/1000, "")</f>
        <v>32.868000000000002</v>
      </c>
      <c r="D122" s="5">
        <f ca="1">_xlfn.IFNA(MEDIAN(INDIRECT("'" &amp; D$2 &amp; "'!E" &amp; ROWS!D122),INDIRECT("'" &amp; D$2 &amp; "'!I" &amp; ROWS!D122),INDIRECT("'" &amp; D$2 &amp; "'!M" &amp; ROWS!D122))/1000, "")</f>
        <v>7.8479999999999999</v>
      </c>
      <c r="E122" s="5">
        <f ca="1">_xlfn.IFNA(MEDIAN(INDIRECT("'" &amp; E$2 &amp; "'!E" &amp; ROWS!E122),INDIRECT("'" &amp; E$2 &amp; "'!I" &amp; ROWS!E122),INDIRECT("'" &amp; E$2 &amp; "'!M" &amp; ROWS!E122))/1000, "")</f>
        <v>36.936</v>
      </c>
      <c r="F122" s="5">
        <f ca="1">_xlfn.IFNA(MEDIAN(INDIRECT("'" &amp; F$2 &amp; "'!E" &amp; ROWS!F122),INDIRECT("'" &amp; F$2 &amp; "'!I" &amp; ROWS!F122),INDIRECT("'" &amp; F$2 &amp; "'!M" &amp; ROWS!F122))/1000, "")</f>
        <v>135.684</v>
      </c>
      <c r="G122" s="5">
        <f ca="1">_xlfn.IFNA(MEDIAN(INDIRECT("'" &amp; G$2 &amp; "'!E" &amp; ROWS!G122),INDIRECT("'" &amp; G$2 &amp; "'!I" &amp; ROWS!G122),INDIRECT("'" &amp; G$2 &amp; "'!M" &amp; ROWS!G122))/1000, "")</f>
        <v>38.932000000000002</v>
      </c>
      <c r="H122" s="5" t="str">
        <f ca="1">_xlfn.IFNA(MEDIAN(INDIRECT("'" &amp; H$2 &amp; "'!E" &amp; ROWS!H122),INDIRECT("'" &amp; H$2 &amp; "'!I" &amp; ROWS!H122),INDIRECT("'" &amp; H$2 &amp; "'!M" &amp; ROWS!H122))/1000, "")</f>
        <v/>
      </c>
      <c r="I122" s="5" t="str">
        <f ca="1">_xlfn.IFNA(MEDIAN(INDIRECT("'" &amp; I$2 &amp; "'!E" &amp; ROWS!I122),INDIRECT("'" &amp; I$2 &amp; "'!I" &amp; ROWS!I122),INDIRECT("'" &amp; I$2 &amp; "'!M" &amp; ROWS!I122))/1000, "")</f>
        <v/>
      </c>
      <c r="J122" s="5">
        <f ca="1">_xlfn.IFNA(MEDIAN(INDIRECT("'" &amp; J$2 &amp; "'!E" &amp; ROWS!J122),INDIRECT("'" &amp; J$2 &amp; "'!I" &amp; ROWS!J122),INDIRECT("'" &amp; J$2 &amp; "'!M" &amp; ROWS!J122))/1000, "")</f>
        <v>7.0039999999999996</v>
      </c>
      <c r="K122" s="5">
        <f ca="1">_xlfn.IFNA(MEDIAN(INDIRECT("'" &amp; K$2 &amp; "'!E" &amp; ROWS!K122),INDIRECT("'" &amp; K$2 &amp; "'!I" &amp; ROWS!K122),INDIRECT("'" &amp; K$2 &amp; "'!M" &amp; ROWS!K122))/1000, "")</f>
        <v>13.023999999999999</v>
      </c>
      <c r="L122" s="5">
        <f ca="1">_xlfn.IFNA(MEDIAN(INDIRECT("'" &amp; L$2 &amp; "'!E" &amp; ROWS!L122),INDIRECT("'" &amp; L$2 &amp; "'!I" &amp; ROWS!L122),INDIRECT("'" &amp; L$2 &amp; "'!M" &amp; ROWS!L122))/1000, "")</f>
        <v>7.2679999999999998</v>
      </c>
      <c r="M122" s="5">
        <f ca="1">_xlfn.IFNA(MEDIAN(INDIRECT("'" &amp; M$2 &amp; "'!E" &amp; ROWS!M122),INDIRECT("'" &amp; M$2 &amp; "'!I" &amp; ROWS!M122),INDIRECT("'" &amp; M$2 &amp; "'!M" &amp; ROWS!M122))/1000, "")</f>
        <v>33.82</v>
      </c>
      <c r="N122" s="5">
        <f ca="1">_xlfn.IFNA(MEDIAN(INDIRECT("'" &amp; N$2 &amp; "'!E" &amp; ROWS!N122),INDIRECT("'" &amp; N$2 &amp; "'!I" &amp; ROWS!N122),INDIRECT("'" &amp; N$2 &amp; "'!M" &amp; ROWS!N122))/1000, "")</f>
        <v>92.052000000000007</v>
      </c>
      <c r="O122" s="5">
        <f ca="1">_xlfn.IFNA(MEDIAN(INDIRECT("'" &amp; O$2 &amp; "'!E" &amp; ROWS!O122),INDIRECT("'" &amp; O$2 &amp; "'!I" &amp; ROWS!O122),INDIRECT("'" &amp; O$2 &amp; "'!M" &amp; ROWS!O122))/1000, "")</f>
        <v>35.264000000000003</v>
      </c>
      <c r="P122" s="5" t="str">
        <f ca="1">_xlfn.IFNA(MEDIAN(INDIRECT("'" &amp; P$2 &amp; "'!E" &amp; ROWS!P122),INDIRECT("'" &amp; P$2 &amp; "'!I" &amp; ROWS!P122),INDIRECT("'" &amp; P$2 &amp; "'!M" &amp; ROWS!P122))/1000, "")</f>
        <v/>
      </c>
      <c r="Q122" s="5" t="str">
        <f ca="1">_xlfn.IFNA(MEDIAN(INDIRECT("'" &amp; Q$2 &amp; "'!E" &amp; ROWS!Q122),INDIRECT("'" &amp; Q$2 &amp; "'!I" &amp; ROWS!Q122),INDIRECT("'" &amp; Q$2 &amp; "'!M" &amp; ROWS!Q122))/1000, "")</f>
        <v/>
      </c>
      <c r="R122" s="5">
        <f ca="1">_xlfn.IFNA(MEDIAN(INDIRECT("'" &amp; R$2 &amp; "'!E" &amp; ROWS!R122),INDIRECT("'" &amp; R$2 &amp; "'!I" &amp; ROWS!R122),INDIRECT("'" &amp; R$2 &amp; "'!M" &amp; ROWS!R122))/1000, "")</f>
        <v>7.04</v>
      </c>
      <c r="S122" s="5">
        <f ca="1">_xlfn.IFNA(MEDIAN(INDIRECT("'" &amp; S$2 &amp; "'!E" &amp; ROWS!S122),INDIRECT("'" &amp; S$2 &amp; "'!I" &amp; ROWS!S122),INDIRECT("'" &amp; S$2 &amp; "'!M" &amp; ROWS!S122))/1000, "")</f>
        <v>13.068</v>
      </c>
      <c r="T122" s="5">
        <f ca="1">_xlfn.IFNA(MEDIAN(INDIRECT("'" &amp; T$2 &amp; "'!E" &amp; ROWS!T122),INDIRECT("'" &amp; T$2 &amp; "'!I" &amp; ROWS!T122),INDIRECT("'" &amp; T$2 &amp; "'!M" &amp; ROWS!T122))/1000, "")</f>
        <v>7.2679999999999998</v>
      </c>
      <c r="U122" s="5">
        <f ca="1">_xlfn.IFNA(MEDIAN(INDIRECT("'" &amp; U$2 &amp; "'!E" &amp; ROWS!U122),INDIRECT("'" &amp; U$2 &amp; "'!I" &amp; ROWS!U122),INDIRECT("'" &amp; U$2 &amp; "'!M" &amp; ROWS!U122))/1000, "")</f>
        <v>33.863999999999997</v>
      </c>
      <c r="V122" s="5">
        <f ca="1">_xlfn.IFNA(MEDIAN(INDIRECT("'" &amp; V$2 &amp; "'!E" &amp; ROWS!V122),INDIRECT("'" &amp; V$2 &amp; "'!I" &amp; ROWS!V122),INDIRECT("'" &amp; V$2 &amp; "'!M" &amp; ROWS!V122))/1000, "")</f>
        <v>92.052000000000007</v>
      </c>
      <c r="W122" s="5">
        <f ca="1">_xlfn.IFNA(MEDIAN(INDIRECT("'" &amp; W$2 &amp; "'!E" &amp; ROWS!W122),INDIRECT("'" &amp; W$2 &amp; "'!I" &amp; ROWS!W122),INDIRECT("'" &amp; W$2 &amp; "'!M" &amp; ROWS!W122))/1000, "")</f>
        <v>35.276000000000003</v>
      </c>
      <c r="X122" s="5" t="str">
        <f ca="1">_xlfn.IFNA(MEDIAN(INDIRECT("'" &amp; X$2 &amp; "'!E" &amp; ROWS!X122),INDIRECT("'" &amp; X$2 &amp; "'!I" &amp; ROWS!X122),INDIRECT("'" &amp; X$2 &amp; "'!M" &amp; ROWS!X122))/1000, "")</f>
        <v/>
      </c>
      <c r="Y122" s="5" t="str">
        <f ca="1">_xlfn.IFNA(MEDIAN(INDIRECT("'" &amp; Y$2 &amp; "'!E" &amp; ROWS!Y122),INDIRECT("'" &amp; Y$2 &amp; "'!I" &amp; ROWS!Y122),INDIRECT("'" &amp; Y$2 &amp; "'!M" &amp; ROWS!Y122))/1000, "")</f>
        <v/>
      </c>
    </row>
    <row r="123" spans="1:25" x14ac:dyDescent="0.25">
      <c r="A123" t="str">
        <f>METRICS!A122</f>
        <v>pair-stdlib</v>
      </c>
      <c r="B123" s="5">
        <f ca="1">_xlfn.IFNA(MEDIAN(INDIRECT("'" &amp; B$2 &amp; "'!E" &amp; ROWS!B123),INDIRECT("'" &amp; B$2 &amp; "'!I" &amp; ROWS!B123),INDIRECT("'" &amp; B$2 &amp; "'!M" &amp; ROWS!B123))/1000, "")</f>
        <v>5.3360000000000003</v>
      </c>
      <c r="C123" s="5">
        <f ca="1">_xlfn.IFNA(MEDIAN(INDIRECT("'" &amp; C$2 &amp; "'!E" &amp; ROWS!C123),INDIRECT("'" &amp; C$2 &amp; "'!I" &amp; ROWS!C123),INDIRECT("'" &amp; C$2 &amp; "'!M" &amp; ROWS!C123))/1000, "")</f>
        <v>8.968</v>
      </c>
      <c r="D123" s="5">
        <f ca="1">_xlfn.IFNA(MEDIAN(INDIRECT("'" &amp; D$2 &amp; "'!E" &amp; ROWS!D123),INDIRECT("'" &amp; D$2 &amp; "'!I" &amp; ROWS!D123),INDIRECT("'" &amp; D$2 &amp; "'!M" &amp; ROWS!D123))/1000, "")</f>
        <v>5.1680000000000001</v>
      </c>
      <c r="E123" s="5">
        <f ca="1">_xlfn.IFNA(MEDIAN(INDIRECT("'" &amp; E$2 &amp; "'!E" &amp; ROWS!E123),INDIRECT("'" &amp; E$2 &amp; "'!I" &amp; ROWS!E123),INDIRECT("'" &amp; E$2 &amp; "'!M" &amp; ROWS!E123))/1000, "")</f>
        <v>10.683999999999999</v>
      </c>
      <c r="F123" s="5">
        <f ca="1">_xlfn.IFNA(MEDIAN(INDIRECT("'" &amp; F$2 &amp; "'!E" &amp; ROWS!F123),INDIRECT("'" &amp; F$2 &amp; "'!I" &amp; ROWS!F123),INDIRECT("'" &amp; F$2 &amp; "'!M" &amp; ROWS!F123))/1000, "")</f>
        <v>30.692</v>
      </c>
      <c r="G123" s="5">
        <f ca="1">_xlfn.IFNA(MEDIAN(INDIRECT("'" &amp; G$2 &amp; "'!E" &amp; ROWS!G123),INDIRECT("'" &amp; G$2 &amp; "'!I" &amp; ROWS!G123),INDIRECT("'" &amp; G$2 &amp; "'!M" &amp; ROWS!G123))/1000, "")</f>
        <v>10.512</v>
      </c>
      <c r="H123" s="5">
        <f ca="1">_xlfn.IFNA(MEDIAN(INDIRECT("'" &amp; H$2 &amp; "'!E" &amp; ROWS!H123),INDIRECT("'" &amp; H$2 &amp; "'!I" &amp; ROWS!H123),INDIRECT("'" &amp; H$2 &amp; "'!M" &amp; ROWS!H123))/1000, "")</f>
        <v>126.404</v>
      </c>
      <c r="I123" s="5">
        <f ca="1">_xlfn.IFNA(MEDIAN(INDIRECT("'" &amp; I$2 &amp; "'!E" &amp; ROWS!I123),INDIRECT("'" &amp; I$2 &amp; "'!I" &amp; ROWS!I123),INDIRECT("'" &amp; I$2 &amp; "'!M" &amp; ROWS!I123))/1000, "")</f>
        <v>245.136</v>
      </c>
      <c r="J123" s="5">
        <f ca="1">_xlfn.IFNA(MEDIAN(INDIRECT("'" &amp; J$2 &amp; "'!E" &amp; ROWS!J123),INDIRECT("'" &amp; J$2 &amp; "'!I" &amp; ROWS!J123),INDIRECT("'" &amp; J$2 &amp; "'!M" &amp; ROWS!J123))/1000, "")</f>
        <v>4.492</v>
      </c>
      <c r="K123" s="5">
        <f ca="1">_xlfn.IFNA(MEDIAN(INDIRECT("'" &amp; K$2 &amp; "'!E" &amp; ROWS!K123),INDIRECT("'" &amp; K$2 &amp; "'!I" &amp; ROWS!K123),INDIRECT("'" &amp; K$2 &amp; "'!M" &amp; ROWS!K123))/1000, "")</f>
        <v>5.5720000000000001</v>
      </c>
      <c r="L123" s="5">
        <f ca="1">_xlfn.IFNA(MEDIAN(INDIRECT("'" &amp; L$2 &amp; "'!E" &amp; ROWS!L123),INDIRECT("'" &amp; L$2 &amp; "'!I" &amp; ROWS!L123),INDIRECT("'" &amp; L$2 &amp; "'!M" &amp; ROWS!L123))/1000, "")</f>
        <v>4.5199999999999996</v>
      </c>
      <c r="M123" s="5">
        <f ca="1">_xlfn.IFNA(MEDIAN(INDIRECT("'" &amp; M$2 &amp; "'!E" &amp; ROWS!M123),INDIRECT("'" &amp; M$2 &amp; "'!I" &amp; ROWS!M123),INDIRECT("'" &amp; M$2 &amp; "'!M" &amp; ROWS!M123))/1000, "")</f>
        <v>7.78</v>
      </c>
      <c r="N123" s="5">
        <f ca="1">_xlfn.IFNA(MEDIAN(INDIRECT("'" &amp; N$2 &amp; "'!E" &amp; ROWS!N123),INDIRECT("'" &amp; N$2 &amp; "'!I" &amp; ROWS!N123),INDIRECT("'" &amp; N$2 &amp; "'!M" &amp; ROWS!N123))/1000, "")</f>
        <v>21.22</v>
      </c>
      <c r="O123" s="5">
        <f ca="1">_xlfn.IFNA(MEDIAN(INDIRECT("'" &amp; O$2 &amp; "'!E" &amp; ROWS!O123),INDIRECT("'" &amp; O$2 &amp; "'!I" &amp; ROWS!O123),INDIRECT("'" &amp; O$2 &amp; "'!M" &amp; ROWS!O123))/1000, "")</f>
        <v>7.94</v>
      </c>
      <c r="P123" s="5">
        <f ca="1">_xlfn.IFNA(MEDIAN(INDIRECT("'" &amp; P$2 &amp; "'!E" &amp; ROWS!P123),INDIRECT("'" &amp; P$2 &amp; "'!I" &amp; ROWS!P123),INDIRECT("'" &amp; P$2 &amp; "'!M" &amp; ROWS!P123))/1000, "")</f>
        <v>9.6920000000000002</v>
      </c>
      <c r="Q123" s="5">
        <f ca="1">_xlfn.IFNA(MEDIAN(INDIRECT("'" &amp; Q$2 &amp; "'!E" &amp; ROWS!Q123),INDIRECT("'" &amp; Q$2 &amp; "'!I" &amp; ROWS!Q123),INDIRECT("'" &amp; Q$2 &amp; "'!M" &amp; ROWS!Q123))/1000, "")</f>
        <v>15.128</v>
      </c>
      <c r="R123" s="5">
        <f ca="1">_xlfn.IFNA(MEDIAN(INDIRECT("'" &amp; R$2 &amp; "'!E" &amp; ROWS!R123),INDIRECT("'" &amp; R$2 &amp; "'!I" &amp; ROWS!R123),INDIRECT("'" &amp; R$2 &amp; "'!M" &amp; ROWS!R123))/1000, "")</f>
        <v>4.54</v>
      </c>
      <c r="S123" s="5">
        <f ca="1">_xlfn.IFNA(MEDIAN(INDIRECT("'" &amp; S$2 &amp; "'!E" &amp; ROWS!S123),INDIRECT("'" &amp; S$2 &amp; "'!I" &amp; ROWS!S123),INDIRECT("'" &amp; S$2 &amp; "'!M" &amp; ROWS!S123))/1000, "")</f>
        <v>5.6159999999999997</v>
      </c>
      <c r="T123" s="5">
        <f ca="1">_xlfn.IFNA(MEDIAN(INDIRECT("'" &amp; T$2 &amp; "'!E" &amp; ROWS!T123),INDIRECT("'" &amp; T$2 &amp; "'!I" &amp; ROWS!T123),INDIRECT("'" &amp; T$2 &amp; "'!M" &amp; ROWS!T123))/1000, "")</f>
        <v>4.5199999999999996</v>
      </c>
      <c r="U123" s="5">
        <f ca="1">_xlfn.IFNA(MEDIAN(INDIRECT("'" &amp; U$2 &amp; "'!E" &amp; ROWS!U123),INDIRECT("'" &amp; U$2 &amp; "'!I" &amp; ROWS!U123),INDIRECT("'" &amp; U$2 &amp; "'!M" &amp; ROWS!U123))/1000, "")</f>
        <v>7.8239999999999998</v>
      </c>
      <c r="V123" s="5">
        <f ca="1">_xlfn.IFNA(MEDIAN(INDIRECT("'" &amp; V$2 &amp; "'!E" &amp; ROWS!V123),INDIRECT("'" &amp; V$2 &amp; "'!I" &amp; ROWS!V123),INDIRECT("'" &amp; V$2 &amp; "'!M" &amp; ROWS!V123))/1000, "")</f>
        <v>21.22</v>
      </c>
      <c r="W123" s="5">
        <f ca="1">_xlfn.IFNA(MEDIAN(INDIRECT("'" &amp; W$2 &amp; "'!E" &amp; ROWS!W123),INDIRECT("'" &amp; W$2 &amp; "'!I" &amp; ROWS!W123),INDIRECT("'" &amp; W$2 &amp; "'!M" &amp; ROWS!W123))/1000, "")</f>
        <v>7.94</v>
      </c>
      <c r="X123" s="5">
        <f ca="1">_xlfn.IFNA(MEDIAN(INDIRECT("'" &amp; X$2 &amp; "'!E" &amp; ROWS!X123),INDIRECT("'" &amp; X$2 &amp; "'!I" &amp; ROWS!X123),INDIRECT("'" &amp; X$2 &amp; "'!M" &amp; ROWS!X123))/1000, "")</f>
        <v>9.6959999999999997</v>
      </c>
      <c r="Y123" s="5">
        <f ca="1">_xlfn.IFNA(MEDIAN(INDIRECT("'" &amp; Y$2 &amp; "'!E" &amp; ROWS!Y123),INDIRECT("'" &amp; Y$2 &amp; "'!I" &amp; ROWS!Y123),INDIRECT("'" &amp; Y$2 &amp; "'!M" &amp; ROWS!Y123))/1000, "")</f>
        <v>15.135999999999999</v>
      </c>
    </row>
    <row r="124" spans="1:25" x14ac:dyDescent="0.25">
      <c r="A124" t="str">
        <f>METRICS!A123</f>
        <v>preemption-stdlib</v>
      </c>
      <c r="B124" s="5">
        <f ca="1">_xlfn.IFNA(MEDIAN(INDIRECT("'" &amp; B$2 &amp; "'!E" &amp; ROWS!B124),INDIRECT("'" &amp; B$2 &amp; "'!I" &amp; ROWS!B124),INDIRECT("'" &amp; B$2 &amp; "'!M" &amp; ROWS!B124))/1000, "")</f>
        <v>7.8159999999999998</v>
      </c>
      <c r="C124" s="5">
        <f ca="1">_xlfn.IFNA(MEDIAN(INDIRECT("'" &amp; C$2 &amp; "'!E" &amp; ROWS!C124),INDIRECT("'" &amp; C$2 &amp; "'!I" &amp; ROWS!C124),INDIRECT("'" &amp; C$2 &amp; "'!M" &amp; ROWS!C124))/1000, "")</f>
        <v>40.22</v>
      </c>
      <c r="D124" s="5">
        <f ca="1">_xlfn.IFNA(MEDIAN(INDIRECT("'" &amp; D$2 &amp; "'!E" &amp; ROWS!D124),INDIRECT("'" &amp; D$2 &amp; "'!I" &amp; ROWS!D124),INDIRECT("'" &amp; D$2 &amp; "'!M" &amp; ROWS!D124))/1000, "")</f>
        <v>8.1039999999999992</v>
      </c>
      <c r="E124" s="5">
        <f ca="1">_xlfn.IFNA(MEDIAN(INDIRECT("'" &amp; E$2 &amp; "'!E" &amp; ROWS!E124),INDIRECT("'" &amp; E$2 &amp; "'!I" &amp; ROWS!E124),INDIRECT("'" &amp; E$2 &amp; "'!M" &amp; ROWS!E124))/1000, "")</f>
        <v>37.247999999999998</v>
      </c>
      <c r="F124" s="5">
        <f ca="1">_xlfn.IFNA(MEDIAN(INDIRECT("'" &amp; F$2 &amp; "'!E" &amp; ROWS!F124),INDIRECT("'" &amp; F$2 &amp; "'!I" &amp; ROWS!F124),INDIRECT("'" &amp; F$2 &amp; "'!M" &amp; ROWS!F124))/1000, "")</f>
        <v>165.44</v>
      </c>
      <c r="G124" s="5">
        <f ca="1">_xlfn.IFNA(MEDIAN(INDIRECT("'" &amp; G$2 &amp; "'!E" &amp; ROWS!G124),INDIRECT("'" &amp; G$2 &amp; "'!I" &amp; ROWS!G124),INDIRECT("'" &amp; G$2 &amp; "'!M" &amp; ROWS!G124))/1000, "")</f>
        <v>38.963999999999999</v>
      </c>
      <c r="H124" s="5" t="str">
        <f ca="1">_xlfn.IFNA(MEDIAN(INDIRECT("'" &amp; H$2 &amp; "'!E" &amp; ROWS!H124),INDIRECT("'" &amp; H$2 &amp; "'!I" &amp; ROWS!H124),INDIRECT("'" &amp; H$2 &amp; "'!M" &amp; ROWS!H124))/1000, "")</f>
        <v/>
      </c>
      <c r="I124" s="5" t="str">
        <f ca="1">_xlfn.IFNA(MEDIAN(INDIRECT("'" &amp; I$2 &amp; "'!E" &amp; ROWS!I124),INDIRECT("'" &amp; I$2 &amp; "'!I" &amp; ROWS!I124),INDIRECT("'" &amp; I$2 &amp; "'!M" &amp; ROWS!I124))/1000, "")</f>
        <v/>
      </c>
      <c r="J124" s="5">
        <f ca="1">_xlfn.IFNA(MEDIAN(INDIRECT("'" &amp; J$2 &amp; "'!E" &amp; ROWS!J124),INDIRECT("'" &amp; J$2 &amp; "'!I" &amp; ROWS!J124),INDIRECT("'" &amp; J$2 &amp; "'!M" &amp; ROWS!J124))/1000, "")</f>
        <v>7.3319999999999999</v>
      </c>
      <c r="K124" s="5">
        <f ca="1">_xlfn.IFNA(MEDIAN(INDIRECT("'" &amp; K$2 &amp; "'!E" &amp; ROWS!K124),INDIRECT("'" &amp; K$2 &amp; "'!I" &amp; ROWS!K124),INDIRECT("'" &amp; K$2 &amp; "'!M" &amp; ROWS!K124))/1000, "")</f>
        <v>13.044</v>
      </c>
      <c r="L124" s="5">
        <f ca="1">_xlfn.IFNA(MEDIAN(INDIRECT("'" &amp; L$2 &amp; "'!E" &amp; ROWS!L124),INDIRECT("'" &amp; L$2 &amp; "'!I" &amp; ROWS!L124),INDIRECT("'" &amp; L$2 &amp; "'!M" &amp; ROWS!L124))/1000, "")</f>
        <v>7.8360000000000003</v>
      </c>
      <c r="M124" s="5">
        <f ca="1">_xlfn.IFNA(MEDIAN(INDIRECT("'" &amp; M$2 &amp; "'!E" &amp; ROWS!M124),INDIRECT("'" &amp; M$2 &amp; "'!I" &amp; ROWS!M124),INDIRECT("'" &amp; M$2 &amp; "'!M" &amp; ROWS!M124))/1000, "")</f>
        <v>36.82</v>
      </c>
      <c r="N124" s="5">
        <f ca="1">_xlfn.IFNA(MEDIAN(INDIRECT("'" &amp; N$2 &amp; "'!E" &amp; ROWS!N124),INDIRECT("'" &amp; N$2 &amp; "'!I" &amp; ROWS!N124),INDIRECT("'" &amp; N$2 &amp; "'!M" &amp; ROWS!N124))/1000, "")</f>
        <v>111.372</v>
      </c>
      <c r="O124" s="5">
        <f ca="1">_xlfn.IFNA(MEDIAN(INDIRECT("'" &amp; O$2 &amp; "'!E" &amp; ROWS!O124),INDIRECT("'" &amp; O$2 &amp; "'!I" &amp; ROWS!O124),INDIRECT("'" &amp; O$2 &amp; "'!M" &amp; ROWS!O124))/1000, "")</f>
        <v>38.012</v>
      </c>
      <c r="P124" s="5" t="str">
        <f ca="1">_xlfn.IFNA(MEDIAN(INDIRECT("'" &amp; P$2 &amp; "'!E" &amp; ROWS!P124),INDIRECT("'" &amp; P$2 &amp; "'!I" &amp; ROWS!P124),INDIRECT("'" &amp; P$2 &amp; "'!M" &amp; ROWS!P124))/1000, "")</f>
        <v/>
      </c>
      <c r="Q124" s="5" t="str">
        <f ca="1">_xlfn.IFNA(MEDIAN(INDIRECT("'" &amp; Q$2 &amp; "'!E" &amp; ROWS!Q124),INDIRECT("'" &amp; Q$2 &amp; "'!I" &amp; ROWS!Q124),INDIRECT("'" &amp; Q$2 &amp; "'!M" &amp; ROWS!Q124))/1000, "")</f>
        <v/>
      </c>
      <c r="R124" s="5">
        <f ca="1">_xlfn.IFNA(MEDIAN(INDIRECT("'" &amp; R$2 &amp; "'!E" &amp; ROWS!R124),INDIRECT("'" &amp; R$2 &amp; "'!I" &amp; ROWS!R124),INDIRECT("'" &amp; R$2 &amp; "'!M" &amp; ROWS!R124))/1000, "")</f>
        <v>7.38</v>
      </c>
      <c r="S124" s="5">
        <f ca="1">_xlfn.IFNA(MEDIAN(INDIRECT("'" &amp; S$2 &amp; "'!E" &amp; ROWS!S124),INDIRECT("'" &amp; S$2 &amp; "'!I" &amp; ROWS!S124),INDIRECT("'" &amp; S$2 &amp; "'!M" &amp; ROWS!S124))/1000, "")</f>
        <v>13.087999999999999</v>
      </c>
      <c r="T124" s="5">
        <f ca="1">_xlfn.IFNA(MEDIAN(INDIRECT("'" &amp; T$2 &amp; "'!E" &amp; ROWS!T124),INDIRECT("'" &amp; T$2 &amp; "'!I" &amp; ROWS!T124),INDIRECT("'" &amp; T$2 &amp; "'!M" &amp; ROWS!T124))/1000, "")</f>
        <v>7.9560000000000004</v>
      </c>
      <c r="U124" s="5">
        <f ca="1">_xlfn.IFNA(MEDIAN(INDIRECT("'" &amp; U$2 &amp; "'!E" &amp; ROWS!U124),INDIRECT("'" &amp; U$2 &amp; "'!I" &amp; ROWS!U124),INDIRECT("'" &amp; U$2 &amp; "'!M" &amp; ROWS!U124))/1000, "")</f>
        <v>37.04</v>
      </c>
      <c r="V124" s="5">
        <f ca="1">_xlfn.IFNA(MEDIAN(INDIRECT("'" &amp; V$2 &amp; "'!E" &amp; ROWS!V124),INDIRECT("'" &amp; V$2 &amp; "'!I" &amp; ROWS!V124),INDIRECT("'" &amp; V$2 &amp; "'!M" &amp; ROWS!V124))/1000, "")</f>
        <v>111.372</v>
      </c>
      <c r="W124" s="5">
        <f ca="1">_xlfn.IFNA(MEDIAN(INDIRECT("'" &amp; W$2 &amp; "'!E" &amp; ROWS!W124),INDIRECT("'" &amp; W$2 &amp; "'!I" &amp; ROWS!W124),INDIRECT("'" &amp; W$2 &amp; "'!M" &amp; ROWS!W124))/1000, "")</f>
        <v>38.012</v>
      </c>
      <c r="X124" s="5" t="str">
        <f ca="1">_xlfn.IFNA(MEDIAN(INDIRECT("'" &amp; X$2 &amp; "'!E" &amp; ROWS!X124),INDIRECT("'" &amp; X$2 &amp; "'!I" &amp; ROWS!X124),INDIRECT("'" &amp; X$2 &amp; "'!M" &amp; ROWS!X124))/1000, "")</f>
        <v/>
      </c>
      <c r="Y124" s="5" t="str">
        <f ca="1">_xlfn.IFNA(MEDIAN(INDIRECT("'" &amp; Y$2 &amp; "'!E" &amp; ROWS!Y124),INDIRECT("'" &amp; Y$2 &amp; "'!I" &amp; ROWS!Y124),INDIRECT("'" &amp; Y$2 &amp; "'!M" &amp; ROWS!Y124))/1000, "")</f>
        <v/>
      </c>
    </row>
    <row r="125" spans="1:25" x14ac:dyDescent="0.25">
      <c r="A125" t="str">
        <f>METRICS!A124</f>
        <v>rational-stdlib</v>
      </c>
      <c r="B125" s="5">
        <f ca="1">_xlfn.IFNA(MEDIAN(INDIRECT("'" &amp; B$2 &amp; "'!E" &amp; ROWS!B125),INDIRECT("'" &amp; B$2 &amp; "'!I" &amp; ROWS!B125),INDIRECT("'" &amp; B$2 &amp; "'!M" &amp; ROWS!B125))/1000, "")</f>
        <v>31.824000000000002</v>
      </c>
      <c r="C125" s="5" t="str">
        <f ca="1">_xlfn.IFNA(MEDIAN(INDIRECT("'" &amp; C$2 &amp; "'!E" &amp; ROWS!C125),INDIRECT("'" &amp; C$2 &amp; "'!I" &amp; ROWS!C125),INDIRECT("'" &amp; C$2 &amp; "'!M" &amp; ROWS!C125))/1000, "")</f>
        <v/>
      </c>
      <c r="D125" s="5">
        <f ca="1">_xlfn.IFNA(MEDIAN(INDIRECT("'" &amp; D$2 &amp; "'!E" &amp; ROWS!D125),INDIRECT("'" &amp; D$2 &amp; "'!I" &amp; ROWS!D125),INDIRECT("'" &amp; D$2 &amp; "'!M" &amp; ROWS!D125))/1000, "")</f>
        <v>16.579999999999998</v>
      </c>
      <c r="E125" s="5">
        <f ca="1">_xlfn.IFNA(MEDIAN(INDIRECT("'" &amp; E$2 &amp; "'!E" &amp; ROWS!E125),INDIRECT("'" &amp; E$2 &amp; "'!I" &amp; ROWS!E125),INDIRECT("'" &amp; E$2 &amp; "'!M" &amp; ROWS!E125))/1000, "")</f>
        <v>96.54</v>
      </c>
      <c r="F125" s="5">
        <f ca="1">_xlfn.IFNA(MEDIAN(INDIRECT("'" &amp; F$2 &amp; "'!E" &amp; ROWS!F125),INDIRECT("'" &amp; F$2 &amp; "'!I" &amp; ROWS!F125),INDIRECT("'" &amp; F$2 &amp; "'!M" &amp; ROWS!F125))/1000, "")</f>
        <v>149.63999999999999</v>
      </c>
      <c r="G125" s="5">
        <f ca="1">_xlfn.IFNA(MEDIAN(INDIRECT("'" &amp; G$2 &amp; "'!E" &amp; ROWS!G125),INDIRECT("'" &amp; G$2 &amp; "'!I" &amp; ROWS!G125),INDIRECT("'" &amp; G$2 &amp; "'!M" &amp; ROWS!G125))/1000, "")</f>
        <v>86.548000000000002</v>
      </c>
      <c r="H125" s="5" t="str">
        <f ca="1">_xlfn.IFNA(MEDIAN(INDIRECT("'" &amp; H$2 &amp; "'!E" &amp; ROWS!H125),INDIRECT("'" &amp; H$2 &amp; "'!I" &amp; ROWS!H125),INDIRECT("'" &amp; H$2 &amp; "'!M" &amp; ROWS!H125))/1000, "")</f>
        <v/>
      </c>
      <c r="I125" s="5" t="str">
        <f ca="1">_xlfn.IFNA(MEDIAN(INDIRECT("'" &amp; I$2 &amp; "'!E" &amp; ROWS!I125),INDIRECT("'" &amp; I$2 &amp; "'!I" &amp; ROWS!I125),INDIRECT("'" &amp; I$2 &amp; "'!M" &amp; ROWS!I125))/1000, "")</f>
        <v/>
      </c>
      <c r="J125" s="5">
        <f ca="1">_xlfn.IFNA(MEDIAN(INDIRECT("'" &amp; J$2 &amp; "'!E" &amp; ROWS!J125),INDIRECT("'" &amp; J$2 &amp; "'!I" &amp; ROWS!J125),INDIRECT("'" &amp; J$2 &amp; "'!M" &amp; ROWS!J125))/1000, "")</f>
        <v>8.1519999999999992</v>
      </c>
      <c r="K125" s="5">
        <f ca="1">_xlfn.IFNA(MEDIAN(INDIRECT("'" &amp; K$2 &amp; "'!E" &amp; ROWS!K125),INDIRECT("'" &amp; K$2 &amp; "'!I" &amp; ROWS!K125),INDIRECT("'" &amp; K$2 &amp; "'!M" &amp; ROWS!K125))/1000, "")</f>
        <v>13.724</v>
      </c>
      <c r="L125" s="5">
        <f ca="1">_xlfn.IFNA(MEDIAN(INDIRECT("'" &amp; L$2 &amp; "'!E" &amp; ROWS!L125),INDIRECT("'" &amp; L$2 &amp; "'!I" &amp; ROWS!L125),INDIRECT("'" &amp; L$2 &amp; "'!M" &amp; ROWS!L125))/1000, "")</f>
        <v>8.5960000000000001</v>
      </c>
      <c r="M125" s="5">
        <f ca="1">_xlfn.IFNA(MEDIAN(INDIRECT("'" &amp; M$2 &amp; "'!E" &amp; ROWS!M125),INDIRECT("'" &amp; M$2 &amp; "'!I" &amp; ROWS!M125),INDIRECT("'" &amp; M$2 &amp; "'!M" &amp; ROWS!M125))/1000, "")</f>
        <v>67.847999999999999</v>
      </c>
      <c r="N125" s="5">
        <f ca="1">_xlfn.IFNA(MEDIAN(INDIRECT("'" &amp; N$2 &amp; "'!E" &amp; ROWS!N125),INDIRECT("'" &amp; N$2 &amp; "'!I" &amp; ROWS!N125),INDIRECT("'" &amp; N$2 &amp; "'!M" &amp; ROWS!N125))/1000, "")</f>
        <v>147.06800000000001</v>
      </c>
      <c r="O125" s="5">
        <f ca="1">_xlfn.IFNA(MEDIAN(INDIRECT("'" &amp; O$2 &amp; "'!E" &amp; ROWS!O125),INDIRECT("'" &amp; O$2 &amp; "'!I" &amp; ROWS!O125),INDIRECT("'" &amp; O$2 &amp; "'!M" &amp; ROWS!O125))/1000, "")</f>
        <v>75.855999999999995</v>
      </c>
      <c r="P125" s="5" t="str">
        <f ca="1">_xlfn.IFNA(MEDIAN(INDIRECT("'" &amp; P$2 &amp; "'!E" &amp; ROWS!P125),INDIRECT("'" &amp; P$2 &amp; "'!I" &amp; ROWS!P125),INDIRECT("'" &amp; P$2 &amp; "'!M" &amp; ROWS!P125))/1000, "")</f>
        <v/>
      </c>
      <c r="Q125" s="5" t="str">
        <f ca="1">_xlfn.IFNA(MEDIAN(INDIRECT("'" &amp; Q$2 &amp; "'!E" &amp; ROWS!Q125),INDIRECT("'" &amp; Q$2 &amp; "'!I" &amp; ROWS!Q125),INDIRECT("'" &amp; Q$2 &amp; "'!M" &amp; ROWS!Q125))/1000, "")</f>
        <v/>
      </c>
      <c r="R125" s="5">
        <f ca="1">_xlfn.IFNA(MEDIAN(INDIRECT("'" &amp; R$2 &amp; "'!E" &amp; ROWS!R125),INDIRECT("'" &amp; R$2 &amp; "'!I" &amp; ROWS!R125),INDIRECT("'" &amp; R$2 &amp; "'!M" &amp; ROWS!R125))/1000, "")</f>
        <v>8.1319999999999997</v>
      </c>
      <c r="S125" s="5">
        <f ca="1">_xlfn.IFNA(MEDIAN(INDIRECT("'" &amp; S$2 &amp; "'!E" &amp; ROWS!S125),INDIRECT("'" &amp; S$2 &amp; "'!I" &amp; ROWS!S125),INDIRECT("'" &amp; S$2 &amp; "'!M" &amp; ROWS!S125))/1000, "")</f>
        <v>13.731999999999999</v>
      </c>
      <c r="T125" s="5">
        <f ca="1">_xlfn.IFNA(MEDIAN(INDIRECT("'" &amp; T$2 &amp; "'!E" &amp; ROWS!T125),INDIRECT("'" &amp; T$2 &amp; "'!I" &amp; ROWS!T125),INDIRECT("'" &amp; T$2 &amp; "'!M" &amp; ROWS!T125))/1000, "")</f>
        <v>8.5879999999999992</v>
      </c>
      <c r="U125" s="5">
        <f ca="1">_xlfn.IFNA(MEDIAN(INDIRECT("'" &amp; U$2 &amp; "'!E" &amp; ROWS!U125),INDIRECT("'" &amp; U$2 &amp; "'!I" &amp; ROWS!U125),INDIRECT("'" &amp; U$2 &amp; "'!M" &amp; ROWS!U125))/1000, "")</f>
        <v>67.888000000000005</v>
      </c>
      <c r="V125" s="5">
        <f ca="1">_xlfn.IFNA(MEDIAN(INDIRECT("'" &amp; V$2 &amp; "'!E" &amp; ROWS!V125),INDIRECT("'" &amp; V$2 &amp; "'!I" &amp; ROWS!V125),INDIRECT("'" &amp; V$2 &amp; "'!M" &amp; ROWS!V125))/1000, "")</f>
        <v>147.06800000000001</v>
      </c>
      <c r="W125" s="5">
        <f ca="1">_xlfn.IFNA(MEDIAN(INDIRECT("'" &amp; W$2 &amp; "'!E" &amp; ROWS!W125),INDIRECT("'" &amp; W$2 &amp; "'!I" &amp; ROWS!W125),INDIRECT("'" &amp; W$2 &amp; "'!M" &amp; ROWS!W125))/1000, "")</f>
        <v>75.831999999999994</v>
      </c>
      <c r="X125" s="5" t="str">
        <f ca="1">_xlfn.IFNA(MEDIAN(INDIRECT("'" &amp; X$2 &amp; "'!E" &amp; ROWS!X125),INDIRECT("'" &amp; X$2 &amp; "'!I" &amp; ROWS!X125),INDIRECT("'" &amp; X$2 &amp; "'!M" &amp; ROWS!X125))/1000, "")</f>
        <v/>
      </c>
      <c r="Y125" s="5" t="str">
        <f ca="1">_xlfn.IFNA(MEDIAN(INDIRECT("'" &amp; Y$2 &amp; "'!E" &amp; ROWS!Y125),INDIRECT("'" &amp; Y$2 &amp; "'!I" &amp; ROWS!Y125),INDIRECT("'" &amp; Y$2 &amp; "'!M" &amp; ROWS!Y125))/1000, "")</f>
        <v/>
      </c>
    </row>
    <row r="126" spans="1:25" x14ac:dyDescent="0.25">
      <c r="A126" t="str">
        <f>METRICS!A125</f>
        <v>result-stdlib</v>
      </c>
      <c r="B126" s="5">
        <f ca="1">_xlfn.IFNA(MEDIAN(INDIRECT("'" &amp; B$2 &amp; "'!E" &amp; ROWS!B126),INDIRECT("'" &amp; B$2 &amp; "'!I" &amp; ROWS!B126),INDIRECT("'" &amp; B$2 &amp; "'!M" &amp; ROWS!B126))/1000, "")</f>
        <v>5.86</v>
      </c>
      <c r="C126" s="5">
        <f ca="1">_xlfn.IFNA(MEDIAN(INDIRECT("'" &amp; C$2 &amp; "'!E" &amp; ROWS!C126),INDIRECT("'" &amp; C$2 &amp; "'!I" &amp; ROWS!C126),INDIRECT("'" &amp; C$2 &amp; "'!M" &amp; ROWS!C126))/1000, "")</f>
        <v>9.74</v>
      </c>
      <c r="D126" s="5">
        <f ca="1">_xlfn.IFNA(MEDIAN(INDIRECT("'" &amp; D$2 &amp; "'!E" &amp; ROWS!D126),INDIRECT("'" &amp; D$2 &amp; "'!I" &amp; ROWS!D126),INDIRECT("'" &amp; D$2 &amp; "'!M" &amp; ROWS!D126))/1000, "")</f>
        <v>5.6040000000000001</v>
      </c>
      <c r="E126" s="5">
        <f ca="1">_xlfn.IFNA(MEDIAN(INDIRECT("'" &amp; E$2 &amp; "'!E" &amp; ROWS!E126),INDIRECT("'" &amp; E$2 &amp; "'!I" &amp; ROWS!E126),INDIRECT("'" &amp; E$2 &amp; "'!M" &amp; ROWS!E126))/1000, "")</f>
        <v>14.804</v>
      </c>
      <c r="F126" s="5">
        <f ca="1">_xlfn.IFNA(MEDIAN(INDIRECT("'" &amp; F$2 &amp; "'!E" &amp; ROWS!F126),INDIRECT("'" &amp; F$2 &amp; "'!I" &amp; ROWS!F126),INDIRECT("'" &amp; F$2 &amp; "'!M" &amp; ROWS!F126))/1000, "")</f>
        <v>35.799999999999997</v>
      </c>
      <c r="G126" s="5">
        <f ca="1">_xlfn.IFNA(MEDIAN(INDIRECT("'" &amp; G$2 &amp; "'!E" &amp; ROWS!G126),INDIRECT("'" &amp; G$2 &amp; "'!I" &amp; ROWS!G126),INDIRECT("'" &amp; G$2 &amp; "'!M" &amp; ROWS!G126))/1000, "")</f>
        <v>14.704000000000001</v>
      </c>
      <c r="H126" s="5">
        <f ca="1">_xlfn.IFNA(MEDIAN(INDIRECT("'" &amp; H$2 &amp; "'!E" &amp; ROWS!H126),INDIRECT("'" &amp; H$2 &amp; "'!I" &amp; ROWS!H126),INDIRECT("'" &amp; H$2 &amp; "'!M" &amp; ROWS!H126))/1000, "")</f>
        <v>134.45599999999999</v>
      </c>
      <c r="I126" s="5">
        <f ca="1">_xlfn.IFNA(MEDIAN(INDIRECT("'" &amp; I$2 &amp; "'!E" &amp; ROWS!I126),INDIRECT("'" &amp; I$2 &amp; "'!I" &amp; ROWS!I126),INDIRECT("'" &amp; I$2 &amp; "'!M" &amp; ROWS!I126))/1000, "")</f>
        <v>256.392</v>
      </c>
      <c r="J126" s="5">
        <f ca="1">_xlfn.IFNA(MEDIAN(INDIRECT("'" &amp; J$2 &amp; "'!E" &amp; ROWS!J126),INDIRECT("'" &amp; J$2 &amp; "'!I" &amp; ROWS!J126),INDIRECT("'" &amp; J$2 &amp; "'!M" &amp; ROWS!J126))/1000, "")</f>
        <v>4.5919999999999996</v>
      </c>
      <c r="K126" s="5">
        <f ca="1">_xlfn.IFNA(MEDIAN(INDIRECT("'" &amp; K$2 &amp; "'!E" &amp; ROWS!K126),INDIRECT("'" &amp; K$2 &amp; "'!I" &amp; ROWS!K126),INDIRECT("'" &amp; K$2 &amp; "'!M" &amp; ROWS!K126))/1000, "")</f>
        <v>5.6360000000000001</v>
      </c>
      <c r="L126" s="5">
        <f ca="1">_xlfn.IFNA(MEDIAN(INDIRECT("'" &amp; L$2 &amp; "'!E" &amp; ROWS!L126),INDIRECT("'" &amp; L$2 &amp; "'!I" &amp; ROWS!L126),INDIRECT("'" &amp; L$2 &amp; "'!M" &amp; ROWS!L126))/1000, "")</f>
        <v>4.7240000000000002</v>
      </c>
      <c r="M126" s="5">
        <f ca="1">_xlfn.IFNA(MEDIAN(INDIRECT("'" &amp; M$2 &amp; "'!E" &amp; ROWS!M126),INDIRECT("'" &amp; M$2 &amp; "'!I" &amp; ROWS!M126),INDIRECT("'" &amp; M$2 &amp; "'!M" &amp; ROWS!M126))/1000, "")</f>
        <v>9.8160000000000007</v>
      </c>
      <c r="N126" s="5">
        <f ca="1">_xlfn.IFNA(MEDIAN(INDIRECT("'" &amp; N$2 &amp; "'!E" &amp; ROWS!N126),INDIRECT("'" &amp; N$2 &amp; "'!I" &amp; ROWS!N126),INDIRECT("'" &amp; N$2 &amp; "'!M" &amp; ROWS!N126))/1000, "")</f>
        <v>23.492000000000001</v>
      </c>
      <c r="O126" s="5">
        <f ca="1">_xlfn.IFNA(MEDIAN(INDIRECT("'" &amp; O$2 &amp; "'!E" &amp; ROWS!O126),INDIRECT("'" &amp; O$2 &amp; "'!I" &amp; ROWS!O126),INDIRECT("'" &amp; O$2 &amp; "'!M" &amp; ROWS!O126))/1000, "")</f>
        <v>10.02</v>
      </c>
      <c r="P126" s="5">
        <f ca="1">_xlfn.IFNA(MEDIAN(INDIRECT("'" &amp; P$2 &amp; "'!E" &amp; ROWS!P126),INDIRECT("'" &amp; P$2 &amp; "'!I" &amp; ROWS!P126),INDIRECT("'" &amp; P$2 &amp; "'!M" &amp; ROWS!P126))/1000, "")</f>
        <v>9.74</v>
      </c>
      <c r="Q126" s="5">
        <f ca="1">_xlfn.IFNA(MEDIAN(INDIRECT("'" &amp; Q$2 &amp; "'!E" &amp; ROWS!Q126),INDIRECT("'" &amp; Q$2 &amp; "'!I" &amp; ROWS!Q126),INDIRECT("'" &amp; Q$2 &amp; "'!M" &amp; ROWS!Q126))/1000, "")</f>
        <v>15.172000000000001</v>
      </c>
      <c r="R126" s="5">
        <f ca="1">_xlfn.IFNA(MEDIAN(INDIRECT("'" &amp; R$2 &amp; "'!E" &amp; ROWS!R126),INDIRECT("'" &amp; R$2 &amp; "'!I" &amp; ROWS!R126),INDIRECT("'" &amp; R$2 &amp; "'!M" &amp; ROWS!R126))/1000, "")</f>
        <v>4.6399999999999997</v>
      </c>
      <c r="S126" s="5">
        <f ca="1">_xlfn.IFNA(MEDIAN(INDIRECT("'" &amp; S$2 &amp; "'!E" &amp; ROWS!S126),INDIRECT("'" &amp; S$2 &amp; "'!I" &amp; ROWS!S126),INDIRECT("'" &amp; S$2 &amp; "'!M" &amp; ROWS!S126))/1000, "")</f>
        <v>5.68</v>
      </c>
      <c r="T126" s="5">
        <f ca="1">_xlfn.IFNA(MEDIAN(INDIRECT("'" &amp; T$2 &amp; "'!E" &amp; ROWS!T126),INDIRECT("'" &amp; T$2 &amp; "'!I" &amp; ROWS!T126),INDIRECT("'" &amp; T$2 &amp; "'!M" &amp; ROWS!T126))/1000, "")</f>
        <v>4.7240000000000002</v>
      </c>
      <c r="U126" s="5">
        <f ca="1">_xlfn.IFNA(MEDIAN(INDIRECT("'" &amp; U$2 &amp; "'!E" &amp; ROWS!U126),INDIRECT("'" &amp; U$2 &amp; "'!I" &amp; ROWS!U126),INDIRECT("'" &amp; U$2 &amp; "'!M" &amp; ROWS!U126))/1000, "")</f>
        <v>9.86</v>
      </c>
      <c r="V126" s="5">
        <f ca="1">_xlfn.IFNA(MEDIAN(INDIRECT("'" &amp; V$2 &amp; "'!E" &amp; ROWS!V126),INDIRECT("'" &amp; V$2 &amp; "'!I" &amp; ROWS!V126),INDIRECT("'" &amp; V$2 &amp; "'!M" &amp; ROWS!V126))/1000, "")</f>
        <v>23.492000000000001</v>
      </c>
      <c r="W126" s="5">
        <f ca="1">_xlfn.IFNA(MEDIAN(INDIRECT("'" &amp; W$2 &amp; "'!E" &amp; ROWS!W126),INDIRECT("'" &amp; W$2 &amp; "'!I" &amp; ROWS!W126),INDIRECT("'" &amp; W$2 &amp; "'!M" &amp; ROWS!W126))/1000, "")</f>
        <v>10.02</v>
      </c>
      <c r="X126" s="5">
        <f ca="1">_xlfn.IFNA(MEDIAN(INDIRECT("'" &amp; X$2 &amp; "'!E" &amp; ROWS!X126),INDIRECT("'" &amp; X$2 &amp; "'!I" &amp; ROWS!X126),INDIRECT("'" &amp; X$2 &amp; "'!M" &amp; ROWS!X126))/1000, "")</f>
        <v>9.7439999999999998</v>
      </c>
      <c r="Y126" s="5">
        <f ca="1">_xlfn.IFNA(MEDIAN(INDIRECT("'" &amp; Y$2 &amp; "'!E" &amp; ROWS!Y126),INDIRECT("'" &amp; Y$2 &amp; "'!I" &amp; ROWS!Y126),INDIRECT("'" &amp; Y$2 &amp; "'!M" &amp; ROWS!Y126))/1000, "")</f>
        <v>15.18</v>
      </c>
    </row>
    <row r="127" spans="1:25" x14ac:dyDescent="0.25">
      <c r="A127" t="str">
        <f>METRICS!A126</f>
        <v>startup-stdlib</v>
      </c>
      <c r="B127" s="5">
        <f ca="1">_xlfn.IFNA(MEDIAN(INDIRECT("'" &amp; B$2 &amp; "'!E" &amp; ROWS!B127),INDIRECT("'" &amp; B$2 &amp; "'!I" &amp; ROWS!B127),INDIRECT("'" &amp; B$2 &amp; "'!M" &amp; ROWS!B127))/1000, "")</f>
        <v>5.1440000000000001</v>
      </c>
      <c r="C127" s="5">
        <f ca="1">_xlfn.IFNA(MEDIAN(INDIRECT("'" &amp; C$2 &amp; "'!E" &amp; ROWS!C127),INDIRECT("'" &amp; C$2 &amp; "'!I" &amp; ROWS!C127),INDIRECT("'" &amp; C$2 &amp; "'!M" &amp; ROWS!C127))/1000, "")</f>
        <v>8.4480000000000004</v>
      </c>
      <c r="D127" s="5">
        <f ca="1">_xlfn.IFNA(MEDIAN(INDIRECT("'" &amp; D$2 &amp; "'!E" &amp; ROWS!D127),INDIRECT("'" &amp; D$2 &amp; "'!I" &amp; ROWS!D127),INDIRECT("'" &amp; D$2 &amp; "'!M" &amp; ROWS!D127))/1000, "")</f>
        <v>4.9119999999999999</v>
      </c>
      <c r="E127" s="5">
        <f ca="1">_xlfn.IFNA(MEDIAN(INDIRECT("'" &amp; E$2 &amp; "'!E" &amp; ROWS!E127),INDIRECT("'" &amp; E$2 &amp; "'!I" &amp; ROWS!E127),INDIRECT("'" &amp; E$2 &amp; "'!M" &amp; ROWS!E127))/1000, "")</f>
        <v>6.5960000000000001</v>
      </c>
      <c r="F127" s="5">
        <f ca="1">_xlfn.IFNA(MEDIAN(INDIRECT("'" &amp; F$2 &amp; "'!E" &amp; ROWS!F127),INDIRECT("'" &amp; F$2 &amp; "'!I" &amp; ROWS!F127),INDIRECT("'" &amp; F$2 &amp; "'!M" &amp; ROWS!F127))/1000, "")</f>
        <v>26.603999999999999</v>
      </c>
      <c r="G127" s="5">
        <f ca="1">_xlfn.IFNA(MEDIAN(INDIRECT("'" &amp; G$2 &amp; "'!E" &amp; ROWS!G127),INDIRECT("'" &amp; G$2 &amp; "'!I" &amp; ROWS!G127),INDIRECT("'" &amp; G$2 &amp; "'!M" &amp; ROWS!G127))/1000, "")</f>
        <v>6.548</v>
      </c>
      <c r="H127" s="5">
        <f ca="1">_xlfn.IFNA(MEDIAN(INDIRECT("'" &amp; H$2 &amp; "'!E" &amp; ROWS!H127),INDIRECT("'" &amp; H$2 &amp; "'!I" &amp; ROWS!H127),INDIRECT("'" &amp; H$2 &amp; "'!M" &amp; ROWS!H127))/1000, "")</f>
        <v>80.956000000000003</v>
      </c>
      <c r="I127" s="5">
        <f ca="1">_xlfn.IFNA(MEDIAN(INDIRECT("'" &amp; I$2 &amp; "'!E" &amp; ROWS!I127),INDIRECT("'" &amp; I$2 &amp; "'!I" &amp; ROWS!I127),INDIRECT("'" &amp; I$2 &amp; "'!M" &amp; ROWS!I127))/1000, "")</f>
        <v>185.34800000000001</v>
      </c>
      <c r="J127" s="5">
        <f ca="1">_xlfn.IFNA(MEDIAN(INDIRECT("'" &amp; J$2 &amp; "'!E" &amp; ROWS!J127),INDIRECT("'" &amp; J$2 &amp; "'!I" &amp; ROWS!J127),INDIRECT("'" &amp; J$2 &amp; "'!M" &amp; ROWS!J127))/1000, "")</f>
        <v>4.6159999999999997</v>
      </c>
      <c r="K127" s="5">
        <f ca="1">_xlfn.IFNA(MEDIAN(INDIRECT("'" &amp; K$2 &amp; "'!E" &amp; ROWS!K127),INDIRECT("'" &amp; K$2 &amp; "'!I" &amp; ROWS!K127),INDIRECT("'" &amp; K$2 &amp; "'!M" &amp; ROWS!K127))/1000, "")</f>
        <v>5.6920000000000002</v>
      </c>
      <c r="L127" s="5">
        <f ca="1">_xlfn.IFNA(MEDIAN(INDIRECT("'" &amp; L$2 &amp; "'!E" &amp; ROWS!L127),INDIRECT("'" &amp; L$2 &amp; "'!I" &amp; ROWS!L127),INDIRECT("'" &amp; L$2 &amp; "'!M" &amp; ROWS!L127))/1000, "")</f>
        <v>4.6479999999999997</v>
      </c>
      <c r="M127" s="5">
        <f ca="1">_xlfn.IFNA(MEDIAN(INDIRECT("'" &amp; M$2 &amp; "'!E" &amp; ROWS!M127),INDIRECT("'" &amp; M$2 &amp; "'!I" &amp; ROWS!M127),INDIRECT("'" &amp; M$2 &amp; "'!M" &amp; ROWS!M127))/1000, "")</f>
        <v>5.8440000000000003</v>
      </c>
      <c r="N127" s="5">
        <f ca="1">_xlfn.IFNA(MEDIAN(INDIRECT("'" &amp; N$2 &amp; "'!E" &amp; ROWS!N127),INDIRECT("'" &amp; N$2 &amp; "'!I" &amp; ROWS!N127),INDIRECT("'" &amp; N$2 &amp; "'!M" &amp; ROWS!N127))/1000, "")</f>
        <v>19.207999999999998</v>
      </c>
      <c r="O127" s="5">
        <f ca="1">_xlfn.IFNA(MEDIAN(INDIRECT("'" &amp; O$2 &amp; "'!E" &amp; ROWS!O127),INDIRECT("'" &amp; O$2 &amp; "'!I" &amp; ROWS!O127),INDIRECT("'" &amp; O$2 &amp; "'!M" &amp; ROWS!O127))/1000, "")</f>
        <v>6.02</v>
      </c>
      <c r="P127" s="5">
        <f ca="1">_xlfn.IFNA(MEDIAN(INDIRECT("'" &amp; P$2 &amp; "'!E" &amp; ROWS!P127),INDIRECT("'" &amp; P$2 &amp; "'!I" &amp; ROWS!P127),INDIRECT("'" &amp; P$2 &amp; "'!M" &amp; ROWS!P127))/1000, "")</f>
        <v>9.9039999999999999</v>
      </c>
      <c r="Q127" s="5">
        <f ca="1">_xlfn.IFNA(MEDIAN(INDIRECT("'" &amp; Q$2 &amp; "'!E" &amp; ROWS!Q127),INDIRECT("'" &amp; Q$2 &amp; "'!I" &amp; ROWS!Q127),INDIRECT("'" &amp; Q$2 &amp; "'!M" &amp; ROWS!Q127))/1000, "")</f>
        <v>15.504</v>
      </c>
      <c r="R127" s="5">
        <f ca="1">_xlfn.IFNA(MEDIAN(INDIRECT("'" &amp; R$2 &amp; "'!E" &amp; ROWS!R127),INDIRECT("'" &amp; R$2 &amp; "'!I" &amp; ROWS!R127),INDIRECT("'" &amp; R$2 &amp; "'!M" &amp; ROWS!R127))/1000, "")</f>
        <v>4.6639999999999997</v>
      </c>
      <c r="S127" s="5">
        <f ca="1">_xlfn.IFNA(MEDIAN(INDIRECT("'" &amp; S$2 &amp; "'!E" &amp; ROWS!S127),INDIRECT("'" &amp; S$2 &amp; "'!I" &amp; ROWS!S127),INDIRECT("'" &amp; S$2 &amp; "'!M" &amp; ROWS!S127))/1000, "")</f>
        <v>5.7359999999999998</v>
      </c>
      <c r="T127" s="5">
        <f ca="1">_xlfn.IFNA(MEDIAN(INDIRECT("'" &amp; T$2 &amp; "'!E" &amp; ROWS!T127),INDIRECT("'" &amp; T$2 &amp; "'!I" &amp; ROWS!T127),INDIRECT("'" &amp; T$2 &amp; "'!M" &amp; ROWS!T127))/1000, "")</f>
        <v>4.6479999999999997</v>
      </c>
      <c r="U127" s="5">
        <f ca="1">_xlfn.IFNA(MEDIAN(INDIRECT("'" &amp; U$2 &amp; "'!E" &amp; ROWS!U127),INDIRECT("'" &amp; U$2 &amp; "'!I" &amp; ROWS!U127),INDIRECT("'" &amp; U$2 &amp; "'!M" &amp; ROWS!U127))/1000, "")</f>
        <v>5.8879999999999999</v>
      </c>
      <c r="V127" s="5">
        <f ca="1">_xlfn.IFNA(MEDIAN(INDIRECT("'" &amp; V$2 &amp; "'!E" &amp; ROWS!V127),INDIRECT("'" &amp; V$2 &amp; "'!I" &amp; ROWS!V127),INDIRECT("'" &amp; V$2 &amp; "'!M" &amp; ROWS!V127))/1000, "")</f>
        <v>19.207999999999998</v>
      </c>
      <c r="W127" s="5">
        <f ca="1">_xlfn.IFNA(MEDIAN(INDIRECT("'" &amp; W$2 &amp; "'!E" &amp; ROWS!W127),INDIRECT("'" &amp; W$2 &amp; "'!I" &amp; ROWS!W127),INDIRECT("'" &amp; W$2 &amp; "'!M" &amp; ROWS!W127))/1000, "")</f>
        <v>6.02</v>
      </c>
      <c r="X127" s="5">
        <f ca="1">_xlfn.IFNA(MEDIAN(INDIRECT("'" &amp; X$2 &amp; "'!E" &amp; ROWS!X127),INDIRECT("'" &amp; X$2 &amp; "'!I" &amp; ROWS!X127),INDIRECT("'" &amp; X$2 &amp; "'!M" &amp; ROWS!X127))/1000, "")</f>
        <v>9.9079999999999995</v>
      </c>
      <c r="Y127" s="5">
        <f ca="1">_xlfn.IFNA(MEDIAN(INDIRECT("'" &amp; Y$2 &amp; "'!E" &amp; ROWS!Y127),INDIRECT("'" &amp; Y$2 &amp; "'!I" &amp; ROWS!Y127),INDIRECT("'" &amp; Y$2 &amp; "'!M" &amp; ROWS!Y127))/1000, "")</f>
        <v>15.512</v>
      </c>
    </row>
    <row r="128" spans="1:25" x14ac:dyDescent="0.25">
      <c r="A128" t="str">
        <f>METRICS!A127</f>
        <v>stdlib-stdlib</v>
      </c>
      <c r="B128" s="5">
        <f ca="1">_xlfn.IFNA(MEDIAN(INDIRECT("'" &amp; B$2 &amp; "'!E" &amp; ROWS!B128),INDIRECT("'" &amp; B$2 &amp; "'!I" &amp; ROWS!B128),INDIRECT("'" &amp; B$2 &amp; "'!M" &amp; ROWS!B128))/1000, "")</f>
        <v>5.8360000000000003</v>
      </c>
      <c r="C128" s="5">
        <f ca="1">_xlfn.IFNA(MEDIAN(INDIRECT("'" &amp; C$2 &amp; "'!E" &amp; ROWS!C128),INDIRECT("'" &amp; C$2 &amp; "'!I" &amp; ROWS!C128),INDIRECT("'" &amp; C$2 &amp; "'!M" &amp; ROWS!C128))/1000, "")</f>
        <v>17.847999999999999</v>
      </c>
      <c r="D128" s="5">
        <f ca="1">_xlfn.IFNA(MEDIAN(INDIRECT("'" &amp; D$2 &amp; "'!E" &amp; ROWS!D128),INDIRECT("'" &amp; D$2 &amp; "'!I" &amp; ROWS!D128),INDIRECT("'" &amp; D$2 &amp; "'!M" &amp; ROWS!D128))/1000, "")</f>
        <v>5.9359999999999999</v>
      </c>
      <c r="E128" s="5">
        <f ca="1">_xlfn.IFNA(MEDIAN(INDIRECT("'" &amp; E$2 &amp; "'!E" &amp; ROWS!E128),INDIRECT("'" &amp; E$2 &amp; "'!I" &amp; ROWS!E128),INDIRECT("'" &amp; E$2 &amp; "'!M" &amp; ROWS!E128))/1000, "")</f>
        <v>30.128</v>
      </c>
      <c r="F128" s="5">
        <f ca="1">_xlfn.IFNA(MEDIAN(INDIRECT("'" &amp; F$2 &amp; "'!E" &amp; ROWS!F128),INDIRECT("'" &amp; F$2 &amp; "'!I" &amp; ROWS!F128),INDIRECT("'" &amp; F$2 &amp; "'!M" &amp; ROWS!F128))/1000, "")</f>
        <v>67.784000000000006</v>
      </c>
      <c r="G128" s="5">
        <f ca="1">_xlfn.IFNA(MEDIAN(INDIRECT("'" &amp; G$2 &amp; "'!E" &amp; ROWS!G128),INDIRECT("'" &amp; G$2 &amp; "'!I" &amp; ROWS!G128),INDIRECT("'" &amp; G$2 &amp; "'!M" &amp; ROWS!G128))/1000, "")</f>
        <v>33.728000000000002</v>
      </c>
      <c r="H128" s="5">
        <f ca="1">_xlfn.IFNA(MEDIAN(INDIRECT("'" &amp; H$2 &amp; "'!E" &amp; ROWS!H128),INDIRECT("'" &amp; H$2 &amp; "'!I" &amp; ROWS!H128),INDIRECT("'" &amp; H$2 &amp; "'!M" &amp; ROWS!H128))/1000, "")</f>
        <v>217.28399999999999</v>
      </c>
      <c r="I128" s="5">
        <f ca="1">_xlfn.IFNA(MEDIAN(INDIRECT("'" &amp; I$2 &amp; "'!E" &amp; ROWS!I128),INDIRECT("'" &amp; I$2 &amp; "'!I" &amp; ROWS!I128),INDIRECT("'" &amp; I$2 &amp; "'!M" &amp; ROWS!I128))/1000, "")</f>
        <v>687.96799999999996</v>
      </c>
      <c r="J128" s="5">
        <f ca="1">_xlfn.IFNA(MEDIAN(INDIRECT("'" &amp; J$2 &amp; "'!E" &amp; ROWS!J128),INDIRECT("'" &amp; J$2 &amp; "'!I" &amp; ROWS!J128),INDIRECT("'" &amp; J$2 &amp; "'!M" &amp; ROWS!J128))/1000, "")</f>
        <v>5.7759999999999998</v>
      </c>
      <c r="K128" s="5">
        <f ca="1">_xlfn.IFNA(MEDIAN(INDIRECT("'" &amp; K$2 &amp; "'!E" &amp; ROWS!K128),INDIRECT("'" &amp; K$2 &amp; "'!I" &amp; ROWS!K128),INDIRECT("'" &amp; K$2 &amp; "'!M" &amp; ROWS!K128))/1000, "")</f>
        <v>8.16</v>
      </c>
      <c r="L128" s="5">
        <f ca="1">_xlfn.IFNA(MEDIAN(INDIRECT("'" &amp; L$2 &amp; "'!E" &amp; ROWS!L128),INDIRECT("'" &amp; L$2 &amp; "'!I" &amp; ROWS!L128),INDIRECT("'" &amp; L$2 &amp; "'!M" &amp; ROWS!L128))/1000, "")</f>
        <v>6.02</v>
      </c>
      <c r="M128" s="5">
        <f ca="1">_xlfn.IFNA(MEDIAN(INDIRECT("'" &amp; M$2 &amp; "'!E" &amp; ROWS!M128),INDIRECT("'" &amp; M$2 &amp; "'!I" &amp; ROWS!M128),INDIRECT("'" &amp; M$2 &amp; "'!M" &amp; ROWS!M128))/1000, "")</f>
        <v>29.463999999999999</v>
      </c>
      <c r="N128" s="5">
        <f ca="1">_xlfn.IFNA(MEDIAN(INDIRECT("'" &amp; N$2 &amp; "'!E" &amp; ROWS!N128),INDIRECT("'" &amp; N$2 &amp; "'!I" &amp; ROWS!N128),INDIRECT("'" &amp; N$2 &amp; "'!M" &amp; ROWS!N128))/1000, "")</f>
        <v>50.28</v>
      </c>
      <c r="O128" s="5">
        <f ca="1">_xlfn.IFNA(MEDIAN(INDIRECT("'" &amp; O$2 &amp; "'!E" &amp; ROWS!O128),INDIRECT("'" &amp; O$2 &amp; "'!I" &amp; ROWS!O128),INDIRECT("'" &amp; O$2 &amp; "'!M" &amp; ROWS!O128))/1000, "")</f>
        <v>33.591999999999999</v>
      </c>
      <c r="P128" s="5">
        <f ca="1">_xlfn.IFNA(MEDIAN(INDIRECT("'" &amp; P$2 &amp; "'!E" &amp; ROWS!P128),INDIRECT("'" &amp; P$2 &amp; "'!I" &amp; ROWS!P128),INDIRECT("'" &amp; P$2 &amp; "'!M" &amp; ROWS!P128))/1000, "")</f>
        <v>91.084000000000003</v>
      </c>
      <c r="Q128" s="5">
        <f ca="1">_xlfn.IFNA(MEDIAN(INDIRECT("'" &amp; Q$2 &amp; "'!E" &amp; ROWS!Q128),INDIRECT("'" &amp; Q$2 &amp; "'!I" &amp; ROWS!Q128),INDIRECT("'" &amp; Q$2 &amp; "'!M" &amp; ROWS!Q128))/1000, "")</f>
        <v>250.59200000000001</v>
      </c>
      <c r="R128" s="5">
        <f ca="1">_xlfn.IFNA(MEDIAN(INDIRECT("'" &amp; R$2 &amp; "'!E" &amp; ROWS!R128),INDIRECT("'" &amp; R$2 &amp; "'!I" &amp; ROWS!R128),INDIRECT("'" &amp; R$2 &amp; "'!M" &amp; ROWS!R128))/1000, "")</f>
        <v>5.8239999999999998</v>
      </c>
      <c r="S128" s="5">
        <f ca="1">_xlfn.IFNA(MEDIAN(INDIRECT("'" &amp; S$2 &amp; "'!E" &amp; ROWS!S128),INDIRECT("'" &amp; S$2 &amp; "'!I" &amp; ROWS!S128),INDIRECT("'" &amp; S$2 &amp; "'!M" &amp; ROWS!S128))/1000, "")</f>
        <v>8.3119999999999994</v>
      </c>
      <c r="T128" s="5">
        <f ca="1">_xlfn.IFNA(MEDIAN(INDIRECT("'" &amp; T$2 &amp; "'!E" &amp; ROWS!T128),INDIRECT("'" &amp; T$2 &amp; "'!I" &amp; ROWS!T128),INDIRECT("'" &amp; T$2 &amp; "'!M" &amp; ROWS!T128))/1000, "")</f>
        <v>6.02</v>
      </c>
      <c r="U128" s="5">
        <f ca="1">_xlfn.IFNA(MEDIAN(INDIRECT("'" &amp; U$2 &amp; "'!E" &amp; ROWS!U128),INDIRECT("'" &amp; U$2 &amp; "'!I" &amp; ROWS!U128),INDIRECT("'" &amp; U$2 &amp; "'!M" &amp; ROWS!U128))/1000, "")</f>
        <v>29.507999999999999</v>
      </c>
      <c r="V128" s="5">
        <f ca="1">_xlfn.IFNA(MEDIAN(INDIRECT("'" &amp; V$2 &amp; "'!E" &amp; ROWS!V128),INDIRECT("'" &amp; V$2 &amp; "'!I" &amp; ROWS!V128),INDIRECT("'" &amp; V$2 &amp; "'!M" &amp; ROWS!V128))/1000, "")</f>
        <v>50.28</v>
      </c>
      <c r="W128" s="5">
        <f ca="1">_xlfn.IFNA(MEDIAN(INDIRECT("'" &amp; W$2 &amp; "'!E" &amp; ROWS!W128),INDIRECT("'" &amp; W$2 &amp; "'!I" &amp; ROWS!W128),INDIRECT("'" &amp; W$2 &amp; "'!M" &amp; ROWS!W128))/1000, "")</f>
        <v>33.591999999999999</v>
      </c>
      <c r="X128" s="5">
        <f ca="1">_xlfn.IFNA(MEDIAN(INDIRECT("'" &amp; X$2 &amp; "'!E" &amp; ROWS!X128),INDIRECT("'" &amp; X$2 &amp; "'!I" &amp; ROWS!X128),INDIRECT("'" &amp; X$2 &amp; "'!M" &amp; ROWS!X128))/1000, "")</f>
        <v>91.087999999999994</v>
      </c>
      <c r="Y128" s="5">
        <f ca="1">_xlfn.IFNA(MEDIAN(INDIRECT("'" &amp; Y$2 &amp; "'!E" &amp; ROWS!Y128),INDIRECT("'" &amp; Y$2 &amp; "'!I" &amp; ROWS!Y128),INDIRECT("'" &amp; Y$2 &amp; "'!M" &amp; ROWS!Y128))/1000, "")</f>
        <v>250.6</v>
      </c>
    </row>
    <row r="129" spans="1:25" x14ac:dyDescent="0.25">
      <c r="A129" t="str">
        <f>METRICS!A128</f>
        <v>thread-stdlib</v>
      </c>
      <c r="B129" s="5">
        <f ca="1">_xlfn.IFNA(MEDIAN(INDIRECT("'" &amp; B$2 &amp; "'!E" &amp; ROWS!B129),INDIRECT("'" &amp; B$2 &amp; "'!I" &amp; ROWS!B129),INDIRECT("'" &amp; B$2 &amp; "'!M" &amp; ROWS!B129))/1000, "")</f>
        <v>7.0839999999999996</v>
      </c>
      <c r="C129" s="5">
        <f ca="1">_xlfn.IFNA(MEDIAN(INDIRECT("'" &amp; C$2 &amp; "'!E" &amp; ROWS!C129),INDIRECT("'" &amp; C$2 &amp; "'!I" &amp; ROWS!C129),INDIRECT("'" &amp; C$2 &amp; "'!M" &amp; ROWS!C129))/1000, "")</f>
        <v>32.112000000000002</v>
      </c>
      <c r="D129" s="5">
        <f ca="1">_xlfn.IFNA(MEDIAN(INDIRECT("'" &amp; D$2 &amp; "'!E" &amp; ROWS!D129),INDIRECT("'" &amp; D$2 &amp; "'!I" &amp; ROWS!D129),INDIRECT("'" &amp; D$2 &amp; "'!M" &amp; ROWS!D129))/1000, "")</f>
        <v>7.18</v>
      </c>
      <c r="E129" s="5">
        <f ca="1">_xlfn.IFNA(MEDIAN(INDIRECT("'" &amp; E$2 &amp; "'!E" &amp; ROWS!E129),INDIRECT("'" &amp; E$2 &amp; "'!I" &amp; ROWS!E129),INDIRECT("'" &amp; E$2 &amp; "'!M" &amp; ROWS!E129))/1000, "")</f>
        <v>35.235999999999997</v>
      </c>
      <c r="F129" s="5">
        <f ca="1">_xlfn.IFNA(MEDIAN(INDIRECT("'" &amp; F$2 &amp; "'!E" &amp; ROWS!F129),INDIRECT("'" &amp; F$2 &amp; "'!I" &amp; ROWS!F129),INDIRECT("'" &amp; F$2 &amp; "'!M" &amp; ROWS!F129))/1000, "")</f>
        <v>130.93199999999999</v>
      </c>
      <c r="G129" s="5">
        <f ca="1">_xlfn.IFNA(MEDIAN(INDIRECT("'" &amp; G$2 &amp; "'!E" &amp; ROWS!G129),INDIRECT("'" &amp; G$2 &amp; "'!I" &amp; ROWS!G129),INDIRECT("'" &amp; G$2 &amp; "'!M" &amp; ROWS!G129))/1000, "")</f>
        <v>35.143999999999998</v>
      </c>
      <c r="H129" s="5" t="str">
        <f ca="1">_xlfn.IFNA(MEDIAN(INDIRECT("'" &amp; H$2 &amp; "'!E" &amp; ROWS!H129),INDIRECT("'" &amp; H$2 &amp; "'!I" &amp; ROWS!H129),INDIRECT("'" &amp; H$2 &amp; "'!M" &amp; ROWS!H129))/1000, "")</f>
        <v/>
      </c>
      <c r="I129" s="5" t="str">
        <f ca="1">_xlfn.IFNA(MEDIAN(INDIRECT("'" &amp; I$2 &amp; "'!E" &amp; ROWS!I129),INDIRECT("'" &amp; I$2 &amp; "'!I" &amp; ROWS!I129),INDIRECT("'" &amp; I$2 &amp; "'!M" &amp; ROWS!I129))/1000, "")</f>
        <v/>
      </c>
      <c r="J129" s="5">
        <f ca="1">_xlfn.IFNA(MEDIAN(INDIRECT("'" &amp; J$2 &amp; "'!E" &amp; ROWS!J129),INDIRECT("'" &amp; J$2 &amp; "'!I" &amp; ROWS!J129),INDIRECT("'" &amp; J$2 &amp; "'!M" &amp; ROWS!J129))/1000, "")</f>
        <v>6.4720000000000004</v>
      </c>
      <c r="K129" s="5">
        <f ca="1">_xlfn.IFNA(MEDIAN(INDIRECT("'" &amp; K$2 &amp; "'!E" &amp; ROWS!K129),INDIRECT("'" &amp; K$2 &amp; "'!I" &amp; ROWS!K129),INDIRECT("'" &amp; K$2 &amp; "'!M" &amp; ROWS!K129))/1000, "")</f>
        <v>12.484</v>
      </c>
      <c r="L129" s="5">
        <f ca="1">_xlfn.IFNA(MEDIAN(INDIRECT("'" &amp; L$2 &amp; "'!E" &amp; ROWS!L129),INDIRECT("'" &amp; L$2 &amp; "'!I" &amp; ROWS!L129),INDIRECT("'" &amp; L$2 &amp; "'!M" &amp; ROWS!L129))/1000, "")</f>
        <v>6.6840000000000002</v>
      </c>
      <c r="M129" s="5">
        <f ca="1">_xlfn.IFNA(MEDIAN(INDIRECT("'" &amp; M$2 &amp; "'!E" &amp; ROWS!M129),INDIRECT("'" &amp; M$2 &amp; "'!I" &amp; ROWS!M129),INDIRECT("'" &amp; M$2 &amp; "'!M" &amp; ROWS!M129))/1000, "")</f>
        <v>32.82</v>
      </c>
      <c r="N129" s="5">
        <f ca="1">_xlfn.IFNA(MEDIAN(INDIRECT("'" &amp; N$2 &amp; "'!E" &amp; ROWS!N129),INDIRECT("'" &amp; N$2 &amp; "'!I" &amp; ROWS!N129),INDIRECT("'" &amp; N$2 &amp; "'!M" &amp; ROWS!N129))/1000, "")</f>
        <v>88.275999999999996</v>
      </c>
      <c r="O129" s="5">
        <f ca="1">_xlfn.IFNA(MEDIAN(INDIRECT("'" &amp; O$2 &amp; "'!E" &amp; ROWS!O129),INDIRECT("'" &amp; O$2 &amp; "'!I" &amp; ROWS!O129),INDIRECT("'" &amp; O$2 &amp; "'!M" &amp; ROWS!O129))/1000, "")</f>
        <v>34.92</v>
      </c>
      <c r="P129" s="5" t="str">
        <f ca="1">_xlfn.IFNA(MEDIAN(INDIRECT("'" &amp; P$2 &amp; "'!E" &amp; ROWS!P129),INDIRECT("'" &amp; P$2 &amp; "'!I" &amp; ROWS!P129),INDIRECT("'" &amp; P$2 &amp; "'!M" &amp; ROWS!P129))/1000, "")</f>
        <v/>
      </c>
      <c r="Q129" s="5" t="str">
        <f ca="1">_xlfn.IFNA(MEDIAN(INDIRECT("'" &amp; Q$2 &amp; "'!E" &amp; ROWS!Q129),INDIRECT("'" &amp; Q$2 &amp; "'!I" &amp; ROWS!Q129),INDIRECT("'" &amp; Q$2 &amp; "'!M" &amp; ROWS!Q129))/1000, "")</f>
        <v/>
      </c>
      <c r="R129" s="5">
        <f ca="1">_xlfn.IFNA(MEDIAN(INDIRECT("'" &amp; R$2 &amp; "'!E" &amp; ROWS!R129),INDIRECT("'" &amp; R$2 &amp; "'!I" &amp; ROWS!R129),INDIRECT("'" &amp; R$2 &amp; "'!M" &amp; ROWS!R129))/1000, "")</f>
        <v>6.4320000000000004</v>
      </c>
      <c r="S129" s="5">
        <f ca="1">_xlfn.IFNA(MEDIAN(INDIRECT("'" &amp; S$2 &amp; "'!E" &amp; ROWS!S129),INDIRECT("'" &amp; S$2 &amp; "'!I" &amp; ROWS!S129),INDIRECT("'" &amp; S$2 &amp; "'!M" &amp; ROWS!S129))/1000, "")</f>
        <v>12.528</v>
      </c>
      <c r="T129" s="5">
        <f ca="1">_xlfn.IFNA(MEDIAN(INDIRECT("'" &amp; T$2 &amp; "'!E" &amp; ROWS!T129),INDIRECT("'" &amp; T$2 &amp; "'!I" &amp; ROWS!T129),INDIRECT("'" &amp; T$2 &amp; "'!M" &amp; ROWS!T129))/1000, "")</f>
        <v>6.6719999999999997</v>
      </c>
      <c r="U129" s="5">
        <f ca="1">_xlfn.IFNA(MEDIAN(INDIRECT("'" &amp; U$2 &amp; "'!E" &amp; ROWS!U129),INDIRECT("'" &amp; U$2 &amp; "'!I" &amp; ROWS!U129),INDIRECT("'" &amp; U$2 &amp; "'!M" &amp; ROWS!U129))/1000, "")</f>
        <v>32.863999999999997</v>
      </c>
      <c r="V129" s="5">
        <f ca="1">_xlfn.IFNA(MEDIAN(INDIRECT("'" &amp; V$2 &amp; "'!E" &amp; ROWS!V129),INDIRECT("'" &amp; V$2 &amp; "'!I" &amp; ROWS!V129),INDIRECT("'" &amp; V$2 &amp; "'!M" &amp; ROWS!V129))/1000, "")</f>
        <v>88.135999999999996</v>
      </c>
      <c r="W129" s="5">
        <f ca="1">_xlfn.IFNA(MEDIAN(INDIRECT("'" &amp; W$2 &amp; "'!E" &amp; ROWS!W129),INDIRECT("'" &amp; W$2 &amp; "'!I" &amp; ROWS!W129),INDIRECT("'" &amp; W$2 &amp; "'!M" &amp; ROWS!W129))/1000, "")</f>
        <v>34.92</v>
      </c>
      <c r="X129" s="5" t="str">
        <f ca="1">_xlfn.IFNA(MEDIAN(INDIRECT("'" &amp; X$2 &amp; "'!E" &amp; ROWS!X129),INDIRECT("'" &amp; X$2 &amp; "'!I" &amp; ROWS!X129),INDIRECT("'" &amp; X$2 &amp; "'!M" &amp; ROWS!X129))/1000, "")</f>
        <v/>
      </c>
      <c r="Y129" s="5" t="str">
        <f ca="1">_xlfn.IFNA(MEDIAN(INDIRECT("'" &amp; Y$2 &amp; "'!E" &amp; ROWS!Y129),INDIRECT("'" &amp; Y$2 &amp; "'!I" &amp; ROWS!Y129),INDIRECT("'" &amp; Y$2 &amp; "'!M" &amp; ROWS!Y129))/1000, "")</f>
        <v/>
      </c>
    </row>
    <row r="130" spans="1:25" x14ac:dyDescent="0.25">
      <c r="A130" t="str">
        <f>METRICS!A129</f>
        <v>time-stdlib</v>
      </c>
      <c r="B130" s="5">
        <f ca="1">_xlfn.IFNA(MEDIAN(INDIRECT("'" &amp; B$2 &amp; "'!E" &amp; ROWS!B130),INDIRECT("'" &amp; B$2 &amp; "'!I" &amp; ROWS!B130),INDIRECT("'" &amp; B$2 &amp; "'!M" &amp; ROWS!B130))/1000, "")</f>
        <v>52.911999999999999</v>
      </c>
      <c r="C130" s="5">
        <f ca="1">_xlfn.IFNA(MEDIAN(INDIRECT("'" &amp; C$2 &amp; "'!E" &amp; ROWS!C130),INDIRECT("'" &amp; C$2 &amp; "'!I" &amp; ROWS!C130),INDIRECT("'" &amp; C$2 &amp; "'!M" &amp; ROWS!C130))/1000, "")</f>
        <v>43.567999999999998</v>
      </c>
      <c r="D130" s="5">
        <f ca="1">_xlfn.IFNA(MEDIAN(INDIRECT("'" &amp; D$2 &amp; "'!E" &amp; ROWS!D130),INDIRECT("'" &amp; D$2 &amp; "'!I" &amp; ROWS!D130),INDIRECT("'" &amp; D$2 &amp; "'!M" &amp; ROWS!D130))/1000, "")</f>
        <v>19.716000000000001</v>
      </c>
      <c r="E130" s="5" t="str">
        <f ca="1">_xlfn.IFNA(MEDIAN(INDIRECT("'" &amp; E$2 &amp; "'!E" &amp; ROWS!E130),INDIRECT("'" &amp; E$2 &amp; "'!I" &amp; ROWS!E130),INDIRECT("'" &amp; E$2 &amp; "'!M" &amp; ROWS!E130))/1000, "")</f>
        <v/>
      </c>
      <c r="F130" s="5" t="str">
        <f ca="1">_xlfn.IFNA(MEDIAN(INDIRECT("'" &amp; F$2 &amp; "'!E" &amp; ROWS!F130),INDIRECT("'" &amp; F$2 &amp; "'!I" &amp; ROWS!F130),INDIRECT("'" &amp; F$2 &amp; "'!M" &amp; ROWS!F130))/1000, "")</f>
        <v/>
      </c>
      <c r="G130" s="5" t="str">
        <f ca="1">_xlfn.IFNA(MEDIAN(INDIRECT("'" &amp; G$2 &amp; "'!E" &amp; ROWS!G130),INDIRECT("'" &amp; G$2 &amp; "'!I" &amp; ROWS!G130),INDIRECT("'" &amp; G$2 &amp; "'!M" &amp; ROWS!G130))/1000, "")</f>
        <v/>
      </c>
      <c r="H130" s="5" t="str">
        <f ca="1">_xlfn.IFNA(MEDIAN(INDIRECT("'" &amp; H$2 &amp; "'!E" &amp; ROWS!H130),INDIRECT("'" &amp; H$2 &amp; "'!I" &amp; ROWS!H130),INDIRECT("'" &amp; H$2 &amp; "'!M" &amp; ROWS!H130))/1000, "")</f>
        <v/>
      </c>
      <c r="I130" s="5" t="str">
        <f ca="1">_xlfn.IFNA(MEDIAN(INDIRECT("'" &amp; I$2 &amp; "'!E" &amp; ROWS!I130),INDIRECT("'" &amp; I$2 &amp; "'!I" &amp; ROWS!I130),INDIRECT("'" &amp; I$2 &amp; "'!M" &amp; ROWS!I130))/1000, "")</f>
        <v/>
      </c>
      <c r="J130" s="5">
        <f ca="1">_xlfn.IFNA(MEDIAN(INDIRECT("'" &amp; J$2 &amp; "'!E" &amp; ROWS!J130),INDIRECT("'" &amp; J$2 &amp; "'!I" &amp; ROWS!J130),INDIRECT("'" &amp; J$2 &amp; "'!M" &amp; ROWS!J130))/1000, "")</f>
        <v>6.8959999999999999</v>
      </c>
      <c r="K130" s="5">
        <f ca="1">_xlfn.IFNA(MEDIAN(INDIRECT("'" &amp; K$2 &amp; "'!E" &amp; ROWS!K130),INDIRECT("'" &amp; K$2 &amp; "'!I" &amp; ROWS!K130),INDIRECT("'" &amp; K$2 &amp; "'!M" &amp; ROWS!K130))/1000, "")</f>
        <v>12.32</v>
      </c>
      <c r="L130" s="5">
        <f ca="1">_xlfn.IFNA(MEDIAN(INDIRECT("'" &amp; L$2 &amp; "'!E" &amp; ROWS!L130),INDIRECT("'" &amp; L$2 &amp; "'!I" &amp; ROWS!L130),INDIRECT("'" &amp; L$2 &amp; "'!M" &amp; ROWS!L130))/1000, "")</f>
        <v>8.8840000000000003</v>
      </c>
      <c r="M130" s="5" t="str">
        <f ca="1">_xlfn.IFNA(MEDIAN(INDIRECT("'" &amp; M$2 &amp; "'!E" &amp; ROWS!M130),INDIRECT("'" &amp; M$2 &amp; "'!I" &amp; ROWS!M130),INDIRECT("'" &amp; M$2 &amp; "'!M" &amp; ROWS!M130))/1000, "")</f>
        <v/>
      </c>
      <c r="N130" s="5" t="str">
        <f ca="1">_xlfn.IFNA(MEDIAN(INDIRECT("'" &amp; N$2 &amp; "'!E" &amp; ROWS!N130),INDIRECT("'" &amp; N$2 &amp; "'!I" &amp; ROWS!N130),INDIRECT("'" &amp; N$2 &amp; "'!M" &amp; ROWS!N130))/1000, "")</f>
        <v/>
      </c>
      <c r="O130" s="5" t="str">
        <f ca="1">_xlfn.IFNA(MEDIAN(INDIRECT("'" &amp; O$2 &amp; "'!E" &amp; ROWS!O130),INDIRECT("'" &amp; O$2 &amp; "'!I" &amp; ROWS!O130),INDIRECT("'" &amp; O$2 &amp; "'!M" &amp; ROWS!O130))/1000, "")</f>
        <v/>
      </c>
      <c r="P130" s="5" t="str">
        <f ca="1">_xlfn.IFNA(MEDIAN(INDIRECT("'" &amp; P$2 &amp; "'!E" &amp; ROWS!P130),INDIRECT("'" &amp; P$2 &amp; "'!I" &amp; ROWS!P130),INDIRECT("'" &amp; P$2 &amp; "'!M" &amp; ROWS!P130))/1000, "")</f>
        <v/>
      </c>
      <c r="Q130" s="5" t="str">
        <f ca="1">_xlfn.IFNA(MEDIAN(INDIRECT("'" &amp; Q$2 &amp; "'!E" &amp; ROWS!Q130),INDIRECT("'" &amp; Q$2 &amp; "'!I" &amp; ROWS!Q130),INDIRECT("'" &amp; Q$2 &amp; "'!M" &amp; ROWS!Q130))/1000, "")</f>
        <v/>
      </c>
      <c r="R130" s="5">
        <f ca="1">_xlfn.IFNA(MEDIAN(INDIRECT("'" &amp; R$2 &amp; "'!E" &amp; ROWS!R130),INDIRECT("'" &amp; R$2 &amp; "'!I" &amp; ROWS!R130),INDIRECT("'" &amp; R$2 &amp; "'!M" &amp; ROWS!R130))/1000, "")</f>
        <v>6.18</v>
      </c>
      <c r="S130" s="5">
        <f ca="1">_xlfn.IFNA(MEDIAN(INDIRECT("'" &amp; S$2 &amp; "'!E" &amp; ROWS!S130),INDIRECT("'" &amp; S$2 &amp; "'!I" &amp; ROWS!S130),INDIRECT("'" &amp; S$2 &amp; "'!M" &amp; ROWS!S130))/1000, "")</f>
        <v>12.108000000000001</v>
      </c>
      <c r="T130" s="5">
        <f ca="1">_xlfn.IFNA(MEDIAN(INDIRECT("'" &amp; T$2 &amp; "'!E" &amp; ROWS!T130),INDIRECT("'" &amp; T$2 &amp; "'!I" &amp; ROWS!T130),INDIRECT("'" &amp; T$2 &amp; "'!M" &amp; ROWS!T130))/1000, "")</f>
        <v>8.6519999999999992</v>
      </c>
      <c r="U130" s="5" t="str">
        <f ca="1">_xlfn.IFNA(MEDIAN(INDIRECT("'" &amp; U$2 &amp; "'!E" &amp; ROWS!U130),INDIRECT("'" &amp; U$2 &amp; "'!I" &amp; ROWS!U130),INDIRECT("'" &amp; U$2 &amp; "'!M" &amp; ROWS!U130))/1000, "")</f>
        <v/>
      </c>
      <c r="V130" s="5" t="str">
        <f ca="1">_xlfn.IFNA(MEDIAN(INDIRECT("'" &amp; V$2 &amp; "'!E" &amp; ROWS!V130),INDIRECT("'" &amp; V$2 &amp; "'!I" &amp; ROWS!V130),INDIRECT("'" &amp; V$2 &amp; "'!M" &amp; ROWS!V130))/1000, "")</f>
        <v/>
      </c>
      <c r="W130" s="5" t="str">
        <f ca="1">_xlfn.IFNA(MEDIAN(INDIRECT("'" &amp; W$2 &amp; "'!E" &amp; ROWS!W130),INDIRECT("'" &amp; W$2 &amp; "'!I" &amp; ROWS!W130),INDIRECT("'" &amp; W$2 &amp; "'!M" &amp; ROWS!W130))/1000, "")</f>
        <v/>
      </c>
      <c r="X130" s="5" t="str">
        <f ca="1">_xlfn.IFNA(MEDIAN(INDIRECT("'" &amp; X$2 &amp; "'!E" &amp; ROWS!X130),INDIRECT("'" &amp; X$2 &amp; "'!I" &amp; ROWS!X130),INDIRECT("'" &amp; X$2 &amp; "'!M" &amp; ROWS!X130))/1000, "")</f>
        <v/>
      </c>
      <c r="Y130" s="5" t="str">
        <f ca="1">_xlfn.IFNA(MEDIAN(INDIRECT("'" &amp; Y$2 &amp; "'!E" &amp; ROWS!Y130),INDIRECT("'" &amp; Y$2 &amp; "'!I" &amp; ROWS!Y130),INDIRECT("'" &amp; Y$2 &amp; "'!M" &amp; ROWS!Y130))/1000, "")</f>
        <v/>
      </c>
    </row>
    <row r="131" spans="1:25" x14ac:dyDescent="0.25">
      <c r="A131" t="str">
        <f>METRICS!A130</f>
        <v>vector-stdlib</v>
      </c>
      <c r="B131" s="5">
        <f ca="1">_xlfn.IFNA(MEDIAN(INDIRECT("'" &amp; B$2 &amp; "'!E" &amp; ROWS!B131),INDIRECT("'" &amp; B$2 &amp; "'!I" &amp; ROWS!B131),INDIRECT("'" &amp; B$2 &amp; "'!M" &amp; ROWS!B131))/1000, "")</f>
        <v>6.4240000000000004</v>
      </c>
      <c r="C131" s="5">
        <f ca="1">_xlfn.IFNA(MEDIAN(INDIRECT("'" &amp; C$2 &amp; "'!E" &amp; ROWS!C131),INDIRECT("'" &amp; C$2 &amp; "'!I" &amp; ROWS!C131),INDIRECT("'" &amp; C$2 &amp; "'!M" &amp; ROWS!C131))/1000, "")</f>
        <v>15.188000000000001</v>
      </c>
      <c r="D131" s="5">
        <f ca="1">_xlfn.IFNA(MEDIAN(INDIRECT("'" &amp; D$2 &amp; "'!E" &amp; ROWS!D131),INDIRECT("'" &amp; D$2 &amp; "'!I" &amp; ROWS!D131),INDIRECT("'" &amp; D$2 &amp; "'!M" &amp; ROWS!D131))/1000, "")</f>
        <v>6.2</v>
      </c>
      <c r="E131" s="5">
        <f ca="1">_xlfn.IFNA(MEDIAN(INDIRECT("'" &amp; E$2 &amp; "'!E" &amp; ROWS!E131),INDIRECT("'" &amp; E$2 &amp; "'!I" &amp; ROWS!E131),INDIRECT("'" &amp; E$2 &amp; "'!M" &amp; ROWS!E131))/1000, "")</f>
        <v>36.979999999999997</v>
      </c>
      <c r="F131" s="5">
        <f ca="1">_xlfn.IFNA(MEDIAN(INDIRECT("'" &amp; F$2 &amp; "'!E" &amp; ROWS!F131),INDIRECT("'" &amp; F$2 &amp; "'!I" &amp; ROWS!F131),INDIRECT("'" &amp; F$2 &amp; "'!M" &amp; ROWS!F131))/1000, "")</f>
        <v>69.239999999999995</v>
      </c>
      <c r="G131" s="5">
        <f ca="1">_xlfn.IFNA(MEDIAN(INDIRECT("'" &amp; G$2 &amp; "'!E" &amp; ROWS!G131),INDIRECT("'" &amp; G$2 &amp; "'!I" &amp; ROWS!G131),INDIRECT("'" &amp; G$2 &amp; "'!M" &amp; ROWS!G131))/1000, "")</f>
        <v>38.764000000000003</v>
      </c>
      <c r="H131" s="5">
        <f ca="1">_xlfn.IFNA(MEDIAN(INDIRECT("'" &amp; H$2 &amp; "'!E" &amp; ROWS!H131),INDIRECT("'" &amp; H$2 &amp; "'!I" &amp; ROWS!H131),INDIRECT("'" &amp; H$2 &amp; "'!M" &amp; ROWS!H131))/1000, "")</f>
        <v>226.76</v>
      </c>
      <c r="I131" s="5">
        <f ca="1">_xlfn.IFNA(MEDIAN(INDIRECT("'" &amp; I$2 &amp; "'!E" &amp; ROWS!I131),INDIRECT("'" &amp; I$2 &amp; "'!I" &amp; ROWS!I131),INDIRECT("'" &amp; I$2 &amp; "'!M" &amp; ROWS!I131))/1000, "")</f>
        <v>573.06799999999998</v>
      </c>
      <c r="J131" s="5">
        <f ca="1">_xlfn.IFNA(MEDIAN(INDIRECT("'" &amp; J$2 &amp; "'!E" &amp; ROWS!J131),INDIRECT("'" &amp; J$2 &amp; "'!I" &amp; ROWS!J131),INDIRECT("'" &amp; J$2 &amp; "'!M" &amp; ROWS!J131))/1000, "")</f>
        <v>55.316000000000003</v>
      </c>
      <c r="K131" s="5">
        <f ca="1">_xlfn.IFNA(MEDIAN(INDIRECT("'" &amp; K$2 &amp; "'!E" &amp; ROWS!K131),INDIRECT("'" &amp; K$2 &amp; "'!I" &amp; ROWS!K131),INDIRECT("'" &amp; K$2 &amp; "'!M" &amp; ROWS!K131))/1000, "")</f>
        <v>52.143999999999998</v>
      </c>
      <c r="L131" s="5">
        <f ca="1">_xlfn.IFNA(MEDIAN(INDIRECT("'" &amp; L$2 &amp; "'!E" &amp; ROWS!L131),INDIRECT("'" &amp; L$2 &amp; "'!I" &amp; ROWS!L131),INDIRECT("'" &amp; L$2 &amp; "'!M" &amp; ROWS!L131))/1000, "")</f>
        <v>18.420000000000002</v>
      </c>
      <c r="M131" s="5">
        <f ca="1">_xlfn.IFNA(MEDIAN(INDIRECT("'" &amp; M$2 &amp; "'!E" &amp; ROWS!M131),INDIRECT("'" &amp; M$2 &amp; "'!I" &amp; ROWS!M131),INDIRECT("'" &amp; M$2 &amp; "'!M" &amp; ROWS!M131))/1000, "")</f>
        <v>149.59200000000001</v>
      </c>
      <c r="N131" s="5">
        <f ca="1">_xlfn.IFNA(MEDIAN(INDIRECT("'" &amp; N$2 &amp; "'!E" &amp; ROWS!N131),INDIRECT("'" &amp; N$2 &amp; "'!I" &amp; ROWS!N131),INDIRECT("'" &amp; N$2 &amp; "'!M" &amp; ROWS!N131))/1000, "")</f>
        <v>102.688</v>
      </c>
      <c r="O131" s="5">
        <f ca="1">_xlfn.IFNA(MEDIAN(INDIRECT("'" &amp; O$2 &amp; "'!E" &amp; ROWS!O131),INDIRECT("'" &amp; O$2 &amp; "'!I" &amp; ROWS!O131),INDIRECT("'" &amp; O$2 &amp; "'!M" &amp; ROWS!O131))/1000, "")</f>
        <v>42.62</v>
      </c>
      <c r="P131" s="5">
        <f ca="1">_xlfn.IFNA(MEDIAN(INDIRECT("'" &amp; P$2 &amp; "'!E" &amp; ROWS!P131),INDIRECT("'" &amp; P$2 &amp; "'!I" &amp; ROWS!P131),INDIRECT("'" &amp; P$2 &amp; "'!M" &amp; ROWS!P131))/1000, "")</f>
        <v>86.227999999999994</v>
      </c>
      <c r="Q131" s="5">
        <f ca="1">_xlfn.IFNA(MEDIAN(INDIRECT("'" &amp; Q$2 &amp; "'!E" &amp; ROWS!Q131),INDIRECT("'" &amp; Q$2 &amp; "'!I" &amp; ROWS!Q131),INDIRECT("'" &amp; Q$2 &amp; "'!M" &amp; ROWS!Q131))/1000, "")</f>
        <v>239.54400000000001</v>
      </c>
      <c r="R131" s="5">
        <f ca="1">_xlfn.IFNA(MEDIAN(INDIRECT("'" &amp; R$2 &amp; "'!E" &amp; ROWS!R131),INDIRECT("'" &amp; R$2 &amp; "'!I" &amp; ROWS!R131),INDIRECT("'" &amp; R$2 &amp; "'!M" &amp; ROWS!R131))/1000, "")</f>
        <v>55.392000000000003</v>
      </c>
      <c r="S131" s="5">
        <f ca="1">_xlfn.IFNA(MEDIAN(INDIRECT("'" &amp; S$2 &amp; "'!E" &amp; ROWS!S131),INDIRECT("'" &amp; S$2 &amp; "'!I" &amp; ROWS!S131),INDIRECT("'" &amp; S$2 &amp; "'!M" &amp; ROWS!S131))/1000, "")</f>
        <v>52.192</v>
      </c>
      <c r="T131" s="5">
        <f ca="1">_xlfn.IFNA(MEDIAN(INDIRECT("'" &amp; T$2 &amp; "'!E" &amp; ROWS!T131),INDIRECT("'" &amp; T$2 &amp; "'!I" &amp; ROWS!T131),INDIRECT("'" &amp; T$2 &amp; "'!M" &amp; ROWS!T131))/1000, "")</f>
        <v>18.423999999999999</v>
      </c>
      <c r="U131" s="5">
        <f ca="1">_xlfn.IFNA(MEDIAN(INDIRECT("'" &amp; U$2 &amp; "'!E" &amp; ROWS!U131),INDIRECT("'" &amp; U$2 &amp; "'!I" &amp; ROWS!U131),INDIRECT("'" &amp; U$2 &amp; "'!M" &amp; ROWS!U131))/1000, "")</f>
        <v>149.684</v>
      </c>
      <c r="V131" s="5">
        <f ca="1">_xlfn.IFNA(MEDIAN(INDIRECT("'" &amp; V$2 &amp; "'!E" &amp; ROWS!V131),INDIRECT("'" &amp; V$2 &amp; "'!I" &amp; ROWS!V131),INDIRECT("'" &amp; V$2 &amp; "'!M" &amp; ROWS!V131))/1000, "")</f>
        <v>102.684</v>
      </c>
      <c r="W131" s="5">
        <f ca="1">_xlfn.IFNA(MEDIAN(INDIRECT("'" &amp; W$2 &amp; "'!E" &amp; ROWS!W131),INDIRECT("'" &amp; W$2 &amp; "'!I" &amp; ROWS!W131),INDIRECT("'" &amp; W$2 &amp; "'!M" &amp; ROWS!W131))/1000, "")</f>
        <v>42.624000000000002</v>
      </c>
      <c r="X131" s="5">
        <f ca="1">_xlfn.IFNA(MEDIAN(INDIRECT("'" &amp; X$2 &amp; "'!E" &amp; ROWS!X131),INDIRECT("'" &amp; X$2 &amp; "'!I" &amp; ROWS!X131),INDIRECT("'" &amp; X$2 &amp; "'!M" &amp; ROWS!X131))/1000, "")</f>
        <v>86.231999999999999</v>
      </c>
      <c r="Y131" s="5">
        <f ca="1">_xlfn.IFNA(MEDIAN(INDIRECT("'" &amp; Y$2 &amp; "'!E" &amp; ROWS!Y131),INDIRECT("'" &amp; Y$2 &amp; "'!I" &amp; ROWS!Y131),INDIRECT("'" &amp; Y$2 &amp; "'!M" &amp; ROWS!Y131))/1000, "")</f>
        <v>239.55199999999999</v>
      </c>
    </row>
    <row r="132" spans="1:25" x14ac:dyDescent="0.25">
      <c r="A132" t="str">
        <f>METRICS!A131</f>
        <v>glm</v>
      </c>
      <c r="B132" s="5">
        <f ca="1">_xlfn.IFNA(MEDIAN(INDIRECT("'" &amp; B$2 &amp; "'!E" &amp; ROWS!B132),INDIRECT("'" &amp; B$2 &amp; "'!I" &amp; ROWS!B132),INDIRECT("'" &amp; B$2 &amp; "'!M" &amp; ROWS!B132))/1000, "")</f>
        <v>14.436</v>
      </c>
      <c r="C132" s="5">
        <f ca="1">_xlfn.IFNA(MEDIAN(INDIRECT("'" &amp; C$2 &amp; "'!E" &amp; ROWS!C132),INDIRECT("'" &amp; C$2 &amp; "'!I" &amp; ROWS!C132),INDIRECT("'" &amp; C$2 &amp; "'!M" &amp; ROWS!C132))/1000, "")</f>
        <v>23.46</v>
      </c>
      <c r="D132" s="5">
        <f ca="1">_xlfn.IFNA(MEDIAN(INDIRECT("'" &amp; D$2 &amp; "'!E" &amp; ROWS!D132),INDIRECT("'" &amp; D$2 &amp; "'!I" &amp; ROWS!D132),INDIRECT("'" &amp; D$2 &amp; "'!M" &amp; ROWS!D132))/1000, "")</f>
        <v>13.632</v>
      </c>
      <c r="E132" s="5">
        <f ca="1">_xlfn.IFNA(MEDIAN(INDIRECT("'" &amp; E$2 &amp; "'!E" &amp; ROWS!E132),INDIRECT("'" &amp; E$2 &amp; "'!I" &amp; ROWS!E132),INDIRECT("'" &amp; E$2 &amp; "'!M" &amp; ROWS!E132))/1000, "")</f>
        <v>25.236000000000001</v>
      </c>
      <c r="F132" s="5">
        <f ca="1">_xlfn.IFNA(MEDIAN(INDIRECT("'" &amp; F$2 &amp; "'!E" &amp; ROWS!F132),INDIRECT("'" &amp; F$2 &amp; "'!I" &amp; ROWS!F132),INDIRECT("'" &amp; F$2 &amp; "'!M" &amp; ROWS!F132))/1000, "")</f>
        <v>54.655999999999999</v>
      </c>
      <c r="G132" s="5">
        <f ca="1">_xlfn.IFNA(MEDIAN(INDIRECT("'" &amp; G$2 &amp; "'!E" &amp; ROWS!G132),INDIRECT("'" &amp; G$2 &amp; "'!I" &amp; ROWS!G132),INDIRECT("'" &amp; G$2 &amp; "'!M" &amp; ROWS!G132))/1000, "")</f>
        <v>26.187999999999999</v>
      </c>
      <c r="H132" s="5">
        <f ca="1">_xlfn.IFNA(MEDIAN(INDIRECT("'" &amp; H$2 &amp; "'!E" &amp; ROWS!H132),INDIRECT("'" &amp; H$2 &amp; "'!I" &amp; ROWS!H132),INDIRECT("'" &amp; H$2 &amp; "'!M" &amp; ROWS!H132))/1000, "")</f>
        <v>3196.6559999999999</v>
      </c>
      <c r="I132" s="5" t="str">
        <f ca="1">_xlfn.IFNA(MEDIAN(INDIRECT("'" &amp; I$2 &amp; "'!E" &amp; ROWS!I132),INDIRECT("'" &amp; I$2 &amp; "'!I" &amp; ROWS!I132),INDIRECT("'" &amp; I$2 &amp; "'!M" &amp; ROWS!I132))/1000, "")</f>
        <v/>
      </c>
      <c r="J132" s="5">
        <f ca="1">_xlfn.IFNA(MEDIAN(INDIRECT("'" &amp; J$2 &amp; "'!E" &amp; ROWS!J132),INDIRECT("'" &amp; J$2 &amp; "'!I" &amp; ROWS!J132),INDIRECT("'" &amp; J$2 &amp; "'!M" &amp; ROWS!J132))/1000, "")</f>
        <v>15.68</v>
      </c>
      <c r="K132" s="5">
        <f ca="1">_xlfn.IFNA(MEDIAN(INDIRECT("'" &amp; K$2 &amp; "'!E" &amp; ROWS!K132),INDIRECT("'" &amp; K$2 &amp; "'!I" &amp; ROWS!K132),INDIRECT("'" &amp; K$2 &amp; "'!M" &amp; ROWS!K132))/1000, "")</f>
        <v>22.968</v>
      </c>
      <c r="L132" s="5">
        <f ca="1">_xlfn.IFNA(MEDIAN(INDIRECT("'" &amp; L$2 &amp; "'!E" &amp; ROWS!L132),INDIRECT("'" &amp; L$2 &amp; "'!I" &amp; ROWS!L132),INDIRECT("'" &amp; L$2 &amp; "'!M" &amp; ROWS!L132))/1000, "")</f>
        <v>13.076000000000001</v>
      </c>
      <c r="M132" s="5">
        <f ca="1">_xlfn.IFNA(MEDIAN(INDIRECT("'" &amp; M$2 &amp; "'!E" &amp; ROWS!M132),INDIRECT("'" &amp; M$2 &amp; "'!I" &amp; ROWS!M132),INDIRECT("'" &amp; M$2 &amp; "'!M" &amp; ROWS!M132))/1000, "")</f>
        <v>21.384</v>
      </c>
      <c r="N132" s="5">
        <f ca="1">_xlfn.IFNA(MEDIAN(INDIRECT("'" &amp; N$2 &amp; "'!E" &amp; ROWS!N132),INDIRECT("'" &amp; N$2 &amp; "'!I" &amp; ROWS!N132),INDIRECT("'" &amp; N$2 &amp; "'!M" &amp; ROWS!N132))/1000, "")</f>
        <v>42.572000000000003</v>
      </c>
      <c r="O132" s="5">
        <f ca="1">_xlfn.IFNA(MEDIAN(INDIRECT("'" &amp; O$2 &amp; "'!E" &amp; ROWS!O132),INDIRECT("'" &amp; O$2 &amp; "'!I" &amp; ROWS!O132),INDIRECT("'" &amp; O$2 &amp; "'!M" &amp; ROWS!O132))/1000, "")</f>
        <v>22.7</v>
      </c>
      <c r="P132" s="5">
        <f ca="1">_xlfn.IFNA(MEDIAN(INDIRECT("'" &amp; P$2 &amp; "'!E" &amp; ROWS!P132),INDIRECT("'" &amp; P$2 &amp; "'!I" &amp; ROWS!P132),INDIRECT("'" &amp; P$2 &amp; "'!M" &amp; ROWS!P132))/1000, "")</f>
        <v>38.332000000000001</v>
      </c>
      <c r="Q132" s="5">
        <f ca="1">_xlfn.IFNA(MEDIAN(INDIRECT("'" &amp; Q$2 &amp; "'!E" &amp; ROWS!Q132),INDIRECT("'" &amp; Q$2 &amp; "'!I" &amp; ROWS!Q132),INDIRECT("'" &amp; Q$2 &amp; "'!M" &amp; ROWS!Q132))/1000, "")</f>
        <v>36.44</v>
      </c>
      <c r="R132" s="5">
        <f ca="1">_xlfn.IFNA(MEDIAN(INDIRECT("'" &amp; R$2 &amp; "'!E" &amp; ROWS!R132),INDIRECT("'" &amp; R$2 &amp; "'!I" &amp; ROWS!R132),INDIRECT("'" &amp; R$2 &amp; "'!M" &amp; ROWS!R132))/1000, "")</f>
        <v>13.68</v>
      </c>
      <c r="S132" s="5">
        <f ca="1">_xlfn.IFNA(MEDIAN(INDIRECT("'" &amp; S$2 &amp; "'!E" &amp; ROWS!S132),INDIRECT("'" &amp; S$2 &amp; "'!I" &amp; ROWS!S132),INDIRECT("'" &amp; S$2 &amp; "'!M" &amp; ROWS!S132))/1000, "")</f>
        <v>20.352</v>
      </c>
      <c r="T132" s="5">
        <f ca="1">_xlfn.IFNA(MEDIAN(INDIRECT("'" &amp; T$2 &amp; "'!E" &amp; ROWS!T132),INDIRECT("'" &amp; T$2 &amp; "'!I" &amp; ROWS!T132),INDIRECT("'" &amp; T$2 &amp; "'!M" &amp; ROWS!T132))/1000, "")</f>
        <v>12.704000000000001</v>
      </c>
      <c r="U132" s="5">
        <f ca="1">_xlfn.IFNA(MEDIAN(INDIRECT("'" &amp; U$2 &amp; "'!E" &amp; ROWS!U132),INDIRECT("'" &amp; U$2 &amp; "'!I" &amp; ROWS!U132),INDIRECT("'" &amp; U$2 &amp; "'!M" &amp; ROWS!U132))/1000, "")</f>
        <v>21.42</v>
      </c>
      <c r="V132" s="5">
        <f ca="1">_xlfn.IFNA(MEDIAN(INDIRECT("'" &amp; V$2 &amp; "'!E" &amp; ROWS!V132),INDIRECT("'" &amp; V$2 &amp; "'!I" &amp; ROWS!V132),INDIRECT("'" &amp; V$2 &amp; "'!M" &amp; ROWS!V132))/1000, "")</f>
        <v>42.5</v>
      </c>
      <c r="W132" s="5">
        <f ca="1">_xlfn.IFNA(MEDIAN(INDIRECT("'" &amp; W$2 &amp; "'!E" &amp; ROWS!W132),INDIRECT("'" &amp; W$2 &amp; "'!I" &amp; ROWS!W132),INDIRECT("'" &amp; W$2 &amp; "'!M" &amp; ROWS!W132))/1000, "")</f>
        <v>22.696000000000002</v>
      </c>
      <c r="X132" s="5">
        <f ca="1">_xlfn.IFNA(MEDIAN(INDIRECT("'" &amp; X$2 &amp; "'!E" &amp; ROWS!X132),INDIRECT("'" &amp; X$2 &amp; "'!I" &amp; ROWS!X132),INDIRECT("'" &amp; X$2 &amp; "'!M" &amp; ROWS!X132))/1000, "")</f>
        <v>33.564</v>
      </c>
      <c r="Y132" s="5">
        <f ca="1">_xlfn.IFNA(MEDIAN(INDIRECT("'" &amp; Y$2 &amp; "'!E" &amp; ROWS!Y132),INDIRECT("'" &amp; Y$2 &amp; "'!I" &amp; ROWS!Y132),INDIRECT("'" &amp; Y$2 &amp; "'!M" &amp; ROWS!Y132))/1000, "")</f>
        <v>33.256</v>
      </c>
    </row>
    <row r="133" spans="1:25" x14ac:dyDescent="0.25">
      <c r="A133" t="str">
        <f>METRICS!A132</f>
        <v>imgui</v>
      </c>
      <c r="B133" s="5">
        <f ca="1">_xlfn.IFNA(MEDIAN(INDIRECT("'" &amp; B$2 &amp; "'!E" &amp; ROWS!B133),INDIRECT("'" &amp; B$2 &amp; "'!I" &amp; ROWS!B133),INDIRECT("'" &amp; B$2 &amp; "'!M" &amp; ROWS!B133))/1000, "")</f>
        <v>8.2680000000000007</v>
      </c>
      <c r="C133" s="5">
        <f ca="1">_xlfn.IFNA(MEDIAN(INDIRECT("'" &amp; C$2 &amp; "'!E" &amp; ROWS!C133),INDIRECT("'" &amp; C$2 &amp; "'!I" &amp; ROWS!C133),INDIRECT("'" &amp; C$2 &amp; "'!M" &amp; ROWS!C133))/1000, "")</f>
        <v>23.975999999999999</v>
      </c>
      <c r="D133" s="5">
        <f ca="1">_xlfn.IFNA(MEDIAN(INDIRECT("'" &amp; D$2 &amp; "'!E" &amp; ROWS!D133),INDIRECT("'" &amp; D$2 &amp; "'!I" &amp; ROWS!D133),INDIRECT("'" &amp; D$2 &amp; "'!M" &amp; ROWS!D133))/1000, "")</f>
        <v>10</v>
      </c>
      <c r="E133" s="5" t="str">
        <f ca="1">_xlfn.IFNA(MEDIAN(INDIRECT("'" &amp; E$2 &amp; "'!E" &amp; ROWS!E133),INDIRECT("'" &amp; E$2 &amp; "'!I" &amp; ROWS!E133),INDIRECT("'" &amp; E$2 &amp; "'!M" &amp; ROWS!E133))/1000, "")</f>
        <v/>
      </c>
      <c r="F133" s="5" t="str">
        <f ca="1">_xlfn.IFNA(MEDIAN(INDIRECT("'" &amp; F$2 &amp; "'!E" &amp; ROWS!F133),INDIRECT("'" &amp; F$2 &amp; "'!I" &amp; ROWS!F133),INDIRECT("'" &amp; F$2 &amp; "'!M" &amp; ROWS!F133))/1000, "")</f>
        <v/>
      </c>
      <c r="G133" s="5" t="str">
        <f ca="1">_xlfn.IFNA(MEDIAN(INDIRECT("'" &amp; G$2 &amp; "'!E" &amp; ROWS!G133),INDIRECT("'" &amp; G$2 &amp; "'!I" &amp; ROWS!G133),INDIRECT("'" &amp; G$2 &amp; "'!M" &amp; ROWS!G133))/1000, "")</f>
        <v/>
      </c>
      <c r="H133" s="5">
        <f ca="1">_xlfn.IFNA(MEDIAN(INDIRECT("'" &amp; H$2 &amp; "'!E" &amp; ROWS!H133),INDIRECT("'" &amp; H$2 &amp; "'!I" &amp; ROWS!H133),INDIRECT("'" &amp; H$2 &amp; "'!M" &amp; ROWS!H133))/1000, "")</f>
        <v>1350.076</v>
      </c>
      <c r="I133" s="5">
        <f ca="1">_xlfn.IFNA(MEDIAN(INDIRECT("'" &amp; I$2 &amp; "'!E" &amp; ROWS!I133),INDIRECT("'" &amp; I$2 &amp; "'!I" &amp; ROWS!I133),INDIRECT("'" &amp; I$2 &amp; "'!M" &amp; ROWS!I133))/1000, "")</f>
        <v>2714.5079999999998</v>
      </c>
      <c r="J133" s="5">
        <f ca="1">_xlfn.IFNA(MEDIAN(INDIRECT("'" &amp; J$2 &amp; "'!E" &amp; ROWS!J133),INDIRECT("'" &amp; J$2 &amp; "'!I" &amp; ROWS!J133),INDIRECT("'" &amp; J$2 &amp; "'!M" &amp; ROWS!J133))/1000, "")</f>
        <v>8.2200000000000006</v>
      </c>
      <c r="K133" s="5">
        <f ca="1">_xlfn.IFNA(MEDIAN(INDIRECT("'" &amp; K$2 &amp; "'!E" &amp; ROWS!K133),INDIRECT("'" &amp; K$2 &amp; "'!I" &amp; ROWS!K133),INDIRECT("'" &amp; K$2 &amp; "'!M" &amp; ROWS!K133))/1000, "")</f>
        <v>12.336</v>
      </c>
      <c r="L133" s="5">
        <f ca="1">_xlfn.IFNA(MEDIAN(INDIRECT("'" &amp; L$2 &amp; "'!E" &amp; ROWS!L133),INDIRECT("'" &amp; L$2 &amp; "'!I" &amp; ROWS!L133),INDIRECT("'" &amp; L$2 &amp; "'!M" &amp; ROWS!L133))/1000, "")</f>
        <v>9.94</v>
      </c>
      <c r="M133" s="5" t="str">
        <f ca="1">_xlfn.IFNA(MEDIAN(INDIRECT("'" &amp; M$2 &amp; "'!E" &amp; ROWS!M133),INDIRECT("'" &amp; M$2 &amp; "'!I" &amp; ROWS!M133),INDIRECT("'" &amp; M$2 &amp; "'!M" &amp; ROWS!M133))/1000, "")</f>
        <v/>
      </c>
      <c r="N133" s="5" t="str">
        <f ca="1">_xlfn.IFNA(MEDIAN(INDIRECT("'" &amp; N$2 &amp; "'!E" &amp; ROWS!N133),INDIRECT("'" &amp; N$2 &amp; "'!I" &amp; ROWS!N133),INDIRECT("'" &amp; N$2 &amp; "'!M" &amp; ROWS!N133))/1000, "")</f>
        <v/>
      </c>
      <c r="O133" s="5" t="str">
        <f ca="1">_xlfn.IFNA(MEDIAN(INDIRECT("'" &amp; O$2 &amp; "'!E" &amp; ROWS!O133),INDIRECT("'" &amp; O$2 &amp; "'!I" &amp; ROWS!O133),INDIRECT("'" &amp; O$2 &amp; "'!M" &amp; ROWS!O133))/1000, "")</f>
        <v/>
      </c>
      <c r="P133" s="5">
        <f ca="1">_xlfn.IFNA(MEDIAN(INDIRECT("'" &amp; P$2 &amp; "'!E" &amp; ROWS!P133),INDIRECT("'" &amp; P$2 &amp; "'!I" &amp; ROWS!P133),INDIRECT("'" &amp; P$2 &amp; "'!M" &amp; ROWS!P133))/1000, "")</f>
        <v>1337.3879999999999</v>
      </c>
      <c r="Q133" s="5">
        <f ca="1">_xlfn.IFNA(MEDIAN(INDIRECT("'" &amp; Q$2 &amp; "'!E" &amp; ROWS!Q133),INDIRECT("'" &amp; Q$2 &amp; "'!I" &amp; ROWS!Q133),INDIRECT("'" &amp; Q$2 &amp; "'!M" &amp; ROWS!Q133))/1000, "")</f>
        <v>2634.42</v>
      </c>
      <c r="R133" s="5">
        <f ca="1">_xlfn.IFNA(MEDIAN(INDIRECT("'" &amp; R$2 &amp; "'!E" &amp; ROWS!R133),INDIRECT("'" &amp; R$2 &amp; "'!I" &amp; ROWS!R133),INDIRECT("'" &amp; R$2 &amp; "'!M" &amp; ROWS!R133))/1000, "")</f>
        <v>8.2680000000000007</v>
      </c>
      <c r="S133" s="5">
        <f ca="1">_xlfn.IFNA(MEDIAN(INDIRECT("'" &amp; S$2 &amp; "'!E" &amp; ROWS!S133),INDIRECT("'" &amp; S$2 &amp; "'!I" &amp; ROWS!S133),INDIRECT("'" &amp; S$2 &amp; "'!M" &amp; ROWS!S133))/1000, "")</f>
        <v>12.372</v>
      </c>
      <c r="T133" s="5">
        <f ca="1">_xlfn.IFNA(MEDIAN(INDIRECT("'" &amp; T$2 &amp; "'!E" &amp; ROWS!T133),INDIRECT("'" &amp; T$2 &amp; "'!I" &amp; ROWS!T133),INDIRECT("'" &amp; T$2 &amp; "'!M" &amp; ROWS!T133))/1000, "")</f>
        <v>9.94</v>
      </c>
      <c r="U133" s="5" t="str">
        <f ca="1">_xlfn.IFNA(MEDIAN(INDIRECT("'" &amp; U$2 &amp; "'!E" &amp; ROWS!U133),INDIRECT("'" &amp; U$2 &amp; "'!I" &amp; ROWS!U133),INDIRECT("'" &amp; U$2 &amp; "'!M" &amp; ROWS!U133))/1000, "")</f>
        <v/>
      </c>
      <c r="V133" s="5" t="str">
        <f ca="1">_xlfn.IFNA(MEDIAN(INDIRECT("'" &amp; V$2 &amp; "'!E" &amp; ROWS!V133),INDIRECT("'" &amp; V$2 &amp; "'!I" &amp; ROWS!V133),INDIRECT("'" &amp; V$2 &amp; "'!M" &amp; ROWS!V133))/1000, "")</f>
        <v/>
      </c>
      <c r="W133" s="5" t="str">
        <f ca="1">_xlfn.IFNA(MEDIAN(INDIRECT("'" &amp; W$2 &amp; "'!E" &amp; ROWS!W133),INDIRECT("'" &amp; W$2 &amp; "'!I" &amp; ROWS!W133),INDIRECT("'" &amp; W$2 &amp; "'!M" &amp; ROWS!W133))/1000, "")</f>
        <v/>
      </c>
      <c r="X133" s="5">
        <f ca="1">_xlfn.IFNA(MEDIAN(INDIRECT("'" &amp; X$2 &amp; "'!E" &amp; ROWS!X133),INDIRECT("'" &amp; X$2 &amp; "'!I" &amp; ROWS!X133),INDIRECT("'" &amp; X$2 &amp; "'!M" &amp; ROWS!X133))/1000, "")</f>
        <v>1337.3920000000001</v>
      </c>
      <c r="Y133" s="5">
        <f ca="1">_xlfn.IFNA(MEDIAN(INDIRECT("'" &amp; Y$2 &amp; "'!E" &amp; ROWS!Y133),INDIRECT("'" &amp; Y$2 &amp; "'!I" &amp; ROWS!Y133),INDIRECT("'" &amp; Y$2 &amp; "'!M" &amp; ROWS!Y133))/1000, "")</f>
        <v>2634.42</v>
      </c>
    </row>
    <row r="135" spans="1:25" x14ac:dyDescent="0.25">
      <c r="A135" s="3" t="s">
        <v>181</v>
      </c>
      <c r="B135" s="5">
        <f ca="1">MAX(B3:B133)</f>
        <v>4558.68</v>
      </c>
      <c r="C135" s="5">
        <f t="shared" ref="C135:Y135" ca="1" si="0">MAX(C3:C133)</f>
        <v>6400.7</v>
      </c>
      <c r="D135" s="5">
        <f t="shared" ca="1" si="0"/>
        <v>3257.2159999999999</v>
      </c>
      <c r="E135" s="5">
        <f t="shared" ca="1" si="0"/>
        <v>7601.1120000000001</v>
      </c>
      <c r="F135" s="5">
        <f t="shared" ca="1" si="0"/>
        <v>4562.7839999999997</v>
      </c>
      <c r="G135" s="5">
        <f t="shared" ca="1" si="0"/>
        <v>7440.2039999999997</v>
      </c>
      <c r="H135" s="5">
        <f t="shared" ca="1" si="0"/>
        <v>3196.6559999999999</v>
      </c>
      <c r="I135" s="5">
        <f t="shared" ca="1" si="0"/>
        <v>5681.0039999999999</v>
      </c>
      <c r="J135" s="5">
        <f t="shared" ca="1" si="0"/>
        <v>335.24400000000003</v>
      </c>
      <c r="K135" s="5">
        <f t="shared" ca="1" si="0"/>
        <v>520.41999999999996</v>
      </c>
      <c r="L135" s="5">
        <f t="shared" ca="1" si="0"/>
        <v>78.58</v>
      </c>
      <c r="M135" s="5">
        <f t="shared" ca="1" si="0"/>
        <v>6538.5159999999996</v>
      </c>
      <c r="N135" s="5">
        <f t="shared" ca="1" si="0"/>
        <v>2999.0880000000002</v>
      </c>
      <c r="O135" s="5">
        <f t="shared" ca="1" si="0"/>
        <v>7718.0959999999995</v>
      </c>
      <c r="P135" s="5">
        <f t="shared" ca="1" si="0"/>
        <v>4258.22</v>
      </c>
      <c r="Q135" s="5">
        <f t="shared" ca="1" si="0"/>
        <v>5854.1120000000001</v>
      </c>
      <c r="R135" s="5">
        <f t="shared" ca="1" si="0"/>
        <v>70.38</v>
      </c>
      <c r="S135" s="5">
        <f t="shared" ca="1" si="0"/>
        <v>515.57600000000002</v>
      </c>
      <c r="T135" s="5">
        <f t="shared" ca="1" si="0"/>
        <v>78.396000000000001</v>
      </c>
      <c r="U135" s="5">
        <f t="shared" ca="1" si="0"/>
        <v>6538.232</v>
      </c>
      <c r="V135" s="5">
        <f t="shared" ca="1" si="0"/>
        <v>2999.0639999999999</v>
      </c>
      <c r="W135" s="5">
        <f t="shared" ca="1" si="0"/>
        <v>7718.12</v>
      </c>
      <c r="X135" s="5">
        <f t="shared" ca="1" si="0"/>
        <v>4258.2280000000001</v>
      </c>
      <c r="Y135" s="5">
        <f t="shared" ca="1" si="0"/>
        <v>6044.7479999999996</v>
      </c>
    </row>
  </sheetData>
  <mergeCells count="1">
    <mergeCell ref="B1:Y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9B3FA-BE1C-4B7A-A00A-4B68C25FC4EA}">
  <sheetPr codeName="Sheet32"/>
  <dimension ref="A1:Y5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12" sqref="H12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134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METRICS!A3</f>
        <v>alloc</v>
      </c>
      <c r="B3" s="5">
        <f ca="1">_xlfn.IFNA(MEDIAN(INDIRECT("'" &amp; B$2 &amp; "'!E" &amp; ROWS!B4),INDIRECT("'" &amp; B$2 &amp; "'!I" &amp; ROWS!B4),INDIRECT("'" &amp; B$2 &amp; "'!M" &amp; ROWS!B4))/1000, "")</f>
        <v>5.8120000000000003</v>
      </c>
      <c r="C3" s="5">
        <f ca="1">_xlfn.IFNA(MEDIAN(INDIRECT("'" &amp; C$2 &amp; "'!E" &amp; ROWS!C4),INDIRECT("'" &amp; C$2 &amp; "'!I" &amp; ROWS!C4),INDIRECT("'" &amp; C$2 &amp; "'!M" &amp; ROWS!C4))/1000, "")</f>
        <v>18.463999999999999</v>
      </c>
      <c r="D3" s="5">
        <f ca="1">_xlfn.IFNA(MEDIAN(INDIRECT("'" &amp; D$2 &amp; "'!E" &amp; ROWS!D4),INDIRECT("'" &amp; D$2 &amp; "'!I" &amp; ROWS!D4),INDIRECT("'" &amp; D$2 &amp; "'!M" &amp; ROWS!D4))/1000, "")</f>
        <v>5.9080000000000004</v>
      </c>
      <c r="E3" s="5">
        <f ca="1">_xlfn.IFNA(MEDIAN(INDIRECT("'" &amp; E$2 &amp; "'!E" &amp; ROWS!E4),INDIRECT("'" &amp; E$2 &amp; "'!I" &amp; ROWS!E4),INDIRECT("'" &amp; E$2 &amp; "'!M" &amp; ROWS!E4))/1000, "")</f>
        <v>30.076000000000001</v>
      </c>
      <c r="F3" s="5">
        <f ca="1">_xlfn.IFNA(MEDIAN(INDIRECT("'" &amp; F$2 &amp; "'!E" &amp; ROWS!F4),INDIRECT("'" &amp; F$2 &amp; "'!I" &amp; ROWS!F4),INDIRECT("'" &amp; F$2 &amp; "'!M" &amp; ROWS!F4))/1000, "")</f>
        <v>68.38</v>
      </c>
      <c r="G3" s="5">
        <f ca="1">_xlfn.IFNA(MEDIAN(INDIRECT("'" &amp; G$2 &amp; "'!E" &amp; ROWS!G4),INDIRECT("'" &amp; G$2 &amp; "'!I" &amp; ROWS!G4),INDIRECT("'" &amp; G$2 &amp; "'!M" &amp; ROWS!G4))/1000, "")</f>
        <v>33.975999999999999</v>
      </c>
      <c r="H3" s="5">
        <f ca="1">_xlfn.IFNA(MEDIAN(INDIRECT("'" &amp; H$2 &amp; "'!E" &amp; ROWS!H4),INDIRECT("'" &amp; H$2 &amp; "'!I" &amp; ROWS!H4),INDIRECT("'" &amp; H$2 &amp; "'!M" &amp; ROWS!H4))/1000, "")</f>
        <v>228.73599999999999</v>
      </c>
      <c r="I3" s="5">
        <f ca="1">_xlfn.IFNA(MEDIAN(INDIRECT("'" &amp; I$2 &amp; "'!E" &amp; ROWS!I4),INDIRECT("'" &amp; I$2 &amp; "'!I" &amp; ROWS!I4),INDIRECT("'" &amp; I$2 &amp; "'!M" &amp; ROWS!I4))/1000, "")</f>
        <v>728.03599999999994</v>
      </c>
      <c r="J3" s="5">
        <f ca="1">_xlfn.IFNA(MEDIAN(INDIRECT("'" &amp; J$2 &amp; "'!E" &amp; ROWS!J4),INDIRECT("'" &amp; J$2 &amp; "'!I" &amp; ROWS!J4),INDIRECT("'" &amp; J$2 &amp; "'!M" &amp; ROWS!J4))/1000, "")</f>
        <v>5.6639999999999997</v>
      </c>
      <c r="K3" s="5">
        <f ca="1">_xlfn.IFNA(MEDIAN(INDIRECT("'" &amp; K$2 &amp; "'!E" &amp; ROWS!K4),INDIRECT("'" &amp; K$2 &amp; "'!I" &amp; ROWS!K4),INDIRECT("'" &amp; K$2 &amp; "'!M" &amp; ROWS!K4))/1000, "")</f>
        <v>8.516</v>
      </c>
      <c r="L3" s="5">
        <f ca="1">_xlfn.IFNA(MEDIAN(INDIRECT("'" &amp; L$2 &amp; "'!E" &amp; ROWS!L4),INDIRECT("'" &amp; L$2 &amp; "'!I" &amp; ROWS!L4),INDIRECT("'" &amp; L$2 &amp; "'!M" &amp; ROWS!L4))/1000, "")</f>
        <v>5.9240000000000004</v>
      </c>
      <c r="M3" s="5">
        <f ca="1">_xlfn.IFNA(MEDIAN(INDIRECT("'" &amp; M$2 &amp; "'!E" &amp; ROWS!M4),INDIRECT("'" &amp; M$2 &amp; "'!I" &amp; ROWS!M4),INDIRECT("'" &amp; M$2 &amp; "'!M" &amp; ROWS!M4))/1000, "")</f>
        <v>29.475999999999999</v>
      </c>
      <c r="N3" s="5">
        <f ca="1">_xlfn.IFNA(MEDIAN(INDIRECT("'" &amp; N$2 &amp; "'!E" &amp; ROWS!N4),INDIRECT("'" &amp; N$2 &amp; "'!I" &amp; ROWS!N4),INDIRECT("'" &amp; N$2 &amp; "'!M" &amp; ROWS!N4))/1000, "")</f>
        <v>52.055999999999997</v>
      </c>
      <c r="O3" s="5">
        <f ca="1">_xlfn.IFNA(MEDIAN(INDIRECT("'" &amp; O$2 &amp; "'!E" &amp; ROWS!O4),INDIRECT("'" &amp; O$2 &amp; "'!I" &amp; ROWS!O4),INDIRECT("'" &amp; O$2 &amp; "'!M" &amp; ROWS!O4))/1000, "")</f>
        <v>33.927999999999997</v>
      </c>
      <c r="P3" s="5">
        <f ca="1">_xlfn.IFNA(MEDIAN(INDIRECT("'" &amp; P$2 &amp; "'!E" &amp; ROWS!P4),INDIRECT("'" &amp; P$2 &amp; "'!I" &amp; ROWS!P4),INDIRECT("'" &amp; P$2 &amp; "'!M" &amp; ROWS!P4))/1000, "")</f>
        <v>90.72</v>
      </c>
      <c r="Q3" s="5">
        <f ca="1">_xlfn.IFNA(MEDIAN(INDIRECT("'" &amp; Q$2 &amp; "'!E" &amp; ROWS!Q4),INDIRECT("'" &amp; Q$2 &amp; "'!I" &amp; ROWS!Q4),INDIRECT("'" &amp; Q$2 &amp; "'!M" &amp; ROWS!Q4))/1000, "")</f>
        <v>250.268</v>
      </c>
      <c r="R3" s="5">
        <f ca="1">_xlfn.IFNA(MEDIAN(INDIRECT("'" &amp; R$2 &amp; "'!E" &amp; ROWS!R4),INDIRECT("'" &amp; R$2 &amp; "'!I" &amp; ROWS!R4),INDIRECT("'" &amp; R$2 &amp; "'!M" &amp; ROWS!R4))/1000, "")</f>
        <v>5.7119999999999997</v>
      </c>
      <c r="S3" s="5">
        <f ca="1">_xlfn.IFNA(MEDIAN(INDIRECT("'" &amp; S$2 &amp; "'!E" &amp; ROWS!S4),INDIRECT("'" &amp; S$2 &amp; "'!I" &amp; ROWS!S4),INDIRECT("'" &amp; S$2 &amp; "'!M" &amp; ROWS!S4))/1000, "")</f>
        <v>8.56</v>
      </c>
      <c r="T3" s="5">
        <f ca="1">_xlfn.IFNA(MEDIAN(INDIRECT("'" &amp; T$2 &amp; "'!E" &amp; ROWS!T4),INDIRECT("'" &amp; T$2 &amp; "'!I" &amp; ROWS!T4),INDIRECT("'" &amp; T$2 &amp; "'!M" &amp; ROWS!T4))/1000, "")</f>
        <v>5.9240000000000004</v>
      </c>
      <c r="U3" s="5">
        <f ca="1">_xlfn.IFNA(MEDIAN(INDIRECT("'" &amp; U$2 &amp; "'!E" &amp; ROWS!U4),INDIRECT("'" &amp; U$2 &amp; "'!I" &amp; ROWS!U4),INDIRECT("'" &amp; U$2 &amp; "'!M" &amp; ROWS!U4))/1000, "")</f>
        <v>29.52</v>
      </c>
      <c r="V3" s="5">
        <f ca="1">_xlfn.IFNA(MEDIAN(INDIRECT("'" &amp; V$2 &amp; "'!E" &amp; ROWS!V4),INDIRECT("'" &amp; V$2 &amp; "'!I" &amp; ROWS!V4),INDIRECT("'" &amp; V$2 &amp; "'!M" &amp; ROWS!V4))/1000, "")</f>
        <v>52.055999999999997</v>
      </c>
      <c r="W3" s="5">
        <f ca="1">_xlfn.IFNA(MEDIAN(INDIRECT("'" &amp; W$2 &amp; "'!E" &amp; ROWS!W4),INDIRECT("'" &amp; W$2 &amp; "'!I" &amp; ROWS!W4),INDIRECT("'" &amp; W$2 &amp; "'!M" &amp; ROWS!W4))/1000, "")</f>
        <v>33.927999999999997</v>
      </c>
      <c r="X3" s="5">
        <f ca="1">_xlfn.IFNA(MEDIAN(INDIRECT("'" &amp; X$2 &amp; "'!E" &amp; ROWS!X4),INDIRECT("'" &amp; X$2 &amp; "'!I" &amp; ROWS!X4),INDIRECT("'" &amp; X$2 &amp; "'!M" &amp; ROWS!X4))/1000, "")</f>
        <v>90.724000000000004</v>
      </c>
      <c r="Y3" s="5">
        <f ca="1">_xlfn.IFNA(MEDIAN(INDIRECT("'" &amp; Y$2 &amp; "'!E" &amp; ROWS!Y4),INDIRECT("'" &amp; Y$2 &amp; "'!I" &amp; ROWS!Y4),INDIRECT("'" &amp; Y$2 &amp; "'!M" &amp; ROWS!Y4))/1000, "")</f>
        <v>250.27600000000001</v>
      </c>
    </row>
    <row r="4" spans="1:25" x14ac:dyDescent="0.25">
      <c r="A4" t="str">
        <f>METRICS!A4</f>
        <v>array</v>
      </c>
      <c r="B4" s="5">
        <f ca="1">_xlfn.IFNA(MEDIAN(INDIRECT("'" &amp; B$2 &amp; "'!E" &amp; ROWS!B5),INDIRECT("'" &amp; B$2 &amp; "'!I" &amp; ROWS!B5),INDIRECT("'" &amp; B$2 &amp; "'!M" &amp; ROWS!B5))/1000, "")</f>
        <v>4.9800000000000004</v>
      </c>
      <c r="C4" s="5">
        <f ca="1">_xlfn.IFNA(MEDIAN(INDIRECT("'" &amp; C$2 &amp; "'!E" &amp; ROWS!C5),INDIRECT("'" &amp; C$2 &amp; "'!I" &amp; ROWS!C5),INDIRECT("'" &amp; C$2 &amp; "'!M" &amp; ROWS!C5))/1000, "")</f>
        <v>8.2720000000000002</v>
      </c>
      <c r="D4" s="5">
        <f ca="1">_xlfn.IFNA(MEDIAN(INDIRECT("'" &amp; D$2 &amp; "'!E" &amp; ROWS!D5),INDIRECT("'" &amp; D$2 &amp; "'!I" &amp; ROWS!D5),INDIRECT("'" &amp; D$2 &amp; "'!M" &amp; ROWS!D5))/1000, "")</f>
        <v>4.7480000000000002</v>
      </c>
      <c r="E4" s="5">
        <f ca="1">_xlfn.IFNA(MEDIAN(INDIRECT("'" &amp; E$2 &amp; "'!E" &amp; ROWS!E5),INDIRECT("'" &amp; E$2 &amp; "'!I" &amp; ROWS!E5),INDIRECT("'" &amp; E$2 &amp; "'!M" &amp; ROWS!E5))/1000, "")</f>
        <v>6.4359999999999999</v>
      </c>
      <c r="F4" s="5">
        <f ca="1">_xlfn.IFNA(MEDIAN(INDIRECT("'" &amp; F$2 &amp; "'!E" &amp; ROWS!F5),INDIRECT("'" &amp; F$2 &amp; "'!I" &amp; ROWS!F5),INDIRECT("'" &amp; F$2 &amp; "'!M" &amp; ROWS!F5))/1000, "")</f>
        <v>25.56</v>
      </c>
      <c r="G4" s="5">
        <f ca="1">_xlfn.IFNA(MEDIAN(INDIRECT("'" &amp; G$2 &amp; "'!E" &amp; ROWS!G5),INDIRECT("'" &amp; G$2 &amp; "'!I" &amp; ROWS!G5),INDIRECT("'" &amp; G$2 &amp; "'!M" &amp; ROWS!G5))/1000, "")</f>
        <v>6.3840000000000003</v>
      </c>
      <c r="H4" s="5">
        <f ca="1">_xlfn.IFNA(MEDIAN(INDIRECT("'" &amp; H$2 &amp; "'!E" &amp; ROWS!H5),INDIRECT("'" &amp; H$2 &amp; "'!I" &amp; ROWS!H5),INDIRECT("'" &amp; H$2 &amp; "'!M" &amp; ROWS!H5))/1000, "")</f>
        <v>78.44</v>
      </c>
      <c r="I4" s="5">
        <f ca="1">_xlfn.IFNA(MEDIAN(INDIRECT("'" &amp; I$2 &amp; "'!E" &amp; ROWS!I5),INDIRECT("'" &amp; I$2 &amp; "'!I" &amp; ROWS!I5),INDIRECT("'" &amp; I$2 &amp; "'!M" &amp; ROWS!I5))/1000, "")</f>
        <v>177.94</v>
      </c>
      <c r="J4" s="5">
        <f ca="1">_xlfn.IFNA(MEDIAN(INDIRECT("'" &amp; J$2 &amp; "'!E" &amp; ROWS!J5),INDIRECT("'" &amp; J$2 &amp; "'!I" &amp; ROWS!J5),INDIRECT("'" &amp; J$2 &amp; "'!M" &amp; ROWS!J5))/1000, "")</f>
        <v>4.452</v>
      </c>
      <c r="K4" s="5">
        <f ca="1">_xlfn.IFNA(MEDIAN(INDIRECT("'" &amp; K$2 &amp; "'!E" &amp; ROWS!K5),INDIRECT("'" &amp; K$2 &amp; "'!I" &amp; ROWS!K5),INDIRECT("'" &amp; K$2 &amp; "'!M" &amp; ROWS!K5))/1000, "")</f>
        <v>5.5359999999999996</v>
      </c>
      <c r="L4" s="5">
        <f ca="1">_xlfn.IFNA(MEDIAN(INDIRECT("'" &amp; L$2 &amp; "'!E" &amp; ROWS!L5),INDIRECT("'" &amp; L$2 &amp; "'!I" &amp; ROWS!L5),INDIRECT("'" &amp; L$2 &amp; "'!M" &amp; ROWS!L5))/1000, "")</f>
        <v>4.484</v>
      </c>
      <c r="M4" s="5">
        <f ca="1">_xlfn.IFNA(MEDIAN(INDIRECT("'" &amp; M$2 &amp; "'!E" &amp; ROWS!M5),INDIRECT("'" &amp; M$2 &amp; "'!I" &amp; ROWS!M5),INDIRECT("'" &amp; M$2 &amp; "'!M" &amp; ROWS!M5))/1000, "")</f>
        <v>5.66</v>
      </c>
      <c r="N4" s="5">
        <f ca="1">_xlfn.IFNA(MEDIAN(INDIRECT("'" &amp; N$2 &amp; "'!E" &amp; ROWS!N5),INDIRECT("'" &amp; N$2 &amp; "'!I" &amp; ROWS!N5),INDIRECT("'" &amp; N$2 &amp; "'!M" &amp; ROWS!N5))/1000, "")</f>
        <v>18.771999999999998</v>
      </c>
      <c r="O4" s="5">
        <f ca="1">_xlfn.IFNA(MEDIAN(INDIRECT("'" &amp; O$2 &amp; "'!E" &amp; ROWS!O5),INDIRECT("'" &amp; O$2 &amp; "'!I" &amp; ROWS!O5),INDIRECT("'" &amp; O$2 &amp; "'!M" &amp; ROWS!O5))/1000, "")</f>
        <v>5.86</v>
      </c>
      <c r="P4" s="5">
        <f ca="1">_xlfn.IFNA(MEDIAN(INDIRECT("'" &amp; P$2 &amp; "'!E" &amp; ROWS!P5),INDIRECT("'" &amp; P$2 &amp; "'!I" &amp; ROWS!P5),INDIRECT("'" &amp; P$2 &amp; "'!M" &amp; ROWS!P5))/1000, "")</f>
        <v>9.5519999999999996</v>
      </c>
      <c r="Q4" s="5">
        <f ca="1">_xlfn.IFNA(MEDIAN(INDIRECT("'" &amp; Q$2 &amp; "'!E" &amp; ROWS!Q5),INDIRECT("'" &amp; Q$2 &amp; "'!I" &amp; ROWS!Q5),INDIRECT("'" &amp; Q$2 &amp; "'!M" &amp; ROWS!Q5))/1000, "")</f>
        <v>14.84</v>
      </c>
      <c r="R4" s="5">
        <f ca="1">_xlfn.IFNA(MEDIAN(INDIRECT("'" &amp; R$2 &amp; "'!E" &amp; ROWS!R5),INDIRECT("'" &amp; R$2 &amp; "'!I" &amp; ROWS!R5),INDIRECT("'" &amp; R$2 &amp; "'!M" &amp; ROWS!R5))/1000, "")</f>
        <v>4.5</v>
      </c>
      <c r="S4" s="5">
        <f ca="1">_xlfn.IFNA(MEDIAN(INDIRECT("'" &amp; S$2 &amp; "'!E" &amp; ROWS!S5),INDIRECT("'" &amp; S$2 &amp; "'!I" &amp; ROWS!S5),INDIRECT("'" &amp; S$2 &amp; "'!M" &amp; ROWS!S5))/1000, "")</f>
        <v>5.5759999999999996</v>
      </c>
      <c r="T4" s="5">
        <f ca="1">_xlfn.IFNA(MEDIAN(INDIRECT("'" &amp; T$2 &amp; "'!E" &amp; ROWS!T5),INDIRECT("'" &amp; T$2 &amp; "'!I" &amp; ROWS!T5),INDIRECT("'" &amp; T$2 &amp; "'!M" &amp; ROWS!T5))/1000, "")</f>
        <v>4.484</v>
      </c>
      <c r="U4" s="5">
        <f ca="1">_xlfn.IFNA(MEDIAN(INDIRECT("'" &amp; U$2 &amp; "'!E" &amp; ROWS!U5),INDIRECT("'" &amp; U$2 &amp; "'!I" &amp; ROWS!U5),INDIRECT("'" &amp; U$2 &amp; "'!M" &amp; ROWS!U5))/1000, "")</f>
        <v>5.7039999999999997</v>
      </c>
      <c r="V4" s="5">
        <f ca="1">_xlfn.IFNA(MEDIAN(INDIRECT("'" &amp; V$2 &amp; "'!E" &amp; ROWS!V5),INDIRECT("'" &amp; V$2 &amp; "'!I" &amp; ROWS!V5),INDIRECT("'" &amp; V$2 &amp; "'!M" &amp; ROWS!V5))/1000, "")</f>
        <v>18.771999999999998</v>
      </c>
      <c r="W4" s="5">
        <f ca="1">_xlfn.IFNA(MEDIAN(INDIRECT("'" &amp; W$2 &amp; "'!E" &amp; ROWS!W5),INDIRECT("'" &amp; W$2 &amp; "'!I" &amp; ROWS!W5),INDIRECT("'" &amp; W$2 &amp; "'!M" &amp; ROWS!W5))/1000, "")</f>
        <v>5.86</v>
      </c>
      <c r="X4" s="5">
        <f ca="1">_xlfn.IFNA(MEDIAN(INDIRECT("'" &amp; X$2 &amp; "'!E" &amp; ROWS!X5),INDIRECT("'" &amp; X$2 &amp; "'!I" &amp; ROWS!X5),INDIRECT("'" &amp; X$2 &amp; "'!M" &amp; ROWS!X5))/1000, "")</f>
        <v>9.5559999999999992</v>
      </c>
      <c r="Y4" s="5">
        <f ca="1">_xlfn.IFNA(MEDIAN(INDIRECT("'" &amp; Y$2 &amp; "'!E" &amp; ROWS!Y5),INDIRECT("'" &amp; Y$2 &amp; "'!I" &amp; ROWS!Y5),INDIRECT("'" &amp; Y$2 &amp; "'!M" &amp; ROWS!Y5))/1000, "")</f>
        <v>14.848000000000001</v>
      </c>
    </row>
    <row r="5" spans="1:25" x14ac:dyDescent="0.25">
      <c r="A5" t="str">
        <f>METRICS!A6</f>
        <v>attributes</v>
      </c>
      <c r="B5" s="5">
        <f ca="1">_xlfn.IFNA(MEDIAN(INDIRECT("'" &amp; B$2 &amp; "'!E" &amp; ROWS!B7),INDIRECT("'" &amp; B$2 &amp; "'!I" &amp; ROWS!B7),INDIRECT("'" &amp; B$2 &amp; "'!M" &amp; ROWS!B7))/1000, "")</f>
        <v>5.008</v>
      </c>
      <c r="C5" s="5">
        <f ca="1">_xlfn.IFNA(MEDIAN(INDIRECT("'" &amp; C$2 &amp; "'!E" &amp; ROWS!C7),INDIRECT("'" &amp; C$2 &amp; "'!I" &amp; ROWS!C7),INDIRECT("'" &amp; C$2 &amp; "'!M" &amp; ROWS!C7))/1000, "")</f>
        <v>9.1440000000000001</v>
      </c>
      <c r="D5" s="5">
        <f ca="1">_xlfn.IFNA(MEDIAN(INDIRECT("'" &amp; D$2 &amp; "'!E" &amp; ROWS!D7),INDIRECT("'" &amp; D$2 &amp; "'!I" &amp; ROWS!D7),INDIRECT("'" &amp; D$2 &amp; "'!M" &amp; ROWS!D7))/1000, "")</f>
        <v>4.7759999999999998</v>
      </c>
      <c r="E5" s="5">
        <f ca="1">_xlfn.IFNA(MEDIAN(INDIRECT("'" &amp; E$2 &amp; "'!E" &amp; ROWS!E7),INDIRECT("'" &amp; E$2 &amp; "'!I" &amp; ROWS!E7),INDIRECT("'" &amp; E$2 &amp; "'!M" &amp; ROWS!E7))/1000, "")</f>
        <v>6.4640000000000004</v>
      </c>
      <c r="F5" s="5">
        <f ca="1">_xlfn.IFNA(MEDIAN(INDIRECT("'" &amp; F$2 &amp; "'!E" &amp; ROWS!F7),INDIRECT("'" &amp; F$2 &amp; "'!I" &amp; ROWS!F7),INDIRECT("'" &amp; F$2 &amp; "'!M" &amp; ROWS!F7))/1000, "")</f>
        <v>28.844000000000001</v>
      </c>
      <c r="G5" s="5">
        <f ca="1">_xlfn.IFNA(MEDIAN(INDIRECT("'" &amp; G$2 &amp; "'!E" &amp; ROWS!G7),INDIRECT("'" &amp; G$2 &amp; "'!I" &amp; ROWS!G7),INDIRECT("'" &amp; G$2 &amp; "'!M" &amp; ROWS!G7))/1000, "")</f>
        <v>6.4119999999999999</v>
      </c>
      <c r="H5" s="5">
        <f ca="1">_xlfn.IFNA(MEDIAN(INDIRECT("'" &amp; H$2 &amp; "'!E" &amp; ROWS!H7),INDIRECT("'" &amp; H$2 &amp; "'!I" &amp; ROWS!H7),INDIRECT("'" &amp; H$2 &amp; "'!M" &amp; ROWS!H7))/1000, "")</f>
        <v>94.323999999999998</v>
      </c>
      <c r="I5" s="5">
        <f ca="1">_xlfn.IFNA(MEDIAN(INDIRECT("'" &amp; I$2 &amp; "'!E" &amp; ROWS!I7),INDIRECT("'" &amp; I$2 &amp; "'!I" &amp; ROWS!I7),INDIRECT("'" &amp; I$2 &amp; "'!M" &amp; ROWS!I7))/1000, "")</f>
        <v>231.37200000000001</v>
      </c>
      <c r="J5" s="5">
        <f ca="1">_xlfn.IFNA(MEDIAN(INDIRECT("'" &amp; J$2 &amp; "'!E" &amp; ROWS!J7),INDIRECT("'" &amp; J$2 &amp; "'!I" &amp; ROWS!J7),INDIRECT("'" &amp; J$2 &amp; "'!M" &amp; ROWS!J7))/1000, "")</f>
        <v>4.484</v>
      </c>
      <c r="K5" s="5">
        <f ca="1">_xlfn.IFNA(MEDIAN(INDIRECT("'" &amp; K$2 &amp; "'!E" &amp; ROWS!K7),INDIRECT("'" &amp; K$2 &amp; "'!I" &amp; ROWS!K7),INDIRECT("'" &amp; K$2 &amp; "'!M" &amp; ROWS!K7))/1000, "")</f>
        <v>5.6280000000000001</v>
      </c>
      <c r="L5" s="5">
        <f ca="1">_xlfn.IFNA(MEDIAN(INDIRECT("'" &amp; L$2 &amp; "'!E" &amp; ROWS!L7),INDIRECT("'" &amp; L$2 &amp; "'!I" &amp; ROWS!L7),INDIRECT("'" &amp; L$2 &amp; "'!M" &amp; ROWS!L7))/1000, "")</f>
        <v>4.5119999999999996</v>
      </c>
      <c r="M5" s="5">
        <f ca="1">_xlfn.IFNA(MEDIAN(INDIRECT("'" &amp; M$2 &amp; "'!E" &amp; ROWS!M7),INDIRECT("'" &amp; M$2 &amp; "'!I" &amp; ROWS!M7),INDIRECT("'" &amp; M$2 &amp; "'!M" &amp; ROWS!M7))/1000, "")</f>
        <v>5.6879999999999997</v>
      </c>
      <c r="N5" s="5">
        <f ca="1">_xlfn.IFNA(MEDIAN(INDIRECT("'" &amp; N$2 &amp; "'!E" &amp; ROWS!N7),INDIRECT("'" &amp; N$2 &amp; "'!I" &amp; ROWS!N7),INDIRECT("'" &amp; N$2 &amp; "'!M" &amp; ROWS!N7))/1000, "")</f>
        <v>19.867999999999999</v>
      </c>
      <c r="O5" s="5">
        <f ca="1">_xlfn.IFNA(MEDIAN(INDIRECT("'" &amp; O$2 &amp; "'!E" &amp; ROWS!O7),INDIRECT("'" &amp; O$2 &amp; "'!I" &amp; ROWS!O7),INDIRECT("'" &amp; O$2 &amp; "'!M" &amp; ROWS!O7))/1000, "")</f>
        <v>5.8840000000000003</v>
      </c>
      <c r="P5" s="5">
        <f ca="1">_xlfn.IFNA(MEDIAN(INDIRECT("'" &amp; P$2 &amp; "'!E" &amp; ROWS!P7),INDIRECT("'" &amp; P$2 &amp; "'!I" &amp; ROWS!P7),INDIRECT("'" &amp; P$2 &amp; "'!M" &amp; ROWS!P7))/1000, "")</f>
        <v>9.64</v>
      </c>
      <c r="Q5" s="5">
        <f ca="1">_xlfn.IFNA(MEDIAN(INDIRECT("'" &amp; Q$2 &amp; "'!E" &amp; ROWS!Q7),INDIRECT("'" &amp; Q$2 &amp; "'!I" &amp; ROWS!Q7),INDIRECT("'" &amp; Q$2 &amp; "'!M" &amp; ROWS!Q7))/1000, "")</f>
        <v>15.183999999999999</v>
      </c>
      <c r="R5" s="5">
        <f ca="1">_xlfn.IFNA(MEDIAN(INDIRECT("'" &amp; R$2 &amp; "'!E" &amp; ROWS!R7),INDIRECT("'" &amp; R$2 &amp; "'!I" &amp; ROWS!R7),INDIRECT("'" &amp; R$2 &amp; "'!M" &amp; ROWS!R7))/1000, "")</f>
        <v>4.532</v>
      </c>
      <c r="S5" s="5">
        <f ca="1">_xlfn.IFNA(MEDIAN(INDIRECT("'" &amp; S$2 &amp; "'!E" &amp; ROWS!S7),INDIRECT("'" &amp; S$2 &amp; "'!I" &amp; ROWS!S7),INDIRECT("'" &amp; S$2 &amp; "'!M" &amp; ROWS!S7))/1000, "")</f>
        <v>5.6719999999999997</v>
      </c>
      <c r="T5" s="5">
        <f ca="1">_xlfn.IFNA(MEDIAN(INDIRECT("'" &amp; T$2 &amp; "'!E" &amp; ROWS!T7),INDIRECT("'" &amp; T$2 &amp; "'!I" &amp; ROWS!T7),INDIRECT("'" &amp; T$2 &amp; "'!M" &amp; ROWS!T7))/1000, "")</f>
        <v>4.5119999999999996</v>
      </c>
      <c r="U5" s="5">
        <f ca="1">_xlfn.IFNA(MEDIAN(INDIRECT("'" &amp; U$2 &amp; "'!E" &amp; ROWS!U7),INDIRECT("'" &amp; U$2 &amp; "'!I" &amp; ROWS!U7),INDIRECT("'" &amp; U$2 &amp; "'!M" &amp; ROWS!U7))/1000, "")</f>
        <v>5.7320000000000002</v>
      </c>
      <c r="V5" s="5">
        <f ca="1">_xlfn.IFNA(MEDIAN(INDIRECT("'" &amp; V$2 &amp; "'!E" &amp; ROWS!V7),INDIRECT("'" &amp; V$2 &amp; "'!I" &amp; ROWS!V7),INDIRECT("'" &amp; V$2 &amp; "'!M" &amp; ROWS!V7))/1000, "")</f>
        <v>19.867999999999999</v>
      </c>
      <c r="W5" s="5">
        <f ca="1">_xlfn.IFNA(MEDIAN(INDIRECT("'" &amp; W$2 &amp; "'!E" &amp; ROWS!W7),INDIRECT("'" &amp; W$2 &amp; "'!I" &amp; ROWS!W7),INDIRECT("'" &amp; W$2 &amp; "'!M" &amp; ROWS!W7))/1000, "")</f>
        <v>5.8840000000000003</v>
      </c>
      <c r="X5" s="5">
        <f ca="1">_xlfn.IFNA(MEDIAN(INDIRECT("'" &amp; X$2 &amp; "'!E" &amp; ROWS!X7),INDIRECT("'" &amp; X$2 &amp; "'!I" &amp; ROWS!X7),INDIRECT("'" &amp; X$2 &amp; "'!M" &amp; ROWS!X7))/1000, "")</f>
        <v>9.6440000000000001</v>
      </c>
      <c r="Y5" s="5">
        <f ca="1">_xlfn.IFNA(MEDIAN(INDIRECT("'" &amp; Y$2 &amp; "'!E" &amp; ROWS!Y7),INDIRECT("'" &amp; Y$2 &amp; "'!I" &amp; ROWS!Y7),INDIRECT("'" &amp; Y$2 &amp; "'!M" &amp; ROWS!Y7))/1000, "")</f>
        <v>15.192</v>
      </c>
    </row>
    <row r="6" spans="1:25" x14ac:dyDescent="0.25">
      <c r="A6" t="str">
        <f>METRICS!A7</f>
        <v>avl_test</v>
      </c>
      <c r="B6" s="5">
        <f ca="1">_xlfn.IFNA(MEDIAN(INDIRECT("'" &amp; B$2 &amp; "'!E" &amp; ROWS!B8),INDIRECT("'" &amp; B$2 &amp; "'!I" &amp; ROWS!B8),INDIRECT("'" &amp; B$2 &amp; "'!M" &amp; ROWS!B8))/1000, "")</f>
        <v>45.223999999999997</v>
      </c>
      <c r="C6" s="5">
        <f ca="1">_xlfn.IFNA(MEDIAN(INDIRECT("'" &amp; C$2 &amp; "'!E" &amp; ROWS!C8),INDIRECT("'" &amp; C$2 &amp; "'!I" &amp; ROWS!C8),INDIRECT("'" &amp; C$2 &amp; "'!M" &amp; ROWS!C8))/1000, "")</f>
        <v>241.43199999999999</v>
      </c>
      <c r="D6" s="5">
        <f ca="1">_xlfn.IFNA(MEDIAN(INDIRECT("'" &amp; D$2 &amp; "'!E" &amp; ROWS!D8),INDIRECT("'" &amp; D$2 &amp; "'!I" &amp; ROWS!D8),INDIRECT("'" &amp; D$2 &amp; "'!M" &amp; ROWS!D8))/1000, "")</f>
        <v>39.524000000000001</v>
      </c>
      <c r="E6" s="5">
        <f ca="1">_xlfn.IFNA(MEDIAN(INDIRECT("'" &amp; E$2 &amp; "'!E" &amp; ROWS!E8),INDIRECT("'" &amp; E$2 &amp; "'!I" &amp; ROWS!E8),INDIRECT("'" &amp; E$2 &amp; "'!M" &amp; ROWS!E8))/1000, "")</f>
        <v>34.043999999999997</v>
      </c>
      <c r="F6" s="5">
        <f ca="1">_xlfn.IFNA(MEDIAN(INDIRECT("'" &amp; F$2 &amp; "'!E" &amp; ROWS!F8),INDIRECT("'" &amp; F$2 &amp; "'!I" &amp; ROWS!F8),INDIRECT("'" &amp; F$2 &amp; "'!M" &amp; ROWS!F8))/1000, "")</f>
        <v>136.84399999999999</v>
      </c>
      <c r="G6" s="5">
        <f ca="1">_xlfn.IFNA(MEDIAN(INDIRECT("'" &amp; G$2 &amp; "'!E" &amp; ROWS!G8),INDIRECT("'" &amp; G$2 &amp; "'!I" &amp; ROWS!G8),INDIRECT("'" &amp; G$2 &amp; "'!M" &amp; ROWS!G8))/1000, "")</f>
        <v>36.723999999999997</v>
      </c>
      <c r="H6" s="5">
        <f ca="1">_xlfn.IFNA(MEDIAN(INDIRECT("'" &amp; H$2 &amp; "'!E" &amp; ROWS!H8),INDIRECT("'" &amp; H$2 &amp; "'!I" &amp; ROWS!H8),INDIRECT("'" &amp; H$2 &amp; "'!M" &amp; ROWS!H8))/1000, "")</f>
        <v>270.61200000000002</v>
      </c>
      <c r="I6" s="5">
        <f ca="1">_xlfn.IFNA(MEDIAN(INDIRECT("'" &amp; I$2 &amp; "'!E" &amp; ROWS!I8),INDIRECT("'" &amp; I$2 &amp; "'!I" &amp; ROWS!I8),INDIRECT("'" &amp; I$2 &amp; "'!M" &amp; ROWS!I8))/1000, "")</f>
        <v>660.01599999999996</v>
      </c>
      <c r="J6" s="5">
        <f ca="1">_xlfn.IFNA(MEDIAN(INDIRECT("'" &amp; J$2 &amp; "'!E" &amp; ROWS!J8),INDIRECT("'" &amp; J$2 &amp; "'!I" &amp; ROWS!J8),INDIRECT("'" &amp; J$2 &amp; "'!M" &amp; ROWS!J8))/1000, "")</f>
        <v>5.56</v>
      </c>
      <c r="K6" s="5">
        <f ca="1">_xlfn.IFNA(MEDIAN(INDIRECT("'" &amp; K$2 &amp; "'!E" &amp; ROWS!K8),INDIRECT("'" &amp; K$2 &amp; "'!I" &amp; ROWS!K8),INDIRECT("'" &amp; K$2 &amp; "'!M" &amp; ROWS!K8))/1000, "")</f>
        <v>7.1920000000000002</v>
      </c>
      <c r="L6" s="5">
        <f ca="1">_xlfn.IFNA(MEDIAN(INDIRECT("'" &amp; L$2 &amp; "'!E" &amp; ROWS!L8),INDIRECT("'" &amp; L$2 &amp; "'!I" &amp; ROWS!L8),INDIRECT("'" &amp; L$2 &amp; "'!M" &amp; ROWS!L8))/1000, "")</f>
        <v>5.556</v>
      </c>
      <c r="M6" s="5">
        <f ca="1">_xlfn.IFNA(MEDIAN(INDIRECT("'" &amp; M$2 &amp; "'!E" &amp; ROWS!M8),INDIRECT("'" &amp; M$2 &amp; "'!I" &amp; ROWS!M8),INDIRECT("'" &amp; M$2 &amp; "'!M" &amp; ROWS!M8))/1000, "")</f>
        <v>31.295999999999999</v>
      </c>
      <c r="N6" s="5">
        <f ca="1">_xlfn.IFNA(MEDIAN(INDIRECT("'" &amp; N$2 &amp; "'!E" &amp; ROWS!N8),INDIRECT("'" &amp; N$2 &amp; "'!I" &amp; ROWS!N8),INDIRECT("'" &amp; N$2 &amp; "'!M" &amp; ROWS!N8))/1000, "")</f>
        <v>52.16</v>
      </c>
      <c r="O6" s="5">
        <f ca="1">_xlfn.IFNA(MEDIAN(INDIRECT("'" &amp; O$2 &amp; "'!E" &amp; ROWS!O8),INDIRECT("'" &amp; O$2 &amp; "'!I" &amp; ROWS!O8),INDIRECT("'" &amp; O$2 &amp; "'!M" &amp; ROWS!O8))/1000, "")</f>
        <v>33.548000000000002</v>
      </c>
      <c r="P6" s="5">
        <f ca="1">_xlfn.IFNA(MEDIAN(INDIRECT("'" &amp; P$2 &amp; "'!E" &amp; ROWS!P8),INDIRECT("'" &amp; P$2 &amp; "'!I" &amp; ROWS!P8),INDIRECT("'" &amp; P$2 &amp; "'!M" &amp; ROWS!P8))/1000, "")</f>
        <v>86.116</v>
      </c>
      <c r="Q6" s="5">
        <f ca="1">_xlfn.IFNA(MEDIAN(INDIRECT("'" &amp; Q$2 &amp; "'!E" &amp; ROWS!Q8),INDIRECT("'" &amp; Q$2 &amp; "'!I" &amp; ROWS!Q8),INDIRECT("'" &amp; Q$2 &amp; "'!M" &amp; ROWS!Q8))/1000, "")</f>
        <v>239.46</v>
      </c>
      <c r="R6" s="5">
        <f ca="1">_xlfn.IFNA(MEDIAN(INDIRECT("'" &amp; R$2 &amp; "'!E" &amp; ROWS!R8),INDIRECT("'" &amp; R$2 &amp; "'!I" &amp; ROWS!R8),INDIRECT("'" &amp; R$2 &amp; "'!M" &amp; ROWS!R8))/1000, "")</f>
        <v>5.548</v>
      </c>
      <c r="S6" s="5">
        <f ca="1">_xlfn.IFNA(MEDIAN(INDIRECT("'" &amp; S$2 &amp; "'!E" &amp; ROWS!S8),INDIRECT("'" &amp; S$2 &amp; "'!I" &amp; ROWS!S8),INDIRECT("'" &amp; S$2 &amp; "'!M" &amp; ROWS!S8))/1000, "")</f>
        <v>7.2359999999999998</v>
      </c>
      <c r="T6" s="5">
        <f ca="1">_xlfn.IFNA(MEDIAN(INDIRECT("'" &amp; T$2 &amp; "'!E" &amp; ROWS!T8),INDIRECT("'" &amp; T$2 &amp; "'!I" &amp; ROWS!T8),INDIRECT("'" &amp; T$2 &amp; "'!M" &amp; ROWS!T8))/1000, "")</f>
        <v>5.548</v>
      </c>
      <c r="U6" s="5">
        <f ca="1">_xlfn.IFNA(MEDIAN(INDIRECT("'" &amp; U$2 &amp; "'!E" &amp; ROWS!U8),INDIRECT("'" &amp; U$2 &amp; "'!I" &amp; ROWS!U8),INDIRECT("'" &amp; U$2 &amp; "'!M" &amp; ROWS!U8))/1000, "")</f>
        <v>31.335999999999999</v>
      </c>
      <c r="V6" s="5">
        <f ca="1">_xlfn.IFNA(MEDIAN(INDIRECT("'" &amp; V$2 &amp; "'!E" &amp; ROWS!V8),INDIRECT("'" &amp; V$2 &amp; "'!I" &amp; ROWS!V8),INDIRECT("'" &amp; V$2 &amp; "'!M" &amp; ROWS!V8))/1000, "")</f>
        <v>52.155999999999999</v>
      </c>
      <c r="W6" s="5">
        <f ca="1">_xlfn.IFNA(MEDIAN(INDIRECT("'" &amp; W$2 &amp; "'!E" &amp; ROWS!W8),INDIRECT("'" &amp; W$2 &amp; "'!I" &amp; ROWS!W8),INDIRECT("'" &amp; W$2 &amp; "'!M" &amp; ROWS!W8))/1000, "")</f>
        <v>33.543999999999997</v>
      </c>
      <c r="X6" s="5">
        <f ca="1">_xlfn.IFNA(MEDIAN(INDIRECT("'" &amp; X$2 &amp; "'!E" &amp; ROWS!X8),INDIRECT("'" &amp; X$2 &amp; "'!I" &amp; ROWS!X8),INDIRECT("'" &amp; X$2 &amp; "'!M" &amp; ROWS!X8))/1000, "")</f>
        <v>86.128</v>
      </c>
      <c r="Y6" s="5">
        <f ca="1">_xlfn.IFNA(MEDIAN(INDIRECT("'" &amp; Y$2 &amp; "'!E" &amp; ROWS!Y8),INDIRECT("'" &amp; Y$2 &amp; "'!I" &amp; ROWS!Y8),INDIRECT("'" &amp; Y$2 &amp; "'!M" &amp; ROWS!Y8))/1000, "")</f>
        <v>239.47200000000001</v>
      </c>
    </row>
    <row r="7" spans="1:25" x14ac:dyDescent="0.25">
      <c r="A7" t="str">
        <f>METRICS!A12</f>
        <v>castError</v>
      </c>
      <c r="B7" s="5">
        <f ca="1">_xlfn.IFNA(MEDIAN(INDIRECT("'" &amp; B$2 &amp; "'!E" &amp; ROWS!B13),INDIRECT("'" &amp; B$2 &amp; "'!I" &amp; ROWS!B13),INDIRECT("'" &amp; B$2 &amp; "'!M" &amp; ROWS!B13))/1000, "")</f>
        <v>4.976</v>
      </c>
      <c r="C7" s="5">
        <f ca="1">_xlfn.IFNA(MEDIAN(INDIRECT("'" &amp; C$2 &amp; "'!E" &amp; ROWS!C13),INDIRECT("'" &amp; C$2 &amp; "'!I" &amp; ROWS!C13),INDIRECT("'" &amp; C$2 &amp; "'!M" &amp; ROWS!C13))/1000, "")</f>
        <v>8.2720000000000002</v>
      </c>
      <c r="D7" s="5">
        <f ca="1">_xlfn.IFNA(MEDIAN(INDIRECT("'" &amp; D$2 &amp; "'!E" &amp; ROWS!D13),INDIRECT("'" &amp; D$2 &amp; "'!I" &amp; ROWS!D13),INDIRECT("'" &amp; D$2 &amp; "'!M" &amp; ROWS!D13))/1000, "")</f>
        <v>4.7439999999999998</v>
      </c>
      <c r="E7" s="5">
        <f ca="1">_xlfn.IFNA(MEDIAN(INDIRECT("'" &amp; E$2 &amp; "'!E" &amp; ROWS!E13),INDIRECT("'" &amp; E$2 &amp; "'!I" &amp; ROWS!E13),INDIRECT("'" &amp; E$2 &amp; "'!M" &amp; ROWS!E13))/1000, "")</f>
        <v>6.4320000000000004</v>
      </c>
      <c r="F7" s="5">
        <f ca="1">_xlfn.IFNA(MEDIAN(INDIRECT("'" &amp; F$2 &amp; "'!E" &amp; ROWS!F13),INDIRECT("'" &amp; F$2 &amp; "'!I" &amp; ROWS!F13),INDIRECT("'" &amp; F$2 &amp; "'!M" &amp; ROWS!F13))/1000, "")</f>
        <v>25.556000000000001</v>
      </c>
      <c r="G7" s="5">
        <f ca="1">_xlfn.IFNA(MEDIAN(INDIRECT("'" &amp; G$2 &amp; "'!E" &amp; ROWS!G13),INDIRECT("'" &amp; G$2 &amp; "'!I" &amp; ROWS!G13),INDIRECT("'" &amp; G$2 &amp; "'!M" &amp; ROWS!G13))/1000, "")</f>
        <v>6.38</v>
      </c>
      <c r="H7" s="5">
        <f ca="1">_xlfn.IFNA(MEDIAN(INDIRECT("'" &amp; H$2 &amp; "'!E" &amp; ROWS!H13),INDIRECT("'" &amp; H$2 &amp; "'!I" &amp; ROWS!H13),INDIRECT("'" &amp; H$2 &amp; "'!M" &amp; ROWS!H13))/1000, "")</f>
        <v>78.432000000000002</v>
      </c>
      <c r="I7" s="5">
        <f ca="1">_xlfn.IFNA(MEDIAN(INDIRECT("'" &amp; I$2 &amp; "'!E" &amp; ROWS!I13),INDIRECT("'" &amp; I$2 &amp; "'!I" &amp; ROWS!I13),INDIRECT("'" &amp; I$2 &amp; "'!M" &amp; ROWS!I13))/1000, "")</f>
        <v>177.928</v>
      </c>
      <c r="J7" s="5">
        <f ca="1">_xlfn.IFNA(MEDIAN(INDIRECT("'" &amp; J$2 &amp; "'!E" &amp; ROWS!J13),INDIRECT("'" &amp; J$2 &amp; "'!I" &amp; ROWS!J13),INDIRECT("'" &amp; J$2 &amp; "'!M" &amp; ROWS!J13))/1000, "")</f>
        <v>4.452</v>
      </c>
      <c r="K7" s="5">
        <f ca="1">_xlfn.IFNA(MEDIAN(INDIRECT("'" &amp; K$2 &amp; "'!E" &amp; ROWS!K13),INDIRECT("'" &amp; K$2 &amp; "'!I" &amp; ROWS!K13),INDIRECT("'" &amp; K$2 &amp; "'!M" &amp; ROWS!K13))/1000, "")</f>
        <v>5.5359999999999996</v>
      </c>
      <c r="L7" s="5">
        <f ca="1">_xlfn.IFNA(MEDIAN(INDIRECT("'" &amp; L$2 &amp; "'!E" &amp; ROWS!L13),INDIRECT("'" &amp; L$2 &amp; "'!I" &amp; ROWS!L13),INDIRECT("'" &amp; L$2 &amp; "'!M" &amp; ROWS!L13))/1000, "")</f>
        <v>4.4800000000000004</v>
      </c>
      <c r="M7" s="5">
        <f ca="1">_xlfn.IFNA(MEDIAN(INDIRECT("'" &amp; M$2 &amp; "'!E" &amp; ROWS!M13),INDIRECT("'" &amp; M$2 &amp; "'!I" &amp; ROWS!M13),INDIRECT("'" &amp; M$2 &amp; "'!M" &amp; ROWS!M13))/1000, "")</f>
        <v>5.6559999999999997</v>
      </c>
      <c r="N7" s="5">
        <f ca="1">_xlfn.IFNA(MEDIAN(INDIRECT("'" &amp; N$2 &amp; "'!E" &amp; ROWS!N13),INDIRECT("'" &amp; N$2 &amp; "'!I" &amp; ROWS!N13),INDIRECT("'" &amp; N$2 &amp; "'!M" &amp; ROWS!N13))/1000, "")</f>
        <v>18.768000000000001</v>
      </c>
      <c r="O7" s="5">
        <f ca="1">_xlfn.IFNA(MEDIAN(INDIRECT("'" &amp; O$2 &amp; "'!E" &amp; ROWS!O13),INDIRECT("'" &amp; O$2 &amp; "'!I" &amp; ROWS!O13),INDIRECT("'" &amp; O$2 &amp; "'!M" &amp; ROWS!O13))/1000, "")</f>
        <v>5.86</v>
      </c>
      <c r="P7" s="5">
        <f ca="1">_xlfn.IFNA(MEDIAN(INDIRECT("'" &amp; P$2 &amp; "'!E" &amp; ROWS!P13),INDIRECT("'" &amp; P$2 &amp; "'!I" &amp; ROWS!P13),INDIRECT("'" &amp; P$2 &amp; "'!M" &amp; ROWS!P13))/1000, "")</f>
        <v>9.5440000000000005</v>
      </c>
      <c r="Q7" s="5">
        <f ca="1">_xlfn.IFNA(MEDIAN(INDIRECT("'" &amp; Q$2 &amp; "'!E" &amp; ROWS!Q13),INDIRECT("'" &amp; Q$2 &amp; "'!I" &amp; ROWS!Q13),INDIRECT("'" &amp; Q$2 &amp; "'!M" &amp; ROWS!Q13))/1000, "")</f>
        <v>15.04</v>
      </c>
      <c r="R7" s="5">
        <f ca="1">_xlfn.IFNA(MEDIAN(INDIRECT("'" &amp; R$2 &amp; "'!E" &amp; ROWS!R13),INDIRECT("'" &amp; R$2 &amp; "'!I" &amp; ROWS!R13),INDIRECT("'" &amp; R$2 &amp; "'!M" &amp; ROWS!R13))/1000, "")</f>
        <v>4.5</v>
      </c>
      <c r="S7" s="5">
        <f ca="1">_xlfn.IFNA(MEDIAN(INDIRECT("'" &amp; S$2 &amp; "'!E" &amp; ROWS!S13),INDIRECT("'" &amp; S$2 &amp; "'!I" &amp; ROWS!S13),INDIRECT("'" &amp; S$2 &amp; "'!M" &amp; ROWS!S13))/1000, "")</f>
        <v>5.5759999999999996</v>
      </c>
      <c r="T7" s="5">
        <f ca="1">_xlfn.IFNA(MEDIAN(INDIRECT("'" &amp; T$2 &amp; "'!E" &amp; ROWS!T13),INDIRECT("'" &amp; T$2 &amp; "'!I" &amp; ROWS!T13),INDIRECT("'" &amp; T$2 &amp; "'!M" &amp; ROWS!T13))/1000, "")</f>
        <v>4.4800000000000004</v>
      </c>
      <c r="U7" s="5">
        <f ca="1">_xlfn.IFNA(MEDIAN(INDIRECT("'" &amp; U$2 &amp; "'!E" &amp; ROWS!U13),INDIRECT("'" &amp; U$2 &amp; "'!I" &amp; ROWS!U13),INDIRECT("'" &amp; U$2 &amp; "'!M" &amp; ROWS!U13))/1000, "")</f>
        <v>5.7</v>
      </c>
      <c r="V7" s="5">
        <f ca="1">_xlfn.IFNA(MEDIAN(INDIRECT("'" &amp; V$2 &amp; "'!E" &amp; ROWS!V13),INDIRECT("'" &amp; V$2 &amp; "'!I" &amp; ROWS!V13),INDIRECT("'" &amp; V$2 &amp; "'!M" &amp; ROWS!V13))/1000, "")</f>
        <v>18.768000000000001</v>
      </c>
      <c r="W7" s="5">
        <f ca="1">_xlfn.IFNA(MEDIAN(INDIRECT("'" &amp; W$2 &amp; "'!E" &amp; ROWS!W13),INDIRECT("'" &amp; W$2 &amp; "'!I" &amp; ROWS!W13),INDIRECT("'" &amp; W$2 &amp; "'!M" &amp; ROWS!W13))/1000, "")</f>
        <v>5.86</v>
      </c>
      <c r="X7" s="5">
        <f ca="1">_xlfn.IFNA(MEDIAN(INDIRECT("'" &amp; X$2 &amp; "'!E" &amp; ROWS!X13),INDIRECT("'" &amp; X$2 &amp; "'!I" &amp; ROWS!X13),INDIRECT("'" &amp; X$2 &amp; "'!M" &amp; ROWS!X13))/1000, "")</f>
        <v>9.548</v>
      </c>
      <c r="Y7" s="5">
        <f ca="1">_xlfn.IFNA(MEDIAN(INDIRECT("'" &amp; Y$2 &amp; "'!E" &amp; ROWS!Y13),INDIRECT("'" &amp; Y$2 &amp; "'!I" &amp; ROWS!Y13),INDIRECT("'" &amp; Y$2 &amp; "'!M" &amp; ROWS!Y13))/1000, "")</f>
        <v>15.048</v>
      </c>
    </row>
    <row r="8" spans="1:25" x14ac:dyDescent="0.25">
      <c r="A8" t="str">
        <f>METRICS!A13</f>
        <v>cast</v>
      </c>
      <c r="B8" s="5">
        <f ca="1">_xlfn.IFNA(MEDIAN(INDIRECT("'" &amp; B$2 &amp; "'!E" &amp; ROWS!B14),INDIRECT("'" &amp; B$2 &amp; "'!I" &amp; ROWS!B14),INDIRECT("'" &amp; B$2 &amp; "'!M" &amp; ROWS!B14))/1000, "")</f>
        <v>4.976</v>
      </c>
      <c r="C8" s="5">
        <f ca="1">_xlfn.IFNA(MEDIAN(INDIRECT("'" &amp; C$2 &amp; "'!E" &amp; ROWS!C14),INDIRECT("'" &amp; C$2 &amp; "'!I" &amp; ROWS!C14),INDIRECT("'" &amp; C$2 &amp; "'!M" &amp; ROWS!C14))/1000, "")</f>
        <v>8.2720000000000002</v>
      </c>
      <c r="D8" s="5">
        <f ca="1">_xlfn.IFNA(MEDIAN(INDIRECT("'" &amp; D$2 &amp; "'!E" &amp; ROWS!D14),INDIRECT("'" &amp; D$2 &amp; "'!I" &amp; ROWS!D14),INDIRECT("'" &amp; D$2 &amp; "'!M" &amp; ROWS!D14))/1000, "")</f>
        <v>4.7439999999999998</v>
      </c>
      <c r="E8" s="5">
        <f ca="1">_xlfn.IFNA(MEDIAN(INDIRECT("'" &amp; E$2 &amp; "'!E" &amp; ROWS!E14),INDIRECT("'" &amp; E$2 &amp; "'!I" &amp; ROWS!E14),INDIRECT("'" &amp; E$2 &amp; "'!M" &amp; ROWS!E14))/1000, "")</f>
        <v>6.4320000000000004</v>
      </c>
      <c r="F8" s="5">
        <f ca="1">_xlfn.IFNA(MEDIAN(INDIRECT("'" &amp; F$2 &amp; "'!E" &amp; ROWS!F14),INDIRECT("'" &amp; F$2 &amp; "'!I" &amp; ROWS!F14),INDIRECT("'" &amp; F$2 &amp; "'!M" &amp; ROWS!F14))/1000, "")</f>
        <v>25.556000000000001</v>
      </c>
      <c r="G8" s="5">
        <f ca="1">_xlfn.IFNA(MEDIAN(INDIRECT("'" &amp; G$2 &amp; "'!E" &amp; ROWS!G14),INDIRECT("'" &amp; G$2 &amp; "'!I" &amp; ROWS!G14),INDIRECT("'" &amp; G$2 &amp; "'!M" &amp; ROWS!G14))/1000, "")</f>
        <v>6.38</v>
      </c>
      <c r="H8" s="5">
        <f ca="1">_xlfn.IFNA(MEDIAN(INDIRECT("'" &amp; H$2 &amp; "'!E" &amp; ROWS!H14),INDIRECT("'" &amp; H$2 &amp; "'!I" &amp; ROWS!H14),INDIRECT("'" &amp; H$2 &amp; "'!M" &amp; ROWS!H14))/1000, "")</f>
        <v>78.432000000000002</v>
      </c>
      <c r="I8" s="5">
        <f ca="1">_xlfn.IFNA(MEDIAN(INDIRECT("'" &amp; I$2 &amp; "'!E" &amp; ROWS!I14),INDIRECT("'" &amp; I$2 &amp; "'!I" &amp; ROWS!I14),INDIRECT("'" &amp; I$2 &amp; "'!M" &amp; ROWS!I14))/1000, "")</f>
        <v>177.928</v>
      </c>
      <c r="J8" s="5">
        <f ca="1">_xlfn.IFNA(MEDIAN(INDIRECT("'" &amp; J$2 &amp; "'!E" &amp; ROWS!J14),INDIRECT("'" &amp; J$2 &amp; "'!I" &amp; ROWS!J14),INDIRECT("'" &amp; J$2 &amp; "'!M" &amp; ROWS!J14))/1000, "")</f>
        <v>4.452</v>
      </c>
      <c r="K8" s="5">
        <f ca="1">_xlfn.IFNA(MEDIAN(INDIRECT("'" &amp; K$2 &amp; "'!E" &amp; ROWS!K14),INDIRECT("'" &amp; K$2 &amp; "'!I" &amp; ROWS!K14),INDIRECT("'" &amp; K$2 &amp; "'!M" &amp; ROWS!K14))/1000, "")</f>
        <v>5.5359999999999996</v>
      </c>
      <c r="L8" s="5">
        <f ca="1">_xlfn.IFNA(MEDIAN(INDIRECT("'" &amp; L$2 &amp; "'!E" &amp; ROWS!L14),INDIRECT("'" &amp; L$2 &amp; "'!I" &amp; ROWS!L14),INDIRECT("'" &amp; L$2 &amp; "'!M" &amp; ROWS!L14))/1000, "")</f>
        <v>4.4800000000000004</v>
      </c>
      <c r="M8" s="5">
        <f ca="1">_xlfn.IFNA(MEDIAN(INDIRECT("'" &amp; M$2 &amp; "'!E" &amp; ROWS!M14),INDIRECT("'" &amp; M$2 &amp; "'!I" &amp; ROWS!M14),INDIRECT("'" &amp; M$2 &amp; "'!M" &amp; ROWS!M14))/1000, "")</f>
        <v>5.6559999999999997</v>
      </c>
      <c r="N8" s="5">
        <f ca="1">_xlfn.IFNA(MEDIAN(INDIRECT("'" &amp; N$2 &amp; "'!E" &amp; ROWS!N14),INDIRECT("'" &amp; N$2 &amp; "'!I" &amp; ROWS!N14),INDIRECT("'" &amp; N$2 &amp; "'!M" &amp; ROWS!N14))/1000, "")</f>
        <v>18.768000000000001</v>
      </c>
      <c r="O8" s="5">
        <f ca="1">_xlfn.IFNA(MEDIAN(INDIRECT("'" &amp; O$2 &amp; "'!E" &amp; ROWS!O14),INDIRECT("'" &amp; O$2 &amp; "'!I" &amp; ROWS!O14),INDIRECT("'" &amp; O$2 &amp; "'!M" &amp; ROWS!O14))/1000, "")</f>
        <v>5.86</v>
      </c>
      <c r="P8" s="5">
        <f ca="1">_xlfn.IFNA(MEDIAN(INDIRECT("'" &amp; P$2 &amp; "'!E" &amp; ROWS!P14),INDIRECT("'" &amp; P$2 &amp; "'!I" &amp; ROWS!P14),INDIRECT("'" &amp; P$2 &amp; "'!M" &amp; ROWS!P14))/1000, "")</f>
        <v>9.5440000000000005</v>
      </c>
      <c r="Q8" s="5">
        <f ca="1">_xlfn.IFNA(MEDIAN(INDIRECT("'" &amp; Q$2 &amp; "'!E" &amp; ROWS!Q14),INDIRECT("'" &amp; Q$2 &amp; "'!I" &amp; ROWS!Q14),INDIRECT("'" &amp; Q$2 &amp; "'!M" &amp; ROWS!Q14))/1000, "")</f>
        <v>15.04</v>
      </c>
      <c r="R8" s="5">
        <f ca="1">_xlfn.IFNA(MEDIAN(INDIRECT("'" &amp; R$2 &amp; "'!E" &amp; ROWS!R14),INDIRECT("'" &amp; R$2 &amp; "'!I" &amp; ROWS!R14),INDIRECT("'" &amp; R$2 &amp; "'!M" &amp; ROWS!R14))/1000, "")</f>
        <v>4.5</v>
      </c>
      <c r="S8" s="5">
        <f ca="1">_xlfn.IFNA(MEDIAN(INDIRECT("'" &amp; S$2 &amp; "'!E" &amp; ROWS!S14),INDIRECT("'" &amp; S$2 &amp; "'!I" &amp; ROWS!S14),INDIRECT("'" &amp; S$2 &amp; "'!M" &amp; ROWS!S14))/1000, "")</f>
        <v>5.5759999999999996</v>
      </c>
      <c r="T8" s="5">
        <f ca="1">_xlfn.IFNA(MEDIAN(INDIRECT("'" &amp; T$2 &amp; "'!E" &amp; ROWS!T14),INDIRECT("'" &amp; T$2 &amp; "'!I" &amp; ROWS!T14),INDIRECT("'" &amp; T$2 &amp; "'!M" &amp; ROWS!T14))/1000, "")</f>
        <v>4.4800000000000004</v>
      </c>
      <c r="U8" s="5">
        <f ca="1">_xlfn.IFNA(MEDIAN(INDIRECT("'" &amp; U$2 &amp; "'!E" &amp; ROWS!U14),INDIRECT("'" &amp; U$2 &amp; "'!I" &amp; ROWS!U14),INDIRECT("'" &amp; U$2 &amp; "'!M" &amp; ROWS!U14))/1000, "")</f>
        <v>5.7</v>
      </c>
      <c r="V8" s="5">
        <f ca="1">_xlfn.IFNA(MEDIAN(INDIRECT("'" &amp; V$2 &amp; "'!E" &amp; ROWS!V14),INDIRECT("'" &amp; V$2 &amp; "'!I" &amp; ROWS!V14),INDIRECT("'" &amp; V$2 &amp; "'!M" &amp; ROWS!V14))/1000, "")</f>
        <v>18.768000000000001</v>
      </c>
      <c r="W8" s="5">
        <f ca="1">_xlfn.IFNA(MEDIAN(INDIRECT("'" &amp; W$2 &amp; "'!E" &amp; ROWS!W14),INDIRECT("'" &amp; W$2 &amp; "'!I" &amp; ROWS!W14),INDIRECT("'" &amp; W$2 &amp; "'!M" &amp; ROWS!W14))/1000, "")</f>
        <v>5.86</v>
      </c>
      <c r="X8" s="5">
        <f ca="1">_xlfn.IFNA(MEDIAN(INDIRECT("'" &amp; X$2 &amp; "'!E" &amp; ROWS!X14),INDIRECT("'" &amp; X$2 &amp; "'!I" &amp; ROWS!X14),INDIRECT("'" &amp; X$2 &amp; "'!M" &amp; ROWS!X14))/1000, "")</f>
        <v>9.548</v>
      </c>
      <c r="Y8" s="5">
        <f ca="1">_xlfn.IFNA(MEDIAN(INDIRECT("'" &amp; Y$2 &amp; "'!E" &amp; ROWS!Y14),INDIRECT("'" &amp; Y$2 &amp; "'!I" &amp; ROWS!Y14),INDIRECT("'" &amp; Y$2 &amp; "'!M" &amp; ROWS!Y14))/1000, "")</f>
        <v>15.048</v>
      </c>
    </row>
    <row r="9" spans="1:25" x14ac:dyDescent="0.25">
      <c r="A9" t="str">
        <f>METRICS!A14</f>
        <v>completeTypeError</v>
      </c>
      <c r="B9" s="5">
        <f ca="1">_xlfn.IFNA(MEDIAN(INDIRECT("'" &amp; B$2 &amp; "'!E" &amp; ROWS!B15),INDIRECT("'" &amp; B$2 &amp; "'!I" &amp; ROWS!B15),INDIRECT("'" &amp; B$2 &amp; "'!M" &amp; ROWS!B15))/1000, "")</f>
        <v>4.9800000000000004</v>
      </c>
      <c r="C9" s="5">
        <f ca="1">_xlfn.IFNA(MEDIAN(INDIRECT("'" &amp; C$2 &amp; "'!E" &amp; ROWS!C15),INDIRECT("'" &amp; C$2 &amp; "'!I" &amp; ROWS!C15),INDIRECT("'" &amp; C$2 &amp; "'!M" &amp; ROWS!C15))/1000, "")</f>
        <v>8.2799999999999994</v>
      </c>
      <c r="D9" s="5">
        <f ca="1">_xlfn.IFNA(MEDIAN(INDIRECT("'" &amp; D$2 &amp; "'!E" &amp; ROWS!D15),INDIRECT("'" &amp; D$2 &amp; "'!I" &amp; ROWS!D15),INDIRECT("'" &amp; D$2 &amp; "'!M" &amp; ROWS!D15))/1000, "")</f>
        <v>4.7480000000000002</v>
      </c>
      <c r="E9" s="5">
        <f ca="1">_xlfn.IFNA(MEDIAN(INDIRECT("'" &amp; E$2 &amp; "'!E" &amp; ROWS!E15),INDIRECT("'" &amp; E$2 &amp; "'!I" &amp; ROWS!E15),INDIRECT("'" &amp; E$2 &amp; "'!M" &amp; ROWS!E15))/1000, "")</f>
        <v>6.4359999999999999</v>
      </c>
      <c r="F9" s="5">
        <f ca="1">_xlfn.IFNA(MEDIAN(INDIRECT("'" &amp; F$2 &amp; "'!E" &amp; ROWS!F15),INDIRECT("'" &amp; F$2 &amp; "'!I" &amp; ROWS!F15),INDIRECT("'" &amp; F$2 &amp; "'!M" &amp; ROWS!F15))/1000, "")</f>
        <v>25.872</v>
      </c>
      <c r="G9" s="5">
        <f ca="1">_xlfn.IFNA(MEDIAN(INDIRECT("'" &amp; G$2 &amp; "'!E" &amp; ROWS!G15),INDIRECT("'" &amp; G$2 &amp; "'!I" &amp; ROWS!G15),INDIRECT("'" &amp; G$2 &amp; "'!M" &amp; ROWS!G15))/1000, "")</f>
        <v>6.3840000000000003</v>
      </c>
      <c r="H9" s="5">
        <f ca="1">_xlfn.IFNA(MEDIAN(INDIRECT("'" &amp; H$2 &amp; "'!E" &amp; ROWS!H15),INDIRECT("'" &amp; H$2 &amp; "'!I" &amp; ROWS!H15),INDIRECT("'" &amp; H$2 &amp; "'!M" &amp; ROWS!H15))/1000, "")</f>
        <v>80.319999999999993</v>
      </c>
      <c r="I9" s="5">
        <f ca="1">_xlfn.IFNA(MEDIAN(INDIRECT("'" &amp; I$2 &amp; "'!E" &amp; ROWS!I15),INDIRECT("'" &amp; I$2 &amp; "'!I" &amp; ROWS!I15),INDIRECT("'" &amp; I$2 &amp; "'!M" &amp; ROWS!I15))/1000, "")</f>
        <v>183.04400000000001</v>
      </c>
      <c r="J9" s="5">
        <f ca="1">_xlfn.IFNA(MEDIAN(INDIRECT("'" &amp; J$2 &amp; "'!E" &amp; ROWS!J15),INDIRECT("'" &amp; J$2 &amp; "'!I" &amp; ROWS!J15),INDIRECT("'" &amp; J$2 &amp; "'!M" &amp; ROWS!J15))/1000, "")</f>
        <v>4.4560000000000004</v>
      </c>
      <c r="K9" s="5">
        <f ca="1">_xlfn.IFNA(MEDIAN(INDIRECT("'" &amp; K$2 &amp; "'!E" &amp; ROWS!K15),INDIRECT("'" &amp; K$2 &amp; "'!I" &amp; ROWS!K15),INDIRECT("'" &amp; K$2 &amp; "'!M" &amp; ROWS!K15))/1000, "")</f>
        <v>5.5359999999999996</v>
      </c>
      <c r="L9" s="5">
        <f ca="1">_xlfn.IFNA(MEDIAN(INDIRECT("'" &amp; L$2 &amp; "'!E" &amp; ROWS!L15),INDIRECT("'" &amp; L$2 &amp; "'!I" &amp; ROWS!L15),INDIRECT("'" &amp; L$2 &amp; "'!M" &amp; ROWS!L15))/1000, "")</f>
        <v>4.484</v>
      </c>
      <c r="M9" s="5">
        <f ca="1">_xlfn.IFNA(MEDIAN(INDIRECT("'" &amp; M$2 &amp; "'!E" &amp; ROWS!M15),INDIRECT("'" &amp; M$2 &amp; "'!I" &amp; ROWS!M15),INDIRECT("'" &amp; M$2 &amp; "'!M" &amp; ROWS!M15))/1000, "")</f>
        <v>5.66</v>
      </c>
      <c r="N9" s="5">
        <f ca="1">_xlfn.IFNA(MEDIAN(INDIRECT("'" &amp; N$2 &amp; "'!E" &amp; ROWS!N15),INDIRECT("'" &amp; N$2 &amp; "'!I" &amp; ROWS!N15),INDIRECT("'" &amp; N$2 &amp; "'!M" &amp; ROWS!N15))/1000, "")</f>
        <v>18.776</v>
      </c>
      <c r="O9" s="5">
        <f ca="1">_xlfn.IFNA(MEDIAN(INDIRECT("'" &amp; O$2 &amp; "'!E" &amp; ROWS!O15),INDIRECT("'" &amp; O$2 &amp; "'!I" &amp; ROWS!O15),INDIRECT("'" &amp; O$2 &amp; "'!M" &amp; ROWS!O15))/1000, "")</f>
        <v>5.86</v>
      </c>
      <c r="P9" s="5">
        <f ca="1">_xlfn.IFNA(MEDIAN(INDIRECT("'" &amp; P$2 &amp; "'!E" &amp; ROWS!P15),INDIRECT("'" &amp; P$2 &amp; "'!I" &amp; ROWS!P15),INDIRECT("'" &amp; P$2 &amp; "'!M" &amp; ROWS!P15))/1000, "")</f>
        <v>9.5519999999999996</v>
      </c>
      <c r="Q9" s="5">
        <f ca="1">_xlfn.IFNA(MEDIAN(INDIRECT("'" &amp; Q$2 &amp; "'!E" &amp; ROWS!Q15),INDIRECT("'" &amp; Q$2 &amp; "'!I" &amp; ROWS!Q15),INDIRECT("'" &amp; Q$2 &amp; "'!M" &amp; ROWS!Q15))/1000, "")</f>
        <v>14.84</v>
      </c>
      <c r="R9" s="5">
        <f ca="1">_xlfn.IFNA(MEDIAN(INDIRECT("'" &amp; R$2 &amp; "'!E" &amp; ROWS!R15),INDIRECT("'" &amp; R$2 &amp; "'!I" &amp; ROWS!R15),INDIRECT("'" &amp; R$2 &amp; "'!M" &amp; ROWS!R15))/1000, "")</f>
        <v>4.5039999999999996</v>
      </c>
      <c r="S9" s="5">
        <f ca="1">_xlfn.IFNA(MEDIAN(INDIRECT("'" &amp; S$2 &amp; "'!E" &amp; ROWS!S15),INDIRECT("'" &amp; S$2 &amp; "'!I" &amp; ROWS!S15),INDIRECT("'" &amp; S$2 &amp; "'!M" &amp; ROWS!S15))/1000, "")</f>
        <v>5.5759999999999996</v>
      </c>
      <c r="T9" s="5">
        <f ca="1">_xlfn.IFNA(MEDIAN(INDIRECT("'" &amp; T$2 &amp; "'!E" &amp; ROWS!T15),INDIRECT("'" &amp; T$2 &amp; "'!I" &amp; ROWS!T15),INDIRECT("'" &amp; T$2 &amp; "'!M" &amp; ROWS!T15))/1000, "")</f>
        <v>4.484</v>
      </c>
      <c r="U9" s="5">
        <f ca="1">_xlfn.IFNA(MEDIAN(INDIRECT("'" &amp; U$2 &amp; "'!E" &amp; ROWS!U15),INDIRECT("'" &amp; U$2 &amp; "'!I" &amp; ROWS!U15),INDIRECT("'" &amp; U$2 &amp; "'!M" &amp; ROWS!U15))/1000, "")</f>
        <v>5.7039999999999997</v>
      </c>
      <c r="V9" s="5">
        <f ca="1">_xlfn.IFNA(MEDIAN(INDIRECT("'" &amp; V$2 &amp; "'!E" &amp; ROWS!V15),INDIRECT("'" &amp; V$2 &amp; "'!I" &amp; ROWS!V15),INDIRECT("'" &amp; V$2 &amp; "'!M" &amp; ROWS!V15))/1000, "")</f>
        <v>18.776</v>
      </c>
      <c r="W9" s="5">
        <f ca="1">_xlfn.IFNA(MEDIAN(INDIRECT("'" &amp; W$2 &amp; "'!E" &amp; ROWS!W15),INDIRECT("'" &amp; W$2 &amp; "'!I" &amp; ROWS!W15),INDIRECT("'" &amp; W$2 &amp; "'!M" &amp; ROWS!W15))/1000, "")</f>
        <v>5.86</v>
      </c>
      <c r="X9" s="5">
        <f ca="1">_xlfn.IFNA(MEDIAN(INDIRECT("'" &amp; X$2 &amp; "'!E" &amp; ROWS!X15),INDIRECT("'" &amp; X$2 &amp; "'!I" &amp; ROWS!X15),INDIRECT("'" &amp; X$2 &amp; "'!M" &amp; ROWS!X15))/1000, "")</f>
        <v>9.5559999999999992</v>
      </c>
      <c r="Y9" s="5">
        <f ca="1">_xlfn.IFNA(MEDIAN(INDIRECT("'" &amp; Y$2 &amp; "'!E" &amp; ROWS!Y15),INDIRECT("'" &amp; Y$2 &amp; "'!I" &amp; ROWS!Y15),INDIRECT("'" &amp; Y$2 &amp; "'!M" &amp; ROWS!Y15))/1000, "")</f>
        <v>14.848000000000001</v>
      </c>
    </row>
    <row r="10" spans="1:25" x14ac:dyDescent="0.25">
      <c r="A10" t="str">
        <f>METRICS!A17</f>
        <v>counter</v>
      </c>
      <c r="B10" s="5">
        <f ca="1">_xlfn.IFNA(MEDIAN(INDIRECT("'" &amp; B$2 &amp; "'!E" &amp; ROWS!B18),INDIRECT("'" &amp; B$2 &amp; "'!I" &amp; ROWS!B18),INDIRECT("'" &amp; B$2 &amp; "'!M" &amp; ROWS!B18))/1000, "")</f>
        <v>4.9800000000000004</v>
      </c>
      <c r="C10" s="5">
        <f ca="1">_xlfn.IFNA(MEDIAN(INDIRECT("'" &amp; C$2 &amp; "'!E" &amp; ROWS!C18),INDIRECT("'" &amp; C$2 &amp; "'!I" &amp; ROWS!C18),INDIRECT("'" &amp; C$2 &amp; "'!M" &amp; ROWS!C18))/1000, "")</f>
        <v>8.2799999999999994</v>
      </c>
      <c r="D10" s="5">
        <f ca="1">_xlfn.IFNA(MEDIAN(INDIRECT("'" &amp; D$2 &amp; "'!E" &amp; ROWS!D18),INDIRECT("'" &amp; D$2 &amp; "'!I" &amp; ROWS!D18),INDIRECT("'" &amp; D$2 &amp; "'!M" &amp; ROWS!D18))/1000, "")</f>
        <v>4.7439999999999998</v>
      </c>
      <c r="E10" s="5">
        <f ca="1">_xlfn.IFNA(MEDIAN(INDIRECT("'" &amp; E$2 &amp; "'!E" &amp; ROWS!E18),INDIRECT("'" &amp; E$2 &amp; "'!I" &amp; ROWS!E18),INDIRECT("'" &amp; E$2 &amp; "'!M" &amp; ROWS!E18))/1000, "")</f>
        <v>6.4320000000000004</v>
      </c>
      <c r="F10" s="5">
        <f ca="1">_xlfn.IFNA(MEDIAN(INDIRECT("'" &amp; F$2 &amp; "'!E" &amp; ROWS!F18),INDIRECT("'" &amp; F$2 &amp; "'!I" &amp; ROWS!F18),INDIRECT("'" &amp; F$2 &amp; "'!M" &amp; ROWS!F18))/1000, "")</f>
        <v>26.431999999999999</v>
      </c>
      <c r="G10" s="5">
        <f ca="1">_xlfn.IFNA(MEDIAN(INDIRECT("'" &amp; G$2 &amp; "'!E" &amp; ROWS!G18),INDIRECT("'" &amp; G$2 &amp; "'!I" &amp; ROWS!G18),INDIRECT("'" &amp; G$2 &amp; "'!M" &amp; ROWS!G18))/1000, "")</f>
        <v>6.3840000000000003</v>
      </c>
      <c r="H10" s="5">
        <f ca="1">_xlfn.IFNA(MEDIAN(INDIRECT("'" &amp; H$2 &amp; "'!E" &amp; ROWS!H18),INDIRECT("'" &amp; H$2 &amp; "'!I" &amp; ROWS!H18),INDIRECT("'" &amp; H$2 &amp; "'!M" &amp; ROWS!H18))/1000, "")</f>
        <v>81.183999999999997</v>
      </c>
      <c r="I10" s="5">
        <f ca="1">_xlfn.IFNA(MEDIAN(INDIRECT("'" &amp; I$2 &amp; "'!E" &amp; ROWS!I18),INDIRECT("'" &amp; I$2 &amp; "'!I" &amp; ROWS!I18),INDIRECT("'" &amp; I$2 &amp; "'!M" &amp; ROWS!I18))/1000, "")</f>
        <v>185.744</v>
      </c>
      <c r="J10" s="5">
        <f ca="1">_xlfn.IFNA(MEDIAN(INDIRECT("'" &amp; J$2 &amp; "'!E" &amp; ROWS!J18),INDIRECT("'" &amp; J$2 &amp; "'!I" &amp; ROWS!J18),INDIRECT("'" &amp; J$2 &amp; "'!M" &amp; ROWS!J18))/1000, "")</f>
        <v>4.452</v>
      </c>
      <c r="K10" s="5">
        <f ca="1">_xlfn.IFNA(MEDIAN(INDIRECT("'" &amp; K$2 &amp; "'!E" &amp; ROWS!K18),INDIRECT("'" &amp; K$2 &amp; "'!I" &amp; ROWS!K18),INDIRECT("'" &amp; K$2 &amp; "'!M" &amp; ROWS!K18))/1000, "")</f>
        <v>5.5359999999999996</v>
      </c>
      <c r="L10" s="5">
        <f ca="1">_xlfn.IFNA(MEDIAN(INDIRECT("'" &amp; L$2 &amp; "'!E" &amp; ROWS!L18),INDIRECT("'" &amp; L$2 &amp; "'!I" &amp; ROWS!L18),INDIRECT("'" &amp; L$2 &amp; "'!M" &amp; ROWS!L18))/1000, "")</f>
        <v>4.484</v>
      </c>
      <c r="M10" s="5">
        <f ca="1">_xlfn.IFNA(MEDIAN(INDIRECT("'" &amp; M$2 &amp; "'!E" &amp; ROWS!M18),INDIRECT("'" &amp; M$2 &amp; "'!I" &amp; ROWS!M18),INDIRECT("'" &amp; M$2 &amp; "'!M" &amp; ROWS!M18))/1000, "")</f>
        <v>5.66</v>
      </c>
      <c r="N10" s="5">
        <f ca="1">_xlfn.IFNA(MEDIAN(INDIRECT("'" &amp; N$2 &amp; "'!E" &amp; ROWS!N18),INDIRECT("'" &amp; N$2 &amp; "'!I" &amp; ROWS!N18),INDIRECT("'" &amp; N$2 &amp; "'!M" &amp; ROWS!N18))/1000, "")</f>
        <v>19.04</v>
      </c>
      <c r="O10" s="5">
        <f ca="1">_xlfn.IFNA(MEDIAN(INDIRECT("'" &amp; O$2 &amp; "'!E" &amp; ROWS!O18),INDIRECT("'" &amp; O$2 &amp; "'!I" &amp; ROWS!O18),INDIRECT("'" &amp; O$2 &amp; "'!M" &amp; ROWS!O18))/1000, "")</f>
        <v>5.86</v>
      </c>
      <c r="P10" s="5">
        <f ca="1">_xlfn.IFNA(MEDIAN(INDIRECT("'" &amp; P$2 &amp; "'!E" &amp; ROWS!P18),INDIRECT("'" &amp; P$2 &amp; "'!I" &amp; ROWS!P18),INDIRECT("'" &amp; P$2 &amp; "'!M" &amp; ROWS!P18))/1000, "")</f>
        <v>9.5519999999999996</v>
      </c>
      <c r="Q10" s="5">
        <f ca="1">_xlfn.IFNA(MEDIAN(INDIRECT("'" &amp; Q$2 &amp; "'!E" &amp; ROWS!Q18),INDIRECT("'" &amp; Q$2 &amp; "'!I" &amp; ROWS!Q18),INDIRECT("'" &amp; Q$2 &amp; "'!M" &amp; ROWS!Q18))/1000, "")</f>
        <v>15.052</v>
      </c>
      <c r="R10" s="5">
        <f ca="1">_xlfn.IFNA(MEDIAN(INDIRECT("'" &amp; R$2 &amp; "'!E" &amp; ROWS!R18),INDIRECT("'" &amp; R$2 &amp; "'!I" &amp; ROWS!R18),INDIRECT("'" &amp; R$2 &amp; "'!M" &amp; ROWS!R18))/1000, "")</f>
        <v>4.5</v>
      </c>
      <c r="S10" s="5">
        <f ca="1">_xlfn.IFNA(MEDIAN(INDIRECT("'" &amp; S$2 &amp; "'!E" &amp; ROWS!S18),INDIRECT("'" &amp; S$2 &amp; "'!I" &amp; ROWS!S18),INDIRECT("'" &amp; S$2 &amp; "'!M" &amp; ROWS!S18))/1000, "")</f>
        <v>5.5759999999999996</v>
      </c>
      <c r="T10" s="5">
        <f ca="1">_xlfn.IFNA(MEDIAN(INDIRECT("'" &amp; T$2 &amp; "'!E" &amp; ROWS!T18),INDIRECT("'" &amp; T$2 &amp; "'!I" &amp; ROWS!T18),INDIRECT("'" &amp; T$2 &amp; "'!M" &amp; ROWS!T18))/1000, "")</f>
        <v>4.484</v>
      </c>
      <c r="U10" s="5">
        <f ca="1">_xlfn.IFNA(MEDIAN(INDIRECT("'" &amp; U$2 &amp; "'!E" &amp; ROWS!U18),INDIRECT("'" &amp; U$2 &amp; "'!I" &amp; ROWS!U18),INDIRECT("'" &amp; U$2 &amp; "'!M" &amp; ROWS!U18))/1000, "")</f>
        <v>5.7039999999999997</v>
      </c>
      <c r="V10" s="5">
        <f ca="1">_xlfn.IFNA(MEDIAN(INDIRECT("'" &amp; V$2 &amp; "'!E" &amp; ROWS!V18),INDIRECT("'" &amp; V$2 &amp; "'!I" &amp; ROWS!V18),INDIRECT("'" &amp; V$2 &amp; "'!M" &amp; ROWS!V18))/1000, "")</f>
        <v>19.04</v>
      </c>
      <c r="W10" s="5">
        <f ca="1">_xlfn.IFNA(MEDIAN(INDIRECT("'" &amp; W$2 &amp; "'!E" &amp; ROWS!W18),INDIRECT("'" &amp; W$2 &amp; "'!I" &amp; ROWS!W18),INDIRECT("'" &amp; W$2 &amp; "'!M" &amp; ROWS!W18))/1000, "")</f>
        <v>5.86</v>
      </c>
      <c r="X10" s="5">
        <f ca="1">_xlfn.IFNA(MEDIAN(INDIRECT("'" &amp; X$2 &amp; "'!E" &amp; ROWS!X18),INDIRECT("'" &amp; X$2 &amp; "'!I" &amp; ROWS!X18),INDIRECT("'" &amp; X$2 &amp; "'!M" &amp; ROWS!X18))/1000, "")</f>
        <v>9.5559999999999992</v>
      </c>
      <c r="Y10" s="5">
        <f ca="1">_xlfn.IFNA(MEDIAN(INDIRECT("'" &amp; Y$2 &amp; "'!E" &amp; ROWS!Y18),INDIRECT("'" &amp; Y$2 &amp; "'!I" &amp; ROWS!Y18),INDIRECT("'" &amp; Y$2 &amp; "'!M" &amp; ROWS!Y18))/1000, "")</f>
        <v>15.06</v>
      </c>
    </row>
    <row r="11" spans="1:25" x14ac:dyDescent="0.25">
      <c r="A11" t="str">
        <f>METRICS!A18</f>
        <v>ctor-autogen</v>
      </c>
      <c r="B11" s="5">
        <f ca="1">_xlfn.IFNA(MEDIAN(INDIRECT("'" &amp; B$2 &amp; "'!E" &amp; ROWS!B19),INDIRECT("'" &amp; B$2 &amp; "'!I" &amp; ROWS!B19),INDIRECT("'" &amp; B$2 &amp; "'!M" &amp; ROWS!B19))/1000, "")</f>
        <v>5.4960000000000004</v>
      </c>
      <c r="C11" s="5">
        <f ca="1">_xlfn.IFNA(MEDIAN(INDIRECT("'" &amp; C$2 &amp; "'!E" &amp; ROWS!C19),INDIRECT("'" &amp; C$2 &amp; "'!I" &amp; ROWS!C19),INDIRECT("'" &amp; C$2 &amp; "'!M" &amp; ROWS!C19))/1000, "")</f>
        <v>10.848000000000001</v>
      </c>
      <c r="D11" s="5">
        <f ca="1">_xlfn.IFNA(MEDIAN(INDIRECT("'" &amp; D$2 &amp; "'!E" &amp; ROWS!D19),INDIRECT("'" &amp; D$2 &amp; "'!I" &amp; ROWS!D19),INDIRECT("'" &amp; D$2 &amp; "'!M" &amp; ROWS!D19))/1000, "")</f>
        <v>5.2119999999999997</v>
      </c>
      <c r="E11" s="5">
        <f ca="1">_xlfn.IFNA(MEDIAN(INDIRECT("'" &amp; E$2 &amp; "'!E" &amp; ROWS!E19),INDIRECT("'" &amp; E$2 &amp; "'!I" &amp; ROWS!E19),INDIRECT("'" &amp; E$2 &amp; "'!M" &amp; ROWS!E19))/1000, "")</f>
        <v>12.295999999999999</v>
      </c>
      <c r="F11" s="5">
        <f ca="1">_xlfn.IFNA(MEDIAN(INDIRECT("'" &amp; F$2 &amp; "'!E" &amp; ROWS!F19),INDIRECT("'" &amp; F$2 &amp; "'!I" &amp; ROWS!F19),INDIRECT("'" &amp; F$2 &amp; "'!M" &amp; ROWS!F19))/1000, "")</f>
        <v>40.503999999999998</v>
      </c>
      <c r="G11" s="5">
        <f ca="1">_xlfn.IFNA(MEDIAN(INDIRECT("'" &amp; G$2 &amp; "'!E" &amp; ROWS!G19),INDIRECT("'" &amp; G$2 &amp; "'!I" &amp; ROWS!G19),INDIRECT("'" &amp; G$2 &amp; "'!M" &amp; ROWS!G19))/1000, "")</f>
        <v>12.348000000000001</v>
      </c>
      <c r="H11" s="5">
        <f ca="1">_xlfn.IFNA(MEDIAN(INDIRECT("'" &amp; H$2 &amp; "'!E" &amp; ROWS!H19),INDIRECT("'" &amp; H$2 &amp; "'!I" &amp; ROWS!H19),INDIRECT("'" &amp; H$2 &amp; "'!M" &amp; ROWS!H19))/1000, "")</f>
        <v>147.756</v>
      </c>
      <c r="I11" s="5">
        <f ca="1">_xlfn.IFNA(MEDIAN(INDIRECT("'" &amp; I$2 &amp; "'!E" &amp; ROWS!I19),INDIRECT("'" &amp; I$2 &amp; "'!I" &amp; ROWS!I19),INDIRECT("'" &amp; I$2 &amp; "'!M" &amp; ROWS!I19))/1000, "")</f>
        <v>339.60399999999998</v>
      </c>
      <c r="J11" s="5">
        <f ca="1">_xlfn.IFNA(MEDIAN(INDIRECT("'" &amp; J$2 &amp; "'!E" &amp; ROWS!J19),INDIRECT("'" &amp; J$2 &amp; "'!I" &amp; ROWS!J19),INDIRECT("'" &amp; J$2 &amp; "'!M" &amp; ROWS!J19))/1000, "")</f>
        <v>4.62</v>
      </c>
      <c r="K11" s="5">
        <f ca="1">_xlfn.IFNA(MEDIAN(INDIRECT("'" &amp; K$2 &amp; "'!E" &amp; ROWS!K19),INDIRECT("'" &amp; K$2 &amp; "'!I" &amp; ROWS!K19),INDIRECT("'" &amp; K$2 &amp; "'!M" &amp; ROWS!K19))/1000, "")</f>
        <v>5.7240000000000002</v>
      </c>
      <c r="L11" s="5">
        <f ca="1">_xlfn.IFNA(MEDIAN(INDIRECT("'" &amp; L$2 &amp; "'!E" &amp; ROWS!L19),INDIRECT("'" &amp; L$2 &amp; "'!I" &amp; ROWS!L19),INDIRECT("'" &amp; L$2 &amp; "'!M" &amp; ROWS!L19))/1000, "")</f>
        <v>4.6559999999999997</v>
      </c>
      <c r="M11" s="5">
        <f ca="1">_xlfn.IFNA(MEDIAN(INDIRECT("'" &amp; M$2 &amp; "'!E" &amp; ROWS!M19),INDIRECT("'" &amp; M$2 &amp; "'!I" &amp; ROWS!M19),INDIRECT("'" &amp; M$2 &amp; "'!M" &amp; ROWS!M19))/1000, "")</f>
        <v>8.5559999999999992</v>
      </c>
      <c r="N11" s="5">
        <f ca="1">_xlfn.IFNA(MEDIAN(INDIRECT("'" &amp; N$2 &amp; "'!E" &amp; ROWS!N19),INDIRECT("'" &amp; N$2 &amp; "'!I" &amp; ROWS!N19),INDIRECT("'" &amp; N$2 &amp; "'!M" &amp; ROWS!N19))/1000, "")</f>
        <v>25.975999999999999</v>
      </c>
      <c r="O11" s="5">
        <f ca="1">_xlfn.IFNA(MEDIAN(INDIRECT("'" &amp; O$2 &amp; "'!E" &amp; ROWS!O19),INDIRECT("'" &amp; O$2 &amp; "'!I" &amp; ROWS!O19),INDIRECT("'" &amp; O$2 &amp; "'!M" &amp; ROWS!O19))/1000, "")</f>
        <v>8.8960000000000008</v>
      </c>
      <c r="P11" s="5">
        <f ca="1">_xlfn.IFNA(MEDIAN(INDIRECT("'" &amp; P$2 &amp; "'!E" &amp; ROWS!P19),INDIRECT("'" &amp; P$2 &amp; "'!I" &amp; ROWS!P19),INDIRECT("'" &amp; P$2 &amp; "'!M" &amp; ROWS!P19))/1000, "")</f>
        <v>9.6080000000000005</v>
      </c>
      <c r="Q11" s="5">
        <f ca="1">_xlfn.IFNA(MEDIAN(INDIRECT("'" &amp; Q$2 &amp; "'!E" &amp; ROWS!Q19),INDIRECT("'" &amp; Q$2 &amp; "'!I" &amp; ROWS!Q19),INDIRECT("'" &amp; Q$2 &amp; "'!M" &amp; ROWS!Q19))/1000, "")</f>
        <v>14.792</v>
      </c>
      <c r="R11" s="5">
        <f ca="1">_xlfn.IFNA(MEDIAN(INDIRECT("'" &amp; R$2 &amp; "'!E" &amp; ROWS!R19),INDIRECT("'" &amp; R$2 &amp; "'!I" &amp; ROWS!R19),INDIRECT("'" &amp; R$2 &amp; "'!M" &amp; ROWS!R19))/1000, "")</f>
        <v>4.5679999999999996</v>
      </c>
      <c r="S11" s="5">
        <f ca="1">_xlfn.IFNA(MEDIAN(INDIRECT("'" &amp; S$2 &amp; "'!E" &amp; ROWS!S19),INDIRECT("'" &amp; S$2 &amp; "'!I" &amp; ROWS!S19),INDIRECT("'" &amp; S$2 &amp; "'!M" &amp; ROWS!S19))/1000, "")</f>
        <v>5.7679999999999998</v>
      </c>
      <c r="T11" s="5">
        <f ca="1">_xlfn.IFNA(MEDIAN(INDIRECT("'" &amp; T$2 &amp; "'!E" &amp; ROWS!T19),INDIRECT("'" &amp; T$2 &amp; "'!I" &amp; ROWS!T19),INDIRECT("'" &amp; T$2 &amp; "'!M" &amp; ROWS!T19))/1000, "")</f>
        <v>4.6079999999999997</v>
      </c>
      <c r="U11" s="5">
        <f ca="1">_xlfn.IFNA(MEDIAN(INDIRECT("'" &amp; U$2 &amp; "'!E" &amp; ROWS!U19),INDIRECT("'" &amp; U$2 &amp; "'!I" &amp; ROWS!U19),INDIRECT("'" &amp; U$2 &amp; "'!M" &amp; ROWS!U19))/1000, "")</f>
        <v>8.7319999999999993</v>
      </c>
      <c r="V11" s="5">
        <f ca="1">_xlfn.IFNA(MEDIAN(INDIRECT("'" &amp; V$2 &amp; "'!E" &amp; ROWS!V19),INDIRECT("'" &amp; V$2 &amp; "'!I" &amp; ROWS!V19),INDIRECT("'" &amp; V$2 &amp; "'!M" &amp; ROWS!V19))/1000, "")</f>
        <v>25.975999999999999</v>
      </c>
      <c r="W11" s="5">
        <f ca="1">_xlfn.IFNA(MEDIAN(INDIRECT("'" &amp; W$2 &amp; "'!E" &amp; ROWS!W19),INDIRECT("'" &amp; W$2 &amp; "'!I" &amp; ROWS!W19),INDIRECT("'" &amp; W$2 &amp; "'!M" &amp; ROWS!W19))/1000, "")</f>
        <v>8.8960000000000008</v>
      </c>
      <c r="X11" s="5">
        <f ca="1">_xlfn.IFNA(MEDIAN(INDIRECT("'" &amp; X$2 &amp; "'!E" &amp; ROWS!X19),INDIRECT("'" &amp; X$2 &amp; "'!I" &amp; ROWS!X19),INDIRECT("'" &amp; X$2 &amp; "'!M" &amp; ROWS!X19))/1000, "")</f>
        <v>9.6359999999999992</v>
      </c>
      <c r="Y11" s="5">
        <f ca="1">_xlfn.IFNA(MEDIAN(INDIRECT("'" &amp; Y$2 &amp; "'!E" &amp; ROWS!Y19),INDIRECT("'" &amp; Y$2 &amp; "'!I" &amp; ROWS!Y19),INDIRECT("'" &amp; Y$2 &amp; "'!M" &amp; ROWS!Y19))/1000, "")</f>
        <v>14.8</v>
      </c>
    </row>
    <row r="12" spans="1:25" x14ac:dyDescent="0.25">
      <c r="A12" t="str">
        <f>METRICS!A20</f>
        <v>declarationSpecifier</v>
      </c>
      <c r="B12" s="5">
        <f ca="1">_xlfn.IFNA(MEDIAN(INDIRECT("'" &amp; B$2 &amp; "'!E" &amp; ROWS!B21),INDIRECT("'" &amp; B$2 &amp; "'!I" &amp; ROWS!B21),INDIRECT("'" &amp; B$2 &amp; "'!M" &amp; ROWS!B21))/1000, "")</f>
        <v>5.04</v>
      </c>
      <c r="C12" s="5">
        <f ca="1">_xlfn.IFNA(MEDIAN(INDIRECT("'" &amp; C$2 &amp; "'!E" &amp; ROWS!C21),INDIRECT("'" &amp; C$2 &amp; "'!I" &amp; ROWS!C21),INDIRECT("'" &amp; C$2 &amp; "'!M" &amp; ROWS!C21))/1000, "")</f>
        <v>11.26</v>
      </c>
      <c r="D12" s="5">
        <f ca="1">_xlfn.IFNA(MEDIAN(INDIRECT("'" &amp; D$2 &amp; "'!E" &amp; ROWS!D21),INDIRECT("'" &amp; D$2 &amp; "'!I" &amp; ROWS!D21),INDIRECT("'" &amp; D$2 &amp; "'!M" &amp; ROWS!D21))/1000, "")</f>
        <v>4.8079999999999998</v>
      </c>
      <c r="E12" s="5">
        <f ca="1">_xlfn.IFNA(MEDIAN(INDIRECT("'" &amp; E$2 &amp; "'!E" &amp; ROWS!E21),INDIRECT("'" &amp; E$2 &amp; "'!I" &amp; ROWS!E21),INDIRECT("'" &amp; E$2 &amp; "'!M" &amp; ROWS!E21))/1000, "")</f>
        <v>6.4960000000000004</v>
      </c>
      <c r="F12" s="5">
        <f ca="1">_xlfn.IFNA(MEDIAN(INDIRECT("'" &amp; F$2 &amp; "'!E" &amp; ROWS!F21),INDIRECT("'" &amp; F$2 &amp; "'!I" &amp; ROWS!F21),INDIRECT("'" &amp; F$2 &amp; "'!M" &amp; ROWS!F21))/1000, "")</f>
        <v>45.24</v>
      </c>
      <c r="G12" s="5">
        <f ca="1">_xlfn.IFNA(MEDIAN(INDIRECT("'" &amp; G$2 &amp; "'!E" &amp; ROWS!G21),INDIRECT("'" &amp; G$2 &amp; "'!I" &amp; ROWS!G21),INDIRECT("'" &amp; G$2 &amp; "'!M" &amp; ROWS!G21))/1000, "")</f>
        <v>6.444</v>
      </c>
      <c r="H12" s="5">
        <f ca="1">_xlfn.IFNA(MEDIAN(INDIRECT("'" &amp; H$2 &amp; "'!E" &amp; ROWS!H21),INDIRECT("'" &amp; H$2 &amp; "'!I" &amp; ROWS!H21),INDIRECT("'" &amp; H$2 &amp; "'!M" &amp; ROWS!H21))/1000, "")</f>
        <v>143.5</v>
      </c>
      <c r="I12" s="5">
        <f ca="1">_xlfn.IFNA(MEDIAN(INDIRECT("'" &amp; I$2 &amp; "'!E" &amp; ROWS!I21),INDIRECT("'" &amp; I$2 &amp; "'!I" &amp; ROWS!I21),INDIRECT("'" &amp; I$2 &amp; "'!M" &amp; ROWS!I21))/1000, "")</f>
        <v>370.69200000000001</v>
      </c>
      <c r="J12" s="5">
        <f ca="1">_xlfn.IFNA(MEDIAN(INDIRECT("'" &amp; J$2 &amp; "'!E" &amp; ROWS!J21),INDIRECT("'" &amp; J$2 &amp; "'!I" &amp; ROWS!J21),INDIRECT("'" &amp; J$2 &amp; "'!M" &amp; ROWS!J21))/1000, "")</f>
        <v>4.516</v>
      </c>
      <c r="K12" s="5">
        <f ca="1">_xlfn.IFNA(MEDIAN(INDIRECT("'" &amp; K$2 &amp; "'!E" &amp; ROWS!K21),INDIRECT("'" &amp; K$2 &amp; "'!I" &amp; ROWS!K21),INDIRECT("'" &amp; K$2 &amp; "'!M" &amp; ROWS!K21))/1000, "")</f>
        <v>5.8239999999999998</v>
      </c>
      <c r="L12" s="5">
        <f ca="1">_xlfn.IFNA(MEDIAN(INDIRECT("'" &amp; L$2 &amp; "'!E" &amp; ROWS!L21),INDIRECT("'" &amp; L$2 &amp; "'!I" &amp; ROWS!L21),INDIRECT("'" &amp; L$2 &amp; "'!M" &amp; ROWS!L21))/1000, "")</f>
        <v>4.548</v>
      </c>
      <c r="M12" s="5">
        <f ca="1">_xlfn.IFNA(MEDIAN(INDIRECT("'" &amp; M$2 &amp; "'!E" &amp; ROWS!M21),INDIRECT("'" &amp; M$2 &amp; "'!I" &amp; ROWS!M21),INDIRECT("'" &amp; M$2 &amp; "'!M" &amp; ROWS!M21))/1000, "")</f>
        <v>5.72</v>
      </c>
      <c r="N12" s="5">
        <f ca="1">_xlfn.IFNA(MEDIAN(INDIRECT("'" &amp; N$2 &amp; "'!E" &amp; ROWS!N21),INDIRECT("'" &amp; N$2 &amp; "'!I" &amp; ROWS!N21),INDIRECT("'" &amp; N$2 &amp; "'!M" &amp; ROWS!N21))/1000, "")</f>
        <v>27.832000000000001</v>
      </c>
      <c r="O12" s="5">
        <f ca="1">_xlfn.IFNA(MEDIAN(INDIRECT("'" &amp; O$2 &amp; "'!E" &amp; ROWS!O21),INDIRECT("'" &amp; O$2 &amp; "'!I" &amp; ROWS!O21),INDIRECT("'" &amp; O$2 &amp; "'!M" &amp; ROWS!O21))/1000, "")</f>
        <v>5.9160000000000004</v>
      </c>
      <c r="P12" s="5">
        <f ca="1">_xlfn.IFNA(MEDIAN(INDIRECT("'" &amp; P$2 &amp; "'!E" &amp; ROWS!P21),INDIRECT("'" &amp; P$2 &amp; "'!I" &amp; ROWS!P21),INDIRECT("'" &amp; P$2 &amp; "'!M" &amp; ROWS!P21))/1000, "")</f>
        <v>9.4280000000000008</v>
      </c>
      <c r="Q12" s="5">
        <f ca="1">_xlfn.IFNA(MEDIAN(INDIRECT("'" &amp; Q$2 &amp; "'!E" &amp; ROWS!Q21),INDIRECT("'" &amp; Q$2 &amp; "'!I" &amp; ROWS!Q21),INDIRECT("'" &amp; Q$2 &amp; "'!M" &amp; ROWS!Q21))/1000, "")</f>
        <v>14.22</v>
      </c>
      <c r="R12" s="5">
        <f ca="1">_xlfn.IFNA(MEDIAN(INDIRECT("'" &amp; R$2 &amp; "'!E" &amp; ROWS!R21),INDIRECT("'" &amp; R$2 &amp; "'!I" &amp; ROWS!R21),INDIRECT("'" &amp; R$2 &amp; "'!M" &amp; ROWS!R21))/1000, "")</f>
        <v>4.5640000000000001</v>
      </c>
      <c r="S12" s="5">
        <f ca="1">_xlfn.IFNA(MEDIAN(INDIRECT("'" &amp; S$2 &amp; "'!E" &amp; ROWS!S21),INDIRECT("'" &amp; S$2 &amp; "'!I" &amp; ROWS!S21),INDIRECT("'" &amp; S$2 &amp; "'!M" &amp; ROWS!S21))/1000, "")</f>
        <v>5.8680000000000003</v>
      </c>
      <c r="T12" s="5">
        <f ca="1">_xlfn.IFNA(MEDIAN(INDIRECT("'" &amp; T$2 &amp; "'!E" &amp; ROWS!T21),INDIRECT("'" &amp; T$2 &amp; "'!I" &amp; ROWS!T21),INDIRECT("'" &amp; T$2 &amp; "'!M" &amp; ROWS!T21))/1000, "")</f>
        <v>4.548</v>
      </c>
      <c r="U12" s="5">
        <f ca="1">_xlfn.IFNA(MEDIAN(INDIRECT("'" &amp; U$2 &amp; "'!E" &amp; ROWS!U21),INDIRECT("'" &amp; U$2 &amp; "'!I" &amp; ROWS!U21),INDIRECT("'" &amp; U$2 &amp; "'!M" &amp; ROWS!U21))/1000, "")</f>
        <v>5.7640000000000002</v>
      </c>
      <c r="V12" s="5">
        <f ca="1">_xlfn.IFNA(MEDIAN(INDIRECT("'" &amp; V$2 &amp; "'!E" &amp; ROWS!V21),INDIRECT("'" &amp; V$2 &amp; "'!I" &amp; ROWS!V21),INDIRECT("'" &amp; V$2 &amp; "'!M" &amp; ROWS!V21))/1000, "")</f>
        <v>27.832000000000001</v>
      </c>
      <c r="W12" s="5">
        <f ca="1">_xlfn.IFNA(MEDIAN(INDIRECT("'" &amp; W$2 &amp; "'!E" &amp; ROWS!W21),INDIRECT("'" &amp; W$2 &amp; "'!I" &amp; ROWS!W21),INDIRECT("'" &amp; W$2 &amp; "'!M" &amp; ROWS!W21))/1000, "")</f>
        <v>5.9160000000000004</v>
      </c>
      <c r="X12" s="5">
        <f ca="1">_xlfn.IFNA(MEDIAN(INDIRECT("'" &amp; X$2 &amp; "'!E" &amp; ROWS!X21),INDIRECT("'" &amp; X$2 &amp; "'!I" &amp; ROWS!X21),INDIRECT("'" &amp; X$2 &amp; "'!M" &amp; ROWS!X21))/1000, "")</f>
        <v>9.4320000000000004</v>
      </c>
      <c r="Y12" s="5">
        <f ca="1">_xlfn.IFNA(MEDIAN(INDIRECT("'" &amp; Y$2 &amp; "'!E" &amp; ROWS!Y21),INDIRECT("'" &amp; Y$2 &amp; "'!I" &amp; ROWS!Y21),INDIRECT("'" &amp; Y$2 &amp; "'!M" &amp; ROWS!Y21))/1000, "")</f>
        <v>14.228</v>
      </c>
    </row>
    <row r="13" spans="1:25" x14ac:dyDescent="0.25">
      <c r="A13" t="str">
        <f>METRICS!A27</f>
        <v>enum</v>
      </c>
      <c r="B13" s="5">
        <f ca="1">_xlfn.IFNA(MEDIAN(INDIRECT("'" &amp; B$2 &amp; "'!E" &amp; ROWS!B28),INDIRECT("'" &amp; B$2 &amp; "'!I" &amp; ROWS!B28),INDIRECT("'" &amp; B$2 &amp; "'!M" &amp; ROWS!B28))/1000, "")</f>
        <v>4.9800000000000004</v>
      </c>
      <c r="C13" s="5">
        <f ca="1">_xlfn.IFNA(MEDIAN(INDIRECT("'" &amp; C$2 &amp; "'!E" &amp; ROWS!C28),INDIRECT("'" &amp; C$2 &amp; "'!I" &amp; ROWS!C28),INDIRECT("'" &amp; C$2 &amp; "'!M" &amp; ROWS!C28))/1000, "")</f>
        <v>8.2720000000000002</v>
      </c>
      <c r="D13" s="5">
        <f ca="1">_xlfn.IFNA(MEDIAN(INDIRECT("'" &amp; D$2 &amp; "'!E" &amp; ROWS!D28),INDIRECT("'" &amp; D$2 &amp; "'!I" &amp; ROWS!D28),INDIRECT("'" &amp; D$2 &amp; "'!M" &amp; ROWS!D28))/1000, "")</f>
        <v>4.7480000000000002</v>
      </c>
      <c r="E13" s="5">
        <f ca="1">_xlfn.IFNA(MEDIAN(INDIRECT("'" &amp; E$2 &amp; "'!E" &amp; ROWS!E28),INDIRECT("'" &amp; E$2 &amp; "'!I" &amp; ROWS!E28),INDIRECT("'" &amp; E$2 &amp; "'!M" &amp; ROWS!E28))/1000, "")</f>
        <v>6.4359999999999999</v>
      </c>
      <c r="F13" s="5">
        <f ca="1">_xlfn.IFNA(MEDIAN(INDIRECT("'" &amp; F$2 &amp; "'!E" &amp; ROWS!F28),INDIRECT("'" &amp; F$2 &amp; "'!I" &amp; ROWS!F28),INDIRECT("'" &amp; F$2 &amp; "'!M" &amp; ROWS!F28))/1000, "")</f>
        <v>25.56</v>
      </c>
      <c r="G13" s="5">
        <f ca="1">_xlfn.IFNA(MEDIAN(INDIRECT("'" &amp; G$2 &amp; "'!E" &amp; ROWS!G28),INDIRECT("'" &amp; G$2 &amp; "'!I" &amp; ROWS!G28),INDIRECT("'" &amp; G$2 &amp; "'!M" &amp; ROWS!G28))/1000, "")</f>
        <v>6.3840000000000003</v>
      </c>
      <c r="H13" s="5">
        <f ca="1">_xlfn.IFNA(MEDIAN(INDIRECT("'" &amp; H$2 &amp; "'!E" &amp; ROWS!H28),INDIRECT("'" &amp; H$2 &amp; "'!I" &amp; ROWS!H28),INDIRECT("'" &amp; H$2 &amp; "'!M" &amp; ROWS!H28))/1000, "")</f>
        <v>78.436000000000007</v>
      </c>
      <c r="I13" s="5">
        <f ca="1">_xlfn.IFNA(MEDIAN(INDIRECT("'" &amp; I$2 &amp; "'!E" &amp; ROWS!I28),INDIRECT("'" &amp; I$2 &amp; "'!I" &amp; ROWS!I28),INDIRECT("'" &amp; I$2 &amp; "'!M" &amp; ROWS!I28))/1000, "")</f>
        <v>177.93199999999999</v>
      </c>
      <c r="J13" s="5">
        <f ca="1">_xlfn.IFNA(MEDIAN(INDIRECT("'" &amp; J$2 &amp; "'!E" &amp; ROWS!J28),INDIRECT("'" &amp; J$2 &amp; "'!I" &amp; ROWS!J28),INDIRECT("'" &amp; J$2 &amp; "'!M" &amp; ROWS!J28))/1000, "")</f>
        <v>4.452</v>
      </c>
      <c r="K13" s="5">
        <f ca="1">_xlfn.IFNA(MEDIAN(INDIRECT("'" &amp; K$2 &amp; "'!E" &amp; ROWS!K28),INDIRECT("'" &amp; K$2 &amp; "'!I" &amp; ROWS!K28),INDIRECT("'" &amp; K$2 &amp; "'!M" &amp; ROWS!K28))/1000, "")</f>
        <v>5.5359999999999996</v>
      </c>
      <c r="L13" s="5">
        <f ca="1">_xlfn.IFNA(MEDIAN(INDIRECT("'" &amp; L$2 &amp; "'!E" &amp; ROWS!L28),INDIRECT("'" &amp; L$2 &amp; "'!I" &amp; ROWS!L28),INDIRECT("'" &amp; L$2 &amp; "'!M" &amp; ROWS!L28))/1000, "")</f>
        <v>4.484</v>
      </c>
      <c r="M13" s="5">
        <f ca="1">_xlfn.IFNA(MEDIAN(INDIRECT("'" &amp; M$2 &amp; "'!E" &amp; ROWS!M28),INDIRECT("'" &amp; M$2 &amp; "'!I" &amp; ROWS!M28),INDIRECT("'" &amp; M$2 &amp; "'!M" &amp; ROWS!M28))/1000, "")</f>
        <v>5.66</v>
      </c>
      <c r="N13" s="5">
        <f ca="1">_xlfn.IFNA(MEDIAN(INDIRECT("'" &amp; N$2 &amp; "'!E" &amp; ROWS!N28),INDIRECT("'" &amp; N$2 &amp; "'!I" &amp; ROWS!N28),INDIRECT("'" &amp; N$2 &amp; "'!M" &amp; ROWS!N28))/1000, "")</f>
        <v>18.771999999999998</v>
      </c>
      <c r="O13" s="5">
        <f ca="1">_xlfn.IFNA(MEDIAN(INDIRECT("'" &amp; O$2 &amp; "'!E" &amp; ROWS!O28),INDIRECT("'" &amp; O$2 &amp; "'!I" &amp; ROWS!O28),INDIRECT("'" &amp; O$2 &amp; "'!M" &amp; ROWS!O28))/1000, "")</f>
        <v>5.86</v>
      </c>
      <c r="P13" s="5">
        <f ca="1">_xlfn.IFNA(MEDIAN(INDIRECT("'" &amp; P$2 &amp; "'!E" &amp; ROWS!P28),INDIRECT("'" &amp; P$2 &amp; "'!I" &amp; ROWS!P28),INDIRECT("'" &amp; P$2 &amp; "'!M" &amp; ROWS!P28))/1000, "")</f>
        <v>9.548</v>
      </c>
      <c r="Q13" s="5">
        <f ca="1">_xlfn.IFNA(MEDIAN(INDIRECT("'" &amp; Q$2 &amp; "'!E" &amp; ROWS!Q28),INDIRECT("'" &amp; Q$2 &amp; "'!I" &amp; ROWS!Q28),INDIRECT("'" &amp; Q$2 &amp; "'!M" &amp; ROWS!Q28))/1000, "")</f>
        <v>15.048</v>
      </c>
      <c r="R13" s="5">
        <f ca="1">_xlfn.IFNA(MEDIAN(INDIRECT("'" &amp; R$2 &amp; "'!E" &amp; ROWS!R28),INDIRECT("'" &amp; R$2 &amp; "'!I" &amp; ROWS!R28),INDIRECT("'" &amp; R$2 &amp; "'!M" &amp; ROWS!R28))/1000, "")</f>
        <v>4.5</v>
      </c>
      <c r="S13" s="5">
        <f ca="1">_xlfn.IFNA(MEDIAN(INDIRECT("'" &amp; S$2 &amp; "'!E" &amp; ROWS!S28),INDIRECT("'" &amp; S$2 &amp; "'!I" &amp; ROWS!S28),INDIRECT("'" &amp; S$2 &amp; "'!M" &amp; ROWS!S28))/1000, "")</f>
        <v>5.5759999999999996</v>
      </c>
      <c r="T13" s="5">
        <f ca="1">_xlfn.IFNA(MEDIAN(INDIRECT("'" &amp; T$2 &amp; "'!E" &amp; ROWS!T28),INDIRECT("'" &amp; T$2 &amp; "'!I" &amp; ROWS!T28),INDIRECT("'" &amp; T$2 &amp; "'!M" &amp; ROWS!T28))/1000, "")</f>
        <v>4.484</v>
      </c>
      <c r="U13" s="5">
        <f ca="1">_xlfn.IFNA(MEDIAN(INDIRECT("'" &amp; U$2 &amp; "'!E" &amp; ROWS!U28),INDIRECT("'" &amp; U$2 &amp; "'!I" &amp; ROWS!U28),INDIRECT("'" &amp; U$2 &amp; "'!M" &amp; ROWS!U28))/1000, "")</f>
        <v>5.7039999999999997</v>
      </c>
      <c r="V13" s="5">
        <f ca="1">_xlfn.IFNA(MEDIAN(INDIRECT("'" &amp; V$2 &amp; "'!E" &amp; ROWS!V28),INDIRECT("'" &amp; V$2 &amp; "'!I" &amp; ROWS!V28),INDIRECT("'" &amp; V$2 &amp; "'!M" &amp; ROWS!V28))/1000, "")</f>
        <v>18.771999999999998</v>
      </c>
      <c r="W13" s="5">
        <f ca="1">_xlfn.IFNA(MEDIAN(INDIRECT("'" &amp; W$2 &amp; "'!E" &amp; ROWS!W28),INDIRECT("'" &amp; W$2 &amp; "'!I" &amp; ROWS!W28),INDIRECT("'" &amp; W$2 &amp; "'!M" &amp; ROWS!W28))/1000, "")</f>
        <v>5.86</v>
      </c>
      <c r="X13" s="5">
        <f ca="1">_xlfn.IFNA(MEDIAN(INDIRECT("'" &amp; X$2 &amp; "'!E" &amp; ROWS!X28),INDIRECT("'" &amp; X$2 &amp; "'!I" &amp; ROWS!X28),INDIRECT("'" &amp; X$2 &amp; "'!M" &amp; ROWS!X28))/1000, "")</f>
        <v>9.5519999999999996</v>
      </c>
      <c r="Y13" s="5">
        <f ca="1">_xlfn.IFNA(MEDIAN(INDIRECT("'" &amp; Y$2 &amp; "'!E" &amp; ROWS!Y28),INDIRECT("'" &amp; Y$2 &amp; "'!I" &amp; ROWS!Y28),INDIRECT("'" &amp; Y$2 &amp; "'!M" &amp; ROWS!Y28))/1000, "")</f>
        <v>15.055999999999999</v>
      </c>
    </row>
    <row r="14" spans="1:25" x14ac:dyDescent="0.25">
      <c r="A14" t="str">
        <f>METRICS!A28</f>
        <v>expression</v>
      </c>
      <c r="B14" s="5">
        <f ca="1">_xlfn.IFNA(MEDIAN(INDIRECT("'" &amp; B$2 &amp; "'!E" &amp; ROWS!B29),INDIRECT("'" &amp; B$2 &amp; "'!I" &amp; ROWS!B29),INDIRECT("'" &amp; B$2 &amp; "'!M" &amp; ROWS!B29))/1000, "")</f>
        <v>4.8840000000000003</v>
      </c>
      <c r="C14" s="5">
        <f ca="1">_xlfn.IFNA(MEDIAN(INDIRECT("'" &amp; C$2 &amp; "'!E" &amp; ROWS!C29),INDIRECT("'" &amp; C$2 &amp; "'!I" &amp; ROWS!C29),INDIRECT("'" &amp; C$2 &amp; "'!M" &amp; ROWS!C29))/1000, "")</f>
        <v>8.2680000000000007</v>
      </c>
      <c r="D14" s="5">
        <f ca="1">_xlfn.IFNA(MEDIAN(INDIRECT("'" &amp; D$2 &amp; "'!E" &amp; ROWS!D29),INDIRECT("'" &amp; D$2 &amp; "'!I" &amp; ROWS!D29),INDIRECT("'" &amp; D$2 &amp; "'!M" &amp; ROWS!D29))/1000, "")</f>
        <v>4.7439999999999998</v>
      </c>
      <c r="E14" s="5">
        <f ca="1">_xlfn.IFNA(MEDIAN(INDIRECT("'" &amp; E$2 &amp; "'!E" &amp; ROWS!E29),INDIRECT("'" &amp; E$2 &amp; "'!I" &amp; ROWS!E29),INDIRECT("'" &amp; E$2 &amp; "'!M" &amp; ROWS!E29))/1000, "")</f>
        <v>7.1440000000000001</v>
      </c>
      <c r="F14" s="5">
        <f ca="1">_xlfn.IFNA(MEDIAN(INDIRECT("'" &amp; F$2 &amp; "'!E" &amp; ROWS!F29),INDIRECT("'" &amp; F$2 &amp; "'!I" &amp; ROWS!F29),INDIRECT("'" &amp; F$2 &amp; "'!M" &amp; ROWS!F29))/1000, "")</f>
        <v>25.556000000000001</v>
      </c>
      <c r="G14" s="5">
        <f ca="1">_xlfn.IFNA(MEDIAN(INDIRECT("'" &amp; G$2 &amp; "'!E" &amp; ROWS!G29),INDIRECT("'" &amp; G$2 &amp; "'!I" &amp; ROWS!G29),INDIRECT("'" &amp; G$2 &amp; "'!M" &amp; ROWS!G29))/1000, "")</f>
        <v>7.1479999999999997</v>
      </c>
      <c r="H14" s="5">
        <f ca="1">_xlfn.IFNA(MEDIAN(INDIRECT("'" &amp; H$2 &amp; "'!E" &amp; ROWS!H29),INDIRECT("'" &amp; H$2 &amp; "'!I" &amp; ROWS!H29),INDIRECT("'" &amp; H$2 &amp; "'!M" &amp; ROWS!H29))/1000, "")</f>
        <v>78.427999999999997</v>
      </c>
      <c r="I14" s="5">
        <f ca="1">_xlfn.IFNA(MEDIAN(INDIRECT("'" &amp; I$2 &amp; "'!E" &amp; ROWS!I29),INDIRECT("'" &amp; I$2 &amp; "'!I" &amp; ROWS!I29),INDIRECT("'" &amp; I$2 &amp; "'!M" &amp; ROWS!I29))/1000, "")</f>
        <v>177.928</v>
      </c>
      <c r="J14" s="5">
        <f ca="1">_xlfn.IFNA(MEDIAN(INDIRECT("'" &amp; J$2 &amp; "'!E" &amp; ROWS!J29),INDIRECT("'" &amp; J$2 &amp; "'!I" &amp; ROWS!J29),INDIRECT("'" &amp; J$2 &amp; "'!M" &amp; ROWS!J29))/1000, "")</f>
        <v>4.452</v>
      </c>
      <c r="K14" s="5">
        <f ca="1">_xlfn.IFNA(MEDIAN(INDIRECT("'" &amp; K$2 &amp; "'!E" &amp; ROWS!K29),INDIRECT("'" &amp; K$2 &amp; "'!I" &amp; ROWS!K29),INDIRECT("'" &amp; K$2 &amp; "'!M" &amp; ROWS!K29))/1000, "")</f>
        <v>5.5359999999999996</v>
      </c>
      <c r="L14" s="5">
        <f ca="1">_xlfn.IFNA(MEDIAN(INDIRECT("'" &amp; L$2 &amp; "'!E" &amp; ROWS!L29),INDIRECT("'" &amp; L$2 &amp; "'!I" &amp; ROWS!L29),INDIRECT("'" &amp; L$2 &amp; "'!M" &amp; ROWS!L29))/1000, "")</f>
        <v>4.4800000000000004</v>
      </c>
      <c r="M14" s="5">
        <f ca="1">_xlfn.IFNA(MEDIAN(INDIRECT("'" &amp; M$2 &amp; "'!E" &amp; ROWS!M29),INDIRECT("'" &amp; M$2 &amp; "'!I" &amp; ROWS!M29),INDIRECT("'" &amp; M$2 &amp; "'!M" &amp; ROWS!M29))/1000, "")</f>
        <v>6.4039999999999999</v>
      </c>
      <c r="N14" s="5">
        <f ca="1">_xlfn.IFNA(MEDIAN(INDIRECT("'" &amp; N$2 &amp; "'!E" &amp; ROWS!N29),INDIRECT("'" &amp; N$2 &amp; "'!I" &amp; ROWS!N29),INDIRECT("'" &amp; N$2 &amp; "'!M" &amp; ROWS!N29))/1000, "")</f>
        <v>18.768000000000001</v>
      </c>
      <c r="O14" s="5">
        <f ca="1">_xlfn.IFNA(MEDIAN(INDIRECT("'" &amp; O$2 &amp; "'!E" &amp; ROWS!O29),INDIRECT("'" &amp; O$2 &amp; "'!I" &amp; ROWS!O29),INDIRECT("'" &amp; O$2 &amp; "'!M" &amp; ROWS!O29))/1000, "")</f>
        <v>6.6159999999999997</v>
      </c>
      <c r="P14" s="5">
        <f ca="1">_xlfn.IFNA(MEDIAN(INDIRECT("'" &amp; P$2 &amp; "'!E" &amp; ROWS!P29),INDIRECT("'" &amp; P$2 &amp; "'!I" &amp; ROWS!P29),INDIRECT("'" &amp; P$2 &amp; "'!M" &amp; ROWS!P29))/1000, "")</f>
        <v>9.64</v>
      </c>
      <c r="Q14" s="5">
        <f ca="1">_xlfn.IFNA(MEDIAN(INDIRECT("'" &amp; Q$2 &amp; "'!E" &amp; ROWS!Q29),INDIRECT("'" &amp; Q$2 &amp; "'!I" &amp; ROWS!Q29),INDIRECT("'" &amp; Q$2 &amp; "'!M" &amp; ROWS!Q29))/1000, "")</f>
        <v>14.827999999999999</v>
      </c>
      <c r="R14" s="5">
        <f ca="1">_xlfn.IFNA(MEDIAN(INDIRECT("'" &amp; R$2 &amp; "'!E" &amp; ROWS!R29),INDIRECT("'" &amp; R$2 &amp; "'!I" &amp; ROWS!R29),INDIRECT("'" &amp; R$2 &amp; "'!M" &amp; ROWS!R29))/1000, "")</f>
        <v>4.5</v>
      </c>
      <c r="S14" s="5">
        <f ca="1">_xlfn.IFNA(MEDIAN(INDIRECT("'" &amp; S$2 &amp; "'!E" &amp; ROWS!S29),INDIRECT("'" &amp; S$2 &amp; "'!I" &amp; ROWS!S29),INDIRECT("'" &amp; S$2 &amp; "'!M" &amp; ROWS!S29))/1000, "")</f>
        <v>5.5759999999999996</v>
      </c>
      <c r="T14" s="5">
        <f ca="1">_xlfn.IFNA(MEDIAN(INDIRECT("'" &amp; T$2 &amp; "'!E" &amp; ROWS!T29),INDIRECT("'" &amp; T$2 &amp; "'!I" &amp; ROWS!T29),INDIRECT("'" &amp; T$2 &amp; "'!M" &amp; ROWS!T29))/1000, "")</f>
        <v>4.4800000000000004</v>
      </c>
      <c r="U14" s="5">
        <f ca="1">_xlfn.IFNA(MEDIAN(INDIRECT("'" &amp; U$2 &amp; "'!E" &amp; ROWS!U29),INDIRECT("'" &amp; U$2 &amp; "'!I" &amp; ROWS!U29),INDIRECT("'" &amp; U$2 &amp; "'!M" &amp; ROWS!U29))/1000, "")</f>
        <v>6.4480000000000004</v>
      </c>
      <c r="V14" s="5">
        <f ca="1">_xlfn.IFNA(MEDIAN(INDIRECT("'" &amp; V$2 &amp; "'!E" &amp; ROWS!V29),INDIRECT("'" &amp; V$2 &amp; "'!I" &amp; ROWS!V29),INDIRECT("'" &amp; V$2 &amp; "'!M" &amp; ROWS!V29))/1000, "")</f>
        <v>18.768000000000001</v>
      </c>
      <c r="W14" s="5">
        <f ca="1">_xlfn.IFNA(MEDIAN(INDIRECT("'" &amp; W$2 &amp; "'!E" &amp; ROWS!W29),INDIRECT("'" &amp; W$2 &amp; "'!I" &amp; ROWS!W29),INDIRECT("'" &amp; W$2 &amp; "'!M" &amp; ROWS!W29))/1000, "")</f>
        <v>6.6159999999999997</v>
      </c>
      <c r="X14" s="5">
        <f ca="1">_xlfn.IFNA(MEDIAN(INDIRECT("'" &amp; X$2 &amp; "'!E" &amp; ROWS!X29),INDIRECT("'" &amp; X$2 &amp; "'!I" &amp; ROWS!X29),INDIRECT("'" &amp; X$2 &amp; "'!M" &amp; ROWS!X29))/1000, "")</f>
        <v>9.6440000000000001</v>
      </c>
      <c r="Y14" s="5">
        <f ca="1">_xlfn.IFNA(MEDIAN(INDIRECT("'" &amp; Y$2 &amp; "'!E" &amp; ROWS!Y29),INDIRECT("'" &amp; Y$2 &amp; "'!I" &amp; ROWS!Y29),INDIRECT("'" &amp; Y$2 &amp; "'!M" &amp; ROWS!Y29))/1000, "")</f>
        <v>14.836</v>
      </c>
    </row>
    <row r="15" spans="1:25" x14ac:dyDescent="0.25">
      <c r="A15" t="str">
        <f>METRICS!A29</f>
        <v>extension</v>
      </c>
      <c r="B15" s="5">
        <f ca="1">_xlfn.IFNA(MEDIAN(INDIRECT("'" &amp; B$2 &amp; "'!E" &amp; ROWS!B30),INDIRECT("'" &amp; B$2 &amp; "'!I" &amp; ROWS!B30),INDIRECT("'" &amp; B$2 &amp; "'!M" &amp; ROWS!B30))/1000, "")</f>
        <v>4.8600000000000003</v>
      </c>
      <c r="C15" s="5">
        <f ca="1">_xlfn.IFNA(MEDIAN(INDIRECT("'" &amp; C$2 &amp; "'!E" &amp; ROWS!C30),INDIRECT("'" &amp; C$2 &amp; "'!I" &amp; ROWS!C30),INDIRECT("'" &amp; C$2 &amp; "'!M" &amp; ROWS!C30))/1000, "")</f>
        <v>8.6959999999999997</v>
      </c>
      <c r="D15" s="5">
        <f ca="1">_xlfn.IFNA(MEDIAN(INDIRECT("'" &amp; D$2 &amp; "'!E" &amp; ROWS!D30),INDIRECT("'" &amp; D$2 &amp; "'!I" &amp; ROWS!D30),INDIRECT("'" &amp; D$2 &amp; "'!M" &amp; ROWS!D30))/1000, "")</f>
        <v>4.8040000000000003</v>
      </c>
      <c r="E15" s="5">
        <f ca="1">_xlfn.IFNA(MEDIAN(INDIRECT("'" &amp; E$2 &amp; "'!E" &amp; ROWS!E30),INDIRECT("'" &amp; E$2 &amp; "'!I" &amp; ROWS!E30),INDIRECT("'" &amp; E$2 &amp; "'!M" &amp; ROWS!E30))/1000, "")</f>
        <v>15.776</v>
      </c>
      <c r="F15" s="5">
        <f ca="1">_xlfn.IFNA(MEDIAN(INDIRECT("'" &amp; F$2 &amp; "'!E" &amp; ROWS!F30),INDIRECT("'" &amp; F$2 &amp; "'!I" &amp; ROWS!F30),INDIRECT("'" &amp; F$2 &amp; "'!M" &amp; ROWS!F30))/1000, "")</f>
        <v>29.591999999999999</v>
      </c>
      <c r="G15" s="5">
        <f ca="1">_xlfn.IFNA(MEDIAN(INDIRECT("'" &amp; G$2 &amp; "'!E" &amp; ROWS!G30),INDIRECT("'" &amp; G$2 &amp; "'!I" &amp; ROWS!G30),INDIRECT("'" &amp; G$2 &amp; "'!M" &amp; ROWS!G30))/1000, "")</f>
        <v>19.984000000000002</v>
      </c>
      <c r="H15" s="5">
        <f ca="1">_xlfn.IFNA(MEDIAN(INDIRECT("'" &amp; H$2 &amp; "'!E" &amp; ROWS!H30),INDIRECT("'" &amp; H$2 &amp; "'!I" &amp; ROWS!H30),INDIRECT("'" &amp; H$2 &amp; "'!M" &amp; ROWS!H30))/1000, "")</f>
        <v>84.816000000000003</v>
      </c>
      <c r="I15" s="5">
        <f ca="1">_xlfn.IFNA(MEDIAN(INDIRECT("'" &amp; I$2 &amp; "'!E" &amp; ROWS!I30),INDIRECT("'" &amp; I$2 &amp; "'!I" &amp; ROWS!I30),INDIRECT("'" &amp; I$2 &amp; "'!M" &amp; ROWS!I30))/1000, "")</f>
        <v>198.67599999999999</v>
      </c>
      <c r="J15" s="5">
        <f ca="1">_xlfn.IFNA(MEDIAN(INDIRECT("'" &amp; J$2 &amp; "'!E" &amp; ROWS!J30),INDIRECT("'" &amp; J$2 &amp; "'!I" &amp; ROWS!J30),INDIRECT("'" &amp; J$2 &amp; "'!M" &amp; ROWS!J30))/1000, "")</f>
        <v>4.8479999999999999</v>
      </c>
      <c r="K15" s="5">
        <f ca="1">_xlfn.IFNA(MEDIAN(INDIRECT("'" &amp; K$2 &amp; "'!E" &amp; ROWS!K30),INDIRECT("'" &amp; K$2 &amp; "'!I" &amp; ROWS!K30),INDIRECT("'" &amp; K$2 &amp; "'!M" &amp; ROWS!K30))/1000, "")</f>
        <v>5.5640000000000001</v>
      </c>
      <c r="L15" s="5">
        <f ca="1">_xlfn.IFNA(MEDIAN(INDIRECT("'" &amp; L$2 &amp; "'!E" &amp; ROWS!L30),INDIRECT("'" &amp; L$2 &amp; "'!I" &amp; ROWS!L30),INDIRECT("'" &amp; L$2 &amp; "'!M" &amp; ROWS!L30))/1000, "")</f>
        <v>4.7679999999999998</v>
      </c>
      <c r="M15" s="5">
        <f ca="1">_xlfn.IFNA(MEDIAN(INDIRECT("'" &amp; M$2 &amp; "'!E" &amp; ROWS!M30),INDIRECT("'" &amp; M$2 &amp; "'!I" &amp; ROWS!M30),INDIRECT("'" &amp; M$2 &amp; "'!M" &amp; ROWS!M30))/1000, "")</f>
        <v>15.808</v>
      </c>
      <c r="N15" s="5">
        <f ca="1">_xlfn.IFNA(MEDIAN(INDIRECT("'" &amp; N$2 &amp; "'!E" &amp; ROWS!N30),INDIRECT("'" &amp; N$2 &amp; "'!I" &amp; ROWS!N30),INDIRECT("'" &amp; N$2 &amp; "'!M" &amp; ROWS!N30))/1000, "")</f>
        <v>28.076000000000001</v>
      </c>
      <c r="O15" s="5">
        <f ca="1">_xlfn.IFNA(MEDIAN(INDIRECT("'" &amp; O$2 &amp; "'!E" &amp; ROWS!O30),INDIRECT("'" &amp; O$2 &amp; "'!I" &amp; ROWS!O30),INDIRECT("'" &amp; O$2 &amp; "'!M" &amp; ROWS!O30))/1000, "")</f>
        <v>19.923999999999999</v>
      </c>
      <c r="P15" s="5">
        <f ca="1">_xlfn.IFNA(MEDIAN(INDIRECT("'" &amp; P$2 &amp; "'!E" &amp; ROWS!P30),INDIRECT("'" &amp; P$2 &amp; "'!I" &amp; ROWS!P30),INDIRECT("'" &amp; P$2 &amp; "'!M" &amp; ROWS!P30))/1000, "")</f>
        <v>9.5640000000000001</v>
      </c>
      <c r="Q15" s="5">
        <f ca="1">_xlfn.IFNA(MEDIAN(INDIRECT("'" &amp; Q$2 &amp; "'!E" &amp; ROWS!Q30),INDIRECT("'" &amp; Q$2 &amp; "'!I" &amp; ROWS!Q30),INDIRECT("'" &amp; Q$2 &amp; "'!M" &amp; ROWS!Q30))/1000, "")</f>
        <v>15.108000000000001</v>
      </c>
      <c r="R15" s="5">
        <f ca="1">_xlfn.IFNA(MEDIAN(INDIRECT("'" &amp; R$2 &amp; "'!E" &amp; ROWS!R30),INDIRECT("'" &amp; R$2 &amp; "'!I" &amp; ROWS!R30),INDIRECT("'" &amp; R$2 &amp; "'!M" &amp; ROWS!R30))/1000, "")</f>
        <v>4.8959999999999999</v>
      </c>
      <c r="S15" s="5">
        <f ca="1">_xlfn.IFNA(MEDIAN(INDIRECT("'" &amp; S$2 &amp; "'!E" &amp; ROWS!S30),INDIRECT("'" &amp; S$2 &amp; "'!I" &amp; ROWS!S30),INDIRECT("'" &amp; S$2 &amp; "'!M" &amp; ROWS!S30))/1000, "")</f>
        <v>5.6079999999999997</v>
      </c>
      <c r="T15" s="5">
        <f ca="1">_xlfn.IFNA(MEDIAN(INDIRECT("'" &amp; T$2 &amp; "'!E" &amp; ROWS!T30),INDIRECT("'" &amp; T$2 &amp; "'!I" &amp; ROWS!T30),INDIRECT("'" &amp; T$2 &amp; "'!M" &amp; ROWS!T30))/1000, "")</f>
        <v>4.7679999999999998</v>
      </c>
      <c r="U15" s="5">
        <f ca="1">_xlfn.IFNA(MEDIAN(INDIRECT("'" &amp; U$2 &amp; "'!E" &amp; ROWS!U30),INDIRECT("'" &amp; U$2 &amp; "'!I" &amp; ROWS!U30),INDIRECT("'" &amp; U$2 &amp; "'!M" &amp; ROWS!U30))/1000, "")</f>
        <v>15.852</v>
      </c>
      <c r="V15" s="5">
        <f ca="1">_xlfn.IFNA(MEDIAN(INDIRECT("'" &amp; V$2 &amp; "'!E" &amp; ROWS!V30),INDIRECT("'" &amp; V$2 &amp; "'!I" &amp; ROWS!V30),INDIRECT("'" &amp; V$2 &amp; "'!M" &amp; ROWS!V30))/1000, "")</f>
        <v>28.076000000000001</v>
      </c>
      <c r="W15" s="5">
        <f ca="1">_xlfn.IFNA(MEDIAN(INDIRECT("'" &amp; W$2 &amp; "'!E" &amp; ROWS!W30),INDIRECT("'" &amp; W$2 &amp; "'!I" &amp; ROWS!W30),INDIRECT("'" &amp; W$2 &amp; "'!M" &amp; ROWS!W30))/1000, "")</f>
        <v>19.923999999999999</v>
      </c>
      <c r="X15" s="5">
        <f ca="1">_xlfn.IFNA(MEDIAN(INDIRECT("'" &amp; X$2 &amp; "'!E" &amp; ROWS!X30),INDIRECT("'" &amp; X$2 &amp; "'!I" &amp; ROWS!X30),INDIRECT("'" &amp; X$2 &amp; "'!M" &amp; ROWS!X30))/1000, "")</f>
        <v>9.5679999999999996</v>
      </c>
      <c r="Y15" s="5">
        <f ca="1">_xlfn.IFNA(MEDIAN(INDIRECT("'" &amp; Y$2 &amp; "'!E" &amp; ROWS!Y30),INDIRECT("'" &amp; Y$2 &amp; "'!I" &amp; ROWS!Y30),INDIRECT("'" &amp; Y$2 &amp; "'!M" &amp; ROWS!Y30))/1000, "")</f>
        <v>15.116</v>
      </c>
    </row>
    <row r="16" spans="1:25" x14ac:dyDescent="0.25">
      <c r="A16" t="str">
        <f>METRICS!A30</f>
        <v>fallthrough</v>
      </c>
      <c r="B16" s="5">
        <f ca="1">_xlfn.IFNA(MEDIAN(INDIRECT("'" &amp; B$2 &amp; "'!E" &amp; ROWS!B31),INDIRECT("'" &amp; B$2 &amp; "'!I" &amp; ROWS!B31),INDIRECT("'" &amp; B$2 &amp; "'!M" &amp; ROWS!B31))/1000, "")</f>
        <v>4.8719999999999999</v>
      </c>
      <c r="C16" s="5">
        <f ca="1">_xlfn.IFNA(MEDIAN(INDIRECT("'" &amp; C$2 &amp; "'!E" &amp; ROWS!C31),INDIRECT("'" &amp; C$2 &amp; "'!I" &amp; ROWS!C31),INDIRECT("'" &amp; C$2 &amp; "'!M" &amp; ROWS!C31))/1000, "")</f>
        <v>8.2680000000000007</v>
      </c>
      <c r="D16" s="5">
        <f ca="1">_xlfn.IFNA(MEDIAN(INDIRECT("'" &amp; D$2 &amp; "'!E" &amp; ROWS!D31),INDIRECT("'" &amp; D$2 &amp; "'!I" &amp; ROWS!D31),INDIRECT("'" &amp; D$2 &amp; "'!M" &amp; ROWS!D31))/1000, "")</f>
        <v>4.7439999999999998</v>
      </c>
      <c r="E16" s="5">
        <f ca="1">_xlfn.IFNA(MEDIAN(INDIRECT("'" &amp; E$2 &amp; "'!E" &amp; ROWS!E31),INDIRECT("'" &amp; E$2 &amp; "'!I" &amp; ROWS!E31),INDIRECT("'" &amp; E$2 &amp; "'!M" &amp; ROWS!E31))/1000, "")</f>
        <v>6.4320000000000004</v>
      </c>
      <c r="F16" s="5">
        <f ca="1">_xlfn.IFNA(MEDIAN(INDIRECT("'" &amp; F$2 &amp; "'!E" &amp; ROWS!F31),INDIRECT("'" &amp; F$2 &amp; "'!I" &amp; ROWS!F31),INDIRECT("'" &amp; F$2 &amp; "'!M" &amp; ROWS!F31))/1000, "")</f>
        <v>25.556000000000001</v>
      </c>
      <c r="G16" s="5">
        <f ca="1">_xlfn.IFNA(MEDIAN(INDIRECT("'" &amp; G$2 &amp; "'!E" &amp; ROWS!G31),INDIRECT("'" &amp; G$2 &amp; "'!I" &amp; ROWS!G31),INDIRECT("'" &amp; G$2 &amp; "'!M" &amp; ROWS!G31))/1000, "")</f>
        <v>6.38</v>
      </c>
      <c r="H16" s="5">
        <f ca="1">_xlfn.IFNA(MEDIAN(INDIRECT("'" &amp; H$2 &amp; "'!E" &amp; ROWS!H31),INDIRECT("'" &amp; H$2 &amp; "'!I" &amp; ROWS!H31),INDIRECT("'" &amp; H$2 &amp; "'!M" &amp; ROWS!H31))/1000, "")</f>
        <v>78.427999999999997</v>
      </c>
      <c r="I16" s="5">
        <f ca="1">_xlfn.IFNA(MEDIAN(INDIRECT("'" &amp; I$2 &amp; "'!E" &amp; ROWS!I31),INDIRECT("'" &amp; I$2 &amp; "'!I" &amp; ROWS!I31),INDIRECT("'" &amp; I$2 &amp; "'!M" &amp; ROWS!I31))/1000, "")</f>
        <v>177.928</v>
      </c>
      <c r="J16" s="5">
        <f ca="1">_xlfn.IFNA(MEDIAN(INDIRECT("'" &amp; J$2 &amp; "'!E" &amp; ROWS!J31),INDIRECT("'" &amp; J$2 &amp; "'!I" &amp; ROWS!J31),INDIRECT("'" &amp; J$2 &amp; "'!M" &amp; ROWS!J31))/1000, "")</f>
        <v>4.452</v>
      </c>
      <c r="K16" s="5">
        <f ca="1">_xlfn.IFNA(MEDIAN(INDIRECT("'" &amp; K$2 &amp; "'!E" &amp; ROWS!K31),INDIRECT("'" &amp; K$2 &amp; "'!I" &amp; ROWS!K31),INDIRECT("'" &amp; K$2 &amp; "'!M" &amp; ROWS!K31))/1000, "")</f>
        <v>5.5359999999999996</v>
      </c>
      <c r="L16" s="5">
        <f ca="1">_xlfn.IFNA(MEDIAN(INDIRECT("'" &amp; L$2 &amp; "'!E" &amp; ROWS!L31),INDIRECT("'" &amp; L$2 &amp; "'!I" &amp; ROWS!L31),INDIRECT("'" &amp; L$2 &amp; "'!M" &amp; ROWS!L31))/1000, "")</f>
        <v>4.4800000000000004</v>
      </c>
      <c r="M16" s="5">
        <f ca="1">_xlfn.IFNA(MEDIAN(INDIRECT("'" &amp; M$2 &amp; "'!E" &amp; ROWS!M31),INDIRECT("'" &amp; M$2 &amp; "'!I" &amp; ROWS!M31),INDIRECT("'" &amp; M$2 &amp; "'!M" &amp; ROWS!M31))/1000, "")</f>
        <v>5.6559999999999997</v>
      </c>
      <c r="N16" s="5">
        <f ca="1">_xlfn.IFNA(MEDIAN(INDIRECT("'" &amp; N$2 &amp; "'!E" &amp; ROWS!N31),INDIRECT("'" &amp; N$2 &amp; "'!I" &amp; ROWS!N31),INDIRECT("'" &amp; N$2 &amp; "'!M" &amp; ROWS!N31))/1000, "")</f>
        <v>18.768000000000001</v>
      </c>
      <c r="O16" s="5">
        <f ca="1">_xlfn.IFNA(MEDIAN(INDIRECT("'" &amp; O$2 &amp; "'!E" &amp; ROWS!O31),INDIRECT("'" &amp; O$2 &amp; "'!I" &amp; ROWS!O31),INDIRECT("'" &amp; O$2 &amp; "'!M" &amp; ROWS!O31))/1000, "")</f>
        <v>5.86</v>
      </c>
      <c r="P16" s="5">
        <f ca="1">_xlfn.IFNA(MEDIAN(INDIRECT("'" &amp; P$2 &amp; "'!E" &amp; ROWS!P31),INDIRECT("'" &amp; P$2 &amp; "'!I" &amp; ROWS!P31),INDIRECT("'" &amp; P$2 &amp; "'!M" &amp; ROWS!P31))/1000, "")</f>
        <v>9.5440000000000005</v>
      </c>
      <c r="Q16" s="5">
        <f ca="1">_xlfn.IFNA(MEDIAN(INDIRECT("'" &amp; Q$2 &amp; "'!E" &amp; ROWS!Q31),INDIRECT("'" &amp; Q$2 &amp; "'!I" &amp; ROWS!Q31),INDIRECT("'" &amp; Q$2 &amp; "'!M" &amp; ROWS!Q31))/1000, "")</f>
        <v>14.832000000000001</v>
      </c>
      <c r="R16" s="5">
        <f ca="1">_xlfn.IFNA(MEDIAN(INDIRECT("'" &amp; R$2 &amp; "'!E" &amp; ROWS!R31),INDIRECT("'" &amp; R$2 &amp; "'!I" &amp; ROWS!R31),INDIRECT("'" &amp; R$2 &amp; "'!M" &amp; ROWS!R31))/1000, "")</f>
        <v>4.5</v>
      </c>
      <c r="S16" s="5">
        <f ca="1">_xlfn.IFNA(MEDIAN(INDIRECT("'" &amp; S$2 &amp; "'!E" &amp; ROWS!S31),INDIRECT("'" &amp; S$2 &amp; "'!I" &amp; ROWS!S31),INDIRECT("'" &amp; S$2 &amp; "'!M" &amp; ROWS!S31))/1000, "")</f>
        <v>5.5759999999999996</v>
      </c>
      <c r="T16" s="5">
        <f ca="1">_xlfn.IFNA(MEDIAN(INDIRECT("'" &amp; T$2 &amp; "'!E" &amp; ROWS!T31),INDIRECT("'" &amp; T$2 &amp; "'!I" &amp; ROWS!T31),INDIRECT("'" &amp; T$2 &amp; "'!M" &amp; ROWS!T31))/1000, "")</f>
        <v>4.4800000000000004</v>
      </c>
      <c r="U16" s="5">
        <f ca="1">_xlfn.IFNA(MEDIAN(INDIRECT("'" &amp; U$2 &amp; "'!E" &amp; ROWS!U31),INDIRECT("'" &amp; U$2 &amp; "'!I" &amp; ROWS!U31),INDIRECT("'" &amp; U$2 &amp; "'!M" &amp; ROWS!U31))/1000, "")</f>
        <v>5.7</v>
      </c>
      <c r="V16" s="5">
        <f ca="1">_xlfn.IFNA(MEDIAN(INDIRECT("'" &amp; V$2 &amp; "'!E" &amp; ROWS!V31),INDIRECT("'" &amp; V$2 &amp; "'!I" &amp; ROWS!V31),INDIRECT("'" &amp; V$2 &amp; "'!M" &amp; ROWS!V31))/1000, "")</f>
        <v>18.768000000000001</v>
      </c>
      <c r="W16" s="5">
        <f ca="1">_xlfn.IFNA(MEDIAN(INDIRECT("'" &amp; W$2 &amp; "'!E" &amp; ROWS!W31),INDIRECT("'" &amp; W$2 &amp; "'!I" &amp; ROWS!W31),INDIRECT("'" &amp; W$2 &amp; "'!M" &amp; ROWS!W31))/1000, "")</f>
        <v>5.86</v>
      </c>
      <c r="X16" s="5">
        <f ca="1">_xlfn.IFNA(MEDIAN(INDIRECT("'" &amp; X$2 &amp; "'!E" &amp; ROWS!X31),INDIRECT("'" &amp; X$2 &amp; "'!I" &amp; ROWS!X31),INDIRECT("'" &amp; X$2 &amp; "'!M" &amp; ROWS!X31))/1000, "")</f>
        <v>9.548</v>
      </c>
      <c r="Y16" s="5">
        <f ca="1">_xlfn.IFNA(MEDIAN(INDIRECT("'" &amp; Y$2 &amp; "'!E" &amp; ROWS!Y31),INDIRECT("'" &amp; Y$2 &amp; "'!I" &amp; ROWS!Y31),INDIRECT("'" &amp; Y$2 &amp; "'!M" &amp; ROWS!Y31))/1000, "")</f>
        <v>14.84</v>
      </c>
    </row>
    <row r="17" spans="1:25" x14ac:dyDescent="0.25">
      <c r="A17" t="str">
        <f>METRICS!A37</f>
        <v>functions</v>
      </c>
      <c r="B17" s="5">
        <f ca="1">_xlfn.IFNA(MEDIAN(INDIRECT("'" &amp; B$2 &amp; "'!E" &amp; ROWS!B38),INDIRECT("'" &amp; B$2 &amp; "'!I" &amp; ROWS!B38),INDIRECT("'" &amp; B$2 &amp; "'!M" &amp; ROWS!B38))/1000, "")</f>
        <v>5.0039999999999996</v>
      </c>
      <c r="C17" s="5">
        <f ca="1">_xlfn.IFNA(MEDIAN(INDIRECT("'" &amp; C$2 &amp; "'!E" &amp; ROWS!C38),INDIRECT("'" &amp; C$2 &amp; "'!I" &amp; ROWS!C38),INDIRECT("'" &amp; C$2 &amp; "'!M" &amp; ROWS!C38))/1000, "")</f>
        <v>8.4120000000000008</v>
      </c>
      <c r="D17" s="5">
        <f ca="1">_xlfn.IFNA(MEDIAN(INDIRECT("'" &amp; D$2 &amp; "'!E" &amp; ROWS!D38),INDIRECT("'" &amp; D$2 &amp; "'!I" &amp; ROWS!D38),INDIRECT("'" &amp; D$2 &amp; "'!M" &amp; ROWS!D38))/1000, "")</f>
        <v>4.7679999999999998</v>
      </c>
      <c r="E17" s="5">
        <f ca="1">_xlfn.IFNA(MEDIAN(INDIRECT("'" &amp; E$2 &amp; "'!E" &amp; ROWS!E38),INDIRECT("'" &amp; E$2 &amp; "'!I" &amp; ROWS!E38),INDIRECT("'" &amp; E$2 &amp; "'!M" &amp; ROWS!E38))/1000, "")</f>
        <v>6.42</v>
      </c>
      <c r="F17" s="5">
        <f ca="1">_xlfn.IFNA(MEDIAN(INDIRECT("'" &amp; F$2 &amp; "'!E" &amp; ROWS!F38),INDIRECT("'" &amp; F$2 &amp; "'!I" &amp; ROWS!F38),INDIRECT("'" &amp; F$2 &amp; "'!M" &amp; ROWS!F38))/1000, "")</f>
        <v>26.46</v>
      </c>
      <c r="G17" s="5">
        <f ca="1">_xlfn.IFNA(MEDIAN(INDIRECT("'" &amp; G$2 &amp; "'!E" &amp; ROWS!G38),INDIRECT("'" &amp; G$2 &amp; "'!I" &amp; ROWS!G38),INDIRECT("'" &amp; G$2 &amp; "'!M" &amp; ROWS!G38))/1000, "")</f>
        <v>6.4080000000000004</v>
      </c>
      <c r="H17" s="5">
        <f ca="1">_xlfn.IFNA(MEDIAN(INDIRECT("'" &amp; H$2 &amp; "'!E" &amp; ROWS!H38),INDIRECT("'" &amp; H$2 &amp; "'!I" &amp; ROWS!H38),INDIRECT("'" &amp; H$2 &amp; "'!M" &amp; ROWS!H38))/1000, "")</f>
        <v>81.256</v>
      </c>
      <c r="I17" s="5">
        <f ca="1">_xlfn.IFNA(MEDIAN(INDIRECT("'" &amp; I$2 &amp; "'!E" &amp; ROWS!I38),INDIRECT("'" &amp; I$2 &amp; "'!I" &amp; ROWS!I38),INDIRECT("'" &amp; I$2 &amp; "'!M" &amp; ROWS!I38))/1000, "")</f>
        <v>185.82</v>
      </c>
      <c r="J17" s="5">
        <f ca="1">_xlfn.IFNA(MEDIAN(INDIRECT("'" &amp; J$2 &amp; "'!E" &amp; ROWS!J38),INDIRECT("'" &amp; J$2 &amp; "'!I" &amp; ROWS!J38),INDIRECT("'" &amp; J$2 &amp; "'!M" &amp; ROWS!J38))/1000, "")</f>
        <v>4.476</v>
      </c>
      <c r="K17" s="5">
        <f ca="1">_xlfn.IFNA(MEDIAN(INDIRECT("'" &amp; K$2 &amp; "'!E" &amp; ROWS!K38),INDIRECT("'" &amp; K$2 &amp; "'!I" &amp; ROWS!K38),INDIRECT("'" &amp; K$2 &amp; "'!M" &amp; ROWS!K38))/1000, "")</f>
        <v>5.62</v>
      </c>
      <c r="L17" s="5">
        <f ca="1">_xlfn.IFNA(MEDIAN(INDIRECT("'" &amp; L$2 &amp; "'!E" &amp; ROWS!L38),INDIRECT("'" &amp; L$2 &amp; "'!I" &amp; ROWS!L38),INDIRECT("'" &amp; L$2 &amp; "'!M" &amp; ROWS!L38))/1000, "")</f>
        <v>4.508</v>
      </c>
      <c r="M17" s="5">
        <f ca="1">_xlfn.IFNA(MEDIAN(INDIRECT("'" &amp; M$2 &amp; "'!E" &amp; ROWS!M38),INDIRECT("'" &amp; M$2 &amp; "'!I" &amp; ROWS!M38),INDIRECT("'" &amp; M$2 &amp; "'!M" &amp; ROWS!M38))/1000, "")</f>
        <v>5.6840000000000002</v>
      </c>
      <c r="N17" s="5">
        <f ca="1">_xlfn.IFNA(MEDIAN(INDIRECT("'" &amp; N$2 &amp; "'!E" &amp; ROWS!N38),INDIRECT("'" &amp; N$2 &amp; "'!I" &amp; ROWS!N38),INDIRECT("'" &amp; N$2 &amp; "'!M" &amp; ROWS!N38))/1000, "")</f>
        <v>19.068000000000001</v>
      </c>
      <c r="O17" s="5">
        <f ca="1">_xlfn.IFNA(MEDIAN(INDIRECT("'" &amp; O$2 &amp; "'!E" &amp; ROWS!O38),INDIRECT("'" &amp; O$2 &amp; "'!I" &amp; ROWS!O38),INDIRECT("'" &amp; O$2 &amp; "'!M" &amp; ROWS!O38))/1000, "")</f>
        <v>5.8760000000000003</v>
      </c>
      <c r="P17" s="5">
        <f ca="1">_xlfn.IFNA(MEDIAN(INDIRECT("'" &amp; P$2 &amp; "'!E" &amp; ROWS!P38),INDIRECT("'" &amp; P$2 &amp; "'!I" &amp; ROWS!P38),INDIRECT("'" &amp; P$2 &amp; "'!M" &amp; ROWS!P38))/1000, "")</f>
        <v>9.7200000000000006</v>
      </c>
      <c r="Q17" s="5">
        <f ca="1">_xlfn.IFNA(MEDIAN(INDIRECT("'" &amp; Q$2 &amp; "'!E" &amp; ROWS!Q38),INDIRECT("'" &amp; Q$2 &amp; "'!I" &amp; ROWS!Q38),INDIRECT("'" &amp; Q$2 &amp; "'!M" &amp; ROWS!Q38))/1000, "")</f>
        <v>15.124000000000001</v>
      </c>
      <c r="R17" s="5">
        <f ca="1">_xlfn.IFNA(MEDIAN(INDIRECT("'" &amp; R$2 &amp; "'!E" &amp; ROWS!R38),INDIRECT("'" &amp; R$2 &amp; "'!I" &amp; ROWS!R38),INDIRECT("'" &amp; R$2 &amp; "'!M" &amp; ROWS!R38))/1000, "")</f>
        <v>4.524</v>
      </c>
      <c r="S17" s="5">
        <f ca="1">_xlfn.IFNA(MEDIAN(INDIRECT("'" &amp; S$2 &amp; "'!E" &amp; ROWS!S38),INDIRECT("'" &amp; S$2 &amp; "'!I" &amp; ROWS!S38),INDIRECT("'" &amp; S$2 &amp; "'!M" &amp; ROWS!S38))/1000, "")</f>
        <v>5.6639999999999997</v>
      </c>
      <c r="T17" s="5">
        <f ca="1">_xlfn.IFNA(MEDIAN(INDIRECT("'" &amp; T$2 &amp; "'!E" &amp; ROWS!T38),INDIRECT("'" &amp; T$2 &amp; "'!I" &amp; ROWS!T38),INDIRECT("'" &amp; T$2 &amp; "'!M" &amp; ROWS!T38))/1000, "")</f>
        <v>4.508</v>
      </c>
      <c r="U17" s="5">
        <f ca="1">_xlfn.IFNA(MEDIAN(INDIRECT("'" &amp; U$2 &amp; "'!E" &amp; ROWS!U38),INDIRECT("'" &amp; U$2 &amp; "'!I" &amp; ROWS!U38),INDIRECT("'" &amp; U$2 &amp; "'!M" &amp; ROWS!U38))/1000, "")</f>
        <v>5.7279999999999998</v>
      </c>
      <c r="V17" s="5">
        <f ca="1">_xlfn.IFNA(MEDIAN(INDIRECT("'" &amp; V$2 &amp; "'!E" &amp; ROWS!V38),INDIRECT("'" &amp; V$2 &amp; "'!I" &amp; ROWS!V38),INDIRECT("'" &amp; V$2 &amp; "'!M" &amp; ROWS!V38))/1000, "")</f>
        <v>19.068000000000001</v>
      </c>
      <c r="W17" s="5">
        <f ca="1">_xlfn.IFNA(MEDIAN(INDIRECT("'" &amp; W$2 &amp; "'!E" &amp; ROWS!W38),INDIRECT("'" &amp; W$2 &amp; "'!I" &amp; ROWS!W38),INDIRECT("'" &amp; W$2 &amp; "'!M" &amp; ROWS!W38))/1000, "")</f>
        <v>5.8760000000000003</v>
      </c>
      <c r="X17" s="5">
        <f ca="1">_xlfn.IFNA(MEDIAN(INDIRECT("'" &amp; X$2 &amp; "'!E" &amp; ROWS!X38),INDIRECT("'" &amp; X$2 &amp; "'!I" &amp; ROWS!X38),INDIRECT("'" &amp; X$2 &amp; "'!M" &amp; ROWS!X38))/1000, "")</f>
        <v>9.7240000000000002</v>
      </c>
      <c r="Y17" s="5">
        <f ca="1">_xlfn.IFNA(MEDIAN(INDIRECT("'" &amp; Y$2 &amp; "'!E" &amp; ROWS!Y38),INDIRECT("'" &amp; Y$2 &amp; "'!I" &amp; ROWS!Y38),INDIRECT("'" &amp; Y$2 &amp; "'!M" &amp; ROWS!Y38))/1000, "")</f>
        <v>15.132</v>
      </c>
    </row>
    <row r="18" spans="1:25" x14ac:dyDescent="0.25">
      <c r="A18" t="str">
        <f>METRICS!A38</f>
        <v>gccExtensions</v>
      </c>
      <c r="B18" s="5">
        <f ca="1">_xlfn.IFNA(MEDIAN(INDIRECT("'" &amp; B$2 &amp; "'!E" &amp; ROWS!B39),INDIRECT("'" &amp; B$2 &amp; "'!I" &amp; ROWS!B39),INDIRECT("'" &amp; B$2 &amp; "'!M" &amp; ROWS!B39))/1000, "")</f>
        <v>5.1120000000000001</v>
      </c>
      <c r="C18" s="5">
        <f ca="1">_xlfn.IFNA(MEDIAN(INDIRECT("'" &amp; C$2 &amp; "'!E" &amp; ROWS!C39),INDIRECT("'" &amp; C$2 &amp; "'!I" &amp; ROWS!C39),INDIRECT("'" &amp; C$2 &amp; "'!M" &amp; ROWS!C39))/1000, "")</f>
        <v>8.5239999999999991</v>
      </c>
      <c r="D18" s="5">
        <f ca="1">_xlfn.IFNA(MEDIAN(INDIRECT("'" &amp; D$2 &amp; "'!E" &amp; ROWS!D39),INDIRECT("'" &amp; D$2 &amp; "'!I" &amp; ROWS!D39),INDIRECT("'" &amp; D$2 &amp; "'!M" &amp; ROWS!D39))/1000, "")</f>
        <v>4.7919999999999998</v>
      </c>
      <c r="E18" s="5">
        <f ca="1">_xlfn.IFNA(MEDIAN(INDIRECT("'" &amp; E$2 &amp; "'!E" &amp; ROWS!E39),INDIRECT("'" &amp; E$2 &amp; "'!I" &amp; ROWS!E39),INDIRECT("'" &amp; E$2 &amp; "'!M" &amp; ROWS!E39))/1000, "")</f>
        <v>15.564</v>
      </c>
      <c r="F18" s="5">
        <f ca="1">_xlfn.IFNA(MEDIAN(INDIRECT("'" &amp; F$2 &amp; "'!E" &amp; ROWS!F39),INDIRECT("'" &amp; F$2 &amp; "'!I" &amp; ROWS!F39),INDIRECT("'" &amp; F$2 &amp; "'!M" &amp; ROWS!F39))/1000, "")</f>
        <v>29.544</v>
      </c>
      <c r="G18" s="5">
        <f ca="1">_xlfn.IFNA(MEDIAN(INDIRECT("'" &amp; G$2 &amp; "'!E" &amp; ROWS!G39),INDIRECT("'" &amp; G$2 &amp; "'!I" &amp; ROWS!G39),INDIRECT("'" &amp; G$2 &amp; "'!M" &amp; ROWS!G39))/1000, "")</f>
        <v>20.015999999999998</v>
      </c>
      <c r="H18" s="5">
        <f ca="1">_xlfn.IFNA(MEDIAN(INDIRECT("'" &amp; H$2 &amp; "'!E" &amp; ROWS!H39),INDIRECT("'" &amp; H$2 &amp; "'!I" &amp; ROWS!H39),INDIRECT("'" &amp; H$2 &amp; "'!M" &amp; ROWS!H39))/1000, "")</f>
        <v>78.408000000000001</v>
      </c>
      <c r="I18" s="5">
        <f ca="1">_xlfn.IFNA(MEDIAN(INDIRECT("'" &amp; I$2 &amp; "'!E" &amp; ROWS!I39),INDIRECT("'" &amp; I$2 &amp; "'!I" &amp; ROWS!I39),INDIRECT("'" &amp; I$2 &amp; "'!M" &amp; ROWS!I39))/1000, "")</f>
        <v>178.21600000000001</v>
      </c>
      <c r="J18" s="5">
        <f ca="1">_xlfn.IFNA(MEDIAN(INDIRECT("'" &amp; J$2 &amp; "'!E" &amp; ROWS!J39),INDIRECT("'" &amp; J$2 &amp; "'!I" &amp; ROWS!J39),INDIRECT("'" &amp; J$2 &amp; "'!M" &amp; ROWS!J39))/1000, "")</f>
        <v>4.8520000000000003</v>
      </c>
      <c r="K18" s="5">
        <f ca="1">_xlfn.IFNA(MEDIAN(INDIRECT("'" &amp; K$2 &amp; "'!E" &amp; ROWS!K39),INDIRECT("'" &amp; K$2 &amp; "'!I" &amp; ROWS!K39),INDIRECT("'" &amp; K$2 &amp; "'!M" &amp; ROWS!K39))/1000, "")</f>
        <v>5.6360000000000001</v>
      </c>
      <c r="L18" s="5">
        <f ca="1">_xlfn.IFNA(MEDIAN(INDIRECT("'" &amp; L$2 &amp; "'!E" &amp; ROWS!L39),INDIRECT("'" &amp; L$2 &amp; "'!I" &amp; ROWS!L39),INDIRECT("'" &amp; L$2 &amp; "'!M" &amp; ROWS!L39))/1000, "")</f>
        <v>4.7519999999999998</v>
      </c>
      <c r="M18" s="5">
        <f ca="1">_xlfn.IFNA(MEDIAN(INDIRECT("'" &amp; M$2 &amp; "'!E" &amp; ROWS!M39),INDIRECT("'" &amp; M$2 &amp; "'!I" &amp; ROWS!M39),INDIRECT("'" &amp; M$2 &amp; "'!M" &amp; ROWS!M39))/1000, "")</f>
        <v>15.8</v>
      </c>
      <c r="N18" s="5">
        <f ca="1">_xlfn.IFNA(MEDIAN(INDIRECT("'" &amp; N$2 &amp; "'!E" &amp; ROWS!N39),INDIRECT("'" &amp; N$2 &amp; "'!I" &amp; ROWS!N39),INDIRECT("'" &amp; N$2 &amp; "'!M" &amp; ROWS!N39))/1000, "")</f>
        <v>28.015999999999998</v>
      </c>
      <c r="O18" s="5">
        <f ca="1">_xlfn.IFNA(MEDIAN(INDIRECT("'" &amp; O$2 &amp; "'!E" &amp; ROWS!O39),INDIRECT("'" &amp; O$2 &amp; "'!I" &amp; ROWS!O39),INDIRECT("'" &amp; O$2 &amp; "'!M" &amp; ROWS!O39))/1000, "")</f>
        <v>20.012</v>
      </c>
      <c r="P18" s="5">
        <f ca="1">_xlfn.IFNA(MEDIAN(INDIRECT("'" &amp; P$2 &amp; "'!E" &amp; ROWS!P39),INDIRECT("'" &amp; P$2 &amp; "'!I" &amp; ROWS!P39),INDIRECT("'" &amp; P$2 &amp; "'!M" &amp; ROWS!P39))/1000, "")</f>
        <v>9.5440000000000005</v>
      </c>
      <c r="Q18" s="5">
        <f ca="1">_xlfn.IFNA(MEDIAN(INDIRECT("'" &amp; Q$2 &amp; "'!E" &amp; ROWS!Q39),INDIRECT("'" &amp; Q$2 &amp; "'!I" &amp; ROWS!Q39),INDIRECT("'" &amp; Q$2 &amp; "'!M" &amp; ROWS!Q39))/1000, "")</f>
        <v>14.827999999999999</v>
      </c>
      <c r="R18" s="5">
        <f ca="1">_xlfn.IFNA(MEDIAN(INDIRECT("'" &amp; R$2 &amp; "'!E" &amp; ROWS!R39),INDIRECT("'" &amp; R$2 &amp; "'!I" &amp; ROWS!R39),INDIRECT("'" &amp; R$2 &amp; "'!M" &amp; ROWS!R39))/1000, "")</f>
        <v>4.9000000000000004</v>
      </c>
      <c r="S18" s="5">
        <f ca="1">_xlfn.IFNA(MEDIAN(INDIRECT("'" &amp; S$2 &amp; "'!E" &amp; ROWS!S39),INDIRECT("'" &amp; S$2 &amp; "'!I" &amp; ROWS!S39),INDIRECT("'" &amp; S$2 &amp; "'!M" &amp; ROWS!S39))/1000, "")</f>
        <v>5.68</v>
      </c>
      <c r="T18" s="5">
        <f ca="1">_xlfn.IFNA(MEDIAN(INDIRECT("'" &amp; T$2 &amp; "'!E" &amp; ROWS!T39),INDIRECT("'" &amp; T$2 &amp; "'!I" &amp; ROWS!T39),INDIRECT("'" &amp; T$2 &amp; "'!M" &amp; ROWS!T39))/1000, "")</f>
        <v>4.7519999999999998</v>
      </c>
      <c r="U18" s="5">
        <f ca="1">_xlfn.IFNA(MEDIAN(INDIRECT("'" &amp; U$2 &amp; "'!E" &amp; ROWS!U39),INDIRECT("'" &amp; U$2 &amp; "'!I" &amp; ROWS!U39),INDIRECT("'" &amp; U$2 &amp; "'!M" &amp; ROWS!U39))/1000, "")</f>
        <v>15.843999999999999</v>
      </c>
      <c r="V18" s="5">
        <f ca="1">_xlfn.IFNA(MEDIAN(INDIRECT("'" &amp; V$2 &amp; "'!E" &amp; ROWS!V39),INDIRECT("'" &amp; V$2 &amp; "'!I" &amp; ROWS!V39),INDIRECT("'" &amp; V$2 &amp; "'!M" &amp; ROWS!V39))/1000, "")</f>
        <v>28.015999999999998</v>
      </c>
      <c r="W18" s="5">
        <f ca="1">_xlfn.IFNA(MEDIAN(INDIRECT("'" &amp; W$2 &amp; "'!E" &amp; ROWS!W39),INDIRECT("'" &amp; W$2 &amp; "'!I" &amp; ROWS!W39),INDIRECT("'" &amp; W$2 &amp; "'!M" &amp; ROWS!W39))/1000, "")</f>
        <v>20.012</v>
      </c>
      <c r="X18" s="5">
        <f ca="1">_xlfn.IFNA(MEDIAN(INDIRECT("'" &amp; X$2 &amp; "'!E" &amp; ROWS!X39),INDIRECT("'" &amp; X$2 &amp; "'!I" &amp; ROWS!X39),INDIRECT("'" &amp; X$2 &amp; "'!M" &amp; ROWS!X39))/1000, "")</f>
        <v>9.548</v>
      </c>
      <c r="Y18" s="5">
        <f ca="1">_xlfn.IFNA(MEDIAN(INDIRECT("'" &amp; Y$2 &amp; "'!E" &amp; ROWS!Y39),INDIRECT("'" &amp; Y$2 &amp; "'!I" &amp; ROWS!Y39),INDIRECT("'" &amp; Y$2 &amp; "'!M" &amp; ROWS!Y39))/1000, "")</f>
        <v>14.836</v>
      </c>
    </row>
    <row r="19" spans="1:25" x14ac:dyDescent="0.25">
      <c r="A19" t="str">
        <f>METRICS!A39</f>
        <v>genericUnion</v>
      </c>
      <c r="B19" s="5">
        <f ca="1">_xlfn.IFNA(MEDIAN(INDIRECT("'" &amp; B$2 &amp; "'!E" &amp; ROWS!B40),INDIRECT("'" &amp; B$2 &amp; "'!I" &amp; ROWS!B40),INDIRECT("'" &amp; B$2 &amp; "'!M" &amp; ROWS!B40))/1000, "")</f>
        <v>5.1840000000000002</v>
      </c>
      <c r="C19" s="5">
        <f ca="1">_xlfn.IFNA(MEDIAN(INDIRECT("'" &amp; C$2 &amp; "'!E" &amp; ROWS!C40),INDIRECT("'" &amp; C$2 &amp; "'!I" &amp; ROWS!C40),INDIRECT("'" &amp; C$2 &amp; "'!M" &amp; ROWS!C40))/1000, "")</f>
        <v>8.532</v>
      </c>
      <c r="D19" s="5">
        <f ca="1">_xlfn.IFNA(MEDIAN(INDIRECT("'" &amp; D$2 &amp; "'!E" &amp; ROWS!D40),INDIRECT("'" &amp; D$2 &amp; "'!I" &amp; ROWS!D40),INDIRECT("'" &amp; D$2 &amp; "'!M" &amp; ROWS!D40))/1000, "")</f>
        <v>4.9240000000000004</v>
      </c>
      <c r="E19" s="5">
        <f ca="1">_xlfn.IFNA(MEDIAN(INDIRECT("'" &amp; E$2 &amp; "'!E" &amp; ROWS!E40),INDIRECT("'" &amp; E$2 &amp; "'!I" &amp; ROWS!E40),INDIRECT("'" &amp; E$2 &amp; "'!M" &amp; ROWS!E40))/1000, "")</f>
        <v>8.7479999999999993</v>
      </c>
      <c r="F19" s="5">
        <f ca="1">_xlfn.IFNA(MEDIAN(INDIRECT("'" &amp; F$2 &amp; "'!E" &amp; ROWS!F40),INDIRECT("'" &amp; F$2 &amp; "'!I" &amp; ROWS!F40),INDIRECT("'" &amp; F$2 &amp; "'!M" &amp; ROWS!F40))/1000, "")</f>
        <v>28.655999999999999</v>
      </c>
      <c r="G19" s="5">
        <f ca="1">_xlfn.IFNA(MEDIAN(INDIRECT("'" &amp; G$2 &amp; "'!E" &amp; ROWS!G40),INDIRECT("'" &amp; G$2 &amp; "'!I" &amp; ROWS!G40),INDIRECT("'" &amp; G$2 &amp; "'!M" &amp; ROWS!G40))/1000, "")</f>
        <v>8.6519999999999992</v>
      </c>
      <c r="H19" s="5">
        <f ca="1">_xlfn.IFNA(MEDIAN(INDIRECT("'" &amp; H$2 &amp; "'!E" &amp; ROWS!H40),INDIRECT("'" &amp; H$2 &amp; "'!I" &amp; ROWS!H40),INDIRECT("'" &amp; H$2 &amp; "'!M" &amp; ROWS!H40))/1000, "")</f>
        <v>106.816</v>
      </c>
      <c r="I19" s="5">
        <f ca="1">_xlfn.IFNA(MEDIAN(INDIRECT("'" &amp; I$2 &amp; "'!E" &amp; ROWS!I40),INDIRECT("'" &amp; I$2 &amp; "'!I" &amp; ROWS!I40),INDIRECT("'" &amp; I$2 &amp; "'!M" &amp; ROWS!I40))/1000, "")</f>
        <v>217.916</v>
      </c>
      <c r="J19" s="5">
        <f ca="1">_xlfn.IFNA(MEDIAN(INDIRECT("'" &amp; J$2 &amp; "'!E" &amp; ROWS!J40),INDIRECT("'" &amp; J$2 &amp; "'!I" &amp; ROWS!J40),INDIRECT("'" &amp; J$2 &amp; "'!M" &amp; ROWS!J40))/1000, "")</f>
        <v>4.4800000000000004</v>
      </c>
      <c r="K19" s="5">
        <f ca="1">_xlfn.IFNA(MEDIAN(INDIRECT("'" &amp; K$2 &amp; "'!E" &amp; ROWS!K40),INDIRECT("'" &amp; K$2 &amp; "'!I" &amp; ROWS!K40),INDIRECT("'" &amp; K$2 &amp; "'!M" &amp; ROWS!K40))/1000, "")</f>
        <v>5.556</v>
      </c>
      <c r="L19" s="5">
        <f ca="1">_xlfn.IFNA(MEDIAN(INDIRECT("'" &amp; L$2 &amp; "'!E" &amp; ROWS!L40),INDIRECT("'" &amp; L$2 &amp; "'!I" &amp; ROWS!L40),INDIRECT("'" &amp; L$2 &amp; "'!M" &amp; ROWS!L40))/1000, "")</f>
        <v>4.5119999999999996</v>
      </c>
      <c r="M19" s="5">
        <f ca="1">_xlfn.IFNA(MEDIAN(INDIRECT("'" &amp; M$2 &amp; "'!E" &amp; ROWS!M40),INDIRECT("'" &amp; M$2 &amp; "'!I" &amp; ROWS!M40),INDIRECT("'" &amp; M$2 &amp; "'!M" &amp; ROWS!M40))/1000, "")</f>
        <v>6.8120000000000003</v>
      </c>
      <c r="N19" s="5">
        <f ca="1">_xlfn.IFNA(MEDIAN(INDIRECT("'" &amp; N$2 &amp; "'!E" &amp; ROWS!N40),INDIRECT("'" &amp; N$2 &amp; "'!I" &amp; ROWS!N40),INDIRECT("'" &amp; N$2 &amp; "'!M" &amp; ROWS!N40))/1000, "")</f>
        <v>20.260000000000002</v>
      </c>
      <c r="O19" s="5">
        <f ca="1">_xlfn.IFNA(MEDIAN(INDIRECT("'" &amp; O$2 &amp; "'!E" &amp; ROWS!O40),INDIRECT("'" &amp; O$2 &amp; "'!I" &amp; ROWS!O40),INDIRECT("'" &amp; O$2 &amp; "'!M" &amp; ROWS!O40))/1000, "")</f>
        <v>7.016</v>
      </c>
      <c r="P19" s="5">
        <f ca="1">_xlfn.IFNA(MEDIAN(INDIRECT("'" &amp; P$2 &amp; "'!E" &amp; ROWS!P40),INDIRECT("'" &amp; P$2 &amp; "'!I" &amp; ROWS!P40),INDIRECT("'" &amp; P$2 &amp; "'!M" &amp; ROWS!P40))/1000, "")</f>
        <v>9.6999999999999993</v>
      </c>
      <c r="Q19" s="5">
        <f ca="1">_xlfn.IFNA(MEDIAN(INDIRECT("'" &amp; Q$2 &amp; "'!E" &amp; ROWS!Q40),INDIRECT("'" &amp; Q$2 &amp; "'!I" &amp; ROWS!Q40),INDIRECT("'" &amp; Q$2 &amp; "'!M" &amp; ROWS!Q40))/1000, "")</f>
        <v>15.144</v>
      </c>
      <c r="R19" s="5">
        <f ca="1">_xlfn.IFNA(MEDIAN(INDIRECT("'" &amp; R$2 &amp; "'!E" &amp; ROWS!R40),INDIRECT("'" &amp; R$2 &amp; "'!I" &amp; ROWS!R40),INDIRECT("'" &amp; R$2 &amp; "'!M" &amp; ROWS!R40))/1000, "")</f>
        <v>4.5279999999999996</v>
      </c>
      <c r="S19" s="5">
        <f ca="1">_xlfn.IFNA(MEDIAN(INDIRECT("'" &amp; S$2 &amp; "'!E" &amp; ROWS!S40),INDIRECT("'" &amp; S$2 &amp; "'!I" &amp; ROWS!S40),INDIRECT("'" &amp; S$2 &amp; "'!M" &amp; ROWS!S40))/1000, "")</f>
        <v>5.6</v>
      </c>
      <c r="T19" s="5">
        <f ca="1">_xlfn.IFNA(MEDIAN(INDIRECT("'" &amp; T$2 &amp; "'!E" &amp; ROWS!T40),INDIRECT("'" &amp; T$2 &amp; "'!I" &amp; ROWS!T40),INDIRECT("'" &amp; T$2 &amp; "'!M" &amp; ROWS!T40))/1000, "")</f>
        <v>4.5119999999999996</v>
      </c>
      <c r="U19" s="5">
        <f ca="1">_xlfn.IFNA(MEDIAN(INDIRECT("'" &amp; U$2 &amp; "'!E" &amp; ROWS!U40),INDIRECT("'" &amp; U$2 &amp; "'!I" &amp; ROWS!U40),INDIRECT("'" &amp; U$2 &amp; "'!M" &amp; ROWS!U40))/1000, "")</f>
        <v>6.8559999999999999</v>
      </c>
      <c r="V19" s="5">
        <f ca="1">_xlfn.IFNA(MEDIAN(INDIRECT("'" &amp; V$2 &amp; "'!E" &amp; ROWS!V40),INDIRECT("'" &amp; V$2 &amp; "'!I" &amp; ROWS!V40),INDIRECT("'" &amp; V$2 &amp; "'!M" &amp; ROWS!V40))/1000, "")</f>
        <v>20.260000000000002</v>
      </c>
      <c r="W19" s="5">
        <f ca="1">_xlfn.IFNA(MEDIAN(INDIRECT("'" &amp; W$2 &amp; "'!E" &amp; ROWS!W40),INDIRECT("'" &amp; W$2 &amp; "'!I" &amp; ROWS!W40),INDIRECT("'" &amp; W$2 &amp; "'!M" &amp; ROWS!W40))/1000, "")</f>
        <v>7.016</v>
      </c>
      <c r="X19" s="5">
        <f ca="1">_xlfn.IFNA(MEDIAN(INDIRECT("'" &amp; X$2 &amp; "'!E" &amp; ROWS!X40),INDIRECT("'" &amp; X$2 &amp; "'!I" &amp; ROWS!X40),INDIRECT("'" &amp; X$2 &amp; "'!M" &amp; ROWS!X40))/1000, "")</f>
        <v>9.7040000000000006</v>
      </c>
      <c r="Y19" s="5">
        <f ca="1">_xlfn.IFNA(MEDIAN(INDIRECT("'" &amp; Y$2 &amp; "'!E" &amp; ROWS!Y40),INDIRECT("'" &amp; Y$2 &amp; "'!I" &amp; ROWS!Y40),INDIRECT("'" &amp; Y$2 &amp; "'!M" &amp; ROWS!Y40))/1000, "")</f>
        <v>15.151999999999999</v>
      </c>
    </row>
    <row r="20" spans="1:25" x14ac:dyDescent="0.25">
      <c r="A20" t="str">
        <f>METRICS!A42</f>
        <v>heap</v>
      </c>
      <c r="B20" s="5">
        <f ca="1">_xlfn.IFNA(MEDIAN(INDIRECT("'" &amp; B$2 &amp; "'!E" &amp; ROWS!B43),INDIRECT("'" &amp; B$2 &amp; "'!I" &amp; ROWS!B43),INDIRECT("'" &amp; B$2 &amp; "'!M" &amp; ROWS!B43))/1000, "")</f>
        <v>6.944</v>
      </c>
      <c r="C20" s="5">
        <f ca="1">_xlfn.IFNA(MEDIAN(INDIRECT("'" &amp; C$2 &amp; "'!E" &amp; ROWS!C43),INDIRECT("'" &amp; C$2 &amp; "'!I" &amp; ROWS!C43),INDIRECT("'" &amp; C$2 &amp; "'!M" &amp; ROWS!C43))/1000, "")</f>
        <v>29.815999999999999</v>
      </c>
      <c r="D20" s="5">
        <f ca="1">_xlfn.IFNA(MEDIAN(INDIRECT("'" &amp; D$2 &amp; "'!E" &amp; ROWS!D43),INDIRECT("'" &amp; D$2 &amp; "'!I" &amp; ROWS!D43),INDIRECT("'" &amp; D$2 &amp; "'!M" &amp; ROWS!D43))/1000, "")</f>
        <v>7.0039999999999996</v>
      </c>
      <c r="E20" s="5">
        <f ca="1">_xlfn.IFNA(MEDIAN(INDIRECT("'" &amp; E$2 &amp; "'!E" &amp; ROWS!E43),INDIRECT("'" &amp; E$2 &amp; "'!I" &amp; ROWS!E43),INDIRECT("'" &amp; E$2 &amp; "'!M" &amp; ROWS!E43))/1000, "")</f>
        <v>35.176000000000002</v>
      </c>
      <c r="F20" s="5">
        <f ca="1">_xlfn.IFNA(MEDIAN(INDIRECT("'" &amp; F$2 &amp; "'!E" &amp; ROWS!F43),INDIRECT("'" &amp; F$2 &amp; "'!I" &amp; ROWS!F43),INDIRECT("'" &amp; F$2 &amp; "'!M" &amp; ROWS!F43))/1000, "")</f>
        <v>119.78400000000001</v>
      </c>
      <c r="G20" s="5">
        <f ca="1">_xlfn.IFNA(MEDIAN(INDIRECT("'" &amp; G$2 &amp; "'!E" &amp; ROWS!G43),INDIRECT("'" &amp; G$2 &amp; "'!I" &amp; ROWS!G43),INDIRECT("'" &amp; G$2 &amp; "'!M" &amp; ROWS!G43))/1000, "")</f>
        <v>35.067999999999998</v>
      </c>
      <c r="H20" s="5">
        <f ca="1">_xlfn.IFNA(MEDIAN(INDIRECT("'" &amp; H$2 &amp; "'!E" &amp; ROWS!H43),INDIRECT("'" &amp; H$2 &amp; "'!I" &amp; ROWS!H43),INDIRECT("'" &amp; H$2 &amp; "'!M" &amp; ROWS!H43))/1000, "")</f>
        <v>406.80399999999997</v>
      </c>
      <c r="I20" s="5">
        <f ca="1">_xlfn.IFNA(MEDIAN(INDIRECT("'" &amp; I$2 &amp; "'!E" &amp; ROWS!I43),INDIRECT("'" &amp; I$2 &amp; "'!I" &amp; ROWS!I43),INDIRECT("'" &amp; I$2 &amp; "'!M" &amp; ROWS!I43))/1000, "")</f>
        <v>1322.3879999999999</v>
      </c>
      <c r="J20" s="5">
        <f ca="1">_xlfn.IFNA(MEDIAN(INDIRECT("'" &amp; J$2 &amp; "'!E" &amp; ROWS!J43),INDIRECT("'" &amp; J$2 &amp; "'!I" &amp; ROWS!J43),INDIRECT("'" &amp; J$2 &amp; "'!M" &amp; ROWS!J43))/1000, "")</f>
        <v>6.2320000000000002</v>
      </c>
      <c r="K20" s="5">
        <f ca="1">_xlfn.IFNA(MEDIAN(INDIRECT("'" &amp; K$2 &amp; "'!E" &amp; ROWS!K43),INDIRECT("'" &amp; K$2 &amp; "'!I" &amp; ROWS!K43),INDIRECT("'" &amp; K$2 &amp; "'!M" &amp; ROWS!K43))/1000, "")</f>
        <v>10.632</v>
      </c>
      <c r="L20" s="5">
        <f ca="1">_xlfn.IFNA(MEDIAN(INDIRECT("'" &amp; L$2 &amp; "'!E" &amp; ROWS!L43),INDIRECT("'" &amp; L$2 &amp; "'!I" &amp; ROWS!L43),INDIRECT("'" &amp; L$2 &amp; "'!M" &amp; ROWS!L43))/1000, "")</f>
        <v>6.7</v>
      </c>
      <c r="M20" s="5">
        <f ca="1">_xlfn.IFNA(MEDIAN(INDIRECT("'" &amp; M$2 &amp; "'!E" &amp; ROWS!M43),INDIRECT("'" &amp; M$2 &amp; "'!I" &amp; ROWS!M43),INDIRECT("'" &amp; M$2 &amp; "'!M" &amp; ROWS!M43))/1000, "")</f>
        <v>32.744</v>
      </c>
      <c r="N20" s="5">
        <f ca="1">_xlfn.IFNA(MEDIAN(INDIRECT("'" &amp; N$2 &amp; "'!E" &amp; ROWS!N43),INDIRECT("'" &amp; N$2 &amp; "'!I" &amp; ROWS!N43),INDIRECT("'" &amp; N$2 &amp; "'!M" &amp; ROWS!N43))/1000, "")</f>
        <v>80.947999999999993</v>
      </c>
      <c r="O20" s="5">
        <f ca="1">_xlfn.IFNA(MEDIAN(INDIRECT("'" &amp; O$2 &amp; "'!E" &amp; ROWS!O43),INDIRECT("'" &amp; O$2 &amp; "'!I" &amp; ROWS!O43),INDIRECT("'" &amp; O$2 &amp; "'!M" &amp; ROWS!O43))/1000, "")</f>
        <v>33.107999999999997</v>
      </c>
      <c r="P20" s="5">
        <f ca="1">_xlfn.IFNA(MEDIAN(INDIRECT("'" &amp; P$2 &amp; "'!E" &amp; ROWS!P43),INDIRECT("'" &amp; P$2 &amp; "'!I" &amp; ROWS!P43),INDIRECT("'" &amp; P$2 &amp; "'!M" &amp; ROWS!P43))/1000, "")</f>
        <v>91.736000000000004</v>
      </c>
      <c r="Q20" s="5">
        <f ca="1">_xlfn.IFNA(MEDIAN(INDIRECT("'" &amp; Q$2 &amp; "'!E" &amp; ROWS!Q43),INDIRECT("'" &amp; Q$2 &amp; "'!I" &amp; ROWS!Q43),INDIRECT("'" &amp; Q$2 &amp; "'!M" &amp; ROWS!Q43))/1000, "")</f>
        <v>252.03200000000001</v>
      </c>
      <c r="R20" s="5">
        <f ca="1">_xlfn.IFNA(MEDIAN(INDIRECT("'" &amp; R$2 &amp; "'!E" &amp; ROWS!R43),INDIRECT("'" &amp; R$2 &amp; "'!I" &amp; ROWS!R43),INDIRECT("'" &amp; R$2 &amp; "'!M" &amp; ROWS!R43))/1000, "")</f>
        <v>6.28</v>
      </c>
      <c r="S20" s="5">
        <f ca="1">_xlfn.IFNA(MEDIAN(INDIRECT("'" &amp; S$2 &amp; "'!E" &amp; ROWS!S43),INDIRECT("'" &amp; S$2 &amp; "'!I" &amp; ROWS!S43),INDIRECT("'" &amp; S$2 &amp; "'!M" &amp; ROWS!S43))/1000, "")</f>
        <v>10.676</v>
      </c>
      <c r="T20" s="5">
        <f ca="1">_xlfn.IFNA(MEDIAN(INDIRECT("'" &amp; T$2 &amp; "'!E" &amp; ROWS!T43),INDIRECT("'" &amp; T$2 &amp; "'!I" &amp; ROWS!T43),INDIRECT("'" &amp; T$2 &amp; "'!M" &amp; ROWS!T43))/1000, "")</f>
        <v>6.62</v>
      </c>
      <c r="U20" s="5">
        <f ca="1">_xlfn.IFNA(MEDIAN(INDIRECT("'" &amp; U$2 &amp; "'!E" &amp; ROWS!U43),INDIRECT("'" &amp; U$2 &amp; "'!I" &amp; ROWS!U43),INDIRECT("'" &amp; U$2 &amp; "'!M" &amp; ROWS!U43))/1000, "")</f>
        <v>32.787999999999997</v>
      </c>
      <c r="V20" s="5">
        <f ca="1">_xlfn.IFNA(MEDIAN(INDIRECT("'" &amp; V$2 &amp; "'!E" &amp; ROWS!V43),INDIRECT("'" &amp; V$2 &amp; "'!I" &amp; ROWS!V43),INDIRECT("'" &amp; V$2 &amp; "'!M" &amp; ROWS!V43))/1000, "")</f>
        <v>80.947999999999993</v>
      </c>
      <c r="W20" s="5">
        <f ca="1">_xlfn.IFNA(MEDIAN(INDIRECT("'" &amp; W$2 &amp; "'!E" &amp; ROWS!W43),INDIRECT("'" &amp; W$2 &amp; "'!I" &amp; ROWS!W43),INDIRECT("'" &amp; W$2 &amp; "'!M" &amp; ROWS!W43))/1000, "")</f>
        <v>34.840000000000003</v>
      </c>
      <c r="X20" s="5">
        <f ca="1">_xlfn.IFNA(MEDIAN(INDIRECT("'" &amp; X$2 &amp; "'!E" &amp; ROWS!X43),INDIRECT("'" &amp; X$2 &amp; "'!I" &amp; ROWS!X43),INDIRECT("'" &amp; X$2 &amp; "'!M" &amp; ROWS!X43))/1000, "")</f>
        <v>91.74</v>
      </c>
      <c r="Y20" s="5">
        <f ca="1">_xlfn.IFNA(MEDIAN(INDIRECT("'" &amp; Y$2 &amp; "'!E" &amp; ROWS!Y43),INDIRECT("'" &amp; Y$2 &amp; "'!I" &amp; ROWS!Y43),INDIRECT("'" &amp; Y$2 &amp; "'!M" &amp; ROWS!Y43))/1000, "")</f>
        <v>252.04</v>
      </c>
    </row>
    <row r="21" spans="1:25" x14ac:dyDescent="0.25">
      <c r="A21" t="str">
        <f>METRICS!A44</f>
        <v>identFuncDeclarator</v>
      </c>
      <c r="B21" s="5">
        <f ca="1">_xlfn.IFNA(MEDIAN(INDIRECT("'" &amp; B$2 &amp; "'!E" &amp; ROWS!B45),INDIRECT("'" &amp; B$2 &amp; "'!I" &amp; ROWS!B45),INDIRECT("'" &amp; B$2 &amp; "'!M" &amp; ROWS!B45))/1000, "")</f>
        <v>4.9640000000000004</v>
      </c>
      <c r="C21" s="5">
        <f ca="1">_xlfn.IFNA(MEDIAN(INDIRECT("'" &amp; C$2 &amp; "'!E" &amp; ROWS!C45),INDIRECT("'" &amp; C$2 &amp; "'!I" &amp; ROWS!C45),INDIRECT("'" &amp; C$2 &amp; "'!M" &amp; ROWS!C45))/1000, "")</f>
        <v>8.2680000000000007</v>
      </c>
      <c r="D21" s="5">
        <f ca="1">_xlfn.IFNA(MEDIAN(INDIRECT("'" &amp; D$2 &amp; "'!E" &amp; ROWS!D45),INDIRECT("'" &amp; D$2 &amp; "'!I" &amp; ROWS!D45),INDIRECT("'" &amp; D$2 &amp; "'!M" &amp; ROWS!D45))/1000, "")</f>
        <v>4.7439999999999998</v>
      </c>
      <c r="E21" s="5">
        <f ca="1">_xlfn.IFNA(MEDIAN(INDIRECT("'" &amp; E$2 &amp; "'!E" &amp; ROWS!E45),INDIRECT("'" &amp; E$2 &amp; "'!I" &amp; ROWS!E45),INDIRECT("'" &amp; E$2 &amp; "'!M" &amp; ROWS!E45))/1000, "")</f>
        <v>6.4320000000000004</v>
      </c>
      <c r="F21" s="5">
        <f ca="1">_xlfn.IFNA(MEDIAN(INDIRECT("'" &amp; F$2 &amp; "'!E" &amp; ROWS!F45),INDIRECT("'" &amp; F$2 &amp; "'!I" &amp; ROWS!F45),INDIRECT("'" &amp; F$2 &amp; "'!M" &amp; ROWS!F45))/1000, "")</f>
        <v>25.556000000000001</v>
      </c>
      <c r="G21" s="5">
        <f ca="1">_xlfn.IFNA(MEDIAN(INDIRECT("'" &amp; G$2 &amp; "'!E" &amp; ROWS!G45),INDIRECT("'" &amp; G$2 &amp; "'!I" &amp; ROWS!G45),INDIRECT("'" &amp; G$2 &amp; "'!M" &amp; ROWS!G45))/1000, "")</f>
        <v>6.38</v>
      </c>
      <c r="H21" s="5">
        <f ca="1">_xlfn.IFNA(MEDIAN(INDIRECT("'" &amp; H$2 &amp; "'!E" &amp; ROWS!H45),INDIRECT("'" &amp; H$2 &amp; "'!I" &amp; ROWS!H45),INDIRECT("'" &amp; H$2 &amp; "'!M" &amp; ROWS!H45))/1000, "")</f>
        <v>78.427999999999997</v>
      </c>
      <c r="I21" s="5">
        <f ca="1">_xlfn.IFNA(MEDIAN(INDIRECT("'" &amp; I$2 &amp; "'!E" &amp; ROWS!I45),INDIRECT("'" &amp; I$2 &amp; "'!I" &amp; ROWS!I45),INDIRECT("'" &amp; I$2 &amp; "'!M" &amp; ROWS!I45))/1000, "")</f>
        <v>177.928</v>
      </c>
      <c r="J21" s="5">
        <f ca="1">_xlfn.IFNA(MEDIAN(INDIRECT("'" &amp; J$2 &amp; "'!E" &amp; ROWS!J45),INDIRECT("'" &amp; J$2 &amp; "'!I" &amp; ROWS!J45),INDIRECT("'" &amp; J$2 &amp; "'!M" &amp; ROWS!J45))/1000, "")</f>
        <v>4.452</v>
      </c>
      <c r="K21" s="5">
        <f ca="1">_xlfn.IFNA(MEDIAN(INDIRECT("'" &amp; K$2 &amp; "'!E" &amp; ROWS!K45),INDIRECT("'" &amp; K$2 &amp; "'!I" &amp; ROWS!K45),INDIRECT("'" &amp; K$2 &amp; "'!M" &amp; ROWS!K45))/1000, "")</f>
        <v>5.5359999999999996</v>
      </c>
      <c r="L21" s="5">
        <f ca="1">_xlfn.IFNA(MEDIAN(INDIRECT("'" &amp; L$2 &amp; "'!E" &amp; ROWS!L45),INDIRECT("'" &amp; L$2 &amp; "'!I" &amp; ROWS!L45),INDIRECT("'" &amp; L$2 &amp; "'!M" &amp; ROWS!L45))/1000, "")</f>
        <v>4.4800000000000004</v>
      </c>
      <c r="M21" s="5">
        <f ca="1">_xlfn.IFNA(MEDIAN(INDIRECT("'" &amp; M$2 &amp; "'!E" &amp; ROWS!M45),INDIRECT("'" &amp; M$2 &amp; "'!I" &amp; ROWS!M45),INDIRECT("'" &amp; M$2 &amp; "'!M" &amp; ROWS!M45))/1000, "")</f>
        <v>5.6559999999999997</v>
      </c>
      <c r="N21" s="5">
        <f ca="1">_xlfn.IFNA(MEDIAN(INDIRECT("'" &amp; N$2 &amp; "'!E" &amp; ROWS!N45),INDIRECT("'" &amp; N$2 &amp; "'!I" &amp; ROWS!N45),INDIRECT("'" &amp; N$2 &amp; "'!M" &amp; ROWS!N45))/1000, "")</f>
        <v>18.768000000000001</v>
      </c>
      <c r="O21" s="5">
        <f ca="1">_xlfn.IFNA(MEDIAN(INDIRECT("'" &amp; O$2 &amp; "'!E" &amp; ROWS!O45),INDIRECT("'" &amp; O$2 &amp; "'!I" &amp; ROWS!O45),INDIRECT("'" &amp; O$2 &amp; "'!M" &amp; ROWS!O45))/1000, "")</f>
        <v>5.8520000000000003</v>
      </c>
      <c r="P21" s="5">
        <f ca="1">_xlfn.IFNA(MEDIAN(INDIRECT("'" &amp; P$2 &amp; "'!E" &amp; ROWS!P45),INDIRECT("'" &amp; P$2 &amp; "'!I" &amp; ROWS!P45),INDIRECT("'" &amp; P$2 &amp; "'!M" &amp; ROWS!P45))/1000, "")</f>
        <v>9.5440000000000005</v>
      </c>
      <c r="Q21" s="5">
        <f ca="1">_xlfn.IFNA(MEDIAN(INDIRECT("'" &amp; Q$2 &amp; "'!E" &amp; ROWS!Q45),INDIRECT("'" &amp; Q$2 &amp; "'!I" &amp; ROWS!Q45),INDIRECT("'" &amp; Q$2 &amp; "'!M" &amp; ROWS!Q45))/1000, "")</f>
        <v>15.04</v>
      </c>
      <c r="R21" s="5">
        <f ca="1">_xlfn.IFNA(MEDIAN(INDIRECT("'" &amp; R$2 &amp; "'!E" &amp; ROWS!R45),INDIRECT("'" &amp; R$2 &amp; "'!I" &amp; ROWS!R45),INDIRECT("'" &amp; R$2 &amp; "'!M" &amp; ROWS!R45))/1000, "")</f>
        <v>4.5</v>
      </c>
      <c r="S21" s="5">
        <f ca="1">_xlfn.IFNA(MEDIAN(INDIRECT("'" &amp; S$2 &amp; "'!E" &amp; ROWS!S45),INDIRECT("'" &amp; S$2 &amp; "'!I" &amp; ROWS!S45),INDIRECT("'" &amp; S$2 &amp; "'!M" &amp; ROWS!S45))/1000, "")</f>
        <v>5.5759999999999996</v>
      </c>
      <c r="T21" s="5">
        <f ca="1">_xlfn.IFNA(MEDIAN(INDIRECT("'" &amp; T$2 &amp; "'!E" &amp; ROWS!T45),INDIRECT("'" &amp; T$2 &amp; "'!I" &amp; ROWS!T45),INDIRECT("'" &amp; T$2 &amp; "'!M" &amp; ROWS!T45))/1000, "")</f>
        <v>4.4800000000000004</v>
      </c>
      <c r="U21" s="5">
        <f ca="1">_xlfn.IFNA(MEDIAN(INDIRECT("'" &amp; U$2 &amp; "'!E" &amp; ROWS!U45),INDIRECT("'" &amp; U$2 &amp; "'!I" &amp; ROWS!U45),INDIRECT("'" &amp; U$2 &amp; "'!M" &amp; ROWS!U45))/1000, "")</f>
        <v>5.7</v>
      </c>
      <c r="V21" s="5">
        <f ca="1">_xlfn.IFNA(MEDIAN(INDIRECT("'" &amp; V$2 &amp; "'!E" &amp; ROWS!V45),INDIRECT("'" &amp; V$2 &amp; "'!I" &amp; ROWS!V45),INDIRECT("'" &amp; V$2 &amp; "'!M" &amp; ROWS!V45))/1000, "")</f>
        <v>18.768000000000001</v>
      </c>
      <c r="W21" s="5">
        <f ca="1">_xlfn.IFNA(MEDIAN(INDIRECT("'" &amp; W$2 &amp; "'!E" &amp; ROWS!W45),INDIRECT("'" &amp; W$2 &amp; "'!I" &amp; ROWS!W45),INDIRECT("'" &amp; W$2 &amp; "'!M" &amp; ROWS!W45))/1000, "")</f>
        <v>5.8520000000000003</v>
      </c>
      <c r="X21" s="5">
        <f ca="1">_xlfn.IFNA(MEDIAN(INDIRECT("'" &amp; X$2 &amp; "'!E" &amp; ROWS!X45),INDIRECT("'" &amp; X$2 &amp; "'!I" &amp; ROWS!X45),INDIRECT("'" &amp; X$2 &amp; "'!M" &amp; ROWS!X45))/1000, "")</f>
        <v>9.548</v>
      </c>
      <c r="Y21" s="5">
        <f ca="1">_xlfn.IFNA(MEDIAN(INDIRECT("'" &amp; Y$2 &amp; "'!E" &amp; ROWS!Y45),INDIRECT("'" &amp; Y$2 &amp; "'!I" &amp; ROWS!Y45),INDIRECT("'" &amp; Y$2 &amp; "'!M" &amp; ROWS!Y45))/1000, "")</f>
        <v>15.048</v>
      </c>
    </row>
    <row r="22" spans="1:25" x14ac:dyDescent="0.25">
      <c r="A22" t="str">
        <f>METRICS!A46</f>
        <v>identParamDeclarator</v>
      </c>
      <c r="B22" s="5">
        <f ca="1">_xlfn.IFNA(MEDIAN(INDIRECT("'" &amp; B$2 &amp; "'!E" &amp; ROWS!B47),INDIRECT("'" &amp; B$2 &amp; "'!I" &amp; ROWS!B47),INDIRECT("'" &amp; B$2 &amp; "'!M" &amp; ROWS!B47))/1000, "")</f>
        <v>4.8959999999999999</v>
      </c>
      <c r="C22" s="5">
        <f ca="1">_xlfn.IFNA(MEDIAN(INDIRECT("'" &amp; C$2 &amp; "'!E" &amp; ROWS!C47),INDIRECT("'" &amp; C$2 &amp; "'!I" &amp; ROWS!C47),INDIRECT("'" &amp; C$2 &amp; "'!M" &amp; ROWS!C47))/1000, "")</f>
        <v>8.2959999999999994</v>
      </c>
      <c r="D22" s="5">
        <f ca="1">_xlfn.IFNA(MEDIAN(INDIRECT("'" &amp; D$2 &amp; "'!E" &amp; ROWS!D47),INDIRECT("'" &amp; D$2 &amp; "'!I" &amp; ROWS!D47),INDIRECT("'" &amp; D$2 &amp; "'!M" &amp; ROWS!D47))/1000, "")</f>
        <v>4.7640000000000002</v>
      </c>
      <c r="E22" s="5">
        <f ca="1">_xlfn.IFNA(MEDIAN(INDIRECT("'" &amp; E$2 &amp; "'!E" &amp; ROWS!E47),INDIRECT("'" &amp; E$2 &amp; "'!I" &amp; ROWS!E47),INDIRECT("'" &amp; E$2 &amp; "'!M" &amp; ROWS!E47))/1000, "")</f>
        <v>6.452</v>
      </c>
      <c r="F22" s="5">
        <f ca="1">_xlfn.IFNA(MEDIAN(INDIRECT("'" &amp; F$2 &amp; "'!E" &amp; ROWS!F47),INDIRECT("'" &amp; F$2 &amp; "'!I" &amp; ROWS!F47),INDIRECT("'" &amp; F$2 &amp; "'!M" &amp; ROWS!F47))/1000, "")</f>
        <v>25.584</v>
      </c>
      <c r="G22" s="5">
        <f ca="1">_xlfn.IFNA(MEDIAN(INDIRECT("'" &amp; G$2 &amp; "'!E" &amp; ROWS!G47),INDIRECT("'" &amp; G$2 &amp; "'!I" &amp; ROWS!G47),INDIRECT("'" &amp; G$2 &amp; "'!M" &amp; ROWS!G47))/1000, "")</f>
        <v>6.4039999999999999</v>
      </c>
      <c r="H22" s="5">
        <f ca="1">_xlfn.IFNA(MEDIAN(INDIRECT("'" &amp; H$2 &amp; "'!E" &amp; ROWS!H47),INDIRECT("'" &amp; H$2 &amp; "'!I" &amp; ROWS!H47),INDIRECT("'" &amp; H$2 &amp; "'!M" &amp; ROWS!H47))/1000, "")</f>
        <v>78.48</v>
      </c>
      <c r="I22" s="5">
        <f ca="1">_xlfn.IFNA(MEDIAN(INDIRECT("'" &amp; I$2 &amp; "'!E" &amp; ROWS!I47),INDIRECT("'" &amp; I$2 &amp; "'!I" &amp; ROWS!I47),INDIRECT("'" &amp; I$2 &amp; "'!M" &amp; ROWS!I47))/1000, "")</f>
        <v>177.98</v>
      </c>
      <c r="J22" s="5">
        <f ca="1">_xlfn.IFNA(MEDIAN(INDIRECT("'" &amp; J$2 &amp; "'!E" &amp; ROWS!J47),INDIRECT("'" &amp; J$2 &amp; "'!I" &amp; ROWS!J47),INDIRECT("'" &amp; J$2 &amp; "'!M" &amp; ROWS!J47))/1000, "")</f>
        <v>4.476</v>
      </c>
      <c r="K22" s="5">
        <f ca="1">_xlfn.IFNA(MEDIAN(INDIRECT("'" &amp; K$2 &amp; "'!E" &amp; ROWS!K47),INDIRECT("'" &amp; K$2 &amp; "'!I" &amp; ROWS!K47),INDIRECT("'" &amp; K$2 &amp; "'!M" &amp; ROWS!K47))/1000, "")</f>
        <v>5.6</v>
      </c>
      <c r="L22" s="5">
        <f ca="1">_xlfn.IFNA(MEDIAN(INDIRECT("'" &amp; L$2 &amp; "'!E" &amp; ROWS!L47),INDIRECT("'" &amp; L$2 &amp; "'!I" &amp; ROWS!L47),INDIRECT("'" &amp; L$2 &amp; "'!M" &amp; ROWS!L47))/1000, "")</f>
        <v>4.5039999999999996</v>
      </c>
      <c r="M22" s="5">
        <f ca="1">_xlfn.IFNA(MEDIAN(INDIRECT("'" &amp; M$2 &amp; "'!E" &amp; ROWS!M47),INDIRECT("'" &amp; M$2 &amp; "'!I" &amp; ROWS!M47),INDIRECT("'" &amp; M$2 &amp; "'!M" &amp; ROWS!M47))/1000, "")</f>
        <v>5.68</v>
      </c>
      <c r="N22" s="5">
        <f ca="1">_xlfn.IFNA(MEDIAN(INDIRECT("'" &amp; N$2 &amp; "'!E" &amp; ROWS!N47),INDIRECT("'" &amp; N$2 &amp; "'!I" &amp; ROWS!N47),INDIRECT("'" &amp; N$2 &amp; "'!M" &amp; ROWS!N47))/1000, "")</f>
        <v>18.795999999999999</v>
      </c>
      <c r="O22" s="5">
        <f ca="1">_xlfn.IFNA(MEDIAN(INDIRECT("'" &amp; O$2 &amp; "'!E" &amp; ROWS!O47),INDIRECT("'" &amp; O$2 &amp; "'!I" &amp; ROWS!O47),INDIRECT("'" &amp; O$2 &amp; "'!M" &amp; ROWS!O47))/1000, "")</f>
        <v>5.8760000000000003</v>
      </c>
      <c r="P22" s="5">
        <f ca="1">_xlfn.IFNA(MEDIAN(INDIRECT("'" &amp; P$2 &amp; "'!E" &amp; ROWS!P47),INDIRECT("'" &amp; P$2 &amp; "'!I" &amp; ROWS!P47),INDIRECT("'" &amp; P$2 &amp; "'!M" &amp; ROWS!P47))/1000, "")</f>
        <v>9.5920000000000005</v>
      </c>
      <c r="Q22" s="5">
        <f ca="1">_xlfn.IFNA(MEDIAN(INDIRECT("'" &amp; Q$2 &amp; "'!E" &amp; ROWS!Q47),INDIRECT("'" &amp; Q$2 &amp; "'!I" &amp; ROWS!Q47),INDIRECT("'" &amp; Q$2 &amp; "'!M" &amp; ROWS!Q47))/1000, "")</f>
        <v>14.875999999999999</v>
      </c>
      <c r="R22" s="5">
        <f ca="1">_xlfn.IFNA(MEDIAN(INDIRECT("'" &amp; R$2 &amp; "'!E" &amp; ROWS!R47),INDIRECT("'" &amp; R$2 &amp; "'!I" &amp; ROWS!R47),INDIRECT("'" &amp; R$2 &amp; "'!M" &amp; ROWS!R47))/1000, "")</f>
        <v>4.524</v>
      </c>
      <c r="S22" s="5">
        <f ca="1">_xlfn.IFNA(MEDIAN(INDIRECT("'" &amp; S$2 &amp; "'!E" &amp; ROWS!S47),INDIRECT("'" &amp; S$2 &amp; "'!I" &amp; ROWS!S47),INDIRECT("'" &amp; S$2 &amp; "'!M" &amp; ROWS!S47))/1000, "")</f>
        <v>5.6440000000000001</v>
      </c>
      <c r="T22" s="5">
        <f ca="1">_xlfn.IFNA(MEDIAN(INDIRECT("'" &amp; T$2 &amp; "'!E" &amp; ROWS!T47),INDIRECT("'" &amp; T$2 &amp; "'!I" &amp; ROWS!T47),INDIRECT("'" &amp; T$2 &amp; "'!M" &amp; ROWS!T47))/1000, "")</f>
        <v>4.5039999999999996</v>
      </c>
      <c r="U22" s="5">
        <f ca="1">_xlfn.IFNA(MEDIAN(INDIRECT("'" &amp; U$2 &amp; "'!E" &amp; ROWS!U47),INDIRECT("'" &amp; U$2 &amp; "'!I" &amp; ROWS!U47),INDIRECT("'" &amp; U$2 &amp; "'!M" &amp; ROWS!U47))/1000, "")</f>
        <v>5.7240000000000002</v>
      </c>
      <c r="V22" s="5">
        <f ca="1">_xlfn.IFNA(MEDIAN(INDIRECT("'" &amp; V$2 &amp; "'!E" &amp; ROWS!V47),INDIRECT("'" &amp; V$2 &amp; "'!I" &amp; ROWS!V47),INDIRECT("'" &amp; V$2 &amp; "'!M" &amp; ROWS!V47))/1000, "")</f>
        <v>18.795999999999999</v>
      </c>
      <c r="W22" s="5">
        <f ca="1">_xlfn.IFNA(MEDIAN(INDIRECT("'" &amp; W$2 &amp; "'!E" &amp; ROWS!W47),INDIRECT("'" &amp; W$2 &amp; "'!I" &amp; ROWS!W47),INDIRECT("'" &amp; W$2 &amp; "'!M" &amp; ROWS!W47))/1000, "")</f>
        <v>5.8760000000000003</v>
      </c>
      <c r="X22" s="5">
        <f ca="1">_xlfn.IFNA(MEDIAN(INDIRECT("'" &amp; X$2 &amp; "'!E" &amp; ROWS!X47),INDIRECT("'" &amp; X$2 &amp; "'!I" &amp; ROWS!X47),INDIRECT("'" &amp; X$2 &amp; "'!M" &amp; ROWS!X47))/1000, "")</f>
        <v>9.5960000000000001</v>
      </c>
      <c r="Y22" s="5">
        <f ca="1">_xlfn.IFNA(MEDIAN(INDIRECT("'" &amp; Y$2 &amp; "'!E" &amp; ROWS!Y47),INDIRECT("'" &amp; Y$2 &amp; "'!I" &amp; ROWS!Y47),INDIRECT("'" &amp; Y$2 &amp; "'!M" &amp; ROWS!Y47))/1000, "")</f>
        <v>14.884</v>
      </c>
    </row>
    <row r="23" spans="1:25" x14ac:dyDescent="0.25">
      <c r="A23" t="str">
        <f>METRICS!A48</f>
        <v>init_once</v>
      </c>
      <c r="B23" s="5">
        <f ca="1">_xlfn.IFNA(MEDIAN(INDIRECT("'" &amp; B$2 &amp; "'!E" &amp; ROWS!B49),INDIRECT("'" &amp; B$2 &amp; "'!I" &amp; ROWS!B49),INDIRECT("'" &amp; B$2 &amp; "'!M" &amp; ROWS!B49))/1000, "")</f>
        <v>5.0119999999999996</v>
      </c>
      <c r="C23" s="5">
        <f ca="1">_xlfn.IFNA(MEDIAN(INDIRECT("'" &amp; C$2 &amp; "'!E" &amp; ROWS!C49),INDIRECT("'" &amp; C$2 &amp; "'!I" &amp; ROWS!C49),INDIRECT("'" &amp; C$2 &amp; "'!M" &amp; ROWS!C49))/1000, "")</f>
        <v>8.8360000000000003</v>
      </c>
      <c r="D23" s="5">
        <f ca="1">_xlfn.IFNA(MEDIAN(INDIRECT("'" &amp; D$2 &amp; "'!E" &amp; ROWS!D49),INDIRECT("'" &amp; D$2 &amp; "'!I" &amp; ROWS!D49),INDIRECT("'" &amp; D$2 &amp; "'!M" &amp; ROWS!D49))/1000, "")</f>
        <v>4.76</v>
      </c>
      <c r="E23" s="5">
        <f ca="1">_xlfn.IFNA(MEDIAN(INDIRECT("'" &amp; E$2 &amp; "'!E" &amp; ROWS!E49),INDIRECT("'" &amp; E$2 &amp; "'!I" &amp; ROWS!E49),INDIRECT("'" &amp; E$2 &amp; "'!M" &amp; ROWS!E49))/1000, "")</f>
        <v>6.5519999999999996</v>
      </c>
      <c r="F23" s="5">
        <f ca="1">_xlfn.IFNA(MEDIAN(INDIRECT("'" &amp; F$2 &amp; "'!E" &amp; ROWS!F49),INDIRECT("'" &amp; F$2 &amp; "'!I" &amp; ROWS!F49),INDIRECT("'" &amp; F$2 &amp; "'!M" &amp; ROWS!F49))/1000, "")</f>
        <v>27.78</v>
      </c>
      <c r="G23" s="5">
        <f ca="1">_xlfn.IFNA(MEDIAN(INDIRECT("'" &amp; G$2 &amp; "'!E" &amp; ROWS!G49),INDIRECT("'" &amp; G$2 &amp; "'!I" &amp; ROWS!G49),INDIRECT("'" &amp; G$2 &amp; "'!M" &amp; ROWS!G49))/1000, "")</f>
        <v>6.532</v>
      </c>
      <c r="H23" s="5">
        <f ca="1">_xlfn.IFNA(MEDIAN(INDIRECT("'" &amp; H$2 &amp; "'!E" &amp; ROWS!H49),INDIRECT("'" &amp; H$2 &amp; "'!I" &amp; ROWS!H49),INDIRECT("'" &amp; H$2 &amp; "'!M" &amp; ROWS!H49))/1000, "")</f>
        <v>90.108000000000004</v>
      </c>
      <c r="I23" s="5">
        <f ca="1">_xlfn.IFNA(MEDIAN(INDIRECT("'" &amp; I$2 &amp; "'!E" &amp; ROWS!I49),INDIRECT("'" &amp; I$2 &amp; "'!I" &amp; ROWS!I49),INDIRECT("'" &amp; I$2 &amp; "'!M" &amp; ROWS!I49))/1000, "")</f>
        <v>211.51599999999999</v>
      </c>
      <c r="J23" s="5">
        <f ca="1">_xlfn.IFNA(MEDIAN(INDIRECT("'" &amp; J$2 &amp; "'!E" &amp; ROWS!J49),INDIRECT("'" &amp; J$2 &amp; "'!I" &amp; ROWS!J49),INDIRECT("'" &amp; J$2 &amp; "'!M" &amp; ROWS!J49))/1000, "")</f>
        <v>4.5999999999999996</v>
      </c>
      <c r="K23" s="5">
        <f ca="1">_xlfn.IFNA(MEDIAN(INDIRECT("'" &amp; K$2 &amp; "'!E" &amp; ROWS!K49),INDIRECT("'" &amp; K$2 &amp; "'!I" &amp; ROWS!K49),INDIRECT("'" &amp; K$2 &amp; "'!M" &amp; ROWS!K49))/1000, "")</f>
        <v>5.7160000000000002</v>
      </c>
      <c r="L23" s="5">
        <f ca="1">_xlfn.IFNA(MEDIAN(INDIRECT("'" &amp; L$2 &amp; "'!E" &amp; ROWS!L49),INDIRECT("'" &amp; L$2 &amp; "'!I" &amp; ROWS!L49),INDIRECT("'" &amp; L$2 &amp; "'!M" &amp; ROWS!L49))/1000, "")</f>
        <v>4.58</v>
      </c>
      <c r="M23" s="5">
        <f ca="1">_xlfn.IFNA(MEDIAN(INDIRECT("'" &amp; M$2 &amp; "'!E" &amp; ROWS!M49),INDIRECT("'" &amp; M$2 &amp; "'!I" &amp; ROWS!M49),INDIRECT("'" &amp; M$2 &amp; "'!M" &amp; ROWS!M49))/1000, "")</f>
        <v>5.6159999999999997</v>
      </c>
      <c r="N23" s="5">
        <f ca="1">_xlfn.IFNA(MEDIAN(INDIRECT("'" &amp; N$2 &amp; "'!E" &amp; ROWS!N49),INDIRECT("'" &amp; N$2 &amp; "'!I" &amp; ROWS!N49),INDIRECT("'" &amp; N$2 &amp; "'!M" &amp; ROWS!N49))/1000, "")</f>
        <v>19.596</v>
      </c>
      <c r="O23" s="5">
        <f ca="1">_xlfn.IFNA(MEDIAN(INDIRECT("'" &amp; O$2 &amp; "'!E" &amp; ROWS!O49),INDIRECT("'" &amp; O$2 &amp; "'!I" &amp; ROWS!O49),INDIRECT("'" &amp; O$2 &amp; "'!M" &amp; ROWS!O49))/1000, "")</f>
        <v>6.0720000000000001</v>
      </c>
      <c r="P23" s="5">
        <f ca="1">_xlfn.IFNA(MEDIAN(INDIRECT("'" &amp; P$2 &amp; "'!E" &amp; ROWS!P49),INDIRECT("'" &amp; P$2 &amp; "'!I" &amp; ROWS!P49),INDIRECT("'" &amp; P$2 &amp; "'!M" &amp; ROWS!P49))/1000, "")</f>
        <v>9.7439999999999998</v>
      </c>
      <c r="Q23" s="5">
        <f ca="1">_xlfn.IFNA(MEDIAN(INDIRECT("'" &amp; Q$2 &amp; "'!E" &amp; ROWS!Q49),INDIRECT("'" &amp; Q$2 &amp; "'!I" &amp; ROWS!Q49),INDIRECT("'" &amp; Q$2 &amp; "'!M" &amp; ROWS!Q49))/1000, "")</f>
        <v>15.375999999999999</v>
      </c>
      <c r="R23" s="5">
        <f ca="1">_xlfn.IFNA(MEDIAN(INDIRECT("'" &amp; R$2 &amp; "'!E" &amp; ROWS!R49),INDIRECT("'" &amp; R$2 &amp; "'!I" &amp; ROWS!R49),INDIRECT("'" &amp; R$2 &amp; "'!M" &amp; ROWS!R49))/1000, "")</f>
        <v>4.6479999999999997</v>
      </c>
      <c r="S23" s="5">
        <f ca="1">_xlfn.IFNA(MEDIAN(INDIRECT("'" &amp; S$2 &amp; "'!E" &amp; ROWS!S49),INDIRECT("'" &amp; S$2 &amp; "'!I" &amp; ROWS!S49),INDIRECT("'" &amp; S$2 &amp; "'!M" &amp; ROWS!S49))/1000, "")</f>
        <v>5.76</v>
      </c>
      <c r="T23" s="5">
        <f ca="1">_xlfn.IFNA(MEDIAN(INDIRECT("'" &amp; T$2 &amp; "'!E" &amp; ROWS!T49),INDIRECT("'" &amp; T$2 &amp; "'!I" &amp; ROWS!T49),INDIRECT("'" &amp; T$2 &amp; "'!M" &amp; ROWS!T49))/1000, "")</f>
        <v>4.58</v>
      </c>
      <c r="U23" s="5">
        <f ca="1">_xlfn.IFNA(MEDIAN(INDIRECT("'" &amp; U$2 &amp; "'!E" &amp; ROWS!U49),INDIRECT("'" &amp; U$2 &amp; "'!I" &amp; ROWS!U49),INDIRECT("'" &amp; U$2 &amp; "'!M" &amp; ROWS!U49))/1000, "")</f>
        <v>5.66</v>
      </c>
      <c r="V23" s="5">
        <f ca="1">_xlfn.IFNA(MEDIAN(INDIRECT("'" &amp; V$2 &amp; "'!E" &amp; ROWS!V49),INDIRECT("'" &amp; V$2 &amp; "'!I" &amp; ROWS!V49),INDIRECT("'" &amp; V$2 &amp; "'!M" &amp; ROWS!V49))/1000, "")</f>
        <v>19.596</v>
      </c>
      <c r="W23" s="5">
        <f ca="1">_xlfn.IFNA(MEDIAN(INDIRECT("'" &amp; W$2 &amp; "'!E" &amp; ROWS!W49),INDIRECT("'" &amp; W$2 &amp; "'!I" &amp; ROWS!W49),INDIRECT("'" &amp; W$2 &amp; "'!M" &amp; ROWS!W49))/1000, "")</f>
        <v>6.0720000000000001</v>
      </c>
      <c r="X23" s="5">
        <f ca="1">_xlfn.IFNA(MEDIAN(INDIRECT("'" &amp; X$2 &amp; "'!E" &amp; ROWS!X49),INDIRECT("'" &amp; X$2 &amp; "'!I" &amp; ROWS!X49),INDIRECT("'" &amp; X$2 &amp; "'!M" &amp; ROWS!X49))/1000, "")</f>
        <v>9.7479999999999993</v>
      </c>
      <c r="Y23" s="5">
        <f ca="1">_xlfn.IFNA(MEDIAN(INDIRECT("'" &amp; Y$2 &amp; "'!E" &amp; ROWS!Y49),INDIRECT("'" &amp; Y$2 &amp; "'!I" &amp; ROWS!Y49),INDIRECT("'" &amp; Y$2 &amp; "'!M" &amp; ROWS!Y49))/1000, "")</f>
        <v>15.384</v>
      </c>
    </row>
    <row r="24" spans="1:25" x14ac:dyDescent="0.25">
      <c r="A24" t="str">
        <f>METRICS!A51</f>
        <v>KRfunctions</v>
      </c>
      <c r="B24" s="5">
        <f ca="1">_xlfn.IFNA(MEDIAN(INDIRECT("'" &amp; B$2 &amp; "'!E" &amp; ROWS!B52),INDIRECT("'" &amp; B$2 &amp; "'!I" &amp; ROWS!B52),INDIRECT("'" &amp; B$2 &amp; "'!M" &amp; ROWS!B52))/1000, "")</f>
        <v>4.88</v>
      </c>
      <c r="C24" s="5">
        <f ca="1">_xlfn.IFNA(MEDIAN(INDIRECT("'" &amp; C$2 &amp; "'!E" &amp; ROWS!C52),INDIRECT("'" &amp; C$2 &amp; "'!I" &amp; ROWS!C52),INDIRECT("'" &amp; C$2 &amp; "'!M" &amp; ROWS!C52))/1000, "")</f>
        <v>8.4879999999999995</v>
      </c>
      <c r="D24" s="5">
        <f ca="1">_xlfn.IFNA(MEDIAN(INDIRECT("'" &amp; D$2 &amp; "'!E" &amp; ROWS!D52),INDIRECT("'" &amp; D$2 &amp; "'!I" &amp; ROWS!D52),INDIRECT("'" &amp; D$2 &amp; "'!M" &amp; ROWS!D52))/1000, "")</f>
        <v>4.7519999999999998</v>
      </c>
      <c r="E24" s="5">
        <f ca="1">_xlfn.IFNA(MEDIAN(INDIRECT("'" &amp; E$2 &amp; "'!E" &amp; ROWS!E52),INDIRECT("'" &amp; E$2 &amp; "'!I" &amp; ROWS!E52),INDIRECT("'" &amp; E$2 &amp; "'!M" &amp; ROWS!E52))/1000, "")</f>
        <v>26.212</v>
      </c>
      <c r="F24" s="5">
        <f ca="1">_xlfn.IFNA(MEDIAN(INDIRECT("'" &amp; F$2 &amp; "'!E" &amp; ROWS!F52),INDIRECT("'" &amp; F$2 &amp; "'!I" &amp; ROWS!F52),INDIRECT("'" &amp; F$2 &amp; "'!M" &amp; ROWS!F52))/1000, "")</f>
        <v>117.30800000000001</v>
      </c>
      <c r="G24" s="5">
        <f ca="1">_xlfn.IFNA(MEDIAN(INDIRECT("'" &amp; G$2 &amp; "'!E" &amp; ROWS!G52),INDIRECT("'" &amp; G$2 &amp; "'!I" &amp; ROWS!G52),INDIRECT("'" &amp; G$2 &amp; "'!M" &amp; ROWS!G52))/1000, "")</f>
        <v>26.571999999999999</v>
      </c>
      <c r="H24" s="5">
        <f ca="1">_xlfn.IFNA(MEDIAN(INDIRECT("'" &amp; H$2 &amp; "'!E" &amp; ROWS!H52),INDIRECT("'" &amp; H$2 &amp; "'!I" &amp; ROWS!H52),INDIRECT("'" &amp; H$2 &amp; "'!M" &amp; ROWS!H52))/1000, "")</f>
        <v>81.212000000000003</v>
      </c>
      <c r="I24" s="5">
        <f ca="1">_xlfn.IFNA(MEDIAN(INDIRECT("'" &amp; I$2 &amp; "'!E" &amp; ROWS!I52),INDIRECT("'" &amp; I$2 &amp; "'!I" &amp; ROWS!I52),INDIRECT("'" &amp; I$2 &amp; "'!M" &amp; ROWS!I52))/1000, "")</f>
        <v>185.77600000000001</v>
      </c>
      <c r="J24" s="5">
        <f ca="1">_xlfn.IFNA(MEDIAN(INDIRECT("'" &amp; J$2 &amp; "'!E" &amp; ROWS!J52),INDIRECT("'" &amp; J$2 &amp; "'!I" &amp; ROWS!J52),INDIRECT("'" &amp; J$2 &amp; "'!M" &amp; ROWS!J52))/1000, "")</f>
        <v>4.46</v>
      </c>
      <c r="K24" s="5">
        <f ca="1">_xlfn.IFNA(MEDIAN(INDIRECT("'" &amp; K$2 &amp; "'!E" &amp; ROWS!K52),INDIRECT("'" &amp; K$2 &amp; "'!I" &amp; ROWS!K52),INDIRECT("'" &amp; K$2 &amp; "'!M" &amp; ROWS!K52))/1000, "")</f>
        <v>5.5359999999999996</v>
      </c>
      <c r="L24" s="5">
        <f ca="1">_xlfn.IFNA(MEDIAN(INDIRECT("'" &amp; L$2 &amp; "'!E" &amp; ROWS!L52),INDIRECT("'" &amp; L$2 &amp; "'!I" &amp; ROWS!L52),INDIRECT("'" &amp; L$2 &amp; "'!M" &amp; ROWS!L52))/1000, "")</f>
        <v>4.492</v>
      </c>
      <c r="M24" s="5">
        <f ca="1">_xlfn.IFNA(MEDIAN(INDIRECT("'" &amp; M$2 &amp; "'!E" &amp; ROWS!M52),INDIRECT("'" &amp; M$2 &amp; "'!I" &amp; ROWS!M52),INDIRECT("'" &amp; M$2 &amp; "'!M" &amp; ROWS!M52))/1000, "")</f>
        <v>26.167999999999999</v>
      </c>
      <c r="N24" s="5">
        <f ca="1">_xlfn.IFNA(MEDIAN(INDIRECT("'" &amp; N$2 &amp; "'!E" &amp; ROWS!N52),INDIRECT("'" &amp; N$2 &amp; "'!I" &amp; ROWS!N52),INDIRECT("'" &amp; N$2 &amp; "'!M" &amp; ROWS!N52))/1000, "")</f>
        <v>117.304</v>
      </c>
      <c r="O24" s="5">
        <f ca="1">_xlfn.IFNA(MEDIAN(INDIRECT("'" &amp; O$2 &amp; "'!E" &amp; ROWS!O52),INDIRECT("'" &amp; O$2 &amp; "'!I" &amp; ROWS!O52),INDIRECT("'" &amp; O$2 &amp; "'!M" &amp; ROWS!O52))/1000, "")</f>
        <v>26.527999999999999</v>
      </c>
      <c r="P24" s="5">
        <f ca="1">_xlfn.IFNA(MEDIAN(INDIRECT("'" &amp; P$2 &amp; "'!E" &amp; ROWS!P52),INDIRECT("'" &amp; P$2 &amp; "'!I" &amp; ROWS!P52),INDIRECT("'" &amp; P$2 &amp; "'!M" &amp; ROWS!P52))/1000, "")</f>
        <v>9.68</v>
      </c>
      <c r="Q24" s="5">
        <f ca="1">_xlfn.IFNA(MEDIAN(INDIRECT("'" &amp; Q$2 &amp; "'!E" &amp; ROWS!Q52),INDIRECT("'" &amp; Q$2 &amp; "'!I" &amp; ROWS!Q52),INDIRECT("'" &amp; Q$2 &amp; "'!M" &amp; ROWS!Q52))/1000, "")</f>
        <v>15.084</v>
      </c>
      <c r="R24" s="5">
        <f ca="1">_xlfn.IFNA(MEDIAN(INDIRECT("'" &amp; R$2 &amp; "'!E" &amp; ROWS!R52),INDIRECT("'" &amp; R$2 &amp; "'!I" &amp; ROWS!R52),INDIRECT("'" &amp; R$2 &amp; "'!M" &amp; ROWS!R52))/1000, "")</f>
        <v>4.508</v>
      </c>
      <c r="S24" s="5">
        <f ca="1">_xlfn.IFNA(MEDIAN(INDIRECT("'" &amp; S$2 &amp; "'!E" &amp; ROWS!S52),INDIRECT("'" &amp; S$2 &amp; "'!I" &amp; ROWS!S52),INDIRECT("'" &amp; S$2 &amp; "'!M" &amp; ROWS!S52))/1000, "")</f>
        <v>5.5759999999999996</v>
      </c>
      <c r="T24" s="5">
        <f ca="1">_xlfn.IFNA(MEDIAN(INDIRECT("'" &amp; T$2 &amp; "'!E" &amp; ROWS!T52),INDIRECT("'" &amp; T$2 &amp; "'!I" &amp; ROWS!T52),INDIRECT("'" &amp; T$2 &amp; "'!M" &amp; ROWS!T52))/1000, "")</f>
        <v>4.492</v>
      </c>
      <c r="U24" s="5">
        <f ca="1">_xlfn.IFNA(MEDIAN(INDIRECT("'" &amp; U$2 &amp; "'!E" &amp; ROWS!U52),INDIRECT("'" &amp; U$2 &amp; "'!I" &amp; ROWS!U52),INDIRECT("'" &amp; U$2 &amp; "'!M" &amp; ROWS!U52))/1000, "")</f>
        <v>26.212</v>
      </c>
      <c r="V24" s="5">
        <f ca="1">_xlfn.IFNA(MEDIAN(INDIRECT("'" &amp; V$2 &amp; "'!E" &amp; ROWS!V52),INDIRECT("'" &amp; V$2 &amp; "'!I" &amp; ROWS!V52),INDIRECT("'" &amp; V$2 &amp; "'!M" &amp; ROWS!V52))/1000, "")</f>
        <v>117.304</v>
      </c>
      <c r="W24" s="5">
        <f ca="1">_xlfn.IFNA(MEDIAN(INDIRECT("'" &amp; W$2 &amp; "'!E" &amp; ROWS!W52),INDIRECT("'" &amp; W$2 &amp; "'!I" &amp; ROWS!W52),INDIRECT("'" &amp; W$2 &amp; "'!M" &amp; ROWS!W52))/1000, "")</f>
        <v>26.527999999999999</v>
      </c>
      <c r="X24" s="5">
        <f ca="1">_xlfn.IFNA(MEDIAN(INDIRECT("'" &amp; X$2 &amp; "'!E" &amp; ROWS!X52),INDIRECT("'" &amp; X$2 &amp; "'!I" &amp; ROWS!X52),INDIRECT("'" &amp; X$2 &amp; "'!M" &amp; ROWS!X52))/1000, "")</f>
        <v>9.6839999999999993</v>
      </c>
      <c r="Y24" s="5">
        <f ca="1">_xlfn.IFNA(MEDIAN(INDIRECT("'" &amp; Y$2 &amp; "'!E" &amp; ROWS!Y52),INDIRECT("'" &amp; Y$2 &amp; "'!I" &amp; ROWS!Y52),INDIRECT("'" &amp; Y$2 &amp; "'!M" &amp; ROWS!Y52))/1000, "")</f>
        <v>15.092000000000001</v>
      </c>
    </row>
    <row r="25" spans="1:25" x14ac:dyDescent="0.25">
      <c r="A25" t="str">
        <f>METRICS!A52</f>
        <v>labelledExit</v>
      </c>
      <c r="B25" s="5">
        <f ca="1">_xlfn.IFNA(MEDIAN(INDIRECT("'" &amp; B$2 &amp; "'!E" &amp; ROWS!B53),INDIRECT("'" &amp; B$2 &amp; "'!I" &amp; ROWS!B53),INDIRECT("'" &amp; B$2 &amp; "'!M" &amp; ROWS!B53))/1000, "")</f>
        <v>4.976</v>
      </c>
      <c r="C25" s="5">
        <f ca="1">_xlfn.IFNA(MEDIAN(INDIRECT("'" &amp; C$2 &amp; "'!E" &amp; ROWS!C53),INDIRECT("'" &amp; C$2 &amp; "'!I" &amp; ROWS!C53),INDIRECT("'" &amp; C$2 &amp; "'!M" &amp; ROWS!C53))/1000, "")</f>
        <v>8.2680000000000007</v>
      </c>
      <c r="D25" s="5">
        <f ca="1">_xlfn.IFNA(MEDIAN(INDIRECT("'" &amp; D$2 &amp; "'!E" &amp; ROWS!D53),INDIRECT("'" &amp; D$2 &amp; "'!I" &amp; ROWS!D53),INDIRECT("'" &amp; D$2 &amp; "'!M" &amp; ROWS!D53))/1000, "")</f>
        <v>4.7439999999999998</v>
      </c>
      <c r="E25" s="5">
        <f ca="1">_xlfn.IFNA(MEDIAN(INDIRECT("'" &amp; E$2 &amp; "'!E" &amp; ROWS!E53),INDIRECT("'" &amp; E$2 &amp; "'!I" &amp; ROWS!E53),INDIRECT("'" &amp; E$2 &amp; "'!M" &amp; ROWS!E53))/1000, "")</f>
        <v>6.4320000000000004</v>
      </c>
      <c r="F25" s="5">
        <f ca="1">_xlfn.IFNA(MEDIAN(INDIRECT("'" &amp; F$2 &amp; "'!E" &amp; ROWS!F53),INDIRECT("'" &amp; F$2 &amp; "'!I" &amp; ROWS!F53),INDIRECT("'" &amp; F$2 &amp; "'!M" &amp; ROWS!F53))/1000, "")</f>
        <v>25.556000000000001</v>
      </c>
      <c r="G25" s="5">
        <f ca="1">_xlfn.IFNA(MEDIAN(INDIRECT("'" &amp; G$2 &amp; "'!E" &amp; ROWS!G53),INDIRECT("'" &amp; G$2 &amp; "'!I" &amp; ROWS!G53),INDIRECT("'" &amp; G$2 &amp; "'!M" &amp; ROWS!G53))/1000, "")</f>
        <v>6.38</v>
      </c>
      <c r="H25" s="5">
        <f ca="1">_xlfn.IFNA(MEDIAN(INDIRECT("'" &amp; H$2 &amp; "'!E" &amp; ROWS!H53),INDIRECT("'" &amp; H$2 &amp; "'!I" &amp; ROWS!H53),INDIRECT("'" &amp; H$2 &amp; "'!M" &amp; ROWS!H53))/1000, "")</f>
        <v>78.432000000000002</v>
      </c>
      <c r="I25" s="5">
        <f ca="1">_xlfn.IFNA(MEDIAN(INDIRECT("'" &amp; I$2 &amp; "'!E" &amp; ROWS!I53),INDIRECT("'" &amp; I$2 &amp; "'!I" &amp; ROWS!I53),INDIRECT("'" &amp; I$2 &amp; "'!M" &amp; ROWS!I53))/1000, "")</f>
        <v>177.928</v>
      </c>
      <c r="J25" s="5">
        <f ca="1">_xlfn.IFNA(MEDIAN(INDIRECT("'" &amp; J$2 &amp; "'!E" &amp; ROWS!J53),INDIRECT("'" &amp; J$2 &amp; "'!I" &amp; ROWS!J53),INDIRECT("'" &amp; J$2 &amp; "'!M" &amp; ROWS!J53))/1000, "")</f>
        <v>4.452</v>
      </c>
      <c r="K25" s="5">
        <f ca="1">_xlfn.IFNA(MEDIAN(INDIRECT("'" &amp; K$2 &amp; "'!E" &amp; ROWS!K53),INDIRECT("'" &amp; K$2 &amp; "'!I" &amp; ROWS!K53),INDIRECT("'" &amp; K$2 &amp; "'!M" &amp; ROWS!K53))/1000, "")</f>
        <v>5.5359999999999996</v>
      </c>
      <c r="L25" s="5">
        <f ca="1">_xlfn.IFNA(MEDIAN(INDIRECT("'" &amp; L$2 &amp; "'!E" &amp; ROWS!L53),INDIRECT("'" &amp; L$2 &amp; "'!I" &amp; ROWS!L53),INDIRECT("'" &amp; L$2 &amp; "'!M" &amp; ROWS!L53))/1000, "")</f>
        <v>4.4800000000000004</v>
      </c>
      <c r="M25" s="5">
        <f ca="1">_xlfn.IFNA(MEDIAN(INDIRECT("'" &amp; M$2 &amp; "'!E" &amp; ROWS!M53),INDIRECT("'" &amp; M$2 &amp; "'!I" &amp; ROWS!M53),INDIRECT("'" &amp; M$2 &amp; "'!M" &amp; ROWS!M53))/1000, "")</f>
        <v>5.6559999999999997</v>
      </c>
      <c r="N25" s="5">
        <f ca="1">_xlfn.IFNA(MEDIAN(INDIRECT("'" &amp; N$2 &amp; "'!E" &amp; ROWS!N53),INDIRECT("'" &amp; N$2 &amp; "'!I" &amp; ROWS!N53),INDIRECT("'" &amp; N$2 &amp; "'!M" &amp; ROWS!N53))/1000, "")</f>
        <v>18.768000000000001</v>
      </c>
      <c r="O25" s="5">
        <f ca="1">_xlfn.IFNA(MEDIAN(INDIRECT("'" &amp; O$2 &amp; "'!E" &amp; ROWS!O53),INDIRECT("'" &amp; O$2 &amp; "'!I" &amp; ROWS!O53),INDIRECT("'" &amp; O$2 &amp; "'!M" &amp; ROWS!O53))/1000, "")</f>
        <v>5.86</v>
      </c>
      <c r="P25" s="5">
        <f ca="1">_xlfn.IFNA(MEDIAN(INDIRECT("'" &amp; P$2 &amp; "'!E" &amp; ROWS!P53),INDIRECT("'" &amp; P$2 &amp; "'!I" &amp; ROWS!P53),INDIRECT("'" &amp; P$2 &amp; "'!M" &amp; ROWS!P53))/1000, "")</f>
        <v>9.5440000000000005</v>
      </c>
      <c r="Q25" s="5">
        <f ca="1">_xlfn.IFNA(MEDIAN(INDIRECT("'" &amp; Q$2 &amp; "'!E" &amp; ROWS!Q53),INDIRECT("'" &amp; Q$2 &amp; "'!I" &amp; ROWS!Q53),INDIRECT("'" &amp; Q$2 &amp; "'!M" &amp; ROWS!Q53))/1000, "")</f>
        <v>15.04</v>
      </c>
      <c r="R25" s="5">
        <f ca="1">_xlfn.IFNA(MEDIAN(INDIRECT("'" &amp; R$2 &amp; "'!E" &amp; ROWS!R53),INDIRECT("'" &amp; R$2 &amp; "'!I" &amp; ROWS!R53),INDIRECT("'" &amp; R$2 &amp; "'!M" &amp; ROWS!R53))/1000, "")</f>
        <v>4.5</v>
      </c>
      <c r="S25" s="5">
        <f ca="1">_xlfn.IFNA(MEDIAN(INDIRECT("'" &amp; S$2 &amp; "'!E" &amp; ROWS!S53),INDIRECT("'" &amp; S$2 &amp; "'!I" &amp; ROWS!S53),INDIRECT("'" &amp; S$2 &amp; "'!M" &amp; ROWS!S53))/1000, "")</f>
        <v>5.5759999999999996</v>
      </c>
      <c r="T25" s="5">
        <f ca="1">_xlfn.IFNA(MEDIAN(INDIRECT("'" &amp; T$2 &amp; "'!E" &amp; ROWS!T53),INDIRECT("'" &amp; T$2 &amp; "'!I" &amp; ROWS!T53),INDIRECT("'" &amp; T$2 &amp; "'!M" &amp; ROWS!T53))/1000, "")</f>
        <v>4.4800000000000004</v>
      </c>
      <c r="U25" s="5">
        <f ca="1">_xlfn.IFNA(MEDIAN(INDIRECT("'" &amp; U$2 &amp; "'!E" &amp; ROWS!U53),INDIRECT("'" &amp; U$2 &amp; "'!I" &amp; ROWS!U53),INDIRECT("'" &amp; U$2 &amp; "'!M" &amp; ROWS!U53))/1000, "")</f>
        <v>5.7</v>
      </c>
      <c r="V25" s="5">
        <f ca="1">_xlfn.IFNA(MEDIAN(INDIRECT("'" &amp; V$2 &amp; "'!E" &amp; ROWS!V53),INDIRECT("'" &amp; V$2 &amp; "'!I" &amp; ROWS!V53),INDIRECT("'" &amp; V$2 &amp; "'!M" &amp; ROWS!V53))/1000, "")</f>
        <v>18.768000000000001</v>
      </c>
      <c r="W25" s="5">
        <f ca="1">_xlfn.IFNA(MEDIAN(INDIRECT("'" &amp; W$2 &amp; "'!E" &amp; ROWS!W53),INDIRECT("'" &amp; W$2 &amp; "'!I" &amp; ROWS!W53),INDIRECT("'" &amp; W$2 &amp; "'!M" &amp; ROWS!W53))/1000, "")</f>
        <v>5.86</v>
      </c>
      <c r="X25" s="5">
        <f ca="1">_xlfn.IFNA(MEDIAN(INDIRECT("'" &amp; X$2 &amp; "'!E" &amp; ROWS!X53),INDIRECT("'" &amp; X$2 &amp; "'!I" &amp; ROWS!X53),INDIRECT("'" &amp; X$2 &amp; "'!M" &amp; ROWS!X53))/1000, "")</f>
        <v>9.548</v>
      </c>
      <c r="Y25" s="5">
        <f ca="1">_xlfn.IFNA(MEDIAN(INDIRECT("'" &amp; Y$2 &amp; "'!E" &amp; ROWS!Y53),INDIRECT("'" &amp; Y$2 &amp; "'!I" &amp; ROWS!Y53),INDIRECT("'" &amp; Y$2 &amp; "'!M" &amp; ROWS!Y53))/1000, "")</f>
        <v>15.048</v>
      </c>
    </row>
    <row r="26" spans="1:25" x14ac:dyDescent="0.25">
      <c r="A26" t="str">
        <f>METRICS!A53</f>
        <v>limits</v>
      </c>
      <c r="B26" s="5">
        <f ca="1">_xlfn.IFNA(MEDIAN(INDIRECT("'" &amp; B$2 &amp; "'!E" &amp; ROWS!B54),INDIRECT("'" &amp; B$2 &amp; "'!I" &amp; ROWS!B54),INDIRECT("'" &amp; B$2 &amp; "'!M" &amp; ROWS!B54))/1000, "")</f>
        <v>5.1159999999999997</v>
      </c>
      <c r="C26" s="5">
        <f ca="1">_xlfn.IFNA(MEDIAN(INDIRECT("'" &amp; C$2 &amp; "'!E" &amp; ROWS!C54),INDIRECT("'" &amp; C$2 &amp; "'!I" &amp; ROWS!C54),INDIRECT("'" &amp; C$2 &amp; "'!M" &amp; ROWS!C54))/1000, "")</f>
        <v>8.532</v>
      </c>
      <c r="D26" s="5">
        <f ca="1">_xlfn.IFNA(MEDIAN(INDIRECT("'" &amp; D$2 &amp; "'!E" &amp; ROWS!D54),INDIRECT("'" &amp; D$2 &amp; "'!I" &amp; ROWS!D54),INDIRECT("'" &amp; D$2 &amp; "'!M" &amp; ROWS!D54))/1000, "")</f>
        <v>4.9480000000000004</v>
      </c>
      <c r="E26" s="5">
        <f ca="1">_xlfn.IFNA(MEDIAN(INDIRECT("'" &amp; E$2 &amp; "'!E" &amp; ROWS!E54),INDIRECT("'" &amp; E$2 &amp; "'!I" &amp; ROWS!E54),INDIRECT("'" &amp; E$2 &amp; "'!M" &amp; ROWS!E54))/1000, "")</f>
        <v>6.5839999999999996</v>
      </c>
      <c r="F26" s="5">
        <f ca="1">_xlfn.IFNA(MEDIAN(INDIRECT("'" &amp; F$2 &amp; "'!E" &amp; ROWS!F54),INDIRECT("'" &amp; F$2 &amp; "'!I" &amp; ROWS!F54),INDIRECT("'" &amp; F$2 &amp; "'!M" &amp; ROWS!F54))/1000, "")</f>
        <v>25.756</v>
      </c>
      <c r="G26" s="5">
        <f ca="1">_xlfn.IFNA(MEDIAN(INDIRECT("'" &amp; G$2 &amp; "'!E" &amp; ROWS!G54),INDIRECT("'" &amp; G$2 &amp; "'!I" &amp; ROWS!G54),INDIRECT("'" &amp; G$2 &amp; "'!M" &amp; ROWS!G54))/1000, "")</f>
        <v>6.5919999999999996</v>
      </c>
      <c r="H26" s="5">
        <f ca="1">_xlfn.IFNA(MEDIAN(INDIRECT("'" &amp; H$2 &amp; "'!E" &amp; ROWS!H54),INDIRECT("'" &amp; H$2 &amp; "'!I" &amp; ROWS!H54),INDIRECT("'" &amp; H$2 &amp; "'!M" &amp; ROWS!H54))/1000, "")</f>
        <v>78.64</v>
      </c>
      <c r="I26" s="5">
        <f ca="1">_xlfn.IFNA(MEDIAN(INDIRECT("'" &amp; I$2 &amp; "'!E" &amp; ROWS!I54),INDIRECT("'" &amp; I$2 &amp; "'!I" &amp; ROWS!I54),INDIRECT("'" &amp; I$2 &amp; "'!M" &amp; ROWS!I54))/1000, "")</f>
        <v>178.16800000000001</v>
      </c>
      <c r="J26" s="5">
        <f ca="1">_xlfn.IFNA(MEDIAN(INDIRECT("'" &amp; J$2 &amp; "'!E" &amp; ROWS!J54),INDIRECT("'" &amp; J$2 &amp; "'!I" &amp; ROWS!J54),INDIRECT("'" &amp; J$2 &amp; "'!M" &amp; ROWS!J54))/1000, "")</f>
        <v>4.6079999999999997</v>
      </c>
      <c r="K26" s="5">
        <f ca="1">_xlfn.IFNA(MEDIAN(INDIRECT("'" &amp; K$2 &amp; "'!E" &amp; ROWS!K54),INDIRECT("'" &amp; K$2 &amp; "'!I" &amp; ROWS!K54),INDIRECT("'" &amp; K$2 &amp; "'!M" &amp; ROWS!K54))/1000, "")</f>
        <v>5.6879999999999997</v>
      </c>
      <c r="L26" s="5">
        <f ca="1">_xlfn.IFNA(MEDIAN(INDIRECT("'" &amp; L$2 &amp; "'!E" &amp; ROWS!L54),INDIRECT("'" &amp; L$2 &amp; "'!I" &amp; ROWS!L54),INDIRECT("'" &amp; L$2 &amp; "'!M" &amp; ROWS!L54))/1000, "")</f>
        <v>4.68</v>
      </c>
      <c r="M26" s="5">
        <f ca="1">_xlfn.IFNA(MEDIAN(INDIRECT("'" &amp; M$2 &amp; "'!E" &amp; ROWS!M54),INDIRECT("'" &amp; M$2 &amp; "'!I" &amp; ROWS!M54),INDIRECT("'" &amp; M$2 &amp; "'!M" &amp; ROWS!M54))/1000, "")</f>
        <v>5.8159999999999998</v>
      </c>
      <c r="N26" s="5">
        <f ca="1">_xlfn.IFNA(MEDIAN(INDIRECT("'" &amp; N$2 &amp; "'!E" &amp; ROWS!N54),INDIRECT("'" &amp; N$2 &amp; "'!I" &amp; ROWS!N54),INDIRECT("'" &amp; N$2 &amp; "'!M" &amp; ROWS!N54))/1000, "")</f>
        <v>18.963999999999999</v>
      </c>
      <c r="O26" s="5">
        <f ca="1">_xlfn.IFNA(MEDIAN(INDIRECT("'" &amp; O$2 &amp; "'!E" &amp; ROWS!O54),INDIRECT("'" &amp; O$2 &amp; "'!I" &amp; ROWS!O54),INDIRECT("'" &amp; O$2 &amp; "'!M" &amp; ROWS!O54))/1000, "")</f>
        <v>6.06</v>
      </c>
      <c r="P26" s="5">
        <f ca="1">_xlfn.IFNA(MEDIAN(INDIRECT("'" &amp; P$2 &amp; "'!E" &amp; ROWS!P54),INDIRECT("'" &amp; P$2 &amp; "'!I" &amp; ROWS!P54),INDIRECT("'" &amp; P$2 &amp; "'!M" &amp; ROWS!P54))/1000, "")</f>
        <v>9.84</v>
      </c>
      <c r="Q26" s="5">
        <f ca="1">_xlfn.IFNA(MEDIAN(INDIRECT("'" &amp; Q$2 &amp; "'!E" &amp; ROWS!Q54),INDIRECT("'" &amp; Q$2 &amp; "'!I" &amp; ROWS!Q54),INDIRECT("'" &amp; Q$2 &amp; "'!M" &amp; ROWS!Q54))/1000, "")</f>
        <v>15.064</v>
      </c>
      <c r="R26" s="5">
        <f ca="1">_xlfn.IFNA(MEDIAN(INDIRECT("'" &amp; R$2 &amp; "'!E" &amp; ROWS!R54),INDIRECT("'" &amp; R$2 &amp; "'!I" &amp; ROWS!R54),INDIRECT("'" &amp; R$2 &amp; "'!M" &amp; ROWS!R54))/1000, "")</f>
        <v>4.6559999999999997</v>
      </c>
      <c r="S26" s="5">
        <f ca="1">_xlfn.IFNA(MEDIAN(INDIRECT("'" &amp; S$2 &amp; "'!E" &amp; ROWS!S54),INDIRECT("'" &amp; S$2 &amp; "'!I" &amp; ROWS!S54),INDIRECT("'" &amp; S$2 &amp; "'!M" &amp; ROWS!S54))/1000, "")</f>
        <v>5.7320000000000002</v>
      </c>
      <c r="T26" s="5">
        <f ca="1">_xlfn.IFNA(MEDIAN(INDIRECT("'" &amp; T$2 &amp; "'!E" &amp; ROWS!T54),INDIRECT("'" &amp; T$2 &amp; "'!I" &amp; ROWS!T54),INDIRECT("'" &amp; T$2 &amp; "'!M" &amp; ROWS!T54))/1000, "")</f>
        <v>4.68</v>
      </c>
      <c r="U26" s="5">
        <f ca="1">_xlfn.IFNA(MEDIAN(INDIRECT("'" &amp; U$2 &amp; "'!E" &amp; ROWS!U54),INDIRECT("'" &amp; U$2 &amp; "'!I" &amp; ROWS!U54),INDIRECT("'" &amp; U$2 &amp; "'!M" &amp; ROWS!U54))/1000, "")</f>
        <v>5.86</v>
      </c>
      <c r="V26" s="5">
        <f ca="1">_xlfn.IFNA(MEDIAN(INDIRECT("'" &amp; V$2 &amp; "'!E" &amp; ROWS!V54),INDIRECT("'" &amp; V$2 &amp; "'!I" &amp; ROWS!V54),INDIRECT("'" &amp; V$2 &amp; "'!M" &amp; ROWS!V54))/1000, "")</f>
        <v>18.963999999999999</v>
      </c>
      <c r="W26" s="5">
        <f ca="1">_xlfn.IFNA(MEDIAN(INDIRECT("'" &amp; W$2 &amp; "'!E" &amp; ROWS!W54),INDIRECT("'" &amp; W$2 &amp; "'!I" &amp; ROWS!W54),INDIRECT("'" &amp; W$2 &amp; "'!M" &amp; ROWS!W54))/1000, "")</f>
        <v>6.06</v>
      </c>
      <c r="X26" s="5">
        <f ca="1">_xlfn.IFNA(MEDIAN(INDIRECT("'" &amp; X$2 &amp; "'!E" &amp; ROWS!X54),INDIRECT("'" &amp; X$2 &amp; "'!I" &amp; ROWS!X54),INDIRECT("'" &amp; X$2 &amp; "'!M" &amp; ROWS!X54))/1000, "")</f>
        <v>9.8439999999999994</v>
      </c>
      <c r="Y26" s="5">
        <f ca="1">_xlfn.IFNA(MEDIAN(INDIRECT("'" &amp; Y$2 &amp; "'!E" &amp; ROWS!Y54),INDIRECT("'" &amp; Y$2 &amp; "'!I" &amp; ROWS!Y54),INDIRECT("'" &amp; Y$2 &amp; "'!M" &amp; ROWS!Y54))/1000, "")</f>
        <v>15.071999999999999</v>
      </c>
    </row>
    <row r="27" spans="1:25" x14ac:dyDescent="0.25">
      <c r="A27" t="str">
        <f>METRICS!A60</f>
        <v>maybe</v>
      </c>
      <c r="B27" s="5">
        <f ca="1">_xlfn.IFNA(MEDIAN(INDIRECT("'" &amp; B$2 &amp; "'!E" &amp; ROWS!B61),INDIRECT("'" &amp; B$2 &amp; "'!I" &amp; ROWS!B61),INDIRECT("'" &amp; B$2 &amp; "'!M" &amp; ROWS!B61))/1000, "")</f>
        <v>5.2880000000000003</v>
      </c>
      <c r="C27" s="5">
        <f ca="1">_xlfn.IFNA(MEDIAN(INDIRECT("'" &amp; C$2 &amp; "'!E" &amp; ROWS!C61),INDIRECT("'" &amp; C$2 &amp; "'!I" &amp; ROWS!C61),INDIRECT("'" &amp; C$2 &amp; "'!M" &amp; ROWS!C61))/1000, "")</f>
        <v>9.0760000000000005</v>
      </c>
      <c r="D27" s="5">
        <f ca="1">_xlfn.IFNA(MEDIAN(INDIRECT("'" &amp; D$2 &amp; "'!E" &amp; ROWS!D61),INDIRECT("'" &amp; D$2 &amp; "'!I" &amp; ROWS!D61),INDIRECT("'" &amp; D$2 &amp; "'!M" &amp; ROWS!D61))/1000, "")</f>
        <v>5.1479999999999997</v>
      </c>
      <c r="E27" s="5">
        <f ca="1">_xlfn.IFNA(MEDIAN(INDIRECT("'" &amp; E$2 &amp; "'!E" &amp; ROWS!E61),INDIRECT("'" &amp; E$2 &amp; "'!I" &amp; ROWS!E61),INDIRECT("'" &amp; E$2 &amp; "'!M" &amp; ROWS!E61))/1000, "")</f>
        <v>11.036</v>
      </c>
      <c r="F27" s="5">
        <f ca="1">_xlfn.IFNA(MEDIAN(INDIRECT("'" &amp; F$2 &amp; "'!E" &amp; ROWS!F61),INDIRECT("'" &amp; F$2 &amp; "'!I" &amp; ROWS!F61),INDIRECT("'" &amp; F$2 &amp; "'!M" &amp; ROWS!F61))/1000, "")</f>
        <v>31.844000000000001</v>
      </c>
      <c r="G27" s="5">
        <f ca="1">_xlfn.IFNA(MEDIAN(INDIRECT("'" &amp; G$2 &amp; "'!E" &amp; ROWS!G61),INDIRECT("'" &amp; G$2 &amp; "'!I" &amp; ROWS!G61),INDIRECT("'" &amp; G$2 &amp; "'!M" &amp; ROWS!G61))/1000, "")</f>
        <v>10.92</v>
      </c>
      <c r="H27" s="5">
        <f ca="1">_xlfn.IFNA(MEDIAN(INDIRECT("'" &amp; H$2 &amp; "'!E" &amp; ROWS!H61),INDIRECT("'" &amp; H$2 &amp; "'!I" &amp; ROWS!H61),INDIRECT("'" &amp; H$2 &amp; "'!M" &amp; ROWS!H61))/1000, "")</f>
        <v>117.02800000000001</v>
      </c>
      <c r="I27" s="5">
        <f ca="1">_xlfn.IFNA(MEDIAN(INDIRECT("'" &amp; I$2 &amp; "'!E" &amp; ROWS!I61),INDIRECT("'" &amp; I$2 &amp; "'!I" &amp; ROWS!I61),INDIRECT("'" &amp; I$2 &amp; "'!M" &amp; ROWS!I61))/1000, "")</f>
        <v>235.12799999999999</v>
      </c>
      <c r="J27" s="5">
        <f ca="1">_xlfn.IFNA(MEDIAN(INDIRECT("'" &amp; J$2 &amp; "'!E" &amp; ROWS!J61),INDIRECT("'" &amp; J$2 &amp; "'!I" &amp; ROWS!J61),INDIRECT("'" &amp; J$2 &amp; "'!M" &amp; ROWS!J61))/1000, "")</f>
        <v>4.484</v>
      </c>
      <c r="K27" s="5">
        <f ca="1">_xlfn.IFNA(MEDIAN(INDIRECT("'" &amp; K$2 &amp; "'!E" &amp; ROWS!K61),INDIRECT("'" &amp; K$2 &amp; "'!I" &amp; ROWS!K61),INDIRECT("'" &amp; K$2 &amp; "'!M" &amp; ROWS!K61))/1000, "")</f>
        <v>5.6079999999999997</v>
      </c>
      <c r="L27" s="5">
        <f ca="1">_xlfn.IFNA(MEDIAN(INDIRECT("'" &amp; L$2 &amp; "'!E" &amp; ROWS!L61),INDIRECT("'" &amp; L$2 &amp; "'!I" &amp; ROWS!L61),INDIRECT("'" &amp; L$2 &amp; "'!M" &amp; ROWS!L61))/1000, "")</f>
        <v>4.516</v>
      </c>
      <c r="M27" s="5">
        <f ca="1">_xlfn.IFNA(MEDIAN(INDIRECT("'" &amp; M$2 &amp; "'!E" &amp; ROWS!M61),INDIRECT("'" &amp; M$2 &amp; "'!I" &amp; ROWS!M61),INDIRECT("'" &amp; M$2 &amp; "'!M" &amp; ROWS!M61))/1000, "")</f>
        <v>7.9560000000000004</v>
      </c>
      <c r="N27" s="5">
        <f ca="1">_xlfn.IFNA(MEDIAN(INDIRECT("'" &amp; N$2 &amp; "'!E" &amp; ROWS!N61),INDIRECT("'" &amp; N$2 &amp; "'!I" &amp; ROWS!N61),INDIRECT("'" &amp; N$2 &amp; "'!M" &amp; ROWS!N61))/1000, "")</f>
        <v>21.696000000000002</v>
      </c>
      <c r="O27" s="5">
        <f ca="1">_xlfn.IFNA(MEDIAN(INDIRECT("'" &amp; O$2 &amp; "'!E" &amp; ROWS!O61),INDIRECT("'" &amp; O$2 &amp; "'!I" &amp; ROWS!O61),INDIRECT("'" &amp; O$2 &amp; "'!M" &amp; ROWS!O61))/1000, "")</f>
        <v>8.1639999999999997</v>
      </c>
      <c r="P27" s="5">
        <f ca="1">_xlfn.IFNA(MEDIAN(INDIRECT("'" &amp; P$2 &amp; "'!E" &amp; ROWS!P61),INDIRECT("'" &amp; P$2 &amp; "'!I" &amp; ROWS!P61),INDIRECT("'" &amp; P$2 &amp; "'!M" &amp; ROWS!P61))/1000, "")</f>
        <v>9.5960000000000001</v>
      </c>
      <c r="Q27" s="5">
        <f ca="1">_xlfn.IFNA(MEDIAN(INDIRECT("'" &amp; Q$2 &amp; "'!E" &amp; ROWS!Q61),INDIRECT("'" &amp; Q$2 &amp; "'!I" &amp; ROWS!Q61),INDIRECT("'" &amp; Q$2 &amp; "'!M" &amp; ROWS!Q61))/1000, "")</f>
        <v>15.128</v>
      </c>
      <c r="R27" s="5">
        <f ca="1">_xlfn.IFNA(MEDIAN(INDIRECT("'" &amp; R$2 &amp; "'!E" &amp; ROWS!R61),INDIRECT("'" &amp; R$2 &amp; "'!I" &amp; ROWS!R61),INDIRECT("'" &amp; R$2 &amp; "'!M" &amp; ROWS!R61))/1000, "")</f>
        <v>4.532</v>
      </c>
      <c r="S27" s="5">
        <f ca="1">_xlfn.IFNA(MEDIAN(INDIRECT("'" &amp; S$2 &amp; "'!E" &amp; ROWS!S61),INDIRECT("'" &amp; S$2 &amp; "'!I" &amp; ROWS!S61),INDIRECT("'" &amp; S$2 &amp; "'!M" &amp; ROWS!S61))/1000, "")</f>
        <v>5.6520000000000001</v>
      </c>
      <c r="T27" s="5">
        <f ca="1">_xlfn.IFNA(MEDIAN(INDIRECT("'" &amp; T$2 &amp; "'!E" &amp; ROWS!T61),INDIRECT("'" &amp; T$2 &amp; "'!I" &amp; ROWS!T61),INDIRECT("'" &amp; T$2 &amp; "'!M" &amp; ROWS!T61))/1000, "")</f>
        <v>4.516</v>
      </c>
      <c r="U27" s="5">
        <f ca="1">_xlfn.IFNA(MEDIAN(INDIRECT("'" &amp; U$2 &amp; "'!E" &amp; ROWS!U61),INDIRECT("'" &amp; U$2 &amp; "'!I" &amp; ROWS!U61),INDIRECT("'" &amp; U$2 &amp; "'!M" &amp; ROWS!U61))/1000, "")</f>
        <v>8</v>
      </c>
      <c r="V27" s="5">
        <f ca="1">_xlfn.IFNA(MEDIAN(INDIRECT("'" &amp; V$2 &amp; "'!E" &amp; ROWS!V61),INDIRECT("'" &amp; V$2 &amp; "'!I" &amp; ROWS!V61),INDIRECT("'" &amp; V$2 &amp; "'!M" &amp; ROWS!V61))/1000, "")</f>
        <v>21.696000000000002</v>
      </c>
      <c r="W27" s="5">
        <f ca="1">_xlfn.IFNA(MEDIAN(INDIRECT("'" &amp; W$2 &amp; "'!E" &amp; ROWS!W61),INDIRECT("'" &amp; W$2 &amp; "'!I" &amp; ROWS!W61),INDIRECT("'" &amp; W$2 &amp; "'!M" &amp; ROWS!W61))/1000, "")</f>
        <v>8.1639999999999997</v>
      </c>
      <c r="X27" s="5">
        <f ca="1">_xlfn.IFNA(MEDIAN(INDIRECT("'" &amp; X$2 &amp; "'!E" &amp; ROWS!X61),INDIRECT("'" &amp; X$2 &amp; "'!I" &amp; ROWS!X61),INDIRECT("'" &amp; X$2 &amp; "'!M" &amp; ROWS!X61))/1000, "")</f>
        <v>9.6</v>
      </c>
      <c r="Y27" s="5">
        <f ca="1">_xlfn.IFNA(MEDIAN(INDIRECT("'" &amp; Y$2 &amp; "'!E" &amp; ROWS!Y61),INDIRECT("'" &amp; Y$2 &amp; "'!I" &amp; ROWS!Y61),INDIRECT("'" &amp; Y$2 &amp; "'!M" &amp; ROWS!Y61))/1000, "")</f>
        <v>15.135999999999999</v>
      </c>
    </row>
    <row r="28" spans="1:25" x14ac:dyDescent="0.25">
      <c r="A28" t="str">
        <f>METRICS!A61</f>
        <v>memberCtors</v>
      </c>
      <c r="B28" s="5">
        <f ca="1">_xlfn.IFNA(MEDIAN(INDIRECT("'" &amp; B$2 &amp; "'!E" &amp; ROWS!B62),INDIRECT("'" &amp; B$2 &amp; "'!I" &amp; ROWS!B62),INDIRECT("'" &amp; B$2 &amp; "'!M" &amp; ROWS!B62))/1000, "")</f>
        <v>4.984</v>
      </c>
      <c r="C28" s="5">
        <f ca="1">_xlfn.IFNA(MEDIAN(INDIRECT("'" &amp; C$2 &amp; "'!E" &amp; ROWS!C62),INDIRECT("'" &amp; C$2 &amp; "'!I" &amp; ROWS!C62),INDIRECT("'" &amp; C$2 &amp; "'!M" &amp; ROWS!C62))/1000, "")</f>
        <v>8.84</v>
      </c>
      <c r="D28" s="5">
        <f ca="1">_xlfn.IFNA(MEDIAN(INDIRECT("'" &amp; D$2 &amp; "'!E" &amp; ROWS!D62),INDIRECT("'" &amp; D$2 &amp; "'!I" &amp; ROWS!D62),INDIRECT("'" &amp; D$2 &amp; "'!M" &amp; ROWS!D62))/1000, "")</f>
        <v>4.7519999999999998</v>
      </c>
      <c r="E28" s="5">
        <f ca="1">_xlfn.IFNA(MEDIAN(INDIRECT("'" &amp; E$2 &amp; "'!E" &amp; ROWS!E62),INDIRECT("'" &amp; E$2 &amp; "'!I" &amp; ROWS!E62),INDIRECT("'" &amp; E$2 &amp; "'!M" &amp; ROWS!E62))/1000, "")</f>
        <v>6.44</v>
      </c>
      <c r="F28" s="5">
        <f ca="1">_xlfn.IFNA(MEDIAN(INDIRECT("'" &amp; F$2 &amp; "'!E" &amp; ROWS!F62),INDIRECT("'" &amp; F$2 &amp; "'!I" &amp; ROWS!F62),INDIRECT("'" &amp; F$2 &amp; "'!M" &amp; ROWS!F62))/1000, "")</f>
        <v>28.852</v>
      </c>
      <c r="G28" s="5">
        <f ca="1">_xlfn.IFNA(MEDIAN(INDIRECT("'" &amp; G$2 &amp; "'!E" &amp; ROWS!G62),INDIRECT("'" &amp; G$2 &amp; "'!I" &amp; ROWS!G62),INDIRECT("'" &amp; G$2 &amp; "'!M" &amp; ROWS!G62))/1000, "")</f>
        <v>6.3879999999999999</v>
      </c>
      <c r="H28" s="5">
        <f ca="1">_xlfn.IFNA(MEDIAN(INDIRECT("'" &amp; H$2 &amp; "'!E" &amp; ROWS!H62),INDIRECT("'" &amp; H$2 &amp; "'!I" &amp; ROWS!H62),INDIRECT("'" &amp; H$2 &amp; "'!M" &amp; ROWS!H62))/1000, "")</f>
        <v>87.724000000000004</v>
      </c>
      <c r="I28" s="5">
        <f ca="1">_xlfn.IFNA(MEDIAN(INDIRECT("'" &amp; I$2 &amp; "'!E" &amp; ROWS!I62),INDIRECT("'" &amp; I$2 &amp; "'!I" &amp; ROWS!I62),INDIRECT("'" &amp; I$2 &amp; "'!M" &amp; ROWS!I62))/1000, "")</f>
        <v>211.21600000000001</v>
      </c>
      <c r="J28" s="5">
        <f ca="1">_xlfn.IFNA(MEDIAN(INDIRECT("'" &amp; J$2 &amp; "'!E" &amp; ROWS!J62),INDIRECT("'" &amp; J$2 &amp; "'!I" &amp; ROWS!J62),INDIRECT("'" &amp; J$2 &amp; "'!M" &amp; ROWS!J62))/1000, "")</f>
        <v>4.46</v>
      </c>
      <c r="K28" s="5">
        <f ca="1">_xlfn.IFNA(MEDIAN(INDIRECT("'" &amp; K$2 &amp; "'!E" &amp; ROWS!K62),INDIRECT("'" &amp; K$2 &amp; "'!I" &amp; ROWS!K62),INDIRECT("'" &amp; K$2 &amp; "'!M" &amp; ROWS!K62))/1000, "")</f>
        <v>5.6280000000000001</v>
      </c>
      <c r="L28" s="5">
        <f ca="1">_xlfn.IFNA(MEDIAN(INDIRECT("'" &amp; L$2 &amp; "'!E" &amp; ROWS!L62),INDIRECT("'" &amp; L$2 &amp; "'!I" &amp; ROWS!L62),INDIRECT("'" &amp; L$2 &amp; "'!M" &amp; ROWS!L62))/1000, "")</f>
        <v>4.4880000000000004</v>
      </c>
      <c r="M28" s="5">
        <f ca="1">_xlfn.IFNA(MEDIAN(INDIRECT("'" &amp; M$2 &amp; "'!E" &amp; ROWS!M62),INDIRECT("'" &amp; M$2 &amp; "'!I" &amp; ROWS!M62),INDIRECT("'" &amp; M$2 &amp; "'!M" &amp; ROWS!M62))/1000, "")</f>
        <v>5.6639999999999997</v>
      </c>
      <c r="N28" s="5">
        <f ca="1">_xlfn.IFNA(MEDIAN(INDIRECT("'" &amp; N$2 &amp; "'!E" &amp; ROWS!N62),INDIRECT("'" &amp; N$2 &amp; "'!I" &amp; ROWS!N62),INDIRECT("'" &amp; N$2 &amp; "'!M" &amp; ROWS!N62))/1000, "")</f>
        <v>20.027999999999999</v>
      </c>
      <c r="O28" s="5">
        <f ca="1">_xlfn.IFNA(MEDIAN(INDIRECT("'" &amp; O$2 &amp; "'!E" &amp; ROWS!O62),INDIRECT("'" &amp; O$2 &amp; "'!I" &amp; ROWS!O62),INDIRECT("'" &amp; O$2 &amp; "'!M" &amp; ROWS!O62))/1000, "")</f>
        <v>5.86</v>
      </c>
      <c r="P28" s="5">
        <f ca="1">_xlfn.IFNA(MEDIAN(INDIRECT("'" &amp; P$2 &amp; "'!E" &amp; ROWS!P62),INDIRECT("'" &amp; P$2 &amp; "'!I" &amp; ROWS!P62),INDIRECT("'" &amp; P$2 &amp; "'!M" &amp; ROWS!P62))/1000, "")</f>
        <v>9.5679999999999996</v>
      </c>
      <c r="Q28" s="5">
        <f ca="1">_xlfn.IFNA(MEDIAN(INDIRECT("'" &amp; Q$2 &amp; "'!E" &amp; ROWS!Q62),INDIRECT("'" &amp; Q$2 &amp; "'!I" &amp; ROWS!Q62),INDIRECT("'" &amp; Q$2 &amp; "'!M" &amp; ROWS!Q62))/1000, "")</f>
        <v>15.112</v>
      </c>
      <c r="R28" s="5">
        <f ca="1">_xlfn.IFNA(MEDIAN(INDIRECT("'" &amp; R$2 &amp; "'!E" &amp; ROWS!R62),INDIRECT("'" &amp; R$2 &amp; "'!I" &amp; ROWS!R62),INDIRECT("'" &amp; R$2 &amp; "'!M" &amp; ROWS!R62))/1000, "")</f>
        <v>4.508</v>
      </c>
      <c r="S28" s="5">
        <f ca="1">_xlfn.IFNA(MEDIAN(INDIRECT("'" &amp; S$2 &amp; "'!E" &amp; ROWS!S62),INDIRECT("'" &amp; S$2 &amp; "'!I" &amp; ROWS!S62),INDIRECT("'" &amp; S$2 &amp; "'!M" &amp; ROWS!S62))/1000, "")</f>
        <v>5.6719999999999997</v>
      </c>
      <c r="T28" s="5">
        <f ca="1">_xlfn.IFNA(MEDIAN(INDIRECT("'" &amp; T$2 &amp; "'!E" &amp; ROWS!T62),INDIRECT("'" &amp; T$2 &amp; "'!I" &amp; ROWS!T62),INDIRECT("'" &amp; T$2 &amp; "'!M" &amp; ROWS!T62))/1000, "")</f>
        <v>4.4880000000000004</v>
      </c>
      <c r="U28" s="5">
        <f ca="1">_xlfn.IFNA(MEDIAN(INDIRECT("'" &amp; U$2 &amp; "'!E" &amp; ROWS!U62),INDIRECT("'" &amp; U$2 &amp; "'!I" &amp; ROWS!U62),INDIRECT("'" &amp; U$2 &amp; "'!M" &amp; ROWS!U62))/1000, "")</f>
        <v>5.7080000000000002</v>
      </c>
      <c r="V28" s="5">
        <f ca="1">_xlfn.IFNA(MEDIAN(INDIRECT("'" &amp; V$2 &amp; "'!E" &amp; ROWS!V62),INDIRECT("'" &amp; V$2 &amp; "'!I" &amp; ROWS!V62),INDIRECT("'" &amp; V$2 &amp; "'!M" &amp; ROWS!V62))/1000, "")</f>
        <v>20.027999999999999</v>
      </c>
      <c r="W28" s="5">
        <f ca="1">_xlfn.IFNA(MEDIAN(INDIRECT("'" &amp; W$2 &amp; "'!E" &amp; ROWS!W62),INDIRECT("'" &amp; W$2 &amp; "'!I" &amp; ROWS!W62),INDIRECT("'" &amp; W$2 &amp; "'!M" &amp; ROWS!W62))/1000, "")</f>
        <v>5.86</v>
      </c>
      <c r="X28" s="5">
        <f ca="1">_xlfn.IFNA(MEDIAN(INDIRECT("'" &amp; X$2 &amp; "'!E" &amp; ROWS!X62),INDIRECT("'" &amp; X$2 &amp; "'!I" &amp; ROWS!X62),INDIRECT("'" &amp; X$2 &amp; "'!M" &amp; ROWS!X62))/1000, "")</f>
        <v>9.5719999999999992</v>
      </c>
      <c r="Y28" s="5">
        <f ca="1">_xlfn.IFNA(MEDIAN(INDIRECT("'" &amp; Y$2 &amp; "'!E" &amp; ROWS!Y62),INDIRECT("'" &amp; Y$2 &amp; "'!I" &amp; ROWS!Y62),INDIRECT("'" &amp; Y$2 &amp; "'!M" &amp; ROWS!Y62))/1000, "")</f>
        <v>15.12</v>
      </c>
    </row>
    <row r="29" spans="1:25" x14ac:dyDescent="0.25">
      <c r="A29" t="str">
        <f>METRICS!A65</f>
        <v>nested-types</v>
      </c>
      <c r="B29" s="5">
        <f ca="1">_xlfn.IFNA(MEDIAN(INDIRECT("'" &amp; B$2 &amp; "'!E" &amp; ROWS!B66),INDIRECT("'" &amp; B$2 &amp; "'!I" &amp; ROWS!B66),INDIRECT("'" &amp; B$2 &amp; "'!M" &amp; ROWS!B66))/1000, "")</f>
        <v>5.1680000000000001</v>
      </c>
      <c r="C29" s="5">
        <f ca="1">_xlfn.IFNA(MEDIAN(INDIRECT("'" &amp; C$2 &amp; "'!E" &amp; ROWS!C66),INDIRECT("'" &amp; C$2 &amp; "'!I" &amp; ROWS!C66),INDIRECT("'" &amp; C$2 &amp; "'!M" &amp; ROWS!C66))/1000, "")</f>
        <v>9.016</v>
      </c>
      <c r="D29" s="5">
        <f ca="1">_xlfn.IFNA(MEDIAN(INDIRECT("'" &amp; D$2 &amp; "'!E" &amp; ROWS!D66),INDIRECT("'" &amp; D$2 &amp; "'!I" &amp; ROWS!D66),INDIRECT("'" &amp; D$2 &amp; "'!M" &amp; ROWS!D66))/1000, "")</f>
        <v>4.9119999999999999</v>
      </c>
      <c r="E29" s="5">
        <f ca="1">_xlfn.IFNA(MEDIAN(INDIRECT("'" &amp; E$2 &amp; "'!E" &amp; ROWS!E66),INDIRECT("'" &amp; E$2 &amp; "'!I" &amp; ROWS!E66),INDIRECT("'" &amp; E$2 &amp; "'!M" &amp; ROWS!E66))/1000, "")</f>
        <v>8.6440000000000001</v>
      </c>
      <c r="F29" s="5">
        <f ca="1">_xlfn.IFNA(MEDIAN(INDIRECT("'" &amp; F$2 &amp; "'!E" &amp; ROWS!F66),INDIRECT("'" &amp; F$2 &amp; "'!I" &amp; ROWS!F66),INDIRECT("'" &amp; F$2 &amp; "'!M" &amp; ROWS!F66))/1000, "")</f>
        <v>30.632000000000001</v>
      </c>
      <c r="G29" s="5">
        <f ca="1">_xlfn.IFNA(MEDIAN(INDIRECT("'" &amp; G$2 &amp; "'!E" &amp; ROWS!G66),INDIRECT("'" &amp; G$2 &amp; "'!I" &amp; ROWS!G66),INDIRECT("'" &amp; G$2 &amp; "'!M" &amp; ROWS!G66))/1000, "")</f>
        <v>8.64</v>
      </c>
      <c r="H29" s="5">
        <f ca="1">_xlfn.IFNA(MEDIAN(INDIRECT("'" &amp; H$2 &amp; "'!E" &amp; ROWS!H66),INDIRECT("'" &amp; H$2 &amp; "'!I" &amp; ROWS!H66),INDIRECT("'" &amp; H$2 &amp; "'!M" &amp; ROWS!H66))/1000, "")</f>
        <v>113.58</v>
      </c>
      <c r="I29" s="5">
        <f ca="1">_xlfn.IFNA(MEDIAN(INDIRECT("'" &amp; I$2 &amp; "'!E" &amp; ROWS!I66),INDIRECT("'" &amp; I$2 &amp; "'!I" &amp; ROWS!I66),INDIRECT("'" &amp; I$2 &amp; "'!M" &amp; ROWS!I66))/1000, "")</f>
        <v>238.04</v>
      </c>
      <c r="J29" s="5">
        <f ca="1">_xlfn.IFNA(MEDIAN(INDIRECT("'" &amp; J$2 &amp; "'!E" &amp; ROWS!J66),INDIRECT("'" &amp; J$2 &amp; "'!I" &amp; ROWS!J66),INDIRECT("'" &amp; J$2 &amp; "'!M" &amp; ROWS!J66))/1000, "")</f>
        <v>4.4640000000000004</v>
      </c>
      <c r="K29" s="5">
        <f ca="1">_xlfn.IFNA(MEDIAN(INDIRECT("'" &amp; K$2 &amp; "'!E" &amp; ROWS!K66),INDIRECT("'" &amp; K$2 &amp; "'!I" &amp; ROWS!K66),INDIRECT("'" &amp; K$2 &amp; "'!M" &amp; ROWS!K66))/1000, "")</f>
        <v>5.58</v>
      </c>
      <c r="L29" s="5">
        <f ca="1">_xlfn.IFNA(MEDIAN(INDIRECT("'" &amp; L$2 &amp; "'!E" &amp; ROWS!L66),INDIRECT("'" &amp; L$2 &amp; "'!I" &amp; ROWS!L66),INDIRECT("'" &amp; L$2 &amp; "'!M" &amp; ROWS!L66))/1000, "")</f>
        <v>4.4960000000000004</v>
      </c>
      <c r="M29" s="5">
        <f ca="1">_xlfn.IFNA(MEDIAN(INDIRECT("'" &amp; M$2 &amp; "'!E" &amp; ROWS!M66),INDIRECT("'" &amp; M$2 &amp; "'!I" &amp; ROWS!M66),INDIRECT("'" &amp; M$2 &amp; "'!M" &amp; ROWS!M66))/1000, "")</f>
        <v>6.7960000000000003</v>
      </c>
      <c r="N29" s="5">
        <f ca="1">_xlfn.IFNA(MEDIAN(INDIRECT("'" &amp; N$2 &amp; "'!E" &amp; ROWS!N66),INDIRECT("'" &amp; N$2 &amp; "'!I" &amp; ROWS!N66),INDIRECT("'" &amp; N$2 &amp; "'!M" &amp; ROWS!N66))/1000, "")</f>
        <v>20.972000000000001</v>
      </c>
      <c r="O29" s="5">
        <f ca="1">_xlfn.IFNA(MEDIAN(INDIRECT("'" &amp; O$2 &amp; "'!E" &amp; ROWS!O66),INDIRECT("'" &amp; O$2 &amp; "'!I" &amp; ROWS!O66),INDIRECT("'" &amp; O$2 &amp; "'!M" &amp; ROWS!O66))/1000, "")</f>
        <v>7.0039999999999996</v>
      </c>
      <c r="P29" s="5">
        <f ca="1">_xlfn.IFNA(MEDIAN(INDIRECT("'" &amp; P$2 &amp; "'!E" &amp; ROWS!P66),INDIRECT("'" &amp; P$2 &amp; "'!I" &amp; ROWS!P66),INDIRECT("'" &amp; P$2 &amp; "'!M" &amp; ROWS!P66))/1000, "")</f>
        <v>9.5679999999999996</v>
      </c>
      <c r="Q29" s="5">
        <f ca="1">_xlfn.IFNA(MEDIAN(INDIRECT("'" &amp; Q$2 &amp; "'!E" &amp; ROWS!Q66),INDIRECT("'" &amp; Q$2 &amp; "'!I" &amp; ROWS!Q66),INDIRECT("'" &amp; Q$2 &amp; "'!M" &amp; ROWS!Q66))/1000, "")</f>
        <v>15.108000000000001</v>
      </c>
      <c r="R29" s="5">
        <f ca="1">_xlfn.IFNA(MEDIAN(INDIRECT("'" &amp; R$2 &amp; "'!E" &amp; ROWS!R66),INDIRECT("'" &amp; R$2 &amp; "'!I" &amp; ROWS!R66),INDIRECT("'" &amp; R$2 &amp; "'!M" &amp; ROWS!R66))/1000, "")</f>
        <v>4.5119999999999996</v>
      </c>
      <c r="S29" s="5">
        <f ca="1">_xlfn.IFNA(MEDIAN(INDIRECT("'" &amp; S$2 &amp; "'!E" &amp; ROWS!S66),INDIRECT("'" &amp; S$2 &amp; "'!I" &amp; ROWS!S66),INDIRECT("'" &amp; S$2 &amp; "'!M" &amp; ROWS!S66))/1000, "")</f>
        <v>5.6239999999999997</v>
      </c>
      <c r="T29" s="5">
        <f ca="1">_xlfn.IFNA(MEDIAN(INDIRECT("'" &amp; T$2 &amp; "'!E" &amp; ROWS!T66),INDIRECT("'" &amp; T$2 &amp; "'!I" &amp; ROWS!T66),INDIRECT("'" &amp; T$2 &amp; "'!M" &amp; ROWS!T66))/1000, "")</f>
        <v>4.4960000000000004</v>
      </c>
      <c r="U29" s="5">
        <f ca="1">_xlfn.IFNA(MEDIAN(INDIRECT("'" &amp; U$2 &amp; "'!E" &amp; ROWS!U66),INDIRECT("'" &amp; U$2 &amp; "'!I" &amp; ROWS!U66),INDIRECT("'" &amp; U$2 &amp; "'!M" &amp; ROWS!U66))/1000, "")</f>
        <v>6.84</v>
      </c>
      <c r="V29" s="5">
        <f ca="1">_xlfn.IFNA(MEDIAN(INDIRECT("'" &amp; V$2 &amp; "'!E" &amp; ROWS!V66),INDIRECT("'" &amp; V$2 &amp; "'!I" &amp; ROWS!V66),INDIRECT("'" &amp; V$2 &amp; "'!M" &amp; ROWS!V66))/1000, "")</f>
        <v>20.972000000000001</v>
      </c>
      <c r="W29" s="5">
        <f ca="1">_xlfn.IFNA(MEDIAN(INDIRECT("'" &amp; W$2 &amp; "'!E" &amp; ROWS!W66),INDIRECT("'" &amp; W$2 &amp; "'!I" &amp; ROWS!W66),INDIRECT("'" &amp; W$2 &amp; "'!M" &amp; ROWS!W66))/1000, "")</f>
        <v>7.0039999999999996</v>
      </c>
      <c r="X29" s="5">
        <f ca="1">_xlfn.IFNA(MEDIAN(INDIRECT("'" &amp; X$2 &amp; "'!E" &amp; ROWS!X66),INDIRECT("'" &amp; X$2 &amp; "'!I" &amp; ROWS!X66),INDIRECT("'" &amp; X$2 &amp; "'!M" &amp; ROWS!X66))/1000, "")</f>
        <v>9.5719999999999992</v>
      </c>
      <c r="Y29" s="5">
        <f ca="1">_xlfn.IFNA(MEDIAN(INDIRECT("'" &amp; Y$2 &amp; "'!E" &amp; ROWS!Y66),INDIRECT("'" &amp; Y$2 &amp; "'!I" &amp; ROWS!Y66),INDIRECT("'" &amp; Y$2 &amp; "'!M" &amp; ROWS!Y66))/1000, "")</f>
        <v>15.116</v>
      </c>
    </row>
    <row r="30" spans="1:25" x14ac:dyDescent="0.25">
      <c r="A30" t="str">
        <f>METRICS!A66</f>
        <v>numericConstants</v>
      </c>
      <c r="B30" s="5">
        <f ca="1">_xlfn.IFNA(MEDIAN(INDIRECT("'" &amp; B$2 &amp; "'!E" &amp; ROWS!B67),INDIRECT("'" &amp; B$2 &amp; "'!I" &amp; ROWS!B67),INDIRECT("'" &amp; B$2 &amp; "'!M" &amp; ROWS!B67))/1000, "")</f>
        <v>4.8719999999999999</v>
      </c>
      <c r="C30" s="5">
        <f ca="1">_xlfn.IFNA(MEDIAN(INDIRECT("'" &amp; C$2 &amp; "'!E" &amp; ROWS!C67),INDIRECT("'" &amp; C$2 &amp; "'!I" &amp; ROWS!C67),INDIRECT("'" &amp; C$2 &amp; "'!M" &amp; ROWS!C67))/1000, "")</f>
        <v>8.2680000000000007</v>
      </c>
      <c r="D30" s="5">
        <f ca="1">_xlfn.IFNA(MEDIAN(INDIRECT("'" &amp; D$2 &amp; "'!E" &amp; ROWS!D67),INDIRECT("'" &amp; D$2 &amp; "'!I" &amp; ROWS!D67),INDIRECT("'" &amp; D$2 &amp; "'!M" &amp; ROWS!D67))/1000, "")</f>
        <v>4.7439999999999998</v>
      </c>
      <c r="E30" s="5">
        <f ca="1">_xlfn.IFNA(MEDIAN(INDIRECT("'" &amp; E$2 &amp; "'!E" &amp; ROWS!E67),INDIRECT("'" &amp; E$2 &amp; "'!I" &amp; ROWS!E67),INDIRECT("'" &amp; E$2 &amp; "'!M" &amp; ROWS!E67))/1000, "")</f>
        <v>6.4320000000000004</v>
      </c>
      <c r="F30" s="5">
        <f ca="1">_xlfn.IFNA(MEDIAN(INDIRECT("'" &amp; F$2 &amp; "'!E" &amp; ROWS!F67),INDIRECT("'" &amp; F$2 &amp; "'!I" &amp; ROWS!F67),INDIRECT("'" &amp; F$2 &amp; "'!M" &amp; ROWS!F67))/1000, "")</f>
        <v>25.556000000000001</v>
      </c>
      <c r="G30" s="5">
        <f ca="1">_xlfn.IFNA(MEDIAN(INDIRECT("'" &amp; G$2 &amp; "'!E" &amp; ROWS!G67),INDIRECT("'" &amp; G$2 &amp; "'!I" &amp; ROWS!G67),INDIRECT("'" &amp; G$2 &amp; "'!M" &amp; ROWS!G67))/1000, "")</f>
        <v>6.38</v>
      </c>
      <c r="H30" s="5">
        <f ca="1">_xlfn.IFNA(MEDIAN(INDIRECT("'" &amp; H$2 &amp; "'!E" &amp; ROWS!H67),INDIRECT("'" &amp; H$2 &amp; "'!I" &amp; ROWS!H67),INDIRECT("'" &amp; H$2 &amp; "'!M" &amp; ROWS!H67))/1000, "")</f>
        <v>78.427999999999997</v>
      </c>
      <c r="I30" s="5">
        <f ca="1">_xlfn.IFNA(MEDIAN(INDIRECT("'" &amp; I$2 &amp; "'!E" &amp; ROWS!I67),INDIRECT("'" &amp; I$2 &amp; "'!I" &amp; ROWS!I67),INDIRECT("'" &amp; I$2 &amp; "'!M" &amp; ROWS!I67))/1000, "")</f>
        <v>177.928</v>
      </c>
      <c r="J30" s="5">
        <f ca="1">_xlfn.IFNA(MEDIAN(INDIRECT("'" &amp; J$2 &amp; "'!E" &amp; ROWS!J67),INDIRECT("'" &amp; J$2 &amp; "'!I" &amp; ROWS!J67),INDIRECT("'" &amp; J$2 &amp; "'!M" &amp; ROWS!J67))/1000, "")</f>
        <v>4.452</v>
      </c>
      <c r="K30" s="5">
        <f ca="1">_xlfn.IFNA(MEDIAN(INDIRECT("'" &amp; K$2 &amp; "'!E" &amp; ROWS!K67),INDIRECT("'" &amp; K$2 &amp; "'!I" &amp; ROWS!K67),INDIRECT("'" &amp; K$2 &amp; "'!M" &amp; ROWS!K67))/1000, "")</f>
        <v>5.5359999999999996</v>
      </c>
      <c r="L30" s="5">
        <f ca="1">_xlfn.IFNA(MEDIAN(INDIRECT("'" &amp; L$2 &amp; "'!E" &amp; ROWS!L67),INDIRECT("'" &amp; L$2 &amp; "'!I" &amp; ROWS!L67),INDIRECT("'" &amp; L$2 &amp; "'!M" &amp; ROWS!L67))/1000, "")</f>
        <v>4.4800000000000004</v>
      </c>
      <c r="M30" s="5">
        <f ca="1">_xlfn.IFNA(MEDIAN(INDIRECT("'" &amp; M$2 &amp; "'!E" &amp; ROWS!M67),INDIRECT("'" &amp; M$2 &amp; "'!I" &amp; ROWS!M67),INDIRECT("'" &amp; M$2 &amp; "'!M" &amp; ROWS!M67))/1000, "")</f>
        <v>5.6559999999999997</v>
      </c>
      <c r="N30" s="5">
        <f ca="1">_xlfn.IFNA(MEDIAN(INDIRECT("'" &amp; N$2 &amp; "'!E" &amp; ROWS!N67),INDIRECT("'" &amp; N$2 &amp; "'!I" &amp; ROWS!N67),INDIRECT("'" &amp; N$2 &amp; "'!M" &amp; ROWS!N67))/1000, "")</f>
        <v>18.768000000000001</v>
      </c>
      <c r="O30" s="5">
        <f ca="1">_xlfn.IFNA(MEDIAN(INDIRECT("'" &amp; O$2 &amp; "'!E" &amp; ROWS!O67),INDIRECT("'" &amp; O$2 &amp; "'!I" &amp; ROWS!O67),INDIRECT("'" &amp; O$2 &amp; "'!M" &amp; ROWS!O67))/1000, "")</f>
        <v>5.8520000000000003</v>
      </c>
      <c r="P30" s="5">
        <f ca="1">_xlfn.IFNA(MEDIAN(INDIRECT("'" &amp; P$2 &amp; "'!E" &amp; ROWS!P67),INDIRECT("'" &amp; P$2 &amp; "'!I" &amp; ROWS!P67),INDIRECT("'" &amp; P$2 &amp; "'!M" &amp; ROWS!P67))/1000, "")</f>
        <v>9.5440000000000005</v>
      </c>
      <c r="Q30" s="5">
        <f ca="1">_xlfn.IFNA(MEDIAN(INDIRECT("'" &amp; Q$2 &amp; "'!E" &amp; ROWS!Q67),INDIRECT("'" &amp; Q$2 &amp; "'!I" &amp; ROWS!Q67),INDIRECT("'" &amp; Q$2 &amp; "'!M" &amp; ROWS!Q67))/1000, "")</f>
        <v>14.827999999999999</v>
      </c>
      <c r="R30" s="5">
        <f ca="1">_xlfn.IFNA(MEDIAN(INDIRECT("'" &amp; R$2 &amp; "'!E" &amp; ROWS!R67),INDIRECT("'" &amp; R$2 &amp; "'!I" &amp; ROWS!R67),INDIRECT("'" &amp; R$2 &amp; "'!M" &amp; ROWS!R67))/1000, "")</f>
        <v>4.5</v>
      </c>
      <c r="S30" s="5">
        <f ca="1">_xlfn.IFNA(MEDIAN(INDIRECT("'" &amp; S$2 &amp; "'!E" &amp; ROWS!S67),INDIRECT("'" &amp; S$2 &amp; "'!I" &amp; ROWS!S67),INDIRECT("'" &amp; S$2 &amp; "'!M" &amp; ROWS!S67))/1000, "")</f>
        <v>5.5759999999999996</v>
      </c>
      <c r="T30" s="5">
        <f ca="1">_xlfn.IFNA(MEDIAN(INDIRECT("'" &amp; T$2 &amp; "'!E" &amp; ROWS!T67),INDIRECT("'" &amp; T$2 &amp; "'!I" &amp; ROWS!T67),INDIRECT("'" &amp; T$2 &amp; "'!M" &amp; ROWS!T67))/1000, "")</f>
        <v>4.4800000000000004</v>
      </c>
      <c r="U30" s="5">
        <f ca="1">_xlfn.IFNA(MEDIAN(INDIRECT("'" &amp; U$2 &amp; "'!E" &amp; ROWS!U67),INDIRECT("'" &amp; U$2 &amp; "'!I" &amp; ROWS!U67),INDIRECT("'" &amp; U$2 &amp; "'!M" &amp; ROWS!U67))/1000, "")</f>
        <v>5.7</v>
      </c>
      <c r="V30" s="5">
        <f ca="1">_xlfn.IFNA(MEDIAN(INDIRECT("'" &amp; V$2 &amp; "'!E" &amp; ROWS!V67),INDIRECT("'" &amp; V$2 &amp; "'!I" &amp; ROWS!V67),INDIRECT("'" &amp; V$2 &amp; "'!M" &amp; ROWS!V67))/1000, "")</f>
        <v>18.768000000000001</v>
      </c>
      <c r="W30" s="5">
        <f ca="1">_xlfn.IFNA(MEDIAN(INDIRECT("'" &amp; W$2 &amp; "'!E" &amp; ROWS!W67),INDIRECT("'" &amp; W$2 &amp; "'!I" &amp; ROWS!W67),INDIRECT("'" &amp; W$2 &amp; "'!M" &amp; ROWS!W67))/1000, "")</f>
        <v>5.8520000000000003</v>
      </c>
      <c r="X30" s="5">
        <f ca="1">_xlfn.IFNA(MEDIAN(INDIRECT("'" &amp; X$2 &amp; "'!E" &amp; ROWS!X67),INDIRECT("'" &amp; X$2 &amp; "'!I" &amp; ROWS!X67),INDIRECT("'" &amp; X$2 &amp; "'!M" &amp; ROWS!X67))/1000, "")</f>
        <v>9.548</v>
      </c>
      <c r="Y30" s="5">
        <f ca="1">_xlfn.IFNA(MEDIAN(INDIRECT("'" &amp; Y$2 &amp; "'!E" &amp; ROWS!Y67),INDIRECT("'" &amp; Y$2 &amp; "'!I" &amp; ROWS!Y67),INDIRECT("'" &amp; Y$2 &amp; "'!M" &amp; ROWS!Y67))/1000, "")</f>
        <v>14.836</v>
      </c>
    </row>
    <row r="31" spans="1:25" x14ac:dyDescent="0.25">
      <c r="A31" t="str">
        <f>METRICS!A67</f>
        <v>operators</v>
      </c>
      <c r="B31" s="5">
        <f ca="1">_xlfn.IFNA(MEDIAN(INDIRECT("'" &amp; B$2 &amp; "'!E" &amp; ROWS!B68),INDIRECT("'" &amp; B$2 &amp; "'!I" &amp; ROWS!B68),INDIRECT("'" &amp; B$2 &amp; "'!M" &amp; ROWS!B68))/1000, "")</f>
        <v>4.9800000000000004</v>
      </c>
      <c r="C31" s="5">
        <f ca="1">_xlfn.IFNA(MEDIAN(INDIRECT("'" &amp; C$2 &amp; "'!E" &amp; ROWS!C68),INDIRECT("'" &amp; C$2 &amp; "'!I" &amp; ROWS!C68),INDIRECT("'" &amp; C$2 &amp; "'!M" &amp; ROWS!C68))/1000, "")</f>
        <v>8.48</v>
      </c>
      <c r="D31" s="5">
        <f ca="1">_xlfn.IFNA(MEDIAN(INDIRECT("'" &amp; D$2 &amp; "'!E" &amp; ROWS!D68),INDIRECT("'" &amp; D$2 &amp; "'!I" &amp; ROWS!D68),INDIRECT("'" &amp; D$2 &amp; "'!M" &amp; ROWS!D68))/1000, "")</f>
        <v>4.7480000000000002</v>
      </c>
      <c r="E31" s="5">
        <f ca="1">_xlfn.IFNA(MEDIAN(INDIRECT("'" &amp; E$2 &amp; "'!E" &amp; ROWS!E68),INDIRECT("'" &amp; E$2 &amp; "'!I" &amp; ROWS!E68),INDIRECT("'" &amp; E$2 &amp; "'!M" &amp; ROWS!E68))/1000, "")</f>
        <v>6.4320000000000004</v>
      </c>
      <c r="F31" s="5">
        <f ca="1">_xlfn.IFNA(MEDIAN(INDIRECT("'" &amp; F$2 &amp; "'!E" &amp; ROWS!F68),INDIRECT("'" &amp; F$2 &amp; "'!I" &amp; ROWS!F68),INDIRECT("'" &amp; F$2 &amp; "'!M" &amp; ROWS!F68))/1000, "")</f>
        <v>26.436</v>
      </c>
      <c r="G31" s="5">
        <f ca="1">_xlfn.IFNA(MEDIAN(INDIRECT("'" &amp; G$2 &amp; "'!E" &amp; ROWS!G68),INDIRECT("'" &amp; G$2 &amp; "'!I" &amp; ROWS!G68),INDIRECT("'" &amp; G$2 &amp; "'!M" &amp; ROWS!G68))/1000, "")</f>
        <v>6.3840000000000003</v>
      </c>
      <c r="H31" s="5">
        <f ca="1">_xlfn.IFNA(MEDIAN(INDIRECT("'" &amp; H$2 &amp; "'!E" &amp; ROWS!H68),INDIRECT("'" &amp; H$2 &amp; "'!I" &amp; ROWS!H68),INDIRECT("'" &amp; H$2 &amp; "'!M" &amp; ROWS!H68))/1000, "")</f>
        <v>81.183999999999997</v>
      </c>
      <c r="I31" s="5">
        <f ca="1">_xlfn.IFNA(MEDIAN(INDIRECT("'" &amp; I$2 &amp; "'!E" &amp; ROWS!I68),INDIRECT("'" &amp; I$2 &amp; "'!I" &amp; ROWS!I68),INDIRECT("'" &amp; I$2 &amp; "'!M" &amp; ROWS!I68))/1000, "")</f>
        <v>185.75200000000001</v>
      </c>
      <c r="J31" s="5">
        <f ca="1">_xlfn.IFNA(MEDIAN(INDIRECT("'" &amp; J$2 &amp; "'!E" &amp; ROWS!J68),INDIRECT("'" &amp; J$2 &amp; "'!I" &amp; ROWS!J68),INDIRECT("'" &amp; J$2 &amp; "'!M" &amp; ROWS!J68))/1000, "")</f>
        <v>4.452</v>
      </c>
      <c r="K31" s="5">
        <f ca="1">_xlfn.IFNA(MEDIAN(INDIRECT("'" &amp; K$2 &amp; "'!E" &amp; ROWS!K68),INDIRECT("'" &amp; K$2 &amp; "'!I" &amp; ROWS!K68),INDIRECT("'" &amp; K$2 &amp; "'!M" &amp; ROWS!K68))/1000, "")</f>
        <v>5.5359999999999996</v>
      </c>
      <c r="L31" s="5">
        <f ca="1">_xlfn.IFNA(MEDIAN(INDIRECT("'" &amp; L$2 &amp; "'!E" &amp; ROWS!L68),INDIRECT("'" &amp; L$2 &amp; "'!I" &amp; ROWS!L68),INDIRECT("'" &amp; L$2 &amp; "'!M" &amp; ROWS!L68))/1000, "")</f>
        <v>4.484</v>
      </c>
      <c r="M31" s="5">
        <f ca="1">_xlfn.IFNA(MEDIAN(INDIRECT("'" &amp; M$2 &amp; "'!E" &amp; ROWS!M68),INDIRECT("'" &amp; M$2 &amp; "'!I" &amp; ROWS!M68),INDIRECT("'" &amp; M$2 &amp; "'!M" &amp; ROWS!M68))/1000, "")</f>
        <v>5.66</v>
      </c>
      <c r="N31" s="5">
        <f ca="1">_xlfn.IFNA(MEDIAN(INDIRECT("'" &amp; N$2 &amp; "'!E" &amp; ROWS!N68),INDIRECT("'" &amp; N$2 &amp; "'!I" &amp; ROWS!N68),INDIRECT("'" &amp; N$2 &amp; "'!M" &amp; ROWS!N68))/1000, "")</f>
        <v>19.04</v>
      </c>
      <c r="O31" s="5">
        <f ca="1">_xlfn.IFNA(MEDIAN(INDIRECT("'" &amp; O$2 &amp; "'!E" &amp; ROWS!O68),INDIRECT("'" &amp; O$2 &amp; "'!I" &amp; ROWS!O68),INDIRECT("'" &amp; O$2 &amp; "'!M" &amp; ROWS!O68))/1000, "")</f>
        <v>5.86</v>
      </c>
      <c r="P31" s="5">
        <f ca="1">_xlfn.IFNA(MEDIAN(INDIRECT("'" &amp; P$2 &amp; "'!E" &amp; ROWS!P68),INDIRECT("'" &amp; P$2 &amp; "'!I" &amp; ROWS!P68),INDIRECT("'" &amp; P$2 &amp; "'!M" &amp; ROWS!P68))/1000, "")</f>
        <v>9.5519999999999996</v>
      </c>
      <c r="Q31" s="5">
        <f ca="1">_xlfn.IFNA(MEDIAN(INDIRECT("'" &amp; Q$2 &amp; "'!E" &amp; ROWS!Q68),INDIRECT("'" &amp; Q$2 &amp; "'!I" &amp; ROWS!Q68),INDIRECT("'" &amp; Q$2 &amp; "'!M" &amp; ROWS!Q68))/1000, "")</f>
        <v>14.84</v>
      </c>
      <c r="R31" s="5">
        <f ca="1">_xlfn.IFNA(MEDIAN(INDIRECT("'" &amp; R$2 &amp; "'!E" &amp; ROWS!R68),INDIRECT("'" &amp; R$2 &amp; "'!I" &amp; ROWS!R68),INDIRECT("'" &amp; R$2 &amp; "'!M" &amp; ROWS!R68))/1000, "")</f>
        <v>4.5</v>
      </c>
      <c r="S31" s="5">
        <f ca="1">_xlfn.IFNA(MEDIAN(INDIRECT("'" &amp; S$2 &amp; "'!E" &amp; ROWS!S68),INDIRECT("'" &amp; S$2 &amp; "'!I" &amp; ROWS!S68),INDIRECT("'" &amp; S$2 &amp; "'!M" &amp; ROWS!S68))/1000, "")</f>
        <v>5.5759999999999996</v>
      </c>
      <c r="T31" s="5">
        <f ca="1">_xlfn.IFNA(MEDIAN(INDIRECT("'" &amp; T$2 &amp; "'!E" &amp; ROWS!T68),INDIRECT("'" &amp; T$2 &amp; "'!I" &amp; ROWS!T68),INDIRECT("'" &amp; T$2 &amp; "'!M" &amp; ROWS!T68))/1000, "")</f>
        <v>4.484</v>
      </c>
      <c r="U31" s="5">
        <f ca="1">_xlfn.IFNA(MEDIAN(INDIRECT("'" &amp; U$2 &amp; "'!E" &amp; ROWS!U68),INDIRECT("'" &amp; U$2 &amp; "'!I" &amp; ROWS!U68),INDIRECT("'" &amp; U$2 &amp; "'!M" &amp; ROWS!U68))/1000, "")</f>
        <v>5.7039999999999997</v>
      </c>
      <c r="V31" s="5">
        <f ca="1">_xlfn.IFNA(MEDIAN(INDIRECT("'" &amp; V$2 &amp; "'!E" &amp; ROWS!V68),INDIRECT("'" &amp; V$2 &amp; "'!I" &amp; ROWS!V68),INDIRECT("'" &amp; V$2 &amp; "'!M" &amp; ROWS!V68))/1000, "")</f>
        <v>19.04</v>
      </c>
      <c r="W31" s="5">
        <f ca="1">_xlfn.IFNA(MEDIAN(INDIRECT("'" &amp; W$2 &amp; "'!E" &amp; ROWS!W68),INDIRECT("'" &amp; W$2 &amp; "'!I" &amp; ROWS!W68),INDIRECT("'" &amp; W$2 &amp; "'!M" &amp; ROWS!W68))/1000, "")</f>
        <v>5.86</v>
      </c>
      <c r="X31" s="5">
        <f ca="1">_xlfn.IFNA(MEDIAN(INDIRECT("'" &amp; X$2 &amp; "'!E" &amp; ROWS!X68),INDIRECT("'" &amp; X$2 &amp; "'!I" &amp; ROWS!X68),INDIRECT("'" &amp; X$2 &amp; "'!M" &amp; ROWS!X68))/1000, "")</f>
        <v>9.5559999999999992</v>
      </c>
      <c r="Y31" s="5">
        <f ca="1">_xlfn.IFNA(MEDIAN(INDIRECT("'" &amp; Y$2 &amp; "'!E" &amp; ROWS!Y68),INDIRECT("'" &amp; Y$2 &amp; "'!I" &amp; ROWS!Y68),INDIRECT("'" &amp; Y$2 &amp; "'!M" &amp; ROWS!Y68))/1000, "")</f>
        <v>14.848000000000001</v>
      </c>
    </row>
    <row r="32" spans="1:25" x14ac:dyDescent="0.25">
      <c r="A32" t="str">
        <f>METRICS!A77</f>
        <v>references</v>
      </c>
      <c r="B32" s="5">
        <f ca="1">_xlfn.IFNA(MEDIAN(INDIRECT("'" &amp; B$2 &amp; "'!E" &amp; ROWS!B78),INDIRECT("'" &amp; B$2 &amp; "'!I" &amp; ROWS!B78),INDIRECT("'" &amp; B$2 &amp; "'!M" &amp; ROWS!B78))/1000, "")</f>
        <v>4.88</v>
      </c>
      <c r="C32" s="5">
        <f ca="1">_xlfn.IFNA(MEDIAN(INDIRECT("'" &amp; C$2 &amp; "'!E" &amp; ROWS!C78),INDIRECT("'" &amp; C$2 &amp; "'!I" &amp; ROWS!C78),INDIRECT("'" &amp; C$2 &amp; "'!M" &amp; ROWS!C78))/1000, "")</f>
        <v>8.8360000000000003</v>
      </c>
      <c r="D32" s="5">
        <f ca="1">_xlfn.IFNA(MEDIAN(INDIRECT("'" &amp; D$2 &amp; "'!E" &amp; ROWS!D78),INDIRECT("'" &amp; D$2 &amp; "'!I" &amp; ROWS!D78),INDIRECT("'" &amp; D$2 &amp; "'!M" &amp; ROWS!D78))/1000, "")</f>
        <v>4.7679999999999998</v>
      </c>
      <c r="E32" s="5">
        <f ca="1">_xlfn.IFNA(MEDIAN(INDIRECT("'" &amp; E$2 &amp; "'!E" &amp; ROWS!E78),INDIRECT("'" &amp; E$2 &amp; "'!I" &amp; ROWS!E78),INDIRECT("'" &amp; E$2 &amp; "'!M" &amp; ROWS!E78))/1000, "")</f>
        <v>26.292000000000002</v>
      </c>
      <c r="F32" s="5">
        <f ca="1">_xlfn.IFNA(MEDIAN(INDIRECT("'" &amp; F$2 &amp; "'!E" &amp; ROWS!F78),INDIRECT("'" &amp; F$2 &amp; "'!I" &amp; ROWS!F78),INDIRECT("'" &amp; F$2 &amp; "'!M" &amp; ROWS!F78))/1000, "")</f>
        <v>38</v>
      </c>
      <c r="G32" s="5">
        <f ca="1">_xlfn.IFNA(MEDIAN(INDIRECT("'" &amp; G$2 &amp; "'!E" &amp; ROWS!G78),INDIRECT("'" &amp; G$2 &amp; "'!I" &amp; ROWS!G78),INDIRECT("'" &amp; G$2 &amp; "'!M" &amp; ROWS!G78))/1000, "")</f>
        <v>26.404</v>
      </c>
      <c r="H32" s="5">
        <f ca="1">_xlfn.IFNA(MEDIAN(INDIRECT("'" &amp; H$2 &amp; "'!E" &amp; ROWS!H78),INDIRECT("'" &amp; H$2 &amp; "'!I" &amp; ROWS!H78),INDIRECT("'" &amp; H$2 &amp; "'!M" &amp; ROWS!H78))/1000, "")</f>
        <v>86.108000000000004</v>
      </c>
      <c r="I32" s="5">
        <f ca="1">_xlfn.IFNA(MEDIAN(INDIRECT("'" &amp; I$2 &amp; "'!E" &amp; ROWS!I78),INDIRECT("'" &amp; I$2 &amp; "'!I" &amp; ROWS!I78),INDIRECT("'" &amp; I$2 &amp; "'!M" &amp; ROWS!I78))/1000, "")</f>
        <v>204.39599999999999</v>
      </c>
      <c r="J32" s="5">
        <f ca="1">_xlfn.IFNA(MEDIAN(INDIRECT("'" &amp; J$2 &amp; "'!E" &amp; ROWS!J78),INDIRECT("'" &amp; J$2 &amp; "'!I" &amp; ROWS!J78),INDIRECT("'" &amp; J$2 &amp; "'!M" &amp; ROWS!J78))/1000, "")</f>
        <v>4.6159999999999997</v>
      </c>
      <c r="K32" s="5">
        <f ca="1">_xlfn.IFNA(MEDIAN(INDIRECT("'" &amp; K$2 &amp; "'!E" &amp; ROWS!K78),INDIRECT("'" &amp; K$2 &amp; "'!I" &amp; ROWS!K78),INDIRECT("'" &amp; K$2 &amp; "'!M" &amp; ROWS!K78))/1000, "")</f>
        <v>5.58</v>
      </c>
      <c r="L32" s="5">
        <f ca="1">_xlfn.IFNA(MEDIAN(INDIRECT("'" &amp; L$2 &amp; "'!E" &amp; ROWS!L78),INDIRECT("'" &amp; L$2 &amp; "'!I" &amp; ROWS!L78),INDIRECT("'" &amp; L$2 &amp; "'!M" &amp; ROWS!L78))/1000, "")</f>
        <v>4.7439999999999998</v>
      </c>
      <c r="M32" s="5">
        <f ca="1">_xlfn.IFNA(MEDIAN(INDIRECT("'" &amp; M$2 &amp; "'!E" &amp; ROWS!M78),INDIRECT("'" &amp; M$2 &amp; "'!I" &amp; ROWS!M78),INDIRECT("'" &amp; M$2 &amp; "'!M" &amp; ROWS!M78))/1000, "")</f>
        <v>26.248000000000001</v>
      </c>
      <c r="N32" s="5">
        <f ca="1">_xlfn.IFNA(MEDIAN(INDIRECT("'" &amp; N$2 &amp; "'!E" &amp; ROWS!N78),INDIRECT("'" &amp; N$2 &amp; "'!I" &amp; ROWS!N78),INDIRECT("'" &amp; N$2 &amp; "'!M" &amp; ROWS!N78))/1000, "")</f>
        <v>32.012</v>
      </c>
      <c r="O32" s="5">
        <f ca="1">_xlfn.IFNA(MEDIAN(INDIRECT("'" &amp; O$2 &amp; "'!E" &amp; ROWS!O78),INDIRECT("'" &amp; O$2 &amp; "'!I" &amp; ROWS!O78),INDIRECT("'" &amp; O$2 &amp; "'!M" &amp; ROWS!O78))/1000, "")</f>
        <v>26.356000000000002</v>
      </c>
      <c r="P32" s="5">
        <f ca="1">_xlfn.IFNA(MEDIAN(INDIRECT("'" &amp; P$2 &amp; "'!E" &amp; ROWS!P78),INDIRECT("'" &amp; P$2 &amp; "'!I" &amp; ROWS!P78),INDIRECT("'" &amp; P$2 &amp; "'!M" &amp; ROWS!P78))/1000, "")</f>
        <v>9.6639999999999997</v>
      </c>
      <c r="Q32" s="5">
        <f ca="1">_xlfn.IFNA(MEDIAN(INDIRECT("'" &amp; Q$2 &amp; "'!E" &amp; ROWS!Q78),INDIRECT("'" &amp; Q$2 &amp; "'!I" &amp; ROWS!Q78),INDIRECT("'" &amp; Q$2 &amp; "'!M" &amp; ROWS!Q78))/1000, "")</f>
        <v>15.112</v>
      </c>
      <c r="R32" s="5">
        <f ca="1">_xlfn.IFNA(MEDIAN(INDIRECT("'" &amp; R$2 &amp; "'!E" &amp; ROWS!R78),INDIRECT("'" &amp; R$2 &amp; "'!I" &amp; ROWS!R78),INDIRECT("'" &amp; R$2 &amp; "'!M" &amp; ROWS!R78))/1000, "")</f>
        <v>4.6639999999999997</v>
      </c>
      <c r="S32" s="5">
        <f ca="1">_xlfn.IFNA(MEDIAN(INDIRECT("'" &amp; S$2 &amp; "'!E" &amp; ROWS!S78),INDIRECT("'" &amp; S$2 &amp; "'!I" &amp; ROWS!S78),INDIRECT("'" &amp; S$2 &amp; "'!M" &amp; ROWS!S78))/1000, "")</f>
        <v>5.6239999999999997</v>
      </c>
      <c r="T32" s="5">
        <f ca="1">_xlfn.IFNA(MEDIAN(INDIRECT("'" &amp; T$2 &amp; "'!E" &amp; ROWS!T78),INDIRECT("'" &amp; T$2 &amp; "'!I" &amp; ROWS!T78),INDIRECT("'" &amp; T$2 &amp; "'!M" &amp; ROWS!T78))/1000, "")</f>
        <v>4.7439999999999998</v>
      </c>
      <c r="U32" s="5">
        <f ca="1">_xlfn.IFNA(MEDIAN(INDIRECT("'" &amp; U$2 &amp; "'!E" &amp; ROWS!U78),INDIRECT("'" &amp; U$2 &amp; "'!I" &amp; ROWS!U78),INDIRECT("'" &amp; U$2 &amp; "'!M" &amp; ROWS!U78))/1000, "")</f>
        <v>26.292000000000002</v>
      </c>
      <c r="V32" s="5">
        <f ca="1">_xlfn.IFNA(MEDIAN(INDIRECT("'" &amp; V$2 &amp; "'!E" &amp; ROWS!V78),INDIRECT("'" &amp; V$2 &amp; "'!I" &amp; ROWS!V78),INDIRECT("'" &amp; V$2 &amp; "'!M" &amp; ROWS!V78))/1000, "")</f>
        <v>32.012</v>
      </c>
      <c r="W32" s="5">
        <f ca="1">_xlfn.IFNA(MEDIAN(INDIRECT("'" &amp; W$2 &amp; "'!E" &amp; ROWS!W78),INDIRECT("'" &amp; W$2 &amp; "'!I" &amp; ROWS!W78),INDIRECT("'" &amp; W$2 &amp; "'!M" &amp; ROWS!W78))/1000, "")</f>
        <v>26.356000000000002</v>
      </c>
      <c r="X32" s="5">
        <f ca="1">_xlfn.IFNA(MEDIAN(INDIRECT("'" &amp; X$2 &amp; "'!E" &amp; ROWS!X78),INDIRECT("'" &amp; X$2 &amp; "'!I" &amp; ROWS!X78),INDIRECT("'" &amp; X$2 &amp; "'!M" &amp; ROWS!X78))/1000, "")</f>
        <v>9.6679999999999993</v>
      </c>
      <c r="Y32" s="5">
        <f ca="1">_xlfn.IFNA(MEDIAN(INDIRECT("'" &amp; Y$2 &amp; "'!E" &amp; ROWS!Y78),INDIRECT("'" &amp; Y$2 &amp; "'!I" &amp; ROWS!Y78),INDIRECT("'" &amp; Y$2 &amp; "'!M" &amp; ROWS!Y78))/1000, "")</f>
        <v>15.12</v>
      </c>
    </row>
    <row r="33" spans="1:25" x14ac:dyDescent="0.25">
      <c r="A33" t="str">
        <f>METRICS!A78</f>
        <v>result</v>
      </c>
      <c r="B33" s="5">
        <f ca="1">_xlfn.IFNA(MEDIAN(INDIRECT("'" &amp; B$2 &amp; "'!E" &amp; ROWS!B79),INDIRECT("'" &amp; B$2 &amp; "'!I" &amp; ROWS!B79),INDIRECT("'" &amp; B$2 &amp; "'!M" &amp; ROWS!B79))/1000, "")</f>
        <v>5.8920000000000003</v>
      </c>
      <c r="C33" s="5">
        <f ca="1">_xlfn.IFNA(MEDIAN(INDIRECT("'" &amp; C$2 &amp; "'!E" &amp; ROWS!C79),INDIRECT("'" &amp; C$2 &amp; "'!I" &amp; ROWS!C79),INDIRECT("'" &amp; C$2 &amp; "'!M" &amp; ROWS!C79))/1000, "")</f>
        <v>9.7360000000000007</v>
      </c>
      <c r="D33" s="5">
        <f ca="1">_xlfn.IFNA(MEDIAN(INDIRECT("'" &amp; D$2 &amp; "'!E" &amp; ROWS!D79),INDIRECT("'" &amp; D$2 &amp; "'!I" &amp; ROWS!D79),INDIRECT("'" &amp; D$2 &amp; "'!M" &amp; ROWS!D79))/1000, "")</f>
        <v>5.5960000000000001</v>
      </c>
      <c r="E33" s="5">
        <f ca="1">_xlfn.IFNA(MEDIAN(INDIRECT("'" &amp; E$2 &amp; "'!E" &amp; ROWS!E79),INDIRECT("'" &amp; E$2 &amp; "'!I" &amp; ROWS!E79),INDIRECT("'" &amp; E$2 &amp; "'!M" &amp; ROWS!E79))/1000, "")</f>
        <v>14.8</v>
      </c>
      <c r="F33" s="5">
        <f ca="1">_xlfn.IFNA(MEDIAN(INDIRECT("'" &amp; F$2 &amp; "'!E" &amp; ROWS!F79),INDIRECT("'" &amp; F$2 &amp; "'!I" &amp; ROWS!F79),INDIRECT("'" &amp; F$2 &amp; "'!M" &amp; ROWS!F79))/1000, "")</f>
        <v>35.795999999999999</v>
      </c>
      <c r="G33" s="5">
        <f ca="1">_xlfn.IFNA(MEDIAN(INDIRECT("'" &amp; G$2 &amp; "'!E" &amp; ROWS!G79),INDIRECT("'" &amp; G$2 &amp; "'!I" &amp; ROWS!G79),INDIRECT("'" &amp; G$2 &amp; "'!M" &amp; ROWS!G79))/1000, "")</f>
        <v>14.7</v>
      </c>
      <c r="H33" s="5">
        <f ca="1">_xlfn.IFNA(MEDIAN(INDIRECT("'" &amp; H$2 &amp; "'!E" &amp; ROWS!H79),INDIRECT("'" &amp; H$2 &amp; "'!I" &amp; ROWS!H79),INDIRECT("'" &amp; H$2 &amp; "'!M" &amp; ROWS!H79))/1000, "")</f>
        <v>134.44800000000001</v>
      </c>
      <c r="I33" s="5">
        <f ca="1">_xlfn.IFNA(MEDIAN(INDIRECT("'" &amp; I$2 &amp; "'!E" &amp; ROWS!I79),INDIRECT("'" &amp; I$2 &amp; "'!I" &amp; ROWS!I79),INDIRECT("'" &amp; I$2 &amp; "'!M" &amp; ROWS!I79))/1000, "")</f>
        <v>256.38400000000001</v>
      </c>
      <c r="J33" s="5">
        <f ca="1">_xlfn.IFNA(MEDIAN(INDIRECT("'" &amp; J$2 &amp; "'!E" &amp; ROWS!J79),INDIRECT("'" &amp; J$2 &amp; "'!I" &amp; ROWS!J79),INDIRECT("'" &amp; J$2 &amp; "'!M" &amp; ROWS!J79))/1000, "")</f>
        <v>4.6440000000000001</v>
      </c>
      <c r="K33" s="5">
        <f ca="1">_xlfn.IFNA(MEDIAN(INDIRECT("'" &amp; K$2 &amp; "'!E" &amp; ROWS!K79),INDIRECT("'" &amp; K$2 &amp; "'!I" &amp; ROWS!K79),INDIRECT("'" &amp; K$2 &amp; "'!M" &amp; ROWS!K79))/1000, "")</f>
        <v>5.6319999999999997</v>
      </c>
      <c r="L33" s="5">
        <f ca="1">_xlfn.IFNA(MEDIAN(INDIRECT("'" &amp; L$2 &amp; "'!E" &amp; ROWS!L79),INDIRECT("'" &amp; L$2 &amp; "'!I" &amp; ROWS!L79),INDIRECT("'" &amp; L$2 &amp; "'!M" &amp; ROWS!L79))/1000, "")</f>
        <v>4.6959999999999997</v>
      </c>
      <c r="M33" s="5">
        <f ca="1">_xlfn.IFNA(MEDIAN(INDIRECT("'" &amp; M$2 &amp; "'!E" &amp; ROWS!M79),INDIRECT("'" &amp; M$2 &amp; "'!I" &amp; ROWS!M79),INDIRECT("'" &amp; M$2 &amp; "'!M" &amp; ROWS!M79))/1000, "")</f>
        <v>9.8119999999999994</v>
      </c>
      <c r="N33" s="5">
        <f ca="1">_xlfn.IFNA(MEDIAN(INDIRECT("'" &amp; N$2 &amp; "'!E" &amp; ROWS!N79),INDIRECT("'" &amp; N$2 &amp; "'!I" &amp; ROWS!N79),INDIRECT("'" &amp; N$2 &amp; "'!M" &amp; ROWS!N79))/1000, "")</f>
        <v>23.484000000000002</v>
      </c>
      <c r="O33" s="5">
        <f ca="1">_xlfn.IFNA(MEDIAN(INDIRECT("'" &amp; O$2 &amp; "'!E" &amp; ROWS!O79),INDIRECT("'" &amp; O$2 &amp; "'!I" &amp; ROWS!O79),INDIRECT("'" &amp; O$2 &amp; "'!M" &amp; ROWS!O79))/1000, "")</f>
        <v>10.02</v>
      </c>
      <c r="P33" s="5">
        <f ca="1">_xlfn.IFNA(MEDIAN(INDIRECT("'" &amp; P$2 &amp; "'!E" &amp; ROWS!P79),INDIRECT("'" &amp; P$2 &amp; "'!I" &amp; ROWS!P79),INDIRECT("'" &amp; P$2 &amp; "'!M" &amp; ROWS!P79))/1000, "")</f>
        <v>9.7319999999999993</v>
      </c>
      <c r="Q33" s="5">
        <f ca="1">_xlfn.IFNA(MEDIAN(INDIRECT("'" &amp; Q$2 &amp; "'!E" &amp; ROWS!Q79),INDIRECT("'" &amp; Q$2 &amp; "'!I" &amp; ROWS!Q79),INDIRECT("'" &amp; Q$2 &amp; "'!M" &amp; ROWS!Q79))/1000, "")</f>
        <v>15.164</v>
      </c>
      <c r="R33" s="5">
        <f ca="1">_xlfn.IFNA(MEDIAN(INDIRECT("'" &amp; R$2 &amp; "'!E" &amp; ROWS!R79),INDIRECT("'" &amp; R$2 &amp; "'!I" &amp; ROWS!R79),INDIRECT("'" &amp; R$2 &amp; "'!M" &amp; ROWS!R79))/1000, "")</f>
        <v>4.6959999999999997</v>
      </c>
      <c r="S33" s="5">
        <f ca="1">_xlfn.IFNA(MEDIAN(INDIRECT("'" &amp; S$2 &amp; "'!E" &amp; ROWS!S79),INDIRECT("'" &amp; S$2 &amp; "'!I" &amp; ROWS!S79),INDIRECT("'" &amp; S$2 &amp; "'!M" &amp; ROWS!S79))/1000, "")</f>
        <v>5.6760000000000002</v>
      </c>
      <c r="T33" s="5">
        <f ca="1">_xlfn.IFNA(MEDIAN(INDIRECT("'" &amp; T$2 &amp; "'!E" &amp; ROWS!T79),INDIRECT("'" &amp; T$2 &amp; "'!I" &amp; ROWS!T79),INDIRECT("'" &amp; T$2 &amp; "'!M" &amp; ROWS!T79))/1000, "")</f>
        <v>4.7</v>
      </c>
      <c r="U33" s="5">
        <f ca="1">_xlfn.IFNA(MEDIAN(INDIRECT("'" &amp; U$2 &amp; "'!E" &amp; ROWS!U79),INDIRECT("'" &amp; U$2 &amp; "'!I" &amp; ROWS!U79),INDIRECT("'" &amp; U$2 &amp; "'!M" &amp; ROWS!U79))/1000, "")</f>
        <v>9.8439999999999994</v>
      </c>
      <c r="V33" s="5">
        <f ca="1">_xlfn.IFNA(MEDIAN(INDIRECT("'" &amp; V$2 &amp; "'!E" &amp; ROWS!V79),INDIRECT("'" &amp; V$2 &amp; "'!I" &amp; ROWS!V79),INDIRECT("'" &amp; V$2 &amp; "'!M" &amp; ROWS!V79))/1000, "")</f>
        <v>23.484000000000002</v>
      </c>
      <c r="W33" s="5">
        <f ca="1">_xlfn.IFNA(MEDIAN(INDIRECT("'" &amp; W$2 &amp; "'!E" &amp; ROWS!W79),INDIRECT("'" &amp; W$2 &amp; "'!I" &amp; ROWS!W79),INDIRECT("'" &amp; W$2 &amp; "'!M" &amp; ROWS!W79))/1000, "")</f>
        <v>10.02</v>
      </c>
      <c r="X33" s="5">
        <f ca="1">_xlfn.IFNA(MEDIAN(INDIRECT("'" &amp; X$2 &amp; "'!E" &amp; ROWS!X79),INDIRECT("'" &amp; X$2 &amp; "'!I" &amp; ROWS!X79),INDIRECT("'" &amp; X$2 &amp; "'!M" &amp; ROWS!X79))/1000, "")</f>
        <v>9.7360000000000007</v>
      </c>
      <c r="Y33" s="5">
        <f ca="1">_xlfn.IFNA(MEDIAN(INDIRECT("'" &amp; Y$2 &amp; "'!E" &amp; ROWS!Y79),INDIRECT("'" &amp; Y$2 &amp; "'!I" &amp; ROWS!Y79),INDIRECT("'" &amp; Y$2 &amp; "'!M" &amp; ROWS!Y79))/1000, "")</f>
        <v>15.172000000000001</v>
      </c>
    </row>
    <row r="34" spans="1:25" x14ac:dyDescent="0.25">
      <c r="A34" t="str">
        <f>METRICS!A81</f>
        <v>self-assignment</v>
      </c>
      <c r="B34" s="5">
        <f ca="1">_xlfn.IFNA(MEDIAN(INDIRECT("'" &amp; B$2 &amp; "'!E" &amp; ROWS!B82),INDIRECT("'" &amp; B$2 &amp; "'!I" &amp; ROWS!B82),INDIRECT("'" &amp; B$2 &amp; "'!M" &amp; ROWS!B82))/1000, "")</f>
        <v>4.976</v>
      </c>
      <c r="C34" s="5">
        <f ca="1">_xlfn.IFNA(MEDIAN(INDIRECT("'" &amp; C$2 &amp; "'!E" &amp; ROWS!C82),INDIRECT("'" &amp; C$2 &amp; "'!I" &amp; ROWS!C82),INDIRECT("'" &amp; C$2 &amp; "'!M" &amp; ROWS!C82))/1000, "")</f>
        <v>8.548</v>
      </c>
      <c r="D34" s="5">
        <f ca="1">_xlfn.IFNA(MEDIAN(INDIRECT("'" &amp; D$2 &amp; "'!E" &amp; ROWS!D82),INDIRECT("'" &amp; D$2 &amp; "'!I" &amp; ROWS!D82),INDIRECT("'" &amp; D$2 &amp; "'!M" &amp; ROWS!D82))/1000, "")</f>
        <v>4.74</v>
      </c>
      <c r="E34" s="5">
        <f ca="1">_xlfn.IFNA(MEDIAN(INDIRECT("'" &amp; E$2 &amp; "'!E" &amp; ROWS!E82),INDIRECT("'" &amp; E$2 &amp; "'!I" &amp; ROWS!E82),INDIRECT("'" &amp; E$2 &amp; "'!M" &amp; ROWS!E82))/1000, "")</f>
        <v>6.4320000000000004</v>
      </c>
      <c r="F34" s="5">
        <f ca="1">_xlfn.IFNA(MEDIAN(INDIRECT("'" &amp; F$2 &amp; "'!E" &amp; ROWS!F82),INDIRECT("'" &amp; F$2 &amp; "'!I" &amp; ROWS!F82),INDIRECT("'" &amp; F$2 &amp; "'!M" &amp; ROWS!F82))/1000, "")</f>
        <v>27.212</v>
      </c>
      <c r="G34" s="5">
        <f ca="1">_xlfn.IFNA(MEDIAN(INDIRECT("'" &amp; G$2 &amp; "'!E" &amp; ROWS!G82),INDIRECT("'" &amp; G$2 &amp; "'!I" &amp; ROWS!G82),INDIRECT("'" &amp; G$2 &amp; "'!M" &amp; ROWS!G82))/1000, "")</f>
        <v>6.38</v>
      </c>
      <c r="H34" s="5">
        <f ca="1">_xlfn.IFNA(MEDIAN(INDIRECT("'" &amp; H$2 &amp; "'!E" &amp; ROWS!H82),INDIRECT("'" &amp; H$2 &amp; "'!I" &amp; ROWS!H82),INDIRECT("'" &amp; H$2 &amp; "'!M" &amp; ROWS!H82))/1000, "")</f>
        <v>83.16</v>
      </c>
      <c r="I34" s="5">
        <f ca="1">_xlfn.IFNA(MEDIAN(INDIRECT("'" &amp; I$2 &amp; "'!E" &amp; ROWS!I82),INDIRECT("'" &amp; I$2 &amp; "'!I" &amp; ROWS!I82),INDIRECT("'" &amp; I$2 &amp; "'!M" &amp; ROWS!I82))/1000, "")</f>
        <v>194.648</v>
      </c>
      <c r="J34" s="5">
        <f ca="1">_xlfn.IFNA(MEDIAN(INDIRECT("'" &amp; J$2 &amp; "'!E" &amp; ROWS!J82),INDIRECT("'" &amp; J$2 &amp; "'!I" &amp; ROWS!J82),INDIRECT("'" &amp; J$2 &amp; "'!M" &amp; ROWS!J82))/1000, "")</f>
        <v>4.452</v>
      </c>
      <c r="K34" s="5">
        <f ca="1">_xlfn.IFNA(MEDIAN(INDIRECT("'" &amp; K$2 &amp; "'!E" &amp; ROWS!K82),INDIRECT("'" &amp; K$2 &amp; "'!I" &amp; ROWS!K82),INDIRECT("'" &amp; K$2 &amp; "'!M" &amp; ROWS!K82))/1000, "")</f>
        <v>5.5439999999999996</v>
      </c>
      <c r="L34" s="5">
        <f ca="1">_xlfn.IFNA(MEDIAN(INDIRECT("'" &amp; L$2 &amp; "'!E" &amp; ROWS!L82),INDIRECT("'" &amp; L$2 &amp; "'!I" &amp; ROWS!L82),INDIRECT("'" &amp; L$2 &amp; "'!M" &amp; ROWS!L82))/1000, "")</f>
        <v>4.4800000000000004</v>
      </c>
      <c r="M34" s="5">
        <f ca="1">_xlfn.IFNA(MEDIAN(INDIRECT("'" &amp; M$2 &amp; "'!E" &amp; ROWS!M82),INDIRECT("'" &amp; M$2 &amp; "'!I" &amp; ROWS!M82),INDIRECT("'" &amp; M$2 &amp; "'!M" &amp; ROWS!M82))/1000, "")</f>
        <v>5.6559999999999997</v>
      </c>
      <c r="N34" s="5">
        <f ca="1">_xlfn.IFNA(MEDIAN(INDIRECT("'" &amp; N$2 &amp; "'!E" &amp; ROWS!N82),INDIRECT("'" &amp; N$2 &amp; "'!I" &amp; ROWS!N82),INDIRECT("'" &amp; N$2 &amp; "'!M" &amp; ROWS!N82))/1000, "")</f>
        <v>19.292000000000002</v>
      </c>
      <c r="O34" s="5">
        <f ca="1">_xlfn.IFNA(MEDIAN(INDIRECT("'" &amp; O$2 &amp; "'!E" &amp; ROWS!O82),INDIRECT("'" &amp; O$2 &amp; "'!I" &amp; ROWS!O82),INDIRECT("'" &amp; O$2 &amp; "'!M" &amp; ROWS!O82))/1000, "")</f>
        <v>5.8520000000000003</v>
      </c>
      <c r="P34" s="5">
        <f ca="1">_xlfn.IFNA(MEDIAN(INDIRECT("'" &amp; P$2 &amp; "'!E" &amp; ROWS!P82),INDIRECT("'" &amp; P$2 &amp; "'!I" &amp; ROWS!P82),INDIRECT("'" &amp; P$2 &amp; "'!M" &amp; ROWS!P82))/1000, "")</f>
        <v>9.5519999999999996</v>
      </c>
      <c r="Q34" s="5">
        <f ca="1">_xlfn.IFNA(MEDIAN(INDIRECT("'" &amp; Q$2 &amp; "'!E" &amp; ROWS!Q82),INDIRECT("'" &amp; Q$2 &amp; "'!I" &amp; ROWS!Q82),INDIRECT("'" &amp; Q$2 &amp; "'!M" &amp; ROWS!Q82))/1000, "")</f>
        <v>15.052</v>
      </c>
      <c r="R34" s="5">
        <f ca="1">_xlfn.IFNA(MEDIAN(INDIRECT("'" &amp; R$2 &amp; "'!E" &amp; ROWS!R82),INDIRECT("'" &amp; R$2 &amp; "'!I" &amp; ROWS!R82),INDIRECT("'" &amp; R$2 &amp; "'!M" &amp; ROWS!R82))/1000, "")</f>
        <v>4.5</v>
      </c>
      <c r="S34" s="5">
        <f ca="1">_xlfn.IFNA(MEDIAN(INDIRECT("'" &amp; S$2 &amp; "'!E" &amp; ROWS!S82),INDIRECT("'" &amp; S$2 &amp; "'!I" &amp; ROWS!S82),INDIRECT("'" &amp; S$2 &amp; "'!M" &amp; ROWS!S82))/1000, "")</f>
        <v>5.5880000000000001</v>
      </c>
      <c r="T34" s="5">
        <f ca="1">_xlfn.IFNA(MEDIAN(INDIRECT("'" &amp; T$2 &amp; "'!E" &amp; ROWS!T82),INDIRECT("'" &amp; T$2 &amp; "'!I" &amp; ROWS!T82),INDIRECT("'" &amp; T$2 &amp; "'!M" &amp; ROWS!T82))/1000, "")</f>
        <v>4.4800000000000004</v>
      </c>
      <c r="U34" s="5">
        <f ca="1">_xlfn.IFNA(MEDIAN(INDIRECT("'" &amp; U$2 &amp; "'!E" &amp; ROWS!U82),INDIRECT("'" &amp; U$2 &amp; "'!I" &amp; ROWS!U82),INDIRECT("'" &amp; U$2 &amp; "'!M" &amp; ROWS!U82))/1000, "")</f>
        <v>5.7</v>
      </c>
      <c r="V34" s="5">
        <f ca="1">_xlfn.IFNA(MEDIAN(INDIRECT("'" &amp; V$2 &amp; "'!E" &amp; ROWS!V82),INDIRECT("'" &amp; V$2 &amp; "'!I" &amp; ROWS!V82),INDIRECT("'" &amp; V$2 &amp; "'!M" &amp; ROWS!V82))/1000, "")</f>
        <v>19.292000000000002</v>
      </c>
      <c r="W34" s="5">
        <f ca="1">_xlfn.IFNA(MEDIAN(INDIRECT("'" &amp; W$2 &amp; "'!E" &amp; ROWS!W82),INDIRECT("'" &amp; W$2 &amp; "'!I" &amp; ROWS!W82),INDIRECT("'" &amp; W$2 &amp; "'!M" &amp; ROWS!W82))/1000, "")</f>
        <v>5.8520000000000003</v>
      </c>
      <c r="X34" s="5">
        <f ca="1">_xlfn.IFNA(MEDIAN(INDIRECT("'" &amp; X$2 &amp; "'!E" &amp; ROWS!X82),INDIRECT("'" &amp; X$2 &amp; "'!I" &amp; ROWS!X82),INDIRECT("'" &amp; X$2 &amp; "'!M" &amp; ROWS!X82))/1000, "")</f>
        <v>9.5559999999999992</v>
      </c>
      <c r="Y34" s="5">
        <f ca="1">_xlfn.IFNA(MEDIAN(INDIRECT("'" &amp; Y$2 &amp; "'!E" &amp; ROWS!Y82),INDIRECT("'" &amp; Y$2 &amp; "'!I" &amp; ROWS!Y82),INDIRECT("'" &amp; Y$2 &amp; "'!M" &amp; ROWS!Y82))/1000, "")</f>
        <v>15.06</v>
      </c>
    </row>
    <row r="35" spans="1:25" x14ac:dyDescent="0.25">
      <c r="A35" t="str">
        <f>METRICS!A83</f>
        <v>simpleGenericTriple</v>
      </c>
      <c r="B35" s="5">
        <f ca="1">_xlfn.IFNA(MEDIAN(INDIRECT("'" &amp; B$2 &amp; "'!E" &amp; ROWS!B84),INDIRECT("'" &amp; B$2 &amp; "'!I" &amp; ROWS!B84),INDIRECT("'" &amp; B$2 &amp; "'!M" &amp; ROWS!B84))/1000, "")</f>
        <v>5.2679999999999998</v>
      </c>
      <c r="C35" s="5">
        <f ca="1">_xlfn.IFNA(MEDIAN(INDIRECT("'" &amp; C$2 &amp; "'!E" &amp; ROWS!C84),INDIRECT("'" &amp; C$2 &amp; "'!I" &amp; ROWS!C84),INDIRECT("'" &amp; C$2 &amp; "'!M" &amp; ROWS!C84))/1000, "")</f>
        <v>8.7560000000000002</v>
      </c>
      <c r="D35" s="5">
        <f ca="1">_xlfn.IFNA(MEDIAN(INDIRECT("'" &amp; D$2 &amp; "'!E" &amp; ROWS!D84),INDIRECT("'" &amp; D$2 &amp; "'!I" &amp; ROWS!D84),INDIRECT("'" &amp; D$2 &amp; "'!M" &amp; ROWS!D84))/1000, "")</f>
        <v>5.0119999999999996</v>
      </c>
      <c r="E35" s="5">
        <f ca="1">_xlfn.IFNA(MEDIAN(INDIRECT("'" &amp; E$2 &amp; "'!E" &amp; ROWS!E84),INDIRECT("'" &amp; E$2 &amp; "'!I" &amp; ROWS!E84),INDIRECT("'" &amp; E$2 &amp; "'!M" &amp; ROWS!E84))/1000, "")</f>
        <v>16.632000000000001</v>
      </c>
      <c r="F35" s="5">
        <f ca="1">_xlfn.IFNA(MEDIAN(INDIRECT("'" &amp; F$2 &amp; "'!E" &amp; ROWS!F84),INDIRECT("'" &amp; F$2 &amp; "'!I" &amp; ROWS!F84),INDIRECT("'" &amp; F$2 &amp; "'!M" &amp; ROWS!F84))/1000, "")</f>
        <v>28.64</v>
      </c>
      <c r="G35" s="5">
        <f ca="1">_xlfn.IFNA(MEDIAN(INDIRECT("'" &amp; G$2 &amp; "'!E" &amp; ROWS!G84),INDIRECT("'" &amp; G$2 &amp; "'!I" &amp; ROWS!G84),INDIRECT("'" &amp; G$2 &amp; "'!M" &amp; ROWS!G84))/1000, "")</f>
        <v>20.268000000000001</v>
      </c>
      <c r="H35" s="5">
        <f ca="1">_xlfn.IFNA(MEDIAN(INDIRECT("'" &amp; H$2 &amp; "'!E" &amp; ROWS!H84),INDIRECT("'" &amp; H$2 &amp; "'!I" &amp; ROWS!H84),INDIRECT("'" &amp; H$2 &amp; "'!M" &amp; ROWS!H84))/1000, "")</f>
        <v>121.872</v>
      </c>
      <c r="I35" s="5">
        <f ca="1">_xlfn.IFNA(MEDIAN(INDIRECT("'" &amp; I$2 &amp; "'!E" &amp; ROWS!I84),INDIRECT("'" &amp; I$2 &amp; "'!I" &amp; ROWS!I84),INDIRECT("'" &amp; I$2 &amp; "'!M" &amp; ROWS!I84))/1000, "")</f>
        <v>251.90799999999999</v>
      </c>
      <c r="J35" s="5">
        <f ca="1">_xlfn.IFNA(MEDIAN(INDIRECT("'" &amp; J$2 &amp; "'!E" &amp; ROWS!J84),INDIRECT("'" &amp; J$2 &amp; "'!I" &amp; ROWS!J84),INDIRECT("'" &amp; J$2 &amp; "'!M" &amp; ROWS!J84))/1000, "")</f>
        <v>4.468</v>
      </c>
      <c r="K35" s="5">
        <f ca="1">_xlfn.IFNA(MEDIAN(INDIRECT("'" &amp; K$2 &amp; "'!E" &amp; ROWS!K84),INDIRECT("'" &amp; K$2 &amp; "'!I" &amp; ROWS!K84),INDIRECT("'" &amp; K$2 &amp; "'!M" &amp; ROWS!K84))/1000, "")</f>
        <v>5.56</v>
      </c>
      <c r="L35" s="5">
        <f ca="1">_xlfn.IFNA(MEDIAN(INDIRECT("'" &amp; L$2 &amp; "'!E" &amp; ROWS!L84),INDIRECT("'" &amp; L$2 &amp; "'!I" &amp; ROWS!L84),INDIRECT("'" &amp; L$2 &amp; "'!M" &amp; ROWS!L84))/1000, "")</f>
        <v>4.5359999999999996</v>
      </c>
      <c r="M35" s="5">
        <f ca="1">_xlfn.IFNA(MEDIAN(INDIRECT("'" &amp; M$2 &amp; "'!E" &amp; ROWS!M84),INDIRECT("'" &amp; M$2 &amp; "'!I" &amp; ROWS!M84),INDIRECT("'" &amp; M$2 &amp; "'!M" &amp; ROWS!M84))/1000, "")</f>
        <v>16.88</v>
      </c>
      <c r="N35" s="5">
        <f ca="1">_xlfn.IFNA(MEDIAN(INDIRECT("'" &amp; N$2 &amp; "'!E" &amp; ROWS!N84),INDIRECT("'" &amp; N$2 &amp; "'!I" &amp; ROWS!N84),INDIRECT("'" &amp; N$2 &amp; "'!M" &amp; ROWS!N84))/1000, "")</f>
        <v>27.327999999999999</v>
      </c>
      <c r="O35" s="5">
        <f ca="1">_xlfn.IFNA(MEDIAN(INDIRECT("'" &amp; O$2 &amp; "'!E" &amp; ROWS!O84),INDIRECT("'" &amp; O$2 &amp; "'!I" &amp; ROWS!O84),INDIRECT("'" &amp; O$2 &amp; "'!M" &amp; ROWS!O84))/1000, "")</f>
        <v>20.155999999999999</v>
      </c>
      <c r="P35" s="5">
        <f ca="1">_xlfn.IFNA(MEDIAN(INDIRECT("'" &amp; P$2 &amp; "'!E" &amp; ROWS!P84),INDIRECT("'" &amp; P$2 &amp; "'!I" &amp; ROWS!P84),INDIRECT("'" &amp; P$2 &amp; "'!M" &amp; ROWS!P84))/1000, "")</f>
        <v>9.6679999999999993</v>
      </c>
      <c r="Q35" s="5">
        <f ca="1">_xlfn.IFNA(MEDIAN(INDIRECT("'" &amp; Q$2 &amp; "'!E" &amp; ROWS!Q84),INDIRECT("'" &amp; Q$2 &amp; "'!I" &amp; ROWS!Q84),INDIRECT("'" &amp; Q$2 &amp; "'!M" &amp; ROWS!Q84))/1000, "")</f>
        <v>15.103999999999999</v>
      </c>
      <c r="R35" s="5">
        <f ca="1">_xlfn.IFNA(MEDIAN(INDIRECT("'" &amp; R$2 &amp; "'!E" &amp; ROWS!R84),INDIRECT("'" &amp; R$2 &amp; "'!I" &amp; ROWS!R84),INDIRECT("'" &amp; R$2 &amp; "'!M" &amp; ROWS!R84))/1000, "")</f>
        <v>4.516</v>
      </c>
      <c r="S35" s="5">
        <f ca="1">_xlfn.IFNA(MEDIAN(INDIRECT("'" &amp; S$2 &amp; "'!E" &amp; ROWS!S84),INDIRECT("'" &amp; S$2 &amp; "'!I" &amp; ROWS!S84),INDIRECT("'" &amp; S$2 &amp; "'!M" &amp; ROWS!S84))/1000, "")</f>
        <v>5.6040000000000001</v>
      </c>
      <c r="T35" s="5">
        <f ca="1">_xlfn.IFNA(MEDIAN(INDIRECT("'" &amp; T$2 &amp; "'!E" &amp; ROWS!T84),INDIRECT("'" &amp; T$2 &amp; "'!I" &amp; ROWS!T84),INDIRECT("'" &amp; T$2 &amp; "'!M" &amp; ROWS!T84))/1000, "")</f>
        <v>4.5279999999999996</v>
      </c>
      <c r="U35" s="5">
        <f ca="1">_xlfn.IFNA(MEDIAN(INDIRECT("'" &amp; U$2 &amp; "'!E" &amp; ROWS!U84),INDIRECT("'" &amp; U$2 &amp; "'!I" &amp; ROWS!U84),INDIRECT("'" &amp; U$2 &amp; "'!M" &amp; ROWS!U84))/1000, "")</f>
        <v>16.66</v>
      </c>
      <c r="V35" s="5">
        <f ca="1">_xlfn.IFNA(MEDIAN(INDIRECT("'" &amp; V$2 &amp; "'!E" &amp; ROWS!V84),INDIRECT("'" &amp; V$2 &amp; "'!I" &amp; ROWS!V84),INDIRECT("'" &amp; V$2 &amp; "'!M" &amp; ROWS!V84))/1000, "")</f>
        <v>27.175999999999998</v>
      </c>
      <c r="W35" s="5">
        <f ca="1">_xlfn.IFNA(MEDIAN(INDIRECT("'" &amp; W$2 &amp; "'!E" &amp; ROWS!W84),INDIRECT("'" &amp; W$2 &amp; "'!I" &amp; ROWS!W84),INDIRECT("'" &amp; W$2 &amp; "'!M" &amp; ROWS!W84))/1000, "")</f>
        <v>20.256</v>
      </c>
      <c r="X35" s="5">
        <f ca="1">_xlfn.IFNA(MEDIAN(INDIRECT("'" &amp; X$2 &amp; "'!E" &amp; ROWS!X84),INDIRECT("'" &amp; X$2 &amp; "'!I" &amp; ROWS!X84),INDIRECT("'" &amp; X$2 &amp; "'!M" &amp; ROWS!X84))/1000, "")</f>
        <v>9.6720000000000006</v>
      </c>
      <c r="Y35" s="5">
        <f ca="1">_xlfn.IFNA(MEDIAN(INDIRECT("'" &amp; Y$2 &amp; "'!E" &amp; ROWS!Y84),INDIRECT("'" &amp; Y$2 &amp; "'!I" &amp; ROWS!Y84),INDIRECT("'" &amp; Y$2 &amp; "'!M" &amp; ROWS!Y84))/1000, "")</f>
        <v>15.112</v>
      </c>
    </row>
    <row r="36" spans="1:25" x14ac:dyDescent="0.25">
      <c r="A36" t="str">
        <f>METRICS!A85</f>
        <v>stdincludes</v>
      </c>
      <c r="B36" s="5">
        <f ca="1">_xlfn.IFNA(MEDIAN(INDIRECT("'" &amp; B$2 &amp; "'!E" &amp; ROWS!B86),INDIRECT("'" &amp; B$2 &amp; "'!I" &amp; ROWS!B86),INDIRECT("'" &amp; B$2 &amp; "'!M" &amp; ROWS!B86))/1000, "")</f>
        <v>6.3159999999999998</v>
      </c>
      <c r="C36" s="5">
        <f ca="1">_xlfn.IFNA(MEDIAN(INDIRECT("'" &amp; C$2 &amp; "'!E" &amp; ROWS!C86),INDIRECT("'" &amp; C$2 &amp; "'!I" &amp; ROWS!C86),INDIRECT("'" &amp; C$2 &amp; "'!M" &amp; ROWS!C86))/1000, "")</f>
        <v>29.603999999999999</v>
      </c>
      <c r="D36" s="5">
        <f ca="1">_xlfn.IFNA(MEDIAN(INDIRECT("'" &amp; D$2 &amp; "'!E" &amp; ROWS!D86),INDIRECT("'" &amp; D$2 &amp; "'!I" &amp; ROWS!D86),INDIRECT("'" &amp; D$2 &amp; "'!M" &amp; ROWS!D86))/1000, "")</f>
        <v>6.8879999999999999</v>
      </c>
      <c r="E36" s="5">
        <f ca="1">_xlfn.IFNA(MEDIAN(INDIRECT("'" &amp; E$2 &amp; "'!E" &amp; ROWS!E86),INDIRECT("'" &amp; E$2 &amp; "'!I" &amp; ROWS!E86),INDIRECT("'" &amp; E$2 &amp; "'!M" &amp; ROWS!E86))/1000, "")</f>
        <v>9.5120000000000005</v>
      </c>
      <c r="F36" s="5">
        <f ca="1">_xlfn.IFNA(MEDIAN(INDIRECT("'" &amp; F$2 &amp; "'!E" &amp; ROWS!F86),INDIRECT("'" &amp; F$2 &amp; "'!I" &amp; ROWS!F86),INDIRECT("'" &amp; F$2 &amp; "'!M" &amp; ROWS!F86))/1000, "")</f>
        <v>89.808000000000007</v>
      </c>
      <c r="G36" s="5">
        <f ca="1">_xlfn.IFNA(MEDIAN(INDIRECT("'" &amp; G$2 &amp; "'!E" &amp; ROWS!G86),INDIRECT("'" &amp; G$2 &amp; "'!I" &amp; ROWS!G86),INDIRECT("'" &amp; G$2 &amp; "'!M" &amp; ROWS!G86))/1000, "")</f>
        <v>10.212</v>
      </c>
      <c r="H36" s="5">
        <f ca="1">_xlfn.IFNA(MEDIAN(INDIRECT("'" &amp; H$2 &amp; "'!E" &amp; ROWS!H86),INDIRECT("'" &amp; H$2 &amp; "'!I" &amp; ROWS!H86),INDIRECT("'" &amp; H$2 &amp; "'!M" &amp; ROWS!H86))/1000, "")</f>
        <v>383.50400000000002</v>
      </c>
      <c r="I36" s="5">
        <f ca="1">_xlfn.IFNA(MEDIAN(INDIRECT("'" &amp; I$2 &amp; "'!E" &amp; ROWS!I86),INDIRECT("'" &amp; I$2 &amp; "'!I" &amp; ROWS!I86),INDIRECT("'" &amp; I$2 &amp; "'!M" &amp; ROWS!I86))/1000, "")</f>
        <v>1323.576</v>
      </c>
      <c r="J36" s="5">
        <f ca="1">_xlfn.IFNA(MEDIAN(INDIRECT("'" &amp; J$2 &amp; "'!E" &amp; ROWS!J86),INDIRECT("'" &amp; J$2 &amp; "'!I" &amp; ROWS!J86),INDIRECT("'" &amp; J$2 &amp; "'!M" &amp; ROWS!J86))/1000, "")</f>
        <v>6.3</v>
      </c>
      <c r="K36" s="5">
        <f ca="1">_xlfn.IFNA(MEDIAN(INDIRECT("'" &amp; K$2 &amp; "'!E" &amp; ROWS!K86),INDIRECT("'" &amp; K$2 &amp; "'!I" &amp; ROWS!K86),INDIRECT("'" &amp; K$2 &amp; "'!M" &amp; ROWS!K86))/1000, "")</f>
        <v>10.06</v>
      </c>
      <c r="L36" s="5">
        <f ca="1">_xlfn.IFNA(MEDIAN(INDIRECT("'" &amp; L$2 &amp; "'!E" &amp; ROWS!L86),INDIRECT("'" &amp; L$2 &amp; "'!I" &amp; ROWS!L86),INDIRECT("'" &amp; L$2 &amp; "'!M" &amp; ROWS!L86))/1000, "")</f>
        <v>6.9</v>
      </c>
      <c r="M36" s="5">
        <f ca="1">_xlfn.IFNA(MEDIAN(INDIRECT("'" &amp; M$2 &amp; "'!E" &amp; ROWS!M86),INDIRECT("'" &amp; M$2 &amp; "'!I" &amp; ROWS!M86),INDIRECT("'" &amp; M$2 &amp; "'!M" &amp; ROWS!M86))/1000, "")</f>
        <v>9.5079999999999991</v>
      </c>
      <c r="N36" s="5">
        <f ca="1">_xlfn.IFNA(MEDIAN(INDIRECT("'" &amp; N$2 &amp; "'!E" &amp; ROWS!N86),INDIRECT("'" &amp; N$2 &amp; "'!I" &amp; ROWS!N86),INDIRECT("'" &amp; N$2 &amp; "'!M" &amp; ROWS!N86))/1000, "")</f>
        <v>52.78</v>
      </c>
      <c r="O36" s="5">
        <f ca="1">_xlfn.IFNA(MEDIAN(INDIRECT("'" &amp; O$2 &amp; "'!E" &amp; ROWS!O86),INDIRECT("'" &amp; O$2 &amp; "'!I" &amp; ROWS!O86),INDIRECT("'" &amp; O$2 &amp; "'!M" &amp; ROWS!O86))/1000, "")</f>
        <v>10.215999999999999</v>
      </c>
      <c r="P36" s="5">
        <f ca="1">_xlfn.IFNA(MEDIAN(INDIRECT("'" &amp; P$2 &amp; "'!E" &amp; ROWS!P86),INDIRECT("'" &amp; P$2 &amp; "'!I" &amp; ROWS!P86),INDIRECT("'" &amp; P$2 &amp; "'!M" &amp; ROWS!P86))/1000, "")</f>
        <v>12.6</v>
      </c>
      <c r="Q36" s="5">
        <f ca="1">_xlfn.IFNA(MEDIAN(INDIRECT("'" &amp; Q$2 &amp; "'!E" &amp; ROWS!Q86),INDIRECT("'" &amp; Q$2 &amp; "'!I" &amp; ROWS!Q86),INDIRECT("'" &amp; Q$2 &amp; "'!M" &amp; ROWS!Q86))/1000, "")</f>
        <v>17.963999999999999</v>
      </c>
      <c r="R36" s="5">
        <f ca="1">_xlfn.IFNA(MEDIAN(INDIRECT("'" &amp; R$2 &amp; "'!E" &amp; ROWS!R86),INDIRECT("'" &amp; R$2 &amp; "'!I" &amp; ROWS!R86),INDIRECT("'" &amp; R$2 &amp; "'!M" &amp; ROWS!R86))/1000, "")</f>
        <v>6.3479999999999999</v>
      </c>
      <c r="S36" s="5">
        <f ca="1">_xlfn.IFNA(MEDIAN(INDIRECT("'" &amp; S$2 &amp; "'!E" &amp; ROWS!S86),INDIRECT("'" &amp; S$2 &amp; "'!I" &amp; ROWS!S86),INDIRECT("'" &amp; S$2 &amp; "'!M" &amp; ROWS!S86))/1000, "")</f>
        <v>10.119999999999999</v>
      </c>
      <c r="T36" s="5">
        <f ca="1">_xlfn.IFNA(MEDIAN(INDIRECT("'" &amp; T$2 &amp; "'!E" &amp; ROWS!T86),INDIRECT("'" &amp; T$2 &amp; "'!I" &amp; ROWS!T86),INDIRECT("'" &amp; T$2 &amp; "'!M" &amp; ROWS!T86))/1000, "")</f>
        <v>6.9</v>
      </c>
      <c r="U36" s="5">
        <f ca="1">_xlfn.IFNA(MEDIAN(INDIRECT("'" &amp; U$2 &amp; "'!E" &amp; ROWS!U86),INDIRECT("'" &amp; U$2 &amp; "'!I" &amp; ROWS!U86),INDIRECT("'" &amp; U$2 &amp; "'!M" &amp; ROWS!U86))/1000, "")</f>
        <v>9.5519999999999996</v>
      </c>
      <c r="V36" s="5">
        <f ca="1">_xlfn.IFNA(MEDIAN(INDIRECT("'" &amp; V$2 &amp; "'!E" &amp; ROWS!V86),INDIRECT("'" &amp; V$2 &amp; "'!I" &amp; ROWS!V86),INDIRECT("'" &amp; V$2 &amp; "'!M" &amp; ROWS!V86))/1000, "")</f>
        <v>52.78</v>
      </c>
      <c r="W36" s="5">
        <f ca="1">_xlfn.IFNA(MEDIAN(INDIRECT("'" &amp; W$2 &amp; "'!E" &amp; ROWS!W86),INDIRECT("'" &amp; W$2 &amp; "'!I" &amp; ROWS!W86),INDIRECT("'" &amp; W$2 &amp; "'!M" &amp; ROWS!W86))/1000, "")</f>
        <v>10.215999999999999</v>
      </c>
      <c r="X36" s="5">
        <f ca="1">_xlfn.IFNA(MEDIAN(INDIRECT("'" &amp; X$2 &amp; "'!E" &amp; ROWS!X86),INDIRECT("'" &amp; X$2 &amp; "'!I" &amp; ROWS!X86),INDIRECT("'" &amp; X$2 &amp; "'!M" &amp; ROWS!X86))/1000, "")</f>
        <v>12.603999999999999</v>
      </c>
      <c r="Y36" s="5">
        <f ca="1">_xlfn.IFNA(MEDIAN(INDIRECT("'" &amp; Y$2 &amp; "'!E" &amp; ROWS!Y86),INDIRECT("'" &amp; Y$2 &amp; "'!I" &amp; ROWS!Y86),INDIRECT("'" &amp; Y$2 &amp; "'!M" &amp; ROWS!Y86))/1000, "")</f>
        <v>17.972000000000001</v>
      </c>
    </row>
    <row r="37" spans="1:25" x14ac:dyDescent="0.25">
      <c r="A37" t="str">
        <f>METRICS!A88</f>
        <v>switch</v>
      </c>
      <c r="B37" s="5">
        <f ca="1">_xlfn.IFNA(MEDIAN(INDIRECT("'" &amp; B$2 &amp; "'!E" &amp; ROWS!B89),INDIRECT("'" &amp; B$2 &amp; "'!I" &amp; ROWS!B89),INDIRECT("'" &amp; B$2 &amp; "'!M" &amp; ROWS!B89))/1000, "")</f>
        <v>4.8719999999999999</v>
      </c>
      <c r="C37" s="5">
        <f ca="1">_xlfn.IFNA(MEDIAN(INDIRECT("'" &amp; C$2 &amp; "'!E" &amp; ROWS!C89),INDIRECT("'" &amp; C$2 &amp; "'!I" &amp; ROWS!C89),INDIRECT("'" &amp; C$2 &amp; "'!M" &amp; ROWS!C89))/1000, "")</f>
        <v>8.2680000000000007</v>
      </c>
      <c r="D37" s="5">
        <f ca="1">_xlfn.IFNA(MEDIAN(INDIRECT("'" &amp; D$2 &amp; "'!E" &amp; ROWS!D89),INDIRECT("'" &amp; D$2 &amp; "'!I" &amp; ROWS!D89),INDIRECT("'" &amp; D$2 &amp; "'!M" &amp; ROWS!D89))/1000, "")</f>
        <v>4.7439999999999998</v>
      </c>
      <c r="E37" s="5">
        <f ca="1">_xlfn.IFNA(MEDIAN(INDIRECT("'" &amp; E$2 &amp; "'!E" &amp; ROWS!E89),INDIRECT("'" &amp; E$2 &amp; "'!I" &amp; ROWS!E89),INDIRECT("'" &amp; E$2 &amp; "'!M" &amp; ROWS!E89))/1000, "")</f>
        <v>6.4320000000000004</v>
      </c>
      <c r="F37" s="5">
        <f ca="1">_xlfn.IFNA(MEDIAN(INDIRECT("'" &amp; F$2 &amp; "'!E" &amp; ROWS!F89),INDIRECT("'" &amp; F$2 &amp; "'!I" &amp; ROWS!F89),INDIRECT("'" &amp; F$2 &amp; "'!M" &amp; ROWS!F89))/1000, "")</f>
        <v>25.556000000000001</v>
      </c>
      <c r="G37" s="5">
        <f ca="1">_xlfn.IFNA(MEDIAN(INDIRECT("'" &amp; G$2 &amp; "'!E" &amp; ROWS!G89),INDIRECT("'" &amp; G$2 &amp; "'!I" &amp; ROWS!G89),INDIRECT("'" &amp; G$2 &amp; "'!M" &amp; ROWS!G89))/1000, "")</f>
        <v>6.38</v>
      </c>
      <c r="H37" s="5">
        <f ca="1">_xlfn.IFNA(MEDIAN(INDIRECT("'" &amp; H$2 &amp; "'!E" &amp; ROWS!H89),INDIRECT("'" &amp; H$2 &amp; "'!I" &amp; ROWS!H89),INDIRECT("'" &amp; H$2 &amp; "'!M" &amp; ROWS!H89))/1000, "")</f>
        <v>78.432000000000002</v>
      </c>
      <c r="I37" s="5">
        <f ca="1">_xlfn.IFNA(MEDIAN(INDIRECT("'" &amp; I$2 &amp; "'!E" &amp; ROWS!I89),INDIRECT("'" &amp; I$2 &amp; "'!I" &amp; ROWS!I89),INDIRECT("'" &amp; I$2 &amp; "'!M" &amp; ROWS!I89))/1000, "")</f>
        <v>177.928</v>
      </c>
      <c r="J37" s="5">
        <f ca="1">_xlfn.IFNA(MEDIAN(INDIRECT("'" &amp; J$2 &amp; "'!E" &amp; ROWS!J89),INDIRECT("'" &amp; J$2 &amp; "'!I" &amp; ROWS!J89),INDIRECT("'" &amp; J$2 &amp; "'!M" &amp; ROWS!J89))/1000, "")</f>
        <v>4.452</v>
      </c>
      <c r="K37" s="5">
        <f ca="1">_xlfn.IFNA(MEDIAN(INDIRECT("'" &amp; K$2 &amp; "'!E" &amp; ROWS!K89),INDIRECT("'" &amp; K$2 &amp; "'!I" &amp; ROWS!K89),INDIRECT("'" &amp; K$2 &amp; "'!M" &amp; ROWS!K89))/1000, "")</f>
        <v>5.5359999999999996</v>
      </c>
      <c r="L37" s="5">
        <f ca="1">_xlfn.IFNA(MEDIAN(INDIRECT("'" &amp; L$2 &amp; "'!E" &amp; ROWS!L89),INDIRECT("'" &amp; L$2 &amp; "'!I" &amp; ROWS!L89),INDIRECT("'" &amp; L$2 &amp; "'!M" &amp; ROWS!L89))/1000, "")</f>
        <v>4.4800000000000004</v>
      </c>
      <c r="M37" s="5">
        <f ca="1">_xlfn.IFNA(MEDIAN(INDIRECT("'" &amp; M$2 &amp; "'!E" &amp; ROWS!M89),INDIRECT("'" &amp; M$2 &amp; "'!I" &amp; ROWS!M89),INDIRECT("'" &amp; M$2 &amp; "'!M" &amp; ROWS!M89))/1000, "")</f>
        <v>5.6559999999999997</v>
      </c>
      <c r="N37" s="5">
        <f ca="1">_xlfn.IFNA(MEDIAN(INDIRECT("'" &amp; N$2 &amp; "'!E" &amp; ROWS!N89),INDIRECT("'" &amp; N$2 &amp; "'!I" &amp; ROWS!N89),INDIRECT("'" &amp; N$2 &amp; "'!M" &amp; ROWS!N89))/1000, "")</f>
        <v>18.768000000000001</v>
      </c>
      <c r="O37" s="5">
        <f ca="1">_xlfn.IFNA(MEDIAN(INDIRECT("'" &amp; O$2 &amp; "'!E" &amp; ROWS!O89),INDIRECT("'" &amp; O$2 &amp; "'!I" &amp; ROWS!O89),INDIRECT("'" &amp; O$2 &amp; "'!M" &amp; ROWS!O89))/1000, "")</f>
        <v>5.86</v>
      </c>
      <c r="P37" s="5">
        <f ca="1">_xlfn.IFNA(MEDIAN(INDIRECT("'" &amp; P$2 &amp; "'!E" &amp; ROWS!P89),INDIRECT("'" &amp; P$2 &amp; "'!I" &amp; ROWS!P89),INDIRECT("'" &amp; P$2 &amp; "'!M" &amp; ROWS!P89))/1000, "")</f>
        <v>9.5440000000000005</v>
      </c>
      <c r="Q37" s="5">
        <f ca="1">_xlfn.IFNA(MEDIAN(INDIRECT("'" &amp; Q$2 &amp; "'!E" &amp; ROWS!Q89),INDIRECT("'" &amp; Q$2 &amp; "'!I" &amp; ROWS!Q89),INDIRECT("'" &amp; Q$2 &amp; "'!M" &amp; ROWS!Q89))/1000, "")</f>
        <v>14.832000000000001</v>
      </c>
      <c r="R37" s="5">
        <f ca="1">_xlfn.IFNA(MEDIAN(INDIRECT("'" &amp; R$2 &amp; "'!E" &amp; ROWS!R89),INDIRECT("'" &amp; R$2 &amp; "'!I" &amp; ROWS!R89),INDIRECT("'" &amp; R$2 &amp; "'!M" &amp; ROWS!R89))/1000, "")</f>
        <v>4.5</v>
      </c>
      <c r="S37" s="5">
        <f ca="1">_xlfn.IFNA(MEDIAN(INDIRECT("'" &amp; S$2 &amp; "'!E" &amp; ROWS!S89),INDIRECT("'" &amp; S$2 &amp; "'!I" &amp; ROWS!S89),INDIRECT("'" &amp; S$2 &amp; "'!M" &amp; ROWS!S89))/1000, "")</f>
        <v>5.5759999999999996</v>
      </c>
      <c r="T37" s="5">
        <f ca="1">_xlfn.IFNA(MEDIAN(INDIRECT("'" &amp; T$2 &amp; "'!E" &amp; ROWS!T89),INDIRECT("'" &amp; T$2 &amp; "'!I" &amp; ROWS!T89),INDIRECT("'" &amp; T$2 &amp; "'!M" &amp; ROWS!T89))/1000, "")</f>
        <v>4.4800000000000004</v>
      </c>
      <c r="U37" s="5">
        <f ca="1">_xlfn.IFNA(MEDIAN(INDIRECT("'" &amp; U$2 &amp; "'!E" &amp; ROWS!U89),INDIRECT("'" &amp; U$2 &amp; "'!I" &amp; ROWS!U89),INDIRECT("'" &amp; U$2 &amp; "'!M" &amp; ROWS!U89))/1000, "")</f>
        <v>5.7</v>
      </c>
      <c r="V37" s="5">
        <f ca="1">_xlfn.IFNA(MEDIAN(INDIRECT("'" &amp; V$2 &amp; "'!E" &amp; ROWS!V89),INDIRECT("'" &amp; V$2 &amp; "'!I" &amp; ROWS!V89),INDIRECT("'" &amp; V$2 &amp; "'!M" &amp; ROWS!V89))/1000, "")</f>
        <v>18.768000000000001</v>
      </c>
      <c r="W37" s="5">
        <f ca="1">_xlfn.IFNA(MEDIAN(INDIRECT("'" &amp; W$2 &amp; "'!E" &amp; ROWS!W89),INDIRECT("'" &amp; W$2 &amp; "'!I" &amp; ROWS!W89),INDIRECT("'" &amp; W$2 &amp; "'!M" &amp; ROWS!W89))/1000, "")</f>
        <v>5.86</v>
      </c>
      <c r="X37" s="5">
        <f ca="1">_xlfn.IFNA(MEDIAN(INDIRECT("'" &amp; X$2 &amp; "'!E" &amp; ROWS!X89),INDIRECT("'" &amp; X$2 &amp; "'!I" &amp; ROWS!X89),INDIRECT("'" &amp; X$2 &amp; "'!M" &amp; ROWS!X89))/1000, "")</f>
        <v>9.548</v>
      </c>
      <c r="Y37" s="5">
        <f ca="1">_xlfn.IFNA(MEDIAN(INDIRECT("'" &amp; Y$2 &amp; "'!E" &amp; ROWS!Y89),INDIRECT("'" &amp; Y$2 &amp; "'!I" &amp; ROWS!Y89),INDIRECT("'" &amp; Y$2 &amp; "'!M" &amp; ROWS!Y89))/1000, "")</f>
        <v>14.84</v>
      </c>
    </row>
    <row r="38" spans="1:25" x14ac:dyDescent="0.25">
      <c r="A38" t="str">
        <f>METRICS!A89</f>
        <v>sync</v>
      </c>
      <c r="B38" s="5">
        <f ca="1">_xlfn.IFNA(MEDIAN(INDIRECT("'" &amp; B$2 &amp; "'!E" &amp; ROWS!B90),INDIRECT("'" &amp; B$2 &amp; "'!I" &amp; ROWS!B90),INDIRECT("'" &amp; B$2 &amp; "'!M" &amp; ROWS!B90))/1000, "")</f>
        <v>4.976</v>
      </c>
      <c r="C38" s="5">
        <f ca="1">_xlfn.IFNA(MEDIAN(INDIRECT("'" &amp; C$2 &amp; "'!E" &amp; ROWS!C90),INDIRECT("'" &amp; C$2 &amp; "'!I" &amp; ROWS!C90),INDIRECT("'" &amp; C$2 &amp; "'!M" &amp; ROWS!C90))/1000, "")</f>
        <v>8.2680000000000007</v>
      </c>
      <c r="D38" s="5">
        <f ca="1">_xlfn.IFNA(MEDIAN(INDIRECT("'" &amp; D$2 &amp; "'!E" &amp; ROWS!D90),INDIRECT("'" &amp; D$2 &amp; "'!I" &amp; ROWS!D90),INDIRECT("'" &amp; D$2 &amp; "'!M" &amp; ROWS!D90))/1000, "")</f>
        <v>4.8719999999999999</v>
      </c>
      <c r="E38" s="5">
        <f ca="1">_xlfn.IFNA(MEDIAN(INDIRECT("'" &amp; E$2 &amp; "'!E" &amp; ROWS!E90),INDIRECT("'" &amp; E$2 &amp; "'!I" &amp; ROWS!E90),INDIRECT("'" &amp; E$2 &amp; "'!M" &amp; ROWS!E90))/1000, "")</f>
        <v>41.295999999999999</v>
      </c>
      <c r="F38" s="5">
        <f ca="1">_xlfn.IFNA(MEDIAN(INDIRECT("'" &amp; F$2 &amp; "'!E" &amp; ROWS!F90),INDIRECT("'" &amp; F$2 &amp; "'!I" &amp; ROWS!F90),INDIRECT("'" &amp; F$2 &amp; "'!M" &amp; ROWS!F90))/1000, "")</f>
        <v>1191.4280000000001</v>
      </c>
      <c r="G38" s="5">
        <f ca="1">_xlfn.IFNA(MEDIAN(INDIRECT("'" &amp; G$2 &amp; "'!E" &amp; ROWS!G90),INDIRECT("'" &amp; G$2 &amp; "'!I" &amp; ROWS!G90),INDIRECT("'" &amp; G$2 &amp; "'!M" &amp; ROWS!G90))/1000, "")</f>
        <v>43.776000000000003</v>
      </c>
      <c r="H38" s="5">
        <f ca="1">_xlfn.IFNA(MEDIAN(INDIRECT("'" &amp; H$2 &amp; "'!E" &amp; ROWS!H90),INDIRECT("'" &amp; H$2 &amp; "'!I" &amp; ROWS!H90),INDIRECT("'" &amp; H$2 &amp; "'!M" &amp; ROWS!H90))/1000, "")</f>
        <v>78.427999999999997</v>
      </c>
      <c r="I38" s="5">
        <f ca="1">_xlfn.IFNA(MEDIAN(INDIRECT("'" &amp; I$2 &amp; "'!E" &amp; ROWS!I90),INDIRECT("'" &amp; I$2 &amp; "'!I" &amp; ROWS!I90),INDIRECT("'" &amp; I$2 &amp; "'!M" &amp; ROWS!I90))/1000, "")</f>
        <v>177.928</v>
      </c>
      <c r="J38" s="5">
        <f ca="1">_xlfn.IFNA(MEDIAN(INDIRECT("'" &amp; J$2 &amp; "'!E" &amp; ROWS!J90),INDIRECT("'" &amp; J$2 &amp; "'!I" &amp; ROWS!J90),INDIRECT("'" &amp; J$2 &amp; "'!M" &amp; ROWS!J90))/1000, "")</f>
        <v>4.7080000000000002</v>
      </c>
      <c r="K38" s="5">
        <f ca="1">_xlfn.IFNA(MEDIAN(INDIRECT("'" &amp; K$2 &amp; "'!E" &amp; ROWS!K90),INDIRECT("'" &amp; K$2 &amp; "'!I" &amp; ROWS!K90),INDIRECT("'" &amp; K$2 &amp; "'!M" &amp; ROWS!K90))/1000, "")</f>
        <v>5.5359999999999996</v>
      </c>
      <c r="L38" s="5">
        <f ca="1">_xlfn.IFNA(MEDIAN(INDIRECT("'" &amp; L$2 &amp; "'!E" &amp; ROWS!L90),INDIRECT("'" &amp; L$2 &amp; "'!I" &amp; ROWS!L90),INDIRECT("'" &amp; L$2 &amp; "'!M" &amp; ROWS!L90))/1000, "")</f>
        <v>4.8440000000000003</v>
      </c>
      <c r="M38" s="5">
        <f ca="1">_xlfn.IFNA(MEDIAN(INDIRECT("'" &amp; M$2 &amp; "'!E" &amp; ROWS!M90),INDIRECT("'" &amp; M$2 &amp; "'!I" &amp; ROWS!M90),INDIRECT("'" &amp; M$2 &amp; "'!M" &amp; ROWS!M90))/1000, "")</f>
        <v>41.26</v>
      </c>
      <c r="N38" s="5">
        <f ca="1">_xlfn.IFNA(MEDIAN(INDIRECT("'" &amp; N$2 &amp; "'!E" &amp; ROWS!N90),INDIRECT("'" &amp; N$2 &amp; "'!I" &amp; ROWS!N90),INDIRECT("'" &amp; N$2 &amp; "'!M" &amp; ROWS!N90))/1000, "")</f>
        <v>1191.4280000000001</v>
      </c>
      <c r="O38" s="5">
        <f ca="1">_xlfn.IFNA(MEDIAN(INDIRECT("'" &amp; O$2 &amp; "'!E" &amp; ROWS!O90),INDIRECT("'" &amp; O$2 &amp; "'!I" &amp; ROWS!O90),INDIRECT("'" &amp; O$2 &amp; "'!M" &amp; ROWS!O90))/1000, "")</f>
        <v>43.707999999999998</v>
      </c>
      <c r="P38" s="5">
        <f ca="1">_xlfn.IFNA(MEDIAN(INDIRECT("'" &amp; P$2 &amp; "'!E" &amp; ROWS!P90),INDIRECT("'" &amp; P$2 &amp; "'!I" &amp; ROWS!P90),INDIRECT("'" &amp; P$2 &amp; "'!M" &amp; ROWS!P90))/1000, "")</f>
        <v>9.64</v>
      </c>
      <c r="Q38" s="5">
        <f ca="1">_xlfn.IFNA(MEDIAN(INDIRECT("'" &amp; Q$2 &amp; "'!E" &amp; ROWS!Q90),INDIRECT("'" &amp; Q$2 &amp; "'!I" &amp; ROWS!Q90),INDIRECT("'" &amp; Q$2 &amp; "'!M" &amp; ROWS!Q90))/1000, "")</f>
        <v>15.096</v>
      </c>
      <c r="R38" s="5">
        <f ca="1">_xlfn.IFNA(MEDIAN(INDIRECT("'" &amp; R$2 &amp; "'!E" &amp; ROWS!R90),INDIRECT("'" &amp; R$2 &amp; "'!I" &amp; ROWS!R90),INDIRECT("'" &amp; R$2 &amp; "'!M" &amp; ROWS!R90))/1000, "")</f>
        <v>4.7560000000000002</v>
      </c>
      <c r="S38" s="5">
        <f ca="1">_xlfn.IFNA(MEDIAN(INDIRECT("'" &amp; S$2 &amp; "'!E" &amp; ROWS!S90),INDIRECT("'" &amp; S$2 &amp; "'!I" &amp; ROWS!S90),INDIRECT("'" &amp; S$2 &amp; "'!M" &amp; ROWS!S90))/1000, "")</f>
        <v>5.5759999999999996</v>
      </c>
      <c r="T38" s="5">
        <f ca="1">_xlfn.IFNA(MEDIAN(INDIRECT("'" &amp; T$2 &amp; "'!E" &amp; ROWS!T90),INDIRECT("'" &amp; T$2 &amp; "'!I" &amp; ROWS!T90),INDIRECT("'" &amp; T$2 &amp; "'!M" &amp; ROWS!T90))/1000, "")</f>
        <v>4.8440000000000003</v>
      </c>
      <c r="U38" s="5">
        <f ca="1">_xlfn.IFNA(MEDIAN(INDIRECT("'" &amp; U$2 &amp; "'!E" &amp; ROWS!U90),INDIRECT("'" &amp; U$2 &amp; "'!I" &amp; ROWS!U90),INDIRECT("'" &amp; U$2 &amp; "'!M" &amp; ROWS!U90))/1000, "")</f>
        <v>41.304000000000002</v>
      </c>
      <c r="V38" s="5">
        <f ca="1">_xlfn.IFNA(MEDIAN(INDIRECT("'" &amp; V$2 &amp; "'!E" &amp; ROWS!V90),INDIRECT("'" &amp; V$2 &amp; "'!I" &amp; ROWS!V90),INDIRECT("'" &amp; V$2 &amp; "'!M" &amp; ROWS!V90))/1000, "")</f>
        <v>1191.4280000000001</v>
      </c>
      <c r="W38" s="5">
        <f ca="1">_xlfn.IFNA(MEDIAN(INDIRECT("'" &amp; W$2 &amp; "'!E" &amp; ROWS!W90),INDIRECT("'" &amp; W$2 &amp; "'!I" &amp; ROWS!W90),INDIRECT("'" &amp; W$2 &amp; "'!M" &amp; ROWS!W90))/1000, "")</f>
        <v>43.707999999999998</v>
      </c>
      <c r="X38" s="5">
        <f ca="1">_xlfn.IFNA(MEDIAN(INDIRECT("'" &amp; X$2 &amp; "'!E" &amp; ROWS!X90),INDIRECT("'" &amp; X$2 &amp; "'!I" &amp; ROWS!X90),INDIRECT("'" &amp; X$2 &amp; "'!M" &amp; ROWS!X90))/1000, "")</f>
        <v>9.6440000000000001</v>
      </c>
      <c r="Y38" s="5">
        <f ca="1">_xlfn.IFNA(MEDIAN(INDIRECT("'" &amp; Y$2 &amp; "'!E" &amp; ROWS!Y90),INDIRECT("'" &amp; Y$2 &amp; "'!I" &amp; ROWS!Y90),INDIRECT("'" &amp; Y$2 &amp; "'!M" &amp; ROWS!Y90))/1000, "")</f>
        <v>15.103999999999999</v>
      </c>
    </row>
    <row r="39" spans="1:25" x14ac:dyDescent="0.25">
      <c r="A39" t="str">
        <f>METRICS!A93</f>
        <v>tupleCast</v>
      </c>
      <c r="B39" s="5">
        <f ca="1">_xlfn.IFNA(MEDIAN(INDIRECT("'" &amp; B$2 &amp; "'!E" &amp; ROWS!B94),INDIRECT("'" &amp; B$2 &amp; "'!I" &amp; ROWS!B94),INDIRECT("'" &amp; B$2 &amp; "'!M" &amp; ROWS!B94))/1000, "")</f>
        <v>4.8719999999999999</v>
      </c>
      <c r="C39" s="5">
        <f ca="1">_xlfn.IFNA(MEDIAN(INDIRECT("'" &amp; C$2 &amp; "'!E" &amp; ROWS!C94),INDIRECT("'" &amp; C$2 &amp; "'!I" &amp; ROWS!C94),INDIRECT("'" &amp; C$2 &amp; "'!M" &amp; ROWS!C94))/1000, "")</f>
        <v>8.2720000000000002</v>
      </c>
      <c r="D39" s="5">
        <f ca="1">_xlfn.IFNA(MEDIAN(INDIRECT("'" &amp; D$2 &amp; "'!E" &amp; ROWS!D94),INDIRECT("'" &amp; D$2 &amp; "'!I" &amp; ROWS!D94),INDIRECT("'" &amp; D$2 &amp; "'!M" &amp; ROWS!D94))/1000, "")</f>
        <v>4.7439999999999998</v>
      </c>
      <c r="E39" s="5">
        <f ca="1">_xlfn.IFNA(MEDIAN(INDIRECT("'" &amp; E$2 &amp; "'!E" &amp; ROWS!E94),INDIRECT("'" &amp; E$2 &amp; "'!I" &amp; ROWS!E94),INDIRECT("'" &amp; E$2 &amp; "'!M" &amp; ROWS!E94))/1000, "")</f>
        <v>6.4320000000000004</v>
      </c>
      <c r="F39" s="5">
        <f ca="1">_xlfn.IFNA(MEDIAN(INDIRECT("'" &amp; F$2 &amp; "'!E" &amp; ROWS!F94),INDIRECT("'" &amp; F$2 &amp; "'!I" &amp; ROWS!F94),INDIRECT("'" &amp; F$2 &amp; "'!M" &amp; ROWS!F94))/1000, "")</f>
        <v>25.56</v>
      </c>
      <c r="G39" s="5">
        <f ca="1">_xlfn.IFNA(MEDIAN(INDIRECT("'" &amp; G$2 &amp; "'!E" &amp; ROWS!G94),INDIRECT("'" &amp; G$2 &amp; "'!I" &amp; ROWS!G94),INDIRECT("'" &amp; G$2 &amp; "'!M" &amp; ROWS!G94))/1000, "")</f>
        <v>6.38</v>
      </c>
      <c r="H39" s="5">
        <f ca="1">_xlfn.IFNA(MEDIAN(INDIRECT("'" &amp; H$2 &amp; "'!E" &amp; ROWS!H94),INDIRECT("'" &amp; H$2 &amp; "'!I" &amp; ROWS!H94),INDIRECT("'" &amp; H$2 &amp; "'!M" &amp; ROWS!H94))/1000, "")</f>
        <v>78.447999999999993</v>
      </c>
      <c r="I39" s="5">
        <f ca="1">_xlfn.IFNA(MEDIAN(INDIRECT("'" &amp; I$2 &amp; "'!E" &amp; ROWS!I94),INDIRECT("'" &amp; I$2 &amp; "'!I" &amp; ROWS!I94),INDIRECT("'" &amp; I$2 &amp; "'!M" &amp; ROWS!I94))/1000, "")</f>
        <v>177.672</v>
      </c>
      <c r="J39" s="5">
        <f ca="1">_xlfn.IFNA(MEDIAN(INDIRECT("'" &amp; J$2 &amp; "'!E" &amp; ROWS!J94),INDIRECT("'" &amp; J$2 &amp; "'!I" &amp; ROWS!J94),INDIRECT("'" &amp; J$2 &amp; "'!M" &amp; ROWS!J94))/1000, "")</f>
        <v>4.476</v>
      </c>
      <c r="K39" s="5">
        <f ca="1">_xlfn.IFNA(MEDIAN(INDIRECT("'" &amp; K$2 &amp; "'!E" &amp; ROWS!K94),INDIRECT("'" &amp; K$2 &amp; "'!I" &amp; ROWS!K94),INDIRECT("'" &amp; K$2 &amp; "'!M" &amp; ROWS!K94))/1000, "")</f>
        <v>5.5359999999999996</v>
      </c>
      <c r="L39" s="5">
        <f ca="1">_xlfn.IFNA(MEDIAN(INDIRECT("'" &amp; L$2 &amp; "'!E" &amp; ROWS!L94),INDIRECT("'" &amp; L$2 &amp; "'!I" &amp; ROWS!L94),INDIRECT("'" &amp; L$2 &amp; "'!M" &amp; ROWS!L94))/1000, "")</f>
        <v>4.508</v>
      </c>
      <c r="M39" s="5">
        <f ca="1">_xlfn.IFNA(MEDIAN(INDIRECT("'" &amp; M$2 &amp; "'!E" &amp; ROWS!M94),INDIRECT("'" &amp; M$2 &amp; "'!I" &amp; ROWS!M94),INDIRECT("'" &amp; M$2 &amp; "'!M" &amp; ROWS!M94))/1000, "")</f>
        <v>5.6040000000000001</v>
      </c>
      <c r="N39" s="5">
        <f ca="1">_xlfn.IFNA(MEDIAN(INDIRECT("'" &amp; N$2 &amp; "'!E" &amp; ROWS!N94),INDIRECT("'" &amp; N$2 &amp; "'!I" &amp; ROWS!N94),INDIRECT("'" &amp; N$2 &amp; "'!M" &amp; ROWS!N94))/1000, "")</f>
        <v>18.768000000000001</v>
      </c>
      <c r="O39" s="5">
        <f ca="1">_xlfn.IFNA(MEDIAN(INDIRECT("'" &amp; O$2 &amp; "'!E" &amp; ROWS!O94),INDIRECT("'" &amp; O$2 &amp; "'!I" &amp; ROWS!O94),INDIRECT("'" &amp; O$2 &amp; "'!M" &amp; ROWS!O94))/1000, "")</f>
        <v>5.8520000000000003</v>
      </c>
      <c r="P39" s="5">
        <f ca="1">_xlfn.IFNA(MEDIAN(INDIRECT("'" &amp; P$2 &amp; "'!E" &amp; ROWS!P94),INDIRECT("'" &amp; P$2 &amp; "'!I" &amp; ROWS!P94),INDIRECT("'" &amp; P$2 &amp; "'!M" &amp; ROWS!P94))/1000, "")</f>
        <v>9.66</v>
      </c>
      <c r="Q39" s="5">
        <f ca="1">_xlfn.IFNA(MEDIAN(INDIRECT("'" &amp; Q$2 &amp; "'!E" &amp; ROWS!Q94),INDIRECT("'" &amp; Q$2 &amp; "'!I" &amp; ROWS!Q94),INDIRECT("'" &amp; Q$2 &amp; "'!M" &amp; ROWS!Q94))/1000, "")</f>
        <v>15.096</v>
      </c>
      <c r="R39" s="5">
        <f ca="1">_xlfn.IFNA(MEDIAN(INDIRECT("'" &amp; R$2 &amp; "'!E" &amp; ROWS!R94),INDIRECT("'" &amp; R$2 &amp; "'!I" &amp; ROWS!R94),INDIRECT("'" &amp; R$2 &amp; "'!M" &amp; ROWS!R94))/1000, "")</f>
        <v>4.524</v>
      </c>
      <c r="S39" s="5">
        <f ca="1">_xlfn.IFNA(MEDIAN(INDIRECT("'" &amp; S$2 &amp; "'!E" &amp; ROWS!S94),INDIRECT("'" &amp; S$2 &amp; "'!I" &amp; ROWS!S94),INDIRECT("'" &amp; S$2 &amp; "'!M" &amp; ROWS!S94))/1000, "")</f>
        <v>5.5759999999999996</v>
      </c>
      <c r="T39" s="5">
        <f ca="1">_xlfn.IFNA(MEDIAN(INDIRECT("'" &amp; T$2 &amp; "'!E" &amp; ROWS!T94),INDIRECT("'" &amp; T$2 &amp; "'!I" &amp; ROWS!T94),INDIRECT("'" &amp; T$2 &amp; "'!M" &amp; ROWS!T94))/1000, "")</f>
        <v>4.508</v>
      </c>
      <c r="U39" s="5">
        <f ca="1">_xlfn.IFNA(MEDIAN(INDIRECT("'" &amp; U$2 &amp; "'!E" &amp; ROWS!U94),INDIRECT("'" &amp; U$2 &amp; "'!I" &amp; ROWS!U94),INDIRECT("'" &amp; U$2 &amp; "'!M" &amp; ROWS!U94))/1000, "")</f>
        <v>5.6479999999999997</v>
      </c>
      <c r="V39" s="5">
        <f ca="1">_xlfn.IFNA(MEDIAN(INDIRECT("'" &amp; V$2 &amp; "'!E" &amp; ROWS!V94),INDIRECT("'" &amp; V$2 &amp; "'!I" &amp; ROWS!V94),INDIRECT("'" &amp; V$2 &amp; "'!M" &amp; ROWS!V94))/1000, "")</f>
        <v>18.768000000000001</v>
      </c>
      <c r="W39" s="5">
        <f ca="1">_xlfn.IFNA(MEDIAN(INDIRECT("'" &amp; W$2 &amp; "'!E" &amp; ROWS!W94),INDIRECT("'" &amp; W$2 &amp; "'!I" &amp; ROWS!W94),INDIRECT("'" &amp; W$2 &amp; "'!M" &amp; ROWS!W94))/1000, "")</f>
        <v>5.8520000000000003</v>
      </c>
      <c r="X39" s="5">
        <f ca="1">_xlfn.IFNA(MEDIAN(INDIRECT("'" &amp; X$2 &amp; "'!E" &amp; ROWS!X94),INDIRECT("'" &amp; X$2 &amp; "'!I" &amp; ROWS!X94),INDIRECT("'" &amp; X$2 &amp; "'!M" &amp; ROWS!X94))/1000, "")</f>
        <v>9.6639999999999997</v>
      </c>
      <c r="Y39" s="5">
        <f ca="1">_xlfn.IFNA(MEDIAN(INDIRECT("'" &amp; Y$2 &amp; "'!E" &amp; ROWS!Y94),INDIRECT("'" &amp; Y$2 &amp; "'!I" &amp; ROWS!Y94),INDIRECT("'" &amp; Y$2 &amp; "'!M" &amp; ROWS!Y94))/1000, "")</f>
        <v>15.103999999999999</v>
      </c>
    </row>
    <row r="40" spans="1:25" x14ac:dyDescent="0.25">
      <c r="A40" t="str">
        <f>METRICS!A95</f>
        <v>tupleMember</v>
      </c>
      <c r="B40" s="5">
        <f ca="1">_xlfn.IFNA(MEDIAN(INDIRECT("'" &amp; B$2 &amp; "'!E" &amp; ROWS!B96),INDIRECT("'" &amp; B$2 &amp; "'!I" &amp; ROWS!B96),INDIRECT("'" &amp; B$2 &amp; "'!M" &amp; ROWS!B96))/1000, "")</f>
        <v>4.88</v>
      </c>
      <c r="C40" s="5">
        <f ca="1">_xlfn.IFNA(MEDIAN(INDIRECT("'" &amp; C$2 &amp; "'!E" &amp; ROWS!C96),INDIRECT("'" &amp; C$2 &amp; "'!I" &amp; ROWS!C96),INDIRECT("'" &amp; C$2 &amp; "'!M" &amp; ROWS!C96))/1000, "")</f>
        <v>8.56</v>
      </c>
      <c r="D40" s="5">
        <f ca="1">_xlfn.IFNA(MEDIAN(INDIRECT("'" &amp; D$2 &amp; "'!E" &amp; ROWS!D96),INDIRECT("'" &amp; D$2 &amp; "'!I" &amp; ROWS!D96),INDIRECT("'" &amp; D$2 &amp; "'!M" &amp; ROWS!D96))/1000, "")</f>
        <v>4.7519999999999998</v>
      </c>
      <c r="E40" s="5">
        <f ca="1">_xlfn.IFNA(MEDIAN(INDIRECT("'" &amp; E$2 &amp; "'!E" &amp; ROWS!E96),INDIRECT("'" &amp; E$2 &amp; "'!I" &amp; ROWS!E96),INDIRECT("'" &amp; E$2 &amp; "'!M" &amp; ROWS!E96))/1000, "")</f>
        <v>46.188000000000002</v>
      </c>
      <c r="F40" s="5">
        <f ca="1">_xlfn.IFNA(MEDIAN(INDIRECT("'" &amp; F$2 &amp; "'!E" &amp; ROWS!F96),INDIRECT("'" &amp; F$2 &amp; "'!I" &amp; ROWS!F96),INDIRECT("'" &amp; F$2 &amp; "'!M" &amp; ROWS!F96))/1000, "")</f>
        <v>64.256</v>
      </c>
      <c r="G40" s="5">
        <f ca="1">_xlfn.IFNA(MEDIAN(INDIRECT("'" &amp; G$2 &amp; "'!E" &amp; ROWS!G96),INDIRECT("'" &amp; G$2 &amp; "'!I" &amp; ROWS!G96),INDIRECT("'" &amp; G$2 &amp; "'!M" &amp; ROWS!G96))/1000, "")</f>
        <v>49.404000000000003</v>
      </c>
      <c r="H40" s="5">
        <f ca="1">_xlfn.IFNA(MEDIAN(INDIRECT("'" &amp; H$2 &amp; "'!E" &amp; ROWS!H96),INDIRECT("'" &amp; H$2 &amp; "'!I" &amp; ROWS!H96),INDIRECT("'" &amp; H$2 &amp; "'!M" &amp; ROWS!H96))/1000, "")</f>
        <v>85.096000000000004</v>
      </c>
      <c r="I40" s="5">
        <f ca="1">_xlfn.IFNA(MEDIAN(INDIRECT("'" &amp; I$2 &amp; "'!E" &amp; ROWS!I96),INDIRECT("'" &amp; I$2 &amp; "'!I" &amp; ROWS!I96),INDIRECT("'" &amp; I$2 &amp; "'!M" &amp; ROWS!I96))/1000, "")</f>
        <v>201.21600000000001</v>
      </c>
      <c r="J40" s="5">
        <f ca="1">_xlfn.IFNA(MEDIAN(INDIRECT("'" &amp; J$2 &amp; "'!E" &amp; ROWS!J96),INDIRECT("'" &amp; J$2 &amp; "'!I" &amp; ROWS!J96),INDIRECT("'" &amp; J$2 &amp; "'!M" &amp; ROWS!J96))/1000, "")</f>
        <v>4.4960000000000004</v>
      </c>
      <c r="K40" s="5">
        <f ca="1">_xlfn.IFNA(MEDIAN(INDIRECT("'" &amp; K$2 &amp; "'!E" &amp; ROWS!K96),INDIRECT("'" &amp; K$2 &amp; "'!I" &amp; ROWS!K96),INDIRECT("'" &amp; K$2 &amp; "'!M" &amp; ROWS!K96))/1000, "")</f>
        <v>5.5640000000000001</v>
      </c>
      <c r="L40" s="5">
        <f ca="1">_xlfn.IFNA(MEDIAN(INDIRECT("'" &amp; L$2 &amp; "'!E" &amp; ROWS!L96),INDIRECT("'" &amp; L$2 &amp; "'!I" &amp; ROWS!L96),INDIRECT("'" &amp; L$2 &amp; "'!M" &amp; ROWS!L96))/1000, "")</f>
        <v>4.5359999999999996</v>
      </c>
      <c r="M40" s="5">
        <f ca="1">_xlfn.IFNA(MEDIAN(INDIRECT("'" &amp; M$2 &amp; "'!E" &amp; ROWS!M96),INDIRECT("'" &amp; M$2 &amp; "'!I" &amp; ROWS!M96),INDIRECT("'" &amp; M$2 &amp; "'!M" &amp; ROWS!M96))/1000, "")</f>
        <v>45.603999999999999</v>
      </c>
      <c r="N40" s="5">
        <f ca="1">_xlfn.IFNA(MEDIAN(INDIRECT("'" &amp; N$2 &amp; "'!E" &amp; ROWS!N96),INDIRECT("'" &amp; N$2 &amp; "'!I" &amp; ROWS!N96),INDIRECT("'" &amp; N$2 &amp; "'!M" &amp; ROWS!N96))/1000, "")</f>
        <v>54.543999999999997</v>
      </c>
      <c r="O40" s="5">
        <f ca="1">_xlfn.IFNA(MEDIAN(INDIRECT("'" &amp; O$2 &amp; "'!E" &amp; ROWS!O96),INDIRECT("'" &amp; O$2 &amp; "'!I" &amp; ROWS!O96),INDIRECT("'" &amp; O$2 &amp; "'!M" &amp; ROWS!O96))/1000, "")</f>
        <v>49.372</v>
      </c>
      <c r="P40" s="5">
        <f ca="1">_xlfn.IFNA(MEDIAN(INDIRECT("'" &amp; P$2 &amp; "'!E" &amp; ROWS!P96),INDIRECT("'" &amp; P$2 &amp; "'!I" &amp; ROWS!P96),INDIRECT("'" &amp; P$2 &amp; "'!M" &amp; ROWS!P96))/1000, "")</f>
        <v>15.276</v>
      </c>
      <c r="Q40" s="5">
        <f ca="1">_xlfn.IFNA(MEDIAN(INDIRECT("'" &amp; Q$2 &amp; "'!E" &amp; ROWS!Q96),INDIRECT("'" &amp; Q$2 &amp; "'!I" &amp; ROWS!Q96),INDIRECT("'" &amp; Q$2 &amp; "'!M" &amp; ROWS!Q96))/1000, "")</f>
        <v>32.96</v>
      </c>
      <c r="R40" s="5">
        <f ca="1">_xlfn.IFNA(MEDIAN(INDIRECT("'" &amp; R$2 &amp; "'!E" &amp; ROWS!R96),INDIRECT("'" &amp; R$2 &amp; "'!I" &amp; ROWS!R96),INDIRECT("'" &amp; R$2 &amp; "'!M" &amp; ROWS!R96))/1000, "")</f>
        <v>4.5439999999999996</v>
      </c>
      <c r="S40" s="5">
        <f ca="1">_xlfn.IFNA(MEDIAN(INDIRECT("'" &amp; S$2 &amp; "'!E" &amp; ROWS!S96),INDIRECT("'" &amp; S$2 &amp; "'!I" &amp; ROWS!S96),INDIRECT("'" &amp; S$2 &amp; "'!M" &amp; ROWS!S96))/1000, "")</f>
        <v>5.6079999999999997</v>
      </c>
      <c r="T40" s="5">
        <f ca="1">_xlfn.IFNA(MEDIAN(INDIRECT("'" &amp; T$2 &amp; "'!E" &amp; ROWS!T96),INDIRECT("'" &amp; T$2 &amp; "'!I" &amp; ROWS!T96),INDIRECT("'" &amp; T$2 &amp; "'!M" &amp; ROWS!T96))/1000, "")</f>
        <v>4.5359999999999996</v>
      </c>
      <c r="U40" s="5">
        <f ca="1">_xlfn.IFNA(MEDIAN(INDIRECT("'" &amp; U$2 &amp; "'!E" &amp; ROWS!U96),INDIRECT("'" &amp; U$2 &amp; "'!I" &amp; ROWS!U96),INDIRECT("'" &amp; U$2 &amp; "'!M" &amp; ROWS!U96))/1000, "")</f>
        <v>45.648000000000003</v>
      </c>
      <c r="V40" s="5">
        <f ca="1">_xlfn.IFNA(MEDIAN(INDIRECT("'" &amp; V$2 &amp; "'!E" &amp; ROWS!V96),INDIRECT("'" &amp; V$2 &amp; "'!I" &amp; ROWS!V96),INDIRECT("'" &amp; V$2 &amp; "'!M" &amp; ROWS!V96))/1000, "")</f>
        <v>54.543999999999997</v>
      </c>
      <c r="W40" s="5">
        <f ca="1">_xlfn.IFNA(MEDIAN(INDIRECT("'" &amp; W$2 &amp; "'!E" &amp; ROWS!W96),INDIRECT("'" &amp; W$2 &amp; "'!I" &amp; ROWS!W96),INDIRECT("'" &amp; W$2 &amp; "'!M" &amp; ROWS!W96))/1000, "")</f>
        <v>49.372</v>
      </c>
      <c r="X40" s="5">
        <f ca="1">_xlfn.IFNA(MEDIAN(INDIRECT("'" &amp; X$2 &amp; "'!E" &amp; ROWS!X96),INDIRECT("'" &amp; X$2 &amp; "'!I" &amp; ROWS!X96),INDIRECT("'" &amp; X$2 &amp; "'!M" &amp; ROWS!X96))/1000, "")</f>
        <v>15.28</v>
      </c>
      <c r="Y40" s="5">
        <f ca="1">_xlfn.IFNA(MEDIAN(INDIRECT("'" &amp; Y$2 &amp; "'!E" &amp; ROWS!Y96),INDIRECT("'" &amp; Y$2 &amp; "'!I" &amp; ROWS!Y96),INDIRECT("'" &amp; Y$2 &amp; "'!M" &amp; ROWS!Y96))/1000, "")</f>
        <v>32.968000000000004</v>
      </c>
    </row>
    <row r="41" spans="1:25" x14ac:dyDescent="0.25">
      <c r="A41" t="str">
        <f>METRICS!A97</f>
        <v>tupleVariadic</v>
      </c>
      <c r="B41" s="5">
        <f ca="1">_xlfn.IFNA(MEDIAN(INDIRECT("'" &amp; B$2 &amp; "'!E" &amp; ROWS!B98),INDIRECT("'" &amp; B$2 &amp; "'!I" &amp; ROWS!B98),INDIRECT("'" &amp; B$2 &amp; "'!M" &amp; ROWS!B98))/1000, "")</f>
        <v>5.3479999999999999</v>
      </c>
      <c r="C41" s="5">
        <f ca="1">_xlfn.IFNA(MEDIAN(INDIRECT("'" &amp; C$2 &amp; "'!E" &amp; ROWS!C98),INDIRECT("'" &amp; C$2 &amp; "'!I" &amp; ROWS!C98),INDIRECT("'" &amp; C$2 &amp; "'!M" &amp; ROWS!C98))/1000, "")</f>
        <v>14.084</v>
      </c>
      <c r="D41" s="5">
        <f ca="1">_xlfn.IFNA(MEDIAN(INDIRECT("'" &amp; D$2 &amp; "'!E" &amp; ROWS!D98),INDIRECT("'" &amp; D$2 &amp; "'!I" &amp; ROWS!D98),INDIRECT("'" &amp; D$2 &amp; "'!M" &amp; ROWS!D98))/1000, "")</f>
        <v>5.9320000000000004</v>
      </c>
      <c r="E41" s="5">
        <f ca="1">_xlfn.IFNA(MEDIAN(INDIRECT("'" &amp; E$2 &amp; "'!E" &amp; ROWS!E98),INDIRECT("'" &amp; E$2 &amp; "'!I" &amp; ROWS!E98),INDIRECT("'" &amp; E$2 &amp; "'!M" &amp; ROWS!E98))/1000, "")</f>
        <v>32.984000000000002</v>
      </c>
      <c r="F41" s="5">
        <f ca="1">_xlfn.IFNA(MEDIAN(INDIRECT("'" &amp; F$2 &amp; "'!E" &amp; ROWS!F98),INDIRECT("'" &amp; F$2 &amp; "'!I" &amp; ROWS!F98),INDIRECT("'" &amp; F$2 &amp; "'!M" &amp; ROWS!F98))/1000, "")</f>
        <v>58.92</v>
      </c>
      <c r="G41" s="5">
        <f ca="1">_xlfn.IFNA(MEDIAN(INDIRECT("'" &amp; G$2 &amp; "'!E" &amp; ROWS!G98),INDIRECT("'" &amp; G$2 &amp; "'!I" &amp; ROWS!G98),INDIRECT("'" &amp; G$2 &amp; "'!M" &amp; ROWS!G98))/1000, "")</f>
        <v>33.195999999999998</v>
      </c>
      <c r="H41" s="5">
        <f ca="1">_xlfn.IFNA(MEDIAN(INDIRECT("'" &amp; H$2 &amp; "'!E" &amp; ROWS!H98),INDIRECT("'" &amp; H$2 &amp; "'!I" &amp; ROWS!H98),INDIRECT("'" &amp; H$2 &amp; "'!M" &amp; ROWS!H98))/1000, "")</f>
        <v>169.036</v>
      </c>
      <c r="I41" s="5">
        <f ca="1">_xlfn.IFNA(MEDIAN(INDIRECT("'" &amp; I$2 &amp; "'!E" &amp; ROWS!I98),INDIRECT("'" &amp; I$2 &amp; "'!I" &amp; ROWS!I98),INDIRECT("'" &amp; I$2 &amp; "'!M" &amp; ROWS!I98))/1000, "")</f>
        <v>503.93599999999998</v>
      </c>
      <c r="J41" s="5">
        <f ca="1">_xlfn.IFNA(MEDIAN(INDIRECT("'" &amp; J$2 &amp; "'!E" &amp; ROWS!J98),INDIRECT("'" &amp; J$2 &amp; "'!I" &amp; ROWS!J98),INDIRECT("'" &amp; J$2 &amp; "'!M" &amp; ROWS!J98))/1000, "")</f>
        <v>4.9880000000000004</v>
      </c>
      <c r="K41" s="5">
        <f ca="1">_xlfn.IFNA(MEDIAN(INDIRECT("'" &amp; K$2 &amp; "'!E" &amp; ROWS!K98),INDIRECT("'" &amp; K$2 &amp; "'!I" &amp; ROWS!K98),INDIRECT("'" &amp; K$2 &amp; "'!M" &amp; ROWS!K98))/1000, "")</f>
        <v>7.1079999999999997</v>
      </c>
      <c r="L41" s="5">
        <f ca="1">_xlfn.IFNA(MEDIAN(INDIRECT("'" &amp; L$2 &amp; "'!E" &amp; ROWS!L98),INDIRECT("'" &amp; L$2 &amp; "'!I" &amp; ROWS!L98),INDIRECT("'" &amp; L$2 &amp; "'!M" &amp; ROWS!L98))/1000, "")</f>
        <v>5.2320000000000002</v>
      </c>
      <c r="M41" s="5">
        <f ca="1">_xlfn.IFNA(MEDIAN(INDIRECT("'" &amp; M$2 &amp; "'!E" &amp; ROWS!M98),INDIRECT("'" &amp; M$2 &amp; "'!I" &amp; ROWS!M98),INDIRECT("'" &amp; M$2 &amp; "'!M" &amp; ROWS!M98))/1000, "")</f>
        <v>32.94</v>
      </c>
      <c r="N41" s="5">
        <f ca="1">_xlfn.IFNA(MEDIAN(INDIRECT("'" &amp; N$2 &amp; "'!E" &amp; ROWS!N98),INDIRECT("'" &amp; N$2 &amp; "'!I" &amp; ROWS!N98),INDIRECT("'" &amp; N$2 &amp; "'!M" &amp; ROWS!N98))/1000, "")</f>
        <v>46.932000000000002</v>
      </c>
      <c r="O41" s="5">
        <f ca="1">_xlfn.IFNA(MEDIAN(INDIRECT("'" &amp; O$2 &amp; "'!E" &amp; ROWS!O98),INDIRECT("'" &amp; O$2 &amp; "'!I" &amp; ROWS!O98),INDIRECT("'" &amp; O$2 &amp; "'!M" &amp; ROWS!O98))/1000, "")</f>
        <v>33.148000000000003</v>
      </c>
      <c r="P41" s="5">
        <f ca="1">_xlfn.IFNA(MEDIAN(INDIRECT("'" &amp; P$2 &amp; "'!E" &amp; ROWS!P98),INDIRECT("'" &amp; P$2 &amp; "'!I" &amp; ROWS!P98),INDIRECT("'" &amp; P$2 &amp; "'!M" &amp; ROWS!P98))/1000, "")</f>
        <v>85.975999999999999</v>
      </c>
      <c r="Q41" s="5">
        <f ca="1">_xlfn.IFNA(MEDIAN(INDIRECT("'" &amp; Q$2 &amp; "'!E" &amp; ROWS!Q98),INDIRECT("'" &amp; Q$2 &amp; "'!I" &amp; ROWS!Q98),INDIRECT("'" &amp; Q$2 &amp; "'!M" &amp; ROWS!Q98))/1000, "")</f>
        <v>239.364</v>
      </c>
      <c r="R41" s="5">
        <f ca="1">_xlfn.IFNA(MEDIAN(INDIRECT("'" &amp; R$2 &amp; "'!E" &amp; ROWS!R98),INDIRECT("'" &amp; R$2 &amp; "'!I" &amp; ROWS!R98),INDIRECT("'" &amp; R$2 &amp; "'!M" &amp; ROWS!R98))/1000, "")</f>
        <v>5.0359999999999996</v>
      </c>
      <c r="S41" s="5">
        <f ca="1">_xlfn.IFNA(MEDIAN(INDIRECT("'" &amp; S$2 &amp; "'!E" &amp; ROWS!S98),INDIRECT("'" &amp; S$2 &amp; "'!I" &amp; ROWS!S98),INDIRECT("'" &amp; S$2 &amp; "'!M" &amp; ROWS!S98))/1000, "")</f>
        <v>7.1520000000000001</v>
      </c>
      <c r="T41" s="5">
        <f ca="1">_xlfn.IFNA(MEDIAN(INDIRECT("'" &amp; T$2 &amp; "'!E" &amp; ROWS!T98),INDIRECT("'" &amp; T$2 &amp; "'!I" &amp; ROWS!T98),INDIRECT("'" &amp; T$2 &amp; "'!M" &amp; ROWS!T98))/1000, "")</f>
        <v>5.2320000000000002</v>
      </c>
      <c r="U41" s="5">
        <f ca="1">_xlfn.IFNA(MEDIAN(INDIRECT("'" &amp; U$2 &amp; "'!E" &amp; ROWS!U98),INDIRECT("'" &amp; U$2 &amp; "'!I" &amp; ROWS!U98),INDIRECT("'" &amp; U$2 &amp; "'!M" &amp; ROWS!U98))/1000, "")</f>
        <v>32.984000000000002</v>
      </c>
      <c r="V41" s="5">
        <f ca="1">_xlfn.IFNA(MEDIAN(INDIRECT("'" &amp; V$2 &amp; "'!E" &amp; ROWS!V98),INDIRECT("'" &amp; V$2 &amp; "'!I" &amp; ROWS!V98),INDIRECT("'" &amp; V$2 &amp; "'!M" &amp; ROWS!V98))/1000, "")</f>
        <v>46.932000000000002</v>
      </c>
      <c r="W41" s="5">
        <f ca="1">_xlfn.IFNA(MEDIAN(INDIRECT("'" &amp; W$2 &amp; "'!E" &amp; ROWS!W98),INDIRECT("'" &amp; W$2 &amp; "'!I" &amp; ROWS!W98),INDIRECT("'" &amp; W$2 &amp; "'!M" &amp; ROWS!W98))/1000, "")</f>
        <v>33.148000000000003</v>
      </c>
      <c r="X41" s="5">
        <f ca="1">_xlfn.IFNA(MEDIAN(INDIRECT("'" &amp; X$2 &amp; "'!E" &amp; ROWS!X98),INDIRECT("'" &amp; X$2 &amp; "'!I" &amp; ROWS!X98),INDIRECT("'" &amp; X$2 &amp; "'!M" &amp; ROWS!X98))/1000, "")</f>
        <v>85.98</v>
      </c>
      <c r="Y41" s="5">
        <f ca="1">_xlfn.IFNA(MEDIAN(INDIRECT("'" &amp; Y$2 &amp; "'!E" &amp; ROWS!Y98),INDIRECT("'" &amp; Y$2 &amp; "'!I" &amp; ROWS!Y98),INDIRECT("'" &amp; Y$2 &amp; "'!M" &amp; ROWS!Y98))/1000, "")</f>
        <v>239.37200000000001</v>
      </c>
    </row>
    <row r="42" spans="1:25" x14ac:dyDescent="0.25">
      <c r="A42" t="str">
        <f>METRICS!A98</f>
        <v>typedefRedef</v>
      </c>
      <c r="B42" s="5">
        <f ca="1">_xlfn.IFNA(MEDIAN(INDIRECT("'" &amp; B$2 &amp; "'!E" &amp; ROWS!B99),INDIRECT("'" &amp; B$2 &amp; "'!I" &amp; ROWS!B99),INDIRECT("'" &amp; B$2 &amp; "'!M" &amp; ROWS!B99))/1000, "")</f>
        <v>4.8719999999999999</v>
      </c>
      <c r="C42" s="5">
        <f ca="1">_xlfn.IFNA(MEDIAN(INDIRECT("'" &amp; C$2 &amp; "'!E" &amp; ROWS!C99),INDIRECT("'" &amp; C$2 &amp; "'!I" &amp; ROWS!C99),INDIRECT("'" &amp; C$2 &amp; "'!M" &amp; ROWS!C99))/1000, "")</f>
        <v>8.2720000000000002</v>
      </c>
      <c r="D42" s="5">
        <f ca="1">_xlfn.IFNA(MEDIAN(INDIRECT("'" &amp; D$2 &amp; "'!E" &amp; ROWS!D99),INDIRECT("'" &amp; D$2 &amp; "'!I" &amp; ROWS!D99),INDIRECT("'" &amp; D$2 &amp; "'!M" &amp; ROWS!D99))/1000, "")</f>
        <v>4.7439999999999998</v>
      </c>
      <c r="E42" s="5">
        <f ca="1">_xlfn.IFNA(MEDIAN(INDIRECT("'" &amp; E$2 &amp; "'!E" &amp; ROWS!E99),INDIRECT("'" &amp; E$2 &amp; "'!I" &amp; ROWS!E99),INDIRECT("'" &amp; E$2 &amp; "'!M" &amp; ROWS!E99))/1000, "")</f>
        <v>6.4320000000000004</v>
      </c>
      <c r="F42" s="5">
        <f ca="1">_xlfn.IFNA(MEDIAN(INDIRECT("'" &amp; F$2 &amp; "'!E" &amp; ROWS!F99),INDIRECT("'" &amp; F$2 &amp; "'!I" &amp; ROWS!F99),INDIRECT("'" &amp; F$2 &amp; "'!M" &amp; ROWS!F99))/1000, "")</f>
        <v>25.56</v>
      </c>
      <c r="G42" s="5">
        <f ca="1">_xlfn.IFNA(MEDIAN(INDIRECT("'" &amp; G$2 &amp; "'!E" &amp; ROWS!G99),INDIRECT("'" &amp; G$2 &amp; "'!I" &amp; ROWS!G99),INDIRECT("'" &amp; G$2 &amp; "'!M" &amp; ROWS!G99))/1000, "")</f>
        <v>6.38</v>
      </c>
      <c r="H42" s="5">
        <f ca="1">_xlfn.IFNA(MEDIAN(INDIRECT("'" &amp; H$2 &amp; "'!E" &amp; ROWS!H99),INDIRECT("'" &amp; H$2 &amp; "'!I" &amp; ROWS!H99),INDIRECT("'" &amp; H$2 &amp; "'!M" &amp; ROWS!H99))/1000, "")</f>
        <v>78.432000000000002</v>
      </c>
      <c r="I42" s="5">
        <f ca="1">_xlfn.IFNA(MEDIAN(INDIRECT("'" &amp; I$2 &amp; "'!E" &amp; ROWS!I99),INDIRECT("'" &amp; I$2 &amp; "'!I" &amp; ROWS!I99),INDIRECT("'" &amp; I$2 &amp; "'!M" &amp; ROWS!I99))/1000, "")</f>
        <v>177.93199999999999</v>
      </c>
      <c r="J42" s="5">
        <f ca="1">_xlfn.IFNA(MEDIAN(INDIRECT("'" &amp; J$2 &amp; "'!E" &amp; ROWS!J99),INDIRECT("'" &amp; J$2 &amp; "'!I" &amp; ROWS!J99),INDIRECT("'" &amp; J$2 &amp; "'!M" &amp; ROWS!J99))/1000, "")</f>
        <v>4.452</v>
      </c>
      <c r="K42" s="5">
        <f ca="1">_xlfn.IFNA(MEDIAN(INDIRECT("'" &amp; K$2 &amp; "'!E" &amp; ROWS!K99),INDIRECT("'" &amp; K$2 &amp; "'!I" &amp; ROWS!K99),INDIRECT("'" &amp; K$2 &amp; "'!M" &amp; ROWS!K99))/1000, "")</f>
        <v>5.5359999999999996</v>
      </c>
      <c r="L42" s="5">
        <f ca="1">_xlfn.IFNA(MEDIAN(INDIRECT("'" &amp; L$2 &amp; "'!E" &amp; ROWS!L99),INDIRECT("'" &amp; L$2 &amp; "'!I" &amp; ROWS!L99),INDIRECT("'" &amp; L$2 &amp; "'!M" &amp; ROWS!L99))/1000, "")</f>
        <v>4.4800000000000004</v>
      </c>
      <c r="M42" s="5">
        <f ca="1">_xlfn.IFNA(MEDIAN(INDIRECT("'" &amp; M$2 &amp; "'!E" &amp; ROWS!M99),INDIRECT("'" &amp; M$2 &amp; "'!I" &amp; ROWS!M99),INDIRECT("'" &amp; M$2 &amp; "'!M" &amp; ROWS!M99))/1000, "")</f>
        <v>5.6559999999999997</v>
      </c>
      <c r="N42" s="5">
        <f ca="1">_xlfn.IFNA(MEDIAN(INDIRECT("'" &amp; N$2 &amp; "'!E" &amp; ROWS!N99),INDIRECT("'" &amp; N$2 &amp; "'!I" &amp; ROWS!N99),INDIRECT("'" &amp; N$2 &amp; "'!M" &amp; ROWS!N99))/1000, "")</f>
        <v>18.768000000000001</v>
      </c>
      <c r="O42" s="5">
        <f ca="1">_xlfn.IFNA(MEDIAN(INDIRECT("'" &amp; O$2 &amp; "'!E" &amp; ROWS!O99),INDIRECT("'" &amp; O$2 &amp; "'!I" &amp; ROWS!O99),INDIRECT("'" &amp; O$2 &amp; "'!M" &amp; ROWS!O99))/1000, "")</f>
        <v>5.8520000000000003</v>
      </c>
      <c r="P42" s="5">
        <f ca="1">_xlfn.IFNA(MEDIAN(INDIRECT("'" &amp; P$2 &amp; "'!E" &amp; ROWS!P99),INDIRECT("'" &amp; P$2 &amp; "'!I" &amp; ROWS!P99),INDIRECT("'" &amp; P$2 &amp; "'!M" &amp; ROWS!P99))/1000, "")</f>
        <v>9.548</v>
      </c>
      <c r="Q42" s="5">
        <f ca="1">_xlfn.IFNA(MEDIAN(INDIRECT("'" &amp; Q$2 &amp; "'!E" &amp; ROWS!Q99),INDIRECT("'" &amp; Q$2 &amp; "'!I" &amp; ROWS!Q99),INDIRECT("'" &amp; Q$2 &amp; "'!M" &amp; ROWS!Q99))/1000, "")</f>
        <v>14.832000000000001</v>
      </c>
      <c r="R42" s="5">
        <f ca="1">_xlfn.IFNA(MEDIAN(INDIRECT("'" &amp; R$2 &amp; "'!E" &amp; ROWS!R99),INDIRECT("'" &amp; R$2 &amp; "'!I" &amp; ROWS!R99),INDIRECT("'" &amp; R$2 &amp; "'!M" &amp; ROWS!R99))/1000, "")</f>
        <v>4.5</v>
      </c>
      <c r="S42" s="5">
        <f ca="1">_xlfn.IFNA(MEDIAN(INDIRECT("'" &amp; S$2 &amp; "'!E" &amp; ROWS!S99),INDIRECT("'" &amp; S$2 &amp; "'!I" &amp; ROWS!S99),INDIRECT("'" &amp; S$2 &amp; "'!M" &amp; ROWS!S99))/1000, "")</f>
        <v>5.5759999999999996</v>
      </c>
      <c r="T42" s="5">
        <f ca="1">_xlfn.IFNA(MEDIAN(INDIRECT("'" &amp; T$2 &amp; "'!E" &amp; ROWS!T99),INDIRECT("'" &amp; T$2 &amp; "'!I" &amp; ROWS!T99),INDIRECT("'" &amp; T$2 &amp; "'!M" &amp; ROWS!T99))/1000, "")</f>
        <v>4.4800000000000004</v>
      </c>
      <c r="U42" s="5">
        <f ca="1">_xlfn.IFNA(MEDIAN(INDIRECT("'" &amp; U$2 &amp; "'!E" &amp; ROWS!U99),INDIRECT("'" &amp; U$2 &amp; "'!I" &amp; ROWS!U99),INDIRECT("'" &amp; U$2 &amp; "'!M" &amp; ROWS!U99))/1000, "")</f>
        <v>5.7</v>
      </c>
      <c r="V42" s="5">
        <f ca="1">_xlfn.IFNA(MEDIAN(INDIRECT("'" &amp; V$2 &amp; "'!E" &amp; ROWS!V99),INDIRECT("'" &amp; V$2 &amp; "'!I" &amp; ROWS!V99),INDIRECT("'" &amp; V$2 &amp; "'!M" &amp; ROWS!V99))/1000, "")</f>
        <v>18.768000000000001</v>
      </c>
      <c r="W42" s="5">
        <f ca="1">_xlfn.IFNA(MEDIAN(INDIRECT("'" &amp; W$2 &amp; "'!E" &amp; ROWS!W99),INDIRECT("'" &amp; W$2 &amp; "'!I" &amp; ROWS!W99),INDIRECT("'" &amp; W$2 &amp; "'!M" &amp; ROWS!W99))/1000, "")</f>
        <v>5.8520000000000003</v>
      </c>
      <c r="X42" s="5">
        <f ca="1">_xlfn.IFNA(MEDIAN(INDIRECT("'" &amp; X$2 &amp; "'!E" &amp; ROWS!X99),INDIRECT("'" &amp; X$2 &amp; "'!I" &amp; ROWS!X99),INDIRECT("'" &amp; X$2 &amp; "'!M" &amp; ROWS!X99))/1000, "")</f>
        <v>9.5519999999999996</v>
      </c>
      <c r="Y42" s="5">
        <f ca="1">_xlfn.IFNA(MEDIAN(INDIRECT("'" &amp; Y$2 &amp; "'!E" &amp; ROWS!Y99),INDIRECT("'" &amp; Y$2 &amp; "'!I" &amp; ROWS!Y99),INDIRECT("'" &amp; Y$2 &amp; "'!M" &amp; ROWS!Y99))/1000, "")</f>
        <v>14.84</v>
      </c>
    </row>
    <row r="43" spans="1:25" x14ac:dyDescent="0.25">
      <c r="A43" t="str">
        <f>METRICS!A99</f>
        <v>typeof</v>
      </c>
      <c r="B43" s="5">
        <f ca="1">_xlfn.IFNA(MEDIAN(INDIRECT("'" &amp; B$2 &amp; "'!E" &amp; ROWS!B100),INDIRECT("'" &amp; B$2 &amp; "'!I" &amp; ROWS!B100),INDIRECT("'" &amp; B$2 &amp; "'!M" &amp; ROWS!B100))/1000, "")</f>
        <v>4.8719999999999999</v>
      </c>
      <c r="C43" s="5">
        <f ca="1">_xlfn.IFNA(MEDIAN(INDIRECT("'" &amp; C$2 &amp; "'!E" &amp; ROWS!C100),INDIRECT("'" &amp; C$2 &amp; "'!I" &amp; ROWS!C100),INDIRECT("'" &amp; C$2 &amp; "'!M" &amp; ROWS!C100))/1000, "")</f>
        <v>8.2680000000000007</v>
      </c>
      <c r="D43" s="5">
        <f ca="1">_xlfn.IFNA(MEDIAN(INDIRECT("'" &amp; D$2 &amp; "'!E" &amp; ROWS!D100),INDIRECT("'" &amp; D$2 &amp; "'!I" &amp; ROWS!D100),INDIRECT("'" &amp; D$2 &amp; "'!M" &amp; ROWS!D100))/1000, "")</f>
        <v>4.7439999999999998</v>
      </c>
      <c r="E43" s="5">
        <f ca="1">_xlfn.IFNA(MEDIAN(INDIRECT("'" &amp; E$2 &amp; "'!E" &amp; ROWS!E100),INDIRECT("'" &amp; E$2 &amp; "'!I" &amp; ROWS!E100),INDIRECT("'" &amp; E$2 &amp; "'!M" &amp; ROWS!E100))/1000, "")</f>
        <v>6.4320000000000004</v>
      </c>
      <c r="F43" s="5">
        <f ca="1">_xlfn.IFNA(MEDIAN(INDIRECT("'" &amp; F$2 &amp; "'!E" &amp; ROWS!F100),INDIRECT("'" &amp; F$2 &amp; "'!I" &amp; ROWS!F100),INDIRECT("'" &amp; F$2 &amp; "'!M" &amp; ROWS!F100))/1000, "")</f>
        <v>25.556000000000001</v>
      </c>
      <c r="G43" s="5">
        <f ca="1">_xlfn.IFNA(MEDIAN(INDIRECT("'" &amp; G$2 &amp; "'!E" &amp; ROWS!G100),INDIRECT("'" &amp; G$2 &amp; "'!I" &amp; ROWS!G100),INDIRECT("'" &amp; G$2 &amp; "'!M" &amp; ROWS!G100))/1000, "")</f>
        <v>6.38</v>
      </c>
      <c r="H43" s="5">
        <f ca="1">_xlfn.IFNA(MEDIAN(INDIRECT("'" &amp; H$2 &amp; "'!E" &amp; ROWS!H100),INDIRECT("'" &amp; H$2 &amp; "'!I" &amp; ROWS!H100),INDIRECT("'" &amp; H$2 &amp; "'!M" &amp; ROWS!H100))/1000, "")</f>
        <v>78.427999999999997</v>
      </c>
      <c r="I43" s="5">
        <f ca="1">_xlfn.IFNA(MEDIAN(INDIRECT("'" &amp; I$2 &amp; "'!E" &amp; ROWS!I100),INDIRECT("'" &amp; I$2 &amp; "'!I" &amp; ROWS!I100),INDIRECT("'" &amp; I$2 &amp; "'!M" &amp; ROWS!I100))/1000, "")</f>
        <v>177.928</v>
      </c>
      <c r="J43" s="5">
        <f ca="1">_xlfn.IFNA(MEDIAN(INDIRECT("'" &amp; J$2 &amp; "'!E" &amp; ROWS!J100),INDIRECT("'" &amp; J$2 &amp; "'!I" &amp; ROWS!J100),INDIRECT("'" &amp; J$2 &amp; "'!M" &amp; ROWS!J100))/1000, "")</f>
        <v>4.452</v>
      </c>
      <c r="K43" s="5">
        <f ca="1">_xlfn.IFNA(MEDIAN(INDIRECT("'" &amp; K$2 &amp; "'!E" &amp; ROWS!K100),INDIRECT("'" &amp; K$2 &amp; "'!I" &amp; ROWS!K100),INDIRECT("'" &amp; K$2 &amp; "'!M" &amp; ROWS!K100))/1000, "")</f>
        <v>5.5359999999999996</v>
      </c>
      <c r="L43" s="5">
        <f ca="1">_xlfn.IFNA(MEDIAN(INDIRECT("'" &amp; L$2 &amp; "'!E" &amp; ROWS!L100),INDIRECT("'" &amp; L$2 &amp; "'!I" &amp; ROWS!L100),INDIRECT("'" &amp; L$2 &amp; "'!M" &amp; ROWS!L100))/1000, "")</f>
        <v>4.4800000000000004</v>
      </c>
      <c r="M43" s="5">
        <f ca="1">_xlfn.IFNA(MEDIAN(INDIRECT("'" &amp; M$2 &amp; "'!E" &amp; ROWS!M100),INDIRECT("'" &amp; M$2 &amp; "'!I" &amp; ROWS!M100),INDIRECT("'" &amp; M$2 &amp; "'!M" &amp; ROWS!M100))/1000, "")</f>
        <v>5.6559999999999997</v>
      </c>
      <c r="N43" s="5">
        <f ca="1">_xlfn.IFNA(MEDIAN(INDIRECT("'" &amp; N$2 &amp; "'!E" &amp; ROWS!N100),INDIRECT("'" &amp; N$2 &amp; "'!I" &amp; ROWS!N100),INDIRECT("'" &amp; N$2 &amp; "'!M" &amp; ROWS!N100))/1000, "")</f>
        <v>18.768000000000001</v>
      </c>
      <c r="O43" s="5">
        <f ca="1">_xlfn.IFNA(MEDIAN(INDIRECT("'" &amp; O$2 &amp; "'!E" &amp; ROWS!O100),INDIRECT("'" &amp; O$2 &amp; "'!I" &amp; ROWS!O100),INDIRECT("'" &amp; O$2 &amp; "'!M" &amp; ROWS!O100))/1000, "")</f>
        <v>5.8520000000000003</v>
      </c>
      <c r="P43" s="5">
        <f ca="1">_xlfn.IFNA(MEDIAN(INDIRECT("'" &amp; P$2 &amp; "'!E" &amp; ROWS!P100),INDIRECT("'" &amp; P$2 &amp; "'!I" &amp; ROWS!P100),INDIRECT("'" &amp; P$2 &amp; "'!M" &amp; ROWS!P100))/1000, "")</f>
        <v>9.5440000000000005</v>
      </c>
      <c r="Q43" s="5">
        <f ca="1">_xlfn.IFNA(MEDIAN(INDIRECT("'" &amp; Q$2 &amp; "'!E" &amp; ROWS!Q100),INDIRECT("'" &amp; Q$2 &amp; "'!I" &amp; ROWS!Q100),INDIRECT("'" &amp; Q$2 &amp; "'!M" &amp; ROWS!Q100))/1000, "")</f>
        <v>14.827999999999999</v>
      </c>
      <c r="R43" s="5">
        <f ca="1">_xlfn.IFNA(MEDIAN(INDIRECT("'" &amp; R$2 &amp; "'!E" &amp; ROWS!R100),INDIRECT("'" &amp; R$2 &amp; "'!I" &amp; ROWS!R100),INDIRECT("'" &amp; R$2 &amp; "'!M" &amp; ROWS!R100))/1000, "")</f>
        <v>4.5</v>
      </c>
      <c r="S43" s="5">
        <f ca="1">_xlfn.IFNA(MEDIAN(INDIRECT("'" &amp; S$2 &amp; "'!E" &amp; ROWS!S100),INDIRECT("'" &amp; S$2 &amp; "'!I" &amp; ROWS!S100),INDIRECT("'" &amp; S$2 &amp; "'!M" &amp; ROWS!S100))/1000, "")</f>
        <v>5.5759999999999996</v>
      </c>
      <c r="T43" s="5">
        <f ca="1">_xlfn.IFNA(MEDIAN(INDIRECT("'" &amp; T$2 &amp; "'!E" &amp; ROWS!T100),INDIRECT("'" &amp; T$2 &amp; "'!I" &amp; ROWS!T100),INDIRECT("'" &amp; T$2 &amp; "'!M" &amp; ROWS!T100))/1000, "")</f>
        <v>4.4800000000000004</v>
      </c>
      <c r="U43" s="5">
        <f ca="1">_xlfn.IFNA(MEDIAN(INDIRECT("'" &amp; U$2 &amp; "'!E" &amp; ROWS!U100),INDIRECT("'" &amp; U$2 &amp; "'!I" &amp; ROWS!U100),INDIRECT("'" &amp; U$2 &amp; "'!M" &amp; ROWS!U100))/1000, "")</f>
        <v>5.7</v>
      </c>
      <c r="V43" s="5">
        <f ca="1">_xlfn.IFNA(MEDIAN(INDIRECT("'" &amp; V$2 &amp; "'!E" &amp; ROWS!V100),INDIRECT("'" &amp; V$2 &amp; "'!I" &amp; ROWS!V100),INDIRECT("'" &amp; V$2 &amp; "'!M" &amp; ROWS!V100))/1000, "")</f>
        <v>18.768000000000001</v>
      </c>
      <c r="W43" s="5">
        <f ca="1">_xlfn.IFNA(MEDIAN(INDIRECT("'" &amp; W$2 &amp; "'!E" &amp; ROWS!W100),INDIRECT("'" &amp; W$2 &amp; "'!I" &amp; ROWS!W100),INDIRECT("'" &amp; W$2 &amp; "'!M" &amp; ROWS!W100))/1000, "")</f>
        <v>5.8520000000000003</v>
      </c>
      <c r="X43" s="5">
        <f ca="1">_xlfn.IFNA(MEDIAN(INDIRECT("'" &amp; X$2 &amp; "'!E" &amp; ROWS!X100),INDIRECT("'" &amp; X$2 &amp; "'!I" &amp; ROWS!X100),INDIRECT("'" &amp; X$2 &amp; "'!M" &amp; ROWS!X100))/1000, "")</f>
        <v>9.548</v>
      </c>
      <c r="Y43" s="5">
        <f ca="1">_xlfn.IFNA(MEDIAN(INDIRECT("'" &amp; Y$2 &amp; "'!E" &amp; ROWS!Y100),INDIRECT("'" &amp; Y$2 &amp; "'!I" &amp; ROWS!Y100),INDIRECT("'" &amp; Y$2 &amp; "'!M" &amp; ROWS!Y100))/1000, "")</f>
        <v>14.836</v>
      </c>
    </row>
    <row r="44" spans="1:25" x14ac:dyDescent="0.25">
      <c r="A44" t="str">
        <f>METRICS!A101</f>
        <v>variableDeclarator</v>
      </c>
      <c r="B44" s="5">
        <f ca="1">_xlfn.IFNA(MEDIAN(INDIRECT("'" &amp; B$2 &amp; "'!E" &amp; ROWS!B102),INDIRECT("'" &amp; B$2 &amp; "'!I" &amp; ROWS!B102),INDIRECT("'" &amp; B$2 &amp; "'!M" &amp; ROWS!B102))/1000, "")</f>
        <v>4.968</v>
      </c>
      <c r="C44" s="5">
        <f ca="1">_xlfn.IFNA(MEDIAN(INDIRECT("'" &amp; C$2 &amp; "'!E" &amp; ROWS!C102),INDIRECT("'" &amp; C$2 &amp; "'!I" &amp; ROWS!C102),INDIRECT("'" &amp; C$2 &amp; "'!M" &amp; ROWS!C102))/1000, "")</f>
        <v>8.3559999999999999</v>
      </c>
      <c r="D44" s="5">
        <f ca="1">_xlfn.IFNA(MEDIAN(INDIRECT("'" &amp; D$2 &amp; "'!E" &amp; ROWS!D102),INDIRECT("'" &amp; D$2 &amp; "'!I" &amp; ROWS!D102),INDIRECT("'" &amp; D$2 &amp; "'!M" &amp; ROWS!D102))/1000, "")</f>
        <v>4.8360000000000003</v>
      </c>
      <c r="E44" s="5">
        <f ca="1">_xlfn.IFNA(MEDIAN(INDIRECT("'" &amp; E$2 &amp; "'!E" &amp; ROWS!E102),INDIRECT("'" &amp; E$2 &amp; "'!I" &amp; ROWS!E102),INDIRECT("'" &amp; E$2 &amp; "'!M" &amp; ROWS!E102))/1000, "")</f>
        <v>6.508</v>
      </c>
      <c r="F44" s="5">
        <f ca="1">_xlfn.IFNA(MEDIAN(INDIRECT("'" &amp; F$2 &amp; "'!E" &amp; ROWS!F102),INDIRECT("'" &amp; F$2 &amp; "'!I" &amp; ROWS!F102),INDIRECT("'" &amp; F$2 &amp; "'!M" &amp; ROWS!F102))/1000, "")</f>
        <v>25.643999999999998</v>
      </c>
      <c r="G44" s="5">
        <f ca="1">_xlfn.IFNA(MEDIAN(INDIRECT("'" &amp; G$2 &amp; "'!E" &amp; ROWS!G102),INDIRECT("'" &amp; G$2 &amp; "'!I" &amp; ROWS!G102),INDIRECT("'" &amp; G$2 &amp; "'!M" &amp; ROWS!G102))/1000, "")</f>
        <v>6.4720000000000004</v>
      </c>
      <c r="H44" s="5">
        <f ca="1">_xlfn.IFNA(MEDIAN(INDIRECT("'" &amp; H$2 &amp; "'!E" &amp; ROWS!H102),INDIRECT("'" &amp; H$2 &amp; "'!I" &amp; ROWS!H102),INDIRECT("'" &amp; H$2 &amp; "'!M" &amp; ROWS!H102))/1000, "")</f>
        <v>78.575999999999993</v>
      </c>
      <c r="I44" s="5">
        <f ca="1">_xlfn.IFNA(MEDIAN(INDIRECT("'" &amp; I$2 &amp; "'!E" &amp; ROWS!I102),INDIRECT("'" &amp; I$2 &amp; "'!I" &amp; ROWS!I102),INDIRECT("'" &amp; I$2 &amp; "'!M" &amp; ROWS!I102))/1000, "")</f>
        <v>178.08</v>
      </c>
      <c r="J44" s="5">
        <f ca="1">_xlfn.IFNA(MEDIAN(INDIRECT("'" &amp; J$2 &amp; "'!E" &amp; ROWS!J102),INDIRECT("'" &amp; J$2 &amp; "'!I" &amp; ROWS!J102),INDIRECT("'" &amp; J$2 &amp; "'!M" &amp; ROWS!J102))/1000, "")</f>
        <v>4.5279999999999996</v>
      </c>
      <c r="K44" s="5">
        <f ca="1">_xlfn.IFNA(MEDIAN(INDIRECT("'" &amp; K$2 &amp; "'!E" &amp; ROWS!K102),INDIRECT("'" &amp; K$2 &amp; "'!I" &amp; ROWS!K102),INDIRECT("'" &amp; K$2 &amp; "'!M" &amp; ROWS!K102))/1000, "")</f>
        <v>5.6680000000000001</v>
      </c>
      <c r="L44" s="5">
        <f ca="1">_xlfn.IFNA(MEDIAN(INDIRECT("'" &amp; L$2 &amp; "'!E" &amp; ROWS!L102),INDIRECT("'" &amp; L$2 &amp; "'!I" &amp; ROWS!L102),INDIRECT("'" &amp; L$2 &amp; "'!M" &amp; ROWS!L102))/1000, "")</f>
        <v>4.5720000000000001</v>
      </c>
      <c r="M44" s="5">
        <f ca="1">_xlfn.IFNA(MEDIAN(INDIRECT("'" &amp; M$2 &amp; "'!E" &amp; ROWS!M102),INDIRECT("'" &amp; M$2 &amp; "'!I" &amp; ROWS!M102),INDIRECT("'" &amp; M$2 &amp; "'!M" &amp; ROWS!M102))/1000, "")</f>
        <v>5.7320000000000002</v>
      </c>
      <c r="N44" s="5">
        <f ca="1">_xlfn.IFNA(MEDIAN(INDIRECT("'" &amp; N$2 &amp; "'!E" &amp; ROWS!N102),INDIRECT("'" &amp; N$2 &amp; "'!I" &amp; ROWS!N102),INDIRECT("'" &amp; N$2 &amp; "'!M" &amp; ROWS!N102))/1000, "")</f>
        <v>18.856000000000002</v>
      </c>
      <c r="O44" s="5">
        <f ca="1">_xlfn.IFNA(MEDIAN(INDIRECT("'" &amp; O$2 &amp; "'!E" &amp; ROWS!O102),INDIRECT("'" &amp; O$2 &amp; "'!I" &amp; ROWS!O102),INDIRECT("'" &amp; O$2 &amp; "'!M" &amp; ROWS!O102))/1000, "")</f>
        <v>5.944</v>
      </c>
      <c r="P44" s="5">
        <f ca="1">_xlfn.IFNA(MEDIAN(INDIRECT("'" &amp; P$2 &amp; "'!E" &amp; ROWS!P102),INDIRECT("'" &amp; P$2 &amp; "'!I" &amp; ROWS!P102),INDIRECT("'" &amp; P$2 &amp; "'!M" &amp; ROWS!P102))/1000, "")</f>
        <v>9.6880000000000006</v>
      </c>
      <c r="Q44" s="5">
        <f ca="1">_xlfn.IFNA(MEDIAN(INDIRECT("'" &amp; Q$2 &amp; "'!E" &amp; ROWS!Q102),INDIRECT("'" &amp; Q$2 &amp; "'!I" &amp; ROWS!Q102),INDIRECT("'" &amp; Q$2 &amp; "'!M" &amp; ROWS!Q102))/1000, "")</f>
        <v>15.188000000000001</v>
      </c>
      <c r="R44" s="5">
        <f ca="1">_xlfn.IFNA(MEDIAN(INDIRECT("'" &amp; R$2 &amp; "'!E" &amp; ROWS!R102),INDIRECT("'" &amp; R$2 &amp; "'!I" &amp; ROWS!R102),INDIRECT("'" &amp; R$2 &amp; "'!M" &amp; ROWS!R102))/1000, "")</f>
        <v>4.5759999999999996</v>
      </c>
      <c r="S44" s="5">
        <f ca="1">_xlfn.IFNA(MEDIAN(INDIRECT("'" &amp; S$2 &amp; "'!E" &amp; ROWS!S102),INDIRECT("'" &amp; S$2 &amp; "'!I" &amp; ROWS!S102),INDIRECT("'" &amp; S$2 &amp; "'!M" &amp; ROWS!S102))/1000, "")</f>
        <v>5.7119999999999997</v>
      </c>
      <c r="T44" s="5">
        <f ca="1">_xlfn.IFNA(MEDIAN(INDIRECT("'" &amp; T$2 &amp; "'!E" &amp; ROWS!T102),INDIRECT("'" &amp; T$2 &amp; "'!I" &amp; ROWS!T102),INDIRECT("'" &amp; T$2 &amp; "'!M" &amp; ROWS!T102))/1000, "")</f>
        <v>4.5720000000000001</v>
      </c>
      <c r="U44" s="5">
        <f ca="1">_xlfn.IFNA(MEDIAN(INDIRECT("'" &amp; U$2 &amp; "'!E" &amp; ROWS!U102),INDIRECT("'" &amp; U$2 &amp; "'!I" &amp; ROWS!U102),INDIRECT("'" &amp; U$2 &amp; "'!M" &amp; ROWS!U102))/1000, "")</f>
        <v>5.7759999999999998</v>
      </c>
      <c r="V44" s="5">
        <f ca="1">_xlfn.IFNA(MEDIAN(INDIRECT("'" &amp; V$2 &amp; "'!E" &amp; ROWS!V102),INDIRECT("'" &amp; V$2 &amp; "'!I" &amp; ROWS!V102),INDIRECT("'" &amp; V$2 &amp; "'!M" &amp; ROWS!V102))/1000, "")</f>
        <v>18.856000000000002</v>
      </c>
      <c r="W44" s="5">
        <f ca="1">_xlfn.IFNA(MEDIAN(INDIRECT("'" &amp; W$2 &amp; "'!E" &amp; ROWS!W102),INDIRECT("'" &amp; W$2 &amp; "'!I" &amp; ROWS!W102),INDIRECT("'" &amp; W$2 &amp; "'!M" &amp; ROWS!W102))/1000, "")</f>
        <v>5.944</v>
      </c>
      <c r="X44" s="5">
        <f ca="1">_xlfn.IFNA(MEDIAN(INDIRECT("'" &amp; X$2 &amp; "'!E" &amp; ROWS!X102),INDIRECT("'" &amp; X$2 &amp; "'!I" &amp; ROWS!X102),INDIRECT("'" &amp; X$2 &amp; "'!M" &amp; ROWS!X102))/1000, "")</f>
        <v>9.6920000000000002</v>
      </c>
      <c r="Y44" s="5">
        <f ca="1">_xlfn.IFNA(MEDIAN(INDIRECT("'" &amp; Y$2 &amp; "'!E" &amp; ROWS!Y102),INDIRECT("'" &amp; Y$2 &amp; "'!I" &amp; ROWS!Y102),INDIRECT("'" &amp; Y$2 &amp; "'!M" &amp; ROWS!Y102))/1000, "")</f>
        <v>15.196</v>
      </c>
    </row>
    <row r="45" spans="1:25" x14ac:dyDescent="0.25">
      <c r="A45" t="str">
        <f>METRICS!A103</f>
        <v>voidPtr</v>
      </c>
      <c r="B45" s="5">
        <f ca="1">_xlfn.IFNA(MEDIAN(INDIRECT("'" &amp; B$2 &amp; "'!E" &amp; ROWS!B104),INDIRECT("'" &amp; B$2 &amp; "'!I" &amp; ROWS!B104),INDIRECT("'" &amp; B$2 &amp; "'!M" &amp; ROWS!B104))/1000, "")</f>
        <v>4.8719999999999999</v>
      </c>
      <c r="C45" s="5">
        <f ca="1">_xlfn.IFNA(MEDIAN(INDIRECT("'" &amp; C$2 &amp; "'!E" &amp; ROWS!C104),INDIRECT("'" &amp; C$2 &amp; "'!I" &amp; ROWS!C104),INDIRECT("'" &amp; C$2 &amp; "'!M" &amp; ROWS!C104))/1000, "")</f>
        <v>8.2680000000000007</v>
      </c>
      <c r="D45" s="5">
        <f ca="1">_xlfn.IFNA(MEDIAN(INDIRECT("'" &amp; D$2 &amp; "'!E" &amp; ROWS!D104),INDIRECT("'" &amp; D$2 &amp; "'!I" &amp; ROWS!D104),INDIRECT("'" &amp; D$2 &amp; "'!M" &amp; ROWS!D104))/1000, "")</f>
        <v>4.7439999999999998</v>
      </c>
      <c r="E45" s="5">
        <f ca="1">_xlfn.IFNA(MEDIAN(INDIRECT("'" &amp; E$2 &amp; "'!E" &amp; ROWS!E104),INDIRECT("'" &amp; E$2 &amp; "'!I" &amp; ROWS!E104),INDIRECT("'" &amp; E$2 &amp; "'!M" &amp; ROWS!E104))/1000, "")</f>
        <v>6.4320000000000004</v>
      </c>
      <c r="F45" s="5">
        <f ca="1">_xlfn.IFNA(MEDIAN(INDIRECT("'" &amp; F$2 &amp; "'!E" &amp; ROWS!F104),INDIRECT("'" &amp; F$2 &amp; "'!I" &amp; ROWS!F104),INDIRECT("'" &amp; F$2 &amp; "'!M" &amp; ROWS!F104))/1000, "")</f>
        <v>25.556000000000001</v>
      </c>
      <c r="G45" s="5">
        <f ca="1">_xlfn.IFNA(MEDIAN(INDIRECT("'" &amp; G$2 &amp; "'!E" &amp; ROWS!G104),INDIRECT("'" &amp; G$2 &amp; "'!I" &amp; ROWS!G104),INDIRECT("'" &amp; G$2 &amp; "'!M" &amp; ROWS!G104))/1000, "")</f>
        <v>6.38</v>
      </c>
      <c r="H45" s="5">
        <f ca="1">_xlfn.IFNA(MEDIAN(INDIRECT("'" &amp; H$2 &amp; "'!E" &amp; ROWS!H104),INDIRECT("'" &amp; H$2 &amp; "'!I" &amp; ROWS!H104),INDIRECT("'" &amp; H$2 &amp; "'!M" &amp; ROWS!H104))/1000, "")</f>
        <v>78.427999999999997</v>
      </c>
      <c r="I45" s="5">
        <f ca="1">_xlfn.IFNA(MEDIAN(INDIRECT("'" &amp; I$2 &amp; "'!E" &amp; ROWS!I104),INDIRECT("'" &amp; I$2 &amp; "'!I" &amp; ROWS!I104),INDIRECT("'" &amp; I$2 &amp; "'!M" &amp; ROWS!I104))/1000, "")</f>
        <v>177.928</v>
      </c>
      <c r="J45" s="5">
        <f ca="1">_xlfn.IFNA(MEDIAN(INDIRECT("'" &amp; J$2 &amp; "'!E" &amp; ROWS!J104),INDIRECT("'" &amp; J$2 &amp; "'!I" &amp; ROWS!J104),INDIRECT("'" &amp; J$2 &amp; "'!M" &amp; ROWS!J104))/1000, "")</f>
        <v>4.452</v>
      </c>
      <c r="K45" s="5">
        <f ca="1">_xlfn.IFNA(MEDIAN(INDIRECT("'" &amp; K$2 &amp; "'!E" &amp; ROWS!K104),INDIRECT("'" &amp; K$2 &amp; "'!I" &amp; ROWS!K104),INDIRECT("'" &amp; K$2 &amp; "'!M" &amp; ROWS!K104))/1000, "")</f>
        <v>5.5359999999999996</v>
      </c>
      <c r="L45" s="5">
        <f ca="1">_xlfn.IFNA(MEDIAN(INDIRECT("'" &amp; L$2 &amp; "'!E" &amp; ROWS!L104),INDIRECT("'" &amp; L$2 &amp; "'!I" &amp; ROWS!L104),INDIRECT("'" &amp; L$2 &amp; "'!M" &amp; ROWS!L104))/1000, "")</f>
        <v>4.4800000000000004</v>
      </c>
      <c r="M45" s="5">
        <f ca="1">_xlfn.IFNA(MEDIAN(INDIRECT("'" &amp; M$2 &amp; "'!E" &amp; ROWS!M104),INDIRECT("'" &amp; M$2 &amp; "'!I" &amp; ROWS!M104),INDIRECT("'" &amp; M$2 &amp; "'!M" &amp; ROWS!M104))/1000, "")</f>
        <v>5.6559999999999997</v>
      </c>
      <c r="N45" s="5">
        <f ca="1">_xlfn.IFNA(MEDIAN(INDIRECT("'" &amp; N$2 &amp; "'!E" &amp; ROWS!N104),INDIRECT("'" &amp; N$2 &amp; "'!I" &amp; ROWS!N104),INDIRECT("'" &amp; N$2 &amp; "'!M" &amp; ROWS!N104))/1000, "")</f>
        <v>18.768000000000001</v>
      </c>
      <c r="O45" s="5">
        <f ca="1">_xlfn.IFNA(MEDIAN(INDIRECT("'" &amp; O$2 &amp; "'!E" &amp; ROWS!O104),INDIRECT("'" &amp; O$2 &amp; "'!I" &amp; ROWS!O104),INDIRECT("'" &amp; O$2 &amp; "'!M" &amp; ROWS!O104))/1000, "")</f>
        <v>5.8520000000000003</v>
      </c>
      <c r="P45" s="5">
        <f ca="1">_xlfn.IFNA(MEDIAN(INDIRECT("'" &amp; P$2 &amp; "'!E" &amp; ROWS!P104),INDIRECT("'" &amp; P$2 &amp; "'!I" &amp; ROWS!P104),INDIRECT("'" &amp; P$2 &amp; "'!M" &amp; ROWS!P104))/1000, "")</f>
        <v>9.5440000000000005</v>
      </c>
      <c r="Q45" s="5">
        <f ca="1">_xlfn.IFNA(MEDIAN(INDIRECT("'" &amp; Q$2 &amp; "'!E" &amp; ROWS!Q104),INDIRECT("'" &amp; Q$2 &amp; "'!I" &amp; ROWS!Q104),INDIRECT("'" &amp; Q$2 &amp; "'!M" &amp; ROWS!Q104))/1000, "")</f>
        <v>14.827999999999999</v>
      </c>
      <c r="R45" s="5">
        <f ca="1">_xlfn.IFNA(MEDIAN(INDIRECT("'" &amp; R$2 &amp; "'!E" &amp; ROWS!R104),INDIRECT("'" &amp; R$2 &amp; "'!I" &amp; ROWS!R104),INDIRECT("'" &amp; R$2 &amp; "'!M" &amp; ROWS!R104))/1000, "")</f>
        <v>4.5</v>
      </c>
      <c r="S45" s="5">
        <f ca="1">_xlfn.IFNA(MEDIAN(INDIRECT("'" &amp; S$2 &amp; "'!E" &amp; ROWS!S104),INDIRECT("'" &amp; S$2 &amp; "'!I" &amp; ROWS!S104),INDIRECT("'" &amp; S$2 &amp; "'!M" &amp; ROWS!S104))/1000, "")</f>
        <v>5.5759999999999996</v>
      </c>
      <c r="T45" s="5">
        <f ca="1">_xlfn.IFNA(MEDIAN(INDIRECT("'" &amp; T$2 &amp; "'!E" &amp; ROWS!T104),INDIRECT("'" &amp; T$2 &amp; "'!I" &amp; ROWS!T104),INDIRECT("'" &amp; T$2 &amp; "'!M" &amp; ROWS!T104))/1000, "")</f>
        <v>4.4800000000000004</v>
      </c>
      <c r="U45" s="5">
        <f ca="1">_xlfn.IFNA(MEDIAN(INDIRECT("'" &amp; U$2 &amp; "'!E" &amp; ROWS!U104),INDIRECT("'" &amp; U$2 &amp; "'!I" &amp; ROWS!U104),INDIRECT("'" &amp; U$2 &amp; "'!M" &amp; ROWS!U104))/1000, "")</f>
        <v>5.7</v>
      </c>
      <c r="V45" s="5">
        <f ca="1">_xlfn.IFNA(MEDIAN(INDIRECT("'" &amp; V$2 &amp; "'!E" &amp; ROWS!V104),INDIRECT("'" &amp; V$2 &amp; "'!I" &amp; ROWS!V104),INDIRECT("'" &amp; V$2 &amp; "'!M" &amp; ROWS!V104))/1000, "")</f>
        <v>18.768000000000001</v>
      </c>
      <c r="W45" s="5">
        <f ca="1">_xlfn.IFNA(MEDIAN(INDIRECT("'" &amp; W$2 &amp; "'!E" &amp; ROWS!W104),INDIRECT("'" &amp; W$2 &amp; "'!I" &amp; ROWS!W104),INDIRECT("'" &amp; W$2 &amp; "'!M" &amp; ROWS!W104))/1000, "")</f>
        <v>5.8520000000000003</v>
      </c>
      <c r="X45" s="5">
        <f ca="1">_xlfn.IFNA(MEDIAN(INDIRECT("'" &amp; X$2 &amp; "'!E" &amp; ROWS!X104),INDIRECT("'" &amp; X$2 &amp; "'!I" &amp; ROWS!X104),INDIRECT("'" &amp; X$2 &amp; "'!M" &amp; ROWS!X104))/1000, "")</f>
        <v>9.548</v>
      </c>
      <c r="Y45" s="5">
        <f ca="1">_xlfn.IFNA(MEDIAN(INDIRECT("'" &amp; Y$2 &amp; "'!E" &amp; ROWS!Y104),INDIRECT("'" &amp; Y$2 &amp; "'!I" &amp; ROWS!Y104),INDIRECT("'" &amp; Y$2 &amp; "'!M" &amp; ROWS!Y104))/1000, "")</f>
        <v>14.836</v>
      </c>
    </row>
    <row r="46" spans="1:25" x14ac:dyDescent="0.25">
      <c r="A46" t="str">
        <f>METRICS!A106</f>
        <v>with-statement</v>
      </c>
      <c r="B46" s="5">
        <f ca="1">_xlfn.IFNA(MEDIAN(INDIRECT("'" &amp; B$2 &amp; "'!E" &amp; ROWS!B107),INDIRECT("'" &amp; B$2 &amp; "'!I" &amp; ROWS!B107),INDIRECT("'" &amp; B$2 &amp; "'!M" &amp; ROWS!B107))/1000, "")</f>
        <v>5.1719999999999997</v>
      </c>
      <c r="C46" s="5">
        <f ca="1">_xlfn.IFNA(MEDIAN(INDIRECT("'" &amp; C$2 &amp; "'!E" &amp; ROWS!C107),INDIRECT("'" &amp; C$2 &amp; "'!I" &amp; ROWS!C107),INDIRECT("'" &amp; C$2 &amp; "'!M" &amp; ROWS!C107))/1000, "")</f>
        <v>9.016</v>
      </c>
      <c r="D46" s="5">
        <f ca="1">_xlfn.IFNA(MEDIAN(INDIRECT("'" &amp; D$2 &amp; "'!E" &amp; ROWS!D107),INDIRECT("'" &amp; D$2 &amp; "'!I" &amp; ROWS!D107),INDIRECT("'" &amp; D$2 &amp; "'!M" &amp; ROWS!D107))/1000, "")</f>
        <v>4.9119999999999999</v>
      </c>
      <c r="E46" s="5">
        <f ca="1">_xlfn.IFNA(MEDIAN(INDIRECT("'" &amp; E$2 &amp; "'!E" &amp; ROWS!E107),INDIRECT("'" &amp; E$2 &amp; "'!I" &amp; ROWS!E107),INDIRECT("'" &amp; E$2 &amp; "'!M" &amp; ROWS!E107))/1000, "")</f>
        <v>8.7360000000000007</v>
      </c>
      <c r="F46" s="5">
        <f ca="1">_xlfn.IFNA(MEDIAN(INDIRECT("'" &amp; F$2 &amp; "'!E" &amp; ROWS!F107),INDIRECT("'" &amp; F$2 &amp; "'!I" &amp; ROWS!F107),INDIRECT("'" &amp; F$2 &amp; "'!M" &amp; ROWS!F107))/1000, "")</f>
        <v>30.623999999999999</v>
      </c>
      <c r="G46" s="5">
        <f ca="1">_xlfn.IFNA(MEDIAN(INDIRECT("'" &amp; G$2 &amp; "'!E" &amp; ROWS!G107),INDIRECT("'" &amp; G$2 &amp; "'!I" &amp; ROWS!G107),INDIRECT("'" &amp; G$2 &amp; "'!M" &amp; ROWS!G107))/1000, "")</f>
        <v>8.64</v>
      </c>
      <c r="H46" s="5">
        <f ca="1">_xlfn.IFNA(MEDIAN(INDIRECT("'" &amp; H$2 &amp; "'!E" &amp; ROWS!H107),INDIRECT("'" &amp; H$2 &amp; "'!I" &amp; ROWS!H107),INDIRECT("'" &amp; H$2 &amp; "'!M" &amp; ROWS!H107))/1000, "")</f>
        <v>113.05200000000001</v>
      </c>
      <c r="I46" s="5">
        <f ca="1">_xlfn.IFNA(MEDIAN(INDIRECT("'" &amp; I$2 &amp; "'!E" &amp; ROWS!I107),INDIRECT("'" &amp; I$2 &amp; "'!I" &amp; ROWS!I107),INDIRECT("'" &amp; I$2 &amp; "'!M" &amp; ROWS!I107))/1000, "")</f>
        <v>238.43600000000001</v>
      </c>
      <c r="J46" s="5">
        <f ca="1">_xlfn.IFNA(MEDIAN(INDIRECT("'" &amp; J$2 &amp; "'!E" &amp; ROWS!J107),INDIRECT("'" &amp; J$2 &amp; "'!I" &amp; ROWS!J107),INDIRECT("'" &amp; J$2 &amp; "'!M" &amp; ROWS!J107))/1000, "")</f>
        <v>4.468</v>
      </c>
      <c r="K46" s="5">
        <f ca="1">_xlfn.IFNA(MEDIAN(INDIRECT("'" &amp; K$2 &amp; "'!E" &amp; ROWS!K107),INDIRECT("'" &amp; K$2 &amp; "'!I" &amp; ROWS!K107),INDIRECT("'" &amp; K$2 &amp; "'!M" &amp; ROWS!K107))/1000, "")</f>
        <v>5.5919999999999996</v>
      </c>
      <c r="L46" s="5">
        <f ca="1">_xlfn.IFNA(MEDIAN(INDIRECT("'" &amp; L$2 &amp; "'!E" &amp; ROWS!L107),INDIRECT("'" &amp; L$2 &amp; "'!I" &amp; ROWS!L107),INDIRECT("'" &amp; L$2 &amp; "'!M" &amp; ROWS!L107))/1000, "")</f>
        <v>4.5</v>
      </c>
      <c r="M46" s="5">
        <f ca="1">_xlfn.IFNA(MEDIAN(INDIRECT("'" &amp; M$2 &amp; "'!E" &amp; ROWS!M107),INDIRECT("'" &amp; M$2 &amp; "'!I" &amp; ROWS!M107),INDIRECT("'" &amp; M$2 &amp; "'!M" &amp; ROWS!M107))/1000, "")</f>
        <v>6.8</v>
      </c>
      <c r="N46" s="5">
        <f ca="1">_xlfn.IFNA(MEDIAN(INDIRECT("'" &amp; N$2 &amp; "'!E" &amp; ROWS!N107),INDIRECT("'" &amp; N$2 &amp; "'!I" &amp; ROWS!N107),INDIRECT("'" &amp; N$2 &amp; "'!M" &amp; ROWS!N107))/1000, "")</f>
        <v>20.98</v>
      </c>
      <c r="O46" s="5">
        <f ca="1">_xlfn.IFNA(MEDIAN(INDIRECT("'" &amp; O$2 &amp; "'!E" &amp; ROWS!O107),INDIRECT("'" &amp; O$2 &amp; "'!I" &amp; ROWS!O107),INDIRECT("'" &amp; O$2 &amp; "'!M" &amp; ROWS!O107))/1000, "")</f>
        <v>7.008</v>
      </c>
      <c r="P46" s="5">
        <f ca="1">_xlfn.IFNA(MEDIAN(INDIRECT("'" &amp; P$2 &amp; "'!E" &amp; ROWS!P107),INDIRECT("'" &amp; P$2 &amp; "'!I" &amp; ROWS!P107),INDIRECT("'" &amp; P$2 &amp; "'!M" &amp; ROWS!P107))/1000, "")</f>
        <v>9.5760000000000005</v>
      </c>
      <c r="Q46" s="5">
        <f ca="1">_xlfn.IFNA(MEDIAN(INDIRECT("'" &amp; Q$2 &amp; "'!E" &amp; ROWS!Q107),INDIRECT("'" &amp; Q$2 &amp; "'!I" &amp; ROWS!Q107),INDIRECT("'" &amp; Q$2 &amp; "'!M" &amp; ROWS!Q107))/1000, "")</f>
        <v>15.116</v>
      </c>
      <c r="R46" s="5">
        <f ca="1">_xlfn.IFNA(MEDIAN(INDIRECT("'" &amp; R$2 &amp; "'!E" &amp; ROWS!R107),INDIRECT("'" &amp; R$2 &amp; "'!I" &amp; ROWS!R107),INDIRECT("'" &amp; R$2 &amp; "'!M" &amp; ROWS!R107))/1000, "")</f>
        <v>4.516</v>
      </c>
      <c r="S46" s="5">
        <f ca="1">_xlfn.IFNA(MEDIAN(INDIRECT("'" &amp; S$2 &amp; "'!E" &amp; ROWS!S107),INDIRECT("'" &amp; S$2 &amp; "'!I" &amp; ROWS!S107),INDIRECT("'" &amp; S$2 &amp; "'!M" &amp; ROWS!S107))/1000, "")</f>
        <v>5.6360000000000001</v>
      </c>
      <c r="T46" s="5">
        <f ca="1">_xlfn.IFNA(MEDIAN(INDIRECT("'" &amp; T$2 &amp; "'!E" &amp; ROWS!T107),INDIRECT("'" &amp; T$2 &amp; "'!I" &amp; ROWS!T107),INDIRECT("'" &amp; T$2 &amp; "'!M" &amp; ROWS!T107))/1000, "")</f>
        <v>4.5</v>
      </c>
      <c r="U46" s="5">
        <f ca="1">_xlfn.IFNA(MEDIAN(INDIRECT("'" &amp; U$2 &amp; "'!E" &amp; ROWS!U107),INDIRECT("'" &amp; U$2 &amp; "'!I" &amp; ROWS!U107),INDIRECT("'" &amp; U$2 &amp; "'!M" &amp; ROWS!U107))/1000, "")</f>
        <v>6.8440000000000003</v>
      </c>
      <c r="V46" s="5">
        <f ca="1">_xlfn.IFNA(MEDIAN(INDIRECT("'" &amp; V$2 &amp; "'!E" &amp; ROWS!V107),INDIRECT("'" &amp; V$2 &amp; "'!I" &amp; ROWS!V107),INDIRECT("'" &amp; V$2 &amp; "'!M" &amp; ROWS!V107))/1000, "")</f>
        <v>20.98</v>
      </c>
      <c r="W46" s="5">
        <f ca="1">_xlfn.IFNA(MEDIAN(INDIRECT("'" &amp; W$2 &amp; "'!E" &amp; ROWS!W107),INDIRECT("'" &amp; W$2 &amp; "'!I" &amp; ROWS!W107),INDIRECT("'" &amp; W$2 &amp; "'!M" &amp; ROWS!W107))/1000, "")</f>
        <v>7.008</v>
      </c>
      <c r="X46" s="5">
        <f ca="1">_xlfn.IFNA(MEDIAN(INDIRECT("'" &amp; X$2 &amp; "'!E" &amp; ROWS!X107),INDIRECT("'" &amp; X$2 &amp; "'!I" &amp; ROWS!X107),INDIRECT("'" &amp; X$2 &amp; "'!M" &amp; ROWS!X107))/1000, "")</f>
        <v>9.6760000000000002</v>
      </c>
      <c r="Y46" s="5">
        <f ca="1">_xlfn.IFNA(MEDIAN(INDIRECT("'" &amp; Y$2 &amp; "'!E" &amp; ROWS!Y107),INDIRECT("'" &amp; Y$2 &amp; "'!I" &amp; ROWS!Y107),INDIRECT("'" &amp; Y$2 &amp; "'!M" &amp; ROWS!Y107))/1000, "")</f>
        <v>15.124000000000001</v>
      </c>
    </row>
    <row r="47" spans="1:25" x14ac:dyDescent="0.25">
      <c r="A47" t="str">
        <f>METRICS!A108</f>
        <v>assert-stdlib</v>
      </c>
      <c r="B47" s="5">
        <f ca="1">_xlfn.IFNA(MEDIAN(INDIRECT("'" &amp; B$2 &amp; "'!E" &amp; ROWS!B109),INDIRECT("'" &amp; B$2 &amp; "'!I" &amp; ROWS!B109),INDIRECT("'" &amp; B$2 &amp; "'!M" &amp; ROWS!B109))/1000, "")</f>
        <v>5.0759999999999996</v>
      </c>
      <c r="C47" s="5">
        <f ca="1">_xlfn.IFNA(MEDIAN(INDIRECT("'" &amp; C$2 &amp; "'!E" &amp; ROWS!C109),INDIRECT("'" &amp; C$2 &amp; "'!I" &amp; ROWS!C109),INDIRECT("'" &amp; C$2 &amp; "'!M" &amp; ROWS!C109))/1000, "")</f>
        <v>10.752000000000001</v>
      </c>
      <c r="D47" s="5">
        <f ca="1">_xlfn.IFNA(MEDIAN(INDIRECT("'" &amp; D$2 &amp; "'!E" &amp; ROWS!D109),INDIRECT("'" &amp; D$2 &amp; "'!I" &amp; ROWS!D109),INDIRECT("'" &amp; D$2 &amp; "'!M" &amp; ROWS!D109))/1000, "")</f>
        <v>4.8440000000000003</v>
      </c>
      <c r="E47" s="5">
        <f ca="1">_xlfn.IFNA(MEDIAN(INDIRECT("'" &amp; E$2 &amp; "'!E" &amp; ROWS!E109),INDIRECT("'" &amp; E$2 &amp; "'!I" &amp; ROWS!E109),INDIRECT("'" &amp; E$2 &amp; "'!M" &amp; ROWS!E109))/1000, "")</f>
        <v>6.532</v>
      </c>
      <c r="F47" s="5">
        <f ca="1">_xlfn.IFNA(MEDIAN(INDIRECT("'" &amp; F$2 &amp; "'!E" &amp; ROWS!F109),INDIRECT("'" &amp; F$2 &amp; "'!I" &amp; ROWS!F109),INDIRECT("'" &amp; F$2 &amp; "'!M" &amp; ROWS!F109))/1000, "")</f>
        <v>31.344000000000001</v>
      </c>
      <c r="G47" s="5">
        <f ca="1">_xlfn.IFNA(MEDIAN(INDIRECT("'" &amp; G$2 &amp; "'!E" &amp; ROWS!G109),INDIRECT("'" &amp; G$2 &amp; "'!I" &amp; ROWS!G109),INDIRECT("'" &amp; G$2 &amp; "'!M" &amp; ROWS!G109))/1000, "")</f>
        <v>6.48</v>
      </c>
      <c r="H47" s="5">
        <f ca="1">_xlfn.IFNA(MEDIAN(INDIRECT("'" &amp; H$2 &amp; "'!E" &amp; ROWS!H109),INDIRECT("'" &amp; H$2 &amp; "'!I" &amp; ROWS!H109),INDIRECT("'" &amp; H$2 &amp; "'!M" &amp; ROWS!H109))/1000, "")</f>
        <v>114.008</v>
      </c>
      <c r="I47" s="5">
        <f ca="1">_xlfn.IFNA(MEDIAN(INDIRECT("'" &amp; I$2 &amp; "'!E" &amp; ROWS!I109),INDIRECT("'" &amp; I$2 &amp; "'!I" &amp; ROWS!I109),INDIRECT("'" &amp; I$2 &amp; "'!M" &amp; ROWS!I109))/1000, "")</f>
        <v>313.58</v>
      </c>
      <c r="J47" s="5">
        <f ca="1">_xlfn.IFNA(MEDIAN(INDIRECT("'" &amp; J$2 &amp; "'!E" &amp; ROWS!J109),INDIRECT("'" &amp; J$2 &amp; "'!I" &amp; ROWS!J109),INDIRECT("'" &amp; J$2 &amp; "'!M" &amp; ROWS!J109))/1000, "")</f>
        <v>4.5839999999999996</v>
      </c>
      <c r="K47" s="5">
        <f ca="1">_xlfn.IFNA(MEDIAN(INDIRECT("'" &amp; K$2 &amp; "'!E" &amp; ROWS!K109),INDIRECT("'" &amp; K$2 &amp; "'!I" &amp; ROWS!K109),INDIRECT("'" &amp; K$2 &amp; "'!M" &amp; ROWS!K109))/1000, "")</f>
        <v>6.024</v>
      </c>
      <c r="L47" s="5">
        <f ca="1">_xlfn.IFNA(MEDIAN(INDIRECT("'" &amp; L$2 &amp; "'!E" &amp; ROWS!L109),INDIRECT("'" &amp; L$2 &amp; "'!I" &amp; ROWS!L109),INDIRECT("'" &amp; L$2 &amp; "'!M" &amp; ROWS!L109))/1000, "")</f>
        <v>4.7240000000000002</v>
      </c>
      <c r="M47" s="5">
        <f ca="1">_xlfn.IFNA(MEDIAN(INDIRECT("'" &amp; M$2 &amp; "'!E" &amp; ROWS!M109),INDIRECT("'" &amp; M$2 &amp; "'!I" &amp; ROWS!M109),INDIRECT("'" &amp; M$2 &amp; "'!M" &amp; ROWS!M109))/1000, "")</f>
        <v>5.7560000000000002</v>
      </c>
      <c r="N47" s="5">
        <f ca="1">_xlfn.IFNA(MEDIAN(INDIRECT("'" &amp; N$2 &amp; "'!E" &amp; ROWS!N109),INDIRECT("'" &amp; N$2 &amp; "'!I" &amp; ROWS!N109),INDIRECT("'" &amp; N$2 &amp; "'!M" &amp; ROWS!N109))/1000, "")</f>
        <v>21.327999999999999</v>
      </c>
      <c r="O47" s="5">
        <f ca="1">_xlfn.IFNA(MEDIAN(INDIRECT("'" &amp; O$2 &amp; "'!E" &amp; ROWS!O109),INDIRECT("'" &amp; O$2 &amp; "'!I" &amp; ROWS!O109),INDIRECT("'" &amp; O$2 &amp; "'!M" &amp; ROWS!O109))/1000, "")</f>
        <v>5.952</v>
      </c>
      <c r="P47" s="5">
        <f ca="1">_xlfn.IFNA(MEDIAN(INDIRECT("'" &amp; P$2 &amp; "'!E" &amp; ROWS!P109),INDIRECT("'" &amp; P$2 &amp; "'!I" &amp; ROWS!P109),INDIRECT("'" &amp; P$2 &amp; "'!M" &amp; ROWS!P109))/1000, "")</f>
        <v>9.6760000000000002</v>
      </c>
      <c r="Q47" s="5">
        <f ca="1">_xlfn.IFNA(MEDIAN(INDIRECT("'" &amp; Q$2 &amp; "'!E" &amp; ROWS!Q109),INDIRECT("'" &amp; Q$2 &amp; "'!I" &amp; ROWS!Q109),INDIRECT("'" &amp; Q$2 &amp; "'!M" &amp; ROWS!Q109))/1000, "")</f>
        <v>14.724</v>
      </c>
      <c r="R47" s="5">
        <f ca="1">_xlfn.IFNA(MEDIAN(INDIRECT("'" &amp; R$2 &amp; "'!E" &amp; ROWS!R109),INDIRECT("'" &amp; R$2 &amp; "'!I" &amp; ROWS!R109),INDIRECT("'" &amp; R$2 &amp; "'!M" &amp; ROWS!R109))/1000, "")</f>
        <v>4.6319999999999997</v>
      </c>
      <c r="S47" s="5">
        <f ca="1">_xlfn.IFNA(MEDIAN(INDIRECT("'" &amp; S$2 &amp; "'!E" &amp; ROWS!S109),INDIRECT("'" &amp; S$2 &amp; "'!I" &amp; ROWS!S109),INDIRECT("'" &amp; S$2 &amp; "'!M" &amp; ROWS!S109))/1000, "")</f>
        <v>6.0679999999999996</v>
      </c>
      <c r="T47" s="5">
        <f ca="1">_xlfn.IFNA(MEDIAN(INDIRECT("'" &amp; T$2 &amp; "'!E" &amp; ROWS!T109),INDIRECT("'" &amp; T$2 &amp; "'!I" &amp; ROWS!T109),INDIRECT("'" &amp; T$2 &amp; "'!M" &amp; ROWS!T109))/1000, "")</f>
        <v>4.7240000000000002</v>
      </c>
      <c r="U47" s="5">
        <f ca="1">_xlfn.IFNA(MEDIAN(INDIRECT("'" &amp; U$2 &amp; "'!E" &amp; ROWS!U109),INDIRECT("'" &amp; U$2 &amp; "'!I" &amp; ROWS!U109),INDIRECT("'" &amp; U$2 &amp; "'!M" &amp; ROWS!U109))/1000, "")</f>
        <v>5.8</v>
      </c>
      <c r="V47" s="5">
        <f ca="1">_xlfn.IFNA(MEDIAN(INDIRECT("'" &amp; V$2 &amp; "'!E" &amp; ROWS!V109),INDIRECT("'" &amp; V$2 &amp; "'!I" &amp; ROWS!V109),INDIRECT("'" &amp; V$2 &amp; "'!M" &amp; ROWS!V109))/1000, "")</f>
        <v>21.327999999999999</v>
      </c>
      <c r="W47" s="5">
        <f ca="1">_xlfn.IFNA(MEDIAN(INDIRECT("'" &amp; W$2 &amp; "'!E" &amp; ROWS!W109),INDIRECT("'" &amp; W$2 &amp; "'!I" &amp; ROWS!W109),INDIRECT("'" &amp; W$2 &amp; "'!M" &amp; ROWS!W109))/1000, "")</f>
        <v>5.952</v>
      </c>
      <c r="X47" s="5">
        <f ca="1">_xlfn.IFNA(MEDIAN(INDIRECT("'" &amp; X$2 &amp; "'!E" &amp; ROWS!X109),INDIRECT("'" &amp; X$2 &amp; "'!I" &amp; ROWS!X109),INDIRECT("'" &amp; X$2 &amp; "'!M" &amp; ROWS!X109))/1000, "")</f>
        <v>9.68</v>
      </c>
      <c r="Y47" s="5">
        <f ca="1">_xlfn.IFNA(MEDIAN(INDIRECT("'" &amp; Y$2 &amp; "'!E" &amp; ROWS!Y109),INDIRECT("'" &amp; Y$2 &amp; "'!I" &amp; ROWS!Y109),INDIRECT("'" &amp; Y$2 &amp; "'!M" &amp; ROWS!Y109))/1000, "")</f>
        <v>14.731999999999999</v>
      </c>
    </row>
    <row r="48" spans="1:25" x14ac:dyDescent="0.25">
      <c r="A48" t="str">
        <f>METRICS!A109</f>
        <v>common-stdlib</v>
      </c>
      <c r="B48" s="5">
        <f ca="1">_xlfn.IFNA(MEDIAN(INDIRECT("'" &amp; B$2 &amp; "'!E" &amp; ROWS!B110),INDIRECT("'" &amp; B$2 &amp; "'!I" &amp; ROWS!B110),INDIRECT("'" &amp; B$2 &amp; "'!M" &amp; ROWS!B110))/1000, "")</f>
        <v>5.1319999999999997</v>
      </c>
      <c r="C48" s="5">
        <f ca="1">_xlfn.IFNA(MEDIAN(INDIRECT("'" &amp; C$2 &amp; "'!E" &amp; ROWS!C110),INDIRECT("'" &amp; C$2 &amp; "'!I" &amp; ROWS!C110),INDIRECT("'" &amp; C$2 &amp; "'!M" &amp; ROWS!C110))/1000, "")</f>
        <v>13.608000000000001</v>
      </c>
      <c r="D48" s="5">
        <f ca="1">_xlfn.IFNA(MEDIAN(INDIRECT("'" &amp; D$2 &amp; "'!E" &amp; ROWS!D110),INDIRECT("'" &amp; D$2 &amp; "'!I" &amp; ROWS!D110),INDIRECT("'" &amp; D$2 &amp; "'!M" &amp; ROWS!D110))/1000, "")</f>
        <v>5.0119999999999996</v>
      </c>
      <c r="E48" s="5">
        <f ca="1">_xlfn.IFNA(MEDIAN(INDIRECT("'" &amp; E$2 &amp; "'!E" &amp; ROWS!E110),INDIRECT("'" &amp; E$2 &amp; "'!I" &amp; ROWS!E110),INDIRECT("'" &amp; E$2 &amp; "'!M" &amp; ROWS!E110))/1000, "")</f>
        <v>6.5880000000000001</v>
      </c>
      <c r="F48" s="5">
        <f ca="1">_xlfn.IFNA(MEDIAN(INDIRECT("'" &amp; F$2 &amp; "'!E" &amp; ROWS!F110),INDIRECT("'" &amp; F$2 &amp; "'!I" &amp; ROWS!F110),INDIRECT("'" &amp; F$2 &amp; "'!M" &amp; ROWS!F110))/1000, "")</f>
        <v>49.024000000000001</v>
      </c>
      <c r="G48" s="5">
        <f ca="1">_xlfn.IFNA(MEDIAN(INDIRECT("'" &amp; G$2 &amp; "'!E" &amp; ROWS!G110),INDIRECT("'" &amp; G$2 &amp; "'!I" &amp; ROWS!G110),INDIRECT("'" &amp; G$2 &amp; "'!M" &amp; ROWS!G110))/1000, "")</f>
        <v>6.5359999999999996</v>
      </c>
      <c r="H48" s="5">
        <f ca="1">_xlfn.IFNA(MEDIAN(INDIRECT("'" &amp; H$2 &amp; "'!E" &amp; ROWS!H110),INDIRECT("'" &amp; H$2 &amp; "'!I" &amp; ROWS!H110),INDIRECT("'" &amp; H$2 &amp; "'!M" &amp; ROWS!H110))/1000, "")</f>
        <v>164.22399999999999</v>
      </c>
      <c r="I48" s="5">
        <f ca="1">_xlfn.IFNA(MEDIAN(INDIRECT("'" &amp; I$2 &amp; "'!E" &amp; ROWS!I110),INDIRECT("'" &amp; I$2 &amp; "'!I" &amp; ROWS!I110),INDIRECT("'" &amp; I$2 &amp; "'!M" &amp; ROWS!I110))/1000, "")</f>
        <v>484.75200000000001</v>
      </c>
      <c r="J48" s="5">
        <f ca="1">_xlfn.IFNA(MEDIAN(INDIRECT("'" &amp; J$2 &amp; "'!E" &amp; ROWS!J110),INDIRECT("'" &amp; J$2 &amp; "'!I" &amp; ROWS!J110),INDIRECT("'" &amp; J$2 &amp; "'!M" &amp; ROWS!J110))/1000, "")</f>
        <v>4.6680000000000001</v>
      </c>
      <c r="K48" s="5">
        <f ca="1">_xlfn.IFNA(MEDIAN(INDIRECT("'" &amp; K$2 &amp; "'!E" &amp; ROWS!K110),INDIRECT("'" &amp; K$2 &amp; "'!I" &amp; ROWS!K110),INDIRECT("'" &amp; K$2 &amp; "'!M" &amp; ROWS!K110))/1000, "")</f>
        <v>6.4240000000000004</v>
      </c>
      <c r="L48" s="5">
        <f ca="1">_xlfn.IFNA(MEDIAN(INDIRECT("'" &amp; L$2 &amp; "'!E" &amp; ROWS!L110),INDIRECT("'" &amp; L$2 &amp; "'!I" &amp; ROWS!L110),INDIRECT("'" &amp; L$2 &amp; "'!M" &amp; ROWS!L110))/1000, "")</f>
        <v>4.8360000000000003</v>
      </c>
      <c r="M48" s="5">
        <f ca="1">_xlfn.IFNA(MEDIAN(INDIRECT("'" &amp; M$2 &amp; "'!E" &amp; ROWS!M110),INDIRECT("'" &amp; M$2 &amp; "'!I" &amp; ROWS!M110),INDIRECT("'" &amp; M$2 &amp; "'!M" &amp; ROWS!M110))/1000, "")</f>
        <v>5.8120000000000003</v>
      </c>
      <c r="N48" s="5">
        <f ca="1">_xlfn.IFNA(MEDIAN(INDIRECT("'" &amp; N$2 &amp; "'!E" &amp; ROWS!N110),INDIRECT("'" &amp; N$2 &amp; "'!I" &amp; ROWS!N110),INDIRECT("'" &amp; N$2 &amp; "'!M" &amp; ROWS!N110))/1000, "")</f>
        <v>33.332000000000001</v>
      </c>
      <c r="O48" s="5">
        <f ca="1">_xlfn.IFNA(MEDIAN(INDIRECT("'" &amp; O$2 &amp; "'!E" &amp; ROWS!O110),INDIRECT("'" &amp; O$2 &amp; "'!I" &amp; ROWS!O110),INDIRECT("'" &amp; O$2 &amp; "'!M" &amp; ROWS!O110))/1000, "")</f>
        <v>6.008</v>
      </c>
      <c r="P48" s="5">
        <f ca="1">_xlfn.IFNA(MEDIAN(INDIRECT("'" &amp; P$2 &amp; "'!E" &amp; ROWS!P110),INDIRECT("'" &amp; P$2 &amp; "'!I" &amp; ROWS!P110),INDIRECT("'" &amp; P$2 &amp; "'!M" &amp; ROWS!P110))/1000, "")</f>
        <v>9.5440000000000005</v>
      </c>
      <c r="Q48" s="5">
        <f ca="1">_xlfn.IFNA(MEDIAN(INDIRECT("'" &amp; Q$2 &amp; "'!E" &amp; ROWS!Q110),INDIRECT("'" &amp; Q$2 &amp; "'!I" &amp; ROWS!Q110),INDIRECT("'" &amp; Q$2 &amp; "'!M" &amp; ROWS!Q110))/1000, "")</f>
        <v>14.808</v>
      </c>
      <c r="R48" s="5">
        <f ca="1">_xlfn.IFNA(MEDIAN(INDIRECT("'" &amp; R$2 &amp; "'!E" &amp; ROWS!R110),INDIRECT("'" &amp; R$2 &amp; "'!I" &amp; ROWS!R110),INDIRECT("'" &amp; R$2 &amp; "'!M" &amp; ROWS!R110))/1000, "")</f>
        <v>4.7160000000000002</v>
      </c>
      <c r="S48" s="5">
        <f ca="1">_xlfn.IFNA(MEDIAN(INDIRECT("'" &amp; S$2 &amp; "'!E" &amp; ROWS!S110),INDIRECT("'" &amp; S$2 &amp; "'!I" &amp; ROWS!S110),INDIRECT("'" &amp; S$2 &amp; "'!M" &amp; ROWS!S110))/1000, "")</f>
        <v>6.468</v>
      </c>
      <c r="T48" s="5">
        <f ca="1">_xlfn.IFNA(MEDIAN(INDIRECT("'" &amp; T$2 &amp; "'!E" &amp; ROWS!T110),INDIRECT("'" &amp; T$2 &amp; "'!I" &amp; ROWS!T110),INDIRECT("'" &amp; T$2 &amp; "'!M" &amp; ROWS!T110))/1000, "")</f>
        <v>4.8360000000000003</v>
      </c>
      <c r="U48" s="5">
        <f ca="1">_xlfn.IFNA(MEDIAN(INDIRECT("'" &amp; U$2 &amp; "'!E" &amp; ROWS!U110),INDIRECT("'" &amp; U$2 &amp; "'!I" &amp; ROWS!U110),INDIRECT("'" &amp; U$2 &amp; "'!M" &amp; ROWS!U110))/1000, "")</f>
        <v>5.8559999999999999</v>
      </c>
      <c r="V48" s="5">
        <f ca="1">_xlfn.IFNA(MEDIAN(INDIRECT("'" &amp; V$2 &amp; "'!E" &amp; ROWS!V110),INDIRECT("'" &amp; V$2 &amp; "'!I" &amp; ROWS!V110),INDIRECT("'" &amp; V$2 &amp; "'!M" &amp; ROWS!V110))/1000, "")</f>
        <v>33.332000000000001</v>
      </c>
      <c r="W48" s="5">
        <f ca="1">_xlfn.IFNA(MEDIAN(INDIRECT("'" &amp; W$2 &amp; "'!E" &amp; ROWS!W110),INDIRECT("'" &amp; W$2 &amp; "'!I" &amp; ROWS!W110),INDIRECT("'" &amp; W$2 &amp; "'!M" &amp; ROWS!W110))/1000, "")</f>
        <v>6.008</v>
      </c>
      <c r="X48" s="5">
        <f ca="1">_xlfn.IFNA(MEDIAN(INDIRECT("'" &amp; X$2 &amp; "'!E" &amp; ROWS!X110),INDIRECT("'" &amp; X$2 &amp; "'!I" &amp; ROWS!X110),INDIRECT("'" &amp; X$2 &amp; "'!M" &amp; ROWS!X110))/1000, "")</f>
        <v>9.548</v>
      </c>
      <c r="Y48" s="5">
        <f ca="1">_xlfn.IFNA(MEDIAN(INDIRECT("'" &amp; Y$2 &amp; "'!E" &amp; ROWS!Y110),INDIRECT("'" &amp; Y$2 &amp; "'!I" &amp; ROWS!Y110),INDIRECT("'" &amp; Y$2 &amp; "'!M" &amp; ROWS!Y110))/1000, "")</f>
        <v>14.816000000000001</v>
      </c>
    </row>
    <row r="49" spans="1:25" x14ac:dyDescent="0.25">
      <c r="A49" t="str">
        <f>METRICS!A111</f>
        <v>debug-stdlib</v>
      </c>
      <c r="B49" s="5">
        <f ca="1">_xlfn.IFNA(MEDIAN(INDIRECT("'" &amp; B$2 &amp; "'!E" &amp; ROWS!B112),INDIRECT("'" &amp; B$2 &amp; "'!I" &amp; ROWS!B112),INDIRECT("'" &amp; B$2 &amp; "'!M" &amp; ROWS!B112))/1000, "")</f>
        <v>5.4160000000000004</v>
      </c>
      <c r="C49" s="5">
        <f ca="1">_xlfn.IFNA(MEDIAN(INDIRECT("'" &amp; C$2 &amp; "'!E" &amp; ROWS!C112),INDIRECT("'" &amp; C$2 &amp; "'!I" &amp; ROWS!C112),INDIRECT("'" &amp; C$2 &amp; "'!M" &amp; ROWS!C112))/1000, "")</f>
        <v>16.579999999999998</v>
      </c>
      <c r="D49" s="5">
        <f ca="1">_xlfn.IFNA(MEDIAN(INDIRECT("'" &amp; D$2 &amp; "'!E" &amp; ROWS!D112),INDIRECT("'" &amp; D$2 &amp; "'!I" &amp; ROWS!D112),INDIRECT("'" &amp; D$2 &amp; "'!M" &amp; ROWS!D112))/1000, "")</f>
        <v>5.4160000000000004</v>
      </c>
      <c r="E49" s="5">
        <f ca="1">_xlfn.IFNA(MEDIAN(INDIRECT("'" &amp; E$2 &amp; "'!E" &amp; ROWS!E112),INDIRECT("'" &amp; E$2 &amp; "'!I" &amp; ROWS!E112),INDIRECT("'" &amp; E$2 &amp; "'!M" &amp; ROWS!E112))/1000, "")</f>
        <v>6.9560000000000004</v>
      </c>
      <c r="F49" s="5">
        <f ca="1">_xlfn.IFNA(MEDIAN(INDIRECT("'" &amp; F$2 &amp; "'!E" &amp; ROWS!F112),INDIRECT("'" &amp; F$2 &amp; "'!I" &amp; ROWS!F112),INDIRECT("'" &amp; F$2 &amp; "'!M" &amp; ROWS!F112))/1000, "")</f>
        <v>54.008000000000003</v>
      </c>
      <c r="G49" s="5">
        <f ca="1">_xlfn.IFNA(MEDIAN(INDIRECT("'" &amp; G$2 &amp; "'!E" &amp; ROWS!G112),INDIRECT("'" &amp; G$2 &amp; "'!I" &amp; ROWS!G112),INDIRECT("'" &amp; G$2 &amp; "'!M" &amp; ROWS!G112))/1000, "")</f>
        <v>6.9</v>
      </c>
      <c r="H49" s="5">
        <f ca="1">_xlfn.IFNA(MEDIAN(INDIRECT("'" &amp; H$2 &amp; "'!E" &amp; ROWS!H112),INDIRECT("'" &amp; H$2 &amp; "'!I" &amp; ROWS!H112),INDIRECT("'" &amp; H$2 &amp; "'!M" &amp; ROWS!H112))/1000, "")</f>
        <v>201.428</v>
      </c>
      <c r="I49" s="5">
        <f ca="1">_xlfn.IFNA(MEDIAN(INDIRECT("'" &amp; I$2 &amp; "'!E" &amp; ROWS!I112),INDIRECT("'" &amp; I$2 &amp; "'!I" &amp; ROWS!I112),INDIRECT("'" &amp; I$2 &amp; "'!M" &amp; ROWS!I112))/1000, "")</f>
        <v>629.01199999999994</v>
      </c>
      <c r="J49" s="5">
        <f ca="1">_xlfn.IFNA(MEDIAN(INDIRECT("'" &amp; J$2 &amp; "'!E" &amp; ROWS!J112),INDIRECT("'" &amp; J$2 &amp; "'!I" &amp; ROWS!J112),INDIRECT("'" &amp; J$2 &amp; "'!M" &amp; ROWS!J112))/1000, "")</f>
        <v>5.1639999999999997</v>
      </c>
      <c r="K49" s="5">
        <f ca="1">_xlfn.IFNA(MEDIAN(INDIRECT("'" &amp; K$2 &amp; "'!E" &amp; ROWS!K112),INDIRECT("'" &amp; K$2 &amp; "'!I" &amp; ROWS!K112),INDIRECT("'" &amp; K$2 &amp; "'!M" &amp; ROWS!K112))/1000, "")</f>
        <v>7.2080000000000002</v>
      </c>
      <c r="L49" s="5">
        <f ca="1">_xlfn.IFNA(MEDIAN(INDIRECT("'" &amp; L$2 &amp; "'!E" &amp; ROWS!L112),INDIRECT("'" &amp; L$2 &amp; "'!I" &amp; ROWS!L112),INDIRECT("'" &amp; L$2 &amp; "'!M" &amp; ROWS!L112))/1000, "")</f>
        <v>5.3840000000000003</v>
      </c>
      <c r="M49" s="5">
        <f ca="1">_xlfn.IFNA(MEDIAN(INDIRECT("'" &amp; M$2 &amp; "'!E" &amp; ROWS!M112),INDIRECT("'" &amp; M$2 &amp; "'!I" &amp; ROWS!M112),INDIRECT("'" &amp; M$2 &amp; "'!M" &amp; ROWS!M112))/1000, "")</f>
        <v>6.1639999999999997</v>
      </c>
      <c r="N49" s="5">
        <f ca="1">_xlfn.IFNA(MEDIAN(INDIRECT("'" &amp; N$2 &amp; "'!E" &amp; ROWS!N112),INDIRECT("'" &amp; N$2 &amp; "'!I" &amp; ROWS!N112),INDIRECT("'" &amp; N$2 &amp; "'!M" &amp; ROWS!N112))/1000, "")</f>
        <v>31.123999999999999</v>
      </c>
      <c r="O49" s="5">
        <f ca="1">_xlfn.IFNA(MEDIAN(INDIRECT("'" &amp; O$2 &amp; "'!E" &amp; ROWS!O112),INDIRECT("'" &amp; O$2 &amp; "'!I" &amp; ROWS!O112),INDIRECT("'" &amp; O$2 &amp; "'!M" &amp; ROWS!O112))/1000, "")</f>
        <v>6.3879999999999999</v>
      </c>
      <c r="P49" s="5">
        <f ca="1">_xlfn.IFNA(MEDIAN(INDIRECT("'" &amp; P$2 &amp; "'!E" &amp; ROWS!P112),INDIRECT("'" &amp; P$2 &amp; "'!I" &amp; ROWS!P112),INDIRECT("'" &amp; P$2 &amp; "'!M" &amp; ROWS!P112))/1000, "")</f>
        <v>10.728</v>
      </c>
      <c r="Q49" s="5">
        <f ca="1">_xlfn.IFNA(MEDIAN(INDIRECT("'" &amp; Q$2 &amp; "'!E" &amp; ROWS!Q112),INDIRECT("'" &amp; Q$2 &amp; "'!I" &amp; ROWS!Q112),INDIRECT("'" &amp; Q$2 &amp; "'!M" &amp; ROWS!Q112))/1000, "")</f>
        <v>16.751999999999999</v>
      </c>
      <c r="R49" s="5">
        <f ca="1">_xlfn.IFNA(MEDIAN(INDIRECT("'" &amp; R$2 &amp; "'!E" &amp; ROWS!R112),INDIRECT("'" &amp; R$2 &amp; "'!I" &amp; ROWS!R112),INDIRECT("'" &amp; R$2 &amp; "'!M" &amp; ROWS!R112))/1000, "")</f>
        <v>5.2119999999999997</v>
      </c>
      <c r="S49" s="5">
        <f ca="1">_xlfn.IFNA(MEDIAN(INDIRECT("'" &amp; S$2 &amp; "'!E" &amp; ROWS!S112),INDIRECT("'" &amp; S$2 &amp; "'!I" &amp; ROWS!S112),INDIRECT("'" &amp; S$2 &amp; "'!M" &amp; ROWS!S112))/1000, "")</f>
        <v>7.2519999999999998</v>
      </c>
      <c r="T49" s="5">
        <f ca="1">_xlfn.IFNA(MEDIAN(INDIRECT("'" &amp; T$2 &amp; "'!E" &amp; ROWS!T112),INDIRECT("'" &amp; T$2 &amp; "'!I" &amp; ROWS!T112),INDIRECT("'" &amp; T$2 &amp; "'!M" &amp; ROWS!T112))/1000, "")</f>
        <v>5.3840000000000003</v>
      </c>
      <c r="U49" s="5">
        <f ca="1">_xlfn.IFNA(MEDIAN(INDIRECT("'" &amp; U$2 &amp; "'!E" &amp; ROWS!U112),INDIRECT("'" &amp; U$2 &amp; "'!I" &amp; ROWS!U112),INDIRECT("'" &amp; U$2 &amp; "'!M" &amp; ROWS!U112))/1000, "")</f>
        <v>6.2080000000000002</v>
      </c>
      <c r="V49" s="5">
        <f ca="1">_xlfn.IFNA(MEDIAN(INDIRECT("'" &amp; V$2 &amp; "'!E" &amp; ROWS!V112),INDIRECT("'" &amp; V$2 &amp; "'!I" &amp; ROWS!V112),INDIRECT("'" &amp; V$2 &amp; "'!M" &amp; ROWS!V112))/1000, "")</f>
        <v>31.123999999999999</v>
      </c>
      <c r="W49" s="5">
        <f ca="1">_xlfn.IFNA(MEDIAN(INDIRECT("'" &amp; W$2 &amp; "'!E" &amp; ROWS!W112),INDIRECT("'" &amp; W$2 &amp; "'!I" &amp; ROWS!W112),INDIRECT("'" &amp; W$2 &amp; "'!M" &amp; ROWS!W112))/1000, "")</f>
        <v>6.3879999999999999</v>
      </c>
      <c r="X49" s="5">
        <f ca="1">_xlfn.IFNA(MEDIAN(INDIRECT("'" &amp; X$2 &amp; "'!E" &amp; ROWS!X112),INDIRECT("'" &amp; X$2 &amp; "'!I" &amp; ROWS!X112),INDIRECT("'" &amp; X$2 &amp; "'!M" &amp; ROWS!X112))/1000, "")</f>
        <v>10.731999999999999</v>
      </c>
      <c r="Y49" s="5">
        <f ca="1">_xlfn.IFNA(MEDIAN(INDIRECT("'" &amp; Y$2 &amp; "'!E" &amp; ROWS!Y112),INDIRECT("'" &amp; Y$2 &amp; "'!I" &amp; ROWS!Y112),INDIRECT("'" &amp; Y$2 &amp; "'!M" &amp; ROWS!Y112))/1000, "")</f>
        <v>16.760000000000002</v>
      </c>
    </row>
    <row r="50" spans="1:25" x14ac:dyDescent="0.25">
      <c r="A50" t="str">
        <f>METRICS!A112</f>
        <v>fstream-stdlib</v>
      </c>
      <c r="B50" s="5">
        <f ca="1">_xlfn.IFNA(MEDIAN(INDIRECT("'" &amp; B$2 &amp; "'!E" &amp; ROWS!B113),INDIRECT("'" &amp; B$2 &amp; "'!I" &amp; ROWS!B113),INDIRECT("'" &amp; B$2 &amp; "'!M" &amp; ROWS!B113))/1000, "")</f>
        <v>5.5359999999999996</v>
      </c>
      <c r="C50" s="5">
        <f ca="1">_xlfn.IFNA(MEDIAN(INDIRECT("'" &amp; C$2 &amp; "'!E" &amp; ROWS!C113),INDIRECT("'" &amp; C$2 &amp; "'!I" &amp; ROWS!C113),INDIRECT("'" &amp; C$2 &amp; "'!M" &amp; ROWS!C113))/1000, "")</f>
        <v>17.896000000000001</v>
      </c>
      <c r="D50" s="5">
        <f ca="1">_xlfn.IFNA(MEDIAN(INDIRECT("'" &amp; D$2 &amp; "'!E" &amp; ROWS!D113),INDIRECT("'" &amp; D$2 &amp; "'!I" &amp; ROWS!D113),INDIRECT("'" &amp; D$2 &amp; "'!M" &amp; ROWS!D113))/1000, "")</f>
        <v>5.7080000000000002</v>
      </c>
      <c r="E50" s="5">
        <f ca="1">_xlfn.IFNA(MEDIAN(INDIRECT("'" &amp; E$2 &amp; "'!E" &amp; ROWS!E113),INDIRECT("'" &amp; E$2 &amp; "'!I" &amp; ROWS!E113),INDIRECT("'" &amp; E$2 &amp; "'!M" &amp; ROWS!E113))/1000, "")</f>
        <v>7.1559999999999997</v>
      </c>
      <c r="F50" s="5">
        <f ca="1">_xlfn.IFNA(MEDIAN(INDIRECT("'" &amp; F$2 &amp; "'!E" &amp; ROWS!F113),INDIRECT("'" &amp; F$2 &amp; "'!I" &amp; ROWS!F113),INDIRECT("'" &amp; F$2 &amp; "'!M" &amp; ROWS!F113))/1000, "")</f>
        <v>60.707999999999998</v>
      </c>
      <c r="G50" s="5">
        <f ca="1">_xlfn.IFNA(MEDIAN(INDIRECT("'" &amp; G$2 &amp; "'!E" &amp; ROWS!G113),INDIRECT("'" &amp; G$2 &amp; "'!I" &amp; ROWS!G113),INDIRECT("'" &amp; G$2 &amp; "'!M" &amp; ROWS!G113))/1000, "")</f>
        <v>7.14</v>
      </c>
      <c r="H50" s="5">
        <f ca="1">_xlfn.IFNA(MEDIAN(INDIRECT("'" &amp; H$2 &amp; "'!E" &amp; ROWS!H113),INDIRECT("'" &amp; H$2 &amp; "'!I" &amp; ROWS!H113),INDIRECT("'" &amp; H$2 &amp; "'!M" &amp; ROWS!H113))/1000, "")</f>
        <v>221.584</v>
      </c>
      <c r="I50" s="5">
        <f ca="1">_xlfn.IFNA(MEDIAN(INDIRECT("'" &amp; I$2 &amp; "'!E" &amp; ROWS!I113),INDIRECT("'" &amp; I$2 &amp; "'!I" &amp; ROWS!I113),INDIRECT("'" &amp; I$2 &amp; "'!M" &amp; ROWS!I113))/1000, "")</f>
        <v>704.30399999999997</v>
      </c>
      <c r="J50" s="5">
        <f ca="1">_xlfn.IFNA(MEDIAN(INDIRECT("'" &amp; J$2 &amp; "'!E" &amp; ROWS!J113),INDIRECT("'" &amp; J$2 &amp; "'!I" &amp; ROWS!J113),INDIRECT("'" &amp; J$2 &amp; "'!M" &amp; ROWS!J113))/1000, "")</f>
        <v>5.2560000000000002</v>
      </c>
      <c r="K50" s="5">
        <f ca="1">_xlfn.IFNA(MEDIAN(INDIRECT("'" &amp; K$2 &amp; "'!E" &amp; ROWS!K113),INDIRECT("'" &amp; K$2 &amp; "'!I" &amp; ROWS!K113),INDIRECT("'" &amp; K$2 &amp; "'!M" &amp; ROWS!K113))/1000, "")</f>
        <v>7.6159999999999997</v>
      </c>
      <c r="L50" s="5">
        <f ca="1">_xlfn.IFNA(MEDIAN(INDIRECT("'" &amp; L$2 &amp; "'!E" &amp; ROWS!L113),INDIRECT("'" &amp; L$2 &amp; "'!I" &amp; ROWS!L113),INDIRECT("'" &amp; L$2 &amp; "'!M" &amp; ROWS!L113))/1000, "")</f>
        <v>5.6719999999999997</v>
      </c>
      <c r="M50" s="5">
        <f ca="1">_xlfn.IFNA(MEDIAN(INDIRECT("'" &amp; M$2 &amp; "'!E" &amp; ROWS!M113),INDIRECT("'" &amp; M$2 &amp; "'!I" &amp; ROWS!M113),INDIRECT("'" &amp; M$2 &amp; "'!M" &amp; ROWS!M113))/1000, "")</f>
        <v>6.3639999999999999</v>
      </c>
      <c r="N50" s="5">
        <f ca="1">_xlfn.IFNA(MEDIAN(INDIRECT("'" &amp; N$2 &amp; "'!E" &amp; ROWS!N113),INDIRECT("'" &amp; N$2 &amp; "'!I" &amp; ROWS!N113),INDIRECT("'" &amp; N$2 &amp; "'!M" &amp; ROWS!N113))/1000, "")</f>
        <v>33.887999999999998</v>
      </c>
      <c r="O50" s="5">
        <f ca="1">_xlfn.IFNA(MEDIAN(INDIRECT("'" &amp; O$2 &amp; "'!E" &amp; ROWS!O113),INDIRECT("'" &amp; O$2 &amp; "'!I" &amp; ROWS!O113),INDIRECT("'" &amp; O$2 &amp; "'!M" &amp; ROWS!O113))/1000, "")</f>
        <v>6.6040000000000001</v>
      </c>
      <c r="P50" s="5">
        <f ca="1">_xlfn.IFNA(MEDIAN(INDIRECT("'" &amp; P$2 &amp; "'!E" &amp; ROWS!P113),INDIRECT("'" &amp; P$2 &amp; "'!I" &amp; ROWS!P113),INDIRECT("'" &amp; P$2 &amp; "'!M" &amp; ROWS!P113))/1000, "")</f>
        <v>10.964</v>
      </c>
      <c r="Q50" s="5">
        <f ca="1">_xlfn.IFNA(MEDIAN(INDIRECT("'" &amp; Q$2 &amp; "'!E" &amp; ROWS!Q113),INDIRECT("'" &amp; Q$2 &amp; "'!I" &amp; ROWS!Q113),INDIRECT("'" &amp; Q$2 &amp; "'!M" &amp; ROWS!Q113))/1000, "")</f>
        <v>16.260000000000002</v>
      </c>
      <c r="R50" s="5">
        <f ca="1">_xlfn.IFNA(MEDIAN(INDIRECT("'" &amp; R$2 &amp; "'!E" &amp; ROWS!R113),INDIRECT("'" &amp; R$2 &amp; "'!I" &amp; ROWS!R113),INDIRECT("'" &amp; R$2 &amp; "'!M" &amp; ROWS!R113))/1000, "")</f>
        <v>5.3040000000000003</v>
      </c>
      <c r="S50" s="5">
        <f ca="1">_xlfn.IFNA(MEDIAN(INDIRECT("'" &amp; S$2 &amp; "'!E" &amp; ROWS!S113),INDIRECT("'" &amp; S$2 &amp; "'!I" &amp; ROWS!S113),INDIRECT("'" &amp; S$2 &amp; "'!M" &amp; ROWS!S113))/1000, "")</f>
        <v>7.66</v>
      </c>
      <c r="T50" s="5">
        <f ca="1">_xlfn.IFNA(MEDIAN(INDIRECT("'" &amp; T$2 &amp; "'!E" &amp; ROWS!T113),INDIRECT("'" &amp; T$2 &amp; "'!I" &amp; ROWS!T113),INDIRECT("'" &amp; T$2 &amp; "'!M" &amp; ROWS!T113))/1000, "")</f>
        <v>5.6719999999999997</v>
      </c>
      <c r="U50" s="5">
        <f ca="1">_xlfn.IFNA(MEDIAN(INDIRECT("'" &amp; U$2 &amp; "'!E" &amp; ROWS!U113),INDIRECT("'" &amp; U$2 &amp; "'!I" &amp; ROWS!U113),INDIRECT("'" &amp; U$2 &amp; "'!M" &amp; ROWS!U113))/1000, "")</f>
        <v>6.4080000000000004</v>
      </c>
      <c r="V50" s="5">
        <f ca="1">_xlfn.IFNA(MEDIAN(INDIRECT("'" &amp; V$2 &amp; "'!E" &amp; ROWS!V113),INDIRECT("'" &amp; V$2 &amp; "'!I" &amp; ROWS!V113),INDIRECT("'" &amp; V$2 &amp; "'!M" &amp; ROWS!V113))/1000, "")</f>
        <v>33.887999999999998</v>
      </c>
      <c r="W50" s="5">
        <f ca="1">_xlfn.IFNA(MEDIAN(INDIRECT("'" &amp; W$2 &amp; "'!E" &amp; ROWS!W113),INDIRECT("'" &amp; W$2 &amp; "'!I" &amp; ROWS!W113),INDIRECT("'" &amp; W$2 &amp; "'!M" &amp; ROWS!W113))/1000, "")</f>
        <v>6.6040000000000001</v>
      </c>
      <c r="X50" s="5">
        <f ca="1">_xlfn.IFNA(MEDIAN(INDIRECT("'" &amp; X$2 &amp; "'!E" &amp; ROWS!X113),INDIRECT("'" &amp; X$2 &amp; "'!I" &amp; ROWS!X113),INDIRECT("'" &amp; X$2 &amp; "'!M" &amp; ROWS!X113))/1000, "")</f>
        <v>10.968</v>
      </c>
      <c r="Y50" s="5">
        <f ca="1">_xlfn.IFNA(MEDIAN(INDIRECT("'" &amp; Y$2 &amp; "'!E" &amp; ROWS!Y113),INDIRECT("'" &amp; Y$2 &amp; "'!I" &amp; ROWS!Y113),INDIRECT("'" &amp; Y$2 &amp; "'!M" &amp; ROWS!Y113))/1000, "")</f>
        <v>16.268000000000001</v>
      </c>
    </row>
    <row r="51" spans="1:25" x14ac:dyDescent="0.25">
      <c r="A51" t="str">
        <f>METRICS!A114</f>
        <v>interpose-stdlib</v>
      </c>
      <c r="B51" s="5">
        <f ca="1">_xlfn.IFNA(MEDIAN(INDIRECT("'" &amp; B$2 &amp; "'!E" &amp; ROWS!B115),INDIRECT("'" &amp; B$2 &amp; "'!I" &amp; ROWS!B115),INDIRECT("'" &amp; B$2 &amp; "'!M" &amp; ROWS!B115))/1000, "")</f>
        <v>5.8879999999999999</v>
      </c>
      <c r="C51" s="5">
        <f ca="1">_xlfn.IFNA(MEDIAN(INDIRECT("'" &amp; C$2 &amp; "'!E" &amp; ROWS!C115),INDIRECT("'" &amp; C$2 &amp; "'!I" &amp; ROWS!C115),INDIRECT("'" &amp; C$2 &amp; "'!M" &amp; ROWS!C115))/1000, "")</f>
        <v>25.207999999999998</v>
      </c>
      <c r="D51" s="5">
        <f ca="1">_xlfn.IFNA(MEDIAN(INDIRECT("'" &amp; D$2 &amp; "'!E" &amp; ROWS!D115),INDIRECT("'" &amp; D$2 &amp; "'!I" &amp; ROWS!D115),INDIRECT("'" &amp; D$2 &amp; "'!M" &amp; ROWS!D115))/1000, "")</f>
        <v>6.2880000000000003</v>
      </c>
      <c r="E51" s="5">
        <f ca="1">_xlfn.IFNA(MEDIAN(INDIRECT("'" &amp; E$2 &amp; "'!E" &amp; ROWS!E115),INDIRECT("'" &amp; E$2 &amp; "'!I" &amp; ROWS!E115),INDIRECT("'" &amp; E$2 &amp; "'!M" &amp; ROWS!E115))/1000, "")</f>
        <v>7.22</v>
      </c>
      <c r="F51" s="5">
        <f ca="1">_xlfn.IFNA(MEDIAN(INDIRECT("'" &amp; F$2 &amp; "'!E" &amp; ROWS!F115),INDIRECT("'" &amp; F$2 &amp; "'!I" &amp; ROWS!F115),INDIRECT("'" &amp; F$2 &amp; "'!M" &amp; ROWS!F115))/1000, "")</f>
        <v>82.876000000000005</v>
      </c>
      <c r="G51" s="5">
        <f ca="1">_xlfn.IFNA(MEDIAN(INDIRECT("'" &amp; G$2 &amp; "'!E" &amp; ROWS!G115),INDIRECT("'" &amp; G$2 &amp; "'!I" &amp; ROWS!G115),INDIRECT("'" &amp; G$2 &amp; "'!M" &amp; ROWS!G115))/1000, "")</f>
        <v>7.2279999999999998</v>
      </c>
      <c r="H51" s="5">
        <f ca="1">_xlfn.IFNA(MEDIAN(INDIRECT("'" &amp; H$2 &amp; "'!E" &amp; ROWS!H115),INDIRECT("'" &amp; H$2 &amp; "'!I" &amp; ROWS!H115),INDIRECT("'" &amp; H$2 &amp; "'!M" &amp; ROWS!H115))/1000, "")</f>
        <v>332.964</v>
      </c>
      <c r="I51" s="5">
        <f ca="1">_xlfn.IFNA(MEDIAN(INDIRECT("'" &amp; I$2 &amp; "'!E" &amp; ROWS!I115),INDIRECT("'" &amp; I$2 &amp; "'!I" &amp; ROWS!I115),INDIRECT("'" &amp; I$2 &amp; "'!M" &amp; ROWS!I115))/1000, "")</f>
        <v>1117.548</v>
      </c>
      <c r="J51" s="5">
        <f ca="1">_xlfn.IFNA(MEDIAN(INDIRECT("'" &amp; J$2 &amp; "'!E" &amp; ROWS!J115),INDIRECT("'" &amp; J$2 &amp; "'!I" &amp; ROWS!J115),INDIRECT("'" &amp; J$2 &amp; "'!M" &amp; ROWS!J115))/1000, "")</f>
        <v>5.8559999999999999</v>
      </c>
      <c r="K51" s="5">
        <f ca="1">_xlfn.IFNA(MEDIAN(INDIRECT("'" &amp; K$2 &amp; "'!E" &amp; ROWS!K115),INDIRECT("'" &amp; K$2 &amp; "'!I" &amp; ROWS!K115),INDIRECT("'" &amp; K$2 &amp; "'!M" &amp; ROWS!K115))/1000, "")</f>
        <v>9.3160000000000007</v>
      </c>
      <c r="L51" s="5">
        <f ca="1">_xlfn.IFNA(MEDIAN(INDIRECT("'" &amp; L$2 &amp; "'!E" &amp; ROWS!L115),INDIRECT("'" &amp; L$2 &amp; "'!I" &amp; ROWS!L115),INDIRECT("'" &amp; L$2 &amp; "'!M" &amp; ROWS!L115))/1000, "")</f>
        <v>6.3479999999999999</v>
      </c>
      <c r="M51" s="5">
        <f ca="1">_xlfn.IFNA(MEDIAN(INDIRECT("'" &amp; M$2 &amp; "'!E" &amp; ROWS!M115),INDIRECT("'" &amp; M$2 &amp; "'!I" &amp; ROWS!M115),INDIRECT("'" &amp; M$2 &amp; "'!M" &amp; ROWS!M115))/1000, "")</f>
        <v>6.524</v>
      </c>
      <c r="N51" s="5">
        <f ca="1">_xlfn.IFNA(MEDIAN(INDIRECT("'" &amp; N$2 &amp; "'!E" &amp; ROWS!N115),INDIRECT("'" &amp; N$2 &amp; "'!I" &amp; ROWS!N115),INDIRECT("'" &amp; N$2 &amp; "'!M" &amp; ROWS!N115))/1000, "")</f>
        <v>43.432000000000002</v>
      </c>
      <c r="O51" s="5">
        <f ca="1">_xlfn.IFNA(MEDIAN(INDIRECT("'" &amp; O$2 &amp; "'!E" &amp; ROWS!O115),INDIRECT("'" &amp; O$2 &amp; "'!I" &amp; ROWS!O115),INDIRECT("'" &amp; O$2 &amp; "'!M" &amp; ROWS!O115))/1000, "")</f>
        <v>7.0839999999999996</v>
      </c>
      <c r="P51" s="5">
        <f ca="1">_xlfn.IFNA(MEDIAN(INDIRECT("'" &amp; P$2 &amp; "'!E" &amp; ROWS!P115),INDIRECT("'" &amp; P$2 &amp; "'!I" &amp; ROWS!P115),INDIRECT("'" &amp; P$2 &amp; "'!M" &amp; ROWS!P115))/1000, "")</f>
        <v>11.38</v>
      </c>
      <c r="Q51" s="5">
        <f ca="1">_xlfn.IFNA(MEDIAN(INDIRECT("'" &amp; Q$2 &amp; "'!E" &amp; ROWS!Q115),INDIRECT("'" &amp; Q$2 &amp; "'!I" &amp; ROWS!Q115),INDIRECT("'" &amp; Q$2 &amp; "'!M" &amp; ROWS!Q115))/1000, "")</f>
        <v>17.452000000000002</v>
      </c>
      <c r="R51" s="5">
        <f ca="1">_xlfn.IFNA(MEDIAN(INDIRECT("'" &amp; R$2 &amp; "'!E" &amp; ROWS!R115),INDIRECT("'" &amp; R$2 &amp; "'!I" &amp; ROWS!R115),INDIRECT("'" &amp; R$2 &amp; "'!M" &amp; ROWS!R115))/1000, "")</f>
        <v>5.9080000000000004</v>
      </c>
      <c r="S51" s="5">
        <f ca="1">_xlfn.IFNA(MEDIAN(INDIRECT("'" &amp; S$2 &amp; "'!E" &amp; ROWS!S115),INDIRECT("'" &amp; S$2 &amp; "'!I" &amp; ROWS!S115),INDIRECT("'" &amp; S$2 &amp; "'!M" &amp; ROWS!S115))/1000, "")</f>
        <v>9.36</v>
      </c>
      <c r="T51" s="5">
        <f ca="1">_xlfn.IFNA(MEDIAN(INDIRECT("'" &amp; T$2 &amp; "'!E" &amp; ROWS!T115),INDIRECT("'" &amp; T$2 &amp; "'!I" &amp; ROWS!T115),INDIRECT("'" &amp; T$2 &amp; "'!M" &amp; ROWS!T115))/1000, "")</f>
        <v>6.3520000000000003</v>
      </c>
      <c r="U51" s="5">
        <f ca="1">_xlfn.IFNA(MEDIAN(INDIRECT("'" &amp; U$2 &amp; "'!E" &amp; ROWS!U115),INDIRECT("'" &amp; U$2 &amp; "'!I" &amp; ROWS!U115),INDIRECT("'" &amp; U$2 &amp; "'!M" &amp; ROWS!U115))/1000, "")</f>
        <v>6.5720000000000001</v>
      </c>
      <c r="V51" s="5">
        <f ca="1">_xlfn.IFNA(MEDIAN(INDIRECT("'" &amp; V$2 &amp; "'!E" &amp; ROWS!V115),INDIRECT("'" &amp; V$2 &amp; "'!I" &amp; ROWS!V115),INDIRECT("'" &amp; V$2 &amp; "'!M" &amp; ROWS!V115))/1000, "")</f>
        <v>43.304000000000002</v>
      </c>
      <c r="W51" s="5">
        <f ca="1">_xlfn.IFNA(MEDIAN(INDIRECT("'" &amp; W$2 &amp; "'!E" &amp; ROWS!W115),INDIRECT("'" &amp; W$2 &amp; "'!I" &amp; ROWS!W115),INDIRECT("'" &amp; W$2 &amp; "'!M" &amp; ROWS!W115))/1000, "")</f>
        <v>7.0880000000000001</v>
      </c>
      <c r="X51" s="5">
        <f ca="1">_xlfn.IFNA(MEDIAN(INDIRECT("'" &amp; X$2 &amp; "'!E" &amp; ROWS!X115),INDIRECT("'" &amp; X$2 &amp; "'!I" &amp; ROWS!X115),INDIRECT("'" &amp; X$2 &amp; "'!M" &amp; ROWS!X115))/1000, "")</f>
        <v>11.384</v>
      </c>
      <c r="Y51" s="5">
        <f ca="1">_xlfn.IFNA(MEDIAN(INDIRECT("'" &amp; Y$2 &amp; "'!E" &amp; ROWS!Y115),INDIRECT("'" &amp; Y$2 &amp; "'!I" &amp; ROWS!Y115),INDIRECT("'" &amp; Y$2 &amp; "'!M" &amp; ROWS!Y115))/1000, "")</f>
        <v>17.46</v>
      </c>
    </row>
    <row r="52" spans="1:25" x14ac:dyDescent="0.25">
      <c r="A52" t="str">
        <f>METRICS!A116</f>
        <v>iterator-stdlib</v>
      </c>
      <c r="B52" s="5">
        <f ca="1">_xlfn.IFNA(MEDIAN(INDIRECT("'" &amp; B$2 &amp; "'!E" &amp; ROWS!B117),INDIRECT("'" &amp; B$2 &amp; "'!I" &amp; ROWS!B117),INDIRECT("'" &amp; B$2 &amp; "'!M" &amp; ROWS!B117))/1000, "")</f>
        <v>4.9880000000000004</v>
      </c>
      <c r="C52" s="5">
        <f ca="1">_xlfn.IFNA(MEDIAN(INDIRECT("'" &amp; C$2 &amp; "'!E" &amp; ROWS!C117),INDIRECT("'" &amp; C$2 &amp; "'!I" &amp; ROWS!C117),INDIRECT("'" &amp; C$2 &amp; "'!M" &amp; ROWS!C117))/1000, "")</f>
        <v>8.2799999999999994</v>
      </c>
      <c r="D52" s="5">
        <f ca="1">_xlfn.IFNA(MEDIAN(INDIRECT("'" &amp; D$2 &amp; "'!E" &amp; ROWS!D117),INDIRECT("'" &amp; D$2 &amp; "'!I" &amp; ROWS!D117),INDIRECT("'" &amp; D$2 &amp; "'!M" &amp; ROWS!D117))/1000, "")</f>
        <v>4.7560000000000002</v>
      </c>
      <c r="E52" s="5">
        <f ca="1">_xlfn.IFNA(MEDIAN(INDIRECT("'" &amp; E$2 &amp; "'!E" &amp; ROWS!E117),INDIRECT("'" &amp; E$2 &amp; "'!I" &amp; ROWS!E117),INDIRECT("'" &amp; E$2 &amp; "'!M" &amp; ROWS!E117))/1000, "")</f>
        <v>6.444</v>
      </c>
      <c r="F52" s="5">
        <f ca="1">_xlfn.IFNA(MEDIAN(INDIRECT("'" &amp; F$2 &amp; "'!E" &amp; ROWS!F117),INDIRECT("'" &amp; F$2 &amp; "'!I" &amp; ROWS!F117),INDIRECT("'" &amp; F$2 &amp; "'!M" &amp; ROWS!F117))/1000, "")</f>
        <v>25.568000000000001</v>
      </c>
      <c r="G52" s="5">
        <f ca="1">_xlfn.IFNA(MEDIAN(INDIRECT("'" &amp; G$2 &amp; "'!E" &amp; ROWS!G117),INDIRECT("'" &amp; G$2 &amp; "'!I" &amp; ROWS!G117),INDIRECT("'" &amp; G$2 &amp; "'!M" &amp; ROWS!G117))/1000, "")</f>
        <v>6.3920000000000003</v>
      </c>
      <c r="H52" s="5">
        <f ca="1">_xlfn.IFNA(MEDIAN(INDIRECT("'" &amp; H$2 &amp; "'!E" &amp; ROWS!H117),INDIRECT("'" &amp; H$2 &amp; "'!I" &amp; ROWS!H117),INDIRECT("'" &amp; H$2 &amp; "'!M" &amp; ROWS!H117))/1000, "")</f>
        <v>78.447999999999993</v>
      </c>
      <c r="I52" s="5">
        <f ca="1">_xlfn.IFNA(MEDIAN(INDIRECT("'" &amp; I$2 &amp; "'!E" &amp; ROWS!I117),INDIRECT("'" &amp; I$2 &amp; "'!I" &amp; ROWS!I117),INDIRECT("'" &amp; I$2 &amp; "'!M" &amp; ROWS!I117))/1000, "")</f>
        <v>177.95599999999999</v>
      </c>
      <c r="J52" s="5">
        <f ca="1">_xlfn.IFNA(MEDIAN(INDIRECT("'" &amp; J$2 &amp; "'!E" &amp; ROWS!J117),INDIRECT("'" &amp; J$2 &amp; "'!I" &amp; ROWS!J117),INDIRECT("'" &amp; J$2 &amp; "'!M" &amp; ROWS!J117))/1000, "")</f>
        <v>4.46</v>
      </c>
      <c r="K52" s="5">
        <f ca="1">_xlfn.IFNA(MEDIAN(INDIRECT("'" &amp; K$2 &amp; "'!E" &amp; ROWS!K117),INDIRECT("'" &amp; K$2 &amp; "'!I" &amp; ROWS!K117),INDIRECT("'" &amp; K$2 &amp; "'!M" &amp; ROWS!K117))/1000, "")</f>
        <v>5.5880000000000001</v>
      </c>
      <c r="L52" s="5">
        <f ca="1">_xlfn.IFNA(MEDIAN(INDIRECT("'" &amp; L$2 &amp; "'!E" &amp; ROWS!L117),INDIRECT("'" &amp; L$2 &amp; "'!I" &amp; ROWS!L117),INDIRECT("'" &amp; L$2 &amp; "'!M" &amp; ROWS!L117))/1000, "")</f>
        <v>4.492</v>
      </c>
      <c r="M52" s="5">
        <f ca="1">_xlfn.IFNA(MEDIAN(INDIRECT("'" &amp; M$2 &amp; "'!E" &amp; ROWS!M117),INDIRECT("'" &amp; M$2 &amp; "'!I" &amp; ROWS!M117),INDIRECT("'" &amp; M$2 &amp; "'!M" &amp; ROWS!M117))/1000, "")</f>
        <v>5.6680000000000001</v>
      </c>
      <c r="N52" s="5">
        <f ca="1">_xlfn.IFNA(MEDIAN(INDIRECT("'" &amp; N$2 &amp; "'!E" &amp; ROWS!N117),INDIRECT("'" &amp; N$2 &amp; "'!I" &amp; ROWS!N117),INDIRECT("'" &amp; N$2 &amp; "'!M" &amp; ROWS!N117))/1000, "")</f>
        <v>18.78</v>
      </c>
      <c r="O52" s="5">
        <f ca="1">_xlfn.IFNA(MEDIAN(INDIRECT("'" &amp; O$2 &amp; "'!E" &amp; ROWS!O117),INDIRECT("'" &amp; O$2 &amp; "'!I" &amp; ROWS!O117),INDIRECT("'" &amp; O$2 &amp; "'!M" &amp; ROWS!O117))/1000, "")</f>
        <v>5.8639999999999999</v>
      </c>
      <c r="P52" s="5">
        <f ca="1">_xlfn.IFNA(MEDIAN(INDIRECT("'" &amp; P$2 &amp; "'!E" &amp; ROWS!P117),INDIRECT("'" &amp; P$2 &amp; "'!I" &amp; ROWS!P117),INDIRECT("'" &amp; P$2 &amp; "'!M" &amp; ROWS!P117))/1000, "")</f>
        <v>9.6639999999999997</v>
      </c>
      <c r="Q52" s="5">
        <f ca="1">_xlfn.IFNA(MEDIAN(INDIRECT("'" &amp; Q$2 &amp; "'!E" &amp; ROWS!Q117),INDIRECT("'" &amp; Q$2 &amp; "'!I" &amp; ROWS!Q117),INDIRECT("'" &amp; Q$2 &amp; "'!M" &amp; ROWS!Q117))/1000, "")</f>
        <v>15.064</v>
      </c>
      <c r="R52" s="5">
        <f ca="1">_xlfn.IFNA(MEDIAN(INDIRECT("'" &amp; R$2 &amp; "'!E" &amp; ROWS!R117),INDIRECT("'" &amp; R$2 &amp; "'!I" &amp; ROWS!R117),INDIRECT("'" &amp; R$2 &amp; "'!M" &amp; ROWS!R117))/1000, "")</f>
        <v>4.508</v>
      </c>
      <c r="S52" s="5">
        <f ca="1">_xlfn.IFNA(MEDIAN(INDIRECT("'" &amp; S$2 &amp; "'!E" &amp; ROWS!S117),INDIRECT("'" &amp; S$2 &amp; "'!I" &amp; ROWS!S117),INDIRECT("'" &amp; S$2 &amp; "'!M" &amp; ROWS!S117))/1000, "")</f>
        <v>5.6319999999999997</v>
      </c>
      <c r="T52" s="5">
        <f ca="1">_xlfn.IFNA(MEDIAN(INDIRECT("'" &amp; T$2 &amp; "'!E" &amp; ROWS!T117),INDIRECT("'" &amp; T$2 &amp; "'!I" &amp; ROWS!T117),INDIRECT("'" &amp; T$2 &amp; "'!M" &amp; ROWS!T117))/1000, "")</f>
        <v>4.492</v>
      </c>
      <c r="U52" s="5">
        <f ca="1">_xlfn.IFNA(MEDIAN(INDIRECT("'" &amp; U$2 &amp; "'!E" &amp; ROWS!U117),INDIRECT("'" &amp; U$2 &amp; "'!I" &amp; ROWS!U117),INDIRECT("'" &amp; U$2 &amp; "'!M" &amp; ROWS!U117))/1000, "")</f>
        <v>5.7119999999999997</v>
      </c>
      <c r="V52" s="5">
        <f ca="1">_xlfn.IFNA(MEDIAN(INDIRECT("'" &amp; V$2 &amp; "'!E" &amp; ROWS!V117),INDIRECT("'" &amp; V$2 &amp; "'!I" &amp; ROWS!V117),INDIRECT("'" &amp; V$2 &amp; "'!M" &amp; ROWS!V117))/1000, "")</f>
        <v>18.78</v>
      </c>
      <c r="W52" s="5">
        <f ca="1">_xlfn.IFNA(MEDIAN(INDIRECT("'" &amp; W$2 &amp; "'!E" &amp; ROWS!W117),INDIRECT("'" &amp; W$2 &amp; "'!I" &amp; ROWS!W117),INDIRECT("'" &amp; W$2 &amp; "'!M" &amp; ROWS!W117))/1000, "")</f>
        <v>5.8639999999999999</v>
      </c>
      <c r="X52" s="5">
        <f ca="1">_xlfn.IFNA(MEDIAN(INDIRECT("'" &amp; X$2 &amp; "'!E" &amp; ROWS!X117),INDIRECT("'" &amp; X$2 &amp; "'!I" &amp; ROWS!X117),INDIRECT("'" &amp; X$2 &amp; "'!M" &amp; ROWS!X117))/1000, "")</f>
        <v>9.6679999999999993</v>
      </c>
      <c r="Y52" s="5">
        <f ca="1">_xlfn.IFNA(MEDIAN(INDIRECT("'" &amp; Y$2 &amp; "'!E" &amp; ROWS!Y117),INDIRECT("'" &amp; Y$2 &amp; "'!I" &amp; ROWS!Y117),INDIRECT("'" &amp; Y$2 &amp; "'!M" &amp; ROWS!Y117))/1000, "")</f>
        <v>15.071999999999999</v>
      </c>
    </row>
    <row r="53" spans="1:25" x14ac:dyDescent="0.25">
      <c r="A53" t="str">
        <f>METRICS!A119</f>
        <v>maybe-stdlib</v>
      </c>
      <c r="B53" s="5">
        <f ca="1">_xlfn.IFNA(MEDIAN(INDIRECT("'" &amp; B$2 &amp; "'!E" &amp; ROWS!B120),INDIRECT("'" &amp; B$2 &amp; "'!I" &amp; ROWS!B120),INDIRECT("'" &amp; B$2 &amp; "'!M" &amp; ROWS!B120))/1000, "")</f>
        <v>5.2</v>
      </c>
      <c r="C53" s="5">
        <f ca="1">_xlfn.IFNA(MEDIAN(INDIRECT("'" &amp; C$2 &amp; "'!E" &amp; ROWS!C120),INDIRECT("'" &amp; C$2 &amp; "'!I" &amp; ROWS!C120),INDIRECT("'" &amp; C$2 &amp; "'!M" &amp; ROWS!C120))/1000, "")</f>
        <v>8.7639999999999993</v>
      </c>
      <c r="D53" s="5">
        <f ca="1">_xlfn.IFNA(MEDIAN(INDIRECT("'" &amp; D$2 &amp; "'!E" &amp; ROWS!D120),INDIRECT("'" &amp; D$2 &amp; "'!I" &amp; ROWS!D120),INDIRECT("'" &amp; D$2 &amp; "'!M" &amp; ROWS!D120))/1000, "")</f>
        <v>5.016</v>
      </c>
      <c r="E53" s="5">
        <f ca="1">_xlfn.IFNA(MEDIAN(INDIRECT("'" &amp; E$2 &amp; "'!E" &amp; ROWS!E120),INDIRECT("'" &amp; E$2 &amp; "'!I" &amp; ROWS!E120),INDIRECT("'" &amp; E$2 &amp; "'!M" &amp; ROWS!E120))/1000, "")</f>
        <v>9.7919999999999998</v>
      </c>
      <c r="F53" s="5">
        <f ca="1">_xlfn.IFNA(MEDIAN(INDIRECT("'" &amp; F$2 &amp; "'!E" &amp; ROWS!F120),INDIRECT("'" &amp; F$2 &amp; "'!I" &amp; ROWS!F120),INDIRECT("'" &amp; F$2 &amp; "'!M" &amp; ROWS!F120))/1000, "")</f>
        <v>30.231999999999999</v>
      </c>
      <c r="G53" s="5">
        <f ca="1">_xlfn.IFNA(MEDIAN(INDIRECT("'" &amp; G$2 &amp; "'!E" &amp; ROWS!G120),INDIRECT("'" &amp; G$2 &amp; "'!I" &amp; ROWS!G120),INDIRECT("'" &amp; G$2 &amp; "'!M" &amp; ROWS!G120))/1000, "")</f>
        <v>9.56</v>
      </c>
      <c r="H53" s="5">
        <f ca="1">_xlfn.IFNA(MEDIAN(INDIRECT("'" &amp; H$2 &amp; "'!E" &amp; ROWS!H120),INDIRECT("'" &amp; H$2 &amp; "'!I" &amp; ROWS!H120),INDIRECT("'" &amp; H$2 &amp; "'!M" &amp; ROWS!H120))/1000, "")</f>
        <v>111.476</v>
      </c>
      <c r="I53" s="5">
        <f ca="1">_xlfn.IFNA(MEDIAN(INDIRECT("'" &amp; I$2 &amp; "'!E" &amp; ROWS!I120),INDIRECT("'" &amp; I$2 &amp; "'!I" &amp; ROWS!I120),INDIRECT("'" &amp; I$2 &amp; "'!M" &amp; ROWS!I120))/1000, "")</f>
        <v>226.04</v>
      </c>
      <c r="J53" s="5">
        <f ca="1">_xlfn.IFNA(MEDIAN(INDIRECT("'" &amp; J$2 &amp; "'!E" &amp; ROWS!J120),INDIRECT("'" &amp; J$2 &amp; "'!I" &amp; ROWS!J120),INDIRECT("'" &amp; J$2 &amp; "'!M" &amp; ROWS!J120))/1000, "")</f>
        <v>4.4800000000000004</v>
      </c>
      <c r="K53" s="5">
        <f ca="1">_xlfn.IFNA(MEDIAN(INDIRECT("'" &amp; K$2 &amp; "'!E" &amp; ROWS!K120),INDIRECT("'" &amp; K$2 &amp; "'!I" &amp; ROWS!K120),INDIRECT("'" &amp; K$2 &amp; "'!M" &amp; ROWS!K120))/1000, "")</f>
        <v>5.5720000000000001</v>
      </c>
      <c r="L53" s="5">
        <f ca="1">_xlfn.IFNA(MEDIAN(INDIRECT("'" &amp; L$2 &amp; "'!E" &amp; ROWS!L120),INDIRECT("'" &amp; L$2 &amp; "'!I" &amp; ROWS!L120),INDIRECT("'" &amp; L$2 &amp; "'!M" &amp; ROWS!L120))/1000, "")</f>
        <v>4.5640000000000001</v>
      </c>
      <c r="M53" s="5">
        <f ca="1">_xlfn.IFNA(MEDIAN(INDIRECT("'" &amp; M$2 &amp; "'!E" &amp; ROWS!M120),INDIRECT("'" &amp; M$2 &amp; "'!I" &amp; ROWS!M120),INDIRECT("'" &amp; M$2 &amp; "'!M" &amp; ROWS!M120))/1000, "")</f>
        <v>7.0039999999999996</v>
      </c>
      <c r="N53" s="5">
        <f ca="1">_xlfn.IFNA(MEDIAN(INDIRECT("'" &amp; N$2 &amp; "'!E" &amp; ROWS!N120),INDIRECT("'" &amp; N$2 &amp; "'!I" &amp; ROWS!N120),INDIRECT("'" &amp; N$2 &amp; "'!M" &amp; ROWS!N120))/1000, "")</f>
        <v>20.896000000000001</v>
      </c>
      <c r="O53" s="5">
        <f ca="1">_xlfn.IFNA(MEDIAN(INDIRECT("'" &amp; O$2 &amp; "'!E" &amp; ROWS!O120),INDIRECT("'" &amp; O$2 &amp; "'!I" &amp; ROWS!O120),INDIRECT("'" &amp; O$2 &amp; "'!M" &amp; ROWS!O120))/1000, "")</f>
        <v>7.2160000000000002</v>
      </c>
      <c r="P53" s="5">
        <f ca="1">_xlfn.IFNA(MEDIAN(INDIRECT("'" &amp; P$2 &amp; "'!E" &amp; ROWS!P120),INDIRECT("'" &amp; P$2 &amp; "'!I" &amp; ROWS!P120),INDIRECT("'" &amp; P$2 &amp; "'!M" &amp; ROWS!P120))/1000, "")</f>
        <v>9.6880000000000006</v>
      </c>
      <c r="Q53" s="5">
        <f ca="1">_xlfn.IFNA(MEDIAN(INDIRECT("'" &amp; Q$2 &amp; "'!E" &amp; ROWS!Q120),INDIRECT("'" &amp; Q$2 &amp; "'!I" &amp; ROWS!Q120),INDIRECT("'" &amp; Q$2 &amp; "'!M" &amp; ROWS!Q120))/1000, "")</f>
        <v>15.128</v>
      </c>
      <c r="R53" s="5">
        <f ca="1">_xlfn.IFNA(MEDIAN(INDIRECT("'" &amp; R$2 &amp; "'!E" &amp; ROWS!R120),INDIRECT("'" &amp; R$2 &amp; "'!I" &amp; ROWS!R120),INDIRECT("'" &amp; R$2 &amp; "'!M" &amp; ROWS!R120))/1000, "")</f>
        <v>4.5279999999999996</v>
      </c>
      <c r="S53" s="5">
        <f ca="1">_xlfn.IFNA(MEDIAN(INDIRECT("'" &amp; S$2 &amp; "'!E" &amp; ROWS!S120),INDIRECT("'" &amp; S$2 &amp; "'!I" &amp; ROWS!S120),INDIRECT("'" &amp; S$2 &amp; "'!M" &amp; ROWS!S120))/1000, "")</f>
        <v>5.6159999999999997</v>
      </c>
      <c r="T53" s="5">
        <f ca="1">_xlfn.IFNA(MEDIAN(INDIRECT("'" &amp; T$2 &amp; "'!E" &amp; ROWS!T120),INDIRECT("'" &amp; T$2 &amp; "'!I" &amp; ROWS!T120),INDIRECT("'" &amp; T$2 &amp; "'!M" &amp; ROWS!T120))/1000, "")</f>
        <v>4.5640000000000001</v>
      </c>
      <c r="U53" s="5">
        <f ca="1">_xlfn.IFNA(MEDIAN(INDIRECT("'" &amp; U$2 &amp; "'!E" &amp; ROWS!U120),INDIRECT("'" &amp; U$2 &amp; "'!I" &amp; ROWS!U120),INDIRECT("'" &amp; U$2 &amp; "'!M" &amp; ROWS!U120))/1000, "")</f>
        <v>7.0279999999999996</v>
      </c>
      <c r="V53" s="5">
        <f ca="1">_xlfn.IFNA(MEDIAN(INDIRECT("'" &amp; V$2 &amp; "'!E" &amp; ROWS!V120),INDIRECT("'" &amp; V$2 &amp; "'!I" &amp; ROWS!V120),INDIRECT("'" &amp; V$2 &amp; "'!M" &amp; ROWS!V120))/1000, "")</f>
        <v>20.896000000000001</v>
      </c>
      <c r="W53" s="5">
        <f ca="1">_xlfn.IFNA(MEDIAN(INDIRECT("'" &amp; W$2 &amp; "'!E" &amp; ROWS!W120),INDIRECT("'" &amp; W$2 &amp; "'!I" &amp; ROWS!W120),INDIRECT("'" &amp; W$2 &amp; "'!M" &amp; ROWS!W120))/1000, "")</f>
        <v>7.2160000000000002</v>
      </c>
      <c r="X53" s="5">
        <f ca="1">_xlfn.IFNA(MEDIAN(INDIRECT("'" &amp; X$2 &amp; "'!E" &amp; ROWS!X120),INDIRECT("'" &amp; X$2 &amp; "'!I" &amp; ROWS!X120),INDIRECT("'" &amp; X$2 &amp; "'!M" &amp; ROWS!X120))/1000, "")</f>
        <v>9.6920000000000002</v>
      </c>
      <c r="Y53" s="5">
        <f ca="1">_xlfn.IFNA(MEDIAN(INDIRECT("'" &amp; Y$2 &amp; "'!E" &amp; ROWS!Y120),INDIRECT("'" &amp; Y$2 &amp; "'!I" &amp; ROWS!Y120),INDIRECT("'" &amp; Y$2 &amp; "'!M" &amp; ROWS!Y120))/1000, "")</f>
        <v>15.135999999999999</v>
      </c>
    </row>
    <row r="54" spans="1:25" x14ac:dyDescent="0.25">
      <c r="A54" t="str">
        <f>METRICS!A122</f>
        <v>pair-stdlib</v>
      </c>
      <c r="B54" s="5">
        <f ca="1">_xlfn.IFNA(MEDIAN(INDIRECT("'" &amp; B$2 &amp; "'!E" &amp; ROWS!B123),INDIRECT("'" &amp; B$2 &amp; "'!I" &amp; ROWS!B123),INDIRECT("'" &amp; B$2 &amp; "'!M" &amp; ROWS!B123))/1000, "")</f>
        <v>5.3360000000000003</v>
      </c>
      <c r="C54" s="5">
        <f ca="1">_xlfn.IFNA(MEDIAN(INDIRECT("'" &amp; C$2 &amp; "'!E" &amp; ROWS!C123),INDIRECT("'" &amp; C$2 &amp; "'!I" &amp; ROWS!C123),INDIRECT("'" &amp; C$2 &amp; "'!M" &amp; ROWS!C123))/1000, "")</f>
        <v>8.968</v>
      </c>
      <c r="D54" s="5">
        <f ca="1">_xlfn.IFNA(MEDIAN(INDIRECT("'" &amp; D$2 &amp; "'!E" &amp; ROWS!D123),INDIRECT("'" &amp; D$2 &amp; "'!I" &amp; ROWS!D123),INDIRECT("'" &amp; D$2 &amp; "'!M" &amp; ROWS!D123))/1000, "")</f>
        <v>5.1680000000000001</v>
      </c>
      <c r="E54" s="5">
        <f ca="1">_xlfn.IFNA(MEDIAN(INDIRECT("'" &amp; E$2 &amp; "'!E" &amp; ROWS!E123),INDIRECT("'" &amp; E$2 &amp; "'!I" &amp; ROWS!E123),INDIRECT("'" &amp; E$2 &amp; "'!M" &amp; ROWS!E123))/1000, "")</f>
        <v>10.683999999999999</v>
      </c>
      <c r="F54" s="5">
        <f ca="1">_xlfn.IFNA(MEDIAN(INDIRECT("'" &amp; F$2 &amp; "'!E" &amp; ROWS!F123),INDIRECT("'" &amp; F$2 &amp; "'!I" &amp; ROWS!F123),INDIRECT("'" &amp; F$2 &amp; "'!M" &amp; ROWS!F123))/1000, "")</f>
        <v>30.692</v>
      </c>
      <c r="G54" s="5">
        <f ca="1">_xlfn.IFNA(MEDIAN(INDIRECT("'" &amp; G$2 &amp; "'!E" &amp; ROWS!G123),INDIRECT("'" &amp; G$2 &amp; "'!I" &amp; ROWS!G123),INDIRECT("'" &amp; G$2 &amp; "'!M" &amp; ROWS!G123))/1000, "")</f>
        <v>10.512</v>
      </c>
      <c r="H54" s="5">
        <f ca="1">_xlfn.IFNA(MEDIAN(INDIRECT("'" &amp; H$2 &amp; "'!E" &amp; ROWS!H123),INDIRECT("'" &amp; H$2 &amp; "'!I" &amp; ROWS!H123),INDIRECT("'" &amp; H$2 &amp; "'!M" &amp; ROWS!H123))/1000, "")</f>
        <v>126.404</v>
      </c>
      <c r="I54" s="5">
        <f ca="1">_xlfn.IFNA(MEDIAN(INDIRECT("'" &amp; I$2 &amp; "'!E" &amp; ROWS!I123),INDIRECT("'" &amp; I$2 &amp; "'!I" &amp; ROWS!I123),INDIRECT("'" &amp; I$2 &amp; "'!M" &amp; ROWS!I123))/1000, "")</f>
        <v>245.136</v>
      </c>
      <c r="J54" s="5">
        <f ca="1">_xlfn.IFNA(MEDIAN(INDIRECT("'" &amp; J$2 &amp; "'!E" &amp; ROWS!J123),INDIRECT("'" &amp; J$2 &amp; "'!I" &amp; ROWS!J123),INDIRECT("'" &amp; J$2 &amp; "'!M" &amp; ROWS!J123))/1000, "")</f>
        <v>4.492</v>
      </c>
      <c r="K54" s="5">
        <f ca="1">_xlfn.IFNA(MEDIAN(INDIRECT("'" &amp; K$2 &amp; "'!E" &amp; ROWS!K123),INDIRECT("'" &amp; K$2 &amp; "'!I" &amp; ROWS!K123),INDIRECT("'" &amp; K$2 &amp; "'!M" &amp; ROWS!K123))/1000, "")</f>
        <v>5.5720000000000001</v>
      </c>
      <c r="L54" s="5">
        <f ca="1">_xlfn.IFNA(MEDIAN(INDIRECT("'" &amp; L$2 &amp; "'!E" &amp; ROWS!L123),INDIRECT("'" &amp; L$2 &amp; "'!I" &amp; ROWS!L123),INDIRECT("'" &amp; L$2 &amp; "'!M" &amp; ROWS!L123))/1000, "")</f>
        <v>4.5199999999999996</v>
      </c>
      <c r="M54" s="5">
        <f ca="1">_xlfn.IFNA(MEDIAN(INDIRECT("'" &amp; M$2 &amp; "'!E" &amp; ROWS!M123),INDIRECT("'" &amp; M$2 &amp; "'!I" &amp; ROWS!M123),INDIRECT("'" &amp; M$2 &amp; "'!M" &amp; ROWS!M123))/1000, "")</f>
        <v>7.78</v>
      </c>
      <c r="N54" s="5">
        <f ca="1">_xlfn.IFNA(MEDIAN(INDIRECT("'" &amp; N$2 &amp; "'!E" &amp; ROWS!N123),INDIRECT("'" &amp; N$2 &amp; "'!I" &amp; ROWS!N123),INDIRECT("'" &amp; N$2 &amp; "'!M" &amp; ROWS!N123))/1000, "")</f>
        <v>21.22</v>
      </c>
      <c r="O54" s="5">
        <f ca="1">_xlfn.IFNA(MEDIAN(INDIRECT("'" &amp; O$2 &amp; "'!E" &amp; ROWS!O123),INDIRECT("'" &amp; O$2 &amp; "'!I" &amp; ROWS!O123),INDIRECT("'" &amp; O$2 &amp; "'!M" &amp; ROWS!O123))/1000, "")</f>
        <v>7.94</v>
      </c>
      <c r="P54" s="5">
        <f ca="1">_xlfn.IFNA(MEDIAN(INDIRECT("'" &amp; P$2 &amp; "'!E" &amp; ROWS!P123),INDIRECT("'" &amp; P$2 &amp; "'!I" &amp; ROWS!P123),INDIRECT("'" &amp; P$2 &amp; "'!M" &amp; ROWS!P123))/1000, "")</f>
        <v>9.6920000000000002</v>
      </c>
      <c r="Q54" s="5">
        <f ca="1">_xlfn.IFNA(MEDIAN(INDIRECT("'" &amp; Q$2 &amp; "'!E" &amp; ROWS!Q123),INDIRECT("'" &amp; Q$2 &amp; "'!I" &amp; ROWS!Q123),INDIRECT("'" &amp; Q$2 &amp; "'!M" &amp; ROWS!Q123))/1000, "")</f>
        <v>15.128</v>
      </c>
      <c r="R54" s="5">
        <f ca="1">_xlfn.IFNA(MEDIAN(INDIRECT("'" &amp; R$2 &amp; "'!E" &amp; ROWS!R123),INDIRECT("'" &amp; R$2 &amp; "'!I" &amp; ROWS!R123),INDIRECT("'" &amp; R$2 &amp; "'!M" &amp; ROWS!R123))/1000, "")</f>
        <v>4.54</v>
      </c>
      <c r="S54" s="5">
        <f ca="1">_xlfn.IFNA(MEDIAN(INDIRECT("'" &amp; S$2 &amp; "'!E" &amp; ROWS!S123),INDIRECT("'" &amp; S$2 &amp; "'!I" &amp; ROWS!S123),INDIRECT("'" &amp; S$2 &amp; "'!M" &amp; ROWS!S123))/1000, "")</f>
        <v>5.6159999999999997</v>
      </c>
      <c r="T54" s="5">
        <f ca="1">_xlfn.IFNA(MEDIAN(INDIRECT("'" &amp; T$2 &amp; "'!E" &amp; ROWS!T123),INDIRECT("'" &amp; T$2 &amp; "'!I" &amp; ROWS!T123),INDIRECT("'" &amp; T$2 &amp; "'!M" &amp; ROWS!T123))/1000, "")</f>
        <v>4.5199999999999996</v>
      </c>
      <c r="U54" s="5">
        <f ca="1">_xlfn.IFNA(MEDIAN(INDIRECT("'" &amp; U$2 &amp; "'!E" &amp; ROWS!U123),INDIRECT("'" &amp; U$2 &amp; "'!I" &amp; ROWS!U123),INDIRECT("'" &amp; U$2 &amp; "'!M" &amp; ROWS!U123))/1000, "")</f>
        <v>7.8239999999999998</v>
      </c>
      <c r="V54" s="5">
        <f ca="1">_xlfn.IFNA(MEDIAN(INDIRECT("'" &amp; V$2 &amp; "'!E" &amp; ROWS!V123),INDIRECT("'" &amp; V$2 &amp; "'!I" &amp; ROWS!V123),INDIRECT("'" &amp; V$2 &amp; "'!M" &amp; ROWS!V123))/1000, "")</f>
        <v>21.22</v>
      </c>
      <c r="W54" s="5">
        <f ca="1">_xlfn.IFNA(MEDIAN(INDIRECT("'" &amp; W$2 &amp; "'!E" &amp; ROWS!W123),INDIRECT("'" &amp; W$2 &amp; "'!I" &amp; ROWS!W123),INDIRECT("'" &amp; W$2 &amp; "'!M" &amp; ROWS!W123))/1000, "")</f>
        <v>7.94</v>
      </c>
      <c r="X54" s="5">
        <f ca="1">_xlfn.IFNA(MEDIAN(INDIRECT("'" &amp; X$2 &amp; "'!E" &amp; ROWS!X123),INDIRECT("'" &amp; X$2 &amp; "'!I" &amp; ROWS!X123),INDIRECT("'" &amp; X$2 &amp; "'!M" &amp; ROWS!X123))/1000, "")</f>
        <v>9.6959999999999997</v>
      </c>
      <c r="Y54" s="5">
        <f ca="1">_xlfn.IFNA(MEDIAN(INDIRECT("'" &amp; Y$2 &amp; "'!E" &amp; ROWS!Y123),INDIRECT("'" &amp; Y$2 &amp; "'!I" &amp; ROWS!Y123),INDIRECT("'" &amp; Y$2 &amp; "'!M" &amp; ROWS!Y123))/1000, "")</f>
        <v>15.135999999999999</v>
      </c>
    </row>
    <row r="55" spans="1:25" x14ac:dyDescent="0.25">
      <c r="A55" t="str">
        <f>METRICS!A125</f>
        <v>result-stdlib</v>
      </c>
      <c r="B55" s="5">
        <f ca="1">_xlfn.IFNA(MEDIAN(INDIRECT("'" &amp; B$2 &amp; "'!E" &amp; ROWS!B126),INDIRECT("'" &amp; B$2 &amp; "'!I" &amp; ROWS!B126),INDIRECT("'" &amp; B$2 &amp; "'!M" &amp; ROWS!B126))/1000, "")</f>
        <v>5.86</v>
      </c>
      <c r="C55" s="5">
        <f ca="1">_xlfn.IFNA(MEDIAN(INDIRECT("'" &amp; C$2 &amp; "'!E" &amp; ROWS!C126),INDIRECT("'" &amp; C$2 &amp; "'!I" &amp; ROWS!C126),INDIRECT("'" &amp; C$2 &amp; "'!M" &amp; ROWS!C126))/1000, "")</f>
        <v>9.74</v>
      </c>
      <c r="D55" s="5">
        <f ca="1">_xlfn.IFNA(MEDIAN(INDIRECT("'" &amp; D$2 &amp; "'!E" &amp; ROWS!D126),INDIRECT("'" &amp; D$2 &amp; "'!I" &amp; ROWS!D126),INDIRECT("'" &amp; D$2 &amp; "'!M" &amp; ROWS!D126))/1000, "")</f>
        <v>5.6040000000000001</v>
      </c>
      <c r="E55" s="5">
        <f ca="1">_xlfn.IFNA(MEDIAN(INDIRECT("'" &amp; E$2 &amp; "'!E" &amp; ROWS!E126),INDIRECT("'" &amp; E$2 &amp; "'!I" &amp; ROWS!E126),INDIRECT("'" &amp; E$2 &amp; "'!M" &amp; ROWS!E126))/1000, "")</f>
        <v>14.804</v>
      </c>
      <c r="F55" s="5">
        <f ca="1">_xlfn.IFNA(MEDIAN(INDIRECT("'" &amp; F$2 &amp; "'!E" &amp; ROWS!F126),INDIRECT("'" &amp; F$2 &amp; "'!I" &amp; ROWS!F126),INDIRECT("'" &amp; F$2 &amp; "'!M" &amp; ROWS!F126))/1000, "")</f>
        <v>35.799999999999997</v>
      </c>
      <c r="G55" s="5">
        <f ca="1">_xlfn.IFNA(MEDIAN(INDIRECT("'" &amp; G$2 &amp; "'!E" &amp; ROWS!G126),INDIRECT("'" &amp; G$2 &amp; "'!I" &amp; ROWS!G126),INDIRECT("'" &amp; G$2 &amp; "'!M" &amp; ROWS!G126))/1000, "")</f>
        <v>14.704000000000001</v>
      </c>
      <c r="H55" s="5">
        <f ca="1">_xlfn.IFNA(MEDIAN(INDIRECT("'" &amp; H$2 &amp; "'!E" &amp; ROWS!H126),INDIRECT("'" &amp; H$2 &amp; "'!I" &amp; ROWS!H126),INDIRECT("'" &amp; H$2 &amp; "'!M" &amp; ROWS!H126))/1000, "")</f>
        <v>134.45599999999999</v>
      </c>
      <c r="I55" s="5">
        <f ca="1">_xlfn.IFNA(MEDIAN(INDIRECT("'" &amp; I$2 &amp; "'!E" &amp; ROWS!I126),INDIRECT("'" &amp; I$2 &amp; "'!I" &amp; ROWS!I126),INDIRECT("'" &amp; I$2 &amp; "'!M" &amp; ROWS!I126))/1000, "")</f>
        <v>256.392</v>
      </c>
      <c r="J55" s="5">
        <f ca="1">_xlfn.IFNA(MEDIAN(INDIRECT("'" &amp; J$2 &amp; "'!E" &amp; ROWS!J126),INDIRECT("'" &amp; J$2 &amp; "'!I" &amp; ROWS!J126),INDIRECT("'" &amp; J$2 &amp; "'!M" &amp; ROWS!J126))/1000, "")</f>
        <v>4.5919999999999996</v>
      </c>
      <c r="K55" s="5">
        <f ca="1">_xlfn.IFNA(MEDIAN(INDIRECT("'" &amp; K$2 &amp; "'!E" &amp; ROWS!K126),INDIRECT("'" &amp; K$2 &amp; "'!I" &amp; ROWS!K126),INDIRECT("'" &amp; K$2 &amp; "'!M" &amp; ROWS!K126))/1000, "")</f>
        <v>5.6360000000000001</v>
      </c>
      <c r="L55" s="5">
        <f ca="1">_xlfn.IFNA(MEDIAN(INDIRECT("'" &amp; L$2 &amp; "'!E" &amp; ROWS!L126),INDIRECT("'" &amp; L$2 &amp; "'!I" &amp; ROWS!L126),INDIRECT("'" &amp; L$2 &amp; "'!M" &amp; ROWS!L126))/1000, "")</f>
        <v>4.7240000000000002</v>
      </c>
      <c r="M55" s="5">
        <f ca="1">_xlfn.IFNA(MEDIAN(INDIRECT("'" &amp; M$2 &amp; "'!E" &amp; ROWS!M126),INDIRECT("'" &amp; M$2 &amp; "'!I" &amp; ROWS!M126),INDIRECT("'" &amp; M$2 &amp; "'!M" &amp; ROWS!M126))/1000, "")</f>
        <v>9.8160000000000007</v>
      </c>
      <c r="N55" s="5">
        <f ca="1">_xlfn.IFNA(MEDIAN(INDIRECT("'" &amp; N$2 &amp; "'!E" &amp; ROWS!N126),INDIRECT("'" &amp; N$2 &amp; "'!I" &amp; ROWS!N126),INDIRECT("'" &amp; N$2 &amp; "'!M" &amp; ROWS!N126))/1000, "")</f>
        <v>23.492000000000001</v>
      </c>
      <c r="O55" s="5">
        <f ca="1">_xlfn.IFNA(MEDIAN(INDIRECT("'" &amp; O$2 &amp; "'!E" &amp; ROWS!O126),INDIRECT("'" &amp; O$2 &amp; "'!I" &amp; ROWS!O126),INDIRECT("'" &amp; O$2 &amp; "'!M" &amp; ROWS!O126))/1000, "")</f>
        <v>10.02</v>
      </c>
      <c r="P55" s="5">
        <f ca="1">_xlfn.IFNA(MEDIAN(INDIRECT("'" &amp; P$2 &amp; "'!E" &amp; ROWS!P126),INDIRECT("'" &amp; P$2 &amp; "'!I" &amp; ROWS!P126),INDIRECT("'" &amp; P$2 &amp; "'!M" &amp; ROWS!P126))/1000, "")</f>
        <v>9.74</v>
      </c>
      <c r="Q55" s="5">
        <f ca="1">_xlfn.IFNA(MEDIAN(INDIRECT("'" &amp; Q$2 &amp; "'!E" &amp; ROWS!Q126),INDIRECT("'" &amp; Q$2 &amp; "'!I" &amp; ROWS!Q126),INDIRECT("'" &amp; Q$2 &amp; "'!M" &amp; ROWS!Q126))/1000, "")</f>
        <v>15.172000000000001</v>
      </c>
      <c r="R55" s="5">
        <f ca="1">_xlfn.IFNA(MEDIAN(INDIRECT("'" &amp; R$2 &amp; "'!E" &amp; ROWS!R126),INDIRECT("'" &amp; R$2 &amp; "'!I" &amp; ROWS!R126),INDIRECT("'" &amp; R$2 &amp; "'!M" &amp; ROWS!R126))/1000, "")</f>
        <v>4.6399999999999997</v>
      </c>
      <c r="S55" s="5">
        <f ca="1">_xlfn.IFNA(MEDIAN(INDIRECT("'" &amp; S$2 &amp; "'!E" &amp; ROWS!S126),INDIRECT("'" &amp; S$2 &amp; "'!I" &amp; ROWS!S126),INDIRECT("'" &amp; S$2 &amp; "'!M" &amp; ROWS!S126))/1000, "")</f>
        <v>5.68</v>
      </c>
      <c r="T55" s="5">
        <f ca="1">_xlfn.IFNA(MEDIAN(INDIRECT("'" &amp; T$2 &amp; "'!E" &amp; ROWS!T126),INDIRECT("'" &amp; T$2 &amp; "'!I" &amp; ROWS!T126),INDIRECT("'" &amp; T$2 &amp; "'!M" &amp; ROWS!T126))/1000, "")</f>
        <v>4.7240000000000002</v>
      </c>
      <c r="U55" s="5">
        <f ca="1">_xlfn.IFNA(MEDIAN(INDIRECT("'" &amp; U$2 &amp; "'!E" &amp; ROWS!U126),INDIRECT("'" &amp; U$2 &amp; "'!I" &amp; ROWS!U126),INDIRECT("'" &amp; U$2 &amp; "'!M" &amp; ROWS!U126))/1000, "")</f>
        <v>9.86</v>
      </c>
      <c r="V55" s="5">
        <f ca="1">_xlfn.IFNA(MEDIAN(INDIRECT("'" &amp; V$2 &amp; "'!E" &amp; ROWS!V126),INDIRECT("'" &amp; V$2 &amp; "'!I" &amp; ROWS!V126),INDIRECT("'" &amp; V$2 &amp; "'!M" &amp; ROWS!V126))/1000, "")</f>
        <v>23.492000000000001</v>
      </c>
      <c r="W55" s="5">
        <f ca="1">_xlfn.IFNA(MEDIAN(INDIRECT("'" &amp; W$2 &amp; "'!E" &amp; ROWS!W126),INDIRECT("'" &amp; W$2 &amp; "'!I" &amp; ROWS!W126),INDIRECT("'" &amp; W$2 &amp; "'!M" &amp; ROWS!W126))/1000, "")</f>
        <v>10.02</v>
      </c>
      <c r="X55" s="5">
        <f ca="1">_xlfn.IFNA(MEDIAN(INDIRECT("'" &amp; X$2 &amp; "'!E" &amp; ROWS!X126),INDIRECT("'" &amp; X$2 &amp; "'!I" &amp; ROWS!X126),INDIRECT("'" &amp; X$2 &amp; "'!M" &amp; ROWS!X126))/1000, "")</f>
        <v>9.7439999999999998</v>
      </c>
      <c r="Y55" s="5">
        <f ca="1">_xlfn.IFNA(MEDIAN(INDIRECT("'" &amp; Y$2 &amp; "'!E" &amp; ROWS!Y126),INDIRECT("'" &amp; Y$2 &amp; "'!I" &amp; ROWS!Y126),INDIRECT("'" &amp; Y$2 &amp; "'!M" &amp; ROWS!Y126))/1000, "")</f>
        <v>15.18</v>
      </c>
    </row>
    <row r="56" spans="1:25" x14ac:dyDescent="0.25">
      <c r="A56" t="str">
        <f>METRICS!A126</f>
        <v>startup-stdlib</v>
      </c>
      <c r="B56" s="5">
        <f ca="1">_xlfn.IFNA(MEDIAN(INDIRECT("'" &amp; B$2 &amp; "'!E" &amp; ROWS!B127),INDIRECT("'" &amp; B$2 &amp; "'!I" &amp; ROWS!B127),INDIRECT("'" &amp; B$2 &amp; "'!M" &amp; ROWS!B127))/1000, "")</f>
        <v>5.1440000000000001</v>
      </c>
      <c r="C56" s="5">
        <f ca="1">_xlfn.IFNA(MEDIAN(INDIRECT("'" &amp; C$2 &amp; "'!E" &amp; ROWS!C127),INDIRECT("'" &amp; C$2 &amp; "'!I" &amp; ROWS!C127),INDIRECT("'" &amp; C$2 &amp; "'!M" &amp; ROWS!C127))/1000, "")</f>
        <v>8.4480000000000004</v>
      </c>
      <c r="D56" s="5">
        <f ca="1">_xlfn.IFNA(MEDIAN(INDIRECT("'" &amp; D$2 &amp; "'!E" &amp; ROWS!D127),INDIRECT("'" &amp; D$2 &amp; "'!I" &amp; ROWS!D127),INDIRECT("'" &amp; D$2 &amp; "'!M" &amp; ROWS!D127))/1000, "")</f>
        <v>4.9119999999999999</v>
      </c>
      <c r="E56" s="5">
        <f ca="1">_xlfn.IFNA(MEDIAN(INDIRECT("'" &amp; E$2 &amp; "'!E" &amp; ROWS!E127),INDIRECT("'" &amp; E$2 &amp; "'!I" &amp; ROWS!E127),INDIRECT("'" &amp; E$2 &amp; "'!M" &amp; ROWS!E127))/1000, "")</f>
        <v>6.5960000000000001</v>
      </c>
      <c r="F56" s="5">
        <f ca="1">_xlfn.IFNA(MEDIAN(INDIRECT("'" &amp; F$2 &amp; "'!E" &amp; ROWS!F127),INDIRECT("'" &amp; F$2 &amp; "'!I" &amp; ROWS!F127),INDIRECT("'" &amp; F$2 &amp; "'!M" &amp; ROWS!F127))/1000, "")</f>
        <v>26.603999999999999</v>
      </c>
      <c r="G56" s="5">
        <f ca="1">_xlfn.IFNA(MEDIAN(INDIRECT("'" &amp; G$2 &amp; "'!E" &amp; ROWS!G127),INDIRECT("'" &amp; G$2 &amp; "'!I" &amp; ROWS!G127),INDIRECT("'" &amp; G$2 &amp; "'!M" &amp; ROWS!G127))/1000, "")</f>
        <v>6.548</v>
      </c>
      <c r="H56" s="5">
        <f ca="1">_xlfn.IFNA(MEDIAN(INDIRECT("'" &amp; H$2 &amp; "'!E" &amp; ROWS!H127),INDIRECT("'" &amp; H$2 &amp; "'!I" &amp; ROWS!H127),INDIRECT("'" &amp; H$2 &amp; "'!M" &amp; ROWS!H127))/1000, "")</f>
        <v>80.956000000000003</v>
      </c>
      <c r="I56" s="5">
        <f ca="1">_xlfn.IFNA(MEDIAN(INDIRECT("'" &amp; I$2 &amp; "'!E" &amp; ROWS!I127),INDIRECT("'" &amp; I$2 &amp; "'!I" &amp; ROWS!I127),INDIRECT("'" &amp; I$2 &amp; "'!M" &amp; ROWS!I127))/1000, "")</f>
        <v>185.34800000000001</v>
      </c>
      <c r="J56" s="5">
        <f ca="1">_xlfn.IFNA(MEDIAN(INDIRECT("'" &amp; J$2 &amp; "'!E" &amp; ROWS!J127),INDIRECT("'" &amp; J$2 &amp; "'!I" &amp; ROWS!J127),INDIRECT("'" &amp; J$2 &amp; "'!M" &amp; ROWS!J127))/1000, "")</f>
        <v>4.6159999999999997</v>
      </c>
      <c r="K56" s="5">
        <f ca="1">_xlfn.IFNA(MEDIAN(INDIRECT("'" &amp; K$2 &amp; "'!E" &amp; ROWS!K127),INDIRECT("'" &amp; K$2 &amp; "'!I" &amp; ROWS!K127),INDIRECT("'" &amp; K$2 &amp; "'!M" &amp; ROWS!K127))/1000, "")</f>
        <v>5.6920000000000002</v>
      </c>
      <c r="L56" s="5">
        <f ca="1">_xlfn.IFNA(MEDIAN(INDIRECT("'" &amp; L$2 &amp; "'!E" &amp; ROWS!L127),INDIRECT("'" &amp; L$2 &amp; "'!I" &amp; ROWS!L127),INDIRECT("'" &amp; L$2 &amp; "'!M" &amp; ROWS!L127))/1000, "")</f>
        <v>4.6479999999999997</v>
      </c>
      <c r="M56" s="5">
        <f ca="1">_xlfn.IFNA(MEDIAN(INDIRECT("'" &amp; M$2 &amp; "'!E" &amp; ROWS!M127),INDIRECT("'" &amp; M$2 &amp; "'!I" &amp; ROWS!M127),INDIRECT("'" &amp; M$2 &amp; "'!M" &amp; ROWS!M127))/1000, "")</f>
        <v>5.8440000000000003</v>
      </c>
      <c r="N56" s="5">
        <f ca="1">_xlfn.IFNA(MEDIAN(INDIRECT("'" &amp; N$2 &amp; "'!E" &amp; ROWS!N127),INDIRECT("'" &amp; N$2 &amp; "'!I" &amp; ROWS!N127),INDIRECT("'" &amp; N$2 &amp; "'!M" &amp; ROWS!N127))/1000, "")</f>
        <v>19.207999999999998</v>
      </c>
      <c r="O56" s="5">
        <f ca="1">_xlfn.IFNA(MEDIAN(INDIRECT("'" &amp; O$2 &amp; "'!E" &amp; ROWS!O127),INDIRECT("'" &amp; O$2 &amp; "'!I" &amp; ROWS!O127),INDIRECT("'" &amp; O$2 &amp; "'!M" &amp; ROWS!O127))/1000, "")</f>
        <v>6.02</v>
      </c>
      <c r="P56" s="5">
        <f ca="1">_xlfn.IFNA(MEDIAN(INDIRECT("'" &amp; P$2 &amp; "'!E" &amp; ROWS!P127),INDIRECT("'" &amp; P$2 &amp; "'!I" &amp; ROWS!P127),INDIRECT("'" &amp; P$2 &amp; "'!M" &amp; ROWS!P127))/1000, "")</f>
        <v>9.9039999999999999</v>
      </c>
      <c r="Q56" s="5">
        <f ca="1">_xlfn.IFNA(MEDIAN(INDIRECT("'" &amp; Q$2 &amp; "'!E" &amp; ROWS!Q127),INDIRECT("'" &amp; Q$2 &amp; "'!I" &amp; ROWS!Q127),INDIRECT("'" &amp; Q$2 &amp; "'!M" &amp; ROWS!Q127))/1000, "")</f>
        <v>15.504</v>
      </c>
      <c r="R56" s="5">
        <f ca="1">_xlfn.IFNA(MEDIAN(INDIRECT("'" &amp; R$2 &amp; "'!E" &amp; ROWS!R127),INDIRECT("'" &amp; R$2 &amp; "'!I" &amp; ROWS!R127),INDIRECT("'" &amp; R$2 &amp; "'!M" &amp; ROWS!R127))/1000, "")</f>
        <v>4.6639999999999997</v>
      </c>
      <c r="S56" s="5">
        <f ca="1">_xlfn.IFNA(MEDIAN(INDIRECT("'" &amp; S$2 &amp; "'!E" &amp; ROWS!S127),INDIRECT("'" &amp; S$2 &amp; "'!I" &amp; ROWS!S127),INDIRECT("'" &amp; S$2 &amp; "'!M" &amp; ROWS!S127))/1000, "")</f>
        <v>5.7359999999999998</v>
      </c>
      <c r="T56" s="5">
        <f ca="1">_xlfn.IFNA(MEDIAN(INDIRECT("'" &amp; T$2 &amp; "'!E" &amp; ROWS!T127),INDIRECT("'" &amp; T$2 &amp; "'!I" &amp; ROWS!T127),INDIRECT("'" &amp; T$2 &amp; "'!M" &amp; ROWS!T127))/1000, "")</f>
        <v>4.6479999999999997</v>
      </c>
      <c r="U56" s="5">
        <f ca="1">_xlfn.IFNA(MEDIAN(INDIRECT("'" &amp; U$2 &amp; "'!E" &amp; ROWS!U127),INDIRECT("'" &amp; U$2 &amp; "'!I" &amp; ROWS!U127),INDIRECT("'" &amp; U$2 &amp; "'!M" &amp; ROWS!U127))/1000, "")</f>
        <v>5.8879999999999999</v>
      </c>
      <c r="V56" s="5">
        <f ca="1">_xlfn.IFNA(MEDIAN(INDIRECT("'" &amp; V$2 &amp; "'!E" &amp; ROWS!V127),INDIRECT("'" &amp; V$2 &amp; "'!I" &amp; ROWS!V127),INDIRECT("'" &amp; V$2 &amp; "'!M" &amp; ROWS!V127))/1000, "")</f>
        <v>19.207999999999998</v>
      </c>
      <c r="W56" s="5">
        <f ca="1">_xlfn.IFNA(MEDIAN(INDIRECT("'" &amp; W$2 &amp; "'!E" &amp; ROWS!W127),INDIRECT("'" &amp; W$2 &amp; "'!I" &amp; ROWS!W127),INDIRECT("'" &amp; W$2 &amp; "'!M" &amp; ROWS!W127))/1000, "")</f>
        <v>6.02</v>
      </c>
      <c r="X56" s="5">
        <f ca="1">_xlfn.IFNA(MEDIAN(INDIRECT("'" &amp; X$2 &amp; "'!E" &amp; ROWS!X127),INDIRECT("'" &amp; X$2 &amp; "'!I" &amp; ROWS!X127),INDIRECT("'" &amp; X$2 &amp; "'!M" &amp; ROWS!X127))/1000, "")</f>
        <v>9.9079999999999995</v>
      </c>
      <c r="Y56" s="5">
        <f ca="1">_xlfn.IFNA(MEDIAN(INDIRECT("'" &amp; Y$2 &amp; "'!E" &amp; ROWS!Y127),INDIRECT("'" &amp; Y$2 &amp; "'!I" &amp; ROWS!Y127),INDIRECT("'" &amp; Y$2 &amp; "'!M" &amp; ROWS!Y127))/1000, "")</f>
        <v>15.512</v>
      </c>
    </row>
    <row r="57" spans="1:25" x14ac:dyDescent="0.25">
      <c r="A57" t="str">
        <f>METRICS!A127</f>
        <v>stdlib-stdlib</v>
      </c>
      <c r="B57" s="5">
        <f ca="1">_xlfn.IFNA(MEDIAN(INDIRECT("'" &amp; B$2 &amp; "'!E" &amp; ROWS!B128),INDIRECT("'" &amp; B$2 &amp; "'!I" &amp; ROWS!B128),INDIRECT("'" &amp; B$2 &amp; "'!M" &amp; ROWS!B128))/1000, "")</f>
        <v>5.8360000000000003</v>
      </c>
      <c r="C57" s="5">
        <f ca="1">_xlfn.IFNA(MEDIAN(INDIRECT("'" &amp; C$2 &amp; "'!E" &amp; ROWS!C128),INDIRECT("'" &amp; C$2 &amp; "'!I" &amp; ROWS!C128),INDIRECT("'" &amp; C$2 &amp; "'!M" &amp; ROWS!C128))/1000, "")</f>
        <v>17.847999999999999</v>
      </c>
      <c r="D57" s="5">
        <f ca="1">_xlfn.IFNA(MEDIAN(INDIRECT("'" &amp; D$2 &amp; "'!E" &amp; ROWS!D128),INDIRECT("'" &amp; D$2 &amp; "'!I" &amp; ROWS!D128),INDIRECT("'" &amp; D$2 &amp; "'!M" &amp; ROWS!D128))/1000, "")</f>
        <v>5.9359999999999999</v>
      </c>
      <c r="E57" s="5">
        <f ca="1">_xlfn.IFNA(MEDIAN(INDIRECT("'" &amp; E$2 &amp; "'!E" &amp; ROWS!E128),INDIRECT("'" &amp; E$2 &amp; "'!I" &amp; ROWS!E128),INDIRECT("'" &amp; E$2 &amp; "'!M" &amp; ROWS!E128))/1000, "")</f>
        <v>30.128</v>
      </c>
      <c r="F57" s="5">
        <f ca="1">_xlfn.IFNA(MEDIAN(INDIRECT("'" &amp; F$2 &amp; "'!E" &amp; ROWS!F128),INDIRECT("'" &amp; F$2 &amp; "'!I" &amp; ROWS!F128),INDIRECT("'" &amp; F$2 &amp; "'!M" &amp; ROWS!F128))/1000, "")</f>
        <v>67.784000000000006</v>
      </c>
      <c r="G57" s="5">
        <f ca="1">_xlfn.IFNA(MEDIAN(INDIRECT("'" &amp; G$2 &amp; "'!E" &amp; ROWS!G128),INDIRECT("'" &amp; G$2 &amp; "'!I" &amp; ROWS!G128),INDIRECT("'" &amp; G$2 &amp; "'!M" &amp; ROWS!G128))/1000, "")</f>
        <v>33.728000000000002</v>
      </c>
      <c r="H57" s="5">
        <f ca="1">_xlfn.IFNA(MEDIAN(INDIRECT("'" &amp; H$2 &amp; "'!E" &amp; ROWS!H128),INDIRECT("'" &amp; H$2 &amp; "'!I" &amp; ROWS!H128),INDIRECT("'" &amp; H$2 &amp; "'!M" &amp; ROWS!H128))/1000, "")</f>
        <v>217.28399999999999</v>
      </c>
      <c r="I57" s="5">
        <f ca="1">_xlfn.IFNA(MEDIAN(INDIRECT("'" &amp; I$2 &amp; "'!E" &amp; ROWS!I128),INDIRECT("'" &amp; I$2 &amp; "'!I" &amp; ROWS!I128),INDIRECT("'" &amp; I$2 &amp; "'!M" &amp; ROWS!I128))/1000, "")</f>
        <v>687.96799999999996</v>
      </c>
      <c r="J57" s="5">
        <f ca="1">_xlfn.IFNA(MEDIAN(INDIRECT("'" &amp; J$2 &amp; "'!E" &amp; ROWS!J128),INDIRECT("'" &amp; J$2 &amp; "'!I" &amp; ROWS!J128),INDIRECT("'" &amp; J$2 &amp; "'!M" &amp; ROWS!J128))/1000, "")</f>
        <v>5.7759999999999998</v>
      </c>
      <c r="K57" s="5">
        <f ca="1">_xlfn.IFNA(MEDIAN(INDIRECT("'" &amp; K$2 &amp; "'!E" &amp; ROWS!K128),INDIRECT("'" &amp; K$2 &amp; "'!I" &amp; ROWS!K128),INDIRECT("'" &amp; K$2 &amp; "'!M" &amp; ROWS!K128))/1000, "")</f>
        <v>8.16</v>
      </c>
      <c r="L57" s="5">
        <f ca="1">_xlfn.IFNA(MEDIAN(INDIRECT("'" &amp; L$2 &amp; "'!E" &amp; ROWS!L128),INDIRECT("'" &amp; L$2 &amp; "'!I" &amp; ROWS!L128),INDIRECT("'" &amp; L$2 &amp; "'!M" &amp; ROWS!L128))/1000, "")</f>
        <v>6.02</v>
      </c>
      <c r="M57" s="5">
        <f ca="1">_xlfn.IFNA(MEDIAN(INDIRECT("'" &amp; M$2 &amp; "'!E" &amp; ROWS!M128),INDIRECT("'" &amp; M$2 &amp; "'!I" &amp; ROWS!M128),INDIRECT("'" &amp; M$2 &amp; "'!M" &amp; ROWS!M128))/1000, "")</f>
        <v>29.463999999999999</v>
      </c>
      <c r="N57" s="5">
        <f ca="1">_xlfn.IFNA(MEDIAN(INDIRECT("'" &amp; N$2 &amp; "'!E" &amp; ROWS!N128),INDIRECT("'" &amp; N$2 &amp; "'!I" &amp; ROWS!N128),INDIRECT("'" &amp; N$2 &amp; "'!M" &amp; ROWS!N128))/1000, "")</f>
        <v>50.28</v>
      </c>
      <c r="O57" s="5">
        <f ca="1">_xlfn.IFNA(MEDIAN(INDIRECT("'" &amp; O$2 &amp; "'!E" &amp; ROWS!O128),INDIRECT("'" &amp; O$2 &amp; "'!I" &amp; ROWS!O128),INDIRECT("'" &amp; O$2 &amp; "'!M" &amp; ROWS!O128))/1000, "")</f>
        <v>33.591999999999999</v>
      </c>
      <c r="P57" s="5">
        <f ca="1">_xlfn.IFNA(MEDIAN(INDIRECT("'" &amp; P$2 &amp; "'!E" &amp; ROWS!P128),INDIRECT("'" &amp; P$2 &amp; "'!I" &amp; ROWS!P128),INDIRECT("'" &amp; P$2 &amp; "'!M" &amp; ROWS!P128))/1000, "")</f>
        <v>91.084000000000003</v>
      </c>
      <c r="Q57" s="5">
        <f ca="1">_xlfn.IFNA(MEDIAN(INDIRECT("'" &amp; Q$2 &amp; "'!E" &amp; ROWS!Q128),INDIRECT("'" &amp; Q$2 &amp; "'!I" &amp; ROWS!Q128),INDIRECT("'" &amp; Q$2 &amp; "'!M" &amp; ROWS!Q128))/1000, "")</f>
        <v>250.59200000000001</v>
      </c>
      <c r="R57" s="5">
        <f ca="1">_xlfn.IFNA(MEDIAN(INDIRECT("'" &amp; R$2 &amp; "'!E" &amp; ROWS!R128),INDIRECT("'" &amp; R$2 &amp; "'!I" &amp; ROWS!R128),INDIRECT("'" &amp; R$2 &amp; "'!M" &amp; ROWS!R128))/1000, "")</f>
        <v>5.8239999999999998</v>
      </c>
      <c r="S57" s="5">
        <f ca="1">_xlfn.IFNA(MEDIAN(INDIRECT("'" &amp; S$2 &amp; "'!E" &amp; ROWS!S128),INDIRECT("'" &amp; S$2 &amp; "'!I" &amp; ROWS!S128),INDIRECT("'" &amp; S$2 &amp; "'!M" &amp; ROWS!S128))/1000, "")</f>
        <v>8.3119999999999994</v>
      </c>
      <c r="T57" s="5">
        <f ca="1">_xlfn.IFNA(MEDIAN(INDIRECT("'" &amp; T$2 &amp; "'!E" &amp; ROWS!T128),INDIRECT("'" &amp; T$2 &amp; "'!I" &amp; ROWS!T128),INDIRECT("'" &amp; T$2 &amp; "'!M" &amp; ROWS!T128))/1000, "")</f>
        <v>6.02</v>
      </c>
      <c r="U57" s="5">
        <f ca="1">_xlfn.IFNA(MEDIAN(INDIRECT("'" &amp; U$2 &amp; "'!E" &amp; ROWS!U128),INDIRECT("'" &amp; U$2 &amp; "'!I" &amp; ROWS!U128),INDIRECT("'" &amp; U$2 &amp; "'!M" &amp; ROWS!U128))/1000, "")</f>
        <v>29.507999999999999</v>
      </c>
      <c r="V57" s="5">
        <f ca="1">_xlfn.IFNA(MEDIAN(INDIRECT("'" &amp; V$2 &amp; "'!E" &amp; ROWS!V128),INDIRECT("'" &amp; V$2 &amp; "'!I" &amp; ROWS!V128),INDIRECT("'" &amp; V$2 &amp; "'!M" &amp; ROWS!V128))/1000, "")</f>
        <v>50.28</v>
      </c>
      <c r="W57" s="5">
        <f ca="1">_xlfn.IFNA(MEDIAN(INDIRECT("'" &amp; W$2 &amp; "'!E" &amp; ROWS!W128),INDIRECT("'" &amp; W$2 &amp; "'!I" &amp; ROWS!W128),INDIRECT("'" &amp; W$2 &amp; "'!M" &amp; ROWS!W128))/1000, "")</f>
        <v>33.591999999999999</v>
      </c>
      <c r="X57" s="5">
        <f ca="1">_xlfn.IFNA(MEDIAN(INDIRECT("'" &amp; X$2 &amp; "'!E" &amp; ROWS!X128),INDIRECT("'" &amp; X$2 &amp; "'!I" &amp; ROWS!X128),INDIRECT("'" &amp; X$2 &amp; "'!M" &amp; ROWS!X128))/1000, "")</f>
        <v>91.087999999999994</v>
      </c>
      <c r="Y57" s="5">
        <f ca="1">_xlfn.IFNA(MEDIAN(INDIRECT("'" &amp; Y$2 &amp; "'!E" &amp; ROWS!Y128),INDIRECT("'" &amp; Y$2 &amp; "'!I" &amp; ROWS!Y128),INDIRECT("'" &amp; Y$2 &amp; "'!M" &amp; ROWS!Y128))/1000, "")</f>
        <v>250.6</v>
      </c>
    </row>
    <row r="58" spans="1:25" x14ac:dyDescent="0.25">
      <c r="A58" t="str">
        <f>METRICS!A130</f>
        <v>vector-stdlib</v>
      </c>
      <c r="B58" s="5">
        <f ca="1">_xlfn.IFNA(MEDIAN(INDIRECT("'" &amp; B$2 &amp; "'!E" &amp; ROWS!B131),INDIRECT("'" &amp; B$2 &amp; "'!I" &amp; ROWS!B131),INDIRECT("'" &amp; B$2 &amp; "'!M" &amp; ROWS!B131))/1000, "")</f>
        <v>6.4240000000000004</v>
      </c>
      <c r="C58" s="5">
        <f ca="1">_xlfn.IFNA(MEDIAN(INDIRECT("'" &amp; C$2 &amp; "'!E" &amp; ROWS!C131),INDIRECT("'" &amp; C$2 &amp; "'!I" &amp; ROWS!C131),INDIRECT("'" &amp; C$2 &amp; "'!M" &amp; ROWS!C131))/1000, "")</f>
        <v>15.188000000000001</v>
      </c>
      <c r="D58" s="5">
        <f ca="1">_xlfn.IFNA(MEDIAN(INDIRECT("'" &amp; D$2 &amp; "'!E" &amp; ROWS!D131),INDIRECT("'" &amp; D$2 &amp; "'!I" &amp; ROWS!D131),INDIRECT("'" &amp; D$2 &amp; "'!M" &amp; ROWS!D131))/1000, "")</f>
        <v>6.2</v>
      </c>
      <c r="E58" s="5">
        <f ca="1">_xlfn.IFNA(MEDIAN(INDIRECT("'" &amp; E$2 &amp; "'!E" &amp; ROWS!E131),INDIRECT("'" &amp; E$2 &amp; "'!I" &amp; ROWS!E131),INDIRECT("'" &amp; E$2 &amp; "'!M" &amp; ROWS!E131))/1000, "")</f>
        <v>36.979999999999997</v>
      </c>
      <c r="F58" s="5">
        <f ca="1">_xlfn.IFNA(MEDIAN(INDIRECT("'" &amp; F$2 &amp; "'!E" &amp; ROWS!F131),INDIRECT("'" &amp; F$2 &amp; "'!I" &amp; ROWS!F131),INDIRECT("'" &amp; F$2 &amp; "'!M" &amp; ROWS!F131))/1000, "")</f>
        <v>69.239999999999995</v>
      </c>
      <c r="G58" s="5">
        <f ca="1">_xlfn.IFNA(MEDIAN(INDIRECT("'" &amp; G$2 &amp; "'!E" &amp; ROWS!G131),INDIRECT("'" &amp; G$2 &amp; "'!I" &amp; ROWS!G131),INDIRECT("'" &amp; G$2 &amp; "'!M" &amp; ROWS!G131))/1000, "")</f>
        <v>38.764000000000003</v>
      </c>
      <c r="H58" s="5">
        <f ca="1">_xlfn.IFNA(MEDIAN(INDIRECT("'" &amp; H$2 &amp; "'!E" &amp; ROWS!H131),INDIRECT("'" &amp; H$2 &amp; "'!I" &amp; ROWS!H131),INDIRECT("'" &amp; H$2 &amp; "'!M" &amp; ROWS!H131))/1000, "")</f>
        <v>226.76</v>
      </c>
      <c r="I58" s="5">
        <f ca="1">_xlfn.IFNA(MEDIAN(INDIRECT("'" &amp; I$2 &amp; "'!E" &amp; ROWS!I131),INDIRECT("'" &amp; I$2 &amp; "'!I" &amp; ROWS!I131),INDIRECT("'" &amp; I$2 &amp; "'!M" &amp; ROWS!I131))/1000, "")</f>
        <v>573.06799999999998</v>
      </c>
      <c r="J58" s="5">
        <f ca="1">_xlfn.IFNA(MEDIAN(INDIRECT("'" &amp; J$2 &amp; "'!E" &amp; ROWS!J131),INDIRECT("'" &amp; J$2 &amp; "'!I" &amp; ROWS!J131),INDIRECT("'" &amp; J$2 &amp; "'!M" &amp; ROWS!J131))/1000, "")</f>
        <v>55.316000000000003</v>
      </c>
      <c r="K58" s="5">
        <f ca="1">_xlfn.IFNA(MEDIAN(INDIRECT("'" &amp; K$2 &amp; "'!E" &amp; ROWS!K131),INDIRECT("'" &amp; K$2 &amp; "'!I" &amp; ROWS!K131),INDIRECT("'" &amp; K$2 &amp; "'!M" &amp; ROWS!K131))/1000, "")</f>
        <v>52.143999999999998</v>
      </c>
      <c r="L58" s="5">
        <f ca="1">_xlfn.IFNA(MEDIAN(INDIRECT("'" &amp; L$2 &amp; "'!E" &amp; ROWS!L131),INDIRECT("'" &amp; L$2 &amp; "'!I" &amp; ROWS!L131),INDIRECT("'" &amp; L$2 &amp; "'!M" &amp; ROWS!L131))/1000, "")</f>
        <v>18.420000000000002</v>
      </c>
      <c r="M58" s="5">
        <f ca="1">_xlfn.IFNA(MEDIAN(INDIRECT("'" &amp; M$2 &amp; "'!E" &amp; ROWS!M131),INDIRECT("'" &amp; M$2 &amp; "'!I" &amp; ROWS!M131),INDIRECT("'" &amp; M$2 &amp; "'!M" &amp; ROWS!M131))/1000, "")</f>
        <v>149.59200000000001</v>
      </c>
      <c r="N58" s="5">
        <f ca="1">_xlfn.IFNA(MEDIAN(INDIRECT("'" &amp; N$2 &amp; "'!E" &amp; ROWS!N131),INDIRECT("'" &amp; N$2 &amp; "'!I" &amp; ROWS!N131),INDIRECT("'" &amp; N$2 &amp; "'!M" &amp; ROWS!N131))/1000, "")</f>
        <v>102.688</v>
      </c>
      <c r="O58" s="5">
        <f ca="1">_xlfn.IFNA(MEDIAN(INDIRECT("'" &amp; O$2 &amp; "'!E" &amp; ROWS!O131),INDIRECT("'" &amp; O$2 &amp; "'!I" &amp; ROWS!O131),INDIRECT("'" &amp; O$2 &amp; "'!M" &amp; ROWS!O131))/1000, "")</f>
        <v>42.62</v>
      </c>
      <c r="P58" s="5">
        <f ca="1">_xlfn.IFNA(MEDIAN(INDIRECT("'" &amp; P$2 &amp; "'!E" &amp; ROWS!P131),INDIRECT("'" &amp; P$2 &amp; "'!I" &amp; ROWS!P131),INDIRECT("'" &amp; P$2 &amp; "'!M" &amp; ROWS!P131))/1000, "")</f>
        <v>86.227999999999994</v>
      </c>
      <c r="Q58" s="5">
        <f ca="1">_xlfn.IFNA(MEDIAN(INDIRECT("'" &amp; Q$2 &amp; "'!E" &amp; ROWS!Q131),INDIRECT("'" &amp; Q$2 &amp; "'!I" &amp; ROWS!Q131),INDIRECT("'" &amp; Q$2 &amp; "'!M" &amp; ROWS!Q131))/1000, "")</f>
        <v>239.54400000000001</v>
      </c>
      <c r="R58" s="5">
        <f ca="1">_xlfn.IFNA(MEDIAN(INDIRECT("'" &amp; R$2 &amp; "'!E" &amp; ROWS!R131),INDIRECT("'" &amp; R$2 &amp; "'!I" &amp; ROWS!R131),INDIRECT("'" &amp; R$2 &amp; "'!M" &amp; ROWS!R131))/1000, "")</f>
        <v>55.392000000000003</v>
      </c>
      <c r="S58" s="5">
        <f ca="1">_xlfn.IFNA(MEDIAN(INDIRECT("'" &amp; S$2 &amp; "'!E" &amp; ROWS!S131),INDIRECT("'" &amp; S$2 &amp; "'!I" &amp; ROWS!S131),INDIRECT("'" &amp; S$2 &amp; "'!M" &amp; ROWS!S131))/1000, "")</f>
        <v>52.192</v>
      </c>
      <c r="T58" s="5">
        <f ca="1">_xlfn.IFNA(MEDIAN(INDIRECT("'" &amp; T$2 &amp; "'!E" &amp; ROWS!T131),INDIRECT("'" &amp; T$2 &amp; "'!I" &amp; ROWS!T131),INDIRECT("'" &amp; T$2 &amp; "'!M" &amp; ROWS!T131))/1000, "")</f>
        <v>18.423999999999999</v>
      </c>
      <c r="U58" s="5">
        <f ca="1">_xlfn.IFNA(MEDIAN(INDIRECT("'" &amp; U$2 &amp; "'!E" &amp; ROWS!U131),INDIRECT("'" &amp; U$2 &amp; "'!I" &amp; ROWS!U131),INDIRECT("'" &amp; U$2 &amp; "'!M" &amp; ROWS!U131))/1000, "")</f>
        <v>149.684</v>
      </c>
      <c r="V58" s="5">
        <f ca="1">_xlfn.IFNA(MEDIAN(INDIRECT("'" &amp; V$2 &amp; "'!E" &amp; ROWS!V131),INDIRECT("'" &amp; V$2 &amp; "'!I" &amp; ROWS!V131),INDIRECT("'" &amp; V$2 &amp; "'!M" &amp; ROWS!V131))/1000, "")</f>
        <v>102.684</v>
      </c>
      <c r="W58" s="5">
        <f ca="1">_xlfn.IFNA(MEDIAN(INDIRECT("'" &amp; W$2 &amp; "'!E" &amp; ROWS!W131),INDIRECT("'" &amp; W$2 &amp; "'!I" &amp; ROWS!W131),INDIRECT("'" &amp; W$2 &amp; "'!M" &amp; ROWS!W131))/1000, "")</f>
        <v>42.624000000000002</v>
      </c>
      <c r="X58" s="5">
        <f ca="1">_xlfn.IFNA(MEDIAN(INDIRECT("'" &amp; X$2 &amp; "'!E" &amp; ROWS!X131),INDIRECT("'" &amp; X$2 &amp; "'!I" &amp; ROWS!X131),INDIRECT("'" &amp; X$2 &amp; "'!M" &amp; ROWS!X131))/1000, "")</f>
        <v>86.231999999999999</v>
      </c>
      <c r="Y58" s="5">
        <f ca="1">_xlfn.IFNA(MEDIAN(INDIRECT("'" &amp; Y$2 &amp; "'!E" &amp; ROWS!Y131),INDIRECT("'" &amp; Y$2 &amp; "'!I" &amp; ROWS!Y131),INDIRECT("'" &amp; Y$2 &amp; "'!M" &amp; ROWS!Y131))/1000, "")</f>
        <v>239.55199999999999</v>
      </c>
    </row>
  </sheetData>
  <mergeCells count="1">
    <mergeCell ref="B1:Y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2B01E-8950-4E10-A635-D4FA09BFBF53}">
  <sheetPr codeName="Sheet34"/>
  <dimension ref="A1:J124"/>
  <sheetViews>
    <sheetView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A53" sqref="A53:XFD5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0.42578125" bestFit="1" customWidth="1"/>
    <col min="6" max="6" width="9.5703125" bestFit="1" customWidth="1"/>
    <col min="7" max="7" width="10.7109375" bestFit="1" customWidth="1"/>
    <col min="8" max="8" width="10.42578125" bestFit="1" customWidth="1"/>
    <col min="10" max="10" width="10.42578125" bestFit="1" customWidth="1"/>
  </cols>
  <sheetData>
    <row r="1" spans="1:10" x14ac:dyDescent="0.25">
      <c r="B1" s="6" t="s">
        <v>134</v>
      </c>
      <c r="C1" s="7"/>
      <c r="D1" s="7"/>
      <c r="E1" s="7"/>
      <c r="F1" s="7"/>
      <c r="G1" s="7"/>
      <c r="H1" s="7"/>
      <c r="I1" s="7"/>
      <c r="J1" s="7"/>
    </row>
    <row r="2" spans="1:10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118</v>
      </c>
      <c r="F2" s="3" t="s">
        <v>119</v>
      </c>
      <c r="G2" s="3" t="s">
        <v>120</v>
      </c>
      <c r="H2" s="3" t="s">
        <v>126</v>
      </c>
      <c r="I2" s="3" t="s">
        <v>127</v>
      </c>
      <c r="J2" s="3" t="s">
        <v>128</v>
      </c>
    </row>
    <row r="3" spans="1:10" x14ac:dyDescent="0.25">
      <c r="A3" t="str">
        <f>METRICS!A2</f>
        <v>abs</v>
      </c>
      <c r="B3" s="5">
        <f ca="1">_xlfn.IFNA(MEDIAN(INDIRECT("'" &amp; B$2 &amp; "'!E" &amp; ROWS!B3),INDIRECT("'" &amp; B$2 &amp; "'!I" &amp; ROWS!B3),INDIRECT("'" &amp; B$2 &amp; "'!M" &amp; ROWS!B3))/1000, "")</f>
        <v>180.63200000000001</v>
      </c>
      <c r="C3" s="5">
        <f ca="1">_xlfn.IFNA(MEDIAN(INDIRECT("'" &amp; C$2 &amp; "'!E" &amp; ROWS!C3),INDIRECT("'" &amp; C$2 &amp; "'!I" &amp; ROWS!C3),INDIRECT("'" &amp; C$2 &amp; "'!M" &amp; ROWS!C3))/1000, "")</f>
        <v>110.93600000000001</v>
      </c>
      <c r="D3" s="5">
        <f ca="1">_xlfn.IFNA(MEDIAN(INDIRECT("'" &amp; D$2 &amp; "'!E" &amp; ROWS!D3),INDIRECT("'" &amp; D$2 &amp; "'!I" &amp; ROWS!D3),INDIRECT("'" &amp; D$2 &amp; "'!M" &amp; ROWS!D3))/1000, "")</f>
        <v>37.372</v>
      </c>
      <c r="E3" s="5">
        <f ca="1">_xlfn.IFNA(MEDIAN(INDIRECT("'" &amp; E$2 &amp; "'!E" &amp; ROWS!J3),INDIRECT("'" &amp; E$2 &amp; "'!I" &amp; ROWS!J3),INDIRECT("'" &amp; E$2 &amp; "'!M" &amp; ROWS!J3))/1000, "")</f>
        <v>9.9160000000000004</v>
      </c>
      <c r="F3" s="5">
        <f ca="1">_xlfn.IFNA(MEDIAN(INDIRECT("'" &amp; F$2 &amp; "'!E" &amp; ROWS!K3),INDIRECT("'" &amp; F$2 &amp; "'!I" &amp; ROWS!K3),INDIRECT("'" &amp; F$2 &amp; "'!M" &amp; ROWS!K3))/1000, "")</f>
        <v>23.904</v>
      </c>
      <c r="G3" s="5">
        <f ca="1">_xlfn.IFNA(MEDIAN(INDIRECT("'" &amp; G$2 &amp; "'!E" &amp; ROWS!L3),INDIRECT("'" &amp; G$2 &amp; "'!I" &amp; ROWS!L3),INDIRECT("'" &amp; G$2 &amp; "'!M" &amp; ROWS!L3))/1000, "")</f>
        <v>10.948</v>
      </c>
      <c r="H3" s="5">
        <f ca="1">_xlfn.IFNA(MEDIAN(INDIRECT("'" &amp; H$2 &amp; "'!E" &amp; ROWS!R3),INDIRECT("'" &amp; H$2 &amp; "'!I" &amp; ROWS!R3),INDIRECT("'" &amp; H$2 &amp; "'!M" &amp; ROWS!R3))/1000, "")</f>
        <v>7.6680000000000001</v>
      </c>
      <c r="I3" s="5">
        <f ca="1">_xlfn.IFNA(MEDIAN(INDIRECT("'" &amp; I$2 &amp; "'!E" &amp; ROWS!S3),INDIRECT("'" &amp; I$2 &amp; "'!I" &amp; ROWS!S3),INDIRECT("'" &amp; I$2 &amp; "'!M" &amp; ROWS!S3))/1000, "")</f>
        <v>22.364000000000001</v>
      </c>
      <c r="J3" s="5">
        <f ca="1">_xlfn.IFNA(MEDIAN(INDIRECT("'" &amp; J$2 &amp; "'!E" &amp; ROWS!T3),INDIRECT("'" &amp; J$2 &amp; "'!I" &amp; ROWS!T3),INDIRECT("'" &amp; J$2 &amp; "'!M" &amp; ROWS!T3))/1000, "")</f>
        <v>10.44</v>
      </c>
    </row>
    <row r="4" spans="1:10" x14ac:dyDescent="0.25">
      <c r="A4" t="str">
        <f>METRICS!A3</f>
        <v>alloc</v>
      </c>
      <c r="B4" s="5">
        <f ca="1">_xlfn.IFNA(MEDIAN(INDIRECT("'" &amp; B$2 &amp; "'!E" &amp; ROWS!B4),INDIRECT("'" &amp; B$2 &amp; "'!I" &amp; ROWS!B4),INDIRECT("'" &amp; B$2 &amp; "'!M" &amp; ROWS!B4))/1000, "")</f>
        <v>5.8120000000000003</v>
      </c>
      <c r="C4" s="5">
        <f ca="1">_xlfn.IFNA(MEDIAN(INDIRECT("'" &amp; C$2 &amp; "'!E" &amp; ROWS!C4),INDIRECT("'" &amp; C$2 &amp; "'!I" &amp; ROWS!C4),INDIRECT("'" &amp; C$2 &amp; "'!M" &amp; ROWS!C4))/1000, "")</f>
        <v>18.463999999999999</v>
      </c>
      <c r="D4" s="5">
        <f ca="1">_xlfn.IFNA(MEDIAN(INDIRECT("'" &amp; D$2 &amp; "'!E" &amp; ROWS!D4),INDIRECT("'" &amp; D$2 &amp; "'!I" &amp; ROWS!D4),INDIRECT("'" &amp; D$2 &amp; "'!M" &amp; ROWS!D4))/1000, "")</f>
        <v>5.9080000000000004</v>
      </c>
      <c r="E4" s="5">
        <f ca="1">_xlfn.IFNA(MEDIAN(INDIRECT("'" &amp; E$2 &amp; "'!E" &amp; ROWS!J4),INDIRECT("'" &amp; E$2 &amp; "'!I" &amp; ROWS!J4),INDIRECT("'" &amp; E$2 &amp; "'!M" &amp; ROWS!J4))/1000, "")</f>
        <v>5.6639999999999997</v>
      </c>
      <c r="F4" s="5">
        <f ca="1">_xlfn.IFNA(MEDIAN(INDIRECT("'" &amp; F$2 &amp; "'!E" &amp; ROWS!K4),INDIRECT("'" &amp; F$2 &amp; "'!I" &amp; ROWS!K4),INDIRECT("'" &amp; F$2 &amp; "'!M" &amp; ROWS!K4))/1000, "")</f>
        <v>8.516</v>
      </c>
      <c r="G4" s="5">
        <f ca="1">_xlfn.IFNA(MEDIAN(INDIRECT("'" &amp; G$2 &amp; "'!E" &amp; ROWS!L4),INDIRECT("'" &amp; G$2 &amp; "'!I" &amp; ROWS!L4),INDIRECT("'" &amp; G$2 &amp; "'!M" &amp; ROWS!L4))/1000, "")</f>
        <v>5.9240000000000004</v>
      </c>
      <c r="H4" s="5">
        <f ca="1">_xlfn.IFNA(MEDIAN(INDIRECT("'" &amp; H$2 &amp; "'!E" &amp; ROWS!R4),INDIRECT("'" &amp; H$2 &amp; "'!I" &amp; ROWS!R4),INDIRECT("'" &amp; H$2 &amp; "'!M" &amp; ROWS!R4))/1000, "")</f>
        <v>5.7119999999999997</v>
      </c>
      <c r="I4" s="5">
        <f ca="1">_xlfn.IFNA(MEDIAN(INDIRECT("'" &amp; I$2 &amp; "'!E" &amp; ROWS!S4),INDIRECT("'" &amp; I$2 &amp; "'!I" &amp; ROWS!S4),INDIRECT("'" &amp; I$2 &amp; "'!M" &amp; ROWS!S4))/1000, "")</f>
        <v>8.56</v>
      </c>
      <c r="J4" s="5">
        <f ca="1">_xlfn.IFNA(MEDIAN(INDIRECT("'" &amp; J$2 &amp; "'!E" &amp; ROWS!T4),INDIRECT("'" &amp; J$2 &amp; "'!I" &amp; ROWS!T4),INDIRECT("'" &amp; J$2 &amp; "'!M" &amp; ROWS!T4))/1000, "")</f>
        <v>5.9240000000000004</v>
      </c>
    </row>
    <row r="5" spans="1:10" x14ac:dyDescent="0.25">
      <c r="A5" t="str">
        <f>METRICS!A4</f>
        <v>array</v>
      </c>
      <c r="B5" s="5">
        <f ca="1">_xlfn.IFNA(MEDIAN(INDIRECT("'" &amp; B$2 &amp; "'!E" &amp; ROWS!B5),INDIRECT("'" &amp; B$2 &amp; "'!I" &amp; ROWS!B5),INDIRECT("'" &amp; B$2 &amp; "'!M" &amp; ROWS!B5))/1000, "")</f>
        <v>4.9800000000000004</v>
      </c>
      <c r="C5" s="5">
        <f ca="1">_xlfn.IFNA(MEDIAN(INDIRECT("'" &amp; C$2 &amp; "'!E" &amp; ROWS!C5),INDIRECT("'" &amp; C$2 &amp; "'!I" &amp; ROWS!C5),INDIRECT("'" &amp; C$2 &amp; "'!M" &amp; ROWS!C5))/1000, "")</f>
        <v>8.2720000000000002</v>
      </c>
      <c r="D5" s="5">
        <f ca="1">_xlfn.IFNA(MEDIAN(INDIRECT("'" &amp; D$2 &amp; "'!E" &amp; ROWS!D5),INDIRECT("'" &amp; D$2 &amp; "'!I" &amp; ROWS!D5),INDIRECT("'" &amp; D$2 &amp; "'!M" &amp; ROWS!D5))/1000, "")</f>
        <v>4.7480000000000002</v>
      </c>
      <c r="E5" s="5">
        <f ca="1">_xlfn.IFNA(MEDIAN(INDIRECT("'" &amp; E$2 &amp; "'!E" &amp; ROWS!J5),INDIRECT("'" &amp; E$2 &amp; "'!I" &amp; ROWS!J5),INDIRECT("'" &amp; E$2 &amp; "'!M" &amp; ROWS!J5))/1000, "")</f>
        <v>4.452</v>
      </c>
      <c r="F5" s="5">
        <f ca="1">_xlfn.IFNA(MEDIAN(INDIRECT("'" &amp; F$2 &amp; "'!E" &amp; ROWS!K5),INDIRECT("'" &amp; F$2 &amp; "'!I" &amp; ROWS!K5),INDIRECT("'" &amp; F$2 &amp; "'!M" &amp; ROWS!K5))/1000, "")</f>
        <v>5.5359999999999996</v>
      </c>
      <c r="G5" s="5">
        <f ca="1">_xlfn.IFNA(MEDIAN(INDIRECT("'" &amp; G$2 &amp; "'!E" &amp; ROWS!L5),INDIRECT("'" &amp; G$2 &amp; "'!I" &amp; ROWS!L5),INDIRECT("'" &amp; G$2 &amp; "'!M" &amp; ROWS!L5))/1000, "")</f>
        <v>4.484</v>
      </c>
      <c r="H5" s="5">
        <f ca="1">_xlfn.IFNA(MEDIAN(INDIRECT("'" &amp; H$2 &amp; "'!E" &amp; ROWS!R5),INDIRECT("'" &amp; H$2 &amp; "'!I" &amp; ROWS!R5),INDIRECT("'" &amp; H$2 &amp; "'!M" &amp; ROWS!R5))/1000, "")</f>
        <v>4.5</v>
      </c>
      <c r="I5" s="5">
        <f ca="1">_xlfn.IFNA(MEDIAN(INDIRECT("'" &amp; I$2 &amp; "'!E" &amp; ROWS!S5),INDIRECT("'" &amp; I$2 &amp; "'!I" &amp; ROWS!S5),INDIRECT("'" &amp; I$2 &amp; "'!M" &amp; ROWS!S5))/1000, "")</f>
        <v>5.5759999999999996</v>
      </c>
      <c r="J5" s="5">
        <f ca="1">_xlfn.IFNA(MEDIAN(INDIRECT("'" &amp; J$2 &amp; "'!E" &amp; ROWS!T5),INDIRECT("'" &amp; J$2 &amp; "'!I" &amp; ROWS!T5),INDIRECT("'" &amp; J$2 &amp; "'!M" &amp; ROWS!T5))/1000, "")</f>
        <v>4.484</v>
      </c>
    </row>
    <row r="6" spans="1:10" x14ac:dyDescent="0.25">
      <c r="A6" t="str">
        <f>METRICS!A5</f>
        <v>ato</v>
      </c>
      <c r="B6" s="5">
        <f ca="1">_xlfn.IFNA(MEDIAN(INDIRECT("'" &amp; B$2 &amp; "'!E" &amp; ROWS!B6),INDIRECT("'" &amp; B$2 &amp; "'!I" &amp; ROWS!B6),INDIRECT("'" &amp; B$2 &amp; "'!M" &amp; ROWS!B6))/1000, "")</f>
        <v>28.771999999999998</v>
      </c>
      <c r="C6" s="5">
        <f ca="1">_xlfn.IFNA(MEDIAN(INDIRECT("'" &amp; C$2 &amp; "'!E" &amp; ROWS!C6),INDIRECT("'" &amp; C$2 &amp; "'!I" &amp; ROWS!C6),INDIRECT("'" &amp; C$2 &amp; "'!M" &amp; ROWS!C6))/1000, "")</f>
        <v>31.792000000000002</v>
      </c>
      <c r="D6" s="5">
        <f ca="1">_xlfn.IFNA(MEDIAN(INDIRECT("'" &amp; D$2 &amp; "'!E" &amp; ROWS!D6),INDIRECT("'" &amp; D$2 &amp; "'!I" &amp; ROWS!D6),INDIRECT("'" &amp; D$2 &amp; "'!M" &amp; ROWS!D6))/1000, "")</f>
        <v>14.308</v>
      </c>
      <c r="E6" s="5">
        <f ca="1">_xlfn.IFNA(MEDIAN(INDIRECT("'" &amp; E$2 &amp; "'!E" &amp; ROWS!J6),INDIRECT("'" &amp; E$2 &amp; "'!I" &amp; ROWS!J6),INDIRECT("'" &amp; E$2 &amp; "'!M" &amp; ROWS!J6))/1000, "")</f>
        <v>8.2040000000000006</v>
      </c>
      <c r="F6" s="5">
        <f ca="1">_xlfn.IFNA(MEDIAN(INDIRECT("'" &amp; F$2 &amp; "'!E" &amp; ROWS!K6),INDIRECT("'" &amp; F$2 &amp; "'!I" &amp; ROWS!K6),INDIRECT("'" &amp; F$2 &amp; "'!M" &amp; ROWS!K6))/1000, "")</f>
        <v>12.92</v>
      </c>
      <c r="G6" s="5">
        <f ca="1">_xlfn.IFNA(MEDIAN(INDIRECT("'" &amp; G$2 &amp; "'!E" &amp; ROWS!L6),INDIRECT("'" &amp; G$2 &amp; "'!I" &amp; ROWS!L6),INDIRECT("'" &amp; G$2 &amp; "'!M" &amp; ROWS!L6))/1000, "")</f>
        <v>8.0960000000000001</v>
      </c>
      <c r="H6" s="5">
        <f ca="1">_xlfn.IFNA(MEDIAN(INDIRECT("'" &amp; H$2 &amp; "'!E" &amp; ROWS!R6),INDIRECT("'" &amp; H$2 &amp; "'!I" &amp; ROWS!R6),INDIRECT("'" &amp; H$2 &amp; "'!M" &amp; ROWS!R6))/1000, "")</f>
        <v>6.6840000000000002</v>
      </c>
      <c r="I6" s="5">
        <f ca="1">_xlfn.IFNA(MEDIAN(INDIRECT("'" &amp; I$2 &amp; "'!E" &amp; ROWS!S6),INDIRECT("'" &amp; I$2 &amp; "'!I" &amp; ROWS!S6),INDIRECT("'" &amp; I$2 &amp; "'!M" &amp; ROWS!S6))/1000, "")</f>
        <v>11.728</v>
      </c>
      <c r="J6" s="5">
        <f ca="1">_xlfn.IFNA(MEDIAN(INDIRECT("'" &amp; J$2 &amp; "'!E" &amp; ROWS!T6),INDIRECT("'" &amp; J$2 &amp; "'!I" &amp; ROWS!T6),INDIRECT("'" &amp; J$2 &amp; "'!M" &amp; ROWS!T6))/1000, "")</f>
        <v>7.7119999999999997</v>
      </c>
    </row>
    <row r="7" spans="1:10" x14ac:dyDescent="0.25">
      <c r="A7" t="str">
        <f>METRICS!A6</f>
        <v>attributes</v>
      </c>
      <c r="B7" s="5">
        <f ca="1">_xlfn.IFNA(MEDIAN(INDIRECT("'" &amp; B$2 &amp; "'!E" &amp; ROWS!B7),INDIRECT("'" &amp; B$2 &amp; "'!I" &amp; ROWS!B7),INDIRECT("'" &amp; B$2 &amp; "'!M" &amp; ROWS!B7))/1000, "")</f>
        <v>5.008</v>
      </c>
      <c r="C7" s="5">
        <f ca="1">_xlfn.IFNA(MEDIAN(INDIRECT("'" &amp; C$2 &amp; "'!E" &amp; ROWS!C7),INDIRECT("'" &amp; C$2 &amp; "'!I" &amp; ROWS!C7),INDIRECT("'" &amp; C$2 &amp; "'!M" &amp; ROWS!C7))/1000, "")</f>
        <v>9.1440000000000001</v>
      </c>
      <c r="D7" s="5">
        <f ca="1">_xlfn.IFNA(MEDIAN(INDIRECT("'" &amp; D$2 &amp; "'!E" &amp; ROWS!D7),INDIRECT("'" &amp; D$2 &amp; "'!I" &amp; ROWS!D7),INDIRECT("'" &amp; D$2 &amp; "'!M" &amp; ROWS!D7))/1000, "")</f>
        <v>4.7759999999999998</v>
      </c>
      <c r="E7" s="5">
        <f ca="1">_xlfn.IFNA(MEDIAN(INDIRECT("'" &amp; E$2 &amp; "'!E" &amp; ROWS!J7),INDIRECT("'" &amp; E$2 &amp; "'!I" &amp; ROWS!J7),INDIRECT("'" &amp; E$2 &amp; "'!M" &amp; ROWS!J7))/1000, "")</f>
        <v>4.484</v>
      </c>
      <c r="F7" s="5">
        <f ca="1">_xlfn.IFNA(MEDIAN(INDIRECT("'" &amp; F$2 &amp; "'!E" &amp; ROWS!K7),INDIRECT("'" &amp; F$2 &amp; "'!I" &amp; ROWS!K7),INDIRECT("'" &amp; F$2 &amp; "'!M" &amp; ROWS!K7))/1000, "")</f>
        <v>5.6280000000000001</v>
      </c>
      <c r="G7" s="5">
        <f ca="1">_xlfn.IFNA(MEDIAN(INDIRECT("'" &amp; G$2 &amp; "'!E" &amp; ROWS!L7),INDIRECT("'" &amp; G$2 &amp; "'!I" &amp; ROWS!L7),INDIRECT("'" &amp; G$2 &amp; "'!M" &amp; ROWS!L7))/1000, "")</f>
        <v>4.5119999999999996</v>
      </c>
      <c r="H7" s="5">
        <f ca="1">_xlfn.IFNA(MEDIAN(INDIRECT("'" &amp; H$2 &amp; "'!E" &amp; ROWS!R7),INDIRECT("'" &amp; H$2 &amp; "'!I" &amp; ROWS!R7),INDIRECT("'" &amp; H$2 &amp; "'!M" &amp; ROWS!R7))/1000, "")</f>
        <v>4.532</v>
      </c>
      <c r="I7" s="5">
        <f ca="1">_xlfn.IFNA(MEDIAN(INDIRECT("'" &amp; I$2 &amp; "'!E" &amp; ROWS!S7),INDIRECT("'" &amp; I$2 &amp; "'!I" &amp; ROWS!S7),INDIRECT("'" &amp; I$2 &amp; "'!M" &amp; ROWS!S7))/1000, "")</f>
        <v>5.6719999999999997</v>
      </c>
      <c r="J7" s="5">
        <f ca="1">_xlfn.IFNA(MEDIAN(INDIRECT("'" &amp; J$2 &amp; "'!E" &amp; ROWS!T7),INDIRECT("'" &amp; J$2 &amp; "'!I" &amp; ROWS!T7),INDIRECT("'" &amp; J$2 &amp; "'!M" &amp; ROWS!T7))/1000, "")</f>
        <v>4.5119999999999996</v>
      </c>
    </row>
    <row r="8" spans="1:10" x14ac:dyDescent="0.25">
      <c r="A8" t="str">
        <f>METRICS!A7</f>
        <v>avl_test</v>
      </c>
      <c r="B8" s="5">
        <f ca="1">_xlfn.IFNA(MEDIAN(INDIRECT("'" &amp; B$2 &amp; "'!E" &amp; ROWS!B8),INDIRECT("'" &amp; B$2 &amp; "'!I" &amp; ROWS!B8),INDIRECT("'" &amp; B$2 &amp; "'!M" &amp; ROWS!B8))/1000, "")</f>
        <v>45.223999999999997</v>
      </c>
      <c r="C8" s="5">
        <f ca="1">_xlfn.IFNA(MEDIAN(INDIRECT("'" &amp; C$2 &amp; "'!E" &amp; ROWS!C8),INDIRECT("'" &amp; C$2 &amp; "'!I" &amp; ROWS!C8),INDIRECT("'" &amp; C$2 &amp; "'!M" &amp; ROWS!C8))/1000, "")</f>
        <v>241.43199999999999</v>
      </c>
      <c r="D8" s="5">
        <f ca="1">_xlfn.IFNA(MEDIAN(INDIRECT("'" &amp; D$2 &amp; "'!E" &amp; ROWS!D8),INDIRECT("'" &amp; D$2 &amp; "'!I" &amp; ROWS!D8),INDIRECT("'" &amp; D$2 &amp; "'!M" &amp; ROWS!D8))/1000, "")</f>
        <v>39.524000000000001</v>
      </c>
      <c r="E8" s="5">
        <f ca="1">_xlfn.IFNA(MEDIAN(INDIRECT("'" &amp; E$2 &amp; "'!E" &amp; ROWS!J8),INDIRECT("'" &amp; E$2 &amp; "'!I" &amp; ROWS!J8),INDIRECT("'" &amp; E$2 &amp; "'!M" &amp; ROWS!J8))/1000, "")</f>
        <v>5.56</v>
      </c>
      <c r="F8" s="5">
        <f ca="1">_xlfn.IFNA(MEDIAN(INDIRECT("'" &amp; F$2 &amp; "'!E" &amp; ROWS!K8),INDIRECT("'" &amp; F$2 &amp; "'!I" &amp; ROWS!K8),INDIRECT("'" &amp; F$2 &amp; "'!M" &amp; ROWS!K8))/1000, "")</f>
        <v>7.1920000000000002</v>
      </c>
      <c r="G8" s="5">
        <f ca="1">_xlfn.IFNA(MEDIAN(INDIRECT("'" &amp; G$2 &amp; "'!E" &amp; ROWS!L8),INDIRECT("'" &amp; G$2 &amp; "'!I" &amp; ROWS!L8),INDIRECT("'" &amp; G$2 &amp; "'!M" &amp; ROWS!L8))/1000, "")</f>
        <v>5.556</v>
      </c>
      <c r="H8" s="5">
        <f ca="1">_xlfn.IFNA(MEDIAN(INDIRECT("'" &amp; H$2 &amp; "'!E" &amp; ROWS!R8),INDIRECT("'" &amp; H$2 &amp; "'!I" &amp; ROWS!R8),INDIRECT("'" &amp; H$2 &amp; "'!M" &amp; ROWS!R8))/1000, "")</f>
        <v>5.548</v>
      </c>
      <c r="I8" s="5">
        <f ca="1">_xlfn.IFNA(MEDIAN(INDIRECT("'" &amp; I$2 &amp; "'!E" &amp; ROWS!S8),INDIRECT("'" &amp; I$2 &amp; "'!I" &amp; ROWS!S8),INDIRECT("'" &amp; I$2 &amp; "'!M" &amp; ROWS!S8))/1000, "")</f>
        <v>7.2359999999999998</v>
      </c>
      <c r="J8" s="5">
        <f ca="1">_xlfn.IFNA(MEDIAN(INDIRECT("'" &amp; J$2 &amp; "'!E" &amp; ROWS!T8),INDIRECT("'" &amp; J$2 &amp; "'!I" &amp; ROWS!T8),INDIRECT("'" &amp; J$2 &amp; "'!M" &amp; ROWS!T8))/1000, "")</f>
        <v>5.548</v>
      </c>
    </row>
    <row r="9" spans="1:10" x14ac:dyDescent="0.25">
      <c r="A9" t="str">
        <f>METRICS!A8</f>
        <v>barge</v>
      </c>
      <c r="B9" s="5">
        <f ca="1">_xlfn.IFNA(MEDIAN(INDIRECT("'" &amp; B$2 &amp; "'!E" &amp; ROWS!B9),INDIRECT("'" &amp; B$2 &amp; "'!I" &amp; ROWS!B9),INDIRECT("'" &amp; B$2 &amp; "'!M" &amp; ROWS!B9))/1000, "")</f>
        <v>25.696000000000002</v>
      </c>
      <c r="C9" s="5">
        <f ca="1">_xlfn.IFNA(MEDIAN(INDIRECT("'" &amp; C$2 &amp; "'!E" &amp; ROWS!C9),INDIRECT("'" &amp; C$2 &amp; "'!I" &amp; ROWS!C9),INDIRECT("'" &amp; C$2 &amp; "'!M" &amp; ROWS!C9))/1000, "")</f>
        <v>31.1</v>
      </c>
      <c r="D9" s="5">
        <f ca="1">_xlfn.IFNA(MEDIAN(INDIRECT("'" &amp; D$2 &amp; "'!E" &amp; ROWS!D9),INDIRECT("'" &amp; D$2 &amp; "'!I" &amp; ROWS!D9),INDIRECT("'" &amp; D$2 &amp; "'!M" &amp; ROWS!D9))/1000, "")</f>
        <v>14.18</v>
      </c>
      <c r="E9" s="5">
        <f ca="1">_xlfn.IFNA(MEDIAN(INDIRECT("'" &amp; E$2 &amp; "'!E" &amp; ROWS!J9),INDIRECT("'" &amp; E$2 &amp; "'!I" &amp; ROWS!J9),INDIRECT("'" &amp; E$2 &amp; "'!M" &amp; ROWS!J9))/1000, "")</f>
        <v>7.2</v>
      </c>
      <c r="F9" s="5">
        <f ca="1">_xlfn.IFNA(MEDIAN(INDIRECT("'" &amp; F$2 &amp; "'!E" &amp; ROWS!K9),INDIRECT("'" &amp; F$2 &amp; "'!I" &amp; ROWS!K9),INDIRECT("'" &amp; F$2 &amp; "'!M" &amp; ROWS!K9))/1000, "")</f>
        <v>12.028</v>
      </c>
      <c r="G9" s="5">
        <f ca="1">_xlfn.IFNA(MEDIAN(INDIRECT("'" &amp; G$2 &amp; "'!E" &amp; ROWS!L9),INDIRECT("'" &amp; G$2 &amp; "'!I" &amp; ROWS!L9),INDIRECT("'" &amp; G$2 &amp; "'!M" &amp; ROWS!L9))/1000, "")</f>
        <v>8.3520000000000003</v>
      </c>
      <c r="H9" s="5">
        <f ca="1">_xlfn.IFNA(MEDIAN(INDIRECT("'" &amp; H$2 &amp; "'!E" &amp; ROWS!R9),INDIRECT("'" &amp; H$2 &amp; "'!I" &amp; ROWS!R9),INDIRECT("'" &amp; H$2 &amp; "'!M" &amp; ROWS!R9))/1000, "")</f>
        <v>6.9119999999999999</v>
      </c>
      <c r="I9" s="5">
        <f ca="1">_xlfn.IFNA(MEDIAN(INDIRECT("'" &amp; I$2 &amp; "'!E" &amp; ROWS!S9),INDIRECT("'" &amp; I$2 &amp; "'!I" &amp; ROWS!S9),INDIRECT("'" &amp; I$2 &amp; "'!M" &amp; ROWS!S9))/1000, "")</f>
        <v>11.784000000000001</v>
      </c>
      <c r="J9" s="5">
        <f ca="1">_xlfn.IFNA(MEDIAN(INDIRECT("'" &amp; J$2 &amp; "'!E" &amp; ROWS!T9),INDIRECT("'" &amp; J$2 &amp; "'!I" &amp; ROWS!T9),INDIRECT("'" &amp; J$2 &amp; "'!M" &amp; ROWS!T9))/1000, "")</f>
        <v>8.2479999999999993</v>
      </c>
    </row>
    <row r="10" spans="1:10" x14ac:dyDescent="0.25">
      <c r="A10" t="str">
        <f>METRICS!A9</f>
        <v>block</v>
      </c>
      <c r="B10" s="5">
        <f ca="1">_xlfn.IFNA(MEDIAN(INDIRECT("'" &amp; B$2 &amp; "'!E" &amp; ROWS!B10),INDIRECT("'" &amp; B$2 &amp; "'!I" &amp; ROWS!B10),INDIRECT("'" &amp; B$2 &amp; "'!M" &amp; ROWS!B10))/1000, "")</f>
        <v>13.348000000000001</v>
      </c>
      <c r="C10" s="5">
        <f ca="1">_xlfn.IFNA(MEDIAN(INDIRECT("'" &amp; C$2 &amp; "'!E" &amp; ROWS!C10),INDIRECT("'" &amp; C$2 &amp; "'!I" &amp; ROWS!C10),INDIRECT("'" &amp; C$2 &amp; "'!M" &amp; ROWS!C10))/1000, "")</f>
        <v>32.159999999999997</v>
      </c>
      <c r="D10" s="5">
        <f ca="1">_xlfn.IFNA(MEDIAN(INDIRECT("'" &amp; D$2 &amp; "'!E" &amp; ROWS!D10),INDIRECT("'" &amp; D$2 &amp; "'!I" &amp; ROWS!D10),INDIRECT("'" &amp; D$2 &amp; "'!M" &amp; ROWS!D10))/1000, "")</f>
        <v>9.452</v>
      </c>
      <c r="E10" s="5">
        <f ca="1">_xlfn.IFNA(MEDIAN(INDIRECT("'" &amp; E$2 &amp; "'!E" &amp; ROWS!J10),INDIRECT("'" &amp; E$2 &amp; "'!I" &amp; ROWS!J10),INDIRECT("'" &amp; E$2 &amp; "'!M" &amp; ROWS!J10))/1000, "")</f>
        <v>10.204000000000001</v>
      </c>
      <c r="F10" s="5">
        <f ca="1">_xlfn.IFNA(MEDIAN(INDIRECT("'" &amp; F$2 &amp; "'!E" &amp; ROWS!K10),INDIRECT("'" &amp; F$2 &amp; "'!I" &amp; ROWS!K10),INDIRECT("'" &amp; F$2 &amp; "'!M" &amp; ROWS!K10))/1000, "")</f>
        <v>12.9</v>
      </c>
      <c r="G10" s="5">
        <f ca="1">_xlfn.IFNA(MEDIAN(INDIRECT("'" &amp; G$2 &amp; "'!E" &amp; ROWS!L10),INDIRECT("'" &amp; G$2 &amp; "'!I" &amp; ROWS!L10),INDIRECT("'" &amp; G$2 &amp; "'!M" &amp; ROWS!L10))/1000, "")</f>
        <v>8.9440000000000008</v>
      </c>
      <c r="H10" s="5">
        <f ca="1">_xlfn.IFNA(MEDIAN(INDIRECT("'" &amp; H$2 &amp; "'!E" &amp; ROWS!R10),INDIRECT("'" &amp; H$2 &amp; "'!I" &amp; ROWS!R10),INDIRECT("'" &amp; H$2 &amp; "'!M" &amp; ROWS!R10))/1000, "")</f>
        <v>8.2959999999999994</v>
      </c>
      <c r="I10" s="5">
        <f ca="1">_xlfn.IFNA(MEDIAN(INDIRECT("'" &amp; I$2 &amp; "'!E" &amp; ROWS!S10),INDIRECT("'" &amp; I$2 &amp; "'!I" &amp; ROWS!S10),INDIRECT("'" &amp; I$2 &amp; "'!M" &amp; ROWS!S10))/1000, "")</f>
        <v>12.944000000000001</v>
      </c>
      <c r="J10" s="5">
        <f ca="1">_xlfn.IFNA(MEDIAN(INDIRECT("'" &amp; J$2 &amp; "'!E" &amp; ROWS!T10),INDIRECT("'" &amp; J$2 &amp; "'!I" &amp; ROWS!T10),INDIRECT("'" &amp; J$2 &amp; "'!M" &amp; ROWS!T10))/1000, "")</f>
        <v>8.6240000000000006</v>
      </c>
    </row>
    <row r="11" spans="1:10" x14ac:dyDescent="0.25">
      <c r="A11" t="str">
        <f>METRICS!A10</f>
        <v>boundedBufferEXT</v>
      </c>
      <c r="B11" s="5">
        <f ca="1">_xlfn.IFNA(MEDIAN(INDIRECT("'" &amp; B$2 &amp; "'!E" &amp; ROWS!B11),INDIRECT("'" &amp; B$2 &amp; "'!I" &amp; ROWS!B11),INDIRECT("'" &amp; B$2 &amp; "'!M" &amp; ROWS!B11))/1000, "")</f>
        <v>52.671999999999997</v>
      </c>
      <c r="C11" s="5">
        <f ca="1">_xlfn.IFNA(MEDIAN(INDIRECT("'" &amp; C$2 &amp; "'!E" &amp; ROWS!C11),INDIRECT("'" &amp; C$2 &amp; "'!I" &amp; ROWS!C11),INDIRECT("'" &amp; C$2 &amp; "'!M" &amp; ROWS!C11))/1000, "")</f>
        <v>46.524000000000001</v>
      </c>
      <c r="D11" s="5">
        <f ca="1">_xlfn.IFNA(MEDIAN(INDIRECT("'" &amp; D$2 &amp; "'!E" &amp; ROWS!D11),INDIRECT("'" &amp; D$2 &amp; "'!I" &amp; ROWS!D11),INDIRECT("'" &amp; D$2 &amp; "'!M" &amp; ROWS!D11))/1000, "")</f>
        <v>19.388000000000002</v>
      </c>
      <c r="E11" s="5">
        <f ca="1">_xlfn.IFNA(MEDIAN(INDIRECT("'" &amp; E$2 &amp; "'!E" &amp; ROWS!J11),INDIRECT("'" &amp; E$2 &amp; "'!I" &amp; ROWS!J11),INDIRECT("'" &amp; E$2 &amp; "'!M" &amp; ROWS!J11))/1000, "")</f>
        <v>8.0399999999999991</v>
      </c>
      <c r="F11" s="5">
        <f ca="1">_xlfn.IFNA(MEDIAN(INDIRECT("'" &amp; F$2 &amp; "'!E" &amp; ROWS!K11),INDIRECT("'" &amp; F$2 &amp; "'!I" &amp; ROWS!K11),INDIRECT("'" &amp; F$2 &amp; "'!M" &amp; ROWS!K11))/1000, "")</f>
        <v>14.128</v>
      </c>
      <c r="G11" s="5">
        <f ca="1">_xlfn.IFNA(MEDIAN(INDIRECT("'" &amp; G$2 &amp; "'!E" &amp; ROWS!L11),INDIRECT("'" &amp; G$2 &amp; "'!I" &amp; ROWS!L11),INDIRECT("'" &amp; G$2 &amp; "'!M" &amp; ROWS!L11))/1000, "")</f>
        <v>9.048</v>
      </c>
      <c r="H11" s="5">
        <f ca="1">_xlfn.IFNA(MEDIAN(INDIRECT("'" &amp; H$2 &amp; "'!E" &amp; ROWS!R11),INDIRECT("'" &amp; H$2 &amp; "'!I" &amp; ROWS!R11),INDIRECT("'" &amp; H$2 &amp; "'!M" &amp; ROWS!R11))/1000, "")</f>
        <v>7.3479999999999999</v>
      </c>
      <c r="I11" s="5">
        <f ca="1">_xlfn.IFNA(MEDIAN(INDIRECT("'" &amp; I$2 &amp; "'!E" &amp; ROWS!S11),INDIRECT("'" &amp; I$2 &amp; "'!I" &amp; ROWS!S11),INDIRECT("'" &amp; I$2 &amp; "'!M" &amp; ROWS!S11))/1000, "")</f>
        <v>13.756</v>
      </c>
      <c r="J11" s="5">
        <f ca="1">_xlfn.IFNA(MEDIAN(INDIRECT("'" &amp; J$2 &amp; "'!E" &amp; ROWS!T11),INDIRECT("'" &amp; J$2 &amp; "'!I" &amp; ROWS!T11),INDIRECT("'" &amp; J$2 &amp; "'!M" &amp; ROWS!T11))/1000, "")</f>
        <v>9.0519999999999996</v>
      </c>
    </row>
    <row r="12" spans="1:10" x14ac:dyDescent="0.25">
      <c r="A12" t="str">
        <f>METRICS!A11</f>
        <v>boundedBufferINT</v>
      </c>
      <c r="B12" s="5">
        <f ca="1">_xlfn.IFNA(MEDIAN(INDIRECT("'" &amp; B$2 &amp; "'!E" &amp; ROWS!B12),INDIRECT("'" &amp; B$2 &amp; "'!I" &amp; ROWS!B12),INDIRECT("'" &amp; B$2 &amp; "'!M" &amp; ROWS!B12))/1000, "")</f>
        <v>52.671999999999997</v>
      </c>
      <c r="C12" s="5">
        <f ca="1">_xlfn.IFNA(MEDIAN(INDIRECT("'" &amp; C$2 &amp; "'!E" &amp; ROWS!C12),INDIRECT("'" &amp; C$2 &amp; "'!I" &amp; ROWS!C12),INDIRECT("'" &amp; C$2 &amp; "'!M" &amp; ROWS!C12))/1000, "")</f>
        <v>46.536000000000001</v>
      </c>
      <c r="D12" s="5">
        <f ca="1">_xlfn.IFNA(MEDIAN(INDIRECT("'" &amp; D$2 &amp; "'!E" &amp; ROWS!D12),INDIRECT("'" &amp; D$2 &amp; "'!I" &amp; ROWS!D12),INDIRECT("'" &amp; D$2 &amp; "'!M" &amp; ROWS!D12))/1000, "")</f>
        <v>19.399999999999999</v>
      </c>
      <c r="E12" s="5">
        <f ca="1">_xlfn.IFNA(MEDIAN(INDIRECT("'" &amp; E$2 &amp; "'!E" &amp; ROWS!J12),INDIRECT("'" &amp; E$2 &amp; "'!I" &amp; ROWS!J12),INDIRECT("'" &amp; E$2 &amp; "'!M" &amp; ROWS!J12))/1000, "")</f>
        <v>8.1280000000000001</v>
      </c>
      <c r="F12" s="5">
        <f ca="1">_xlfn.IFNA(MEDIAN(INDIRECT("'" &amp; F$2 &amp; "'!E" &amp; ROWS!K12),INDIRECT("'" &amp; F$2 &amp; "'!I" &amp; ROWS!K12),INDIRECT("'" &amp; F$2 &amp; "'!M" &amp; ROWS!K12))/1000, "")</f>
        <v>14.135999999999999</v>
      </c>
      <c r="G12" s="5">
        <f ca="1">_xlfn.IFNA(MEDIAN(INDIRECT("'" &amp; G$2 &amp; "'!E" &amp; ROWS!L12),INDIRECT("'" &amp; G$2 &amp; "'!I" &amp; ROWS!L12),INDIRECT("'" &amp; G$2 &amp; "'!M" &amp; ROWS!L12))/1000, "")</f>
        <v>9.0640000000000001</v>
      </c>
      <c r="H12" s="5">
        <f ca="1">_xlfn.IFNA(MEDIAN(INDIRECT("'" &amp; H$2 &amp; "'!E" &amp; ROWS!R12),INDIRECT("'" &amp; H$2 &amp; "'!I" &amp; ROWS!R12),INDIRECT("'" &amp; H$2 &amp; "'!M" &amp; ROWS!R12))/1000, "")</f>
        <v>7.524</v>
      </c>
      <c r="I12" s="5">
        <f ca="1">_xlfn.IFNA(MEDIAN(INDIRECT("'" &amp; I$2 &amp; "'!E" &amp; ROWS!S12),INDIRECT("'" &amp; I$2 &amp; "'!I" &amp; ROWS!S12),INDIRECT("'" &amp; I$2 &amp; "'!M" &amp; ROWS!S12))/1000, "")</f>
        <v>13.772</v>
      </c>
      <c r="J12" s="5">
        <f ca="1">_xlfn.IFNA(MEDIAN(INDIRECT("'" &amp; J$2 &amp; "'!E" &amp; ROWS!T12),INDIRECT("'" &amp; J$2 &amp; "'!I" &amp; ROWS!T12),INDIRECT("'" &amp; J$2 &amp; "'!M" &amp; ROWS!T12))/1000, "")</f>
        <v>9.0640000000000001</v>
      </c>
    </row>
    <row r="13" spans="1:10" x14ac:dyDescent="0.25">
      <c r="A13" t="str">
        <f>METRICS!A12</f>
        <v>castError</v>
      </c>
      <c r="B13" s="5">
        <f ca="1">_xlfn.IFNA(MEDIAN(INDIRECT("'" &amp; B$2 &amp; "'!E" &amp; ROWS!B13),INDIRECT("'" &amp; B$2 &amp; "'!I" &amp; ROWS!B13),INDIRECT("'" &amp; B$2 &amp; "'!M" &amp; ROWS!B13))/1000, "")</f>
        <v>4.976</v>
      </c>
      <c r="C13" s="5">
        <f ca="1">_xlfn.IFNA(MEDIAN(INDIRECT("'" &amp; C$2 &amp; "'!E" &amp; ROWS!C13),INDIRECT("'" &amp; C$2 &amp; "'!I" &amp; ROWS!C13),INDIRECT("'" &amp; C$2 &amp; "'!M" &amp; ROWS!C13))/1000, "")</f>
        <v>8.2720000000000002</v>
      </c>
      <c r="D13" s="5">
        <f ca="1">_xlfn.IFNA(MEDIAN(INDIRECT("'" &amp; D$2 &amp; "'!E" &amp; ROWS!D13),INDIRECT("'" &amp; D$2 &amp; "'!I" &amp; ROWS!D13),INDIRECT("'" &amp; D$2 &amp; "'!M" &amp; ROWS!D13))/1000, "")</f>
        <v>4.7439999999999998</v>
      </c>
      <c r="E13" s="5">
        <f ca="1">_xlfn.IFNA(MEDIAN(INDIRECT("'" &amp; E$2 &amp; "'!E" &amp; ROWS!J13),INDIRECT("'" &amp; E$2 &amp; "'!I" &amp; ROWS!J13),INDIRECT("'" &amp; E$2 &amp; "'!M" &amp; ROWS!J13))/1000, "")</f>
        <v>4.452</v>
      </c>
      <c r="F13" s="5">
        <f ca="1">_xlfn.IFNA(MEDIAN(INDIRECT("'" &amp; F$2 &amp; "'!E" &amp; ROWS!K13),INDIRECT("'" &amp; F$2 &amp; "'!I" &amp; ROWS!K13),INDIRECT("'" &amp; F$2 &amp; "'!M" &amp; ROWS!K13))/1000, "")</f>
        <v>5.5359999999999996</v>
      </c>
      <c r="G13" s="5">
        <f ca="1">_xlfn.IFNA(MEDIAN(INDIRECT("'" &amp; G$2 &amp; "'!E" &amp; ROWS!L13),INDIRECT("'" &amp; G$2 &amp; "'!I" &amp; ROWS!L13),INDIRECT("'" &amp; G$2 &amp; "'!M" &amp; ROWS!L13))/1000, "")</f>
        <v>4.4800000000000004</v>
      </c>
      <c r="H13" s="5">
        <f ca="1">_xlfn.IFNA(MEDIAN(INDIRECT("'" &amp; H$2 &amp; "'!E" &amp; ROWS!R13),INDIRECT("'" &amp; H$2 &amp; "'!I" &amp; ROWS!R13),INDIRECT("'" &amp; H$2 &amp; "'!M" &amp; ROWS!R13))/1000, "")</f>
        <v>4.5</v>
      </c>
      <c r="I13" s="5">
        <f ca="1">_xlfn.IFNA(MEDIAN(INDIRECT("'" &amp; I$2 &amp; "'!E" &amp; ROWS!S13),INDIRECT("'" &amp; I$2 &amp; "'!I" &amp; ROWS!S13),INDIRECT("'" &amp; I$2 &amp; "'!M" &amp; ROWS!S13))/1000, "")</f>
        <v>5.5759999999999996</v>
      </c>
      <c r="J13" s="5">
        <f ca="1">_xlfn.IFNA(MEDIAN(INDIRECT("'" &amp; J$2 &amp; "'!E" &amp; ROWS!T13),INDIRECT("'" &amp; J$2 &amp; "'!I" &amp; ROWS!T13),INDIRECT("'" &amp; J$2 &amp; "'!M" &amp; ROWS!T13))/1000, "")</f>
        <v>4.4800000000000004</v>
      </c>
    </row>
    <row r="14" spans="1:10" x14ac:dyDescent="0.25">
      <c r="A14" t="str">
        <f>METRICS!A13</f>
        <v>cast</v>
      </c>
      <c r="B14" s="5">
        <f ca="1">_xlfn.IFNA(MEDIAN(INDIRECT("'" &amp; B$2 &amp; "'!E" &amp; ROWS!B14),INDIRECT("'" &amp; B$2 &amp; "'!I" &amp; ROWS!B14),INDIRECT("'" &amp; B$2 &amp; "'!M" &amp; ROWS!B14))/1000, "")</f>
        <v>4.976</v>
      </c>
      <c r="C14" s="5">
        <f ca="1">_xlfn.IFNA(MEDIAN(INDIRECT("'" &amp; C$2 &amp; "'!E" &amp; ROWS!C14),INDIRECT("'" &amp; C$2 &amp; "'!I" &amp; ROWS!C14),INDIRECT("'" &amp; C$2 &amp; "'!M" &amp; ROWS!C14))/1000, "")</f>
        <v>8.2720000000000002</v>
      </c>
      <c r="D14" s="5">
        <f ca="1">_xlfn.IFNA(MEDIAN(INDIRECT("'" &amp; D$2 &amp; "'!E" &amp; ROWS!D14),INDIRECT("'" &amp; D$2 &amp; "'!I" &amp; ROWS!D14),INDIRECT("'" &amp; D$2 &amp; "'!M" &amp; ROWS!D14))/1000, "")</f>
        <v>4.7439999999999998</v>
      </c>
      <c r="E14" s="5">
        <f ca="1">_xlfn.IFNA(MEDIAN(INDIRECT("'" &amp; E$2 &amp; "'!E" &amp; ROWS!J14),INDIRECT("'" &amp; E$2 &amp; "'!I" &amp; ROWS!J14),INDIRECT("'" &amp; E$2 &amp; "'!M" &amp; ROWS!J14))/1000, "")</f>
        <v>4.452</v>
      </c>
      <c r="F14" s="5">
        <f ca="1">_xlfn.IFNA(MEDIAN(INDIRECT("'" &amp; F$2 &amp; "'!E" &amp; ROWS!K14),INDIRECT("'" &amp; F$2 &amp; "'!I" &amp; ROWS!K14),INDIRECT("'" &amp; F$2 &amp; "'!M" &amp; ROWS!K14))/1000, "")</f>
        <v>5.5359999999999996</v>
      </c>
      <c r="G14" s="5">
        <f ca="1">_xlfn.IFNA(MEDIAN(INDIRECT("'" &amp; G$2 &amp; "'!E" &amp; ROWS!L14),INDIRECT("'" &amp; G$2 &amp; "'!I" &amp; ROWS!L14),INDIRECT("'" &amp; G$2 &amp; "'!M" &amp; ROWS!L14))/1000, "")</f>
        <v>4.4800000000000004</v>
      </c>
      <c r="H14" s="5">
        <f ca="1">_xlfn.IFNA(MEDIAN(INDIRECT("'" &amp; H$2 &amp; "'!E" &amp; ROWS!R14),INDIRECT("'" &amp; H$2 &amp; "'!I" &amp; ROWS!R14),INDIRECT("'" &amp; H$2 &amp; "'!M" &amp; ROWS!R14))/1000, "")</f>
        <v>4.5</v>
      </c>
      <c r="I14" s="5">
        <f ca="1">_xlfn.IFNA(MEDIAN(INDIRECT("'" &amp; I$2 &amp; "'!E" &amp; ROWS!S14),INDIRECT("'" &amp; I$2 &amp; "'!I" &amp; ROWS!S14),INDIRECT("'" &amp; I$2 &amp; "'!M" &amp; ROWS!S14))/1000, "")</f>
        <v>5.5759999999999996</v>
      </c>
      <c r="J14" s="5">
        <f ca="1">_xlfn.IFNA(MEDIAN(INDIRECT("'" &amp; J$2 &amp; "'!E" &amp; ROWS!T14),INDIRECT("'" &amp; J$2 &amp; "'!I" &amp; ROWS!T14),INDIRECT("'" &amp; J$2 &amp; "'!M" &amp; ROWS!T14))/1000, "")</f>
        <v>4.4800000000000004</v>
      </c>
    </row>
    <row r="15" spans="1:10" x14ac:dyDescent="0.25">
      <c r="A15" t="str">
        <f>METRICS!A14</f>
        <v>completeTypeError</v>
      </c>
      <c r="B15" s="5">
        <f ca="1">_xlfn.IFNA(MEDIAN(INDIRECT("'" &amp; B$2 &amp; "'!E" &amp; ROWS!B15),INDIRECT("'" &amp; B$2 &amp; "'!I" &amp; ROWS!B15),INDIRECT("'" &amp; B$2 &amp; "'!M" &amp; ROWS!B15))/1000, "")</f>
        <v>4.9800000000000004</v>
      </c>
      <c r="C15" s="5">
        <f ca="1">_xlfn.IFNA(MEDIAN(INDIRECT("'" &amp; C$2 &amp; "'!E" &amp; ROWS!C15),INDIRECT("'" &amp; C$2 &amp; "'!I" &amp; ROWS!C15),INDIRECT("'" &amp; C$2 &amp; "'!M" &amp; ROWS!C15))/1000, "")</f>
        <v>8.2799999999999994</v>
      </c>
      <c r="D15" s="5">
        <f ca="1">_xlfn.IFNA(MEDIAN(INDIRECT("'" &amp; D$2 &amp; "'!E" &amp; ROWS!D15),INDIRECT("'" &amp; D$2 &amp; "'!I" &amp; ROWS!D15),INDIRECT("'" &amp; D$2 &amp; "'!M" &amp; ROWS!D15))/1000, "")</f>
        <v>4.7480000000000002</v>
      </c>
      <c r="E15" s="5">
        <f ca="1">_xlfn.IFNA(MEDIAN(INDIRECT("'" &amp; E$2 &amp; "'!E" &amp; ROWS!J15),INDIRECT("'" &amp; E$2 &amp; "'!I" &amp; ROWS!J15),INDIRECT("'" &amp; E$2 &amp; "'!M" &amp; ROWS!J15))/1000, "")</f>
        <v>4.4560000000000004</v>
      </c>
      <c r="F15" s="5">
        <f ca="1">_xlfn.IFNA(MEDIAN(INDIRECT("'" &amp; F$2 &amp; "'!E" &amp; ROWS!K15),INDIRECT("'" &amp; F$2 &amp; "'!I" &amp; ROWS!K15),INDIRECT("'" &amp; F$2 &amp; "'!M" &amp; ROWS!K15))/1000, "")</f>
        <v>5.5359999999999996</v>
      </c>
      <c r="G15" s="5">
        <f ca="1">_xlfn.IFNA(MEDIAN(INDIRECT("'" &amp; G$2 &amp; "'!E" &amp; ROWS!L15),INDIRECT("'" &amp; G$2 &amp; "'!I" &amp; ROWS!L15),INDIRECT("'" &amp; G$2 &amp; "'!M" &amp; ROWS!L15))/1000, "")</f>
        <v>4.484</v>
      </c>
      <c r="H15" s="5">
        <f ca="1">_xlfn.IFNA(MEDIAN(INDIRECT("'" &amp; H$2 &amp; "'!E" &amp; ROWS!R15),INDIRECT("'" &amp; H$2 &amp; "'!I" &amp; ROWS!R15),INDIRECT("'" &amp; H$2 &amp; "'!M" &amp; ROWS!R15))/1000, "")</f>
        <v>4.5039999999999996</v>
      </c>
      <c r="I15" s="5">
        <f ca="1">_xlfn.IFNA(MEDIAN(INDIRECT("'" &amp; I$2 &amp; "'!E" &amp; ROWS!S15),INDIRECT("'" &amp; I$2 &amp; "'!I" &amp; ROWS!S15),INDIRECT("'" &amp; I$2 &amp; "'!M" &amp; ROWS!S15))/1000, "")</f>
        <v>5.5759999999999996</v>
      </c>
      <c r="J15" s="5">
        <f ca="1">_xlfn.IFNA(MEDIAN(INDIRECT("'" &amp; J$2 &amp; "'!E" &amp; ROWS!T15),INDIRECT("'" &amp; J$2 &amp; "'!I" &amp; ROWS!T15),INDIRECT("'" &amp; J$2 &amp; "'!M" &amp; ROWS!T15))/1000, "")</f>
        <v>4.484</v>
      </c>
    </row>
    <row r="16" spans="1:10" x14ac:dyDescent="0.25">
      <c r="A16" t="str">
        <f>METRICS!A15</f>
        <v>complex</v>
      </c>
      <c r="B16" s="5">
        <f ca="1">_xlfn.IFNA(MEDIAN(INDIRECT("'" &amp; B$2 &amp; "'!E" &amp; ROWS!B16),INDIRECT("'" &amp; B$2 &amp; "'!I" &amp; ROWS!B16),INDIRECT("'" &amp; B$2 &amp; "'!M" &amp; ROWS!B16))/1000, "")</f>
        <v>279.92</v>
      </c>
      <c r="C16" s="5">
        <f ca="1">_xlfn.IFNA(MEDIAN(INDIRECT("'" &amp; C$2 &amp; "'!E" &amp; ROWS!C16),INDIRECT("'" &amp; C$2 &amp; "'!I" &amp; ROWS!C16),INDIRECT("'" &amp; C$2 &amp; "'!M" &amp; ROWS!C16))/1000, "")</f>
        <v>125.628</v>
      </c>
      <c r="D16" s="5">
        <f ca="1">_xlfn.IFNA(MEDIAN(INDIRECT("'" &amp; D$2 &amp; "'!E" &amp; ROWS!D16),INDIRECT("'" &amp; D$2 &amp; "'!I" &amp; ROWS!D16),INDIRECT("'" &amp; D$2 &amp; "'!M" &amp; ROWS!D16))/1000, "")</f>
        <v>42.143999999999998</v>
      </c>
      <c r="E16" s="5">
        <f ca="1">_xlfn.IFNA(MEDIAN(INDIRECT("'" &amp; E$2 &amp; "'!E" &amp; ROWS!J16),INDIRECT("'" &amp; E$2 &amp; "'!I" &amp; ROWS!J16),INDIRECT("'" &amp; E$2 &amp; "'!M" &amp; ROWS!J16))/1000, "")</f>
        <v>11.8</v>
      </c>
      <c r="F16" s="5">
        <f ca="1">_xlfn.IFNA(MEDIAN(INDIRECT("'" &amp; F$2 &amp; "'!E" &amp; ROWS!K16),INDIRECT("'" &amp; F$2 &amp; "'!I" &amp; ROWS!K16),INDIRECT("'" &amp; F$2 &amp; "'!M" &amp; ROWS!K16))/1000, "")</f>
        <v>25.984000000000002</v>
      </c>
      <c r="G16" s="5">
        <f ca="1">_xlfn.IFNA(MEDIAN(INDIRECT("'" &amp; G$2 &amp; "'!E" &amp; ROWS!L16),INDIRECT("'" &amp; G$2 &amp; "'!I" &amp; ROWS!L16),INDIRECT("'" &amp; G$2 &amp; "'!M" &amp; ROWS!L16))/1000, "")</f>
        <v>10.992000000000001</v>
      </c>
      <c r="H16" s="5">
        <f ca="1">_xlfn.IFNA(MEDIAN(INDIRECT("'" &amp; H$2 &amp; "'!E" &amp; ROWS!R16),INDIRECT("'" &amp; H$2 &amp; "'!I" &amp; ROWS!R16),INDIRECT("'" &amp; H$2 &amp; "'!M" &amp; ROWS!R16))/1000, "")</f>
        <v>7.1719999999999997</v>
      </c>
      <c r="I16" s="5">
        <f ca="1">_xlfn.IFNA(MEDIAN(INDIRECT("'" &amp; I$2 &amp; "'!E" &amp; ROWS!S16),INDIRECT("'" &amp; I$2 &amp; "'!I" &amp; ROWS!S16),INDIRECT("'" &amp; I$2 &amp; "'!M" &amp; ROWS!S16))/1000, "")</f>
        <v>24.32</v>
      </c>
      <c r="J16" s="5">
        <f ca="1">_xlfn.IFNA(MEDIAN(INDIRECT("'" &amp; J$2 &amp; "'!E" &amp; ROWS!T16),INDIRECT("'" &amp; J$2 &amp; "'!I" &amp; ROWS!T16),INDIRECT("'" &amp; J$2 &amp; "'!M" &amp; ROWS!T16))/1000, "")</f>
        <v>10.512</v>
      </c>
    </row>
    <row r="17" spans="1:10" x14ac:dyDescent="0.25">
      <c r="A17" t="str">
        <f>METRICS!A16</f>
        <v>coroutineYield</v>
      </c>
      <c r="B17" s="5">
        <f ca="1">_xlfn.IFNA(MEDIAN(INDIRECT("'" &amp; B$2 &amp; "'!E" &amp; ROWS!B17),INDIRECT("'" &amp; B$2 &amp; "'!I" &amp; ROWS!B17),INDIRECT("'" &amp; B$2 &amp; "'!M" &amp; ROWS!B17))/1000, "")</f>
        <v>8.1839999999999993</v>
      </c>
      <c r="C17" s="5">
        <f ca="1">_xlfn.IFNA(MEDIAN(INDIRECT("'" &amp; C$2 &amp; "'!E" &amp; ROWS!C17),INDIRECT("'" &amp; C$2 &amp; "'!I" &amp; ROWS!C17),INDIRECT("'" &amp; C$2 &amp; "'!M" &amp; ROWS!C17))/1000, "")</f>
        <v>31.667999999999999</v>
      </c>
      <c r="D17" s="5">
        <f ca="1">_xlfn.IFNA(MEDIAN(INDIRECT("'" &amp; D$2 &amp; "'!E" &amp; ROWS!D17),INDIRECT("'" &amp; D$2 &amp; "'!I" &amp; ROWS!D17),INDIRECT("'" &amp; D$2 &amp; "'!M" &amp; ROWS!D17))/1000, "")</f>
        <v>7.9720000000000004</v>
      </c>
      <c r="E17" s="5">
        <f ca="1">_xlfn.IFNA(MEDIAN(INDIRECT("'" &amp; E$2 &amp; "'!E" &amp; ROWS!J17),INDIRECT("'" &amp; E$2 &amp; "'!I" &amp; ROWS!J17),INDIRECT("'" &amp; E$2 &amp; "'!M" &amp; ROWS!J17))/1000, "")</f>
        <v>7.508</v>
      </c>
      <c r="F17" s="5">
        <f ca="1">_xlfn.IFNA(MEDIAN(INDIRECT("'" &amp; F$2 &amp; "'!E" &amp; ROWS!K17),INDIRECT("'" &amp; F$2 &amp; "'!I" &amp; ROWS!K17),INDIRECT("'" &amp; F$2 &amp; "'!M" &amp; ROWS!K17))/1000, "")</f>
        <v>12.811999999999999</v>
      </c>
      <c r="G17" s="5">
        <f ca="1">_xlfn.IFNA(MEDIAN(INDIRECT("'" &amp; G$2 &amp; "'!E" &amp; ROWS!L17),INDIRECT("'" &amp; G$2 &amp; "'!I" &amp; ROWS!L17),INDIRECT("'" &amp; G$2 &amp; "'!M" &amp; ROWS!L17))/1000, "")</f>
        <v>7.6760000000000002</v>
      </c>
      <c r="H17" s="5">
        <f ca="1">_xlfn.IFNA(MEDIAN(INDIRECT("'" &amp; H$2 &amp; "'!E" &amp; ROWS!R17),INDIRECT("'" &amp; H$2 &amp; "'!I" &amp; ROWS!R17),INDIRECT("'" &amp; H$2 &amp; "'!M" &amp; ROWS!R17))/1000, "")</f>
        <v>7.0759999999999996</v>
      </c>
      <c r="I17" s="5">
        <f ca="1">_xlfn.IFNA(MEDIAN(INDIRECT("'" &amp; I$2 &amp; "'!E" &amp; ROWS!S17),INDIRECT("'" &amp; I$2 &amp; "'!I" &amp; ROWS!S17),INDIRECT("'" &amp; I$2 &amp; "'!M" &amp; ROWS!S17))/1000, "")</f>
        <v>12.856</v>
      </c>
      <c r="J17" s="5">
        <f ca="1">_xlfn.IFNA(MEDIAN(INDIRECT("'" &amp; J$2 &amp; "'!E" &amp; ROWS!T17),INDIRECT("'" &amp; J$2 &amp; "'!I" &amp; ROWS!T17),INDIRECT("'" &amp; J$2 &amp; "'!M" &amp; ROWS!T17))/1000, "")</f>
        <v>7.6719999999999997</v>
      </c>
    </row>
    <row r="18" spans="1:10" x14ac:dyDescent="0.25">
      <c r="A18" t="str">
        <f>METRICS!A17</f>
        <v>counter</v>
      </c>
      <c r="B18" s="5">
        <f ca="1">_xlfn.IFNA(MEDIAN(INDIRECT("'" &amp; B$2 &amp; "'!E" &amp; ROWS!B18),INDIRECT("'" &amp; B$2 &amp; "'!I" &amp; ROWS!B18),INDIRECT("'" &amp; B$2 &amp; "'!M" &amp; ROWS!B18))/1000, "")</f>
        <v>4.9800000000000004</v>
      </c>
      <c r="C18" s="5">
        <f ca="1">_xlfn.IFNA(MEDIAN(INDIRECT("'" &amp; C$2 &amp; "'!E" &amp; ROWS!C18),INDIRECT("'" &amp; C$2 &amp; "'!I" &amp; ROWS!C18),INDIRECT("'" &amp; C$2 &amp; "'!M" &amp; ROWS!C18))/1000, "")</f>
        <v>8.2799999999999994</v>
      </c>
      <c r="D18" s="5">
        <f ca="1">_xlfn.IFNA(MEDIAN(INDIRECT("'" &amp; D$2 &amp; "'!E" &amp; ROWS!D18),INDIRECT("'" &amp; D$2 &amp; "'!I" &amp; ROWS!D18),INDIRECT("'" &amp; D$2 &amp; "'!M" &amp; ROWS!D18))/1000, "")</f>
        <v>4.7439999999999998</v>
      </c>
      <c r="E18" s="5">
        <f ca="1">_xlfn.IFNA(MEDIAN(INDIRECT("'" &amp; E$2 &amp; "'!E" &amp; ROWS!J18),INDIRECT("'" &amp; E$2 &amp; "'!I" &amp; ROWS!J18),INDIRECT("'" &amp; E$2 &amp; "'!M" &amp; ROWS!J18))/1000, "")</f>
        <v>4.452</v>
      </c>
      <c r="F18" s="5">
        <f ca="1">_xlfn.IFNA(MEDIAN(INDIRECT("'" &amp; F$2 &amp; "'!E" &amp; ROWS!K18),INDIRECT("'" &amp; F$2 &amp; "'!I" &amp; ROWS!K18),INDIRECT("'" &amp; F$2 &amp; "'!M" &amp; ROWS!K18))/1000, "")</f>
        <v>5.5359999999999996</v>
      </c>
      <c r="G18" s="5">
        <f ca="1">_xlfn.IFNA(MEDIAN(INDIRECT("'" &amp; G$2 &amp; "'!E" &amp; ROWS!L18),INDIRECT("'" &amp; G$2 &amp; "'!I" &amp; ROWS!L18),INDIRECT("'" &amp; G$2 &amp; "'!M" &amp; ROWS!L18))/1000, "")</f>
        <v>4.484</v>
      </c>
      <c r="H18" s="5">
        <f ca="1">_xlfn.IFNA(MEDIAN(INDIRECT("'" &amp; H$2 &amp; "'!E" &amp; ROWS!R18),INDIRECT("'" &amp; H$2 &amp; "'!I" &amp; ROWS!R18),INDIRECT("'" &amp; H$2 &amp; "'!M" &amp; ROWS!R18))/1000, "")</f>
        <v>4.5</v>
      </c>
      <c r="I18" s="5">
        <f ca="1">_xlfn.IFNA(MEDIAN(INDIRECT("'" &amp; I$2 &amp; "'!E" &amp; ROWS!S18),INDIRECT("'" &amp; I$2 &amp; "'!I" &amp; ROWS!S18),INDIRECT("'" &amp; I$2 &amp; "'!M" &amp; ROWS!S18))/1000, "")</f>
        <v>5.5759999999999996</v>
      </c>
      <c r="J18" s="5">
        <f ca="1">_xlfn.IFNA(MEDIAN(INDIRECT("'" &amp; J$2 &amp; "'!E" &amp; ROWS!T18),INDIRECT("'" &amp; J$2 &amp; "'!I" &amp; ROWS!T18),INDIRECT("'" &amp; J$2 &amp; "'!M" &amp; ROWS!T18))/1000, "")</f>
        <v>4.484</v>
      </c>
    </row>
    <row r="19" spans="1:10" x14ac:dyDescent="0.25">
      <c r="A19" t="str">
        <f>METRICS!A18</f>
        <v>ctor-autogen</v>
      </c>
      <c r="B19" s="5">
        <f ca="1">_xlfn.IFNA(MEDIAN(INDIRECT("'" &amp; B$2 &amp; "'!E" &amp; ROWS!B19),INDIRECT("'" &amp; B$2 &amp; "'!I" &amp; ROWS!B19),INDIRECT("'" &amp; B$2 &amp; "'!M" &amp; ROWS!B19))/1000, "")</f>
        <v>5.4960000000000004</v>
      </c>
      <c r="C19" s="5">
        <f ca="1">_xlfn.IFNA(MEDIAN(INDIRECT("'" &amp; C$2 &amp; "'!E" &amp; ROWS!C19),INDIRECT("'" &amp; C$2 &amp; "'!I" &amp; ROWS!C19),INDIRECT("'" &amp; C$2 &amp; "'!M" &amp; ROWS!C19))/1000, "")</f>
        <v>10.848000000000001</v>
      </c>
      <c r="D19" s="5">
        <f ca="1">_xlfn.IFNA(MEDIAN(INDIRECT("'" &amp; D$2 &amp; "'!E" &amp; ROWS!D19),INDIRECT("'" &amp; D$2 &amp; "'!I" &amp; ROWS!D19),INDIRECT("'" &amp; D$2 &amp; "'!M" &amp; ROWS!D19))/1000, "")</f>
        <v>5.2119999999999997</v>
      </c>
      <c r="E19" s="5">
        <f ca="1">_xlfn.IFNA(MEDIAN(INDIRECT("'" &amp; E$2 &amp; "'!E" &amp; ROWS!J19),INDIRECT("'" &amp; E$2 &amp; "'!I" &amp; ROWS!J19),INDIRECT("'" &amp; E$2 &amp; "'!M" &amp; ROWS!J19))/1000, "")</f>
        <v>4.62</v>
      </c>
      <c r="F19" s="5">
        <f ca="1">_xlfn.IFNA(MEDIAN(INDIRECT("'" &amp; F$2 &amp; "'!E" &amp; ROWS!K19),INDIRECT("'" &amp; F$2 &amp; "'!I" &amp; ROWS!K19),INDIRECT("'" &amp; F$2 &amp; "'!M" &amp; ROWS!K19))/1000, "")</f>
        <v>5.7240000000000002</v>
      </c>
      <c r="G19" s="5">
        <f ca="1">_xlfn.IFNA(MEDIAN(INDIRECT("'" &amp; G$2 &amp; "'!E" &amp; ROWS!L19),INDIRECT("'" &amp; G$2 &amp; "'!I" &amp; ROWS!L19),INDIRECT("'" &amp; G$2 &amp; "'!M" &amp; ROWS!L19))/1000, "")</f>
        <v>4.6559999999999997</v>
      </c>
      <c r="H19" s="5">
        <f ca="1">_xlfn.IFNA(MEDIAN(INDIRECT("'" &amp; H$2 &amp; "'!E" &amp; ROWS!R19),INDIRECT("'" &amp; H$2 &amp; "'!I" &amp; ROWS!R19),INDIRECT("'" &amp; H$2 &amp; "'!M" &amp; ROWS!R19))/1000, "")</f>
        <v>4.5679999999999996</v>
      </c>
      <c r="I19" s="5">
        <f ca="1">_xlfn.IFNA(MEDIAN(INDIRECT("'" &amp; I$2 &amp; "'!E" &amp; ROWS!S19),INDIRECT("'" &amp; I$2 &amp; "'!I" &amp; ROWS!S19),INDIRECT("'" &amp; I$2 &amp; "'!M" &amp; ROWS!S19))/1000, "")</f>
        <v>5.7679999999999998</v>
      </c>
      <c r="J19" s="5">
        <f ca="1">_xlfn.IFNA(MEDIAN(INDIRECT("'" &amp; J$2 &amp; "'!E" &amp; ROWS!T19),INDIRECT("'" &amp; J$2 &amp; "'!I" &amp; ROWS!T19),INDIRECT("'" &amp; J$2 &amp; "'!M" &amp; ROWS!T19))/1000, "")</f>
        <v>4.6079999999999997</v>
      </c>
    </row>
    <row r="20" spans="1:10" x14ac:dyDescent="0.25">
      <c r="A20" t="str">
        <f>METRICS!A19</f>
        <v>datingService</v>
      </c>
      <c r="B20" s="5">
        <f ca="1">_xlfn.IFNA(MEDIAN(INDIRECT("'" &amp; B$2 &amp; "'!E" &amp; ROWS!B20),INDIRECT("'" &amp; B$2 &amp; "'!I" &amp; ROWS!B20),INDIRECT("'" &amp; B$2 &amp; "'!M" &amp; ROWS!B20))/1000, "")</f>
        <v>6.84</v>
      </c>
      <c r="C20" s="5">
        <f ca="1">_xlfn.IFNA(MEDIAN(INDIRECT("'" &amp; C$2 &amp; "'!E" &amp; ROWS!C20),INDIRECT("'" &amp; C$2 &amp; "'!I" &amp; ROWS!C20),INDIRECT("'" &amp; C$2 &amp; "'!M" &amp; ROWS!C20))/1000, "")</f>
        <v>31.268000000000001</v>
      </c>
      <c r="D20" s="5">
        <f ca="1">_xlfn.IFNA(MEDIAN(INDIRECT("'" &amp; D$2 &amp; "'!E" &amp; ROWS!D20),INDIRECT("'" &amp; D$2 &amp; "'!I" &amp; ROWS!D20),INDIRECT("'" &amp; D$2 &amp; "'!M" &amp; ROWS!D20))/1000, "")</f>
        <v>7.2</v>
      </c>
      <c r="E20" s="5">
        <f ca="1">_xlfn.IFNA(MEDIAN(INDIRECT("'" &amp; E$2 &amp; "'!E" &amp; ROWS!J20),INDIRECT("'" &amp; E$2 &amp; "'!I" &amp; ROWS!J20),INDIRECT("'" &amp; E$2 &amp; "'!M" &amp; ROWS!J20))/1000, "")</f>
        <v>6.6360000000000001</v>
      </c>
      <c r="F20" s="5">
        <f ca="1">_xlfn.IFNA(MEDIAN(INDIRECT("'" &amp; F$2 &amp; "'!E" &amp; ROWS!K20),INDIRECT("'" &amp; F$2 &amp; "'!I" &amp; ROWS!K20),INDIRECT("'" &amp; F$2 &amp; "'!M" &amp; ROWS!K20))/1000, "")</f>
        <v>10.996</v>
      </c>
      <c r="G20" s="5">
        <f ca="1">_xlfn.IFNA(MEDIAN(INDIRECT("'" &amp; G$2 &amp; "'!E" &amp; ROWS!L20),INDIRECT("'" &amp; G$2 &amp; "'!I" &amp; ROWS!L20),INDIRECT("'" &amp; G$2 &amp; "'!M" &amp; ROWS!L20))/1000, "")</f>
        <v>7.0679999999999996</v>
      </c>
      <c r="H20" s="5">
        <f ca="1">_xlfn.IFNA(MEDIAN(INDIRECT("'" &amp; H$2 &amp; "'!E" &amp; ROWS!R20),INDIRECT("'" &amp; H$2 &amp; "'!I" &amp; ROWS!R20),INDIRECT("'" &amp; H$2 &amp; "'!M" &amp; ROWS!R20))/1000, "")</f>
        <v>6.6959999999999997</v>
      </c>
      <c r="I20" s="5">
        <f ca="1">_xlfn.IFNA(MEDIAN(INDIRECT("'" &amp; I$2 &amp; "'!E" &amp; ROWS!S20),INDIRECT("'" &amp; I$2 &amp; "'!I" &amp; ROWS!S20),INDIRECT("'" &amp; I$2 &amp; "'!M" &amp; ROWS!S20))/1000, "")</f>
        <v>11.04</v>
      </c>
      <c r="J20" s="5">
        <f ca="1">_xlfn.IFNA(MEDIAN(INDIRECT("'" &amp; J$2 &amp; "'!E" &amp; ROWS!T20),INDIRECT("'" &amp; J$2 &amp; "'!I" &amp; ROWS!T20),INDIRECT("'" &amp; J$2 &amp; "'!M" &amp; ROWS!T20))/1000, "")</f>
        <v>7.0640000000000001</v>
      </c>
    </row>
    <row r="21" spans="1:10" x14ac:dyDescent="0.25">
      <c r="A21" t="str">
        <f>METRICS!A20</f>
        <v>declarationSpecifier</v>
      </c>
      <c r="B21" s="5">
        <f ca="1">_xlfn.IFNA(MEDIAN(INDIRECT("'" &amp; B$2 &amp; "'!E" &amp; ROWS!B21),INDIRECT("'" &amp; B$2 &amp; "'!I" &amp; ROWS!B21),INDIRECT("'" &amp; B$2 &amp; "'!M" &amp; ROWS!B21))/1000, "")</f>
        <v>5.04</v>
      </c>
      <c r="C21" s="5">
        <f ca="1">_xlfn.IFNA(MEDIAN(INDIRECT("'" &amp; C$2 &amp; "'!E" &amp; ROWS!C21),INDIRECT("'" &amp; C$2 &amp; "'!I" &amp; ROWS!C21),INDIRECT("'" &amp; C$2 &amp; "'!M" &amp; ROWS!C21))/1000, "")</f>
        <v>11.26</v>
      </c>
      <c r="D21" s="5">
        <f ca="1">_xlfn.IFNA(MEDIAN(INDIRECT("'" &amp; D$2 &amp; "'!E" &amp; ROWS!D21),INDIRECT("'" &amp; D$2 &amp; "'!I" &amp; ROWS!D21),INDIRECT("'" &amp; D$2 &amp; "'!M" &amp; ROWS!D21))/1000, "")</f>
        <v>4.8079999999999998</v>
      </c>
      <c r="E21" s="5">
        <f ca="1">_xlfn.IFNA(MEDIAN(INDIRECT("'" &amp; E$2 &amp; "'!E" &amp; ROWS!J21),INDIRECT("'" &amp; E$2 &amp; "'!I" &amp; ROWS!J21),INDIRECT("'" &amp; E$2 &amp; "'!M" &amp; ROWS!J21))/1000, "")</f>
        <v>4.516</v>
      </c>
      <c r="F21" s="5">
        <f ca="1">_xlfn.IFNA(MEDIAN(INDIRECT("'" &amp; F$2 &amp; "'!E" &amp; ROWS!K21),INDIRECT("'" &amp; F$2 &amp; "'!I" &amp; ROWS!K21),INDIRECT("'" &amp; F$2 &amp; "'!M" &amp; ROWS!K21))/1000, "")</f>
        <v>5.8239999999999998</v>
      </c>
      <c r="G21" s="5">
        <f ca="1">_xlfn.IFNA(MEDIAN(INDIRECT("'" &amp; G$2 &amp; "'!E" &amp; ROWS!L21),INDIRECT("'" &amp; G$2 &amp; "'!I" &amp; ROWS!L21),INDIRECT("'" &amp; G$2 &amp; "'!M" &amp; ROWS!L21))/1000, "")</f>
        <v>4.548</v>
      </c>
      <c r="H21" s="5">
        <f ca="1">_xlfn.IFNA(MEDIAN(INDIRECT("'" &amp; H$2 &amp; "'!E" &amp; ROWS!R21),INDIRECT("'" &amp; H$2 &amp; "'!I" &amp; ROWS!R21),INDIRECT("'" &amp; H$2 &amp; "'!M" &amp; ROWS!R21))/1000, "")</f>
        <v>4.5640000000000001</v>
      </c>
      <c r="I21" s="5">
        <f ca="1">_xlfn.IFNA(MEDIAN(INDIRECT("'" &amp; I$2 &amp; "'!E" &amp; ROWS!S21),INDIRECT("'" &amp; I$2 &amp; "'!I" &amp; ROWS!S21),INDIRECT("'" &amp; I$2 &amp; "'!M" &amp; ROWS!S21))/1000, "")</f>
        <v>5.8680000000000003</v>
      </c>
      <c r="J21" s="5">
        <f ca="1">_xlfn.IFNA(MEDIAN(INDIRECT("'" &amp; J$2 &amp; "'!E" &amp; ROWS!T21),INDIRECT("'" &amp; J$2 &amp; "'!I" &amp; ROWS!T21),INDIRECT("'" &amp; J$2 &amp; "'!M" &amp; ROWS!T21))/1000, "")</f>
        <v>4.548</v>
      </c>
    </row>
    <row r="22" spans="1:10" x14ac:dyDescent="0.25">
      <c r="A22" t="str">
        <f>METRICS!A21</f>
        <v>designations</v>
      </c>
      <c r="B22" s="5">
        <f ca="1">_xlfn.IFNA(MEDIAN(INDIRECT("'" &amp; B$2 &amp; "'!E" &amp; ROWS!B22),INDIRECT("'" &amp; B$2 &amp; "'!I" &amp; ROWS!B22),INDIRECT("'" &amp; B$2 &amp; "'!M" &amp; ROWS!B22))/1000, "")</f>
        <v>5.0039999999999996</v>
      </c>
      <c r="C22" s="5">
        <f ca="1">_xlfn.IFNA(MEDIAN(INDIRECT("'" &amp; C$2 &amp; "'!E" &amp; ROWS!C22),INDIRECT("'" &amp; C$2 &amp; "'!I" &amp; ROWS!C22),INDIRECT("'" &amp; C$2 &amp; "'!M" &amp; ROWS!C22))/1000, "")</f>
        <v>9.6959999999999997</v>
      </c>
      <c r="D22" s="5">
        <f ca="1">_xlfn.IFNA(MEDIAN(INDIRECT("'" &amp; D$2 &amp; "'!E" &amp; ROWS!D22),INDIRECT("'" &amp; D$2 &amp; "'!I" &amp; ROWS!D22),INDIRECT("'" &amp; D$2 &amp; "'!M" &amp; ROWS!D22))/1000, "")</f>
        <v>4.7720000000000002</v>
      </c>
      <c r="E22" s="5">
        <f ca="1">_xlfn.IFNA(MEDIAN(INDIRECT("'" &amp; E$2 &amp; "'!E" &amp; ROWS!J22),INDIRECT("'" &amp; E$2 &amp; "'!I" &amp; ROWS!J22),INDIRECT("'" &amp; E$2 &amp; "'!M" &amp; ROWS!J22))/1000, "")</f>
        <v>4.4800000000000004</v>
      </c>
      <c r="F22" s="5">
        <f ca="1">_xlfn.IFNA(MEDIAN(INDIRECT("'" &amp; F$2 &amp; "'!E" &amp; ROWS!K22),INDIRECT("'" &amp; F$2 &amp; "'!I" &amp; ROWS!K22),INDIRECT("'" &amp; F$2 &amp; "'!M" &amp; ROWS!K22))/1000, "")</f>
        <v>5.7720000000000002</v>
      </c>
      <c r="G22" s="5">
        <f ca="1">_xlfn.IFNA(MEDIAN(INDIRECT("'" &amp; G$2 &amp; "'!E" &amp; ROWS!L22),INDIRECT("'" &amp; G$2 &amp; "'!I" &amp; ROWS!L22),INDIRECT("'" &amp; G$2 &amp; "'!M" &amp; ROWS!L22))/1000, "")</f>
        <v>4.5679999999999996</v>
      </c>
      <c r="H22" s="5">
        <f ca="1">_xlfn.IFNA(MEDIAN(INDIRECT("'" &amp; H$2 &amp; "'!E" &amp; ROWS!R22),INDIRECT("'" &amp; H$2 &amp; "'!I" &amp; ROWS!R22),INDIRECT("'" &amp; H$2 &amp; "'!M" &amp; ROWS!R22))/1000, "")</f>
        <v>4.5279999999999996</v>
      </c>
      <c r="I22" s="5">
        <f ca="1">_xlfn.IFNA(MEDIAN(INDIRECT("'" &amp; I$2 &amp; "'!E" &amp; ROWS!S22),INDIRECT("'" &amp; I$2 &amp; "'!I" &amp; ROWS!S22),INDIRECT("'" &amp; I$2 &amp; "'!M" &amp; ROWS!S22))/1000, "")</f>
        <v>5.8159999999999998</v>
      </c>
      <c r="J22" s="5">
        <f ca="1">_xlfn.IFNA(MEDIAN(INDIRECT("'" &amp; J$2 &amp; "'!E" &amp; ROWS!T22),INDIRECT("'" &amp; J$2 &amp; "'!I" &amp; ROWS!T22),INDIRECT("'" &amp; J$2 &amp; "'!M" &amp; ROWS!T22))/1000, "")</f>
        <v>4.5679999999999996</v>
      </c>
    </row>
    <row r="23" spans="1:10" x14ac:dyDescent="0.25">
      <c r="A23" t="str">
        <f>METRICS!A22</f>
        <v>disjoint</v>
      </c>
      <c r="B23" s="5">
        <f ca="1">_xlfn.IFNA(MEDIAN(INDIRECT("'" &amp; B$2 &amp; "'!E" &amp; ROWS!B23),INDIRECT("'" &amp; B$2 &amp; "'!I" &amp; ROWS!B23),INDIRECT("'" &amp; B$2 &amp; "'!M" &amp; ROWS!B23))/1000, "")</f>
        <v>53.052</v>
      </c>
      <c r="C23" s="5">
        <f ca="1">_xlfn.IFNA(MEDIAN(INDIRECT("'" &amp; C$2 &amp; "'!E" &amp; ROWS!C23),INDIRECT("'" &amp; C$2 &amp; "'!I" &amp; ROWS!C23),INDIRECT("'" &amp; C$2 &amp; "'!M" &amp; ROWS!C23))/1000, "")</f>
        <v>46.8</v>
      </c>
      <c r="D23" s="5">
        <f ca="1">_xlfn.IFNA(MEDIAN(INDIRECT("'" &amp; D$2 &amp; "'!E" &amp; ROWS!D23),INDIRECT("'" &amp; D$2 &amp; "'!I" &amp; ROWS!D23),INDIRECT("'" &amp; D$2 &amp; "'!M" &amp; ROWS!D23))/1000, "")</f>
        <v>19.692</v>
      </c>
      <c r="E23" s="5">
        <f ca="1">_xlfn.IFNA(MEDIAN(INDIRECT("'" &amp; E$2 &amp; "'!E" &amp; ROWS!J23),INDIRECT("'" &amp; E$2 &amp; "'!I" &amp; ROWS!J23),INDIRECT("'" &amp; E$2 &amp; "'!M" &amp; ROWS!J23))/1000, "")</f>
        <v>8.2439999999999998</v>
      </c>
      <c r="F23" s="5">
        <f ca="1">_xlfn.IFNA(MEDIAN(INDIRECT("'" &amp; F$2 &amp; "'!E" &amp; ROWS!K23),INDIRECT("'" &amp; F$2 &amp; "'!I" &amp; ROWS!K23),INDIRECT("'" &amp; F$2 &amp; "'!M" &amp; ROWS!K23))/1000, "")</f>
        <v>14.404</v>
      </c>
      <c r="G23" s="5">
        <f ca="1">_xlfn.IFNA(MEDIAN(INDIRECT("'" &amp; G$2 &amp; "'!E" &amp; ROWS!L23),INDIRECT("'" &amp; G$2 &amp; "'!I" &amp; ROWS!L23),INDIRECT("'" &amp; G$2 &amp; "'!M" &amp; ROWS!L23))/1000, "")</f>
        <v>9.3559999999999999</v>
      </c>
      <c r="H23" s="5">
        <f ca="1">_xlfn.IFNA(MEDIAN(INDIRECT("'" &amp; H$2 &amp; "'!E" &amp; ROWS!R23),INDIRECT("'" &amp; H$2 &amp; "'!I" &amp; ROWS!R23),INDIRECT("'" &amp; H$2 &amp; "'!M" &amp; ROWS!R23))/1000, "")</f>
        <v>7.7320000000000002</v>
      </c>
      <c r="I23" s="5">
        <f ca="1">_xlfn.IFNA(MEDIAN(INDIRECT("'" &amp; I$2 &amp; "'!E" &amp; ROWS!S23),INDIRECT("'" &amp; I$2 &amp; "'!I" &amp; ROWS!S23),INDIRECT("'" &amp; I$2 &amp; "'!M" &amp; ROWS!S23))/1000, "")</f>
        <v>14.023999999999999</v>
      </c>
      <c r="J23" s="5">
        <f ca="1">_xlfn.IFNA(MEDIAN(INDIRECT("'" &amp; J$2 &amp; "'!E" &amp; ROWS!T23),INDIRECT("'" &amp; J$2 &amp; "'!I" &amp; ROWS!T23),INDIRECT("'" &amp; J$2 &amp; "'!M" &amp; ROWS!T23))/1000, "")</f>
        <v>9.3480000000000008</v>
      </c>
    </row>
    <row r="24" spans="1:10" x14ac:dyDescent="0.25">
      <c r="A24" t="str">
        <f>METRICS!A24</f>
        <v>dtor-early-exit</v>
      </c>
      <c r="B24" s="5">
        <f ca="1">_xlfn.IFNA(MEDIAN(INDIRECT("'" &amp; B$2 &amp; "'!E" &amp; ROWS!B25),INDIRECT("'" &amp; B$2 &amp; "'!I" &amp; ROWS!B25),INDIRECT("'" &amp; B$2 &amp; "'!M" &amp; ROWS!B25))/1000, "")</f>
        <v>51.771999999999998</v>
      </c>
      <c r="C24" s="5">
        <f ca="1">_xlfn.IFNA(MEDIAN(INDIRECT("'" &amp; C$2 &amp; "'!E" &amp; ROWS!C25),INDIRECT("'" &amp; C$2 &amp; "'!I" &amp; ROWS!C25),INDIRECT("'" &amp; C$2 &amp; "'!M" &amp; ROWS!C25))/1000, "")</f>
        <v>45.143999999999998</v>
      </c>
      <c r="D24" s="5">
        <f ca="1">_xlfn.IFNA(MEDIAN(INDIRECT("'" &amp; D$2 &amp; "'!E" &amp; ROWS!D25),INDIRECT("'" &amp; D$2 &amp; "'!I" &amp; ROWS!D25),INDIRECT("'" &amp; D$2 &amp; "'!M" &amp; ROWS!D25))/1000, "")</f>
        <v>18.303999999999998</v>
      </c>
      <c r="E24" s="5">
        <f ca="1">_xlfn.IFNA(MEDIAN(INDIRECT("'" &amp; E$2 &amp; "'!E" &amp; ROWS!J25),INDIRECT("'" &amp; E$2 &amp; "'!I" &amp; ROWS!J25),INDIRECT("'" &amp; E$2 &amp; "'!M" &amp; ROWS!J25))/1000, "")</f>
        <v>7.2</v>
      </c>
      <c r="F24" s="5">
        <f ca="1">_xlfn.IFNA(MEDIAN(INDIRECT("'" &amp; F$2 &amp; "'!E" &amp; ROWS!K25),INDIRECT("'" &amp; F$2 &amp; "'!I" &amp; ROWS!K25),INDIRECT("'" &amp; F$2 &amp; "'!M" &amp; ROWS!K25))/1000, "")</f>
        <v>13.247999999999999</v>
      </c>
      <c r="G24" s="5">
        <f ca="1">_xlfn.IFNA(MEDIAN(INDIRECT("'" &amp; G$2 &amp; "'!E" &amp; ROWS!L25),INDIRECT("'" &amp; G$2 &amp; "'!I" &amp; ROWS!L25),INDIRECT("'" &amp; G$2 &amp; "'!M" &amp; ROWS!L25))/1000, "")</f>
        <v>7.8</v>
      </c>
      <c r="H24" s="5">
        <f ca="1">_xlfn.IFNA(MEDIAN(INDIRECT("'" &amp; H$2 &amp; "'!E" &amp; ROWS!R25),INDIRECT("'" &amp; H$2 &amp; "'!I" &amp; ROWS!R25),INDIRECT("'" &amp; H$2 &amp; "'!M" &amp; ROWS!R25))/1000, "")</f>
        <v>6.3280000000000003</v>
      </c>
      <c r="I24" s="5">
        <f ca="1">_xlfn.IFNA(MEDIAN(INDIRECT("'" &amp; I$2 &amp; "'!E" &amp; ROWS!S25),INDIRECT("'" &amp; I$2 &amp; "'!I" &amp; ROWS!S25),INDIRECT("'" &amp; I$2 &amp; "'!M" &amp; ROWS!S25))/1000, "")</f>
        <v>12.635999999999999</v>
      </c>
      <c r="J24" s="5">
        <f ca="1">_xlfn.IFNA(MEDIAN(INDIRECT("'" &amp; J$2 &amp; "'!E" &amp; ROWS!T25),INDIRECT("'" &amp; J$2 &amp; "'!I" &amp; ROWS!T25),INDIRECT("'" &amp; J$2 &amp; "'!M" &amp; ROWS!T25))/1000, "")</f>
        <v>7.7080000000000002</v>
      </c>
    </row>
    <row r="25" spans="1:10" x14ac:dyDescent="0.25">
      <c r="A25" t="str">
        <f>METRICS!A25</f>
        <v>dtor</v>
      </c>
      <c r="B25" s="5">
        <f ca="1">_xlfn.IFNA(MEDIAN(INDIRECT("'" &amp; B$2 &amp; "'!E" &amp; ROWS!B26),INDIRECT("'" &amp; B$2 &amp; "'!I" &amp; ROWS!B26),INDIRECT("'" &amp; B$2 &amp; "'!M" &amp; ROWS!B26))/1000, "")</f>
        <v>7.8959999999999999</v>
      </c>
      <c r="C25" s="5">
        <f ca="1">_xlfn.IFNA(MEDIAN(INDIRECT("'" &amp; C$2 &amp; "'!E" &amp; ROWS!C26),INDIRECT("'" &amp; C$2 &amp; "'!I" &amp; ROWS!C26),INDIRECT("'" &amp; C$2 &amp; "'!M" &amp; ROWS!C26))/1000, "")</f>
        <v>30.603999999999999</v>
      </c>
      <c r="D25" s="5">
        <f ca="1">_xlfn.IFNA(MEDIAN(INDIRECT("'" &amp; D$2 &amp; "'!E" &amp; ROWS!D26),INDIRECT("'" &amp; D$2 &amp; "'!I" &amp; ROWS!D26),INDIRECT("'" &amp; D$2 &amp; "'!M" &amp; ROWS!D26))/1000, "")</f>
        <v>7.6680000000000001</v>
      </c>
      <c r="E25" s="5">
        <f ca="1">_xlfn.IFNA(MEDIAN(INDIRECT("'" &amp; E$2 &amp; "'!E" &amp; ROWS!J26),INDIRECT("'" &amp; E$2 &amp; "'!I" &amp; ROWS!J26),INDIRECT("'" &amp; E$2 &amp; "'!M" &amp; ROWS!J26))/1000, "")</f>
        <v>7.0839999999999996</v>
      </c>
      <c r="F25" s="5">
        <f ca="1">_xlfn.IFNA(MEDIAN(INDIRECT("'" &amp; F$2 &amp; "'!E" &amp; ROWS!K26),INDIRECT("'" &amp; F$2 &amp; "'!I" &amp; ROWS!K26),INDIRECT("'" &amp; F$2 &amp; "'!M" &amp; ROWS!K26))/1000, "")</f>
        <v>11.032</v>
      </c>
      <c r="G25" s="5">
        <f ca="1">_xlfn.IFNA(MEDIAN(INDIRECT("'" &amp; G$2 &amp; "'!E" &amp; ROWS!L26),INDIRECT("'" &amp; G$2 &amp; "'!I" &amp; ROWS!L26),INDIRECT("'" &amp; G$2 &amp; "'!M" &amp; ROWS!L26))/1000, "")</f>
        <v>7.1479999999999997</v>
      </c>
      <c r="H25" s="5">
        <f ca="1">_xlfn.IFNA(MEDIAN(INDIRECT("'" &amp; H$2 &amp; "'!E" &amp; ROWS!R26),INDIRECT("'" &amp; H$2 &amp; "'!I" &amp; ROWS!R26),INDIRECT("'" &amp; H$2 &amp; "'!M" &amp; ROWS!R26))/1000, "")</f>
        <v>6.8079999999999998</v>
      </c>
      <c r="I25" s="5">
        <f ca="1">_xlfn.IFNA(MEDIAN(INDIRECT("'" &amp; I$2 &amp; "'!E" &amp; ROWS!S26),INDIRECT("'" &amp; I$2 &amp; "'!I" &amp; ROWS!S26),INDIRECT("'" &amp; I$2 &amp; "'!M" &amp; ROWS!S26))/1000, "")</f>
        <v>11.076000000000001</v>
      </c>
      <c r="J25" s="5">
        <f ca="1">_xlfn.IFNA(MEDIAN(INDIRECT("'" &amp; J$2 &amp; "'!E" &amp; ROWS!T26),INDIRECT("'" &amp; J$2 &amp; "'!I" &amp; ROWS!T26),INDIRECT("'" &amp; J$2 &amp; "'!M" &amp; ROWS!T26))/1000, "")</f>
        <v>7.2519999999999998</v>
      </c>
    </row>
    <row r="26" spans="1:10" x14ac:dyDescent="0.25">
      <c r="A26" t="str">
        <f>METRICS!A26</f>
        <v>else</v>
      </c>
      <c r="B26" s="5">
        <f ca="1">_xlfn.IFNA(MEDIAN(INDIRECT("'" &amp; B$2 &amp; "'!E" &amp; ROWS!B27),INDIRECT("'" &amp; B$2 &amp; "'!I" &amp; ROWS!B27),INDIRECT("'" &amp; B$2 &amp; "'!M" &amp; ROWS!B27))/1000, "")</f>
        <v>74.603999999999999</v>
      </c>
      <c r="C26" s="5">
        <f ca="1">_xlfn.IFNA(MEDIAN(INDIRECT("'" &amp; C$2 &amp; "'!E" &amp; ROWS!C27),INDIRECT("'" &amp; C$2 &amp; "'!I" &amp; ROWS!C27),INDIRECT("'" &amp; C$2 &amp; "'!M" &amp; ROWS!C27))/1000, "")</f>
        <v>73.096000000000004</v>
      </c>
      <c r="D26" s="5">
        <f ca="1">_xlfn.IFNA(MEDIAN(INDIRECT("'" &amp; D$2 &amp; "'!E" &amp; ROWS!D27),INDIRECT("'" &amp; D$2 &amp; "'!I" &amp; ROWS!D27),INDIRECT("'" &amp; D$2 &amp; "'!M" &amp; ROWS!D27))/1000, "")</f>
        <v>26.076000000000001</v>
      </c>
      <c r="E26" s="5">
        <f ca="1">_xlfn.IFNA(MEDIAN(INDIRECT("'" &amp; E$2 &amp; "'!E" &amp; ROWS!J27),INDIRECT("'" &amp; E$2 &amp; "'!I" &amp; ROWS!J27),INDIRECT("'" &amp; E$2 &amp; "'!M" &amp; ROWS!J27))/1000, "")</f>
        <v>8.1639999999999997</v>
      </c>
      <c r="F26" s="5">
        <f ca="1">_xlfn.IFNA(MEDIAN(INDIRECT("'" &amp; F$2 &amp; "'!E" &amp; ROWS!K27),INDIRECT("'" &amp; F$2 &amp; "'!I" &amp; ROWS!K27),INDIRECT("'" &amp; F$2 &amp; "'!M" &amp; ROWS!K27))/1000, "")</f>
        <v>16.315999999999999</v>
      </c>
      <c r="G26" s="5">
        <f ca="1">_xlfn.IFNA(MEDIAN(INDIRECT("'" &amp; G$2 &amp; "'!E" &amp; ROWS!L27),INDIRECT("'" &amp; G$2 &amp; "'!I" &amp; ROWS!L27),INDIRECT("'" &amp; G$2 &amp; "'!M" &amp; ROWS!L27))/1000, "")</f>
        <v>9.5239999999999991</v>
      </c>
      <c r="H26" s="5">
        <f ca="1">_xlfn.IFNA(MEDIAN(INDIRECT("'" &amp; H$2 &amp; "'!E" &amp; ROWS!R27),INDIRECT("'" &amp; H$2 &amp; "'!I" &amp; ROWS!R27),INDIRECT("'" &amp; H$2 &amp; "'!M" &amp; ROWS!R27))/1000, "")</f>
        <v>7.4119999999999999</v>
      </c>
      <c r="I26" s="5">
        <f ca="1">_xlfn.IFNA(MEDIAN(INDIRECT("'" &amp; I$2 &amp; "'!E" &amp; ROWS!S27),INDIRECT("'" &amp; I$2 &amp; "'!I" &amp; ROWS!S27),INDIRECT("'" &amp; I$2 &amp; "'!M" &amp; ROWS!S27))/1000, "")</f>
        <v>15.82</v>
      </c>
      <c r="J26" s="5">
        <f ca="1">_xlfn.IFNA(MEDIAN(INDIRECT("'" &amp; J$2 &amp; "'!E" &amp; ROWS!T27),INDIRECT("'" &amp; J$2 &amp; "'!I" &amp; ROWS!T27),INDIRECT("'" &amp; J$2 &amp; "'!M" &amp; ROWS!T27))/1000, "")</f>
        <v>9.52</v>
      </c>
    </row>
    <row r="27" spans="1:10" x14ac:dyDescent="0.25">
      <c r="A27" t="str">
        <f>METRICS!A27</f>
        <v>enum</v>
      </c>
      <c r="B27" s="5">
        <f ca="1">_xlfn.IFNA(MEDIAN(INDIRECT("'" &amp; B$2 &amp; "'!E" &amp; ROWS!B28),INDIRECT("'" &amp; B$2 &amp; "'!I" &amp; ROWS!B28),INDIRECT("'" &amp; B$2 &amp; "'!M" &amp; ROWS!B28))/1000, "")</f>
        <v>4.9800000000000004</v>
      </c>
      <c r="C27" s="5">
        <f ca="1">_xlfn.IFNA(MEDIAN(INDIRECT("'" &amp; C$2 &amp; "'!E" &amp; ROWS!C28),INDIRECT("'" &amp; C$2 &amp; "'!I" &amp; ROWS!C28),INDIRECT("'" &amp; C$2 &amp; "'!M" &amp; ROWS!C28))/1000, "")</f>
        <v>8.2720000000000002</v>
      </c>
      <c r="D27" s="5">
        <f ca="1">_xlfn.IFNA(MEDIAN(INDIRECT("'" &amp; D$2 &amp; "'!E" &amp; ROWS!D28),INDIRECT("'" &amp; D$2 &amp; "'!I" &amp; ROWS!D28),INDIRECT("'" &amp; D$2 &amp; "'!M" &amp; ROWS!D28))/1000, "")</f>
        <v>4.7480000000000002</v>
      </c>
      <c r="E27" s="5">
        <f ca="1">_xlfn.IFNA(MEDIAN(INDIRECT("'" &amp; E$2 &amp; "'!E" &amp; ROWS!J28),INDIRECT("'" &amp; E$2 &amp; "'!I" &amp; ROWS!J28),INDIRECT("'" &amp; E$2 &amp; "'!M" &amp; ROWS!J28))/1000, "")</f>
        <v>4.452</v>
      </c>
      <c r="F27" s="5">
        <f ca="1">_xlfn.IFNA(MEDIAN(INDIRECT("'" &amp; F$2 &amp; "'!E" &amp; ROWS!K28),INDIRECT("'" &amp; F$2 &amp; "'!I" &amp; ROWS!K28),INDIRECT("'" &amp; F$2 &amp; "'!M" &amp; ROWS!K28))/1000, "")</f>
        <v>5.5359999999999996</v>
      </c>
      <c r="G27" s="5">
        <f ca="1">_xlfn.IFNA(MEDIAN(INDIRECT("'" &amp; G$2 &amp; "'!E" &amp; ROWS!L28),INDIRECT("'" &amp; G$2 &amp; "'!I" &amp; ROWS!L28),INDIRECT("'" &amp; G$2 &amp; "'!M" &amp; ROWS!L28))/1000, "")</f>
        <v>4.484</v>
      </c>
      <c r="H27" s="5">
        <f ca="1">_xlfn.IFNA(MEDIAN(INDIRECT("'" &amp; H$2 &amp; "'!E" &amp; ROWS!R28),INDIRECT("'" &amp; H$2 &amp; "'!I" &amp; ROWS!R28),INDIRECT("'" &amp; H$2 &amp; "'!M" &amp; ROWS!R28))/1000, "")</f>
        <v>4.5</v>
      </c>
      <c r="I27" s="5">
        <f ca="1">_xlfn.IFNA(MEDIAN(INDIRECT("'" &amp; I$2 &amp; "'!E" &amp; ROWS!S28),INDIRECT("'" &amp; I$2 &amp; "'!I" &amp; ROWS!S28),INDIRECT("'" &amp; I$2 &amp; "'!M" &amp; ROWS!S28))/1000, "")</f>
        <v>5.5759999999999996</v>
      </c>
      <c r="J27" s="5">
        <f ca="1">_xlfn.IFNA(MEDIAN(INDIRECT("'" &amp; J$2 &amp; "'!E" &amp; ROWS!T28),INDIRECT("'" &amp; J$2 &amp; "'!I" &amp; ROWS!T28),INDIRECT("'" &amp; J$2 &amp; "'!M" &amp; ROWS!T28))/1000, "")</f>
        <v>4.484</v>
      </c>
    </row>
    <row r="28" spans="1:10" x14ac:dyDescent="0.25">
      <c r="A28" t="str">
        <f>METRICS!A28</f>
        <v>expression</v>
      </c>
      <c r="B28" s="5">
        <f ca="1">_xlfn.IFNA(MEDIAN(INDIRECT("'" &amp; B$2 &amp; "'!E" &amp; ROWS!B29),INDIRECT("'" &amp; B$2 &amp; "'!I" &amp; ROWS!B29),INDIRECT("'" &amp; B$2 &amp; "'!M" &amp; ROWS!B29))/1000, "")</f>
        <v>4.8840000000000003</v>
      </c>
      <c r="C28" s="5">
        <f ca="1">_xlfn.IFNA(MEDIAN(INDIRECT("'" &amp; C$2 &amp; "'!E" &amp; ROWS!C29),INDIRECT("'" &amp; C$2 &amp; "'!I" &amp; ROWS!C29),INDIRECT("'" &amp; C$2 &amp; "'!M" &amp; ROWS!C29))/1000, "")</f>
        <v>8.2680000000000007</v>
      </c>
      <c r="D28" s="5">
        <f ca="1">_xlfn.IFNA(MEDIAN(INDIRECT("'" &amp; D$2 &amp; "'!E" &amp; ROWS!D29),INDIRECT("'" &amp; D$2 &amp; "'!I" &amp; ROWS!D29),INDIRECT("'" &amp; D$2 &amp; "'!M" &amp; ROWS!D29))/1000, "")</f>
        <v>4.7439999999999998</v>
      </c>
      <c r="E28" s="5">
        <f ca="1">_xlfn.IFNA(MEDIAN(INDIRECT("'" &amp; E$2 &amp; "'!E" &amp; ROWS!J29),INDIRECT("'" &amp; E$2 &amp; "'!I" &amp; ROWS!J29),INDIRECT("'" &amp; E$2 &amp; "'!M" &amp; ROWS!J29))/1000, "")</f>
        <v>4.452</v>
      </c>
      <c r="F28" s="5">
        <f ca="1">_xlfn.IFNA(MEDIAN(INDIRECT("'" &amp; F$2 &amp; "'!E" &amp; ROWS!K29),INDIRECT("'" &amp; F$2 &amp; "'!I" &amp; ROWS!K29),INDIRECT("'" &amp; F$2 &amp; "'!M" &amp; ROWS!K29))/1000, "")</f>
        <v>5.5359999999999996</v>
      </c>
      <c r="G28" s="5">
        <f ca="1">_xlfn.IFNA(MEDIAN(INDIRECT("'" &amp; G$2 &amp; "'!E" &amp; ROWS!L29),INDIRECT("'" &amp; G$2 &amp; "'!I" &amp; ROWS!L29),INDIRECT("'" &amp; G$2 &amp; "'!M" &amp; ROWS!L29))/1000, "")</f>
        <v>4.4800000000000004</v>
      </c>
      <c r="H28" s="5">
        <f ca="1">_xlfn.IFNA(MEDIAN(INDIRECT("'" &amp; H$2 &amp; "'!E" &amp; ROWS!R29),INDIRECT("'" &amp; H$2 &amp; "'!I" &amp; ROWS!R29),INDIRECT("'" &amp; H$2 &amp; "'!M" &amp; ROWS!R29))/1000, "")</f>
        <v>4.5</v>
      </c>
      <c r="I28" s="5">
        <f ca="1">_xlfn.IFNA(MEDIAN(INDIRECT("'" &amp; I$2 &amp; "'!E" &amp; ROWS!S29),INDIRECT("'" &amp; I$2 &amp; "'!I" &amp; ROWS!S29),INDIRECT("'" &amp; I$2 &amp; "'!M" &amp; ROWS!S29))/1000, "")</f>
        <v>5.5759999999999996</v>
      </c>
      <c r="J28" s="5">
        <f ca="1">_xlfn.IFNA(MEDIAN(INDIRECT("'" &amp; J$2 &amp; "'!E" &amp; ROWS!T29),INDIRECT("'" &amp; J$2 &amp; "'!I" &amp; ROWS!T29),INDIRECT("'" &amp; J$2 &amp; "'!M" &amp; ROWS!T29))/1000, "")</f>
        <v>4.4800000000000004</v>
      </c>
    </row>
    <row r="29" spans="1:10" x14ac:dyDescent="0.25">
      <c r="A29" t="str">
        <f>METRICS!A29</f>
        <v>extension</v>
      </c>
      <c r="B29" s="5">
        <f ca="1">_xlfn.IFNA(MEDIAN(INDIRECT("'" &amp; B$2 &amp; "'!E" &amp; ROWS!B30),INDIRECT("'" &amp; B$2 &amp; "'!I" &amp; ROWS!B30),INDIRECT("'" &amp; B$2 &amp; "'!M" &amp; ROWS!B30))/1000, "")</f>
        <v>4.8600000000000003</v>
      </c>
      <c r="C29" s="5">
        <f ca="1">_xlfn.IFNA(MEDIAN(INDIRECT("'" &amp; C$2 &amp; "'!E" &amp; ROWS!C30),INDIRECT("'" &amp; C$2 &amp; "'!I" &amp; ROWS!C30),INDIRECT("'" &amp; C$2 &amp; "'!M" &amp; ROWS!C30))/1000, "")</f>
        <v>8.6959999999999997</v>
      </c>
      <c r="D29" s="5">
        <f ca="1">_xlfn.IFNA(MEDIAN(INDIRECT("'" &amp; D$2 &amp; "'!E" &amp; ROWS!D30),INDIRECT("'" &amp; D$2 &amp; "'!I" &amp; ROWS!D30),INDIRECT("'" &amp; D$2 &amp; "'!M" &amp; ROWS!D30))/1000, "")</f>
        <v>4.8040000000000003</v>
      </c>
      <c r="E29" s="5">
        <f ca="1">_xlfn.IFNA(MEDIAN(INDIRECT("'" &amp; E$2 &amp; "'!E" &amp; ROWS!J30),INDIRECT("'" &amp; E$2 &amp; "'!I" &amp; ROWS!J30),INDIRECT("'" &amp; E$2 &amp; "'!M" &amp; ROWS!J30))/1000, "")</f>
        <v>4.8479999999999999</v>
      </c>
      <c r="F29" s="5">
        <f ca="1">_xlfn.IFNA(MEDIAN(INDIRECT("'" &amp; F$2 &amp; "'!E" &amp; ROWS!K30),INDIRECT("'" &amp; F$2 &amp; "'!I" &amp; ROWS!K30),INDIRECT("'" &amp; F$2 &amp; "'!M" &amp; ROWS!K30))/1000, "")</f>
        <v>5.5640000000000001</v>
      </c>
      <c r="G29" s="5">
        <f ca="1">_xlfn.IFNA(MEDIAN(INDIRECT("'" &amp; G$2 &amp; "'!E" &amp; ROWS!L30),INDIRECT("'" &amp; G$2 &amp; "'!I" &amp; ROWS!L30),INDIRECT("'" &amp; G$2 &amp; "'!M" &amp; ROWS!L30))/1000, "")</f>
        <v>4.7679999999999998</v>
      </c>
      <c r="H29" s="5">
        <f ca="1">_xlfn.IFNA(MEDIAN(INDIRECT("'" &amp; H$2 &amp; "'!E" &amp; ROWS!R30),INDIRECT("'" &amp; H$2 &amp; "'!I" &amp; ROWS!R30),INDIRECT("'" &amp; H$2 &amp; "'!M" &amp; ROWS!R30))/1000, "")</f>
        <v>4.8959999999999999</v>
      </c>
      <c r="I29" s="5">
        <f ca="1">_xlfn.IFNA(MEDIAN(INDIRECT("'" &amp; I$2 &amp; "'!E" &amp; ROWS!S30),INDIRECT("'" &amp; I$2 &amp; "'!I" &amp; ROWS!S30),INDIRECT("'" &amp; I$2 &amp; "'!M" &amp; ROWS!S30))/1000, "")</f>
        <v>5.6079999999999997</v>
      </c>
      <c r="J29" s="5">
        <f ca="1">_xlfn.IFNA(MEDIAN(INDIRECT("'" &amp; J$2 &amp; "'!E" &amp; ROWS!T30),INDIRECT("'" &amp; J$2 &amp; "'!I" &amp; ROWS!T30),INDIRECT("'" &amp; J$2 &amp; "'!M" &amp; ROWS!T30))/1000, "")</f>
        <v>4.7679999999999998</v>
      </c>
    </row>
    <row r="30" spans="1:10" x14ac:dyDescent="0.25">
      <c r="A30" t="str">
        <f>METRICS!A30</f>
        <v>fallthrough</v>
      </c>
      <c r="B30" s="5">
        <f ca="1">_xlfn.IFNA(MEDIAN(INDIRECT("'" &amp; B$2 &amp; "'!E" &amp; ROWS!B31),INDIRECT("'" &amp; B$2 &amp; "'!I" &amp; ROWS!B31),INDIRECT("'" &amp; B$2 &amp; "'!M" &amp; ROWS!B31))/1000, "")</f>
        <v>4.8719999999999999</v>
      </c>
      <c r="C30" s="5">
        <f ca="1">_xlfn.IFNA(MEDIAN(INDIRECT("'" &amp; C$2 &amp; "'!E" &amp; ROWS!C31),INDIRECT("'" &amp; C$2 &amp; "'!I" &amp; ROWS!C31),INDIRECT("'" &amp; C$2 &amp; "'!M" &amp; ROWS!C31))/1000, "")</f>
        <v>8.2680000000000007</v>
      </c>
      <c r="D30" s="5">
        <f ca="1">_xlfn.IFNA(MEDIAN(INDIRECT("'" &amp; D$2 &amp; "'!E" &amp; ROWS!D31),INDIRECT("'" &amp; D$2 &amp; "'!I" &amp; ROWS!D31),INDIRECT("'" &amp; D$2 &amp; "'!M" &amp; ROWS!D31))/1000, "")</f>
        <v>4.7439999999999998</v>
      </c>
      <c r="E30" s="5">
        <f ca="1">_xlfn.IFNA(MEDIAN(INDIRECT("'" &amp; E$2 &amp; "'!E" &amp; ROWS!J31),INDIRECT("'" &amp; E$2 &amp; "'!I" &amp; ROWS!J31),INDIRECT("'" &amp; E$2 &amp; "'!M" &amp; ROWS!J31))/1000, "")</f>
        <v>4.452</v>
      </c>
      <c r="F30" s="5">
        <f ca="1">_xlfn.IFNA(MEDIAN(INDIRECT("'" &amp; F$2 &amp; "'!E" &amp; ROWS!K31),INDIRECT("'" &amp; F$2 &amp; "'!I" &amp; ROWS!K31),INDIRECT("'" &amp; F$2 &amp; "'!M" &amp; ROWS!K31))/1000, "")</f>
        <v>5.5359999999999996</v>
      </c>
      <c r="G30" s="5">
        <f ca="1">_xlfn.IFNA(MEDIAN(INDIRECT("'" &amp; G$2 &amp; "'!E" &amp; ROWS!L31),INDIRECT("'" &amp; G$2 &amp; "'!I" &amp; ROWS!L31),INDIRECT("'" &amp; G$2 &amp; "'!M" &amp; ROWS!L31))/1000, "")</f>
        <v>4.4800000000000004</v>
      </c>
      <c r="H30" s="5">
        <f ca="1">_xlfn.IFNA(MEDIAN(INDIRECT("'" &amp; H$2 &amp; "'!E" &amp; ROWS!R31),INDIRECT("'" &amp; H$2 &amp; "'!I" &amp; ROWS!R31),INDIRECT("'" &amp; H$2 &amp; "'!M" &amp; ROWS!R31))/1000, "")</f>
        <v>4.5</v>
      </c>
      <c r="I30" s="5">
        <f ca="1">_xlfn.IFNA(MEDIAN(INDIRECT("'" &amp; I$2 &amp; "'!E" &amp; ROWS!S31),INDIRECT("'" &amp; I$2 &amp; "'!I" &amp; ROWS!S31),INDIRECT("'" &amp; I$2 &amp; "'!M" &amp; ROWS!S31))/1000, "")</f>
        <v>5.5759999999999996</v>
      </c>
      <c r="J30" s="5">
        <f ca="1">_xlfn.IFNA(MEDIAN(INDIRECT("'" &amp; J$2 &amp; "'!E" &amp; ROWS!T31),INDIRECT("'" &amp; J$2 &amp; "'!I" &amp; ROWS!T31),INDIRECT("'" &amp; J$2 &amp; "'!M" &amp; ROWS!T31))/1000, "")</f>
        <v>4.4800000000000004</v>
      </c>
    </row>
    <row r="31" spans="1:10" x14ac:dyDescent="0.25">
      <c r="A31" t="str">
        <f>METRICS!A31</f>
        <v>fibonacci</v>
      </c>
      <c r="B31" s="5">
        <f ca="1">_xlfn.IFNA(MEDIAN(INDIRECT("'" &amp; B$2 &amp; "'!E" &amp; ROWS!B32),INDIRECT("'" &amp; B$2 &amp; "'!I" &amp; ROWS!B32),INDIRECT("'" &amp; B$2 &amp; "'!M" &amp; ROWS!B32))/1000, "")</f>
        <v>357.72399999999999</v>
      </c>
      <c r="C31" s="5">
        <f ca="1">_xlfn.IFNA(MEDIAN(INDIRECT("'" &amp; C$2 &amp; "'!E" &amp; ROWS!C32),INDIRECT("'" &amp; C$2 &amp; "'!I" &amp; ROWS!C32),INDIRECT("'" &amp; C$2 &amp; "'!M" &amp; ROWS!C32))/1000, "")</f>
        <v>318.76799999999997</v>
      </c>
      <c r="D31" s="5">
        <f ca="1">_xlfn.IFNA(MEDIAN(INDIRECT("'" &amp; D$2 &amp; "'!E" &amp; ROWS!D32),INDIRECT("'" &amp; D$2 &amp; "'!I" &amp; ROWS!D32),INDIRECT("'" &amp; D$2 &amp; "'!M" &amp; ROWS!D32))/1000, "")</f>
        <v>102.172</v>
      </c>
      <c r="E31" s="5">
        <f ca="1">_xlfn.IFNA(MEDIAN(INDIRECT("'" &amp; E$2 &amp; "'!E" &amp; ROWS!J32),INDIRECT("'" &amp; E$2 &amp; "'!I" &amp; ROWS!J32),INDIRECT("'" &amp; E$2 &amp; "'!M" &amp; ROWS!J32))/1000, "")</f>
        <v>9.1679999999999993</v>
      </c>
      <c r="F31" s="5">
        <f ca="1">_xlfn.IFNA(MEDIAN(INDIRECT("'" &amp; F$2 &amp; "'!E" &amp; ROWS!K32),INDIRECT("'" &amp; F$2 &amp; "'!I" &amp; ROWS!K32),INDIRECT("'" &amp; F$2 &amp; "'!M" &amp; ROWS!K32))/1000, "")</f>
        <v>33.567999999999998</v>
      </c>
      <c r="G31" s="5">
        <f ca="1">_xlfn.IFNA(MEDIAN(INDIRECT("'" &amp; G$2 &amp; "'!E" &amp; ROWS!L32),INDIRECT("'" &amp; G$2 &amp; "'!I" &amp; ROWS!L32),INDIRECT("'" &amp; G$2 &amp; "'!M" &amp; ROWS!L32))/1000, "")</f>
        <v>10.676</v>
      </c>
      <c r="H31" s="5">
        <f ca="1">_xlfn.IFNA(MEDIAN(INDIRECT("'" &amp; H$2 &amp; "'!E" &amp; ROWS!R32),INDIRECT("'" &amp; H$2 &amp; "'!I" &amp; ROWS!R32),INDIRECT("'" &amp; H$2 &amp; "'!M" &amp; ROWS!R32))/1000, "")</f>
        <v>8.4879999999999995</v>
      </c>
      <c r="I31" s="5">
        <f ca="1">_xlfn.IFNA(MEDIAN(INDIRECT("'" &amp; I$2 &amp; "'!E" &amp; ROWS!S32),INDIRECT("'" &amp; I$2 &amp; "'!I" &amp; ROWS!S32),INDIRECT("'" &amp; I$2 &amp; "'!M" &amp; ROWS!S32))/1000, "")</f>
        <v>33.084000000000003</v>
      </c>
      <c r="J31" s="5">
        <f ca="1">_xlfn.IFNA(MEDIAN(INDIRECT("'" &amp; J$2 &amp; "'!E" &amp; ROWS!T32),INDIRECT("'" &amp; J$2 &amp; "'!I" &amp; ROWS!T32),INDIRECT("'" &amp; J$2 &amp; "'!M" &amp; ROWS!T32))/1000, "")</f>
        <v>10.464</v>
      </c>
    </row>
    <row r="32" spans="1:10" x14ac:dyDescent="0.25">
      <c r="A32" t="str">
        <f>METRICS!A32</f>
        <v>fmtLines</v>
      </c>
      <c r="B32" s="5">
        <f ca="1">_xlfn.IFNA(MEDIAN(INDIRECT("'" &amp; B$2 &amp; "'!E" &amp; ROWS!B33),INDIRECT("'" &amp; B$2 &amp; "'!I" &amp; ROWS!B33),INDIRECT("'" &amp; B$2 &amp; "'!M" &amp; ROWS!B33))/1000, "")</f>
        <v>11.084</v>
      </c>
      <c r="C32" s="5">
        <f ca="1">_xlfn.IFNA(MEDIAN(INDIRECT("'" &amp; C$2 &amp; "'!E" &amp; ROWS!C33),INDIRECT("'" &amp; C$2 &amp; "'!I" &amp; ROWS!C33),INDIRECT("'" &amp; C$2 &amp; "'!M" &amp; ROWS!C33))/1000, "")</f>
        <v>22.524000000000001</v>
      </c>
      <c r="D32" s="5">
        <f ca="1">_xlfn.IFNA(MEDIAN(INDIRECT("'" &amp; D$2 &amp; "'!E" &amp; ROWS!D33),INDIRECT("'" &amp; D$2 &amp; "'!I" &amp; ROWS!D33),INDIRECT("'" &amp; D$2 &amp; "'!M" &amp; ROWS!D33))/1000, "")</f>
        <v>8.3759999999999994</v>
      </c>
      <c r="E32" s="5">
        <f ca="1">_xlfn.IFNA(MEDIAN(INDIRECT("'" &amp; E$2 &amp; "'!E" &amp; ROWS!J33),INDIRECT("'" &amp; E$2 &amp; "'!I" &amp; ROWS!J33),INDIRECT("'" &amp; E$2 &amp; "'!M" &amp; ROWS!J33))/1000, "")</f>
        <v>6.0119999999999996</v>
      </c>
      <c r="F32" s="5">
        <f ca="1">_xlfn.IFNA(MEDIAN(INDIRECT("'" &amp; F$2 &amp; "'!E" &amp; ROWS!K33),INDIRECT("'" &amp; F$2 &amp; "'!I" &amp; ROWS!K33),INDIRECT("'" &amp; F$2 &amp; "'!M" &amp; ROWS!K33))/1000, "")</f>
        <v>9.0719999999999992</v>
      </c>
      <c r="G32" s="5">
        <f ca="1">_xlfn.IFNA(MEDIAN(INDIRECT("'" &amp; G$2 &amp; "'!E" &amp; ROWS!L33),INDIRECT("'" &amp; G$2 &amp; "'!I" &amp; ROWS!L33),INDIRECT("'" &amp; G$2 &amp; "'!M" &amp; ROWS!L33))/1000, "")</f>
        <v>6.2359999999999998</v>
      </c>
      <c r="H32" s="5">
        <f ca="1">_xlfn.IFNA(MEDIAN(INDIRECT("'" &amp; H$2 &amp; "'!E" &amp; ROWS!R33),INDIRECT("'" &amp; H$2 &amp; "'!I" &amp; ROWS!R33),INDIRECT("'" &amp; H$2 &amp; "'!M" &amp; ROWS!R33))/1000, "")</f>
        <v>6.0640000000000001</v>
      </c>
      <c r="I32" s="5">
        <f ca="1">_xlfn.IFNA(MEDIAN(INDIRECT("'" &amp; I$2 &amp; "'!E" &amp; ROWS!S33),INDIRECT("'" &amp; I$2 &amp; "'!I" &amp; ROWS!S33),INDIRECT("'" &amp; I$2 &amp; "'!M" &amp; ROWS!S33))/1000, "")</f>
        <v>9.1159999999999997</v>
      </c>
      <c r="J32" s="5">
        <f ca="1">_xlfn.IFNA(MEDIAN(INDIRECT("'" &amp; J$2 &amp; "'!E" &amp; ROWS!T33),INDIRECT("'" &amp; J$2 &amp; "'!I" &amp; ROWS!T33),INDIRECT("'" &amp; J$2 &amp; "'!M" &amp; ROWS!T33))/1000, "")</f>
        <v>6.24</v>
      </c>
    </row>
    <row r="33" spans="1:10" x14ac:dyDescent="0.25">
      <c r="A33" t="str">
        <f>METRICS!A33</f>
        <v>forall</v>
      </c>
      <c r="B33" s="5">
        <f ca="1">_xlfn.IFNA(MEDIAN(INDIRECT("'" &amp; B$2 &amp; "'!E" &amp; ROWS!B34),INDIRECT("'" &amp; B$2 &amp; "'!I" &amp; ROWS!B34),INDIRECT("'" &amp; B$2 &amp; "'!M" &amp; ROWS!B34))/1000, "")</f>
        <v>3438.7959999999998</v>
      </c>
      <c r="C33" s="5">
        <f ca="1">_xlfn.IFNA(MEDIAN(INDIRECT("'" &amp; C$2 &amp; "'!E" &amp; ROWS!C34),INDIRECT("'" &amp; C$2 &amp; "'!I" &amp; ROWS!C34),INDIRECT("'" &amp; C$2 &amp; "'!M" &amp; ROWS!C34))/1000, "")</f>
        <v>6400.7</v>
      </c>
      <c r="D33" s="5">
        <f ca="1">_xlfn.IFNA(MEDIAN(INDIRECT("'" &amp; D$2 &amp; "'!E" &amp; ROWS!D34),INDIRECT("'" &amp; D$2 &amp; "'!I" &amp; ROWS!D34),INDIRECT("'" &amp; D$2 &amp; "'!M" &amp; ROWS!D34))/1000, "")</f>
        <v>3257.2159999999999</v>
      </c>
      <c r="E33" s="5">
        <f ca="1">_xlfn.IFNA(MEDIAN(INDIRECT("'" &amp; E$2 &amp; "'!E" &amp; ROWS!J34),INDIRECT("'" &amp; E$2 &amp; "'!I" &amp; ROWS!J34),INDIRECT("'" &amp; E$2 &amp; "'!M" &amp; ROWS!J34))/1000, "")</f>
        <v>21.92</v>
      </c>
      <c r="F33" s="5">
        <f ca="1">_xlfn.IFNA(MEDIAN(INDIRECT("'" &amp; F$2 &amp; "'!E" &amp; ROWS!K34),INDIRECT("'" &amp; F$2 &amp; "'!I" &amp; ROWS!K34),INDIRECT("'" &amp; F$2 &amp; "'!M" &amp; ROWS!K34))/1000, "")</f>
        <v>27.923999999999999</v>
      </c>
      <c r="G33" s="5">
        <f ca="1">_xlfn.IFNA(MEDIAN(INDIRECT("'" &amp; G$2 &amp; "'!E" &amp; ROWS!L34),INDIRECT("'" &amp; G$2 &amp; "'!I" &amp; ROWS!L34),INDIRECT("'" &amp; G$2 &amp; "'!M" &amp; ROWS!L34))/1000, "")</f>
        <v>15.164</v>
      </c>
      <c r="H33" s="5">
        <f ca="1">_xlfn.IFNA(MEDIAN(INDIRECT("'" &amp; H$2 &amp; "'!E" &amp; ROWS!R34),INDIRECT("'" &amp; H$2 &amp; "'!I" &amp; ROWS!R34),INDIRECT("'" &amp; H$2 &amp; "'!M" &amp; ROWS!R34))/1000, "")</f>
        <v>20.844000000000001</v>
      </c>
      <c r="I33" s="5">
        <f ca="1">_xlfn.IFNA(MEDIAN(INDIRECT("'" &amp; I$2 &amp; "'!E" &amp; ROWS!S34),INDIRECT("'" &amp; I$2 &amp; "'!I" &amp; ROWS!S34),INDIRECT("'" &amp; I$2 &amp; "'!M" &amp; ROWS!S34))/1000, "")</f>
        <v>27.931999999999999</v>
      </c>
      <c r="J33" s="5">
        <f ca="1">_xlfn.IFNA(MEDIAN(INDIRECT("'" &amp; J$2 &amp; "'!E" &amp; ROWS!T34),INDIRECT("'" &amp; J$2 &amp; "'!I" &amp; ROWS!T34),INDIRECT("'" &amp; J$2 &amp; "'!M" &amp; ROWS!T34))/1000, "")</f>
        <v>15.172000000000001</v>
      </c>
    </row>
    <row r="34" spans="1:10" x14ac:dyDescent="0.25">
      <c r="A34" t="str">
        <f>METRICS!A34</f>
        <v>forctrl</v>
      </c>
      <c r="B34" s="5">
        <f ca="1">_xlfn.IFNA(MEDIAN(INDIRECT("'" &amp; B$2 &amp; "'!E" &amp; ROWS!B35),INDIRECT("'" &amp; B$2 &amp; "'!I" &amp; ROWS!B35),INDIRECT("'" &amp; B$2 &amp; "'!M" &amp; ROWS!B35))/1000, "")</f>
        <v>1542.84</v>
      </c>
      <c r="C34" s="5">
        <f ca="1">_xlfn.IFNA(MEDIAN(INDIRECT("'" &amp; C$2 &amp; "'!E" &amp; ROWS!C35),INDIRECT("'" &amp; C$2 &amp; "'!I" &amp; ROWS!C35),INDIRECT("'" &amp; C$2 &amp; "'!M" &amp; ROWS!C35))/1000, "")</f>
        <v>895.49199999999996</v>
      </c>
      <c r="D34" s="5">
        <f ca="1">_xlfn.IFNA(MEDIAN(INDIRECT("'" &amp; D$2 &amp; "'!E" &amp; ROWS!D35),INDIRECT("'" &amp; D$2 &amp; "'!I" &amp; ROWS!D35),INDIRECT("'" &amp; D$2 &amp; "'!M" &amp; ROWS!D35))/1000, "")</f>
        <v>274.10000000000002</v>
      </c>
      <c r="E34" s="5">
        <f ca="1">_xlfn.IFNA(MEDIAN(INDIRECT("'" &amp; E$2 &amp; "'!E" &amp; ROWS!J35),INDIRECT("'" &amp; E$2 &amp; "'!I" &amp; ROWS!J35),INDIRECT("'" &amp; E$2 &amp; "'!M" &amp; ROWS!J35))/1000, "")</f>
        <v>13.568</v>
      </c>
      <c r="F34" s="5">
        <f ca="1">_xlfn.IFNA(MEDIAN(INDIRECT("'" &amp; F$2 &amp; "'!E" &amp; ROWS!K35),INDIRECT("'" &amp; F$2 &amp; "'!I" &amp; ROWS!K35),INDIRECT("'" &amp; F$2 &amp; "'!M" &amp; ROWS!K35))/1000, "")</f>
        <v>73.796000000000006</v>
      </c>
      <c r="G34" s="5">
        <f ca="1">_xlfn.IFNA(MEDIAN(INDIRECT("'" &amp; G$2 &amp; "'!E" &amp; ROWS!L35),INDIRECT("'" &amp; G$2 &amp; "'!I" &amp; ROWS!L35),INDIRECT("'" &amp; G$2 &amp; "'!M" &amp; ROWS!L35))/1000, "")</f>
        <v>14.516</v>
      </c>
      <c r="H34" s="5">
        <f ca="1">_xlfn.IFNA(MEDIAN(INDIRECT("'" &amp; H$2 &amp; "'!E" &amp; ROWS!R35),INDIRECT("'" &amp; H$2 &amp; "'!I" &amp; ROWS!R35),INDIRECT("'" &amp; H$2 &amp; "'!M" &amp; ROWS!R35))/1000, "")</f>
        <v>12.616</v>
      </c>
      <c r="I34" s="5">
        <f ca="1">_xlfn.IFNA(MEDIAN(INDIRECT("'" &amp; I$2 &amp; "'!E" &amp; ROWS!S35),INDIRECT("'" &amp; I$2 &amp; "'!I" &amp; ROWS!S35),INDIRECT("'" &amp; I$2 &amp; "'!M" &amp; ROWS!S35))/1000, "")</f>
        <v>73.311999999999998</v>
      </c>
      <c r="J34" s="5">
        <f ca="1">_xlfn.IFNA(MEDIAN(INDIRECT("'" &amp; J$2 &amp; "'!E" &amp; ROWS!T35),INDIRECT("'" &amp; J$2 &amp; "'!I" &amp; ROWS!T35),INDIRECT("'" &amp; J$2 &amp; "'!M" &amp; ROWS!T35))/1000, "")</f>
        <v>14.452</v>
      </c>
    </row>
    <row r="35" spans="1:10" x14ac:dyDescent="0.25">
      <c r="A35" t="str">
        <f>METRICS!A35</f>
        <v>fstream_test</v>
      </c>
      <c r="B35" s="5">
        <f ca="1">_xlfn.IFNA(MEDIAN(INDIRECT("'" &amp; B$2 &amp; "'!E" &amp; ROWS!B36),INDIRECT("'" &amp; B$2 &amp; "'!I" &amp; ROWS!B36),INDIRECT("'" &amp; B$2 &amp; "'!M" &amp; ROWS!B36))/1000, "")</f>
        <v>1153.864</v>
      </c>
      <c r="C35" s="5">
        <f ca="1">_xlfn.IFNA(MEDIAN(INDIRECT("'" &amp; C$2 &amp; "'!E" &amp; ROWS!C36),INDIRECT("'" &amp; C$2 &amp; "'!I" &amp; ROWS!C36),INDIRECT("'" &amp; C$2 &amp; "'!M" &amp; ROWS!C36))/1000, "")</f>
        <v>813.96799999999996</v>
      </c>
      <c r="D35" s="5">
        <f ca="1">_xlfn.IFNA(MEDIAN(INDIRECT("'" &amp; D$2 &amp; "'!E" &amp; ROWS!D36),INDIRECT("'" &amp; D$2 &amp; "'!I" &amp; ROWS!D36),INDIRECT("'" &amp; D$2 &amp; "'!M" &amp; ROWS!D36))/1000, "")</f>
        <v>193.608</v>
      </c>
      <c r="E35" s="5">
        <f ca="1">_xlfn.IFNA(MEDIAN(INDIRECT("'" &amp; E$2 &amp; "'!E" &amp; ROWS!J36),INDIRECT("'" &amp; E$2 &amp; "'!I" &amp; ROWS!J36),INDIRECT("'" &amp; E$2 &amp; "'!M" &amp; ROWS!J36))/1000, "")</f>
        <v>38.847999999999999</v>
      </c>
      <c r="F35" s="5">
        <f ca="1">_xlfn.IFNA(MEDIAN(INDIRECT("'" &amp; F$2 &amp; "'!E" &amp; ROWS!K36),INDIRECT("'" &amp; F$2 &amp; "'!I" &amp; ROWS!K36),INDIRECT("'" &amp; F$2 &amp; "'!M" &amp; ROWS!K36))/1000, "")</f>
        <v>50.387999999999998</v>
      </c>
      <c r="G35" s="5">
        <f ca="1">_xlfn.IFNA(MEDIAN(INDIRECT("'" &amp; G$2 &amp; "'!E" &amp; ROWS!L36),INDIRECT("'" &amp; G$2 &amp; "'!I" &amp; ROWS!L36),INDIRECT("'" &amp; G$2 &amp; "'!M" &amp; ROWS!L36))/1000, "")</f>
        <v>13.16</v>
      </c>
      <c r="H35" s="5">
        <f ca="1">_xlfn.IFNA(MEDIAN(INDIRECT("'" &amp; H$2 &amp; "'!E" &amp; ROWS!R36),INDIRECT("'" &amp; H$2 &amp; "'!I" &amp; ROWS!R36),INDIRECT("'" &amp; H$2 &amp; "'!M" &amp; ROWS!R36))/1000, "")</f>
        <v>10.108000000000001</v>
      </c>
      <c r="I35" s="5">
        <f ca="1">_xlfn.IFNA(MEDIAN(INDIRECT("'" &amp; I$2 &amp; "'!E" &amp; ROWS!S36),INDIRECT("'" &amp; I$2 &amp; "'!I" &amp; ROWS!S36),INDIRECT("'" &amp; I$2 &amp; "'!M" &amp; ROWS!S36))/1000, "")</f>
        <v>49.78</v>
      </c>
      <c r="J35" s="5">
        <f ca="1">_xlfn.IFNA(MEDIAN(INDIRECT("'" &amp; J$2 &amp; "'!E" &amp; ROWS!T36),INDIRECT("'" &amp; J$2 &amp; "'!I" &amp; ROWS!T36),INDIRECT("'" &amp; J$2 &amp; "'!M" &amp; ROWS!T36))/1000, "")</f>
        <v>11.308</v>
      </c>
    </row>
    <row r="36" spans="1:10" x14ac:dyDescent="0.25">
      <c r="A36" t="str">
        <f>METRICS!A36</f>
        <v>function-operator</v>
      </c>
      <c r="B36" s="5">
        <f ca="1">_xlfn.IFNA(MEDIAN(INDIRECT("'" &amp; B$2 &amp; "'!E" &amp; ROWS!B37),INDIRECT("'" &amp; B$2 &amp; "'!I" &amp; ROWS!B37),INDIRECT("'" &amp; B$2 &amp; "'!M" &amp; ROWS!B37))/1000, "")</f>
        <v>34.624000000000002</v>
      </c>
      <c r="C36" s="5">
        <f ca="1">_xlfn.IFNA(MEDIAN(INDIRECT("'" &amp; C$2 &amp; "'!E" &amp; ROWS!C37),INDIRECT("'" &amp; C$2 &amp; "'!I" &amp; ROWS!C37),INDIRECT("'" &amp; C$2 &amp; "'!M" &amp; ROWS!C37))/1000, "")</f>
        <v>42.768000000000001</v>
      </c>
      <c r="D36" s="5">
        <f ca="1">_xlfn.IFNA(MEDIAN(INDIRECT("'" &amp; D$2 &amp; "'!E" &amp; ROWS!D37),INDIRECT("'" &amp; D$2 &amp; "'!I" &amp; ROWS!D37),INDIRECT("'" &amp; D$2 &amp; "'!M" &amp; ROWS!D37))/1000, "")</f>
        <v>17.920000000000002</v>
      </c>
      <c r="E36" s="5">
        <f ca="1">_xlfn.IFNA(MEDIAN(INDIRECT("'" &amp; E$2 &amp; "'!E" &amp; ROWS!J37),INDIRECT("'" &amp; E$2 &amp; "'!I" &amp; ROWS!J37),INDIRECT("'" &amp; E$2 &amp; "'!M" &amp; ROWS!J37))/1000, "")</f>
        <v>8.3919999999999995</v>
      </c>
      <c r="F36" s="5">
        <f ca="1">_xlfn.IFNA(MEDIAN(INDIRECT("'" &amp; F$2 &amp; "'!E" &amp; ROWS!K37),INDIRECT("'" &amp; F$2 &amp; "'!I" &amp; ROWS!K37),INDIRECT("'" &amp; F$2 &amp; "'!M" &amp; ROWS!K37))/1000, "")</f>
        <v>16.475999999999999</v>
      </c>
      <c r="G36" s="5">
        <f ca="1">_xlfn.IFNA(MEDIAN(INDIRECT("'" &amp; G$2 &amp; "'!E" &amp; ROWS!L37),INDIRECT("'" &amp; G$2 &amp; "'!I" &amp; ROWS!L37),INDIRECT("'" &amp; G$2 &amp; "'!M" &amp; ROWS!L37))/1000, "")</f>
        <v>9.0359999999999996</v>
      </c>
      <c r="H36" s="5">
        <f ca="1">_xlfn.IFNA(MEDIAN(INDIRECT("'" &amp; H$2 &amp; "'!E" &amp; ROWS!R37),INDIRECT("'" &amp; H$2 &amp; "'!I" &amp; ROWS!R37),INDIRECT("'" &amp; H$2 &amp; "'!M" &amp; ROWS!R37))/1000, "")</f>
        <v>8.3040000000000003</v>
      </c>
      <c r="I36" s="5">
        <f ca="1">_xlfn.IFNA(MEDIAN(INDIRECT("'" &amp; I$2 &amp; "'!E" &amp; ROWS!S37),INDIRECT("'" &amp; I$2 &amp; "'!I" &amp; ROWS!S37),INDIRECT("'" &amp; I$2 &amp; "'!M" &amp; ROWS!S37))/1000, "")</f>
        <v>16.52</v>
      </c>
      <c r="J36" s="5">
        <f ca="1">_xlfn.IFNA(MEDIAN(INDIRECT("'" &amp; J$2 &amp; "'!E" &amp; ROWS!T37),INDIRECT("'" &amp; J$2 &amp; "'!I" &amp; ROWS!T37),INDIRECT("'" &amp; J$2 &amp; "'!M" &amp; ROWS!T37))/1000, "")</f>
        <v>9.0359999999999996</v>
      </c>
    </row>
    <row r="37" spans="1:10" x14ac:dyDescent="0.25">
      <c r="A37" t="str">
        <f>METRICS!A37</f>
        <v>functions</v>
      </c>
      <c r="B37" s="5">
        <f ca="1">_xlfn.IFNA(MEDIAN(INDIRECT("'" &amp; B$2 &amp; "'!E" &amp; ROWS!B38),INDIRECT("'" &amp; B$2 &amp; "'!I" &amp; ROWS!B38),INDIRECT("'" &amp; B$2 &amp; "'!M" &amp; ROWS!B38))/1000, "")</f>
        <v>5.0039999999999996</v>
      </c>
      <c r="C37" s="5">
        <f ca="1">_xlfn.IFNA(MEDIAN(INDIRECT("'" &amp; C$2 &amp; "'!E" &amp; ROWS!C38),INDIRECT("'" &amp; C$2 &amp; "'!I" &amp; ROWS!C38),INDIRECT("'" &amp; C$2 &amp; "'!M" &amp; ROWS!C38))/1000, "")</f>
        <v>8.4120000000000008</v>
      </c>
      <c r="D37" s="5">
        <f ca="1">_xlfn.IFNA(MEDIAN(INDIRECT("'" &amp; D$2 &amp; "'!E" &amp; ROWS!D38),INDIRECT("'" &amp; D$2 &amp; "'!I" &amp; ROWS!D38),INDIRECT("'" &amp; D$2 &amp; "'!M" &amp; ROWS!D38))/1000, "")</f>
        <v>4.7679999999999998</v>
      </c>
      <c r="E37" s="5">
        <f ca="1">_xlfn.IFNA(MEDIAN(INDIRECT("'" &amp; E$2 &amp; "'!E" &amp; ROWS!J38),INDIRECT("'" &amp; E$2 &amp; "'!I" &amp; ROWS!J38),INDIRECT("'" &amp; E$2 &amp; "'!M" &amp; ROWS!J38))/1000, "")</f>
        <v>4.476</v>
      </c>
      <c r="F37" s="5">
        <f ca="1">_xlfn.IFNA(MEDIAN(INDIRECT("'" &amp; F$2 &amp; "'!E" &amp; ROWS!K38),INDIRECT("'" &amp; F$2 &amp; "'!I" &amp; ROWS!K38),INDIRECT("'" &amp; F$2 &amp; "'!M" &amp; ROWS!K38))/1000, "")</f>
        <v>5.62</v>
      </c>
      <c r="G37" s="5">
        <f ca="1">_xlfn.IFNA(MEDIAN(INDIRECT("'" &amp; G$2 &amp; "'!E" &amp; ROWS!L38),INDIRECT("'" &amp; G$2 &amp; "'!I" &amp; ROWS!L38),INDIRECT("'" &amp; G$2 &amp; "'!M" &amp; ROWS!L38))/1000, "")</f>
        <v>4.508</v>
      </c>
      <c r="H37" s="5">
        <f ca="1">_xlfn.IFNA(MEDIAN(INDIRECT("'" &amp; H$2 &amp; "'!E" &amp; ROWS!R38),INDIRECT("'" &amp; H$2 &amp; "'!I" &amp; ROWS!R38),INDIRECT("'" &amp; H$2 &amp; "'!M" &amp; ROWS!R38))/1000, "")</f>
        <v>4.524</v>
      </c>
      <c r="I37" s="5">
        <f ca="1">_xlfn.IFNA(MEDIAN(INDIRECT("'" &amp; I$2 &amp; "'!E" &amp; ROWS!S38),INDIRECT("'" &amp; I$2 &amp; "'!I" &amp; ROWS!S38),INDIRECT("'" &amp; I$2 &amp; "'!M" &amp; ROWS!S38))/1000, "")</f>
        <v>5.6639999999999997</v>
      </c>
      <c r="J37" s="5">
        <f ca="1">_xlfn.IFNA(MEDIAN(INDIRECT("'" &amp; J$2 &amp; "'!E" &amp; ROWS!T38),INDIRECT("'" &amp; J$2 &amp; "'!I" &amp; ROWS!T38),INDIRECT("'" &amp; J$2 &amp; "'!M" &amp; ROWS!T38))/1000, "")</f>
        <v>4.508</v>
      </c>
    </row>
    <row r="38" spans="1:10" x14ac:dyDescent="0.25">
      <c r="A38" t="str">
        <f>METRICS!A38</f>
        <v>gccExtensions</v>
      </c>
      <c r="B38" s="5">
        <f ca="1">_xlfn.IFNA(MEDIAN(INDIRECT("'" &amp; B$2 &amp; "'!E" &amp; ROWS!B39),INDIRECT("'" &amp; B$2 &amp; "'!I" &amp; ROWS!B39),INDIRECT("'" &amp; B$2 &amp; "'!M" &amp; ROWS!B39))/1000, "")</f>
        <v>5.1120000000000001</v>
      </c>
      <c r="C38" s="5">
        <f ca="1">_xlfn.IFNA(MEDIAN(INDIRECT("'" &amp; C$2 &amp; "'!E" &amp; ROWS!C39),INDIRECT("'" &amp; C$2 &amp; "'!I" &amp; ROWS!C39),INDIRECT("'" &amp; C$2 &amp; "'!M" &amp; ROWS!C39))/1000, "")</f>
        <v>8.5239999999999991</v>
      </c>
      <c r="D38" s="5">
        <f ca="1">_xlfn.IFNA(MEDIAN(INDIRECT("'" &amp; D$2 &amp; "'!E" &amp; ROWS!D39),INDIRECT("'" &amp; D$2 &amp; "'!I" &amp; ROWS!D39),INDIRECT("'" &amp; D$2 &amp; "'!M" &amp; ROWS!D39))/1000, "")</f>
        <v>4.7919999999999998</v>
      </c>
      <c r="E38" s="5">
        <f ca="1">_xlfn.IFNA(MEDIAN(INDIRECT("'" &amp; E$2 &amp; "'!E" &amp; ROWS!J39),INDIRECT("'" &amp; E$2 &amp; "'!I" &amp; ROWS!J39),INDIRECT("'" &amp; E$2 &amp; "'!M" &amp; ROWS!J39))/1000, "")</f>
        <v>4.8520000000000003</v>
      </c>
      <c r="F38" s="5">
        <f ca="1">_xlfn.IFNA(MEDIAN(INDIRECT("'" &amp; F$2 &amp; "'!E" &amp; ROWS!K39),INDIRECT("'" &amp; F$2 &amp; "'!I" &amp; ROWS!K39),INDIRECT("'" &amp; F$2 &amp; "'!M" &amp; ROWS!K39))/1000, "")</f>
        <v>5.6360000000000001</v>
      </c>
      <c r="G38" s="5">
        <f ca="1">_xlfn.IFNA(MEDIAN(INDIRECT("'" &amp; G$2 &amp; "'!E" &amp; ROWS!L39),INDIRECT("'" &amp; G$2 &amp; "'!I" &amp; ROWS!L39),INDIRECT("'" &amp; G$2 &amp; "'!M" &amp; ROWS!L39))/1000, "")</f>
        <v>4.7519999999999998</v>
      </c>
      <c r="H38" s="5">
        <f ca="1">_xlfn.IFNA(MEDIAN(INDIRECT("'" &amp; H$2 &amp; "'!E" &amp; ROWS!R39),INDIRECT("'" &amp; H$2 &amp; "'!I" &amp; ROWS!R39),INDIRECT("'" &amp; H$2 &amp; "'!M" &amp; ROWS!R39))/1000, "")</f>
        <v>4.9000000000000004</v>
      </c>
      <c r="I38" s="5">
        <f ca="1">_xlfn.IFNA(MEDIAN(INDIRECT("'" &amp; I$2 &amp; "'!E" &amp; ROWS!S39),INDIRECT("'" &amp; I$2 &amp; "'!I" &amp; ROWS!S39),INDIRECT("'" &amp; I$2 &amp; "'!M" &amp; ROWS!S39))/1000, "")</f>
        <v>5.68</v>
      </c>
      <c r="J38" s="5">
        <f ca="1">_xlfn.IFNA(MEDIAN(INDIRECT("'" &amp; J$2 &amp; "'!E" &amp; ROWS!T39),INDIRECT("'" &amp; J$2 &amp; "'!I" &amp; ROWS!T39),INDIRECT("'" &amp; J$2 &amp; "'!M" &amp; ROWS!T39))/1000, "")</f>
        <v>4.7519999999999998</v>
      </c>
    </row>
    <row r="39" spans="1:10" x14ac:dyDescent="0.25">
      <c r="A39" t="str">
        <f>METRICS!A39</f>
        <v>genericUnion</v>
      </c>
      <c r="B39" s="5">
        <f ca="1">_xlfn.IFNA(MEDIAN(INDIRECT("'" &amp; B$2 &amp; "'!E" &amp; ROWS!B40),INDIRECT("'" &amp; B$2 &amp; "'!I" &amp; ROWS!B40),INDIRECT("'" &amp; B$2 &amp; "'!M" &amp; ROWS!B40))/1000, "")</f>
        <v>5.1840000000000002</v>
      </c>
      <c r="C39" s="5">
        <f ca="1">_xlfn.IFNA(MEDIAN(INDIRECT("'" &amp; C$2 &amp; "'!E" &amp; ROWS!C40),INDIRECT("'" &amp; C$2 &amp; "'!I" &amp; ROWS!C40),INDIRECT("'" &amp; C$2 &amp; "'!M" &amp; ROWS!C40))/1000, "")</f>
        <v>8.532</v>
      </c>
      <c r="D39" s="5">
        <f ca="1">_xlfn.IFNA(MEDIAN(INDIRECT("'" &amp; D$2 &amp; "'!E" &amp; ROWS!D40),INDIRECT("'" &amp; D$2 &amp; "'!I" &amp; ROWS!D40),INDIRECT("'" &amp; D$2 &amp; "'!M" &amp; ROWS!D40))/1000, "")</f>
        <v>4.9240000000000004</v>
      </c>
      <c r="E39" s="5">
        <f ca="1">_xlfn.IFNA(MEDIAN(INDIRECT("'" &amp; E$2 &amp; "'!E" &amp; ROWS!J40),INDIRECT("'" &amp; E$2 &amp; "'!I" &amp; ROWS!J40),INDIRECT("'" &amp; E$2 &amp; "'!M" &amp; ROWS!J40))/1000, "")</f>
        <v>4.4800000000000004</v>
      </c>
      <c r="F39" s="5">
        <f ca="1">_xlfn.IFNA(MEDIAN(INDIRECT("'" &amp; F$2 &amp; "'!E" &amp; ROWS!K40),INDIRECT("'" &amp; F$2 &amp; "'!I" &amp; ROWS!K40),INDIRECT("'" &amp; F$2 &amp; "'!M" &amp; ROWS!K40))/1000, "")</f>
        <v>5.556</v>
      </c>
      <c r="G39" s="5">
        <f ca="1">_xlfn.IFNA(MEDIAN(INDIRECT("'" &amp; G$2 &amp; "'!E" &amp; ROWS!L40),INDIRECT("'" &amp; G$2 &amp; "'!I" &amp; ROWS!L40),INDIRECT("'" &amp; G$2 &amp; "'!M" &amp; ROWS!L40))/1000, "")</f>
        <v>4.5119999999999996</v>
      </c>
      <c r="H39" s="5">
        <f ca="1">_xlfn.IFNA(MEDIAN(INDIRECT("'" &amp; H$2 &amp; "'!E" &amp; ROWS!R40),INDIRECT("'" &amp; H$2 &amp; "'!I" &amp; ROWS!R40),INDIRECT("'" &amp; H$2 &amp; "'!M" &amp; ROWS!R40))/1000, "")</f>
        <v>4.5279999999999996</v>
      </c>
      <c r="I39" s="5">
        <f ca="1">_xlfn.IFNA(MEDIAN(INDIRECT("'" &amp; I$2 &amp; "'!E" &amp; ROWS!S40),INDIRECT("'" &amp; I$2 &amp; "'!I" &amp; ROWS!S40),INDIRECT("'" &amp; I$2 &amp; "'!M" &amp; ROWS!S40))/1000, "")</f>
        <v>5.6</v>
      </c>
      <c r="J39" s="5">
        <f ca="1">_xlfn.IFNA(MEDIAN(INDIRECT("'" &amp; J$2 &amp; "'!E" &amp; ROWS!T40),INDIRECT("'" &amp; J$2 &amp; "'!I" &amp; ROWS!T40),INDIRECT("'" &amp; J$2 &amp; "'!M" &amp; ROWS!T40))/1000, "")</f>
        <v>4.5119999999999996</v>
      </c>
    </row>
    <row r="40" spans="1:10" x14ac:dyDescent="0.25">
      <c r="A40" t="str">
        <f>METRICS!A40</f>
        <v>globals</v>
      </c>
      <c r="B40" s="5">
        <f ca="1">_xlfn.IFNA(MEDIAN(INDIRECT("'" &amp; B$2 &amp; "'!E" &amp; ROWS!B41),INDIRECT("'" &amp; B$2 &amp; "'!I" &amp; ROWS!B41),INDIRECT("'" &amp; B$2 &amp; "'!M" &amp; ROWS!B41))/1000, "")</f>
        <v>51.055999999999997</v>
      </c>
      <c r="C40" s="5">
        <f ca="1">_xlfn.IFNA(MEDIAN(INDIRECT("'" &amp; C$2 &amp; "'!E" &amp; ROWS!C41),INDIRECT("'" &amp; C$2 &amp; "'!I" &amp; ROWS!C41),INDIRECT("'" &amp; C$2 &amp; "'!M" &amp; ROWS!C41))/1000, "")</f>
        <v>44.235999999999997</v>
      </c>
      <c r="D40" s="5">
        <f ca="1">_xlfn.IFNA(MEDIAN(INDIRECT("'" &amp; D$2 &amp; "'!E" &amp; ROWS!D41),INDIRECT("'" &amp; D$2 &amp; "'!I" &amp; ROWS!D41),INDIRECT("'" &amp; D$2 &amp; "'!M" &amp; ROWS!D41))/1000, "")</f>
        <v>17.356000000000002</v>
      </c>
      <c r="E40" s="5">
        <f ca="1">_xlfn.IFNA(MEDIAN(INDIRECT("'" &amp; E$2 &amp; "'!E" &amp; ROWS!J41),INDIRECT("'" &amp; E$2 &amp; "'!I" &amp; ROWS!J41),INDIRECT("'" &amp; E$2 &amp; "'!M" &amp; ROWS!J41))/1000, "")</f>
        <v>6.452</v>
      </c>
      <c r="F40" s="5">
        <f ca="1">_xlfn.IFNA(MEDIAN(INDIRECT("'" &amp; F$2 &amp; "'!E" &amp; ROWS!K41),INDIRECT("'" &amp; F$2 &amp; "'!I" &amp; ROWS!K41),INDIRECT("'" &amp; F$2 &amp; "'!M" &amp; ROWS!K41))/1000, "")</f>
        <v>12.192</v>
      </c>
      <c r="G40" s="5">
        <f ca="1">_xlfn.IFNA(MEDIAN(INDIRECT("'" &amp; G$2 &amp; "'!E" &amp; ROWS!L41),INDIRECT("'" &amp; G$2 &amp; "'!I" &amp; ROWS!L41),INDIRECT("'" &amp; G$2 &amp; "'!M" &amp; ROWS!L41))/1000, "")</f>
        <v>7.04</v>
      </c>
      <c r="H40" s="5">
        <f ca="1">_xlfn.IFNA(MEDIAN(INDIRECT("'" &amp; H$2 &amp; "'!E" &amp; ROWS!R41),INDIRECT("'" &amp; H$2 &amp; "'!I" &amp; ROWS!R41),INDIRECT("'" &amp; H$2 &amp; "'!M" &amp; ROWS!R41))/1000, "")</f>
        <v>5.7</v>
      </c>
      <c r="I40" s="5">
        <f ca="1">_xlfn.IFNA(MEDIAN(INDIRECT("'" &amp; I$2 &amp; "'!E" &amp; ROWS!S41),INDIRECT("'" &amp; I$2 &amp; "'!I" &amp; ROWS!S41),INDIRECT("'" &amp; I$2 &amp; "'!M" &amp; ROWS!S41))/1000, "")</f>
        <v>11.747999999999999</v>
      </c>
      <c r="J40" s="5">
        <f ca="1">_xlfn.IFNA(MEDIAN(INDIRECT("'" &amp; J$2 &amp; "'!E" &amp; ROWS!T41),INDIRECT("'" &amp; J$2 &amp; "'!I" &amp; ROWS!T41),INDIRECT("'" &amp; J$2 &amp; "'!M" &amp; ROWS!T41))/1000, "")</f>
        <v>6.8680000000000003</v>
      </c>
    </row>
    <row r="41" spans="1:10" x14ac:dyDescent="0.25">
      <c r="A41" t="str">
        <f>METRICS!A41</f>
        <v>gmp</v>
      </c>
      <c r="B41" s="5">
        <f ca="1">_xlfn.IFNA(MEDIAN(INDIRECT("'" &amp; B$2 &amp; "'!E" &amp; ROWS!B42),INDIRECT("'" &amp; B$2 &amp; "'!I" &amp; ROWS!B42),INDIRECT("'" &amp; B$2 &amp; "'!M" &amp; ROWS!B42))/1000, "")</f>
        <v>239.55199999999999</v>
      </c>
      <c r="C41" s="5">
        <f ca="1">_xlfn.IFNA(MEDIAN(INDIRECT("'" &amp; C$2 &amp; "'!E" &amp; ROWS!C42),INDIRECT("'" &amp; C$2 &amp; "'!I" &amp; ROWS!C42),INDIRECT("'" &amp; C$2 &amp; "'!M" &amp; ROWS!C42))/1000, "")</f>
        <v>92.995999999999995</v>
      </c>
      <c r="D41" s="5">
        <f ca="1">_xlfn.IFNA(MEDIAN(INDIRECT("'" &amp; D$2 &amp; "'!E" &amp; ROWS!D42),INDIRECT("'" &amp; D$2 &amp; "'!I" &amp; ROWS!D42),INDIRECT("'" &amp; D$2 &amp; "'!M" &amp; ROWS!D42))/1000, "")</f>
        <v>32.432000000000002</v>
      </c>
      <c r="E41" s="5">
        <f ca="1">_xlfn.IFNA(MEDIAN(INDIRECT("'" &amp; E$2 &amp; "'!E" &amp; ROWS!J42),INDIRECT("'" &amp; E$2 &amp; "'!I" &amp; ROWS!J42),INDIRECT("'" &amp; E$2 &amp; "'!M" &amp; ROWS!J42))/1000, "")</f>
        <v>12.552</v>
      </c>
      <c r="F41" s="5">
        <f ca="1">_xlfn.IFNA(MEDIAN(INDIRECT("'" &amp; F$2 &amp; "'!E" &amp; ROWS!K42),INDIRECT("'" &amp; F$2 &amp; "'!I" &amp; ROWS!K42),INDIRECT("'" &amp; F$2 &amp; "'!M" &amp; ROWS!K42))/1000, "")</f>
        <v>23.515999999999998</v>
      </c>
      <c r="G41" s="5">
        <f ca="1">_xlfn.IFNA(MEDIAN(INDIRECT("'" &amp; G$2 &amp; "'!E" &amp; ROWS!L42),INDIRECT("'" &amp; G$2 &amp; "'!I" &amp; ROWS!L42),INDIRECT("'" &amp; G$2 &amp; "'!M" &amp; ROWS!L42))/1000, "")</f>
        <v>11.164</v>
      </c>
      <c r="H41" s="5">
        <f ca="1">_xlfn.IFNA(MEDIAN(INDIRECT("'" &amp; H$2 &amp; "'!E" &amp; ROWS!R42),INDIRECT("'" &amp; H$2 &amp; "'!I" &amp; ROWS!R42),INDIRECT("'" &amp; H$2 &amp; "'!M" &amp; ROWS!R42))/1000, "")</f>
        <v>7.8680000000000003</v>
      </c>
      <c r="I41" s="5">
        <f ca="1">_xlfn.IFNA(MEDIAN(INDIRECT("'" &amp; I$2 &amp; "'!E" &amp; ROWS!S42),INDIRECT("'" &amp; I$2 &amp; "'!I" &amp; ROWS!S42),INDIRECT("'" &amp; I$2 &amp; "'!M" &amp; ROWS!S42))/1000, "")</f>
        <v>21.544</v>
      </c>
      <c r="J41" s="5">
        <f ca="1">_xlfn.IFNA(MEDIAN(INDIRECT("'" &amp; J$2 &amp; "'!E" &amp; ROWS!T42),INDIRECT("'" &amp; J$2 &amp; "'!I" &amp; ROWS!T42),INDIRECT("'" &amp; J$2 &amp; "'!M" &amp; ROWS!T42))/1000, "")</f>
        <v>10.512</v>
      </c>
    </row>
    <row r="42" spans="1:10" x14ac:dyDescent="0.25">
      <c r="A42" t="str">
        <f>METRICS!A42</f>
        <v>heap</v>
      </c>
      <c r="B42" s="5">
        <f ca="1">_xlfn.IFNA(MEDIAN(INDIRECT("'" &amp; B$2 &amp; "'!E" &amp; ROWS!B43),INDIRECT("'" &amp; B$2 &amp; "'!I" &amp; ROWS!B43),INDIRECT("'" &amp; B$2 &amp; "'!M" &amp; ROWS!B43))/1000, "")</f>
        <v>6.944</v>
      </c>
      <c r="C42" s="5">
        <f ca="1">_xlfn.IFNA(MEDIAN(INDIRECT("'" &amp; C$2 &amp; "'!E" &amp; ROWS!C43),INDIRECT("'" &amp; C$2 &amp; "'!I" &amp; ROWS!C43),INDIRECT("'" &amp; C$2 &amp; "'!M" &amp; ROWS!C43))/1000, "")</f>
        <v>29.815999999999999</v>
      </c>
      <c r="D42" s="5">
        <f ca="1">_xlfn.IFNA(MEDIAN(INDIRECT("'" &amp; D$2 &amp; "'!E" &amp; ROWS!D43),INDIRECT("'" &amp; D$2 &amp; "'!I" &amp; ROWS!D43),INDIRECT("'" &amp; D$2 &amp; "'!M" &amp; ROWS!D43))/1000, "")</f>
        <v>7.0039999999999996</v>
      </c>
      <c r="E42" s="5">
        <f ca="1">_xlfn.IFNA(MEDIAN(INDIRECT("'" &amp; E$2 &amp; "'!E" &amp; ROWS!J43),INDIRECT("'" &amp; E$2 &amp; "'!I" &amp; ROWS!J43),INDIRECT("'" &amp; E$2 &amp; "'!M" &amp; ROWS!J43))/1000, "")</f>
        <v>6.2320000000000002</v>
      </c>
      <c r="F42" s="5">
        <f ca="1">_xlfn.IFNA(MEDIAN(INDIRECT("'" &amp; F$2 &amp; "'!E" &amp; ROWS!K43),INDIRECT("'" &amp; F$2 &amp; "'!I" &amp; ROWS!K43),INDIRECT("'" &amp; F$2 &amp; "'!M" &amp; ROWS!K43))/1000, "")</f>
        <v>10.632</v>
      </c>
      <c r="G42" s="5">
        <f ca="1">_xlfn.IFNA(MEDIAN(INDIRECT("'" &amp; G$2 &amp; "'!E" &amp; ROWS!L43),INDIRECT("'" &amp; G$2 &amp; "'!I" &amp; ROWS!L43),INDIRECT("'" &amp; G$2 &amp; "'!M" &amp; ROWS!L43))/1000, "")</f>
        <v>6.7</v>
      </c>
      <c r="H42" s="5">
        <f ca="1">_xlfn.IFNA(MEDIAN(INDIRECT("'" &amp; H$2 &amp; "'!E" &amp; ROWS!R43),INDIRECT("'" &amp; H$2 &amp; "'!I" &amp; ROWS!R43),INDIRECT("'" &amp; H$2 &amp; "'!M" &amp; ROWS!R43))/1000, "")</f>
        <v>6.28</v>
      </c>
      <c r="I42" s="5">
        <f ca="1">_xlfn.IFNA(MEDIAN(INDIRECT("'" &amp; I$2 &amp; "'!E" &amp; ROWS!S43),INDIRECT("'" &amp; I$2 &amp; "'!I" &amp; ROWS!S43),INDIRECT("'" &amp; I$2 &amp; "'!M" &amp; ROWS!S43))/1000, "")</f>
        <v>10.676</v>
      </c>
      <c r="J42" s="5">
        <f ca="1">_xlfn.IFNA(MEDIAN(INDIRECT("'" &amp; J$2 &amp; "'!E" &amp; ROWS!T43),INDIRECT("'" &amp; J$2 &amp; "'!I" &amp; ROWS!T43),INDIRECT("'" &amp; J$2 &amp; "'!M" &amp; ROWS!T43))/1000, "")</f>
        <v>6.62</v>
      </c>
    </row>
    <row r="43" spans="1:10" x14ac:dyDescent="0.25">
      <c r="A43" t="str">
        <f>METRICS!A43</f>
        <v>hello</v>
      </c>
      <c r="B43" s="5">
        <f ca="1">_xlfn.IFNA(MEDIAN(INDIRECT("'" &amp; B$2 &amp; "'!E" &amp; ROWS!B44),INDIRECT("'" &amp; B$2 &amp; "'!I" &amp; ROWS!B44),INDIRECT("'" &amp; B$2 &amp; "'!M" &amp; ROWS!B44))/1000, "")</f>
        <v>6.2919999999999998</v>
      </c>
      <c r="C43" s="5">
        <f ca="1">_xlfn.IFNA(MEDIAN(INDIRECT("'" &amp; C$2 &amp; "'!E" &amp; ROWS!C44),INDIRECT("'" &amp; C$2 &amp; "'!I" &amp; ROWS!C44),INDIRECT("'" &amp; C$2 &amp; "'!M" &amp; ROWS!C44))/1000, "")</f>
        <v>9.9600000000000009</v>
      </c>
      <c r="D43" s="5">
        <f ca="1">_xlfn.IFNA(MEDIAN(INDIRECT("'" &amp; D$2 &amp; "'!E" &amp; ROWS!D44),INDIRECT("'" &amp; D$2 &amp; "'!I" &amp; ROWS!D44),INDIRECT("'" &amp; D$2 &amp; "'!M" &amp; ROWS!D44))/1000, "")</f>
        <v>5.6239999999999997</v>
      </c>
      <c r="E43" s="5">
        <f ca="1">_xlfn.IFNA(MEDIAN(INDIRECT("'" &amp; E$2 &amp; "'!E" &amp; ROWS!J44),INDIRECT("'" &amp; E$2 &amp; "'!I" &amp; ROWS!J44),INDIRECT("'" &amp; E$2 &amp; "'!M" &amp; ROWS!J44))/1000, "")</f>
        <v>5.6360000000000001</v>
      </c>
      <c r="F43" s="5">
        <f ca="1">_xlfn.IFNA(MEDIAN(INDIRECT("'" &amp; F$2 &amp; "'!E" &amp; ROWS!K44),INDIRECT("'" &amp; F$2 &amp; "'!I" &amp; ROWS!K44),INDIRECT("'" &amp; F$2 &amp; "'!M" &amp; ROWS!K44))/1000, "")</f>
        <v>6.1360000000000001</v>
      </c>
      <c r="G43" s="5">
        <f ca="1">_xlfn.IFNA(MEDIAN(INDIRECT("'" &amp; G$2 &amp; "'!E" &amp; ROWS!L44),INDIRECT("'" &amp; G$2 &amp; "'!I" &amp; ROWS!L44),INDIRECT("'" &amp; G$2 &amp; "'!M" &amp; ROWS!L44))/1000, "")</f>
        <v>5.4880000000000004</v>
      </c>
      <c r="H43" s="5">
        <f ca="1">_xlfn.IFNA(MEDIAN(INDIRECT("'" &amp; H$2 &amp; "'!E" &amp; ROWS!R44),INDIRECT("'" &amp; H$2 &amp; "'!I" &amp; ROWS!R44),INDIRECT("'" &amp; H$2 &amp; "'!M" &amp; ROWS!R44))/1000, "")</f>
        <v>5.34</v>
      </c>
      <c r="I43" s="5">
        <f ca="1">_xlfn.IFNA(MEDIAN(INDIRECT("'" &amp; I$2 &amp; "'!E" &amp; ROWS!S44),INDIRECT("'" &amp; I$2 &amp; "'!I" &amp; ROWS!S44),INDIRECT("'" &amp; I$2 &amp; "'!M" &amp; ROWS!S44))/1000, "")</f>
        <v>5.9960000000000004</v>
      </c>
      <c r="J43" s="5">
        <f ca="1">_xlfn.IFNA(MEDIAN(INDIRECT("'" &amp; J$2 &amp; "'!E" &amp; ROWS!T44),INDIRECT("'" &amp; J$2 &amp; "'!I" &amp; ROWS!T44),INDIRECT("'" &amp; J$2 &amp; "'!M" &amp; ROWS!T44))/1000, "")</f>
        <v>5.3879999999999999</v>
      </c>
    </row>
    <row r="44" spans="1:10" x14ac:dyDescent="0.25">
      <c r="A44" t="str">
        <f>METRICS!A44</f>
        <v>identFuncDeclarator</v>
      </c>
      <c r="B44" s="5">
        <f ca="1">_xlfn.IFNA(MEDIAN(INDIRECT("'" &amp; B$2 &amp; "'!E" &amp; ROWS!B45),INDIRECT("'" &amp; B$2 &amp; "'!I" &amp; ROWS!B45),INDIRECT("'" &amp; B$2 &amp; "'!M" &amp; ROWS!B45))/1000, "")</f>
        <v>4.9640000000000004</v>
      </c>
      <c r="C44" s="5">
        <f ca="1">_xlfn.IFNA(MEDIAN(INDIRECT("'" &amp; C$2 &amp; "'!E" &amp; ROWS!C45),INDIRECT("'" &amp; C$2 &amp; "'!I" &amp; ROWS!C45),INDIRECT("'" &amp; C$2 &amp; "'!M" &amp; ROWS!C45))/1000, "")</f>
        <v>8.2680000000000007</v>
      </c>
      <c r="D44" s="5">
        <f ca="1">_xlfn.IFNA(MEDIAN(INDIRECT("'" &amp; D$2 &amp; "'!E" &amp; ROWS!D45),INDIRECT("'" &amp; D$2 &amp; "'!I" &amp; ROWS!D45),INDIRECT("'" &amp; D$2 &amp; "'!M" &amp; ROWS!D45))/1000, "")</f>
        <v>4.7439999999999998</v>
      </c>
      <c r="E44" s="5">
        <f ca="1">_xlfn.IFNA(MEDIAN(INDIRECT("'" &amp; E$2 &amp; "'!E" &amp; ROWS!J45),INDIRECT("'" &amp; E$2 &amp; "'!I" &amp; ROWS!J45),INDIRECT("'" &amp; E$2 &amp; "'!M" &amp; ROWS!J45))/1000, "")</f>
        <v>4.452</v>
      </c>
      <c r="F44" s="5">
        <f ca="1">_xlfn.IFNA(MEDIAN(INDIRECT("'" &amp; F$2 &amp; "'!E" &amp; ROWS!K45),INDIRECT("'" &amp; F$2 &amp; "'!I" &amp; ROWS!K45),INDIRECT("'" &amp; F$2 &amp; "'!M" &amp; ROWS!K45))/1000, "")</f>
        <v>5.5359999999999996</v>
      </c>
      <c r="G44" s="5">
        <f ca="1">_xlfn.IFNA(MEDIAN(INDIRECT("'" &amp; G$2 &amp; "'!E" &amp; ROWS!L45),INDIRECT("'" &amp; G$2 &amp; "'!I" &amp; ROWS!L45),INDIRECT("'" &amp; G$2 &amp; "'!M" &amp; ROWS!L45))/1000, "")</f>
        <v>4.4800000000000004</v>
      </c>
      <c r="H44" s="5">
        <f ca="1">_xlfn.IFNA(MEDIAN(INDIRECT("'" &amp; H$2 &amp; "'!E" &amp; ROWS!R45),INDIRECT("'" &amp; H$2 &amp; "'!I" &amp; ROWS!R45),INDIRECT("'" &amp; H$2 &amp; "'!M" &amp; ROWS!R45))/1000, "")</f>
        <v>4.5</v>
      </c>
      <c r="I44" s="5">
        <f ca="1">_xlfn.IFNA(MEDIAN(INDIRECT("'" &amp; I$2 &amp; "'!E" &amp; ROWS!S45),INDIRECT("'" &amp; I$2 &amp; "'!I" &amp; ROWS!S45),INDIRECT("'" &amp; I$2 &amp; "'!M" &amp; ROWS!S45))/1000, "")</f>
        <v>5.5759999999999996</v>
      </c>
      <c r="J44" s="5">
        <f ca="1">_xlfn.IFNA(MEDIAN(INDIRECT("'" &amp; J$2 &amp; "'!E" &amp; ROWS!T45),INDIRECT("'" &amp; J$2 &amp; "'!I" &amp; ROWS!T45),INDIRECT("'" &amp; J$2 &amp; "'!M" &amp; ROWS!T45))/1000, "")</f>
        <v>4.4800000000000004</v>
      </c>
    </row>
    <row r="45" spans="1:10" x14ac:dyDescent="0.25">
      <c r="A45" t="str">
        <f>METRICS!A45</f>
        <v>identity</v>
      </c>
      <c r="B45" s="5">
        <f ca="1">_xlfn.IFNA(MEDIAN(INDIRECT("'" &amp; B$2 &amp; "'!E" &amp; ROWS!B46),INDIRECT("'" &amp; B$2 &amp; "'!I" &amp; ROWS!B46),INDIRECT("'" &amp; B$2 &amp; "'!M" &amp; ROWS!B46))/1000, "")</f>
        <v>58.188000000000002</v>
      </c>
      <c r="C45" s="5">
        <f ca="1">_xlfn.IFNA(MEDIAN(INDIRECT("'" &amp; C$2 &amp; "'!E" &amp; ROWS!C46),INDIRECT("'" &amp; C$2 &amp; "'!I" &amp; ROWS!C46),INDIRECT("'" &amp; C$2 &amp; "'!M" &amp; ROWS!C46))/1000, "")</f>
        <v>48.92</v>
      </c>
      <c r="D45" s="5">
        <f ca="1">_xlfn.IFNA(MEDIAN(INDIRECT("'" &amp; D$2 &amp; "'!E" &amp; ROWS!D46),INDIRECT("'" &amp; D$2 &amp; "'!I" &amp; ROWS!D46),INDIRECT("'" &amp; D$2 &amp; "'!M" &amp; ROWS!D46))/1000, "")</f>
        <v>19.251999999999999</v>
      </c>
      <c r="E45" s="5">
        <f ca="1">_xlfn.IFNA(MEDIAN(INDIRECT("'" &amp; E$2 &amp; "'!E" &amp; ROWS!J46),INDIRECT("'" &amp; E$2 &amp; "'!I" &amp; ROWS!J46),INDIRECT("'" &amp; E$2 &amp; "'!M" &amp; ROWS!J46))/1000, "")</f>
        <v>6.992</v>
      </c>
      <c r="F45" s="5">
        <f ca="1">_xlfn.IFNA(MEDIAN(INDIRECT("'" &amp; F$2 &amp; "'!E" &amp; ROWS!K46),INDIRECT("'" &amp; F$2 &amp; "'!I" &amp; ROWS!K46),INDIRECT("'" &amp; F$2 &amp; "'!M" &amp; ROWS!K46))/1000, "")</f>
        <v>14.176</v>
      </c>
      <c r="G45" s="5">
        <f ca="1">_xlfn.IFNA(MEDIAN(INDIRECT("'" &amp; G$2 &amp; "'!E" &amp; ROWS!L46),INDIRECT("'" &amp; G$2 &amp; "'!I" &amp; ROWS!L46),INDIRECT("'" &amp; G$2 &amp; "'!M" &amp; ROWS!L46))/1000, "")</f>
        <v>7.9880000000000004</v>
      </c>
      <c r="H45" s="5">
        <f ca="1">_xlfn.IFNA(MEDIAN(INDIRECT("'" &amp; H$2 &amp; "'!E" &amp; ROWS!R46),INDIRECT("'" &amp; H$2 &amp; "'!I" &amp; ROWS!R46),INDIRECT("'" &amp; H$2 &amp; "'!M" &amp; ROWS!R46))/1000, "")</f>
        <v>6.1520000000000001</v>
      </c>
      <c r="I45" s="5">
        <f ca="1">_xlfn.IFNA(MEDIAN(INDIRECT("'" &amp; I$2 &amp; "'!E" &amp; ROWS!S46),INDIRECT("'" &amp; I$2 &amp; "'!I" &amp; ROWS!S46),INDIRECT("'" &amp; I$2 &amp; "'!M" &amp; ROWS!S46))/1000, "")</f>
        <v>13.36</v>
      </c>
      <c r="J45" s="5">
        <f ca="1">_xlfn.IFNA(MEDIAN(INDIRECT("'" &amp; J$2 &amp; "'!E" &amp; ROWS!T46),INDIRECT("'" &amp; J$2 &amp; "'!I" &amp; ROWS!T46),INDIRECT("'" &amp; J$2 &amp; "'!M" &amp; ROWS!T46))/1000, "")</f>
        <v>7.7720000000000002</v>
      </c>
    </row>
    <row r="46" spans="1:10" x14ac:dyDescent="0.25">
      <c r="A46" t="str">
        <f>METRICS!A46</f>
        <v>identParamDeclarator</v>
      </c>
      <c r="B46" s="5">
        <f ca="1">_xlfn.IFNA(MEDIAN(INDIRECT("'" &amp; B$2 &amp; "'!E" &amp; ROWS!B47),INDIRECT("'" &amp; B$2 &amp; "'!I" &amp; ROWS!B47),INDIRECT("'" &amp; B$2 &amp; "'!M" &amp; ROWS!B47))/1000, "")</f>
        <v>4.8959999999999999</v>
      </c>
      <c r="C46" s="5">
        <f ca="1">_xlfn.IFNA(MEDIAN(INDIRECT("'" &amp; C$2 &amp; "'!E" &amp; ROWS!C47),INDIRECT("'" &amp; C$2 &amp; "'!I" &amp; ROWS!C47),INDIRECT("'" &amp; C$2 &amp; "'!M" &amp; ROWS!C47))/1000, "")</f>
        <v>8.2959999999999994</v>
      </c>
      <c r="D46" s="5">
        <f ca="1">_xlfn.IFNA(MEDIAN(INDIRECT("'" &amp; D$2 &amp; "'!E" &amp; ROWS!D47),INDIRECT("'" &amp; D$2 &amp; "'!I" &amp; ROWS!D47),INDIRECT("'" &amp; D$2 &amp; "'!M" &amp; ROWS!D47))/1000, "")</f>
        <v>4.7640000000000002</v>
      </c>
      <c r="E46" s="5">
        <f ca="1">_xlfn.IFNA(MEDIAN(INDIRECT("'" &amp; E$2 &amp; "'!E" &amp; ROWS!J47),INDIRECT("'" &amp; E$2 &amp; "'!I" &amp; ROWS!J47),INDIRECT("'" &amp; E$2 &amp; "'!M" &amp; ROWS!J47))/1000, "")</f>
        <v>4.476</v>
      </c>
      <c r="F46" s="5">
        <f ca="1">_xlfn.IFNA(MEDIAN(INDIRECT("'" &amp; F$2 &amp; "'!E" &amp; ROWS!K47),INDIRECT("'" &amp; F$2 &amp; "'!I" &amp; ROWS!K47),INDIRECT("'" &amp; F$2 &amp; "'!M" &amp; ROWS!K47))/1000, "")</f>
        <v>5.6</v>
      </c>
      <c r="G46" s="5">
        <f ca="1">_xlfn.IFNA(MEDIAN(INDIRECT("'" &amp; G$2 &amp; "'!E" &amp; ROWS!L47),INDIRECT("'" &amp; G$2 &amp; "'!I" &amp; ROWS!L47),INDIRECT("'" &amp; G$2 &amp; "'!M" &amp; ROWS!L47))/1000, "")</f>
        <v>4.5039999999999996</v>
      </c>
      <c r="H46" s="5">
        <f ca="1">_xlfn.IFNA(MEDIAN(INDIRECT("'" &amp; H$2 &amp; "'!E" &amp; ROWS!R47),INDIRECT("'" &amp; H$2 &amp; "'!I" &amp; ROWS!R47),INDIRECT("'" &amp; H$2 &amp; "'!M" &amp; ROWS!R47))/1000, "")</f>
        <v>4.524</v>
      </c>
      <c r="I46" s="5">
        <f ca="1">_xlfn.IFNA(MEDIAN(INDIRECT("'" &amp; I$2 &amp; "'!E" &amp; ROWS!S47),INDIRECT("'" &amp; I$2 &amp; "'!I" &amp; ROWS!S47),INDIRECT("'" &amp; I$2 &amp; "'!M" &amp; ROWS!S47))/1000, "")</f>
        <v>5.6440000000000001</v>
      </c>
      <c r="J46" s="5">
        <f ca="1">_xlfn.IFNA(MEDIAN(INDIRECT("'" &amp; J$2 &amp; "'!E" &amp; ROWS!T47),INDIRECT("'" &amp; J$2 &amp; "'!I" &amp; ROWS!T47),INDIRECT("'" &amp; J$2 &amp; "'!M" &amp; ROWS!T47))/1000, "")</f>
        <v>4.5039999999999996</v>
      </c>
    </row>
    <row r="47" spans="1:10" x14ac:dyDescent="0.25">
      <c r="A47" t="str">
        <f>METRICS!A47</f>
        <v>ifwhileCtl</v>
      </c>
      <c r="B47" s="5">
        <f ca="1">_xlfn.IFNA(MEDIAN(INDIRECT("'" &amp; B$2 &amp; "'!E" &amp; ROWS!B48),INDIRECT("'" &amp; B$2 &amp; "'!I" &amp; ROWS!B48),INDIRECT("'" &amp; B$2 &amp; "'!M" &amp; ROWS!B48))/1000, "")</f>
        <v>6.4240000000000004</v>
      </c>
      <c r="C47" s="5">
        <f ca="1">_xlfn.IFNA(MEDIAN(INDIRECT("'" &amp; C$2 &amp; "'!E" &amp; ROWS!C48),INDIRECT("'" &amp; C$2 &amp; "'!I" &amp; ROWS!C48),INDIRECT("'" &amp; C$2 &amp; "'!M" &amp; ROWS!C48))/1000, "")</f>
        <v>9.9600000000000009</v>
      </c>
      <c r="D47" s="5">
        <f ca="1">_xlfn.IFNA(MEDIAN(INDIRECT("'" &amp; D$2 &amp; "'!E" &amp; ROWS!D48),INDIRECT("'" &amp; D$2 &amp; "'!I" &amp; ROWS!D48),INDIRECT("'" &amp; D$2 &amp; "'!M" &amp; ROWS!D48))/1000, "")</f>
        <v>5.7439999999999998</v>
      </c>
      <c r="E47" s="5">
        <f ca="1">_xlfn.IFNA(MEDIAN(INDIRECT("'" &amp; E$2 &amp; "'!E" &amp; ROWS!J48),INDIRECT("'" &amp; E$2 &amp; "'!I" &amp; ROWS!J48),INDIRECT("'" &amp; E$2 &amp; "'!M" &amp; ROWS!J48))/1000, "")</f>
        <v>5.6639999999999997</v>
      </c>
      <c r="F47" s="5">
        <f ca="1">_xlfn.IFNA(MEDIAN(INDIRECT("'" &amp; F$2 &amp; "'!E" &amp; ROWS!K48),INDIRECT("'" &amp; F$2 &amp; "'!I" &amp; ROWS!K48),INDIRECT("'" &amp; F$2 &amp; "'!M" &amp; ROWS!K48))/1000, "")</f>
        <v>6.2119999999999997</v>
      </c>
      <c r="G47" s="5">
        <f ca="1">_xlfn.IFNA(MEDIAN(INDIRECT("'" &amp; G$2 &amp; "'!E" &amp; ROWS!L48),INDIRECT("'" &amp; G$2 &amp; "'!I" &amp; ROWS!L48),INDIRECT("'" &amp; G$2 &amp; "'!M" &amp; ROWS!L48))/1000, "")</f>
        <v>5.54</v>
      </c>
      <c r="H47" s="5">
        <f ca="1">_xlfn.IFNA(MEDIAN(INDIRECT("'" &amp; H$2 &amp; "'!E" &amp; ROWS!R48),INDIRECT("'" &amp; H$2 &amp; "'!I" &amp; ROWS!R48),INDIRECT("'" &amp; H$2 &amp; "'!M" &amp; ROWS!R48))/1000, "")</f>
        <v>5.3760000000000003</v>
      </c>
      <c r="I47" s="5">
        <f ca="1">_xlfn.IFNA(MEDIAN(INDIRECT("'" &amp; I$2 &amp; "'!E" &amp; ROWS!S48),INDIRECT("'" &amp; I$2 &amp; "'!I" &amp; ROWS!S48),INDIRECT("'" &amp; I$2 &amp; "'!M" &amp; ROWS!S48))/1000, "")</f>
        <v>5.9960000000000004</v>
      </c>
      <c r="J47" s="5">
        <f ca="1">_xlfn.IFNA(MEDIAN(INDIRECT("'" &amp; J$2 &amp; "'!E" &amp; ROWS!T48),INDIRECT("'" &amp; J$2 &amp; "'!I" &amp; ROWS!T48),INDIRECT("'" &amp; J$2 &amp; "'!M" &amp; ROWS!T48))/1000, "")</f>
        <v>5.4279999999999999</v>
      </c>
    </row>
    <row r="48" spans="1:10" x14ac:dyDescent="0.25">
      <c r="A48" t="str">
        <f>METRICS!A48</f>
        <v>init_once</v>
      </c>
      <c r="B48" s="5">
        <f ca="1">_xlfn.IFNA(MEDIAN(INDIRECT("'" &amp; B$2 &amp; "'!E" &amp; ROWS!B49),INDIRECT("'" &amp; B$2 &amp; "'!I" &amp; ROWS!B49),INDIRECT("'" &amp; B$2 &amp; "'!M" &amp; ROWS!B49))/1000, "")</f>
        <v>5.0119999999999996</v>
      </c>
      <c r="C48" s="5">
        <f ca="1">_xlfn.IFNA(MEDIAN(INDIRECT("'" &amp; C$2 &amp; "'!E" &amp; ROWS!C49),INDIRECT("'" &amp; C$2 &amp; "'!I" &amp; ROWS!C49),INDIRECT("'" &amp; C$2 &amp; "'!M" &amp; ROWS!C49))/1000, "")</f>
        <v>8.8360000000000003</v>
      </c>
      <c r="D48" s="5">
        <f ca="1">_xlfn.IFNA(MEDIAN(INDIRECT("'" &amp; D$2 &amp; "'!E" &amp; ROWS!D49),INDIRECT("'" &amp; D$2 &amp; "'!I" &amp; ROWS!D49),INDIRECT("'" &amp; D$2 &amp; "'!M" &amp; ROWS!D49))/1000, "")</f>
        <v>4.76</v>
      </c>
      <c r="E48" s="5">
        <f ca="1">_xlfn.IFNA(MEDIAN(INDIRECT("'" &amp; E$2 &amp; "'!E" &amp; ROWS!J49),INDIRECT("'" &amp; E$2 &amp; "'!I" &amp; ROWS!J49),INDIRECT("'" &amp; E$2 &amp; "'!M" &amp; ROWS!J49))/1000, "")</f>
        <v>4.5999999999999996</v>
      </c>
      <c r="F48" s="5">
        <f ca="1">_xlfn.IFNA(MEDIAN(INDIRECT("'" &amp; F$2 &amp; "'!E" &amp; ROWS!K49),INDIRECT("'" &amp; F$2 &amp; "'!I" &amp; ROWS!K49),INDIRECT("'" &amp; F$2 &amp; "'!M" &amp; ROWS!K49))/1000, "")</f>
        <v>5.7160000000000002</v>
      </c>
      <c r="G48" s="5">
        <f ca="1">_xlfn.IFNA(MEDIAN(INDIRECT("'" &amp; G$2 &amp; "'!E" &amp; ROWS!L49),INDIRECT("'" &amp; G$2 &amp; "'!I" &amp; ROWS!L49),INDIRECT("'" &amp; G$2 &amp; "'!M" &amp; ROWS!L49))/1000, "")</f>
        <v>4.58</v>
      </c>
      <c r="H48" s="5">
        <f ca="1">_xlfn.IFNA(MEDIAN(INDIRECT("'" &amp; H$2 &amp; "'!E" &amp; ROWS!R49),INDIRECT("'" &amp; H$2 &amp; "'!I" &amp; ROWS!R49),INDIRECT("'" &amp; H$2 &amp; "'!M" &amp; ROWS!R49))/1000, "")</f>
        <v>4.6479999999999997</v>
      </c>
      <c r="I48" s="5">
        <f ca="1">_xlfn.IFNA(MEDIAN(INDIRECT("'" &amp; I$2 &amp; "'!E" &amp; ROWS!S49),INDIRECT("'" &amp; I$2 &amp; "'!I" &amp; ROWS!S49),INDIRECT("'" &amp; I$2 &amp; "'!M" &amp; ROWS!S49))/1000, "")</f>
        <v>5.76</v>
      </c>
      <c r="J48" s="5">
        <f ca="1">_xlfn.IFNA(MEDIAN(INDIRECT("'" &amp; J$2 &amp; "'!E" &amp; ROWS!T49),INDIRECT("'" &amp; J$2 &amp; "'!I" &amp; ROWS!T49),INDIRECT("'" &amp; J$2 &amp; "'!M" &amp; ROWS!T49))/1000, "")</f>
        <v>4.58</v>
      </c>
    </row>
    <row r="49" spans="1:10" x14ac:dyDescent="0.25">
      <c r="A49" t="str">
        <f>METRICS!A51</f>
        <v>KRfunctions</v>
      </c>
      <c r="B49" s="5">
        <f ca="1">_xlfn.IFNA(MEDIAN(INDIRECT("'" &amp; B$2 &amp; "'!E" &amp; ROWS!B52),INDIRECT("'" &amp; B$2 &amp; "'!I" &amp; ROWS!B52),INDIRECT("'" &amp; B$2 &amp; "'!M" &amp; ROWS!B52))/1000, "")</f>
        <v>4.88</v>
      </c>
      <c r="C49" s="5">
        <f ca="1">_xlfn.IFNA(MEDIAN(INDIRECT("'" &amp; C$2 &amp; "'!E" &amp; ROWS!C52),INDIRECT("'" &amp; C$2 &amp; "'!I" &amp; ROWS!C52),INDIRECT("'" &amp; C$2 &amp; "'!M" &amp; ROWS!C52))/1000, "")</f>
        <v>8.4879999999999995</v>
      </c>
      <c r="D49" s="5">
        <f ca="1">_xlfn.IFNA(MEDIAN(INDIRECT("'" &amp; D$2 &amp; "'!E" &amp; ROWS!D52),INDIRECT("'" &amp; D$2 &amp; "'!I" &amp; ROWS!D52),INDIRECT("'" &amp; D$2 &amp; "'!M" &amp; ROWS!D52))/1000, "")</f>
        <v>4.7519999999999998</v>
      </c>
      <c r="E49" s="5">
        <f ca="1">_xlfn.IFNA(MEDIAN(INDIRECT("'" &amp; E$2 &amp; "'!E" &amp; ROWS!J52),INDIRECT("'" &amp; E$2 &amp; "'!I" &amp; ROWS!J52),INDIRECT("'" &amp; E$2 &amp; "'!M" &amp; ROWS!J52))/1000, "")</f>
        <v>4.46</v>
      </c>
      <c r="F49" s="5">
        <f ca="1">_xlfn.IFNA(MEDIAN(INDIRECT("'" &amp; F$2 &amp; "'!E" &amp; ROWS!K52),INDIRECT("'" &amp; F$2 &amp; "'!I" &amp; ROWS!K52),INDIRECT("'" &amp; F$2 &amp; "'!M" &amp; ROWS!K52))/1000, "")</f>
        <v>5.5359999999999996</v>
      </c>
      <c r="G49" s="5">
        <f ca="1">_xlfn.IFNA(MEDIAN(INDIRECT("'" &amp; G$2 &amp; "'!E" &amp; ROWS!L52),INDIRECT("'" &amp; G$2 &amp; "'!I" &amp; ROWS!L52),INDIRECT("'" &amp; G$2 &amp; "'!M" &amp; ROWS!L52))/1000, "")</f>
        <v>4.492</v>
      </c>
      <c r="H49" s="5">
        <f ca="1">_xlfn.IFNA(MEDIAN(INDIRECT("'" &amp; H$2 &amp; "'!E" &amp; ROWS!R52),INDIRECT("'" &amp; H$2 &amp; "'!I" &amp; ROWS!R52),INDIRECT("'" &amp; H$2 &amp; "'!M" &amp; ROWS!R52))/1000, "")</f>
        <v>4.508</v>
      </c>
      <c r="I49" s="5">
        <f ca="1">_xlfn.IFNA(MEDIAN(INDIRECT("'" &amp; I$2 &amp; "'!E" &amp; ROWS!S52),INDIRECT("'" &amp; I$2 &amp; "'!I" &amp; ROWS!S52),INDIRECT("'" &amp; I$2 &amp; "'!M" &amp; ROWS!S52))/1000, "")</f>
        <v>5.5759999999999996</v>
      </c>
      <c r="J49" s="5">
        <f ca="1">_xlfn.IFNA(MEDIAN(INDIRECT("'" &amp; J$2 &amp; "'!E" &amp; ROWS!T52),INDIRECT("'" &amp; J$2 &amp; "'!I" &amp; ROWS!T52),INDIRECT("'" &amp; J$2 &amp; "'!M" &amp; ROWS!T52))/1000, "")</f>
        <v>4.492</v>
      </c>
    </row>
    <row r="50" spans="1:10" x14ac:dyDescent="0.25">
      <c r="A50" t="str">
        <f>METRICS!A52</f>
        <v>labelledExit</v>
      </c>
      <c r="B50" s="5">
        <f ca="1">_xlfn.IFNA(MEDIAN(INDIRECT("'" &amp; B$2 &amp; "'!E" &amp; ROWS!B53),INDIRECT("'" &amp; B$2 &amp; "'!I" &amp; ROWS!B53),INDIRECT("'" &amp; B$2 &amp; "'!M" &amp; ROWS!B53))/1000, "")</f>
        <v>4.976</v>
      </c>
      <c r="C50" s="5">
        <f ca="1">_xlfn.IFNA(MEDIAN(INDIRECT("'" &amp; C$2 &amp; "'!E" &amp; ROWS!C53),INDIRECT("'" &amp; C$2 &amp; "'!I" &amp; ROWS!C53),INDIRECT("'" &amp; C$2 &amp; "'!M" &amp; ROWS!C53))/1000, "")</f>
        <v>8.2680000000000007</v>
      </c>
      <c r="D50" s="5">
        <f ca="1">_xlfn.IFNA(MEDIAN(INDIRECT("'" &amp; D$2 &amp; "'!E" &amp; ROWS!D53),INDIRECT("'" &amp; D$2 &amp; "'!I" &amp; ROWS!D53),INDIRECT("'" &amp; D$2 &amp; "'!M" &amp; ROWS!D53))/1000, "")</f>
        <v>4.7439999999999998</v>
      </c>
      <c r="E50" s="5">
        <f ca="1">_xlfn.IFNA(MEDIAN(INDIRECT("'" &amp; E$2 &amp; "'!E" &amp; ROWS!J53),INDIRECT("'" &amp; E$2 &amp; "'!I" &amp; ROWS!J53),INDIRECT("'" &amp; E$2 &amp; "'!M" &amp; ROWS!J53))/1000, "")</f>
        <v>4.452</v>
      </c>
      <c r="F50" s="5">
        <f ca="1">_xlfn.IFNA(MEDIAN(INDIRECT("'" &amp; F$2 &amp; "'!E" &amp; ROWS!K53),INDIRECT("'" &amp; F$2 &amp; "'!I" &amp; ROWS!K53),INDIRECT("'" &amp; F$2 &amp; "'!M" &amp; ROWS!K53))/1000, "")</f>
        <v>5.5359999999999996</v>
      </c>
      <c r="G50" s="5">
        <f ca="1">_xlfn.IFNA(MEDIAN(INDIRECT("'" &amp; G$2 &amp; "'!E" &amp; ROWS!L53),INDIRECT("'" &amp; G$2 &amp; "'!I" &amp; ROWS!L53),INDIRECT("'" &amp; G$2 &amp; "'!M" &amp; ROWS!L53))/1000, "")</f>
        <v>4.4800000000000004</v>
      </c>
      <c r="H50" s="5">
        <f ca="1">_xlfn.IFNA(MEDIAN(INDIRECT("'" &amp; H$2 &amp; "'!E" &amp; ROWS!R53),INDIRECT("'" &amp; H$2 &amp; "'!I" &amp; ROWS!R53),INDIRECT("'" &amp; H$2 &amp; "'!M" &amp; ROWS!R53))/1000, "")</f>
        <v>4.5</v>
      </c>
      <c r="I50" s="5">
        <f ca="1">_xlfn.IFNA(MEDIAN(INDIRECT("'" &amp; I$2 &amp; "'!E" &amp; ROWS!S53),INDIRECT("'" &amp; I$2 &amp; "'!I" &amp; ROWS!S53),INDIRECT("'" &amp; I$2 &amp; "'!M" &amp; ROWS!S53))/1000, "")</f>
        <v>5.5759999999999996</v>
      </c>
      <c r="J50" s="5">
        <f ca="1">_xlfn.IFNA(MEDIAN(INDIRECT("'" &amp; J$2 &amp; "'!E" &amp; ROWS!T53),INDIRECT("'" &amp; J$2 &amp; "'!I" &amp; ROWS!T53),INDIRECT("'" &amp; J$2 &amp; "'!M" &amp; ROWS!T53))/1000, "")</f>
        <v>4.4800000000000004</v>
      </c>
    </row>
    <row r="51" spans="1:10" x14ac:dyDescent="0.25">
      <c r="A51" t="str">
        <f>METRICS!A53</f>
        <v>limits</v>
      </c>
      <c r="B51" s="5">
        <f ca="1">_xlfn.IFNA(MEDIAN(INDIRECT("'" &amp; B$2 &amp; "'!E" &amp; ROWS!B54),INDIRECT("'" &amp; B$2 &amp; "'!I" &amp; ROWS!B54),INDIRECT("'" &amp; B$2 &amp; "'!M" &amp; ROWS!B54))/1000, "")</f>
        <v>5.1159999999999997</v>
      </c>
      <c r="C51" s="5">
        <f ca="1">_xlfn.IFNA(MEDIAN(INDIRECT("'" &amp; C$2 &amp; "'!E" &amp; ROWS!C54),INDIRECT("'" &amp; C$2 &amp; "'!I" &amp; ROWS!C54),INDIRECT("'" &amp; C$2 &amp; "'!M" &amp; ROWS!C54))/1000, "")</f>
        <v>8.532</v>
      </c>
      <c r="D51" s="5">
        <f ca="1">_xlfn.IFNA(MEDIAN(INDIRECT("'" &amp; D$2 &amp; "'!E" &amp; ROWS!D54),INDIRECT("'" &amp; D$2 &amp; "'!I" &amp; ROWS!D54),INDIRECT("'" &amp; D$2 &amp; "'!M" &amp; ROWS!D54))/1000, "")</f>
        <v>4.9480000000000004</v>
      </c>
      <c r="E51" s="5">
        <f ca="1">_xlfn.IFNA(MEDIAN(INDIRECT("'" &amp; E$2 &amp; "'!E" &amp; ROWS!J54),INDIRECT("'" &amp; E$2 &amp; "'!I" &amp; ROWS!J54),INDIRECT("'" &amp; E$2 &amp; "'!M" &amp; ROWS!J54))/1000, "")</f>
        <v>4.6079999999999997</v>
      </c>
      <c r="F51" s="5">
        <f ca="1">_xlfn.IFNA(MEDIAN(INDIRECT("'" &amp; F$2 &amp; "'!E" &amp; ROWS!K54),INDIRECT("'" &amp; F$2 &amp; "'!I" &amp; ROWS!K54),INDIRECT("'" &amp; F$2 &amp; "'!M" &amp; ROWS!K54))/1000, "")</f>
        <v>5.6879999999999997</v>
      </c>
      <c r="G51" s="5">
        <f ca="1">_xlfn.IFNA(MEDIAN(INDIRECT("'" &amp; G$2 &amp; "'!E" &amp; ROWS!L54),INDIRECT("'" &amp; G$2 &amp; "'!I" &amp; ROWS!L54),INDIRECT("'" &amp; G$2 &amp; "'!M" &amp; ROWS!L54))/1000, "")</f>
        <v>4.68</v>
      </c>
      <c r="H51" s="5">
        <f ca="1">_xlfn.IFNA(MEDIAN(INDIRECT("'" &amp; H$2 &amp; "'!E" &amp; ROWS!R54),INDIRECT("'" &amp; H$2 &amp; "'!I" &amp; ROWS!R54),INDIRECT("'" &amp; H$2 &amp; "'!M" &amp; ROWS!R54))/1000, "")</f>
        <v>4.6559999999999997</v>
      </c>
      <c r="I51" s="5">
        <f ca="1">_xlfn.IFNA(MEDIAN(INDIRECT("'" &amp; I$2 &amp; "'!E" &amp; ROWS!S54),INDIRECT("'" &amp; I$2 &amp; "'!I" &amp; ROWS!S54),INDIRECT("'" &amp; I$2 &amp; "'!M" &amp; ROWS!S54))/1000, "")</f>
        <v>5.7320000000000002</v>
      </c>
      <c r="J51" s="5">
        <f ca="1">_xlfn.IFNA(MEDIAN(INDIRECT("'" &amp; J$2 &amp; "'!E" &amp; ROWS!T54),INDIRECT("'" &amp; J$2 &amp; "'!I" &amp; ROWS!T54),INDIRECT("'" &amp; J$2 &amp; "'!M" &amp; ROWS!T54))/1000, "")</f>
        <v>4.68</v>
      </c>
    </row>
    <row r="52" spans="1:10" x14ac:dyDescent="0.25">
      <c r="A52" t="str">
        <f>METRICS!A54</f>
        <v>literals</v>
      </c>
      <c r="B52" s="5">
        <f ca="1">_xlfn.IFNA(MEDIAN(INDIRECT("'" &amp; B$2 &amp; "'!E" &amp; ROWS!B55),INDIRECT("'" &amp; B$2 &amp; "'!I" &amp; ROWS!B55),INDIRECT("'" &amp; B$2 &amp; "'!M" &amp; ROWS!B55))/1000, "")</f>
        <v>50.956000000000003</v>
      </c>
      <c r="C52" s="5">
        <f ca="1">_xlfn.IFNA(MEDIAN(INDIRECT("'" &amp; C$2 &amp; "'!E" &amp; ROWS!C55),INDIRECT("'" &amp; C$2 &amp; "'!I" &amp; ROWS!C55),INDIRECT("'" &amp; C$2 &amp; "'!M" &amp; ROWS!C55))/1000, "")</f>
        <v>44.027999999999999</v>
      </c>
      <c r="D52" s="5">
        <f ca="1">_xlfn.IFNA(MEDIAN(INDIRECT("'" &amp; D$2 &amp; "'!E" &amp; ROWS!D55),INDIRECT("'" &amp; D$2 &amp; "'!I" &amp; ROWS!D55),INDIRECT("'" &amp; D$2 &amp; "'!M" &amp; ROWS!D55))/1000, "")</f>
        <v>17.251999999999999</v>
      </c>
      <c r="E52" s="5">
        <f ca="1">_xlfn.IFNA(MEDIAN(INDIRECT("'" &amp; E$2 &amp; "'!E" &amp; ROWS!J55),INDIRECT("'" &amp; E$2 &amp; "'!I" &amp; ROWS!J55),INDIRECT("'" &amp; E$2 &amp; "'!M" &amp; ROWS!J55))/1000, "")</f>
        <v>6.32</v>
      </c>
      <c r="F52" s="5">
        <f ca="1">_xlfn.IFNA(MEDIAN(INDIRECT("'" &amp; F$2 &amp; "'!E" &amp; ROWS!K55),INDIRECT("'" &amp; F$2 &amp; "'!I" &amp; ROWS!K55),INDIRECT("'" &amp; F$2 &amp; "'!M" &amp; ROWS!K55))/1000, "")</f>
        <v>12.087999999999999</v>
      </c>
      <c r="G52" s="5">
        <f ca="1">_xlfn.IFNA(MEDIAN(INDIRECT("'" &amp; G$2 &amp; "'!E" &amp; ROWS!L55),INDIRECT("'" &amp; G$2 &amp; "'!I" &amp; ROWS!L55),INDIRECT("'" &amp; G$2 &amp; "'!M" &amp; ROWS!L55))/1000, "")</f>
        <v>6.944</v>
      </c>
      <c r="H52" s="5">
        <f ca="1">_xlfn.IFNA(MEDIAN(INDIRECT("'" &amp; H$2 &amp; "'!E" &amp; ROWS!R55),INDIRECT("'" &amp; H$2 &amp; "'!I" &amp; ROWS!R55),INDIRECT("'" &amp; H$2 &amp; "'!M" &amp; ROWS!R55))/1000, "")</f>
        <v>5.6639999999999997</v>
      </c>
      <c r="I52" s="5">
        <f ca="1">_xlfn.IFNA(MEDIAN(INDIRECT("'" &amp; I$2 &amp; "'!E" &amp; ROWS!S55),INDIRECT("'" &amp; I$2 &amp; "'!I" &amp; ROWS!S55),INDIRECT("'" &amp; I$2 &amp; "'!M" &amp; ROWS!S55))/1000, "")</f>
        <v>11.603999999999999</v>
      </c>
      <c r="J52" s="5">
        <f ca="1">_xlfn.IFNA(MEDIAN(INDIRECT("'" &amp; J$2 &amp; "'!E" &amp; ROWS!T55),INDIRECT("'" &amp; J$2 &amp; "'!I" &amp; ROWS!T55),INDIRECT("'" &amp; J$2 &amp; "'!M" &amp; ROWS!T55))/1000, "")</f>
        <v>6.7320000000000002</v>
      </c>
    </row>
    <row r="53" spans="1:10" x14ac:dyDescent="0.25">
      <c r="A53" t="str">
        <f>METRICS!A56</f>
        <v>math2</v>
      </c>
      <c r="B53" s="5">
        <f ca="1">_xlfn.IFNA(MEDIAN(INDIRECT("'" &amp; B$2 &amp; "'!E" &amp; ROWS!B57),INDIRECT("'" &amp; B$2 &amp; "'!I" &amp; ROWS!B57),INDIRECT("'" &amp; B$2 &amp; "'!M" &amp; ROWS!B57))/1000, "")</f>
        <v>4558.68</v>
      </c>
      <c r="C53" s="5">
        <f ca="1">_xlfn.IFNA(MEDIAN(INDIRECT("'" &amp; C$2 &amp; "'!E" &amp; ROWS!C57),INDIRECT("'" &amp; C$2 &amp; "'!I" &amp; ROWS!C57),INDIRECT("'" &amp; C$2 &amp; "'!M" &amp; ROWS!C57))/1000, "")</f>
        <v>1570.6880000000001</v>
      </c>
      <c r="D53" s="5">
        <f ca="1">_xlfn.IFNA(MEDIAN(INDIRECT("'" &amp; D$2 &amp; "'!E" &amp; ROWS!D57),INDIRECT("'" &amp; D$2 &amp; "'!I" &amp; ROWS!D57),INDIRECT("'" &amp; D$2 &amp; "'!M" &amp; ROWS!D57))/1000, "")</f>
        <v>465.44400000000002</v>
      </c>
      <c r="E53" s="5">
        <f ca="1">_xlfn.IFNA(MEDIAN(INDIRECT("'" &amp; E$2 &amp; "'!E" &amp; ROWS!J57),INDIRECT("'" &amp; E$2 &amp; "'!I" &amp; ROWS!J57),INDIRECT("'" &amp; E$2 &amp; "'!M" &amp; ROWS!J57))/1000, "")</f>
        <v>27.872</v>
      </c>
      <c r="F53" s="5">
        <f ca="1">_xlfn.IFNA(MEDIAN(INDIRECT("'" &amp; F$2 &amp; "'!E" &amp; ROWS!K57),INDIRECT("'" &amp; F$2 &amp; "'!I" &amp; ROWS!K57),INDIRECT("'" &amp; F$2 &amp; "'!M" &amp; ROWS!K57))/1000, "")</f>
        <v>131.44800000000001</v>
      </c>
      <c r="G53" s="5">
        <f ca="1">_xlfn.IFNA(MEDIAN(INDIRECT("'" &amp; G$2 &amp; "'!E" &amp; ROWS!L57),INDIRECT("'" &amp; G$2 &amp; "'!I" &amp; ROWS!L57),INDIRECT("'" &amp; G$2 &amp; "'!M" &amp; ROWS!L57))/1000, "")</f>
        <v>25.463999999999999</v>
      </c>
      <c r="H53" s="5">
        <f ca="1">_xlfn.IFNA(MEDIAN(INDIRECT("'" &amp; H$2 &amp; "'!E" &amp; ROWS!R57),INDIRECT("'" &amp; H$2 &amp; "'!I" &amp; ROWS!R57),INDIRECT("'" &amp; H$2 &amp; "'!M" &amp; ROWS!R57))/1000, "")</f>
        <v>21.111999999999998</v>
      </c>
      <c r="I53" s="5">
        <f ca="1">_xlfn.IFNA(MEDIAN(INDIRECT("'" &amp; I$2 &amp; "'!E" &amp; ROWS!S57),INDIRECT("'" &amp; I$2 &amp; "'!I" &amp; ROWS!S57),INDIRECT("'" &amp; I$2 &amp; "'!M" &amp; ROWS!S57))/1000, "")</f>
        <v>127.64</v>
      </c>
      <c r="J53" s="5">
        <f ca="1">_xlfn.IFNA(MEDIAN(INDIRECT("'" &amp; J$2 &amp; "'!E" &amp; ROWS!T57),INDIRECT("'" &amp; J$2 &amp; "'!I" &amp; ROWS!T57),INDIRECT("'" &amp; J$2 &amp; "'!M" &amp; ROWS!T57))/1000, "")</f>
        <v>24.372</v>
      </c>
    </row>
    <row r="54" spans="1:10" x14ac:dyDescent="0.25">
      <c r="A54" t="str">
        <f>METRICS!A57</f>
        <v>math3</v>
      </c>
      <c r="B54" s="5">
        <f ca="1">_xlfn.IFNA(MEDIAN(INDIRECT("'" &amp; B$2 &amp; "'!E" &amp; ROWS!B58),INDIRECT("'" &amp; B$2 &amp; "'!I" &amp; ROWS!B58),INDIRECT("'" &amp; B$2 &amp; "'!M" &amp; ROWS!B58))/1000, "")</f>
        <v>4558.652</v>
      </c>
      <c r="C54" s="5">
        <f ca="1">_xlfn.IFNA(MEDIAN(INDIRECT("'" &amp; C$2 &amp; "'!E" &amp; ROWS!C58),INDIRECT("'" &amp; C$2 &amp; "'!I" &amp; ROWS!C58),INDIRECT("'" &amp; C$2 &amp; "'!M" &amp; ROWS!C58))/1000, "")</f>
        <v>1569.78</v>
      </c>
      <c r="D54" s="5">
        <f ca="1">_xlfn.IFNA(MEDIAN(INDIRECT("'" &amp; D$2 &amp; "'!E" &amp; ROWS!D58),INDIRECT("'" &amp; D$2 &amp; "'!I" &amp; ROWS!D58),INDIRECT("'" &amp; D$2 &amp; "'!M" &amp; ROWS!D58))/1000, "")</f>
        <v>465.13200000000001</v>
      </c>
      <c r="E54" s="5">
        <f ca="1">_xlfn.IFNA(MEDIAN(INDIRECT("'" &amp; E$2 &amp; "'!E" &amp; ROWS!J58),INDIRECT("'" &amp; E$2 &amp; "'!I" &amp; ROWS!J58),INDIRECT("'" &amp; E$2 &amp; "'!M" &amp; ROWS!J58))/1000, "")</f>
        <v>27.248000000000001</v>
      </c>
      <c r="F54" s="5">
        <f ca="1">_xlfn.IFNA(MEDIAN(INDIRECT("'" &amp; F$2 &amp; "'!E" &amp; ROWS!K58),INDIRECT("'" &amp; F$2 &amp; "'!I" &amp; ROWS!K58),INDIRECT("'" &amp; F$2 &amp; "'!M" &amp; ROWS!K58))/1000, "")</f>
        <v>130.20400000000001</v>
      </c>
      <c r="G54" s="5">
        <f ca="1">_xlfn.IFNA(MEDIAN(INDIRECT("'" &amp; G$2 &amp; "'!E" &amp; ROWS!L58),INDIRECT("'" &amp; G$2 &amp; "'!I" &amp; ROWS!L58),INDIRECT("'" &amp; G$2 &amp; "'!M" &amp; ROWS!L58))/1000, "")</f>
        <v>24.635999999999999</v>
      </c>
      <c r="H54" s="5">
        <f ca="1">_xlfn.IFNA(MEDIAN(INDIRECT("'" &amp; H$2 &amp; "'!E" &amp; ROWS!R58),INDIRECT("'" &amp; H$2 &amp; "'!I" &amp; ROWS!R58),INDIRECT("'" &amp; H$2 &amp; "'!M" &amp; ROWS!R58))/1000, "")</f>
        <v>20.736000000000001</v>
      </c>
      <c r="I54" s="5">
        <f ca="1">_xlfn.IFNA(MEDIAN(INDIRECT("'" &amp; I$2 &amp; "'!E" &amp; ROWS!S58),INDIRECT("'" &amp; I$2 &amp; "'!I" &amp; ROWS!S58),INDIRECT("'" &amp; I$2 &amp; "'!M" &amp; ROWS!S58))/1000, "")</f>
        <v>126.932</v>
      </c>
      <c r="J54" s="5">
        <f ca="1">_xlfn.IFNA(MEDIAN(INDIRECT("'" &amp; J$2 &amp; "'!E" &amp; ROWS!T58),INDIRECT("'" &amp; J$2 &amp; "'!I" &amp; ROWS!T58),INDIRECT("'" &amp; J$2 &amp; "'!M" &amp; ROWS!T58))/1000, "")</f>
        <v>23.844000000000001</v>
      </c>
    </row>
    <row r="55" spans="1:10" x14ac:dyDescent="0.25">
      <c r="A55" t="str">
        <f>METRICS!A58</f>
        <v>math4</v>
      </c>
      <c r="B55" s="5">
        <f ca="1">_xlfn.IFNA(MEDIAN(INDIRECT("'" &amp; B$2 &amp; "'!E" &amp; ROWS!B59),INDIRECT("'" &amp; B$2 &amp; "'!I" &amp; ROWS!B59),INDIRECT("'" &amp; B$2 &amp; "'!M" &amp; ROWS!B59))/1000, "")</f>
        <v>1273.2439999999999</v>
      </c>
      <c r="C55" s="5">
        <f ca="1">_xlfn.IFNA(MEDIAN(INDIRECT("'" &amp; C$2 &amp; "'!E" &amp; ROWS!C59),INDIRECT("'" &amp; C$2 &amp; "'!I" &amp; ROWS!C59),INDIRECT("'" &amp; C$2 &amp; "'!M" &amp; ROWS!C59))/1000, "")</f>
        <v>641.29999999999995</v>
      </c>
      <c r="D55" s="5">
        <f ca="1">_xlfn.IFNA(MEDIAN(INDIRECT("'" &amp; D$2 &amp; "'!E" &amp; ROWS!D59),INDIRECT("'" &amp; D$2 &amp; "'!I" &amp; ROWS!D59),INDIRECT("'" &amp; D$2 &amp; "'!M" &amp; ROWS!D59))/1000, "")</f>
        <v>197.43600000000001</v>
      </c>
      <c r="E55" s="5">
        <f ca="1">_xlfn.IFNA(MEDIAN(INDIRECT("'" &amp; E$2 &amp; "'!E" &amp; ROWS!J59),INDIRECT("'" &amp; E$2 &amp; "'!I" &amp; ROWS!J59),INDIRECT("'" &amp; E$2 &amp; "'!M" &amp; ROWS!J59))/1000, "")</f>
        <v>14.912000000000001</v>
      </c>
      <c r="F55" s="5">
        <f ca="1">_xlfn.IFNA(MEDIAN(INDIRECT("'" &amp; F$2 &amp; "'!E" &amp; ROWS!K59),INDIRECT("'" &amp; F$2 &amp; "'!I" &amp; ROWS!K59),INDIRECT("'" &amp; F$2 &amp; "'!M" &amp; ROWS!K59))/1000, "")</f>
        <v>60.76</v>
      </c>
      <c r="G55" s="5">
        <f ca="1">_xlfn.IFNA(MEDIAN(INDIRECT("'" &amp; G$2 &amp; "'!E" &amp; ROWS!L59),INDIRECT("'" &amp; G$2 &amp; "'!I" &amp; ROWS!L59),INDIRECT("'" &amp; G$2 &amp; "'!M" &amp; ROWS!L59))/1000, "")</f>
        <v>15.484</v>
      </c>
      <c r="H55" s="5">
        <f ca="1">_xlfn.IFNA(MEDIAN(INDIRECT("'" &amp; H$2 &amp; "'!E" &amp; ROWS!R59),INDIRECT("'" &amp; H$2 &amp; "'!I" &amp; ROWS!R59),INDIRECT("'" &amp; H$2 &amp; "'!M" &amp; ROWS!R59))/1000, "")</f>
        <v>12.484</v>
      </c>
      <c r="I55" s="5">
        <f ca="1">_xlfn.IFNA(MEDIAN(INDIRECT("'" &amp; I$2 &amp; "'!E" &amp; ROWS!S59),INDIRECT("'" &amp; I$2 &amp; "'!I" &amp; ROWS!S59),INDIRECT("'" &amp; I$2 &amp; "'!M" &amp; ROWS!S59))/1000, "")</f>
        <v>58.667999999999999</v>
      </c>
      <c r="J55" s="5">
        <f ca="1">_xlfn.IFNA(MEDIAN(INDIRECT("'" &amp; J$2 &amp; "'!E" &amp; ROWS!T59),INDIRECT("'" &amp; J$2 &amp; "'!I" &amp; ROWS!T59),INDIRECT("'" &amp; J$2 &amp; "'!M" &amp; ROWS!T59))/1000, "")</f>
        <v>14.956</v>
      </c>
    </row>
    <row r="56" spans="1:10" x14ac:dyDescent="0.25">
      <c r="A56" t="str">
        <f>METRICS!A59</f>
        <v>matrixSum</v>
      </c>
      <c r="B56" s="5">
        <f ca="1">_xlfn.IFNA(MEDIAN(INDIRECT("'" &amp; B$2 &amp; "'!E" &amp; ROWS!B60),INDIRECT("'" &amp; B$2 &amp; "'!I" &amp; ROWS!B60),INDIRECT("'" &amp; B$2 &amp; "'!M" &amp; ROWS!B60))/1000, "")</f>
        <v>25.64</v>
      </c>
      <c r="C56" s="5">
        <f ca="1">_xlfn.IFNA(MEDIAN(INDIRECT("'" &amp; C$2 &amp; "'!E" &amp; ROWS!C60),INDIRECT("'" &amp; C$2 &amp; "'!I" &amp; ROWS!C60),INDIRECT("'" &amp; C$2 &amp; "'!M" &amp; ROWS!C60))/1000, "")</f>
        <v>31.488</v>
      </c>
      <c r="D56" s="5">
        <f ca="1">_xlfn.IFNA(MEDIAN(INDIRECT("'" &amp; D$2 &amp; "'!E" &amp; ROWS!D60),INDIRECT("'" &amp; D$2 &amp; "'!I" &amp; ROWS!D60),INDIRECT("'" &amp; D$2 &amp; "'!M" &amp; ROWS!D60))/1000, "")</f>
        <v>14.092000000000001</v>
      </c>
      <c r="E56" s="5">
        <f ca="1">_xlfn.IFNA(MEDIAN(INDIRECT("'" &amp; E$2 &amp; "'!E" &amp; ROWS!J60),INDIRECT("'" &amp; E$2 &amp; "'!I" &amp; ROWS!J60),INDIRECT("'" &amp; E$2 &amp; "'!M" &amp; ROWS!J60))/1000, "")</f>
        <v>7.1479999999999997</v>
      </c>
      <c r="F56" s="5">
        <f ca="1">_xlfn.IFNA(MEDIAN(INDIRECT("'" &amp; F$2 &amp; "'!E" &amp; ROWS!K60),INDIRECT("'" &amp; F$2 &amp; "'!I" &amp; ROWS!K60),INDIRECT("'" &amp; F$2 &amp; "'!M" &amp; ROWS!K60))/1000, "")</f>
        <v>11.808</v>
      </c>
      <c r="G56" s="5">
        <f ca="1">_xlfn.IFNA(MEDIAN(INDIRECT("'" &amp; G$2 &amp; "'!E" &amp; ROWS!L60),INDIRECT("'" &amp; G$2 &amp; "'!I" &amp; ROWS!L60),INDIRECT("'" &amp; G$2 &amp; "'!M" &amp; ROWS!L60))/1000, "")</f>
        <v>8.1199999999999992</v>
      </c>
      <c r="H56" s="5">
        <f ca="1">_xlfn.IFNA(MEDIAN(INDIRECT("'" &amp; H$2 &amp; "'!E" &amp; ROWS!R60),INDIRECT("'" &amp; H$2 &amp; "'!I" &amp; ROWS!R60),INDIRECT("'" &amp; H$2 &amp; "'!M" &amp; ROWS!R60))/1000, "")</f>
        <v>6.8520000000000003</v>
      </c>
      <c r="I56" s="5">
        <f ca="1">_xlfn.IFNA(MEDIAN(INDIRECT("'" &amp; I$2 &amp; "'!E" &amp; ROWS!S60),INDIRECT("'" &amp; I$2 &amp; "'!I" &amp; ROWS!S60),INDIRECT("'" &amp; I$2 &amp; "'!M" &amp; ROWS!S60))/1000, "")</f>
        <v>11.78</v>
      </c>
      <c r="J56" s="5">
        <f ca="1">_xlfn.IFNA(MEDIAN(INDIRECT("'" &amp; J$2 &amp; "'!E" &amp; ROWS!T60),INDIRECT("'" &amp; J$2 &amp; "'!I" &amp; ROWS!T60),INDIRECT("'" &amp; J$2 &amp; "'!M" &amp; ROWS!T60))/1000, "")</f>
        <v>8.1199999999999992</v>
      </c>
    </row>
    <row r="57" spans="1:10" x14ac:dyDescent="0.25">
      <c r="A57" t="str">
        <f>METRICS!A60</f>
        <v>maybe</v>
      </c>
      <c r="B57" s="5">
        <f ca="1">_xlfn.IFNA(MEDIAN(INDIRECT("'" &amp; B$2 &amp; "'!E" &amp; ROWS!B61),INDIRECT("'" &amp; B$2 &amp; "'!I" &amp; ROWS!B61),INDIRECT("'" &amp; B$2 &amp; "'!M" &amp; ROWS!B61))/1000, "")</f>
        <v>5.2880000000000003</v>
      </c>
      <c r="C57" s="5">
        <f ca="1">_xlfn.IFNA(MEDIAN(INDIRECT("'" &amp; C$2 &amp; "'!E" &amp; ROWS!C61),INDIRECT("'" &amp; C$2 &amp; "'!I" &amp; ROWS!C61),INDIRECT("'" &amp; C$2 &amp; "'!M" &amp; ROWS!C61))/1000, "")</f>
        <v>9.0760000000000005</v>
      </c>
      <c r="D57" s="5">
        <f ca="1">_xlfn.IFNA(MEDIAN(INDIRECT("'" &amp; D$2 &amp; "'!E" &amp; ROWS!D61),INDIRECT("'" &amp; D$2 &amp; "'!I" &amp; ROWS!D61),INDIRECT("'" &amp; D$2 &amp; "'!M" &amp; ROWS!D61))/1000, "")</f>
        <v>5.1479999999999997</v>
      </c>
      <c r="E57" s="5">
        <f ca="1">_xlfn.IFNA(MEDIAN(INDIRECT("'" &amp; E$2 &amp; "'!E" &amp; ROWS!J61),INDIRECT("'" &amp; E$2 &amp; "'!I" &amp; ROWS!J61),INDIRECT("'" &amp; E$2 &amp; "'!M" &amp; ROWS!J61))/1000, "")</f>
        <v>4.484</v>
      </c>
      <c r="F57" s="5">
        <f ca="1">_xlfn.IFNA(MEDIAN(INDIRECT("'" &amp; F$2 &amp; "'!E" &amp; ROWS!K61),INDIRECT("'" &amp; F$2 &amp; "'!I" &amp; ROWS!K61),INDIRECT("'" &amp; F$2 &amp; "'!M" &amp; ROWS!K61))/1000, "")</f>
        <v>5.6079999999999997</v>
      </c>
      <c r="G57" s="5">
        <f ca="1">_xlfn.IFNA(MEDIAN(INDIRECT("'" &amp; G$2 &amp; "'!E" &amp; ROWS!L61),INDIRECT("'" &amp; G$2 &amp; "'!I" &amp; ROWS!L61),INDIRECT("'" &amp; G$2 &amp; "'!M" &amp; ROWS!L61))/1000, "")</f>
        <v>4.516</v>
      </c>
      <c r="H57" s="5">
        <f ca="1">_xlfn.IFNA(MEDIAN(INDIRECT("'" &amp; H$2 &amp; "'!E" &amp; ROWS!R61),INDIRECT("'" &amp; H$2 &amp; "'!I" &amp; ROWS!R61),INDIRECT("'" &amp; H$2 &amp; "'!M" &amp; ROWS!R61))/1000, "")</f>
        <v>4.532</v>
      </c>
      <c r="I57" s="5">
        <f ca="1">_xlfn.IFNA(MEDIAN(INDIRECT("'" &amp; I$2 &amp; "'!E" &amp; ROWS!S61),INDIRECT("'" &amp; I$2 &amp; "'!I" &amp; ROWS!S61),INDIRECT("'" &amp; I$2 &amp; "'!M" &amp; ROWS!S61))/1000, "")</f>
        <v>5.6520000000000001</v>
      </c>
      <c r="J57" s="5">
        <f ca="1">_xlfn.IFNA(MEDIAN(INDIRECT("'" &amp; J$2 &amp; "'!E" &amp; ROWS!T61),INDIRECT("'" &amp; J$2 &amp; "'!I" &amp; ROWS!T61),INDIRECT("'" &amp; J$2 &amp; "'!M" &amp; ROWS!T61))/1000, "")</f>
        <v>4.516</v>
      </c>
    </row>
    <row r="58" spans="1:10" x14ac:dyDescent="0.25">
      <c r="A58" t="str">
        <f>METRICS!A61</f>
        <v>memberCtors</v>
      </c>
      <c r="B58" s="5">
        <f ca="1">_xlfn.IFNA(MEDIAN(INDIRECT("'" &amp; B$2 &amp; "'!E" &amp; ROWS!B62),INDIRECT("'" &amp; B$2 &amp; "'!I" &amp; ROWS!B62),INDIRECT("'" &amp; B$2 &amp; "'!M" &amp; ROWS!B62))/1000, "")</f>
        <v>4.984</v>
      </c>
      <c r="C58" s="5">
        <f ca="1">_xlfn.IFNA(MEDIAN(INDIRECT("'" &amp; C$2 &amp; "'!E" &amp; ROWS!C62),INDIRECT("'" &amp; C$2 &amp; "'!I" &amp; ROWS!C62),INDIRECT("'" &amp; C$2 &amp; "'!M" &amp; ROWS!C62))/1000, "")</f>
        <v>8.84</v>
      </c>
      <c r="D58" s="5">
        <f ca="1">_xlfn.IFNA(MEDIAN(INDIRECT("'" &amp; D$2 &amp; "'!E" &amp; ROWS!D62),INDIRECT("'" &amp; D$2 &amp; "'!I" &amp; ROWS!D62),INDIRECT("'" &amp; D$2 &amp; "'!M" &amp; ROWS!D62))/1000, "")</f>
        <v>4.7519999999999998</v>
      </c>
      <c r="E58" s="5">
        <f ca="1">_xlfn.IFNA(MEDIAN(INDIRECT("'" &amp; E$2 &amp; "'!E" &amp; ROWS!J62),INDIRECT("'" &amp; E$2 &amp; "'!I" &amp; ROWS!J62),INDIRECT("'" &amp; E$2 &amp; "'!M" &amp; ROWS!J62))/1000, "")</f>
        <v>4.46</v>
      </c>
      <c r="F58" s="5">
        <f ca="1">_xlfn.IFNA(MEDIAN(INDIRECT("'" &amp; F$2 &amp; "'!E" &amp; ROWS!K62),INDIRECT("'" &amp; F$2 &amp; "'!I" &amp; ROWS!K62),INDIRECT("'" &amp; F$2 &amp; "'!M" &amp; ROWS!K62))/1000, "")</f>
        <v>5.6280000000000001</v>
      </c>
      <c r="G58" s="5">
        <f ca="1">_xlfn.IFNA(MEDIAN(INDIRECT("'" &amp; G$2 &amp; "'!E" &amp; ROWS!L62),INDIRECT("'" &amp; G$2 &amp; "'!I" &amp; ROWS!L62),INDIRECT("'" &amp; G$2 &amp; "'!M" &amp; ROWS!L62))/1000, "")</f>
        <v>4.4880000000000004</v>
      </c>
      <c r="H58" s="5">
        <f ca="1">_xlfn.IFNA(MEDIAN(INDIRECT("'" &amp; H$2 &amp; "'!E" &amp; ROWS!R62),INDIRECT("'" &amp; H$2 &amp; "'!I" &amp; ROWS!R62),INDIRECT("'" &amp; H$2 &amp; "'!M" &amp; ROWS!R62))/1000, "")</f>
        <v>4.508</v>
      </c>
      <c r="I58" s="5">
        <f ca="1">_xlfn.IFNA(MEDIAN(INDIRECT("'" &amp; I$2 &amp; "'!E" &amp; ROWS!S62),INDIRECT("'" &amp; I$2 &amp; "'!I" &amp; ROWS!S62),INDIRECT("'" &amp; I$2 &amp; "'!M" &amp; ROWS!S62))/1000, "")</f>
        <v>5.6719999999999997</v>
      </c>
      <c r="J58" s="5">
        <f ca="1">_xlfn.IFNA(MEDIAN(INDIRECT("'" &amp; J$2 &amp; "'!E" &amp; ROWS!T62),INDIRECT("'" &amp; J$2 &amp; "'!I" &amp; ROWS!T62),INDIRECT("'" &amp; J$2 &amp; "'!M" &amp; ROWS!T62))/1000, "")</f>
        <v>4.4880000000000004</v>
      </c>
    </row>
    <row r="59" spans="1:10" x14ac:dyDescent="0.25">
      <c r="A59" t="str">
        <f>METRICS!A62</f>
        <v>minmax</v>
      </c>
      <c r="B59" s="5">
        <f ca="1">_xlfn.IFNA(MEDIAN(INDIRECT("'" &amp; B$2 &amp; "'!E" &amp; ROWS!B63),INDIRECT("'" &amp; B$2 &amp; "'!I" &amp; ROWS!B63),INDIRECT("'" &amp; B$2 &amp; "'!M" &amp; ROWS!B63))/1000, "")</f>
        <v>1284.6880000000001</v>
      </c>
      <c r="C59" s="5">
        <f ca="1">_xlfn.IFNA(MEDIAN(INDIRECT("'" &amp; C$2 &amp; "'!E" &amp; ROWS!C63),INDIRECT("'" &amp; C$2 &amp; "'!I" &amp; ROWS!C63),INDIRECT("'" &amp; C$2 &amp; "'!M" &amp; ROWS!C63))/1000, "")</f>
        <v>648.73599999999999</v>
      </c>
      <c r="D59" s="5">
        <f ca="1">_xlfn.IFNA(MEDIAN(INDIRECT("'" &amp; D$2 &amp; "'!E" &amp; ROWS!D63),INDIRECT("'" &amp; D$2 &amp; "'!I" &amp; ROWS!D63),INDIRECT("'" &amp; D$2 &amp; "'!M" &amp; ROWS!D63))/1000, "")</f>
        <v>198.464</v>
      </c>
      <c r="E59" s="5">
        <f ca="1">_xlfn.IFNA(MEDIAN(INDIRECT("'" &amp; E$2 &amp; "'!E" &amp; ROWS!J63),INDIRECT("'" &amp; E$2 &amp; "'!I" &amp; ROWS!J63),INDIRECT("'" &amp; E$2 &amp; "'!M" &amp; ROWS!J63))/1000, "")</f>
        <v>16.847999999999999</v>
      </c>
      <c r="F59" s="5">
        <f ca="1">_xlfn.IFNA(MEDIAN(INDIRECT("'" &amp; F$2 &amp; "'!E" &amp; ROWS!K63),INDIRECT("'" &amp; F$2 &amp; "'!I" &amp; ROWS!K63),INDIRECT("'" &amp; F$2 &amp; "'!M" &amp; ROWS!K63))/1000, "")</f>
        <v>61.024000000000001</v>
      </c>
      <c r="G59" s="5">
        <f ca="1">_xlfn.IFNA(MEDIAN(INDIRECT("'" &amp; G$2 &amp; "'!E" &amp; ROWS!L63),INDIRECT("'" &amp; G$2 &amp; "'!I" &amp; ROWS!L63),INDIRECT("'" &amp; G$2 &amp; "'!M" &amp; ROWS!L63))/1000, "")</f>
        <v>15.308</v>
      </c>
      <c r="H59" s="5">
        <f ca="1">_xlfn.IFNA(MEDIAN(INDIRECT("'" &amp; H$2 &amp; "'!E" &amp; ROWS!R63),INDIRECT("'" &amp; H$2 &amp; "'!I" &amp; ROWS!R63),INDIRECT("'" &amp; H$2 &amp; "'!M" &amp; ROWS!R63))/1000, "")</f>
        <v>12.076000000000001</v>
      </c>
      <c r="I59" s="5">
        <f ca="1">_xlfn.IFNA(MEDIAN(INDIRECT("'" &amp; I$2 &amp; "'!E" &amp; ROWS!S63),INDIRECT("'" &amp; I$2 &amp; "'!I" &amp; ROWS!S63),INDIRECT("'" &amp; I$2 &amp; "'!M" &amp; ROWS!S63))/1000, "")</f>
        <v>58.427999999999997</v>
      </c>
      <c r="J59" s="5">
        <f ca="1">_xlfn.IFNA(MEDIAN(INDIRECT("'" &amp; J$2 &amp; "'!E" &amp; ROWS!T63),INDIRECT("'" &amp; J$2 &amp; "'!I" &amp; ROWS!T63),INDIRECT("'" &amp; J$2 &amp; "'!M" &amp; ROWS!T63))/1000, "")</f>
        <v>14.516</v>
      </c>
    </row>
    <row r="60" spans="1:10" x14ac:dyDescent="0.25">
      <c r="A60" t="str">
        <f>METRICS!A63</f>
        <v>monitor</v>
      </c>
      <c r="B60" s="5">
        <f ca="1">_xlfn.IFNA(MEDIAN(INDIRECT("'" &amp; B$2 &amp; "'!E" &amp; ROWS!B64),INDIRECT("'" &amp; B$2 &amp; "'!I" &amp; ROWS!B64),INDIRECT("'" &amp; B$2 &amp; "'!M" &amp; ROWS!B64))/1000, "")</f>
        <v>25.64</v>
      </c>
      <c r="C60" s="5">
        <f ca="1">_xlfn.IFNA(MEDIAN(INDIRECT("'" &amp; C$2 &amp; "'!E" &amp; ROWS!C64),INDIRECT("'" &amp; C$2 &amp; "'!I" &amp; ROWS!C64),INDIRECT("'" &amp; C$2 &amp; "'!M" &amp; ROWS!C64))/1000, "")</f>
        <v>31.655999999999999</v>
      </c>
      <c r="D60" s="5">
        <f ca="1">_xlfn.IFNA(MEDIAN(INDIRECT("'" &amp; D$2 &amp; "'!E" &amp; ROWS!D64),INDIRECT("'" &amp; D$2 &amp; "'!I" &amp; ROWS!D64),INDIRECT("'" &amp; D$2 &amp; "'!M" &amp; ROWS!D64))/1000, "")</f>
        <v>14.12</v>
      </c>
      <c r="E60" s="5">
        <f ca="1">_xlfn.IFNA(MEDIAN(INDIRECT("'" &amp; E$2 &amp; "'!E" &amp; ROWS!J64),INDIRECT("'" &amp; E$2 &amp; "'!I" &amp; ROWS!J64),INDIRECT("'" &amp; E$2 &amp; "'!M" &amp; ROWS!J64))/1000, "")</f>
        <v>7.1479999999999997</v>
      </c>
      <c r="F60" s="5">
        <f ca="1">_xlfn.IFNA(MEDIAN(INDIRECT("'" &amp; F$2 &amp; "'!E" &amp; ROWS!K64),INDIRECT("'" &amp; F$2 &amp; "'!I" &amp; ROWS!K64),INDIRECT("'" &amp; F$2 &amp; "'!M" &amp; ROWS!K64))/1000, "")</f>
        <v>11.968</v>
      </c>
      <c r="G60" s="5">
        <f ca="1">_xlfn.IFNA(MEDIAN(INDIRECT("'" &amp; G$2 &amp; "'!E" &amp; ROWS!L64),INDIRECT("'" &amp; G$2 &amp; "'!I" &amp; ROWS!L64),INDIRECT("'" &amp; G$2 &amp; "'!M" &amp; ROWS!L64))/1000, "")</f>
        <v>8.0640000000000001</v>
      </c>
      <c r="H60" s="5">
        <f ca="1">_xlfn.IFNA(MEDIAN(INDIRECT("'" &amp; H$2 &amp; "'!E" &amp; ROWS!R64),INDIRECT("'" &amp; H$2 &amp; "'!I" &amp; ROWS!R64),INDIRECT("'" &amp; H$2 &amp; "'!M" &amp; ROWS!R64))/1000, "")</f>
        <v>6.8520000000000003</v>
      </c>
      <c r="I60" s="5">
        <f ca="1">_xlfn.IFNA(MEDIAN(INDIRECT("'" &amp; I$2 &amp; "'!E" &amp; ROWS!S64),INDIRECT("'" &amp; I$2 &amp; "'!I" &amp; ROWS!S64),INDIRECT("'" &amp; I$2 &amp; "'!M" &amp; ROWS!S64))/1000, "")</f>
        <v>11.747999999999999</v>
      </c>
      <c r="J60" s="5">
        <f ca="1">_xlfn.IFNA(MEDIAN(INDIRECT("'" &amp; J$2 &amp; "'!E" &amp; ROWS!T64),INDIRECT("'" &amp; J$2 &amp; "'!I" &amp; ROWS!T64),INDIRECT("'" &amp; J$2 &amp; "'!M" &amp; ROWS!T64))/1000, "")</f>
        <v>8.0640000000000001</v>
      </c>
    </row>
    <row r="61" spans="1:10" x14ac:dyDescent="0.25">
      <c r="A61" t="str">
        <f>METRICS!A64</f>
        <v>multi-monitor</v>
      </c>
      <c r="B61" s="5">
        <f ca="1">_xlfn.IFNA(MEDIAN(INDIRECT("'" &amp; B$2 &amp; "'!E" &amp; ROWS!B65),INDIRECT("'" &amp; B$2 &amp; "'!I" &amp; ROWS!B65),INDIRECT("'" &amp; B$2 &amp; "'!M" &amp; ROWS!B65))/1000, "")</f>
        <v>880.56799999999998</v>
      </c>
      <c r="C61" s="5">
        <f ca="1">_xlfn.IFNA(MEDIAN(INDIRECT("'" &amp; C$2 &amp; "'!E" &amp; ROWS!C65),INDIRECT("'" &amp; C$2 &amp; "'!I" &amp; ROWS!C65),INDIRECT("'" &amp; C$2 &amp; "'!M" &amp; ROWS!C65))/1000, "")</f>
        <v>615.27200000000005</v>
      </c>
      <c r="D61" s="5">
        <f ca="1">_xlfn.IFNA(MEDIAN(INDIRECT("'" &amp; D$2 &amp; "'!E" &amp; ROWS!D65),INDIRECT("'" &amp; D$2 &amp; "'!I" &amp; ROWS!D65),INDIRECT("'" &amp; D$2 &amp; "'!M" &amp; ROWS!D65))/1000, "")</f>
        <v>192.096</v>
      </c>
      <c r="E61" s="5">
        <f ca="1">_xlfn.IFNA(MEDIAN(INDIRECT("'" &amp; E$2 &amp; "'!E" &amp; ROWS!J65),INDIRECT("'" &amp; E$2 &amp; "'!I" &amp; ROWS!J65),INDIRECT("'" &amp; E$2 &amp; "'!M" &amp; ROWS!J65))/1000, "")</f>
        <v>13</v>
      </c>
      <c r="F61" s="5">
        <f ca="1">_xlfn.IFNA(MEDIAN(INDIRECT("'" &amp; F$2 &amp; "'!E" &amp; ROWS!K65),INDIRECT("'" &amp; F$2 &amp; "'!I" &amp; ROWS!K65),INDIRECT("'" &amp; F$2 &amp; "'!M" &amp; ROWS!K65))/1000, "")</f>
        <v>57.564</v>
      </c>
      <c r="G61" s="5">
        <f ca="1">_xlfn.IFNA(MEDIAN(INDIRECT("'" &amp; G$2 &amp; "'!E" &amp; ROWS!L65),INDIRECT("'" &amp; G$2 &amp; "'!I" &amp; ROWS!L65),INDIRECT("'" &amp; G$2 &amp; "'!M" &amp; ROWS!L65))/1000, "")</f>
        <v>14.96</v>
      </c>
      <c r="H61" s="5">
        <f ca="1">_xlfn.IFNA(MEDIAN(INDIRECT("'" &amp; H$2 &amp; "'!E" &amp; ROWS!R65),INDIRECT("'" &amp; H$2 &amp; "'!I" &amp; ROWS!R65),INDIRECT("'" &amp; H$2 &amp; "'!M" &amp; ROWS!R65))/1000, "")</f>
        <v>11.78</v>
      </c>
      <c r="I61" s="5">
        <f ca="1">_xlfn.IFNA(MEDIAN(INDIRECT("'" &amp; I$2 &amp; "'!E" &amp; ROWS!S65),INDIRECT("'" &amp; I$2 &amp; "'!I" &amp; ROWS!S65),INDIRECT("'" &amp; I$2 &amp; "'!M" &amp; ROWS!S65))/1000, "")</f>
        <v>57.607999999999997</v>
      </c>
      <c r="J61" s="5">
        <f ca="1">_xlfn.IFNA(MEDIAN(INDIRECT("'" &amp; J$2 &amp; "'!E" &amp; ROWS!T65),INDIRECT("'" &amp; J$2 &amp; "'!I" &amp; ROWS!T65),INDIRECT("'" &amp; J$2 &amp; "'!M" &amp; ROWS!T65))/1000, "")</f>
        <v>14.964</v>
      </c>
    </row>
    <row r="62" spans="1:10" x14ac:dyDescent="0.25">
      <c r="A62" t="str">
        <f>METRICS!A65</f>
        <v>nested-types</v>
      </c>
      <c r="B62" s="5">
        <f ca="1">_xlfn.IFNA(MEDIAN(INDIRECT("'" &amp; B$2 &amp; "'!E" &amp; ROWS!B66),INDIRECT("'" &amp; B$2 &amp; "'!I" &amp; ROWS!B66),INDIRECT("'" &amp; B$2 &amp; "'!M" &amp; ROWS!B66))/1000, "")</f>
        <v>5.1680000000000001</v>
      </c>
      <c r="C62" s="5">
        <f ca="1">_xlfn.IFNA(MEDIAN(INDIRECT("'" &amp; C$2 &amp; "'!E" &amp; ROWS!C66),INDIRECT("'" &amp; C$2 &amp; "'!I" &amp; ROWS!C66),INDIRECT("'" &amp; C$2 &amp; "'!M" &amp; ROWS!C66))/1000, "")</f>
        <v>9.016</v>
      </c>
      <c r="D62" s="5">
        <f ca="1">_xlfn.IFNA(MEDIAN(INDIRECT("'" &amp; D$2 &amp; "'!E" &amp; ROWS!D66),INDIRECT("'" &amp; D$2 &amp; "'!I" &amp; ROWS!D66),INDIRECT("'" &amp; D$2 &amp; "'!M" &amp; ROWS!D66))/1000, "")</f>
        <v>4.9119999999999999</v>
      </c>
      <c r="E62" s="5">
        <f ca="1">_xlfn.IFNA(MEDIAN(INDIRECT("'" &amp; E$2 &amp; "'!E" &amp; ROWS!J66),INDIRECT("'" &amp; E$2 &amp; "'!I" &amp; ROWS!J66),INDIRECT("'" &amp; E$2 &amp; "'!M" &amp; ROWS!J66))/1000, "")</f>
        <v>4.4640000000000004</v>
      </c>
      <c r="F62" s="5">
        <f ca="1">_xlfn.IFNA(MEDIAN(INDIRECT("'" &amp; F$2 &amp; "'!E" &amp; ROWS!K66),INDIRECT("'" &amp; F$2 &amp; "'!I" &amp; ROWS!K66),INDIRECT("'" &amp; F$2 &amp; "'!M" &amp; ROWS!K66))/1000, "")</f>
        <v>5.58</v>
      </c>
      <c r="G62" s="5">
        <f ca="1">_xlfn.IFNA(MEDIAN(INDIRECT("'" &amp; G$2 &amp; "'!E" &amp; ROWS!L66),INDIRECT("'" &amp; G$2 &amp; "'!I" &amp; ROWS!L66),INDIRECT("'" &amp; G$2 &amp; "'!M" &amp; ROWS!L66))/1000, "")</f>
        <v>4.4960000000000004</v>
      </c>
      <c r="H62" s="5">
        <f ca="1">_xlfn.IFNA(MEDIAN(INDIRECT("'" &amp; H$2 &amp; "'!E" &amp; ROWS!R66),INDIRECT("'" &amp; H$2 &amp; "'!I" &amp; ROWS!R66),INDIRECT("'" &amp; H$2 &amp; "'!M" &amp; ROWS!R66))/1000, "")</f>
        <v>4.5119999999999996</v>
      </c>
      <c r="I62" s="5">
        <f ca="1">_xlfn.IFNA(MEDIAN(INDIRECT("'" &amp; I$2 &amp; "'!E" &amp; ROWS!S66),INDIRECT("'" &amp; I$2 &amp; "'!I" &amp; ROWS!S66),INDIRECT("'" &amp; I$2 &amp; "'!M" &amp; ROWS!S66))/1000, "")</f>
        <v>5.6239999999999997</v>
      </c>
      <c r="J62" s="5">
        <f ca="1">_xlfn.IFNA(MEDIAN(INDIRECT("'" &amp; J$2 &amp; "'!E" &amp; ROWS!T66),INDIRECT("'" &amp; J$2 &amp; "'!I" &amp; ROWS!T66),INDIRECT("'" &amp; J$2 &amp; "'!M" &amp; ROWS!T66))/1000, "")</f>
        <v>4.4960000000000004</v>
      </c>
    </row>
    <row r="63" spans="1:10" x14ac:dyDescent="0.25">
      <c r="A63" t="str">
        <f>METRICS!A66</f>
        <v>numericConstants</v>
      </c>
      <c r="B63" s="5">
        <f ca="1">_xlfn.IFNA(MEDIAN(INDIRECT("'" &amp; B$2 &amp; "'!E" &amp; ROWS!B67),INDIRECT("'" &amp; B$2 &amp; "'!I" &amp; ROWS!B67),INDIRECT("'" &amp; B$2 &amp; "'!M" &amp; ROWS!B67))/1000, "")</f>
        <v>4.8719999999999999</v>
      </c>
      <c r="C63" s="5">
        <f ca="1">_xlfn.IFNA(MEDIAN(INDIRECT("'" &amp; C$2 &amp; "'!E" &amp; ROWS!C67),INDIRECT("'" &amp; C$2 &amp; "'!I" &amp; ROWS!C67),INDIRECT("'" &amp; C$2 &amp; "'!M" &amp; ROWS!C67))/1000, "")</f>
        <v>8.2680000000000007</v>
      </c>
      <c r="D63" s="5">
        <f ca="1">_xlfn.IFNA(MEDIAN(INDIRECT("'" &amp; D$2 &amp; "'!E" &amp; ROWS!D67),INDIRECT("'" &amp; D$2 &amp; "'!I" &amp; ROWS!D67),INDIRECT("'" &amp; D$2 &amp; "'!M" &amp; ROWS!D67))/1000, "")</f>
        <v>4.7439999999999998</v>
      </c>
      <c r="E63" s="5">
        <f ca="1">_xlfn.IFNA(MEDIAN(INDIRECT("'" &amp; E$2 &amp; "'!E" &amp; ROWS!J67),INDIRECT("'" &amp; E$2 &amp; "'!I" &amp; ROWS!J67),INDIRECT("'" &amp; E$2 &amp; "'!M" &amp; ROWS!J67))/1000, "")</f>
        <v>4.452</v>
      </c>
      <c r="F63" s="5">
        <f ca="1">_xlfn.IFNA(MEDIAN(INDIRECT("'" &amp; F$2 &amp; "'!E" &amp; ROWS!K67),INDIRECT("'" &amp; F$2 &amp; "'!I" &amp; ROWS!K67),INDIRECT("'" &amp; F$2 &amp; "'!M" &amp; ROWS!K67))/1000, "")</f>
        <v>5.5359999999999996</v>
      </c>
      <c r="G63" s="5">
        <f ca="1">_xlfn.IFNA(MEDIAN(INDIRECT("'" &amp; G$2 &amp; "'!E" &amp; ROWS!L67),INDIRECT("'" &amp; G$2 &amp; "'!I" &amp; ROWS!L67),INDIRECT("'" &amp; G$2 &amp; "'!M" &amp; ROWS!L67))/1000, "")</f>
        <v>4.4800000000000004</v>
      </c>
      <c r="H63" s="5">
        <f ca="1">_xlfn.IFNA(MEDIAN(INDIRECT("'" &amp; H$2 &amp; "'!E" &amp; ROWS!R67),INDIRECT("'" &amp; H$2 &amp; "'!I" &amp; ROWS!R67),INDIRECT("'" &amp; H$2 &amp; "'!M" &amp; ROWS!R67))/1000, "")</f>
        <v>4.5</v>
      </c>
      <c r="I63" s="5">
        <f ca="1">_xlfn.IFNA(MEDIAN(INDIRECT("'" &amp; I$2 &amp; "'!E" &amp; ROWS!S67),INDIRECT("'" &amp; I$2 &amp; "'!I" &amp; ROWS!S67),INDIRECT("'" &amp; I$2 &amp; "'!M" &amp; ROWS!S67))/1000, "")</f>
        <v>5.5759999999999996</v>
      </c>
      <c r="J63" s="5">
        <f ca="1">_xlfn.IFNA(MEDIAN(INDIRECT("'" &amp; J$2 &amp; "'!E" &amp; ROWS!T67),INDIRECT("'" &amp; J$2 &amp; "'!I" &amp; ROWS!T67),INDIRECT("'" &amp; J$2 &amp; "'!M" &amp; ROWS!T67))/1000, "")</f>
        <v>4.4800000000000004</v>
      </c>
    </row>
    <row r="64" spans="1:10" x14ac:dyDescent="0.25">
      <c r="A64" t="str">
        <f>METRICS!A67</f>
        <v>operators</v>
      </c>
      <c r="B64" s="5">
        <f ca="1">_xlfn.IFNA(MEDIAN(INDIRECT("'" &amp; B$2 &amp; "'!E" &amp; ROWS!B68),INDIRECT("'" &amp; B$2 &amp; "'!I" &amp; ROWS!B68),INDIRECT("'" &amp; B$2 &amp; "'!M" &amp; ROWS!B68))/1000, "")</f>
        <v>4.9800000000000004</v>
      </c>
      <c r="C64" s="5">
        <f ca="1">_xlfn.IFNA(MEDIAN(INDIRECT("'" &amp; C$2 &amp; "'!E" &amp; ROWS!C68),INDIRECT("'" &amp; C$2 &amp; "'!I" &amp; ROWS!C68),INDIRECT("'" &amp; C$2 &amp; "'!M" &amp; ROWS!C68))/1000, "")</f>
        <v>8.48</v>
      </c>
      <c r="D64" s="5">
        <f ca="1">_xlfn.IFNA(MEDIAN(INDIRECT("'" &amp; D$2 &amp; "'!E" &amp; ROWS!D68),INDIRECT("'" &amp; D$2 &amp; "'!I" &amp; ROWS!D68),INDIRECT("'" &amp; D$2 &amp; "'!M" &amp; ROWS!D68))/1000, "")</f>
        <v>4.7480000000000002</v>
      </c>
      <c r="E64" s="5">
        <f ca="1">_xlfn.IFNA(MEDIAN(INDIRECT("'" &amp; E$2 &amp; "'!E" &amp; ROWS!J68),INDIRECT("'" &amp; E$2 &amp; "'!I" &amp; ROWS!J68),INDIRECT("'" &amp; E$2 &amp; "'!M" &amp; ROWS!J68))/1000, "")</f>
        <v>4.452</v>
      </c>
      <c r="F64" s="5">
        <f ca="1">_xlfn.IFNA(MEDIAN(INDIRECT("'" &amp; F$2 &amp; "'!E" &amp; ROWS!K68),INDIRECT("'" &amp; F$2 &amp; "'!I" &amp; ROWS!K68),INDIRECT("'" &amp; F$2 &amp; "'!M" &amp; ROWS!K68))/1000, "")</f>
        <v>5.5359999999999996</v>
      </c>
      <c r="G64" s="5">
        <f ca="1">_xlfn.IFNA(MEDIAN(INDIRECT("'" &amp; G$2 &amp; "'!E" &amp; ROWS!L68),INDIRECT("'" &amp; G$2 &amp; "'!I" &amp; ROWS!L68),INDIRECT("'" &amp; G$2 &amp; "'!M" &amp; ROWS!L68))/1000, "")</f>
        <v>4.484</v>
      </c>
      <c r="H64" s="5">
        <f ca="1">_xlfn.IFNA(MEDIAN(INDIRECT("'" &amp; H$2 &amp; "'!E" &amp; ROWS!R68),INDIRECT("'" &amp; H$2 &amp; "'!I" &amp; ROWS!R68),INDIRECT("'" &amp; H$2 &amp; "'!M" &amp; ROWS!R68))/1000, "")</f>
        <v>4.5</v>
      </c>
      <c r="I64" s="5">
        <f ca="1">_xlfn.IFNA(MEDIAN(INDIRECT("'" &amp; I$2 &amp; "'!E" &amp; ROWS!S68),INDIRECT("'" &amp; I$2 &amp; "'!I" &amp; ROWS!S68),INDIRECT("'" &amp; I$2 &amp; "'!M" &amp; ROWS!S68))/1000, "")</f>
        <v>5.5759999999999996</v>
      </c>
      <c r="J64" s="5">
        <f ca="1">_xlfn.IFNA(MEDIAN(INDIRECT("'" &amp; J$2 &amp; "'!E" &amp; ROWS!T68),INDIRECT("'" &amp; J$2 &amp; "'!I" &amp; ROWS!T68),INDIRECT("'" &amp; J$2 &amp; "'!M" &amp; ROWS!T68))/1000, "")</f>
        <v>4.484</v>
      </c>
    </row>
    <row r="65" spans="1:10" x14ac:dyDescent="0.25">
      <c r="A65" t="str">
        <f>METRICS!A68</f>
        <v>pingpong</v>
      </c>
      <c r="B65" s="5">
        <f ca="1">_xlfn.IFNA(MEDIAN(INDIRECT("'" &amp; B$2 &amp; "'!E" &amp; ROWS!B69),INDIRECT("'" &amp; B$2 &amp; "'!I" &amp; ROWS!B69),INDIRECT("'" &amp; B$2 &amp; "'!M" &amp; ROWS!B69))/1000, "")</f>
        <v>7.1079999999999997</v>
      </c>
      <c r="C65" s="5">
        <f ca="1">_xlfn.IFNA(MEDIAN(INDIRECT("'" &amp; C$2 &amp; "'!E" &amp; ROWS!C69),INDIRECT("'" &amp; C$2 &amp; "'!I" &amp; ROWS!C69),INDIRECT("'" &amp; C$2 &amp; "'!M" &amp; ROWS!C69))/1000, "")</f>
        <v>22.788</v>
      </c>
      <c r="D65" s="5">
        <f ca="1">_xlfn.IFNA(MEDIAN(INDIRECT("'" &amp; D$2 &amp; "'!E" &amp; ROWS!D69),INDIRECT("'" &amp; D$2 &amp; "'!I" &amp; ROWS!D69),INDIRECT("'" &amp; D$2 &amp; "'!M" &amp; ROWS!D69))/1000, "")</f>
        <v>6.6520000000000001</v>
      </c>
      <c r="E65" s="5">
        <f ca="1">_xlfn.IFNA(MEDIAN(INDIRECT("'" &amp; E$2 &amp; "'!E" &amp; ROWS!J69),INDIRECT("'" &amp; E$2 &amp; "'!I" &amp; ROWS!J69),INDIRECT("'" &amp; E$2 &amp; "'!M" &amp; ROWS!J69))/1000, "")</f>
        <v>6.38</v>
      </c>
      <c r="F65" s="5">
        <f ca="1">_xlfn.IFNA(MEDIAN(INDIRECT("'" &amp; F$2 &amp; "'!E" &amp; ROWS!K69),INDIRECT("'" &amp; F$2 &amp; "'!I" &amp; ROWS!K69),INDIRECT("'" &amp; F$2 &amp; "'!M" &amp; ROWS!K69))/1000, "")</f>
        <v>8.9920000000000009</v>
      </c>
      <c r="G65" s="5">
        <f ca="1">_xlfn.IFNA(MEDIAN(INDIRECT("'" &amp; G$2 &amp; "'!E" &amp; ROWS!L69),INDIRECT("'" &amp; G$2 &amp; "'!I" &amp; ROWS!L69),INDIRECT("'" &amp; G$2 &amp; "'!M" &amp; ROWS!L69))/1000, "")</f>
        <v>6.4279999999999999</v>
      </c>
      <c r="H65" s="5">
        <f ca="1">_xlfn.IFNA(MEDIAN(INDIRECT("'" &amp; H$2 &amp; "'!E" &amp; ROWS!R69),INDIRECT("'" &amp; H$2 &amp; "'!I" &amp; ROWS!R69),INDIRECT("'" &amp; H$2 &amp; "'!M" &amp; ROWS!R69))/1000, "")</f>
        <v>6.1239999999999997</v>
      </c>
      <c r="I65" s="5">
        <f ca="1">_xlfn.IFNA(MEDIAN(INDIRECT("'" &amp; I$2 &amp; "'!E" &amp; ROWS!S69),INDIRECT("'" &amp; I$2 &amp; "'!I" &amp; ROWS!S69),INDIRECT("'" &amp; I$2 &amp; "'!M" &amp; ROWS!S69))/1000, "")</f>
        <v>9.0359999999999996</v>
      </c>
      <c r="J65" s="5">
        <f ca="1">_xlfn.IFNA(MEDIAN(INDIRECT("'" &amp; J$2 &amp; "'!E" &amp; ROWS!T69),INDIRECT("'" &amp; J$2 &amp; "'!I" &amp; ROWS!T69),INDIRECT("'" &amp; J$2 &amp; "'!M" &amp; ROWS!T69))/1000, "")</f>
        <v>6.2640000000000002</v>
      </c>
    </row>
    <row r="66" spans="1:10" x14ac:dyDescent="0.25">
      <c r="A66" t="str">
        <f>METRICS!A70</f>
        <v>preempt</v>
      </c>
      <c r="B66" s="5">
        <f ca="1">_xlfn.IFNA(MEDIAN(INDIRECT("'" &amp; B$2 &amp; "'!E" &amp; ROWS!B71),INDIRECT("'" &amp; B$2 &amp; "'!I" &amp; ROWS!B71),INDIRECT("'" &amp; B$2 &amp; "'!M" &amp; ROWS!B71))/1000, "")</f>
        <v>7.1040000000000001</v>
      </c>
      <c r="C66" s="5">
        <f ca="1">_xlfn.IFNA(MEDIAN(INDIRECT("'" &amp; C$2 &amp; "'!E" &amp; ROWS!C71),INDIRECT("'" &amp; C$2 &amp; "'!I" &amp; ROWS!C71),INDIRECT("'" &amp; C$2 &amp; "'!M" &amp; ROWS!C71))/1000, "")</f>
        <v>30.187999999999999</v>
      </c>
      <c r="D66" s="5">
        <f ca="1">_xlfn.IFNA(MEDIAN(INDIRECT("'" &amp; D$2 &amp; "'!E" &amp; ROWS!D71),INDIRECT("'" &amp; D$2 &amp; "'!I" &amp; ROWS!D71),INDIRECT("'" &amp; D$2 &amp; "'!M" &amp; ROWS!D71))/1000, "")</f>
        <v>7.1879999999999997</v>
      </c>
      <c r="E66" s="5">
        <f ca="1">_xlfn.IFNA(MEDIAN(INDIRECT("'" &amp; E$2 &amp; "'!E" &amp; ROWS!J71),INDIRECT("'" &amp; E$2 &amp; "'!I" &amp; ROWS!J71),INDIRECT("'" &amp; E$2 &amp; "'!M" &amp; ROWS!J71))/1000, "")</f>
        <v>6.4960000000000004</v>
      </c>
      <c r="F66" s="5">
        <f ca="1">_xlfn.IFNA(MEDIAN(INDIRECT("'" &amp; F$2 &amp; "'!E" &amp; ROWS!K71),INDIRECT("'" &amp; F$2 &amp; "'!I" &amp; ROWS!K71),INDIRECT("'" &amp; F$2 &amp; "'!M" &amp; ROWS!K71))/1000, "")</f>
        <v>12.124000000000001</v>
      </c>
      <c r="G66" s="5">
        <f ca="1">_xlfn.IFNA(MEDIAN(INDIRECT("'" &amp; G$2 &amp; "'!E" &amp; ROWS!L71),INDIRECT("'" &amp; G$2 &amp; "'!I" &amp; ROWS!L71),INDIRECT("'" &amp; G$2 &amp; "'!M" &amp; ROWS!L71))/1000, "")</f>
        <v>6.8239999999999998</v>
      </c>
      <c r="H66" s="5">
        <f ca="1">_xlfn.IFNA(MEDIAN(INDIRECT("'" &amp; H$2 &amp; "'!E" &amp; ROWS!R71),INDIRECT("'" &amp; H$2 &amp; "'!I" &amp; ROWS!R71),INDIRECT("'" &amp; H$2 &amp; "'!M" &amp; ROWS!R71))/1000, "")</f>
        <v>6.5439999999999996</v>
      </c>
      <c r="I66" s="5">
        <f ca="1">_xlfn.IFNA(MEDIAN(INDIRECT("'" &amp; I$2 &amp; "'!E" &amp; ROWS!S71),INDIRECT("'" &amp; I$2 &amp; "'!I" &amp; ROWS!S71),INDIRECT("'" &amp; I$2 &amp; "'!M" &amp; ROWS!S71))/1000, "")</f>
        <v>12.148</v>
      </c>
      <c r="J66" s="5">
        <f ca="1">_xlfn.IFNA(MEDIAN(INDIRECT("'" &amp; J$2 &amp; "'!E" &amp; ROWS!T71),INDIRECT("'" &amp; J$2 &amp; "'!I" &amp; ROWS!T71),INDIRECT("'" &amp; J$2 &amp; "'!M" &amp; ROWS!T71))/1000, "")</f>
        <v>6.8360000000000003</v>
      </c>
    </row>
    <row r="67" spans="1:10" x14ac:dyDescent="0.25">
      <c r="A67" t="str">
        <f>METRICS!A71</f>
        <v>prodcons</v>
      </c>
      <c r="B67" s="5">
        <f ca="1">_xlfn.IFNA(MEDIAN(INDIRECT("'" &amp; B$2 &amp; "'!E" &amp; ROWS!B72),INDIRECT("'" &amp; B$2 &amp; "'!I" &amp; ROWS!B72),INDIRECT("'" &amp; B$2 &amp; "'!M" &amp; ROWS!B72))/1000, "")</f>
        <v>92.864000000000004</v>
      </c>
      <c r="C67" s="5">
        <f ca="1">_xlfn.IFNA(MEDIAN(INDIRECT("'" &amp; C$2 &amp; "'!E" &amp; ROWS!C72),INDIRECT("'" &amp; C$2 &amp; "'!I" &amp; ROWS!C72),INDIRECT("'" &amp; C$2 &amp; "'!M" &amp; ROWS!C72))/1000, "")</f>
        <v>69.012</v>
      </c>
      <c r="D67" s="5">
        <f ca="1">_xlfn.IFNA(MEDIAN(INDIRECT("'" &amp; D$2 &amp; "'!E" &amp; ROWS!D72),INDIRECT("'" &amp; D$2 &amp; "'!I" &amp; ROWS!D72),INDIRECT("'" &amp; D$2 &amp; "'!M" &amp; ROWS!D72))/1000, "")</f>
        <v>26.007999999999999</v>
      </c>
      <c r="E67" s="5">
        <f ca="1">_xlfn.IFNA(MEDIAN(INDIRECT("'" &amp; E$2 &amp; "'!E" &amp; ROWS!J72),INDIRECT("'" &amp; E$2 &amp; "'!I" &amp; ROWS!J72),INDIRECT("'" &amp; E$2 &amp; "'!M" &amp; ROWS!J72))/1000, "")</f>
        <v>8.7759999999999998</v>
      </c>
      <c r="F67" s="5">
        <f ca="1">_xlfn.IFNA(MEDIAN(INDIRECT("'" &amp; F$2 &amp; "'!E" &amp; ROWS!K72),INDIRECT("'" &amp; F$2 &amp; "'!I" &amp; ROWS!K72),INDIRECT("'" &amp; F$2 &amp; "'!M" &amp; ROWS!K72))/1000, "")</f>
        <v>18.251999999999999</v>
      </c>
      <c r="G67" s="5">
        <f ca="1">_xlfn.IFNA(MEDIAN(INDIRECT("'" &amp; G$2 &amp; "'!E" &amp; ROWS!L72),INDIRECT("'" &amp; G$2 &amp; "'!I" &amp; ROWS!L72),INDIRECT("'" &amp; G$2 &amp; "'!M" &amp; ROWS!L72))/1000, "")</f>
        <v>9.9359999999999999</v>
      </c>
      <c r="H67" s="5">
        <f ca="1">_xlfn.IFNA(MEDIAN(INDIRECT("'" &amp; H$2 &amp; "'!E" &amp; ROWS!R72),INDIRECT("'" &amp; H$2 &amp; "'!I" &amp; ROWS!R72),INDIRECT("'" &amp; H$2 &amp; "'!M" &amp; ROWS!R72))/1000, "")</f>
        <v>7.3040000000000003</v>
      </c>
      <c r="I67" s="5">
        <f ca="1">_xlfn.IFNA(MEDIAN(INDIRECT("'" &amp; I$2 &amp; "'!E" &amp; ROWS!S72),INDIRECT("'" &amp; I$2 &amp; "'!I" &amp; ROWS!S72),INDIRECT("'" &amp; I$2 &amp; "'!M" &amp; ROWS!S72))/1000, "")</f>
        <v>17.504000000000001</v>
      </c>
      <c r="J67" s="5">
        <f ca="1">_xlfn.IFNA(MEDIAN(INDIRECT("'" &amp; J$2 &amp; "'!E" &amp; ROWS!T72),INDIRECT("'" &amp; J$2 &amp; "'!I" &amp; ROWS!T72),INDIRECT("'" &amp; J$2 &amp; "'!M" &amp; ROWS!T72))/1000, "")</f>
        <v>9.6720000000000006</v>
      </c>
    </row>
    <row r="68" spans="1:10" x14ac:dyDescent="0.25">
      <c r="A68" t="str">
        <f>METRICS!A72</f>
        <v>quickSort</v>
      </c>
      <c r="B68" s="5">
        <f ca="1">_xlfn.IFNA(MEDIAN(INDIRECT("'" &amp; B$2 &amp; "'!E" &amp; ROWS!B73),INDIRECT("'" &amp; B$2 &amp; "'!I" &amp; ROWS!B73),INDIRECT("'" &amp; B$2 &amp; "'!M" &amp; ROWS!B73))/1000, "")</f>
        <v>12.391999999999999</v>
      </c>
      <c r="C68" s="5">
        <f ca="1">_xlfn.IFNA(MEDIAN(INDIRECT("'" &amp; C$2 &amp; "'!E" &amp; ROWS!C73),INDIRECT("'" &amp; C$2 &amp; "'!I" &amp; ROWS!C73),INDIRECT("'" &amp; C$2 &amp; "'!M" &amp; ROWS!C73))/1000, "")</f>
        <v>30.175999999999998</v>
      </c>
      <c r="D68" s="5">
        <f ca="1">_xlfn.IFNA(MEDIAN(INDIRECT("'" &amp; D$2 &amp; "'!E" &amp; ROWS!D73),INDIRECT("'" &amp; D$2 &amp; "'!I" &amp; ROWS!D73),INDIRECT("'" &amp; D$2 &amp; "'!M" &amp; ROWS!D73))/1000, "")</f>
        <v>9.2439999999999998</v>
      </c>
      <c r="E68" s="5">
        <f ca="1">_xlfn.IFNA(MEDIAN(INDIRECT("'" &amp; E$2 &amp; "'!E" &amp; ROWS!J73),INDIRECT("'" &amp; E$2 &amp; "'!I" &amp; ROWS!J73),INDIRECT("'" &amp; E$2 &amp; "'!M" &amp; ROWS!J73))/1000, "")</f>
        <v>8.6159999999999997</v>
      </c>
      <c r="F68" s="5">
        <f ca="1">_xlfn.IFNA(MEDIAN(INDIRECT("'" &amp; F$2 &amp; "'!E" &amp; ROWS!K73),INDIRECT("'" &amp; F$2 &amp; "'!I" &amp; ROWS!K73),INDIRECT("'" &amp; F$2 &amp; "'!M" &amp; ROWS!K73))/1000, "")</f>
        <v>12.167999999999999</v>
      </c>
      <c r="G68" s="5">
        <f ca="1">_xlfn.IFNA(MEDIAN(INDIRECT("'" &amp; G$2 &amp; "'!E" &amp; ROWS!L73),INDIRECT("'" &amp; G$2 &amp; "'!I" &amp; ROWS!L73),INDIRECT("'" &amp; G$2 &amp; "'!M" &amp; ROWS!L73))/1000, "")</f>
        <v>7.8959999999999999</v>
      </c>
      <c r="H68" s="5">
        <f ca="1">_xlfn.IFNA(MEDIAN(INDIRECT("'" &amp; H$2 &amp; "'!E" &amp; ROWS!R73),INDIRECT("'" &amp; H$2 &amp; "'!I" &amp; ROWS!R73),INDIRECT("'" &amp; H$2 &amp; "'!M" &amp; ROWS!R73))/1000, "")</f>
        <v>7.2039999999999997</v>
      </c>
      <c r="I68" s="5">
        <f ca="1">_xlfn.IFNA(MEDIAN(INDIRECT("'" &amp; I$2 &amp; "'!E" &amp; ROWS!S73),INDIRECT("'" &amp; I$2 &amp; "'!I" &amp; ROWS!S73),INDIRECT("'" &amp; I$2 &amp; "'!M" &amp; ROWS!S73))/1000, "")</f>
        <v>12.204000000000001</v>
      </c>
      <c r="J68" s="5">
        <f ca="1">_xlfn.IFNA(MEDIAN(INDIRECT("'" &amp; J$2 &amp; "'!E" &amp; ROWS!T73),INDIRECT("'" &amp; J$2 &amp; "'!I" &amp; ROWS!T73),INDIRECT("'" &amp; J$2 &amp; "'!M" &amp; ROWS!T73))/1000, "")</f>
        <v>7.72</v>
      </c>
    </row>
    <row r="69" spans="1:10" x14ac:dyDescent="0.25">
      <c r="A69" t="str">
        <f>METRICS!A73</f>
        <v>quoted_keyword</v>
      </c>
      <c r="B69" s="5">
        <f ca="1">_xlfn.IFNA(MEDIAN(INDIRECT("'" &amp; B$2 &amp; "'!E" &amp; ROWS!B74),INDIRECT("'" &amp; B$2 &amp; "'!I" &amp; ROWS!B74),INDIRECT("'" &amp; B$2 &amp; "'!M" &amp; ROWS!B74))/1000, "")</f>
        <v>24.263999999999999</v>
      </c>
      <c r="C69" s="5">
        <f ca="1">_xlfn.IFNA(MEDIAN(INDIRECT("'" &amp; C$2 &amp; "'!E" &amp; ROWS!C74),INDIRECT("'" &amp; C$2 &amp; "'!I" &amp; ROWS!C74),INDIRECT("'" &amp; C$2 &amp; "'!M" &amp; ROWS!C74))/1000, "")</f>
        <v>28.936</v>
      </c>
      <c r="D69" s="5">
        <f ca="1">_xlfn.IFNA(MEDIAN(INDIRECT("'" &amp; D$2 &amp; "'!E" &amp; ROWS!D74),INDIRECT("'" &amp; D$2 &amp; "'!I" &amp; ROWS!D74),INDIRECT("'" &amp; D$2 &amp; "'!M" &amp; ROWS!D74))/1000, "")</f>
        <v>12.304</v>
      </c>
      <c r="E69" s="5">
        <f ca="1">_xlfn.IFNA(MEDIAN(INDIRECT("'" &amp; E$2 &amp; "'!E" &amp; ROWS!J74),INDIRECT("'" &amp; E$2 &amp; "'!I" &amp; ROWS!J74),INDIRECT("'" &amp; E$2 &amp; "'!M" &amp; ROWS!J74))/1000, "")</f>
        <v>5.7439999999999998</v>
      </c>
      <c r="F69" s="5">
        <f ca="1">_xlfn.IFNA(MEDIAN(INDIRECT("'" &amp; F$2 &amp; "'!E" &amp; ROWS!K74),INDIRECT("'" &amp; F$2 &amp; "'!I" &amp; ROWS!K74),INDIRECT("'" &amp; F$2 &amp; "'!M" &amp; ROWS!K74))/1000, "")</f>
        <v>11.492000000000001</v>
      </c>
      <c r="G69" s="5">
        <f ca="1">_xlfn.IFNA(MEDIAN(INDIRECT("'" &amp; G$2 &amp; "'!E" &amp; ROWS!L74),INDIRECT("'" &amp; G$2 &amp; "'!I" &amp; ROWS!L74),INDIRECT("'" &amp; G$2 &amp; "'!M" &amp; ROWS!L74))/1000, "")</f>
        <v>6.44</v>
      </c>
      <c r="H69" s="5">
        <f ca="1">_xlfn.IFNA(MEDIAN(INDIRECT("'" &amp; H$2 &amp; "'!E" &amp; ROWS!R74),INDIRECT("'" &amp; H$2 &amp; "'!I" &amp; ROWS!R74),INDIRECT("'" &amp; H$2 &amp; "'!M" &amp; ROWS!R74))/1000, "")</f>
        <v>5.6159999999999997</v>
      </c>
      <c r="I69" s="5">
        <f ca="1">_xlfn.IFNA(MEDIAN(INDIRECT("'" &amp; I$2 &amp; "'!E" &amp; ROWS!S74),INDIRECT("'" &amp; I$2 &amp; "'!I" &amp; ROWS!S74),INDIRECT("'" &amp; I$2 &amp; "'!M" &amp; ROWS!S74))/1000, "")</f>
        <v>11.304</v>
      </c>
      <c r="J69" s="5">
        <f ca="1">_xlfn.IFNA(MEDIAN(INDIRECT("'" &amp; J$2 &amp; "'!E" &amp; ROWS!T74),INDIRECT("'" &amp; J$2 &amp; "'!I" &amp; ROWS!T74),INDIRECT("'" &amp; J$2 &amp; "'!M" &amp; ROWS!T74))/1000, "")</f>
        <v>6.44</v>
      </c>
    </row>
    <row r="70" spans="1:10" x14ac:dyDescent="0.25">
      <c r="A70" t="str">
        <f>METRICS!A74</f>
        <v>random</v>
      </c>
      <c r="B70" s="5">
        <f ca="1">_xlfn.IFNA(MEDIAN(INDIRECT("'" &amp; B$2 &amp; "'!E" &amp; ROWS!B75),INDIRECT("'" &amp; B$2 &amp; "'!I" &amp; ROWS!B75),INDIRECT("'" &amp; B$2 &amp; "'!M" &amp; ROWS!B75))/1000, "")</f>
        <v>25.088000000000001</v>
      </c>
      <c r="C70" s="5">
        <f ca="1">_xlfn.IFNA(MEDIAN(INDIRECT("'" &amp; C$2 &amp; "'!E" &amp; ROWS!C75),INDIRECT("'" &amp; C$2 &amp; "'!I" &amp; ROWS!C75),INDIRECT("'" &amp; C$2 &amp; "'!M" &amp; ROWS!C75))/1000, "")</f>
        <v>29.036000000000001</v>
      </c>
      <c r="D70" s="5">
        <f ca="1">_xlfn.IFNA(MEDIAN(INDIRECT("'" &amp; D$2 &amp; "'!E" &amp; ROWS!D75),INDIRECT("'" &amp; D$2 &amp; "'!I" &amp; ROWS!D75),INDIRECT("'" &amp; D$2 &amp; "'!M" &amp; ROWS!D75))/1000, "")</f>
        <v>13.156000000000001</v>
      </c>
      <c r="E70" s="5">
        <f ca="1">_xlfn.IFNA(MEDIAN(INDIRECT("'" &amp; E$2 &amp; "'!E" &amp; ROWS!J75),INDIRECT("'" &amp; E$2 &amp; "'!I" &amp; ROWS!J75),INDIRECT("'" &amp; E$2 &amp; "'!M" &amp; ROWS!J75))/1000, "")</f>
        <v>6.5279999999999996</v>
      </c>
      <c r="F70" s="5">
        <f ca="1">_xlfn.IFNA(MEDIAN(INDIRECT("'" &amp; F$2 &amp; "'!E" &amp; ROWS!K75),INDIRECT("'" &amp; F$2 &amp; "'!I" &amp; ROWS!K75),INDIRECT("'" &amp; F$2 &amp; "'!M" &amp; ROWS!K75))/1000, "")</f>
        <v>11.6</v>
      </c>
      <c r="G70" s="5">
        <f ca="1">_xlfn.IFNA(MEDIAN(INDIRECT("'" &amp; G$2 &amp; "'!E" &amp; ROWS!L75),INDIRECT("'" &amp; G$2 &amp; "'!I" &amp; ROWS!L75),INDIRECT("'" &amp; G$2 &amp; "'!M" &amp; ROWS!L75))/1000, "")</f>
        <v>7.4720000000000004</v>
      </c>
      <c r="H70" s="5">
        <f ca="1">_xlfn.IFNA(MEDIAN(INDIRECT("'" &amp; H$2 &amp; "'!E" &amp; ROWS!R75),INDIRECT("'" &amp; H$2 &amp; "'!I" &amp; ROWS!R75),INDIRECT("'" &amp; H$2 &amp; "'!M" &amp; ROWS!R75))/1000, "")</f>
        <v>6.2919999999999998</v>
      </c>
      <c r="I70" s="5">
        <f ca="1">_xlfn.IFNA(MEDIAN(INDIRECT("'" &amp; I$2 &amp; "'!E" &amp; ROWS!S75),INDIRECT("'" &amp; I$2 &amp; "'!I" &amp; ROWS!S75),INDIRECT("'" &amp; I$2 &amp; "'!M" &amp; ROWS!S75))/1000, "")</f>
        <v>11.116</v>
      </c>
      <c r="J70" s="5">
        <f ca="1">_xlfn.IFNA(MEDIAN(INDIRECT("'" &amp; J$2 &amp; "'!E" &amp; ROWS!T75),INDIRECT("'" &amp; J$2 &amp; "'!I" &amp; ROWS!T75),INDIRECT("'" &amp; J$2 &amp; "'!M" &amp; ROWS!T75))/1000, "")</f>
        <v>7.3120000000000003</v>
      </c>
    </row>
    <row r="71" spans="1:10" x14ac:dyDescent="0.25">
      <c r="A71" t="str">
        <f>METRICS!A76</f>
        <v>recurse</v>
      </c>
      <c r="B71" s="5">
        <f ca="1">_xlfn.IFNA(MEDIAN(INDIRECT("'" &amp; B$2 &amp; "'!E" &amp; ROWS!B77),INDIRECT("'" &amp; B$2 &amp; "'!I" &amp; ROWS!B77),INDIRECT("'" &amp; B$2 &amp; "'!M" &amp; ROWS!B77))/1000, "")</f>
        <v>25.012</v>
      </c>
      <c r="C71" s="5">
        <f ca="1">_xlfn.IFNA(MEDIAN(INDIRECT("'" &amp; C$2 &amp; "'!E" &amp; ROWS!C77),INDIRECT("'" &amp; C$2 &amp; "'!I" &amp; ROWS!C77),INDIRECT("'" &amp; C$2 &amp; "'!M" &amp; ROWS!C77))/1000, "")</f>
        <v>31.096</v>
      </c>
      <c r="D71" s="5">
        <f ca="1">_xlfn.IFNA(MEDIAN(INDIRECT("'" &amp; D$2 &amp; "'!E" &amp; ROWS!D77),INDIRECT("'" &amp; D$2 &amp; "'!I" &amp; ROWS!D77),INDIRECT("'" &amp; D$2 &amp; "'!M" &amp; ROWS!D77))/1000, "")</f>
        <v>13.944000000000001</v>
      </c>
      <c r="E71" s="5">
        <f ca="1">_xlfn.IFNA(MEDIAN(INDIRECT("'" &amp; E$2 &amp; "'!E" &amp; ROWS!J77),INDIRECT("'" &amp; E$2 &amp; "'!I" &amp; ROWS!J77),INDIRECT("'" &amp; E$2 &amp; "'!M" &amp; ROWS!J77))/1000, "")</f>
        <v>7.1680000000000001</v>
      </c>
      <c r="F71" s="5">
        <f ca="1">_xlfn.IFNA(MEDIAN(INDIRECT("'" &amp; F$2 &amp; "'!E" &amp; ROWS!K77),INDIRECT("'" &amp; F$2 &amp; "'!I" &amp; ROWS!K77),INDIRECT("'" &amp; F$2 &amp; "'!M" &amp; ROWS!K77))/1000, "")</f>
        <v>11.504</v>
      </c>
      <c r="G71" s="5">
        <f ca="1">_xlfn.IFNA(MEDIAN(INDIRECT("'" &amp; G$2 &amp; "'!E" &amp; ROWS!L77),INDIRECT("'" &amp; G$2 &amp; "'!I" &amp; ROWS!L77),INDIRECT("'" &amp; G$2 &amp; "'!M" &amp; ROWS!L77))/1000, "")</f>
        <v>8.2159999999999993</v>
      </c>
      <c r="H71" s="5">
        <f ca="1">_xlfn.IFNA(MEDIAN(INDIRECT("'" &amp; H$2 &amp; "'!E" &amp; ROWS!R77),INDIRECT("'" &amp; H$2 &amp; "'!I" &amp; ROWS!R77),INDIRECT("'" &amp; H$2 &amp; "'!M" &amp; ROWS!R77))/1000, "")</f>
        <v>6.9560000000000004</v>
      </c>
      <c r="I71" s="5">
        <f ca="1">_xlfn.IFNA(MEDIAN(INDIRECT("'" &amp; I$2 &amp; "'!E" &amp; ROWS!S77),INDIRECT("'" &amp; I$2 &amp; "'!I" &amp; ROWS!S77),INDIRECT("'" &amp; I$2 &amp; "'!M" &amp; ROWS!S77))/1000, "")</f>
        <v>11.284000000000001</v>
      </c>
      <c r="J71" s="5">
        <f ca="1">_xlfn.IFNA(MEDIAN(INDIRECT("'" &amp; J$2 &amp; "'!E" &amp; ROWS!T77),INDIRECT("'" &amp; J$2 &amp; "'!I" &amp; ROWS!T77),INDIRECT("'" &amp; J$2 &amp; "'!M" &amp; ROWS!T77))/1000, "")</f>
        <v>8.048</v>
      </c>
    </row>
    <row r="72" spans="1:10" x14ac:dyDescent="0.25">
      <c r="A72" t="str">
        <f>METRICS!A77</f>
        <v>references</v>
      </c>
      <c r="B72" s="5">
        <f ca="1">_xlfn.IFNA(MEDIAN(INDIRECT("'" &amp; B$2 &amp; "'!E" &amp; ROWS!B78),INDIRECT("'" &amp; B$2 &amp; "'!I" &amp; ROWS!B78),INDIRECT("'" &amp; B$2 &amp; "'!M" &amp; ROWS!B78))/1000, "")</f>
        <v>4.88</v>
      </c>
      <c r="C72" s="5">
        <f ca="1">_xlfn.IFNA(MEDIAN(INDIRECT("'" &amp; C$2 &amp; "'!E" &amp; ROWS!C78),INDIRECT("'" &amp; C$2 &amp; "'!I" &amp; ROWS!C78),INDIRECT("'" &amp; C$2 &amp; "'!M" &amp; ROWS!C78))/1000, "")</f>
        <v>8.8360000000000003</v>
      </c>
      <c r="D72" s="5">
        <f ca="1">_xlfn.IFNA(MEDIAN(INDIRECT("'" &amp; D$2 &amp; "'!E" &amp; ROWS!D78),INDIRECT("'" &amp; D$2 &amp; "'!I" &amp; ROWS!D78),INDIRECT("'" &amp; D$2 &amp; "'!M" &amp; ROWS!D78))/1000, "")</f>
        <v>4.7679999999999998</v>
      </c>
      <c r="E72" s="5">
        <f ca="1">_xlfn.IFNA(MEDIAN(INDIRECT("'" &amp; E$2 &amp; "'!E" &amp; ROWS!J78),INDIRECT("'" &amp; E$2 &amp; "'!I" &amp; ROWS!J78),INDIRECT("'" &amp; E$2 &amp; "'!M" &amp; ROWS!J78))/1000, "")</f>
        <v>4.6159999999999997</v>
      </c>
      <c r="F72" s="5">
        <f ca="1">_xlfn.IFNA(MEDIAN(INDIRECT("'" &amp; F$2 &amp; "'!E" &amp; ROWS!K78),INDIRECT("'" &amp; F$2 &amp; "'!I" &amp; ROWS!K78),INDIRECT("'" &amp; F$2 &amp; "'!M" &amp; ROWS!K78))/1000, "")</f>
        <v>5.58</v>
      </c>
      <c r="G72" s="5">
        <f ca="1">_xlfn.IFNA(MEDIAN(INDIRECT("'" &amp; G$2 &amp; "'!E" &amp; ROWS!L78),INDIRECT("'" &amp; G$2 &amp; "'!I" &amp; ROWS!L78),INDIRECT("'" &amp; G$2 &amp; "'!M" &amp; ROWS!L78))/1000, "")</f>
        <v>4.7439999999999998</v>
      </c>
      <c r="H72" s="5">
        <f ca="1">_xlfn.IFNA(MEDIAN(INDIRECT("'" &amp; H$2 &amp; "'!E" &amp; ROWS!R78),INDIRECT("'" &amp; H$2 &amp; "'!I" &amp; ROWS!R78),INDIRECT("'" &amp; H$2 &amp; "'!M" &amp; ROWS!R78))/1000, "")</f>
        <v>4.6639999999999997</v>
      </c>
      <c r="I72" s="5">
        <f ca="1">_xlfn.IFNA(MEDIAN(INDIRECT("'" &amp; I$2 &amp; "'!E" &amp; ROWS!S78),INDIRECT("'" &amp; I$2 &amp; "'!I" &amp; ROWS!S78),INDIRECT("'" &amp; I$2 &amp; "'!M" &amp; ROWS!S78))/1000, "")</f>
        <v>5.6239999999999997</v>
      </c>
      <c r="J72" s="5">
        <f ca="1">_xlfn.IFNA(MEDIAN(INDIRECT("'" &amp; J$2 &amp; "'!E" &amp; ROWS!T78),INDIRECT("'" &amp; J$2 &amp; "'!I" &amp; ROWS!T78),INDIRECT("'" &amp; J$2 &amp; "'!M" &amp; ROWS!T78))/1000, "")</f>
        <v>4.7439999999999998</v>
      </c>
    </row>
    <row r="73" spans="1:10" x14ac:dyDescent="0.25">
      <c r="A73" t="str">
        <f>METRICS!A78</f>
        <v>result</v>
      </c>
      <c r="B73" s="5">
        <f ca="1">_xlfn.IFNA(MEDIAN(INDIRECT("'" &amp; B$2 &amp; "'!E" &amp; ROWS!B79),INDIRECT("'" &amp; B$2 &amp; "'!I" &amp; ROWS!B79),INDIRECT("'" &amp; B$2 &amp; "'!M" &amp; ROWS!B79))/1000, "")</f>
        <v>5.8920000000000003</v>
      </c>
      <c r="C73" s="5">
        <f ca="1">_xlfn.IFNA(MEDIAN(INDIRECT("'" &amp; C$2 &amp; "'!E" &amp; ROWS!C79),INDIRECT("'" &amp; C$2 &amp; "'!I" &amp; ROWS!C79),INDIRECT("'" &amp; C$2 &amp; "'!M" &amp; ROWS!C79))/1000, "")</f>
        <v>9.7360000000000007</v>
      </c>
      <c r="D73" s="5">
        <f ca="1">_xlfn.IFNA(MEDIAN(INDIRECT("'" &amp; D$2 &amp; "'!E" &amp; ROWS!D79),INDIRECT("'" &amp; D$2 &amp; "'!I" &amp; ROWS!D79),INDIRECT("'" &amp; D$2 &amp; "'!M" &amp; ROWS!D79))/1000, "")</f>
        <v>5.5960000000000001</v>
      </c>
      <c r="E73" s="5">
        <f ca="1">_xlfn.IFNA(MEDIAN(INDIRECT("'" &amp; E$2 &amp; "'!E" &amp; ROWS!J79),INDIRECT("'" &amp; E$2 &amp; "'!I" &amp; ROWS!J79),INDIRECT("'" &amp; E$2 &amp; "'!M" &amp; ROWS!J79))/1000, "")</f>
        <v>4.6440000000000001</v>
      </c>
      <c r="F73" s="5">
        <f ca="1">_xlfn.IFNA(MEDIAN(INDIRECT("'" &amp; F$2 &amp; "'!E" &amp; ROWS!K79),INDIRECT("'" &amp; F$2 &amp; "'!I" &amp; ROWS!K79),INDIRECT("'" &amp; F$2 &amp; "'!M" &amp; ROWS!K79))/1000, "")</f>
        <v>5.6319999999999997</v>
      </c>
      <c r="G73" s="5">
        <f ca="1">_xlfn.IFNA(MEDIAN(INDIRECT("'" &amp; G$2 &amp; "'!E" &amp; ROWS!L79),INDIRECT("'" &amp; G$2 &amp; "'!I" &amp; ROWS!L79),INDIRECT("'" &amp; G$2 &amp; "'!M" &amp; ROWS!L79))/1000, "")</f>
        <v>4.6959999999999997</v>
      </c>
      <c r="H73" s="5">
        <f ca="1">_xlfn.IFNA(MEDIAN(INDIRECT("'" &amp; H$2 &amp; "'!E" &amp; ROWS!R79),INDIRECT("'" &amp; H$2 &amp; "'!I" &amp; ROWS!R79),INDIRECT("'" &amp; H$2 &amp; "'!M" &amp; ROWS!R79))/1000, "")</f>
        <v>4.6959999999999997</v>
      </c>
      <c r="I73" s="5">
        <f ca="1">_xlfn.IFNA(MEDIAN(INDIRECT("'" &amp; I$2 &amp; "'!E" &amp; ROWS!S79),INDIRECT("'" &amp; I$2 &amp; "'!I" &amp; ROWS!S79),INDIRECT("'" &amp; I$2 &amp; "'!M" &amp; ROWS!S79))/1000, "")</f>
        <v>5.6760000000000002</v>
      </c>
      <c r="J73" s="5">
        <f ca="1">_xlfn.IFNA(MEDIAN(INDIRECT("'" &amp; J$2 &amp; "'!E" &amp; ROWS!T79),INDIRECT("'" &amp; J$2 &amp; "'!I" &amp; ROWS!T79),INDIRECT("'" &amp; J$2 &amp; "'!M" &amp; ROWS!T79))/1000, "")</f>
        <v>4.7</v>
      </c>
    </row>
    <row r="74" spans="1:10" x14ac:dyDescent="0.25">
      <c r="A74" t="str">
        <f>METRICS!A79</f>
        <v>runningTotal</v>
      </c>
      <c r="B74" s="5">
        <f ca="1">_xlfn.IFNA(MEDIAN(INDIRECT("'" &amp; B$2 &amp; "'!E" &amp; ROWS!B80),INDIRECT("'" &amp; B$2 &amp; "'!I" &amp; ROWS!B80),INDIRECT("'" &amp; B$2 &amp; "'!M" &amp; ROWS!B80))/1000, "")</f>
        <v>357.72800000000001</v>
      </c>
      <c r="C74" s="5">
        <f ca="1">_xlfn.IFNA(MEDIAN(INDIRECT("'" &amp; C$2 &amp; "'!E" &amp; ROWS!C80),INDIRECT("'" &amp; C$2 &amp; "'!I" &amp; ROWS!C80),INDIRECT("'" &amp; C$2 &amp; "'!M" &amp; ROWS!C80))/1000, "")</f>
        <v>318.78399999999999</v>
      </c>
      <c r="D74" s="5">
        <f ca="1">_xlfn.IFNA(MEDIAN(INDIRECT("'" &amp; D$2 &amp; "'!E" &amp; ROWS!D80),INDIRECT("'" &amp; D$2 &amp; "'!I" &amp; ROWS!D80),INDIRECT("'" &amp; D$2 &amp; "'!M" &amp; ROWS!D80))/1000, "")</f>
        <v>102.172</v>
      </c>
      <c r="E74" s="5">
        <f ca="1">_xlfn.IFNA(MEDIAN(INDIRECT("'" &amp; E$2 &amp; "'!E" &amp; ROWS!J80),INDIRECT("'" &amp; E$2 &amp; "'!I" &amp; ROWS!J80),INDIRECT("'" &amp; E$2 &amp; "'!M" &amp; ROWS!J80))/1000, "")</f>
        <v>9.1720000000000006</v>
      </c>
      <c r="F74" s="5">
        <f ca="1">_xlfn.IFNA(MEDIAN(INDIRECT("'" &amp; F$2 &amp; "'!E" &amp; ROWS!K80),INDIRECT("'" &amp; F$2 &amp; "'!I" &amp; ROWS!K80),INDIRECT("'" &amp; F$2 &amp; "'!M" &amp; ROWS!K80))/1000, "")</f>
        <v>33.555999999999997</v>
      </c>
      <c r="G74" s="5">
        <f ca="1">_xlfn.IFNA(MEDIAN(INDIRECT("'" &amp; G$2 &amp; "'!E" &amp; ROWS!L80),INDIRECT("'" &amp; G$2 &amp; "'!I" &amp; ROWS!L80),INDIRECT("'" &amp; G$2 &amp; "'!M" &amp; ROWS!L80))/1000, "")</f>
        <v>10.672000000000001</v>
      </c>
      <c r="H74" s="5">
        <f ca="1">_xlfn.IFNA(MEDIAN(INDIRECT("'" &amp; H$2 &amp; "'!E" &amp; ROWS!R80),INDIRECT("'" &amp; H$2 &amp; "'!I" &amp; ROWS!R80),INDIRECT("'" &amp; H$2 &amp; "'!M" &amp; ROWS!R80))/1000, "")</f>
        <v>8.4960000000000004</v>
      </c>
      <c r="I74" s="5">
        <f ca="1">_xlfn.IFNA(MEDIAN(INDIRECT("'" &amp; I$2 &amp; "'!E" &amp; ROWS!S80),INDIRECT("'" &amp; I$2 &amp; "'!I" &amp; ROWS!S80),INDIRECT("'" &amp; I$2 &amp; "'!M" &amp; ROWS!S80))/1000, "")</f>
        <v>33.072000000000003</v>
      </c>
      <c r="J74" s="5">
        <f ca="1">_xlfn.IFNA(MEDIAN(INDIRECT("'" &amp; J$2 &amp; "'!E" &amp; ROWS!T80),INDIRECT("'" &amp; J$2 &amp; "'!I" &amp; ROWS!T80),INDIRECT("'" &amp; J$2 &amp; "'!M" &amp; ROWS!T80))/1000, "")</f>
        <v>10.468</v>
      </c>
    </row>
    <row r="75" spans="1:10" x14ac:dyDescent="0.25">
      <c r="A75" t="str">
        <f>METRICS!A80</f>
        <v>searchsort</v>
      </c>
      <c r="B75" s="5">
        <f ca="1">_xlfn.IFNA(MEDIAN(INDIRECT("'" &amp; B$2 &amp; "'!E" &amp; ROWS!B81),INDIRECT("'" &amp; B$2 &amp; "'!I" &amp; ROWS!B81),INDIRECT("'" &amp; B$2 &amp; "'!M" &amp; ROWS!B81))/1000, "")</f>
        <v>1896.692</v>
      </c>
      <c r="C75" s="5">
        <f ca="1">_xlfn.IFNA(MEDIAN(INDIRECT("'" &amp; C$2 &amp; "'!E" &amp; ROWS!C81),INDIRECT("'" &amp; C$2 &amp; "'!I" &amp; ROWS!C81),INDIRECT("'" &amp; C$2 &amp; "'!M" &amp; ROWS!C81))/1000, "")</f>
        <v>1103.3</v>
      </c>
      <c r="D75" s="5">
        <f ca="1">_xlfn.IFNA(MEDIAN(INDIRECT("'" &amp; D$2 &amp; "'!E" &amp; ROWS!D81),INDIRECT("'" &amp; D$2 &amp; "'!I" &amp; ROWS!D81),INDIRECT("'" &amp; D$2 &amp; "'!M" &amp; ROWS!D81))/1000, "")</f>
        <v>361.66</v>
      </c>
      <c r="E75" s="5">
        <f ca="1">_xlfn.IFNA(MEDIAN(INDIRECT("'" &amp; E$2 &amp; "'!E" &amp; ROWS!J81),INDIRECT("'" &amp; E$2 &amp; "'!I" &amp; ROWS!J81),INDIRECT("'" &amp; E$2 &amp; "'!M" &amp; ROWS!J81))/1000, "")</f>
        <v>15.308</v>
      </c>
      <c r="F75" s="5">
        <f ca="1">_xlfn.IFNA(MEDIAN(INDIRECT("'" &amp; F$2 &amp; "'!E" &amp; ROWS!K81),INDIRECT("'" &amp; F$2 &amp; "'!I" &amp; ROWS!K81),INDIRECT("'" &amp; F$2 &amp; "'!M" &amp; ROWS!K81))/1000, "")</f>
        <v>53.548000000000002</v>
      </c>
      <c r="G75" s="5">
        <f ca="1">_xlfn.IFNA(MEDIAN(INDIRECT("'" &amp; G$2 &amp; "'!E" &amp; ROWS!L81),INDIRECT("'" &amp; G$2 &amp; "'!I" &amp; ROWS!L81),INDIRECT("'" &amp; G$2 &amp; "'!M" &amp; ROWS!L81))/1000, "")</f>
        <v>18.643999999999998</v>
      </c>
      <c r="H75" s="5">
        <f ca="1">_xlfn.IFNA(MEDIAN(INDIRECT("'" &amp; H$2 &amp; "'!E" &amp; ROWS!R81),INDIRECT("'" &amp; H$2 &amp; "'!I" &amp; ROWS!R81),INDIRECT("'" &amp; H$2 &amp; "'!M" &amp; ROWS!R81))/1000, "")</f>
        <v>14.555999999999999</v>
      </c>
      <c r="I75" s="5">
        <f ca="1">_xlfn.IFNA(MEDIAN(INDIRECT("'" &amp; I$2 &amp; "'!E" &amp; ROWS!S81),INDIRECT("'" &amp; I$2 &amp; "'!I" &amp; ROWS!S81),INDIRECT("'" &amp; I$2 &amp; "'!M" &amp; ROWS!S81))/1000, "")</f>
        <v>52.76</v>
      </c>
      <c r="J75" s="5">
        <f ca="1">_xlfn.IFNA(MEDIAN(INDIRECT("'" &amp; J$2 &amp; "'!E" &amp; ROWS!T81),INDIRECT("'" &amp; J$2 &amp; "'!I" &amp; ROWS!T81),INDIRECT("'" &amp; J$2 &amp; "'!M" &amp; ROWS!T81))/1000, "")</f>
        <v>18.364000000000001</v>
      </c>
    </row>
    <row r="76" spans="1:10" x14ac:dyDescent="0.25">
      <c r="A76" t="str">
        <f>METRICS!A81</f>
        <v>self-assignment</v>
      </c>
      <c r="B76" s="5">
        <f ca="1">_xlfn.IFNA(MEDIAN(INDIRECT("'" &amp; B$2 &amp; "'!E" &amp; ROWS!B82),INDIRECT("'" &amp; B$2 &amp; "'!I" &amp; ROWS!B82),INDIRECT("'" &amp; B$2 &amp; "'!M" &amp; ROWS!B82))/1000, "")</f>
        <v>4.976</v>
      </c>
      <c r="C76" s="5">
        <f ca="1">_xlfn.IFNA(MEDIAN(INDIRECT("'" &amp; C$2 &amp; "'!E" &amp; ROWS!C82),INDIRECT("'" &amp; C$2 &amp; "'!I" &amp; ROWS!C82),INDIRECT("'" &amp; C$2 &amp; "'!M" &amp; ROWS!C82))/1000, "")</f>
        <v>8.548</v>
      </c>
      <c r="D76" s="5">
        <f ca="1">_xlfn.IFNA(MEDIAN(INDIRECT("'" &amp; D$2 &amp; "'!E" &amp; ROWS!D82),INDIRECT("'" &amp; D$2 &amp; "'!I" &amp; ROWS!D82),INDIRECT("'" &amp; D$2 &amp; "'!M" &amp; ROWS!D82))/1000, "")</f>
        <v>4.74</v>
      </c>
      <c r="E76" s="5">
        <f ca="1">_xlfn.IFNA(MEDIAN(INDIRECT("'" &amp; E$2 &amp; "'!E" &amp; ROWS!J82),INDIRECT("'" &amp; E$2 &amp; "'!I" &amp; ROWS!J82),INDIRECT("'" &amp; E$2 &amp; "'!M" &amp; ROWS!J82))/1000, "")</f>
        <v>4.452</v>
      </c>
      <c r="F76" s="5">
        <f ca="1">_xlfn.IFNA(MEDIAN(INDIRECT("'" &amp; F$2 &amp; "'!E" &amp; ROWS!K82),INDIRECT("'" &amp; F$2 &amp; "'!I" &amp; ROWS!K82),INDIRECT("'" &amp; F$2 &amp; "'!M" &amp; ROWS!K82))/1000, "")</f>
        <v>5.5439999999999996</v>
      </c>
      <c r="G76" s="5">
        <f ca="1">_xlfn.IFNA(MEDIAN(INDIRECT("'" &amp; G$2 &amp; "'!E" &amp; ROWS!L82),INDIRECT("'" &amp; G$2 &amp; "'!I" &amp; ROWS!L82),INDIRECT("'" &amp; G$2 &amp; "'!M" &amp; ROWS!L82))/1000, "")</f>
        <v>4.4800000000000004</v>
      </c>
      <c r="H76" s="5">
        <f ca="1">_xlfn.IFNA(MEDIAN(INDIRECT("'" &amp; H$2 &amp; "'!E" &amp; ROWS!R82),INDIRECT("'" &amp; H$2 &amp; "'!I" &amp; ROWS!R82),INDIRECT("'" &amp; H$2 &amp; "'!M" &amp; ROWS!R82))/1000, "")</f>
        <v>4.5</v>
      </c>
      <c r="I76" s="5">
        <f ca="1">_xlfn.IFNA(MEDIAN(INDIRECT("'" &amp; I$2 &amp; "'!E" &amp; ROWS!S82),INDIRECT("'" &amp; I$2 &amp; "'!I" &amp; ROWS!S82),INDIRECT("'" &amp; I$2 &amp; "'!M" &amp; ROWS!S82))/1000, "")</f>
        <v>5.5880000000000001</v>
      </c>
      <c r="J76" s="5">
        <f ca="1">_xlfn.IFNA(MEDIAN(INDIRECT("'" &amp; J$2 &amp; "'!E" &amp; ROWS!T82),INDIRECT("'" &amp; J$2 &amp; "'!I" &amp; ROWS!T82),INDIRECT("'" &amp; J$2 &amp; "'!M" &amp; ROWS!T82))/1000, "")</f>
        <v>4.4800000000000004</v>
      </c>
    </row>
    <row r="77" spans="1:10" x14ac:dyDescent="0.25">
      <c r="A77" t="str">
        <f>METRICS!A82</f>
        <v>shortCircuit</v>
      </c>
      <c r="B77" s="5">
        <f ca="1">_xlfn.IFNA(MEDIAN(INDIRECT("'" &amp; B$2 &amp; "'!E" &amp; ROWS!B83),INDIRECT("'" &amp; B$2 &amp; "'!I" &amp; ROWS!B83),INDIRECT("'" &amp; B$2 &amp; "'!M" &amp; ROWS!B83))/1000, "")</f>
        <v>23.283999999999999</v>
      </c>
      <c r="C77" s="5">
        <f ca="1">_xlfn.IFNA(MEDIAN(INDIRECT("'" &amp; C$2 &amp; "'!E" &amp; ROWS!C83),INDIRECT("'" &amp; C$2 &amp; "'!I" &amp; ROWS!C83),INDIRECT("'" &amp; C$2 &amp; "'!M" &amp; ROWS!C83))/1000, "")</f>
        <v>27.8</v>
      </c>
      <c r="D77" s="5">
        <f ca="1">_xlfn.IFNA(MEDIAN(INDIRECT("'" &amp; D$2 &amp; "'!E" &amp; ROWS!D83),INDIRECT("'" &amp; D$2 &amp; "'!I" &amp; ROWS!D83),INDIRECT("'" &amp; D$2 &amp; "'!M" &amp; ROWS!D83))/1000, "")</f>
        <v>11.804</v>
      </c>
      <c r="E77" s="5">
        <f ca="1">_xlfn.IFNA(MEDIAN(INDIRECT("'" &amp; E$2 &amp; "'!E" &amp; ROWS!J83),INDIRECT("'" &amp; E$2 &amp; "'!I" &amp; ROWS!J83),INDIRECT("'" &amp; E$2 &amp; "'!M" &amp; ROWS!J83))/1000, "")</f>
        <v>5.524</v>
      </c>
      <c r="F77" s="5">
        <f ca="1">_xlfn.IFNA(MEDIAN(INDIRECT("'" &amp; F$2 &amp; "'!E" &amp; ROWS!K83),INDIRECT("'" &amp; F$2 &amp; "'!I" &amp; ROWS!K83),INDIRECT("'" &amp; F$2 &amp; "'!M" &amp; ROWS!K83))/1000, "")</f>
        <v>9.2560000000000002</v>
      </c>
      <c r="G77" s="5">
        <f ca="1">_xlfn.IFNA(MEDIAN(INDIRECT("'" &amp; G$2 &amp; "'!E" &amp; ROWS!L83),INDIRECT("'" &amp; G$2 &amp; "'!I" &amp; ROWS!L83),INDIRECT("'" &amp; G$2 &amp; "'!M" &amp; ROWS!L83))/1000, "")</f>
        <v>6.1319999999999997</v>
      </c>
      <c r="H77" s="5">
        <f ca="1">_xlfn.IFNA(MEDIAN(INDIRECT("'" &amp; H$2 &amp; "'!E" &amp; ROWS!R83),INDIRECT("'" &amp; H$2 &amp; "'!I" &amp; ROWS!R83),INDIRECT("'" &amp; H$2 &amp; "'!M" &amp; ROWS!R83))/1000, "")</f>
        <v>5.2880000000000003</v>
      </c>
      <c r="I77" s="5">
        <f ca="1">_xlfn.IFNA(MEDIAN(INDIRECT("'" &amp; I$2 &amp; "'!E" &amp; ROWS!S83),INDIRECT("'" &amp; I$2 &amp; "'!I" &amp; ROWS!S83),INDIRECT("'" &amp; I$2 &amp; "'!M" &amp; ROWS!S83))/1000, "")</f>
        <v>9.3000000000000007</v>
      </c>
      <c r="J77" s="5">
        <f ca="1">_xlfn.IFNA(MEDIAN(INDIRECT("'" &amp; J$2 &amp; "'!E" &amp; ROWS!T83),INDIRECT("'" &amp; J$2 &amp; "'!I" &amp; ROWS!T83),INDIRECT("'" &amp; J$2 &amp; "'!M" &amp; ROWS!T83))/1000, "")</f>
        <v>6.0679999999999996</v>
      </c>
    </row>
    <row r="78" spans="1:10" x14ac:dyDescent="0.25">
      <c r="A78" t="str">
        <f>METRICS!A83</f>
        <v>simpleGenericTriple</v>
      </c>
      <c r="B78" s="5">
        <f ca="1">_xlfn.IFNA(MEDIAN(INDIRECT("'" &amp; B$2 &amp; "'!E" &amp; ROWS!B84),INDIRECT("'" &amp; B$2 &amp; "'!I" &amp; ROWS!B84),INDIRECT("'" &amp; B$2 &amp; "'!M" &amp; ROWS!B84))/1000, "")</f>
        <v>5.2679999999999998</v>
      </c>
      <c r="C78" s="5">
        <f ca="1">_xlfn.IFNA(MEDIAN(INDIRECT("'" &amp; C$2 &amp; "'!E" &amp; ROWS!C84),INDIRECT("'" &amp; C$2 &amp; "'!I" &amp; ROWS!C84),INDIRECT("'" &amp; C$2 &amp; "'!M" &amp; ROWS!C84))/1000, "")</f>
        <v>8.7560000000000002</v>
      </c>
      <c r="D78" s="5">
        <f ca="1">_xlfn.IFNA(MEDIAN(INDIRECT("'" &amp; D$2 &amp; "'!E" &amp; ROWS!D84),INDIRECT("'" &amp; D$2 &amp; "'!I" &amp; ROWS!D84),INDIRECT("'" &amp; D$2 &amp; "'!M" &amp; ROWS!D84))/1000, "")</f>
        <v>5.0119999999999996</v>
      </c>
      <c r="E78" s="5">
        <f ca="1">_xlfn.IFNA(MEDIAN(INDIRECT("'" &amp; E$2 &amp; "'!E" &amp; ROWS!J84),INDIRECT("'" &amp; E$2 &amp; "'!I" &amp; ROWS!J84),INDIRECT("'" &amp; E$2 &amp; "'!M" &amp; ROWS!J84))/1000, "")</f>
        <v>4.468</v>
      </c>
      <c r="F78" s="5">
        <f ca="1">_xlfn.IFNA(MEDIAN(INDIRECT("'" &amp; F$2 &amp; "'!E" &amp; ROWS!K84),INDIRECT("'" &amp; F$2 &amp; "'!I" &amp; ROWS!K84),INDIRECT("'" &amp; F$2 &amp; "'!M" &amp; ROWS!K84))/1000, "")</f>
        <v>5.56</v>
      </c>
      <c r="G78" s="5">
        <f ca="1">_xlfn.IFNA(MEDIAN(INDIRECT("'" &amp; G$2 &amp; "'!E" &amp; ROWS!L84),INDIRECT("'" &amp; G$2 &amp; "'!I" &amp; ROWS!L84),INDIRECT("'" &amp; G$2 &amp; "'!M" &amp; ROWS!L84))/1000, "")</f>
        <v>4.5359999999999996</v>
      </c>
      <c r="H78" s="5">
        <f ca="1">_xlfn.IFNA(MEDIAN(INDIRECT("'" &amp; H$2 &amp; "'!E" &amp; ROWS!R84),INDIRECT("'" &amp; H$2 &amp; "'!I" &amp; ROWS!R84),INDIRECT("'" &amp; H$2 &amp; "'!M" &amp; ROWS!R84))/1000, "")</f>
        <v>4.516</v>
      </c>
      <c r="I78" s="5">
        <f ca="1">_xlfn.IFNA(MEDIAN(INDIRECT("'" &amp; I$2 &amp; "'!E" &amp; ROWS!S84),INDIRECT("'" &amp; I$2 &amp; "'!I" &amp; ROWS!S84),INDIRECT("'" &amp; I$2 &amp; "'!M" &amp; ROWS!S84))/1000, "")</f>
        <v>5.6040000000000001</v>
      </c>
      <c r="J78" s="5">
        <f ca="1">_xlfn.IFNA(MEDIAN(INDIRECT("'" &amp; J$2 &amp; "'!E" &amp; ROWS!T84),INDIRECT("'" &amp; J$2 &amp; "'!I" &amp; ROWS!T84),INDIRECT("'" &amp; J$2 &amp; "'!M" &amp; ROWS!T84))/1000, "")</f>
        <v>4.5279999999999996</v>
      </c>
    </row>
    <row r="79" spans="1:10" x14ac:dyDescent="0.25">
      <c r="A79" t="str">
        <f>METRICS!A84</f>
        <v>statement</v>
      </c>
      <c r="B79" s="5">
        <f ca="1">_xlfn.IFNA(MEDIAN(INDIRECT("'" &amp; B$2 &amp; "'!E" &amp; ROWS!B85),INDIRECT("'" &amp; B$2 &amp; "'!I" &amp; ROWS!B85),INDIRECT("'" &amp; B$2 &amp; "'!M" &amp; ROWS!B85))/1000, "")</f>
        <v>143.43600000000001</v>
      </c>
      <c r="C79" s="5">
        <f ca="1">_xlfn.IFNA(MEDIAN(INDIRECT("'" &amp; C$2 &amp; "'!E" &amp; ROWS!C85),INDIRECT("'" &amp; C$2 &amp; "'!I" &amp; ROWS!C85),INDIRECT("'" &amp; C$2 &amp; "'!M" &amp; ROWS!C85))/1000, "")</f>
        <v>86.671999999999997</v>
      </c>
      <c r="D79" s="5">
        <f ca="1">_xlfn.IFNA(MEDIAN(INDIRECT("'" &amp; D$2 &amp; "'!E" &amp; ROWS!D85),INDIRECT("'" &amp; D$2 &amp; "'!I" &amp; ROWS!D85),INDIRECT("'" &amp; D$2 &amp; "'!M" &amp; ROWS!D85))/1000, "")</f>
        <v>32.04</v>
      </c>
      <c r="E79" s="5">
        <f ca="1">_xlfn.IFNA(MEDIAN(INDIRECT("'" &amp; E$2 &amp; "'!E" &amp; ROWS!J85),INDIRECT("'" &amp; E$2 &amp; "'!I" &amp; ROWS!J85),INDIRECT("'" &amp; E$2 &amp; "'!M" &amp; ROWS!J85))/1000, "")</f>
        <v>10.56</v>
      </c>
      <c r="F79" s="5">
        <f ca="1">_xlfn.IFNA(MEDIAN(INDIRECT("'" &amp; F$2 &amp; "'!E" &amp; ROWS!K85),INDIRECT("'" &amp; F$2 &amp; "'!I" &amp; ROWS!K85),INDIRECT("'" &amp; F$2 &amp; "'!M" &amp; ROWS!K85))/1000, "")</f>
        <v>21.443999999999999</v>
      </c>
      <c r="G79" s="5">
        <f ca="1">_xlfn.IFNA(MEDIAN(INDIRECT("'" &amp; G$2 &amp; "'!E" &amp; ROWS!L85),INDIRECT("'" &amp; G$2 &amp; "'!I" &amp; ROWS!L85),INDIRECT("'" &amp; G$2 &amp; "'!M" &amp; ROWS!L85))/1000, "")</f>
        <v>11.183999999999999</v>
      </c>
      <c r="H79" s="5">
        <f ca="1">_xlfn.IFNA(MEDIAN(INDIRECT("'" &amp; H$2 &amp; "'!E" &amp; ROWS!R85),INDIRECT("'" &amp; H$2 &amp; "'!I" &amp; ROWS!R85),INDIRECT("'" &amp; H$2 &amp; "'!M" &amp; ROWS!R85))/1000, "")</f>
        <v>8.2919999999999998</v>
      </c>
      <c r="I79" s="5">
        <f ca="1">_xlfn.IFNA(MEDIAN(INDIRECT("'" &amp; I$2 &amp; "'!E" &amp; ROWS!S85),INDIRECT("'" &amp; I$2 &amp; "'!I" &amp; ROWS!S85),INDIRECT("'" &amp; I$2 &amp; "'!M" &amp; ROWS!S85))/1000, "")</f>
        <v>20.088000000000001</v>
      </c>
      <c r="J79" s="5">
        <f ca="1">_xlfn.IFNA(MEDIAN(INDIRECT("'" &amp; J$2 &amp; "'!E" &amp; ROWS!T85),INDIRECT("'" &amp; J$2 &amp; "'!I" &amp; ROWS!T85),INDIRECT("'" &amp; J$2 &amp; "'!M" &amp; ROWS!T85))/1000, "")</f>
        <v>10.907999999999999</v>
      </c>
    </row>
    <row r="80" spans="1:10" x14ac:dyDescent="0.25">
      <c r="A80" t="str">
        <f>METRICS!A85</f>
        <v>stdincludes</v>
      </c>
      <c r="B80" s="5">
        <f ca="1">_xlfn.IFNA(MEDIAN(INDIRECT("'" &amp; B$2 &amp; "'!E" &amp; ROWS!B86),INDIRECT("'" &amp; B$2 &amp; "'!I" &amp; ROWS!B86),INDIRECT("'" &amp; B$2 &amp; "'!M" &amp; ROWS!B86))/1000, "")</f>
        <v>6.3159999999999998</v>
      </c>
      <c r="C80" s="5">
        <f ca="1">_xlfn.IFNA(MEDIAN(INDIRECT("'" &amp; C$2 &amp; "'!E" &amp; ROWS!C86),INDIRECT("'" &amp; C$2 &amp; "'!I" &amp; ROWS!C86),INDIRECT("'" &amp; C$2 &amp; "'!M" &amp; ROWS!C86))/1000, "")</f>
        <v>29.603999999999999</v>
      </c>
      <c r="D80" s="5">
        <f ca="1">_xlfn.IFNA(MEDIAN(INDIRECT("'" &amp; D$2 &amp; "'!E" &amp; ROWS!D86),INDIRECT("'" &amp; D$2 &amp; "'!I" &amp; ROWS!D86),INDIRECT("'" &amp; D$2 &amp; "'!M" &amp; ROWS!D86))/1000, "")</f>
        <v>6.8879999999999999</v>
      </c>
      <c r="E80" s="5">
        <f ca="1">_xlfn.IFNA(MEDIAN(INDIRECT("'" &amp; E$2 &amp; "'!E" &amp; ROWS!J86),INDIRECT("'" &amp; E$2 &amp; "'!I" &amp; ROWS!J86),INDIRECT("'" &amp; E$2 &amp; "'!M" &amp; ROWS!J86))/1000, "")</f>
        <v>6.3</v>
      </c>
      <c r="F80" s="5">
        <f ca="1">_xlfn.IFNA(MEDIAN(INDIRECT("'" &amp; F$2 &amp; "'!E" &amp; ROWS!K86),INDIRECT("'" &amp; F$2 &amp; "'!I" &amp; ROWS!K86),INDIRECT("'" &amp; F$2 &amp; "'!M" &amp; ROWS!K86))/1000, "")</f>
        <v>10.06</v>
      </c>
      <c r="G80" s="5">
        <f ca="1">_xlfn.IFNA(MEDIAN(INDIRECT("'" &amp; G$2 &amp; "'!E" &amp; ROWS!L86),INDIRECT("'" &amp; G$2 &amp; "'!I" &amp; ROWS!L86),INDIRECT("'" &amp; G$2 &amp; "'!M" &amp; ROWS!L86))/1000, "")</f>
        <v>6.9</v>
      </c>
      <c r="H80" s="5">
        <f ca="1">_xlfn.IFNA(MEDIAN(INDIRECT("'" &amp; H$2 &amp; "'!E" &amp; ROWS!R86),INDIRECT("'" &amp; H$2 &amp; "'!I" &amp; ROWS!R86),INDIRECT("'" &amp; H$2 &amp; "'!M" &amp; ROWS!R86))/1000, "")</f>
        <v>6.3479999999999999</v>
      </c>
      <c r="I80" s="5">
        <f ca="1">_xlfn.IFNA(MEDIAN(INDIRECT("'" &amp; I$2 &amp; "'!E" &amp; ROWS!S86),INDIRECT("'" &amp; I$2 &amp; "'!I" &amp; ROWS!S86),INDIRECT("'" &amp; I$2 &amp; "'!M" &amp; ROWS!S86))/1000, "")</f>
        <v>10.119999999999999</v>
      </c>
      <c r="J80" s="5">
        <f ca="1">_xlfn.IFNA(MEDIAN(INDIRECT("'" &amp; J$2 &amp; "'!E" &amp; ROWS!T86),INDIRECT("'" &amp; J$2 &amp; "'!I" &amp; ROWS!T86),INDIRECT("'" &amp; J$2 &amp; "'!M" &amp; ROWS!T86))/1000, "")</f>
        <v>6.9</v>
      </c>
    </row>
    <row r="81" spans="1:10" x14ac:dyDescent="0.25">
      <c r="A81" t="str">
        <f>METRICS!A87</f>
        <v>swap</v>
      </c>
      <c r="B81" s="5">
        <f ca="1">_xlfn.IFNA(MEDIAN(INDIRECT("'" &amp; B$2 &amp; "'!E" &amp; ROWS!B88),INDIRECT("'" &amp; B$2 &amp; "'!I" &amp; ROWS!B88),INDIRECT("'" &amp; B$2 &amp; "'!M" &amp; ROWS!B88))/1000, "")</f>
        <v>1577.328</v>
      </c>
      <c r="C81" s="5">
        <f ca="1">_xlfn.IFNA(MEDIAN(INDIRECT("'" &amp; C$2 &amp; "'!E" &amp; ROWS!C88),INDIRECT("'" &amp; C$2 &amp; "'!I" &amp; ROWS!C88),INDIRECT("'" &amp; C$2 &amp; "'!M" &amp; ROWS!C88))/1000, "")</f>
        <v>912.17200000000003</v>
      </c>
      <c r="D81" s="5">
        <f ca="1">_xlfn.IFNA(MEDIAN(INDIRECT("'" &amp; D$2 &amp; "'!E" &amp; ROWS!D88),INDIRECT("'" &amp; D$2 &amp; "'!I" &amp; ROWS!D88),INDIRECT("'" &amp; D$2 &amp; "'!M" &amp; ROWS!D88))/1000, "")</f>
        <v>280.42399999999998</v>
      </c>
      <c r="E81" s="5">
        <f ca="1">_xlfn.IFNA(MEDIAN(INDIRECT("'" &amp; E$2 &amp; "'!E" &amp; ROWS!J88),INDIRECT("'" &amp; E$2 &amp; "'!I" &amp; ROWS!J88),INDIRECT("'" &amp; E$2 &amp; "'!M" &amp; ROWS!J88))/1000, "")</f>
        <v>15.42</v>
      </c>
      <c r="F81" s="5">
        <f ca="1">_xlfn.IFNA(MEDIAN(INDIRECT("'" &amp; F$2 &amp; "'!E" &amp; ROWS!K88),INDIRECT("'" &amp; F$2 &amp; "'!I" &amp; ROWS!K88),INDIRECT("'" &amp; F$2 &amp; "'!M" &amp; ROWS!K88))/1000, "")</f>
        <v>79.5</v>
      </c>
      <c r="G81" s="5">
        <f ca="1">_xlfn.IFNA(MEDIAN(INDIRECT("'" &amp; G$2 &amp; "'!E" &amp; ROWS!L88),INDIRECT("'" &amp; G$2 &amp; "'!I" &amp; ROWS!L88),INDIRECT("'" &amp; G$2 &amp; "'!M" &amp; ROWS!L88))/1000, "")</f>
        <v>16.64</v>
      </c>
      <c r="H81" s="5">
        <f ca="1">_xlfn.IFNA(MEDIAN(INDIRECT("'" &amp; H$2 &amp; "'!E" &amp; ROWS!R88),INDIRECT("'" &amp; H$2 &amp; "'!I" &amp; ROWS!R88),INDIRECT("'" &amp; H$2 &amp; "'!M" &amp; ROWS!R88))/1000, "")</f>
        <v>13.028</v>
      </c>
      <c r="I81" s="5">
        <f ca="1">_xlfn.IFNA(MEDIAN(INDIRECT("'" &amp; I$2 &amp; "'!E" &amp; ROWS!S88),INDIRECT("'" &amp; I$2 &amp; "'!I" &amp; ROWS!S88),INDIRECT("'" &amp; I$2 &amp; "'!M" &amp; ROWS!S88))/1000, "")</f>
        <v>78.528000000000006</v>
      </c>
      <c r="J81" s="5">
        <f ca="1">_xlfn.IFNA(MEDIAN(INDIRECT("'" &amp; J$2 &amp; "'!E" &amp; ROWS!T88),INDIRECT("'" &amp; J$2 &amp; "'!I" &amp; ROWS!T88),INDIRECT("'" &amp; J$2 &amp; "'!M" &amp; ROWS!T88))/1000, "")</f>
        <v>16.376000000000001</v>
      </c>
    </row>
    <row r="82" spans="1:10" x14ac:dyDescent="0.25">
      <c r="A82" t="str">
        <f>METRICS!A88</f>
        <v>switch</v>
      </c>
      <c r="B82" s="5">
        <f ca="1">_xlfn.IFNA(MEDIAN(INDIRECT("'" &amp; B$2 &amp; "'!E" &amp; ROWS!B89),INDIRECT("'" &amp; B$2 &amp; "'!I" &amp; ROWS!B89),INDIRECT("'" &amp; B$2 &amp; "'!M" &amp; ROWS!B89))/1000, "")</f>
        <v>4.8719999999999999</v>
      </c>
      <c r="C82" s="5">
        <f ca="1">_xlfn.IFNA(MEDIAN(INDIRECT("'" &amp; C$2 &amp; "'!E" &amp; ROWS!C89),INDIRECT("'" &amp; C$2 &amp; "'!I" &amp; ROWS!C89),INDIRECT("'" &amp; C$2 &amp; "'!M" &amp; ROWS!C89))/1000, "")</f>
        <v>8.2680000000000007</v>
      </c>
      <c r="D82" s="5">
        <f ca="1">_xlfn.IFNA(MEDIAN(INDIRECT("'" &amp; D$2 &amp; "'!E" &amp; ROWS!D89),INDIRECT("'" &amp; D$2 &amp; "'!I" &amp; ROWS!D89),INDIRECT("'" &amp; D$2 &amp; "'!M" &amp; ROWS!D89))/1000, "")</f>
        <v>4.7439999999999998</v>
      </c>
      <c r="E82" s="5">
        <f ca="1">_xlfn.IFNA(MEDIAN(INDIRECT("'" &amp; E$2 &amp; "'!E" &amp; ROWS!J89),INDIRECT("'" &amp; E$2 &amp; "'!I" &amp; ROWS!J89),INDIRECT("'" &amp; E$2 &amp; "'!M" &amp; ROWS!J89))/1000, "")</f>
        <v>4.452</v>
      </c>
      <c r="F82" s="5">
        <f ca="1">_xlfn.IFNA(MEDIAN(INDIRECT("'" &amp; F$2 &amp; "'!E" &amp; ROWS!K89),INDIRECT("'" &amp; F$2 &amp; "'!I" &amp; ROWS!K89),INDIRECT("'" &amp; F$2 &amp; "'!M" &amp; ROWS!K89))/1000, "")</f>
        <v>5.5359999999999996</v>
      </c>
      <c r="G82" s="5">
        <f ca="1">_xlfn.IFNA(MEDIAN(INDIRECT("'" &amp; G$2 &amp; "'!E" &amp; ROWS!L89),INDIRECT("'" &amp; G$2 &amp; "'!I" &amp; ROWS!L89),INDIRECT("'" &amp; G$2 &amp; "'!M" &amp; ROWS!L89))/1000, "")</f>
        <v>4.4800000000000004</v>
      </c>
      <c r="H82" s="5">
        <f ca="1">_xlfn.IFNA(MEDIAN(INDIRECT("'" &amp; H$2 &amp; "'!E" &amp; ROWS!R89),INDIRECT("'" &amp; H$2 &amp; "'!I" &amp; ROWS!R89),INDIRECT("'" &amp; H$2 &amp; "'!M" &amp; ROWS!R89))/1000, "")</f>
        <v>4.5</v>
      </c>
      <c r="I82" s="5">
        <f ca="1">_xlfn.IFNA(MEDIAN(INDIRECT("'" &amp; I$2 &amp; "'!E" &amp; ROWS!S89),INDIRECT("'" &amp; I$2 &amp; "'!I" &amp; ROWS!S89),INDIRECT("'" &amp; I$2 &amp; "'!M" &amp; ROWS!S89))/1000, "")</f>
        <v>5.5759999999999996</v>
      </c>
      <c r="J82" s="5">
        <f ca="1">_xlfn.IFNA(MEDIAN(INDIRECT("'" &amp; J$2 &amp; "'!E" &amp; ROWS!T89),INDIRECT("'" &amp; J$2 &amp; "'!I" &amp; ROWS!T89),INDIRECT("'" &amp; J$2 &amp; "'!M" &amp; ROWS!T89))/1000, "")</f>
        <v>4.4800000000000004</v>
      </c>
    </row>
    <row r="83" spans="1:10" x14ac:dyDescent="0.25">
      <c r="A83" t="str">
        <f>METRICS!A89</f>
        <v>sync</v>
      </c>
      <c r="B83" s="5">
        <f ca="1">_xlfn.IFNA(MEDIAN(INDIRECT("'" &amp; B$2 &amp; "'!E" &amp; ROWS!B90),INDIRECT("'" &amp; B$2 &amp; "'!I" &amp; ROWS!B90),INDIRECT("'" &amp; B$2 &amp; "'!M" &amp; ROWS!B90))/1000, "")</f>
        <v>4.976</v>
      </c>
      <c r="C83" s="5">
        <f ca="1">_xlfn.IFNA(MEDIAN(INDIRECT("'" &amp; C$2 &amp; "'!E" &amp; ROWS!C90),INDIRECT("'" &amp; C$2 &amp; "'!I" &amp; ROWS!C90),INDIRECT("'" &amp; C$2 &amp; "'!M" &amp; ROWS!C90))/1000, "")</f>
        <v>8.2680000000000007</v>
      </c>
      <c r="D83" s="5">
        <f ca="1">_xlfn.IFNA(MEDIAN(INDIRECT("'" &amp; D$2 &amp; "'!E" &amp; ROWS!D90),INDIRECT("'" &amp; D$2 &amp; "'!I" &amp; ROWS!D90),INDIRECT("'" &amp; D$2 &amp; "'!M" &amp; ROWS!D90))/1000, "")</f>
        <v>4.8719999999999999</v>
      </c>
      <c r="E83" s="5">
        <f ca="1">_xlfn.IFNA(MEDIAN(INDIRECT("'" &amp; E$2 &amp; "'!E" &amp; ROWS!J90),INDIRECT("'" &amp; E$2 &amp; "'!I" &amp; ROWS!J90),INDIRECT("'" &amp; E$2 &amp; "'!M" &amp; ROWS!J90))/1000, "")</f>
        <v>4.7080000000000002</v>
      </c>
      <c r="F83" s="5">
        <f ca="1">_xlfn.IFNA(MEDIAN(INDIRECT("'" &amp; F$2 &amp; "'!E" &amp; ROWS!K90),INDIRECT("'" &amp; F$2 &amp; "'!I" &amp; ROWS!K90),INDIRECT("'" &amp; F$2 &amp; "'!M" &amp; ROWS!K90))/1000, "")</f>
        <v>5.5359999999999996</v>
      </c>
      <c r="G83" s="5">
        <f ca="1">_xlfn.IFNA(MEDIAN(INDIRECT("'" &amp; G$2 &amp; "'!E" &amp; ROWS!L90),INDIRECT("'" &amp; G$2 &amp; "'!I" &amp; ROWS!L90),INDIRECT("'" &amp; G$2 &amp; "'!M" &amp; ROWS!L90))/1000, "")</f>
        <v>4.8440000000000003</v>
      </c>
      <c r="H83" s="5">
        <f ca="1">_xlfn.IFNA(MEDIAN(INDIRECT("'" &amp; H$2 &amp; "'!E" &amp; ROWS!R90),INDIRECT("'" &amp; H$2 &amp; "'!I" &amp; ROWS!R90),INDIRECT("'" &amp; H$2 &amp; "'!M" &amp; ROWS!R90))/1000, "")</f>
        <v>4.7560000000000002</v>
      </c>
      <c r="I83" s="5">
        <f ca="1">_xlfn.IFNA(MEDIAN(INDIRECT("'" &amp; I$2 &amp; "'!E" &amp; ROWS!S90),INDIRECT("'" &amp; I$2 &amp; "'!I" &amp; ROWS!S90),INDIRECT("'" &amp; I$2 &amp; "'!M" &amp; ROWS!S90))/1000, "")</f>
        <v>5.5759999999999996</v>
      </c>
      <c r="J83" s="5">
        <f ca="1">_xlfn.IFNA(MEDIAN(INDIRECT("'" &amp; J$2 &amp; "'!E" &amp; ROWS!T90),INDIRECT("'" &amp; J$2 &amp; "'!I" &amp; ROWS!T90),INDIRECT("'" &amp; J$2 &amp; "'!M" &amp; ROWS!T90))/1000, "")</f>
        <v>4.8440000000000003</v>
      </c>
    </row>
    <row r="84" spans="1:10" x14ac:dyDescent="0.25">
      <c r="A84" t="str">
        <f>METRICS!A90</f>
        <v>thread</v>
      </c>
      <c r="B84" s="5">
        <f ca="1">_xlfn.IFNA(MEDIAN(INDIRECT("'" &amp; B$2 &amp; "'!E" &amp; ROWS!B91),INDIRECT("'" &amp; B$2 &amp; "'!I" &amp; ROWS!B91),INDIRECT("'" &amp; B$2 &amp; "'!M" &amp; ROWS!B91))/1000, "")</f>
        <v>52.631999999999998</v>
      </c>
      <c r="C84" s="5">
        <f ca="1">_xlfn.IFNA(MEDIAN(INDIRECT("'" &amp; C$2 &amp; "'!E" &amp; ROWS!C91),INDIRECT("'" &amp; C$2 &amp; "'!I" &amp; ROWS!C91),INDIRECT("'" &amp; C$2 &amp; "'!M" &amp; ROWS!C91))/1000, "")</f>
        <v>46.4</v>
      </c>
      <c r="D84" s="5">
        <f ca="1">_xlfn.IFNA(MEDIAN(INDIRECT("'" &amp; D$2 &amp; "'!E" &amp; ROWS!D91),INDIRECT("'" &amp; D$2 &amp; "'!I" &amp; ROWS!D91),INDIRECT("'" &amp; D$2 &amp; "'!M" &amp; ROWS!D91))/1000, "")</f>
        <v>19.263999999999999</v>
      </c>
      <c r="E84" s="5">
        <f ca="1">_xlfn.IFNA(MEDIAN(INDIRECT("'" &amp; E$2 &amp; "'!E" &amp; ROWS!J91),INDIRECT("'" &amp; E$2 &amp; "'!I" &amp; ROWS!J91),INDIRECT("'" &amp; E$2 &amp; "'!M" &amp; ROWS!J91))/1000, "")</f>
        <v>7.968</v>
      </c>
      <c r="F84" s="5">
        <f ca="1">_xlfn.IFNA(MEDIAN(INDIRECT("'" &amp; F$2 &amp; "'!E" &amp; ROWS!K91),INDIRECT("'" &amp; F$2 &amp; "'!I" &amp; ROWS!K91),INDIRECT("'" &amp; F$2 &amp; "'!M" &amp; ROWS!K91))/1000, "")</f>
        <v>14.12</v>
      </c>
      <c r="G84" s="5">
        <f ca="1">_xlfn.IFNA(MEDIAN(INDIRECT("'" &amp; G$2 &amp; "'!E" &amp; ROWS!L91),INDIRECT("'" &amp; G$2 &amp; "'!I" &amp; ROWS!L91),INDIRECT("'" &amp; G$2 &amp; "'!M" &amp; ROWS!L91))/1000, "")</f>
        <v>8.9359999999999999</v>
      </c>
      <c r="H84" s="5">
        <f ca="1">_xlfn.IFNA(MEDIAN(INDIRECT("'" &amp; H$2 &amp; "'!E" &amp; ROWS!R91),INDIRECT("'" &amp; H$2 &amp; "'!I" &amp; ROWS!R91),INDIRECT("'" &amp; H$2 &amp; "'!M" &amp; ROWS!R91))/1000, "")</f>
        <v>7.3319999999999999</v>
      </c>
      <c r="I84" s="5">
        <f ca="1">_xlfn.IFNA(MEDIAN(INDIRECT("'" &amp; I$2 &amp; "'!E" &amp; ROWS!S91),INDIRECT("'" &amp; I$2 &amp; "'!I" &amp; ROWS!S91),INDIRECT("'" &amp; I$2 &amp; "'!M" &amp; ROWS!S91))/1000, "")</f>
        <v>13.9</v>
      </c>
      <c r="J84" s="5">
        <f ca="1">_xlfn.IFNA(MEDIAN(INDIRECT("'" &amp; J$2 &amp; "'!E" &amp; ROWS!T91),INDIRECT("'" &amp; J$2 &amp; "'!I" &amp; ROWS!T91),INDIRECT("'" &amp; J$2 &amp; "'!M" &amp; ROWS!T91))/1000, "")</f>
        <v>8.6720000000000006</v>
      </c>
    </row>
    <row r="85" spans="1:10" x14ac:dyDescent="0.25">
      <c r="A85" t="str">
        <f>METRICS!A91</f>
        <v>time</v>
      </c>
      <c r="B85" s="5">
        <f ca="1">_xlfn.IFNA(MEDIAN(INDIRECT("'" &amp; B$2 &amp; "'!E" &amp; ROWS!B92),INDIRECT("'" &amp; B$2 &amp; "'!I" &amp; ROWS!B92),INDIRECT("'" &amp; B$2 &amp; "'!M" &amp; ROWS!B92))/1000, "")</f>
        <v>879.56399999999996</v>
      </c>
      <c r="C85" s="5">
        <f ca="1">_xlfn.IFNA(MEDIAN(INDIRECT("'" &amp; C$2 &amp; "'!E" &amp; ROWS!C92),INDIRECT("'" &amp; C$2 &amp; "'!I" &amp; ROWS!C92),INDIRECT("'" &amp; C$2 &amp; "'!M" &amp; ROWS!C92))/1000, "")</f>
        <v>611.91200000000003</v>
      </c>
      <c r="D85" s="5">
        <f ca="1">_xlfn.IFNA(MEDIAN(INDIRECT("'" &amp; D$2 &amp; "'!E" &amp; ROWS!D92),INDIRECT("'" &amp; D$2 &amp; "'!I" &amp; ROWS!D92),INDIRECT("'" &amp; D$2 &amp; "'!M" &amp; ROWS!D92))/1000, "")</f>
        <v>190.79599999999999</v>
      </c>
      <c r="E85" s="5">
        <f ca="1">_xlfn.IFNA(MEDIAN(INDIRECT("'" &amp; E$2 &amp; "'!E" &amp; ROWS!J92),INDIRECT("'" &amp; E$2 &amp; "'!I" &amp; ROWS!J92),INDIRECT("'" &amp; E$2 &amp; "'!M" &amp; ROWS!J92))/1000, "")</f>
        <v>19.204000000000001</v>
      </c>
      <c r="F85" s="5">
        <f ca="1">_xlfn.IFNA(MEDIAN(INDIRECT("'" &amp; F$2 &amp; "'!E" &amp; ROWS!K92),INDIRECT("'" &amp; F$2 &amp; "'!I" &amp; ROWS!K92),INDIRECT("'" &amp; F$2 &amp; "'!M" &amp; ROWS!K92))/1000, "")</f>
        <v>56.46</v>
      </c>
      <c r="G85" s="5">
        <f ca="1">_xlfn.IFNA(MEDIAN(INDIRECT("'" &amp; G$2 &amp; "'!E" &amp; ROWS!L92),INDIRECT("'" &amp; G$2 &amp; "'!I" &amp; ROWS!L92),INDIRECT("'" &amp; G$2 &amp; "'!M" &amp; ROWS!L92))/1000, "")</f>
        <v>13.612</v>
      </c>
      <c r="H85" s="5">
        <f ca="1">_xlfn.IFNA(MEDIAN(INDIRECT("'" &amp; H$2 &amp; "'!E" &amp; ROWS!R92),INDIRECT("'" &amp; H$2 &amp; "'!I" &amp; ROWS!R92),INDIRECT("'" &amp; H$2 &amp; "'!M" &amp; ROWS!R92))/1000, "")</f>
        <v>10.6</v>
      </c>
      <c r="I85" s="5">
        <f ca="1">_xlfn.IFNA(MEDIAN(INDIRECT("'" &amp; I$2 &amp; "'!E" &amp; ROWS!S92),INDIRECT("'" &amp; I$2 &amp; "'!I" &amp; ROWS!S92),INDIRECT("'" &amp; I$2 &amp; "'!M" &amp; ROWS!S92))/1000, "")</f>
        <v>56.311999999999998</v>
      </c>
      <c r="J85" s="5">
        <f ca="1">_xlfn.IFNA(MEDIAN(INDIRECT("'" &amp; J$2 &amp; "'!E" &amp; ROWS!T92),INDIRECT("'" &amp; J$2 &amp; "'!I" &amp; ROWS!T92),INDIRECT("'" &amp; J$2 &amp; "'!M" &amp; ROWS!T92))/1000, "")</f>
        <v>13.568</v>
      </c>
    </row>
    <row r="86" spans="1:10" x14ac:dyDescent="0.25">
      <c r="A86" t="str">
        <f>METRICS!A92</f>
        <v>tupleAssign</v>
      </c>
      <c r="B86" s="5">
        <f ca="1">_xlfn.IFNA(MEDIAN(INDIRECT("'" &amp; B$2 &amp; "'!E" &amp; ROWS!B93),INDIRECT("'" &amp; B$2 &amp; "'!I" &amp; ROWS!B93),INDIRECT("'" &amp; B$2 &amp; "'!M" &amp; ROWS!B93))/1000, "")</f>
        <v>1619.5239999999999</v>
      </c>
      <c r="C86" s="5">
        <f ca="1">_xlfn.IFNA(MEDIAN(INDIRECT("'" &amp; C$2 &amp; "'!E" &amp; ROWS!C93),INDIRECT("'" &amp; C$2 &amp; "'!I" &amp; ROWS!C93),INDIRECT("'" &amp; C$2 &amp; "'!M" &amp; ROWS!C93))/1000, "")</f>
        <v>458.19200000000001</v>
      </c>
      <c r="D86" s="5">
        <f ca="1">_xlfn.IFNA(MEDIAN(INDIRECT("'" &amp; D$2 &amp; "'!E" &amp; ROWS!D93),INDIRECT("'" &amp; D$2 &amp; "'!I" &amp; ROWS!D93),INDIRECT("'" &amp; D$2 &amp; "'!M" &amp; ROWS!D93))/1000, "")</f>
        <v>136.00399999999999</v>
      </c>
      <c r="E86" s="5">
        <f ca="1">_xlfn.IFNA(MEDIAN(INDIRECT("'" &amp; E$2 &amp; "'!E" &amp; ROWS!J93),INDIRECT("'" &amp; E$2 &amp; "'!I" &amp; ROWS!J93),INDIRECT("'" &amp; E$2 &amp; "'!M" &amp; ROWS!J93))/1000, "")</f>
        <v>41.64</v>
      </c>
      <c r="F86" s="5">
        <f ca="1">_xlfn.IFNA(MEDIAN(INDIRECT("'" &amp; F$2 &amp; "'!E" &amp; ROWS!K93),INDIRECT("'" &amp; F$2 &amp; "'!I" &amp; ROWS!K93),INDIRECT("'" &amp; F$2 &amp; "'!M" &amp; ROWS!K93))/1000, "")</f>
        <v>56.347999999999999</v>
      </c>
      <c r="G86" s="5">
        <f ca="1">_xlfn.IFNA(MEDIAN(INDIRECT("'" &amp; G$2 &amp; "'!E" &amp; ROWS!L93),INDIRECT("'" &amp; G$2 &amp; "'!I" &amp; ROWS!L93),INDIRECT("'" &amp; G$2 &amp; "'!M" &amp; ROWS!L93))/1000, "")</f>
        <v>15.724</v>
      </c>
      <c r="H86" s="5">
        <f ca="1">_xlfn.IFNA(MEDIAN(INDIRECT("'" &amp; H$2 &amp; "'!E" &amp; ROWS!R93),INDIRECT("'" &amp; H$2 &amp; "'!I" &amp; ROWS!R93),INDIRECT("'" &amp; H$2 &amp; "'!M" &amp; ROWS!R93))/1000, "")</f>
        <v>11.192</v>
      </c>
      <c r="I86" s="5">
        <f ca="1">_xlfn.IFNA(MEDIAN(INDIRECT("'" &amp; I$2 &amp; "'!E" &amp; ROWS!S93),INDIRECT("'" &amp; I$2 &amp; "'!I" &amp; ROWS!S93),INDIRECT("'" &amp; I$2 &amp; "'!M" &amp; ROWS!S93))/1000, "")</f>
        <v>49</v>
      </c>
      <c r="J86" s="5">
        <f ca="1">_xlfn.IFNA(MEDIAN(INDIRECT("'" &amp; J$2 &amp; "'!E" &amp; ROWS!T93),INDIRECT("'" &amp; J$2 &amp; "'!I" &amp; ROWS!T93),INDIRECT("'" &amp; J$2 &amp; "'!M" &amp; ROWS!T93))/1000, "")</f>
        <v>14.36</v>
      </c>
    </row>
    <row r="87" spans="1:10" x14ac:dyDescent="0.25">
      <c r="A87" t="str">
        <f>METRICS!A93</f>
        <v>tupleCast</v>
      </c>
      <c r="B87" s="5">
        <f ca="1">_xlfn.IFNA(MEDIAN(INDIRECT("'" &amp; B$2 &amp; "'!E" &amp; ROWS!B94),INDIRECT("'" &amp; B$2 &amp; "'!I" &amp; ROWS!B94),INDIRECT("'" &amp; B$2 &amp; "'!M" &amp; ROWS!B94))/1000, "")</f>
        <v>4.8719999999999999</v>
      </c>
      <c r="C87" s="5">
        <f ca="1">_xlfn.IFNA(MEDIAN(INDIRECT("'" &amp; C$2 &amp; "'!E" &amp; ROWS!C94),INDIRECT("'" &amp; C$2 &amp; "'!I" &amp; ROWS!C94),INDIRECT("'" &amp; C$2 &amp; "'!M" &amp; ROWS!C94))/1000, "")</f>
        <v>8.2720000000000002</v>
      </c>
      <c r="D87" s="5">
        <f ca="1">_xlfn.IFNA(MEDIAN(INDIRECT("'" &amp; D$2 &amp; "'!E" &amp; ROWS!D94),INDIRECT("'" &amp; D$2 &amp; "'!I" &amp; ROWS!D94),INDIRECT("'" &amp; D$2 &amp; "'!M" &amp; ROWS!D94))/1000, "")</f>
        <v>4.7439999999999998</v>
      </c>
      <c r="E87" s="5">
        <f ca="1">_xlfn.IFNA(MEDIAN(INDIRECT("'" &amp; E$2 &amp; "'!E" &amp; ROWS!J94),INDIRECT("'" &amp; E$2 &amp; "'!I" &amp; ROWS!J94),INDIRECT("'" &amp; E$2 &amp; "'!M" &amp; ROWS!J94))/1000, "")</f>
        <v>4.476</v>
      </c>
      <c r="F87" s="5">
        <f ca="1">_xlfn.IFNA(MEDIAN(INDIRECT("'" &amp; F$2 &amp; "'!E" &amp; ROWS!K94),INDIRECT("'" &amp; F$2 &amp; "'!I" &amp; ROWS!K94),INDIRECT("'" &amp; F$2 &amp; "'!M" &amp; ROWS!K94))/1000, "")</f>
        <v>5.5359999999999996</v>
      </c>
      <c r="G87" s="5">
        <f ca="1">_xlfn.IFNA(MEDIAN(INDIRECT("'" &amp; G$2 &amp; "'!E" &amp; ROWS!L94),INDIRECT("'" &amp; G$2 &amp; "'!I" &amp; ROWS!L94),INDIRECT("'" &amp; G$2 &amp; "'!M" &amp; ROWS!L94))/1000, "")</f>
        <v>4.508</v>
      </c>
      <c r="H87" s="5">
        <f ca="1">_xlfn.IFNA(MEDIAN(INDIRECT("'" &amp; H$2 &amp; "'!E" &amp; ROWS!R94),INDIRECT("'" &amp; H$2 &amp; "'!I" &amp; ROWS!R94),INDIRECT("'" &amp; H$2 &amp; "'!M" &amp; ROWS!R94))/1000, "")</f>
        <v>4.524</v>
      </c>
      <c r="I87" s="5">
        <f ca="1">_xlfn.IFNA(MEDIAN(INDIRECT("'" &amp; I$2 &amp; "'!E" &amp; ROWS!S94),INDIRECT("'" &amp; I$2 &amp; "'!I" &amp; ROWS!S94),INDIRECT("'" &amp; I$2 &amp; "'!M" &amp; ROWS!S94))/1000, "")</f>
        <v>5.5759999999999996</v>
      </c>
      <c r="J87" s="5">
        <f ca="1">_xlfn.IFNA(MEDIAN(INDIRECT("'" &amp; J$2 &amp; "'!E" &amp; ROWS!T94),INDIRECT("'" &amp; J$2 &amp; "'!I" &amp; ROWS!T94),INDIRECT("'" &amp; J$2 &amp; "'!M" &amp; ROWS!T94))/1000, "")</f>
        <v>4.508</v>
      </c>
    </row>
    <row r="88" spans="1:10" x14ac:dyDescent="0.25">
      <c r="A88" t="str">
        <f>METRICS!A94</f>
        <v>tupleFunction</v>
      </c>
      <c r="B88" s="5">
        <f ca="1">_xlfn.IFNA(MEDIAN(INDIRECT("'" &amp; B$2 &amp; "'!E" &amp; ROWS!B95),INDIRECT("'" &amp; B$2 &amp; "'!I" &amp; ROWS!B95),INDIRECT("'" &amp; B$2 &amp; "'!M" &amp; ROWS!B95))/1000, "")</f>
        <v>4.8840000000000003</v>
      </c>
      <c r="C88" s="5">
        <f ca="1">_xlfn.IFNA(MEDIAN(INDIRECT("'" &amp; C$2 &amp; "'!E" &amp; ROWS!C95),INDIRECT("'" &amp; C$2 &amp; "'!I" &amp; ROWS!C95),INDIRECT("'" &amp; C$2 &amp; "'!M" &amp; ROWS!C95))/1000, "")</f>
        <v>8.56</v>
      </c>
      <c r="D88" s="5">
        <f ca="1">_xlfn.IFNA(MEDIAN(INDIRECT("'" &amp; D$2 &amp; "'!E" &amp; ROWS!D95),INDIRECT("'" &amp; D$2 &amp; "'!I" &amp; ROWS!D95),INDIRECT("'" &amp; D$2 &amp; "'!M" &amp; ROWS!D95))/1000, "")</f>
        <v>4.7519999999999998</v>
      </c>
      <c r="E88" s="5">
        <f ca="1">_xlfn.IFNA(MEDIAN(INDIRECT("'" &amp; E$2 &amp; "'!E" &amp; ROWS!J95),INDIRECT("'" &amp; E$2 &amp; "'!I" &amp; ROWS!J95),INDIRECT("'" &amp; E$2 &amp; "'!M" &amp; ROWS!J95))/1000, "")</f>
        <v>4.484</v>
      </c>
      <c r="F88" s="5">
        <f ca="1">_xlfn.IFNA(MEDIAN(INDIRECT("'" &amp; F$2 &amp; "'!E" &amp; ROWS!K95),INDIRECT("'" &amp; F$2 &amp; "'!I" &amp; ROWS!K95),INDIRECT("'" &amp; F$2 &amp; "'!M" &amp; ROWS!K95))/1000, "")</f>
        <v>5.5439999999999996</v>
      </c>
      <c r="G88" s="5">
        <f ca="1">_xlfn.IFNA(MEDIAN(INDIRECT("'" &amp; G$2 &amp; "'!E" &amp; ROWS!L95),INDIRECT("'" &amp; G$2 &amp; "'!I" &amp; ROWS!L95),INDIRECT("'" &amp; G$2 &amp; "'!M" &amp; ROWS!L95))/1000, "")</f>
        <v>4.516</v>
      </c>
      <c r="H88" s="5">
        <f ca="1">_xlfn.IFNA(MEDIAN(INDIRECT("'" &amp; H$2 &amp; "'!E" &amp; ROWS!R95),INDIRECT("'" &amp; H$2 &amp; "'!I" &amp; ROWS!R95),INDIRECT("'" &amp; H$2 &amp; "'!M" &amp; ROWS!R95))/1000, "")</f>
        <v>4.532</v>
      </c>
      <c r="I88" s="5">
        <f ca="1">_xlfn.IFNA(MEDIAN(INDIRECT("'" &amp; I$2 &amp; "'!E" &amp; ROWS!S95),INDIRECT("'" &amp; I$2 &amp; "'!I" &amp; ROWS!S95),INDIRECT("'" &amp; I$2 &amp; "'!M" &amp; ROWS!S95))/1000, "")</f>
        <v>5.5880000000000001</v>
      </c>
      <c r="J88" s="5">
        <f ca="1">_xlfn.IFNA(MEDIAN(INDIRECT("'" &amp; J$2 &amp; "'!E" &amp; ROWS!T95),INDIRECT("'" &amp; J$2 &amp; "'!I" &amp; ROWS!T95),INDIRECT("'" &amp; J$2 &amp; "'!M" &amp; ROWS!T95))/1000, "")</f>
        <v>4.516</v>
      </c>
    </row>
    <row r="89" spans="1:10" x14ac:dyDescent="0.25">
      <c r="A89" t="str">
        <f>METRICS!A95</f>
        <v>tupleMember</v>
      </c>
      <c r="B89" s="5">
        <f ca="1">_xlfn.IFNA(MEDIAN(INDIRECT("'" &amp; B$2 &amp; "'!E" &amp; ROWS!B96),INDIRECT("'" &amp; B$2 &amp; "'!I" &amp; ROWS!B96),INDIRECT("'" &amp; B$2 &amp; "'!M" &amp; ROWS!B96))/1000, "")</f>
        <v>4.88</v>
      </c>
      <c r="C89" s="5">
        <f ca="1">_xlfn.IFNA(MEDIAN(INDIRECT("'" &amp; C$2 &amp; "'!E" &amp; ROWS!C96),INDIRECT("'" &amp; C$2 &amp; "'!I" &amp; ROWS!C96),INDIRECT("'" &amp; C$2 &amp; "'!M" &amp; ROWS!C96))/1000, "")</f>
        <v>8.56</v>
      </c>
      <c r="D89" s="5">
        <f ca="1">_xlfn.IFNA(MEDIAN(INDIRECT("'" &amp; D$2 &amp; "'!E" &amp; ROWS!D96),INDIRECT("'" &amp; D$2 &amp; "'!I" &amp; ROWS!D96),INDIRECT("'" &amp; D$2 &amp; "'!M" &amp; ROWS!D96))/1000, "")</f>
        <v>4.7519999999999998</v>
      </c>
      <c r="E89" s="5">
        <f ca="1">_xlfn.IFNA(MEDIAN(INDIRECT("'" &amp; E$2 &amp; "'!E" &amp; ROWS!J96),INDIRECT("'" &amp; E$2 &amp; "'!I" &amp; ROWS!J96),INDIRECT("'" &amp; E$2 &amp; "'!M" &amp; ROWS!J96))/1000, "")</f>
        <v>4.4960000000000004</v>
      </c>
      <c r="F89" s="5">
        <f ca="1">_xlfn.IFNA(MEDIAN(INDIRECT("'" &amp; F$2 &amp; "'!E" &amp; ROWS!K96),INDIRECT("'" &amp; F$2 &amp; "'!I" &amp; ROWS!K96),INDIRECT("'" &amp; F$2 &amp; "'!M" &amp; ROWS!K96))/1000, "")</f>
        <v>5.5640000000000001</v>
      </c>
      <c r="G89" s="5">
        <f ca="1">_xlfn.IFNA(MEDIAN(INDIRECT("'" &amp; G$2 &amp; "'!E" &amp; ROWS!L96),INDIRECT("'" &amp; G$2 &amp; "'!I" &amp; ROWS!L96),INDIRECT("'" &amp; G$2 &amp; "'!M" &amp; ROWS!L96))/1000, "")</f>
        <v>4.5359999999999996</v>
      </c>
      <c r="H89" s="5">
        <f ca="1">_xlfn.IFNA(MEDIAN(INDIRECT("'" &amp; H$2 &amp; "'!E" &amp; ROWS!R96),INDIRECT("'" &amp; H$2 &amp; "'!I" &amp; ROWS!R96),INDIRECT("'" &amp; H$2 &amp; "'!M" &amp; ROWS!R96))/1000, "")</f>
        <v>4.5439999999999996</v>
      </c>
      <c r="I89" s="5">
        <f ca="1">_xlfn.IFNA(MEDIAN(INDIRECT("'" &amp; I$2 &amp; "'!E" &amp; ROWS!S96),INDIRECT("'" &amp; I$2 &amp; "'!I" &amp; ROWS!S96),INDIRECT("'" &amp; I$2 &amp; "'!M" &amp; ROWS!S96))/1000, "")</f>
        <v>5.6079999999999997</v>
      </c>
      <c r="J89" s="5">
        <f ca="1">_xlfn.IFNA(MEDIAN(INDIRECT("'" &amp; J$2 &amp; "'!E" &amp; ROWS!T96),INDIRECT("'" &amp; J$2 &amp; "'!I" &amp; ROWS!T96),INDIRECT("'" &amp; J$2 &amp; "'!M" &amp; ROWS!T96))/1000, "")</f>
        <v>4.5359999999999996</v>
      </c>
    </row>
    <row r="90" spans="1:10" x14ac:dyDescent="0.25">
      <c r="A90" t="str">
        <f>METRICS!A97</f>
        <v>tupleVariadic</v>
      </c>
      <c r="B90" s="5">
        <f ca="1">_xlfn.IFNA(MEDIAN(INDIRECT("'" &amp; B$2 &amp; "'!E" &amp; ROWS!B98),INDIRECT("'" &amp; B$2 &amp; "'!I" &amp; ROWS!B98),INDIRECT("'" &amp; B$2 &amp; "'!M" &amp; ROWS!B98))/1000, "")</f>
        <v>5.3479999999999999</v>
      </c>
      <c r="C90" s="5">
        <f ca="1">_xlfn.IFNA(MEDIAN(INDIRECT("'" &amp; C$2 &amp; "'!E" &amp; ROWS!C98),INDIRECT("'" &amp; C$2 &amp; "'!I" &amp; ROWS!C98),INDIRECT("'" &amp; C$2 &amp; "'!M" &amp; ROWS!C98))/1000, "")</f>
        <v>14.084</v>
      </c>
      <c r="D90" s="5">
        <f ca="1">_xlfn.IFNA(MEDIAN(INDIRECT("'" &amp; D$2 &amp; "'!E" &amp; ROWS!D98),INDIRECT("'" &amp; D$2 &amp; "'!I" &amp; ROWS!D98),INDIRECT("'" &amp; D$2 &amp; "'!M" &amp; ROWS!D98))/1000, "")</f>
        <v>5.9320000000000004</v>
      </c>
      <c r="E90" s="5">
        <f ca="1">_xlfn.IFNA(MEDIAN(INDIRECT("'" &amp; E$2 &amp; "'!E" &amp; ROWS!J98),INDIRECT("'" &amp; E$2 &amp; "'!I" &amp; ROWS!J98),INDIRECT("'" &amp; E$2 &amp; "'!M" &amp; ROWS!J98))/1000, "")</f>
        <v>4.9880000000000004</v>
      </c>
      <c r="F90" s="5">
        <f ca="1">_xlfn.IFNA(MEDIAN(INDIRECT("'" &amp; F$2 &amp; "'!E" &amp; ROWS!K98),INDIRECT("'" &amp; F$2 &amp; "'!I" &amp; ROWS!K98),INDIRECT("'" &amp; F$2 &amp; "'!M" &amp; ROWS!K98))/1000, "")</f>
        <v>7.1079999999999997</v>
      </c>
      <c r="G90" s="5">
        <f ca="1">_xlfn.IFNA(MEDIAN(INDIRECT("'" &amp; G$2 &amp; "'!E" &amp; ROWS!L98),INDIRECT("'" &amp; G$2 &amp; "'!I" &amp; ROWS!L98),INDIRECT("'" &amp; G$2 &amp; "'!M" &amp; ROWS!L98))/1000, "")</f>
        <v>5.2320000000000002</v>
      </c>
      <c r="H90" s="5">
        <f ca="1">_xlfn.IFNA(MEDIAN(INDIRECT("'" &amp; H$2 &amp; "'!E" &amp; ROWS!R98),INDIRECT("'" &amp; H$2 &amp; "'!I" &amp; ROWS!R98),INDIRECT("'" &amp; H$2 &amp; "'!M" &amp; ROWS!R98))/1000, "")</f>
        <v>5.0359999999999996</v>
      </c>
      <c r="I90" s="5">
        <f ca="1">_xlfn.IFNA(MEDIAN(INDIRECT("'" &amp; I$2 &amp; "'!E" &amp; ROWS!S98),INDIRECT("'" &amp; I$2 &amp; "'!I" &amp; ROWS!S98),INDIRECT("'" &amp; I$2 &amp; "'!M" &amp; ROWS!S98))/1000, "")</f>
        <v>7.1520000000000001</v>
      </c>
      <c r="J90" s="5">
        <f ca="1">_xlfn.IFNA(MEDIAN(INDIRECT("'" &amp; J$2 &amp; "'!E" &amp; ROWS!T98),INDIRECT("'" &amp; J$2 &amp; "'!I" &amp; ROWS!T98),INDIRECT("'" &amp; J$2 &amp; "'!M" &amp; ROWS!T98))/1000, "")</f>
        <v>5.2320000000000002</v>
      </c>
    </row>
    <row r="91" spans="1:10" x14ac:dyDescent="0.25">
      <c r="A91" t="str">
        <f>METRICS!A98</f>
        <v>typedefRedef</v>
      </c>
      <c r="B91" s="5">
        <f ca="1">_xlfn.IFNA(MEDIAN(INDIRECT("'" &amp; B$2 &amp; "'!E" &amp; ROWS!B99),INDIRECT("'" &amp; B$2 &amp; "'!I" &amp; ROWS!B99),INDIRECT("'" &amp; B$2 &amp; "'!M" &amp; ROWS!B99))/1000, "")</f>
        <v>4.8719999999999999</v>
      </c>
      <c r="C91" s="5">
        <f ca="1">_xlfn.IFNA(MEDIAN(INDIRECT("'" &amp; C$2 &amp; "'!E" &amp; ROWS!C99),INDIRECT("'" &amp; C$2 &amp; "'!I" &amp; ROWS!C99),INDIRECT("'" &amp; C$2 &amp; "'!M" &amp; ROWS!C99))/1000, "")</f>
        <v>8.2720000000000002</v>
      </c>
      <c r="D91" s="5">
        <f ca="1">_xlfn.IFNA(MEDIAN(INDIRECT("'" &amp; D$2 &amp; "'!E" &amp; ROWS!D99),INDIRECT("'" &amp; D$2 &amp; "'!I" &amp; ROWS!D99),INDIRECT("'" &amp; D$2 &amp; "'!M" &amp; ROWS!D99))/1000, "")</f>
        <v>4.7439999999999998</v>
      </c>
      <c r="E91" s="5">
        <f ca="1">_xlfn.IFNA(MEDIAN(INDIRECT("'" &amp; E$2 &amp; "'!E" &amp; ROWS!J99),INDIRECT("'" &amp; E$2 &amp; "'!I" &amp; ROWS!J99),INDIRECT("'" &amp; E$2 &amp; "'!M" &amp; ROWS!J99))/1000, "")</f>
        <v>4.452</v>
      </c>
      <c r="F91" s="5">
        <f ca="1">_xlfn.IFNA(MEDIAN(INDIRECT("'" &amp; F$2 &amp; "'!E" &amp; ROWS!K99),INDIRECT("'" &amp; F$2 &amp; "'!I" &amp; ROWS!K99),INDIRECT("'" &amp; F$2 &amp; "'!M" &amp; ROWS!K99))/1000, "")</f>
        <v>5.5359999999999996</v>
      </c>
      <c r="G91" s="5">
        <f ca="1">_xlfn.IFNA(MEDIAN(INDIRECT("'" &amp; G$2 &amp; "'!E" &amp; ROWS!L99),INDIRECT("'" &amp; G$2 &amp; "'!I" &amp; ROWS!L99),INDIRECT("'" &amp; G$2 &amp; "'!M" &amp; ROWS!L99))/1000, "")</f>
        <v>4.4800000000000004</v>
      </c>
      <c r="H91" s="5">
        <f ca="1">_xlfn.IFNA(MEDIAN(INDIRECT("'" &amp; H$2 &amp; "'!E" &amp; ROWS!R99),INDIRECT("'" &amp; H$2 &amp; "'!I" &amp; ROWS!R99),INDIRECT("'" &amp; H$2 &amp; "'!M" &amp; ROWS!R99))/1000, "")</f>
        <v>4.5</v>
      </c>
      <c r="I91" s="5">
        <f ca="1">_xlfn.IFNA(MEDIAN(INDIRECT("'" &amp; I$2 &amp; "'!E" &amp; ROWS!S99),INDIRECT("'" &amp; I$2 &amp; "'!I" &amp; ROWS!S99),INDIRECT("'" &amp; I$2 &amp; "'!M" &amp; ROWS!S99))/1000, "")</f>
        <v>5.5759999999999996</v>
      </c>
      <c r="J91" s="5">
        <f ca="1">_xlfn.IFNA(MEDIAN(INDIRECT("'" &amp; J$2 &amp; "'!E" &amp; ROWS!T99),INDIRECT("'" &amp; J$2 &amp; "'!I" &amp; ROWS!T99),INDIRECT("'" &amp; J$2 &amp; "'!M" &amp; ROWS!T99))/1000, "")</f>
        <v>4.4800000000000004</v>
      </c>
    </row>
    <row r="92" spans="1:10" x14ac:dyDescent="0.25">
      <c r="A92" t="str">
        <f>METRICS!A99</f>
        <v>typeof</v>
      </c>
      <c r="B92" s="5">
        <f ca="1">_xlfn.IFNA(MEDIAN(INDIRECT("'" &amp; B$2 &amp; "'!E" &amp; ROWS!B100),INDIRECT("'" &amp; B$2 &amp; "'!I" &amp; ROWS!B100),INDIRECT("'" &amp; B$2 &amp; "'!M" &amp; ROWS!B100))/1000, "")</f>
        <v>4.8719999999999999</v>
      </c>
      <c r="C92" s="5">
        <f ca="1">_xlfn.IFNA(MEDIAN(INDIRECT("'" &amp; C$2 &amp; "'!E" &amp; ROWS!C100),INDIRECT("'" &amp; C$2 &amp; "'!I" &amp; ROWS!C100),INDIRECT("'" &amp; C$2 &amp; "'!M" &amp; ROWS!C100))/1000, "")</f>
        <v>8.2680000000000007</v>
      </c>
      <c r="D92" s="5">
        <f ca="1">_xlfn.IFNA(MEDIAN(INDIRECT("'" &amp; D$2 &amp; "'!E" &amp; ROWS!D100),INDIRECT("'" &amp; D$2 &amp; "'!I" &amp; ROWS!D100),INDIRECT("'" &amp; D$2 &amp; "'!M" &amp; ROWS!D100))/1000, "")</f>
        <v>4.7439999999999998</v>
      </c>
      <c r="E92" s="5">
        <f ca="1">_xlfn.IFNA(MEDIAN(INDIRECT("'" &amp; E$2 &amp; "'!E" &amp; ROWS!J100),INDIRECT("'" &amp; E$2 &amp; "'!I" &amp; ROWS!J100),INDIRECT("'" &amp; E$2 &amp; "'!M" &amp; ROWS!J100))/1000, "")</f>
        <v>4.452</v>
      </c>
      <c r="F92" s="5">
        <f ca="1">_xlfn.IFNA(MEDIAN(INDIRECT("'" &amp; F$2 &amp; "'!E" &amp; ROWS!K100),INDIRECT("'" &amp; F$2 &amp; "'!I" &amp; ROWS!K100),INDIRECT("'" &amp; F$2 &amp; "'!M" &amp; ROWS!K100))/1000, "")</f>
        <v>5.5359999999999996</v>
      </c>
      <c r="G92" s="5">
        <f ca="1">_xlfn.IFNA(MEDIAN(INDIRECT("'" &amp; G$2 &amp; "'!E" &amp; ROWS!L100),INDIRECT("'" &amp; G$2 &amp; "'!I" &amp; ROWS!L100),INDIRECT("'" &amp; G$2 &amp; "'!M" &amp; ROWS!L100))/1000, "")</f>
        <v>4.4800000000000004</v>
      </c>
      <c r="H92" s="5">
        <f ca="1">_xlfn.IFNA(MEDIAN(INDIRECT("'" &amp; H$2 &amp; "'!E" &amp; ROWS!R100),INDIRECT("'" &amp; H$2 &amp; "'!I" &amp; ROWS!R100),INDIRECT("'" &amp; H$2 &amp; "'!M" &amp; ROWS!R100))/1000, "")</f>
        <v>4.5</v>
      </c>
      <c r="I92" s="5">
        <f ca="1">_xlfn.IFNA(MEDIAN(INDIRECT("'" &amp; I$2 &amp; "'!E" &amp; ROWS!S100),INDIRECT("'" &amp; I$2 &amp; "'!I" &amp; ROWS!S100),INDIRECT("'" &amp; I$2 &amp; "'!M" &amp; ROWS!S100))/1000, "")</f>
        <v>5.5759999999999996</v>
      </c>
      <c r="J92" s="5">
        <f ca="1">_xlfn.IFNA(MEDIAN(INDIRECT("'" &amp; J$2 &amp; "'!E" &amp; ROWS!T100),INDIRECT("'" &amp; J$2 &amp; "'!I" &amp; ROWS!T100),INDIRECT("'" &amp; J$2 &amp; "'!M" &amp; ROWS!T100))/1000, "")</f>
        <v>4.4800000000000004</v>
      </c>
    </row>
    <row r="93" spans="1:10" x14ac:dyDescent="0.25">
      <c r="A93" t="str">
        <f>METRICS!A100</f>
        <v>user_literals</v>
      </c>
      <c r="B93" s="5">
        <f ca="1">_xlfn.IFNA(MEDIAN(INDIRECT("'" &amp; B$2 &amp; "'!E" &amp; ROWS!B101),INDIRECT("'" &amp; B$2 &amp; "'!I" &amp; ROWS!B101),INDIRECT("'" &amp; B$2 &amp; "'!M" &amp; ROWS!B101))/1000, "")</f>
        <v>51.024000000000001</v>
      </c>
      <c r="C93" s="5">
        <f ca="1">_xlfn.IFNA(MEDIAN(INDIRECT("'" &amp; C$2 &amp; "'!E" &amp; ROWS!C101),INDIRECT("'" &amp; C$2 &amp; "'!I" &amp; ROWS!C101),INDIRECT("'" &amp; C$2 &amp; "'!M" &amp; ROWS!C101))/1000, "")</f>
        <v>44.107999999999997</v>
      </c>
      <c r="D93" s="5">
        <f ca="1">_xlfn.IFNA(MEDIAN(INDIRECT("'" &amp; D$2 &amp; "'!E" &amp; ROWS!D101),INDIRECT("'" &amp; D$2 &amp; "'!I" &amp; ROWS!D101),INDIRECT("'" &amp; D$2 &amp; "'!M" &amp; ROWS!D101))/1000, "")</f>
        <v>17.364000000000001</v>
      </c>
      <c r="E93" s="5">
        <f ca="1">_xlfn.IFNA(MEDIAN(INDIRECT("'" &amp; E$2 &amp; "'!E" &amp; ROWS!J101),INDIRECT("'" &amp; E$2 &amp; "'!I" &amp; ROWS!J101),INDIRECT("'" &amp; E$2 &amp; "'!M" &amp; ROWS!J101))/1000, "")</f>
        <v>6.3760000000000003</v>
      </c>
      <c r="F93" s="5">
        <f ca="1">_xlfn.IFNA(MEDIAN(INDIRECT("'" &amp; F$2 &amp; "'!E" &amp; ROWS!K101),INDIRECT("'" &amp; F$2 &amp; "'!I" &amp; ROWS!K101),INDIRECT("'" &amp; F$2 &amp; "'!M" &amp; ROWS!K101))/1000, "")</f>
        <v>12.24</v>
      </c>
      <c r="G93" s="5">
        <f ca="1">_xlfn.IFNA(MEDIAN(INDIRECT("'" &amp; G$2 &amp; "'!E" &amp; ROWS!L101),INDIRECT("'" &amp; G$2 &amp; "'!I" &amp; ROWS!L101),INDIRECT("'" &amp; G$2 &amp; "'!M" &amp; ROWS!L101))/1000, "")</f>
        <v>7.0519999999999996</v>
      </c>
      <c r="H93" s="5">
        <f ca="1">_xlfn.IFNA(MEDIAN(INDIRECT("'" &amp; H$2 &amp; "'!E" &amp; ROWS!R101),INDIRECT("'" &amp; H$2 &amp; "'!I" &amp; ROWS!R101),INDIRECT("'" &amp; H$2 &amp; "'!M" &amp; ROWS!R101))/1000, "")</f>
        <v>5.7480000000000002</v>
      </c>
      <c r="I93" s="5">
        <f ca="1">_xlfn.IFNA(MEDIAN(INDIRECT("'" &amp; I$2 &amp; "'!E" &amp; ROWS!S101),INDIRECT("'" &amp; I$2 &amp; "'!I" &amp; ROWS!S101),INDIRECT("'" &amp; I$2 &amp; "'!M" &amp; ROWS!S101))/1000, "")</f>
        <v>11.7</v>
      </c>
      <c r="J93" s="5">
        <f ca="1">_xlfn.IFNA(MEDIAN(INDIRECT("'" &amp; J$2 &amp; "'!E" &amp; ROWS!T101),INDIRECT("'" &amp; J$2 &amp; "'!I" &amp; ROWS!T101),INDIRECT("'" &amp; J$2 &amp; "'!M" &amp; ROWS!T101))/1000, "")</f>
        <v>6.8360000000000003</v>
      </c>
    </row>
    <row r="94" spans="1:10" x14ac:dyDescent="0.25">
      <c r="A94" t="str">
        <f>METRICS!A101</f>
        <v>variableDeclarator</v>
      </c>
      <c r="B94" s="5">
        <f ca="1">_xlfn.IFNA(MEDIAN(INDIRECT("'" &amp; B$2 &amp; "'!E" &amp; ROWS!B102),INDIRECT("'" &amp; B$2 &amp; "'!I" &amp; ROWS!B102),INDIRECT("'" &amp; B$2 &amp; "'!M" &amp; ROWS!B102))/1000, "")</f>
        <v>4.968</v>
      </c>
      <c r="C94" s="5">
        <f ca="1">_xlfn.IFNA(MEDIAN(INDIRECT("'" &amp; C$2 &amp; "'!E" &amp; ROWS!C102),INDIRECT("'" &amp; C$2 &amp; "'!I" &amp; ROWS!C102),INDIRECT("'" &amp; C$2 &amp; "'!M" &amp; ROWS!C102))/1000, "")</f>
        <v>8.3559999999999999</v>
      </c>
      <c r="D94" s="5">
        <f ca="1">_xlfn.IFNA(MEDIAN(INDIRECT("'" &amp; D$2 &amp; "'!E" &amp; ROWS!D102),INDIRECT("'" &amp; D$2 &amp; "'!I" &amp; ROWS!D102),INDIRECT("'" &amp; D$2 &amp; "'!M" &amp; ROWS!D102))/1000, "")</f>
        <v>4.8360000000000003</v>
      </c>
      <c r="E94" s="5">
        <f ca="1">_xlfn.IFNA(MEDIAN(INDIRECT("'" &amp; E$2 &amp; "'!E" &amp; ROWS!J102),INDIRECT("'" &amp; E$2 &amp; "'!I" &amp; ROWS!J102),INDIRECT("'" &amp; E$2 &amp; "'!M" &amp; ROWS!J102))/1000, "")</f>
        <v>4.5279999999999996</v>
      </c>
      <c r="F94" s="5">
        <f ca="1">_xlfn.IFNA(MEDIAN(INDIRECT("'" &amp; F$2 &amp; "'!E" &amp; ROWS!K102),INDIRECT("'" &amp; F$2 &amp; "'!I" &amp; ROWS!K102),INDIRECT("'" &amp; F$2 &amp; "'!M" &amp; ROWS!K102))/1000, "")</f>
        <v>5.6680000000000001</v>
      </c>
      <c r="G94" s="5">
        <f ca="1">_xlfn.IFNA(MEDIAN(INDIRECT("'" &amp; G$2 &amp; "'!E" &amp; ROWS!L102),INDIRECT("'" &amp; G$2 &amp; "'!I" &amp; ROWS!L102),INDIRECT("'" &amp; G$2 &amp; "'!M" &amp; ROWS!L102))/1000, "")</f>
        <v>4.5720000000000001</v>
      </c>
      <c r="H94" s="5">
        <f ca="1">_xlfn.IFNA(MEDIAN(INDIRECT("'" &amp; H$2 &amp; "'!E" &amp; ROWS!R102),INDIRECT("'" &amp; H$2 &amp; "'!I" &amp; ROWS!R102),INDIRECT("'" &amp; H$2 &amp; "'!M" &amp; ROWS!R102))/1000, "")</f>
        <v>4.5759999999999996</v>
      </c>
      <c r="I94" s="5">
        <f ca="1">_xlfn.IFNA(MEDIAN(INDIRECT("'" &amp; I$2 &amp; "'!E" &amp; ROWS!S102),INDIRECT("'" &amp; I$2 &amp; "'!I" &amp; ROWS!S102),INDIRECT("'" &amp; I$2 &amp; "'!M" &amp; ROWS!S102))/1000, "")</f>
        <v>5.7119999999999997</v>
      </c>
      <c r="J94" s="5">
        <f ca="1">_xlfn.IFNA(MEDIAN(INDIRECT("'" &amp; J$2 &amp; "'!E" &amp; ROWS!T102),INDIRECT("'" &amp; J$2 &amp; "'!I" &amp; ROWS!T102),INDIRECT("'" &amp; J$2 &amp; "'!M" &amp; ROWS!T102))/1000, "")</f>
        <v>4.5720000000000001</v>
      </c>
    </row>
    <row r="95" spans="1:10" x14ac:dyDescent="0.25">
      <c r="A95" t="str">
        <f>METRICS!A102</f>
        <v>vector</v>
      </c>
      <c r="B95" s="5">
        <f ca="1">_xlfn.IFNA(MEDIAN(INDIRECT("'" &amp; B$2 &amp; "'!E" &amp; ROWS!B103),INDIRECT("'" &amp; B$2 &amp; "'!I" &amp; ROWS!B103),INDIRECT("'" &amp; B$2 &amp; "'!M" &amp; ROWS!B103))/1000, "")</f>
        <v>153.76</v>
      </c>
      <c r="C95" s="5">
        <f ca="1">_xlfn.IFNA(MEDIAN(INDIRECT("'" &amp; C$2 &amp; "'!E" &amp; ROWS!C103),INDIRECT("'" &amp; C$2 &amp; "'!I" &amp; ROWS!C103),INDIRECT("'" &amp; C$2 &amp; "'!M" &amp; ROWS!C103))/1000, "")</f>
        <v>55.427999999999997</v>
      </c>
      <c r="D95" s="5">
        <f ca="1">_xlfn.IFNA(MEDIAN(INDIRECT("'" &amp; D$2 &amp; "'!E" &amp; ROWS!D103),INDIRECT("'" &amp; D$2 &amp; "'!I" &amp; ROWS!D103),INDIRECT("'" &amp; D$2 &amp; "'!M" &amp; ROWS!D103))/1000, "")</f>
        <v>20.884</v>
      </c>
      <c r="E95" s="5">
        <f ca="1">_xlfn.IFNA(MEDIAN(INDIRECT("'" &amp; E$2 &amp; "'!E" &amp; ROWS!J103),INDIRECT("'" &amp; E$2 &amp; "'!I" &amp; ROWS!J103),INDIRECT("'" &amp; E$2 &amp; "'!M" &amp; ROWS!J103))/1000, "")</f>
        <v>12.4</v>
      </c>
      <c r="F95" s="5">
        <f ca="1">_xlfn.IFNA(MEDIAN(INDIRECT("'" &amp; F$2 &amp; "'!E" &amp; ROWS!K103),INDIRECT("'" &amp; F$2 &amp; "'!I" &amp; ROWS!K103),INDIRECT("'" &amp; F$2 &amp; "'!M" &amp; ROWS!K103))/1000, "")</f>
        <v>18.815999999999999</v>
      </c>
      <c r="G95" s="5">
        <f ca="1">_xlfn.IFNA(MEDIAN(INDIRECT("'" &amp; G$2 &amp; "'!E" &amp; ROWS!L103),INDIRECT("'" &amp; G$2 &amp; "'!I" &amp; ROWS!L103),INDIRECT("'" &amp; G$2 &amp; "'!M" &amp; ROWS!L103))/1000, "")</f>
        <v>9.6</v>
      </c>
      <c r="H95" s="5">
        <f ca="1">_xlfn.IFNA(MEDIAN(INDIRECT("'" &amp; H$2 &amp; "'!E" &amp; ROWS!R103),INDIRECT("'" &amp; H$2 &amp; "'!I" &amp; ROWS!R103),INDIRECT("'" &amp; H$2 &amp; "'!M" &amp; ROWS!R103))/1000, "")</f>
        <v>7.3840000000000003</v>
      </c>
      <c r="I95" s="5">
        <f ca="1">_xlfn.IFNA(MEDIAN(INDIRECT("'" &amp; I$2 &amp; "'!E" &amp; ROWS!S103),INDIRECT("'" &amp; I$2 &amp; "'!I" &amp; ROWS!S103),INDIRECT("'" &amp; I$2 &amp; "'!M" &amp; ROWS!S103))/1000, "")</f>
        <v>15.38</v>
      </c>
      <c r="J95" s="5">
        <f ca="1">_xlfn.IFNA(MEDIAN(INDIRECT("'" &amp; J$2 &amp; "'!E" &amp; ROWS!T103),INDIRECT("'" &amp; J$2 &amp; "'!I" &amp; ROWS!T103),INDIRECT("'" &amp; J$2 &amp; "'!M" &amp; ROWS!T103))/1000, "")</f>
        <v>8.7880000000000003</v>
      </c>
    </row>
    <row r="96" spans="1:10" x14ac:dyDescent="0.25">
      <c r="A96" t="str">
        <f>METRICS!A103</f>
        <v>voidPtr</v>
      </c>
      <c r="B96" s="5">
        <f ca="1">_xlfn.IFNA(MEDIAN(INDIRECT("'" &amp; B$2 &amp; "'!E" &amp; ROWS!B104),INDIRECT("'" &amp; B$2 &amp; "'!I" &amp; ROWS!B104),INDIRECT("'" &amp; B$2 &amp; "'!M" &amp; ROWS!B104))/1000, "")</f>
        <v>4.8719999999999999</v>
      </c>
      <c r="C96" s="5">
        <f ca="1">_xlfn.IFNA(MEDIAN(INDIRECT("'" &amp; C$2 &amp; "'!E" &amp; ROWS!C104),INDIRECT("'" &amp; C$2 &amp; "'!I" &amp; ROWS!C104),INDIRECT("'" &amp; C$2 &amp; "'!M" &amp; ROWS!C104))/1000, "")</f>
        <v>8.2680000000000007</v>
      </c>
      <c r="D96" s="5">
        <f ca="1">_xlfn.IFNA(MEDIAN(INDIRECT("'" &amp; D$2 &amp; "'!E" &amp; ROWS!D104),INDIRECT("'" &amp; D$2 &amp; "'!I" &amp; ROWS!D104),INDIRECT("'" &amp; D$2 &amp; "'!M" &amp; ROWS!D104))/1000, "")</f>
        <v>4.7439999999999998</v>
      </c>
      <c r="E96" s="5">
        <f ca="1">_xlfn.IFNA(MEDIAN(INDIRECT("'" &amp; E$2 &amp; "'!E" &amp; ROWS!J104),INDIRECT("'" &amp; E$2 &amp; "'!I" &amp; ROWS!J104),INDIRECT("'" &amp; E$2 &amp; "'!M" &amp; ROWS!J104))/1000, "")</f>
        <v>4.452</v>
      </c>
      <c r="F96" s="5">
        <f ca="1">_xlfn.IFNA(MEDIAN(INDIRECT("'" &amp; F$2 &amp; "'!E" &amp; ROWS!K104),INDIRECT("'" &amp; F$2 &amp; "'!I" &amp; ROWS!K104),INDIRECT("'" &amp; F$2 &amp; "'!M" &amp; ROWS!K104))/1000, "")</f>
        <v>5.5359999999999996</v>
      </c>
      <c r="G96" s="5">
        <f ca="1">_xlfn.IFNA(MEDIAN(INDIRECT("'" &amp; G$2 &amp; "'!E" &amp; ROWS!L104),INDIRECT("'" &amp; G$2 &amp; "'!I" &amp; ROWS!L104),INDIRECT("'" &amp; G$2 &amp; "'!M" &amp; ROWS!L104))/1000, "")</f>
        <v>4.4800000000000004</v>
      </c>
      <c r="H96" s="5">
        <f ca="1">_xlfn.IFNA(MEDIAN(INDIRECT("'" &amp; H$2 &amp; "'!E" &amp; ROWS!R104),INDIRECT("'" &amp; H$2 &amp; "'!I" &amp; ROWS!R104),INDIRECT("'" &amp; H$2 &amp; "'!M" &amp; ROWS!R104))/1000, "")</f>
        <v>4.5</v>
      </c>
      <c r="I96" s="5">
        <f ca="1">_xlfn.IFNA(MEDIAN(INDIRECT("'" &amp; I$2 &amp; "'!E" &amp; ROWS!S104),INDIRECT("'" &amp; I$2 &amp; "'!I" &amp; ROWS!S104),INDIRECT("'" &amp; I$2 &amp; "'!M" &amp; ROWS!S104))/1000, "")</f>
        <v>5.5759999999999996</v>
      </c>
      <c r="J96" s="5">
        <f ca="1">_xlfn.IFNA(MEDIAN(INDIRECT("'" &amp; J$2 &amp; "'!E" &amp; ROWS!T104),INDIRECT("'" &amp; J$2 &amp; "'!I" &amp; ROWS!T104),INDIRECT("'" &amp; J$2 &amp; "'!M" &amp; ROWS!T104))/1000, "")</f>
        <v>4.4800000000000004</v>
      </c>
    </row>
    <row r="97" spans="1:10" x14ac:dyDescent="0.25">
      <c r="A97" t="str">
        <f>METRICS!A104</f>
        <v>wait</v>
      </c>
      <c r="B97" s="5">
        <f ca="1">_xlfn.IFNA(MEDIAN(INDIRECT("'" &amp; B$2 &amp; "'!E" &amp; ROWS!B105),INDIRECT("'" &amp; B$2 &amp; "'!I" &amp; ROWS!B105),INDIRECT("'" &amp; B$2 &amp; "'!M" &amp; ROWS!B105))/1000, "")</f>
        <v>8.3520000000000003</v>
      </c>
      <c r="C97" s="5">
        <f ca="1">_xlfn.IFNA(MEDIAN(INDIRECT("'" &amp; C$2 &amp; "'!E" &amp; ROWS!C105),INDIRECT("'" &amp; C$2 &amp; "'!I" &amp; ROWS!C105),INDIRECT("'" &amp; C$2 &amp; "'!M" &amp; ROWS!C105))/1000, "")</f>
        <v>32.323999999999998</v>
      </c>
      <c r="D97" s="5">
        <f ca="1">_xlfn.IFNA(MEDIAN(INDIRECT("'" &amp; D$2 &amp; "'!E" &amp; ROWS!D105),INDIRECT("'" &amp; D$2 &amp; "'!I" &amp; ROWS!D105),INDIRECT("'" &amp; D$2 &amp; "'!M" &amp; ROWS!D105))/1000, "")</f>
        <v>8.1560000000000006</v>
      </c>
      <c r="E97" s="5">
        <f ca="1">_xlfn.IFNA(MEDIAN(INDIRECT("'" &amp; E$2 &amp; "'!E" &amp; ROWS!J105),INDIRECT("'" &amp; E$2 &amp; "'!I" &amp; ROWS!J105),INDIRECT("'" &amp; E$2 &amp; "'!M" &amp; ROWS!J105))/1000, "")</f>
        <v>7.548</v>
      </c>
      <c r="F97" s="5">
        <f ca="1">_xlfn.IFNA(MEDIAN(INDIRECT("'" &amp; F$2 &amp; "'!E" &amp; ROWS!K105),INDIRECT("'" &amp; F$2 &amp; "'!I" &amp; ROWS!K105),INDIRECT("'" &amp; F$2 &amp; "'!M" &amp; ROWS!K105))/1000, "")</f>
        <v>12.928000000000001</v>
      </c>
      <c r="G97" s="5">
        <f ca="1">_xlfn.IFNA(MEDIAN(INDIRECT("'" &amp; G$2 &amp; "'!E" &amp; ROWS!L105),INDIRECT("'" &amp; G$2 &amp; "'!I" &amp; ROWS!L105),INDIRECT("'" &amp; G$2 &amp; "'!M" &amp; ROWS!L105))/1000, "")</f>
        <v>7.8319999999999999</v>
      </c>
      <c r="H97" s="5">
        <f ca="1">_xlfn.IFNA(MEDIAN(INDIRECT("'" &amp; H$2 &amp; "'!E" &amp; ROWS!R105),INDIRECT("'" &amp; H$2 &amp; "'!I" &amp; ROWS!R105),INDIRECT("'" &amp; H$2 &amp; "'!M" &amp; ROWS!R105))/1000, "")</f>
        <v>7.3280000000000003</v>
      </c>
      <c r="I97" s="5">
        <f ca="1">_xlfn.IFNA(MEDIAN(INDIRECT("'" &amp; I$2 &amp; "'!E" &amp; ROWS!S105),INDIRECT("'" &amp; I$2 &amp; "'!I" &amp; ROWS!S105),INDIRECT("'" &amp; I$2 &amp; "'!M" &amp; ROWS!S105))/1000, "")</f>
        <v>12.968</v>
      </c>
      <c r="J97" s="5">
        <f ca="1">_xlfn.IFNA(MEDIAN(INDIRECT("'" &amp; J$2 &amp; "'!E" &amp; ROWS!T105),INDIRECT("'" &amp; J$2 &amp; "'!I" &amp; ROWS!T105),INDIRECT("'" &amp; J$2 &amp; "'!M" &amp; ROWS!T105))/1000, "")</f>
        <v>7.6719999999999997</v>
      </c>
    </row>
    <row r="98" spans="1:10" x14ac:dyDescent="0.25">
      <c r="A98" t="str">
        <f>METRICS!A105</f>
        <v>when</v>
      </c>
      <c r="B98" s="5">
        <f ca="1">_xlfn.IFNA(MEDIAN(INDIRECT("'" &amp; B$2 &amp; "'!E" &amp; ROWS!B106),INDIRECT("'" &amp; B$2 &amp; "'!I" &amp; ROWS!B106),INDIRECT("'" &amp; B$2 &amp; "'!M" &amp; ROWS!B106))/1000, "")</f>
        <v>52.643999999999998</v>
      </c>
      <c r="C98" s="5">
        <f ca="1">_xlfn.IFNA(MEDIAN(INDIRECT("'" &amp; C$2 &amp; "'!E" &amp; ROWS!C106),INDIRECT("'" &amp; C$2 &amp; "'!I" &amp; ROWS!C106),INDIRECT("'" &amp; C$2 &amp; "'!M" &amp; ROWS!C106))/1000, "")</f>
        <v>46.2</v>
      </c>
      <c r="D98" s="5">
        <f ca="1">_xlfn.IFNA(MEDIAN(INDIRECT("'" &amp; D$2 &amp; "'!E" &amp; ROWS!D106),INDIRECT("'" &amp; D$2 &amp; "'!I" &amp; ROWS!D106),INDIRECT("'" &amp; D$2 &amp; "'!M" &amp; ROWS!D106))/1000, "")</f>
        <v>19.376000000000001</v>
      </c>
      <c r="E98" s="5">
        <f ca="1">_xlfn.IFNA(MEDIAN(INDIRECT("'" &amp; E$2 &amp; "'!E" &amp; ROWS!J106),INDIRECT("'" &amp; E$2 &amp; "'!I" &amp; ROWS!J106),INDIRECT("'" &amp; E$2 &amp; "'!M" &amp; ROWS!J106))/1000, "")</f>
        <v>8.1</v>
      </c>
      <c r="F98" s="5">
        <f ca="1">_xlfn.IFNA(MEDIAN(INDIRECT("'" &amp; F$2 &amp; "'!E" &amp; ROWS!K106),INDIRECT("'" &amp; F$2 &amp; "'!I" &amp; ROWS!K106),INDIRECT("'" &amp; F$2 &amp; "'!M" &amp; ROWS!K106))/1000, "")</f>
        <v>14.04</v>
      </c>
      <c r="G98" s="5">
        <f ca="1">_xlfn.IFNA(MEDIAN(INDIRECT("'" &amp; G$2 &amp; "'!E" &amp; ROWS!L106),INDIRECT("'" &amp; G$2 &amp; "'!I" &amp; ROWS!L106),INDIRECT("'" &amp; G$2 &amp; "'!M" &amp; ROWS!L106))/1000, "")</f>
        <v>9.0280000000000005</v>
      </c>
      <c r="H98" s="5">
        <f ca="1">_xlfn.IFNA(MEDIAN(INDIRECT("'" &amp; H$2 &amp; "'!E" &amp; ROWS!R106),INDIRECT("'" &amp; H$2 &amp; "'!I" &amp; ROWS!R106),INDIRECT("'" &amp; H$2 &amp; "'!M" &amp; ROWS!R106))/1000, "")</f>
        <v>7.3719999999999999</v>
      </c>
      <c r="I98" s="5">
        <f ca="1">_xlfn.IFNA(MEDIAN(INDIRECT("'" &amp; I$2 &amp; "'!E" &amp; ROWS!S106),INDIRECT("'" &amp; I$2 &amp; "'!I" &amp; ROWS!S106),INDIRECT("'" &amp; I$2 &amp; "'!M" &amp; ROWS!S106))/1000, "")</f>
        <v>13.555999999999999</v>
      </c>
      <c r="J98" s="5">
        <f ca="1">_xlfn.IFNA(MEDIAN(INDIRECT("'" &amp; J$2 &amp; "'!E" &amp; ROWS!T106),INDIRECT("'" &amp; J$2 &amp; "'!I" &amp; ROWS!T106),INDIRECT("'" &amp; J$2 &amp; "'!M" &amp; ROWS!T106))/1000, "")</f>
        <v>8.7639999999999993</v>
      </c>
    </row>
    <row r="99" spans="1:10" x14ac:dyDescent="0.25">
      <c r="A99" t="str">
        <f>METRICS!A106</f>
        <v>with-statement</v>
      </c>
      <c r="B99" s="5">
        <f ca="1">_xlfn.IFNA(MEDIAN(INDIRECT("'" &amp; B$2 &amp; "'!E" &amp; ROWS!B107),INDIRECT("'" &amp; B$2 &amp; "'!I" &amp; ROWS!B107),INDIRECT("'" &amp; B$2 &amp; "'!M" &amp; ROWS!B107))/1000, "")</f>
        <v>5.1719999999999997</v>
      </c>
      <c r="C99" s="5">
        <f ca="1">_xlfn.IFNA(MEDIAN(INDIRECT("'" &amp; C$2 &amp; "'!E" &amp; ROWS!C107),INDIRECT("'" &amp; C$2 &amp; "'!I" &amp; ROWS!C107),INDIRECT("'" &amp; C$2 &amp; "'!M" &amp; ROWS!C107))/1000, "")</f>
        <v>9.016</v>
      </c>
      <c r="D99" s="5">
        <f ca="1">_xlfn.IFNA(MEDIAN(INDIRECT("'" &amp; D$2 &amp; "'!E" &amp; ROWS!D107),INDIRECT("'" &amp; D$2 &amp; "'!I" &amp; ROWS!D107),INDIRECT("'" &amp; D$2 &amp; "'!M" &amp; ROWS!D107))/1000, "")</f>
        <v>4.9119999999999999</v>
      </c>
      <c r="E99" s="5">
        <f ca="1">_xlfn.IFNA(MEDIAN(INDIRECT("'" &amp; E$2 &amp; "'!E" &amp; ROWS!J107),INDIRECT("'" &amp; E$2 &amp; "'!I" &amp; ROWS!J107),INDIRECT("'" &amp; E$2 &amp; "'!M" &amp; ROWS!J107))/1000, "")</f>
        <v>4.468</v>
      </c>
      <c r="F99" s="5">
        <f ca="1">_xlfn.IFNA(MEDIAN(INDIRECT("'" &amp; F$2 &amp; "'!E" &amp; ROWS!K107),INDIRECT("'" &amp; F$2 &amp; "'!I" &amp; ROWS!K107),INDIRECT("'" &amp; F$2 &amp; "'!M" &amp; ROWS!K107))/1000, "")</f>
        <v>5.5919999999999996</v>
      </c>
      <c r="G99" s="5">
        <f ca="1">_xlfn.IFNA(MEDIAN(INDIRECT("'" &amp; G$2 &amp; "'!E" &amp; ROWS!L107),INDIRECT("'" &amp; G$2 &amp; "'!I" &amp; ROWS!L107),INDIRECT("'" &amp; G$2 &amp; "'!M" &amp; ROWS!L107))/1000, "")</f>
        <v>4.5</v>
      </c>
      <c r="H99" s="5">
        <f ca="1">_xlfn.IFNA(MEDIAN(INDIRECT("'" &amp; H$2 &amp; "'!E" &amp; ROWS!R107),INDIRECT("'" &amp; H$2 &amp; "'!I" &amp; ROWS!R107),INDIRECT("'" &amp; H$2 &amp; "'!M" &amp; ROWS!R107))/1000, "")</f>
        <v>4.516</v>
      </c>
      <c r="I99" s="5">
        <f ca="1">_xlfn.IFNA(MEDIAN(INDIRECT("'" &amp; I$2 &amp; "'!E" &amp; ROWS!S107),INDIRECT("'" &amp; I$2 &amp; "'!I" &amp; ROWS!S107),INDIRECT("'" &amp; I$2 &amp; "'!M" &amp; ROWS!S107))/1000, "")</f>
        <v>5.6360000000000001</v>
      </c>
      <c r="J99" s="5">
        <f ca="1">_xlfn.IFNA(MEDIAN(INDIRECT("'" &amp; J$2 &amp; "'!E" &amp; ROWS!T107),INDIRECT("'" &amp; J$2 &amp; "'!I" &amp; ROWS!T107),INDIRECT("'" &amp; J$2 &amp; "'!M" &amp; ROWS!T107))/1000, "")</f>
        <v>4.5</v>
      </c>
    </row>
    <row r="100" spans="1:10" x14ac:dyDescent="0.25">
      <c r="A100" t="str">
        <f>METRICS!A107</f>
        <v>alarm-stdlib</v>
      </c>
      <c r="B100" s="5">
        <f ca="1">_xlfn.IFNA(MEDIAN(INDIRECT("'" &amp; B$2 &amp; "'!E" &amp; ROWS!B108),INDIRECT("'" &amp; B$2 &amp; "'!I" &amp; ROWS!B108),INDIRECT("'" &amp; B$2 &amp; "'!M" &amp; ROWS!B108))/1000, "")</f>
        <v>7.42</v>
      </c>
      <c r="C100" s="5">
        <f ca="1">_xlfn.IFNA(MEDIAN(INDIRECT("'" &amp; C$2 &amp; "'!E" &amp; ROWS!C108),INDIRECT("'" &amp; C$2 &amp; "'!I" &amp; ROWS!C108),INDIRECT("'" &amp; C$2 &amp; "'!M" &amp; ROWS!C108))/1000, "")</f>
        <v>31.768000000000001</v>
      </c>
      <c r="D100" s="5">
        <f ca="1">_xlfn.IFNA(MEDIAN(INDIRECT("'" &amp; D$2 &amp; "'!E" &amp; ROWS!D108),INDIRECT("'" &amp; D$2 &amp; "'!I" &amp; ROWS!D108),INDIRECT("'" &amp; D$2 &amp; "'!M" &amp; ROWS!D108))/1000, "")</f>
        <v>7.4880000000000004</v>
      </c>
      <c r="E100" s="5">
        <f ca="1">_xlfn.IFNA(MEDIAN(INDIRECT("'" &amp; E$2 &amp; "'!E" &amp; ROWS!J108),INDIRECT("'" &amp; E$2 &amp; "'!I" &amp; ROWS!J108),INDIRECT("'" &amp; E$2 &amp; "'!M" &amp; ROWS!J108))/1000, "")</f>
        <v>6.38</v>
      </c>
      <c r="F100" s="5">
        <f ca="1">_xlfn.IFNA(MEDIAN(INDIRECT("'" &amp; F$2 &amp; "'!E" &amp; ROWS!K108),INDIRECT("'" &amp; F$2 &amp; "'!I" &amp; ROWS!K108),INDIRECT("'" &amp; F$2 &amp; "'!M" &amp; ROWS!K108))/1000, "")</f>
        <v>11.66</v>
      </c>
      <c r="G100" s="5">
        <f ca="1">_xlfn.IFNA(MEDIAN(INDIRECT("'" &amp; G$2 &amp; "'!E" &amp; ROWS!L108),INDIRECT("'" &amp; G$2 &amp; "'!I" &amp; ROWS!L108),INDIRECT("'" &amp; G$2 &amp; "'!M" &amp; ROWS!L108))/1000, "")</f>
        <v>6.7880000000000003</v>
      </c>
      <c r="H100" s="5">
        <f ca="1">_xlfn.IFNA(MEDIAN(INDIRECT("'" &amp; H$2 &amp; "'!E" &amp; ROWS!R108),INDIRECT("'" &amp; H$2 &amp; "'!I" &amp; ROWS!R108),INDIRECT("'" &amp; H$2 &amp; "'!M" &amp; ROWS!R108))/1000, "")</f>
        <v>6.4320000000000004</v>
      </c>
      <c r="I100" s="5">
        <f ca="1">_xlfn.IFNA(MEDIAN(INDIRECT("'" &amp; I$2 &amp; "'!E" &amp; ROWS!S108),INDIRECT("'" &amp; I$2 &amp; "'!I" &amp; ROWS!S108),INDIRECT("'" &amp; I$2 &amp; "'!M" &amp; ROWS!S108))/1000, "")</f>
        <v>11.704000000000001</v>
      </c>
      <c r="J100" s="5">
        <f ca="1">_xlfn.IFNA(MEDIAN(INDIRECT("'" &amp; J$2 &amp; "'!E" &amp; ROWS!T108),INDIRECT("'" &amp; J$2 &amp; "'!I" &amp; ROWS!T108),INDIRECT("'" &amp; J$2 &amp; "'!M" &amp; ROWS!T108))/1000, "")</f>
        <v>6.9560000000000004</v>
      </c>
    </row>
    <row r="101" spans="1:10" x14ac:dyDescent="0.25">
      <c r="A101" t="str">
        <f>METRICS!A108</f>
        <v>assert-stdlib</v>
      </c>
      <c r="B101" s="5">
        <f ca="1">_xlfn.IFNA(MEDIAN(INDIRECT("'" &amp; B$2 &amp; "'!E" &amp; ROWS!B109),INDIRECT("'" &amp; B$2 &amp; "'!I" &amp; ROWS!B109),INDIRECT("'" &amp; B$2 &amp; "'!M" &amp; ROWS!B109))/1000, "")</f>
        <v>5.0759999999999996</v>
      </c>
      <c r="C101" s="5">
        <f ca="1">_xlfn.IFNA(MEDIAN(INDIRECT("'" &amp; C$2 &amp; "'!E" &amp; ROWS!C109),INDIRECT("'" &amp; C$2 &amp; "'!I" &amp; ROWS!C109),INDIRECT("'" &amp; C$2 &amp; "'!M" &amp; ROWS!C109))/1000, "")</f>
        <v>10.752000000000001</v>
      </c>
      <c r="D101" s="5">
        <f ca="1">_xlfn.IFNA(MEDIAN(INDIRECT("'" &amp; D$2 &amp; "'!E" &amp; ROWS!D109),INDIRECT("'" &amp; D$2 &amp; "'!I" &amp; ROWS!D109),INDIRECT("'" &amp; D$2 &amp; "'!M" &amp; ROWS!D109))/1000, "")</f>
        <v>4.8440000000000003</v>
      </c>
      <c r="E101" s="5">
        <f ca="1">_xlfn.IFNA(MEDIAN(INDIRECT("'" &amp; E$2 &amp; "'!E" &amp; ROWS!J109),INDIRECT("'" &amp; E$2 &amp; "'!I" &amp; ROWS!J109),INDIRECT("'" &amp; E$2 &amp; "'!M" &amp; ROWS!J109))/1000, "")</f>
        <v>4.5839999999999996</v>
      </c>
      <c r="F101" s="5">
        <f ca="1">_xlfn.IFNA(MEDIAN(INDIRECT("'" &amp; F$2 &amp; "'!E" &amp; ROWS!K109),INDIRECT("'" &amp; F$2 &amp; "'!I" &amp; ROWS!K109),INDIRECT("'" &amp; F$2 &amp; "'!M" &amp; ROWS!K109))/1000, "")</f>
        <v>6.024</v>
      </c>
      <c r="G101" s="5">
        <f ca="1">_xlfn.IFNA(MEDIAN(INDIRECT("'" &amp; G$2 &amp; "'!E" &amp; ROWS!L109),INDIRECT("'" &amp; G$2 &amp; "'!I" &amp; ROWS!L109),INDIRECT("'" &amp; G$2 &amp; "'!M" &amp; ROWS!L109))/1000, "")</f>
        <v>4.7240000000000002</v>
      </c>
      <c r="H101" s="5">
        <f ca="1">_xlfn.IFNA(MEDIAN(INDIRECT("'" &amp; H$2 &amp; "'!E" &amp; ROWS!R109),INDIRECT("'" &amp; H$2 &amp; "'!I" &amp; ROWS!R109),INDIRECT("'" &amp; H$2 &amp; "'!M" &amp; ROWS!R109))/1000, "")</f>
        <v>4.6319999999999997</v>
      </c>
      <c r="I101" s="5">
        <f ca="1">_xlfn.IFNA(MEDIAN(INDIRECT("'" &amp; I$2 &amp; "'!E" &amp; ROWS!S109),INDIRECT("'" &amp; I$2 &amp; "'!I" &amp; ROWS!S109),INDIRECT("'" &amp; I$2 &amp; "'!M" &amp; ROWS!S109))/1000, "")</f>
        <v>6.0679999999999996</v>
      </c>
      <c r="J101" s="5">
        <f ca="1">_xlfn.IFNA(MEDIAN(INDIRECT("'" &amp; J$2 &amp; "'!E" &amp; ROWS!T109),INDIRECT("'" &amp; J$2 &amp; "'!I" &amp; ROWS!T109),INDIRECT("'" &amp; J$2 &amp; "'!M" &amp; ROWS!T109))/1000, "")</f>
        <v>4.7240000000000002</v>
      </c>
    </row>
    <row r="102" spans="1:10" x14ac:dyDescent="0.25">
      <c r="A102" t="str">
        <f>METRICS!A109</f>
        <v>common-stdlib</v>
      </c>
      <c r="B102" s="5">
        <f ca="1">_xlfn.IFNA(MEDIAN(INDIRECT("'" &amp; B$2 &amp; "'!E" &amp; ROWS!B110),INDIRECT("'" &amp; B$2 &amp; "'!I" &amp; ROWS!B110),INDIRECT("'" &amp; B$2 &amp; "'!M" &amp; ROWS!B110))/1000, "")</f>
        <v>5.1319999999999997</v>
      </c>
      <c r="C102" s="5">
        <f ca="1">_xlfn.IFNA(MEDIAN(INDIRECT("'" &amp; C$2 &amp; "'!E" &amp; ROWS!C110),INDIRECT("'" &amp; C$2 &amp; "'!I" &amp; ROWS!C110),INDIRECT("'" &amp; C$2 &amp; "'!M" &amp; ROWS!C110))/1000, "")</f>
        <v>13.608000000000001</v>
      </c>
      <c r="D102" s="5">
        <f ca="1">_xlfn.IFNA(MEDIAN(INDIRECT("'" &amp; D$2 &amp; "'!E" &amp; ROWS!D110),INDIRECT("'" &amp; D$2 &amp; "'!I" &amp; ROWS!D110),INDIRECT("'" &amp; D$2 &amp; "'!M" &amp; ROWS!D110))/1000, "")</f>
        <v>5.0119999999999996</v>
      </c>
      <c r="E102" s="5">
        <f ca="1">_xlfn.IFNA(MEDIAN(INDIRECT("'" &amp; E$2 &amp; "'!E" &amp; ROWS!J110),INDIRECT("'" &amp; E$2 &amp; "'!I" &amp; ROWS!J110),INDIRECT("'" &amp; E$2 &amp; "'!M" &amp; ROWS!J110))/1000, "")</f>
        <v>4.6680000000000001</v>
      </c>
      <c r="F102" s="5">
        <f ca="1">_xlfn.IFNA(MEDIAN(INDIRECT("'" &amp; F$2 &amp; "'!E" &amp; ROWS!K110),INDIRECT("'" &amp; F$2 &amp; "'!I" &amp; ROWS!K110),INDIRECT("'" &amp; F$2 &amp; "'!M" &amp; ROWS!K110))/1000, "")</f>
        <v>6.4240000000000004</v>
      </c>
      <c r="G102" s="5">
        <f ca="1">_xlfn.IFNA(MEDIAN(INDIRECT("'" &amp; G$2 &amp; "'!E" &amp; ROWS!L110),INDIRECT("'" &amp; G$2 &amp; "'!I" &amp; ROWS!L110),INDIRECT("'" &amp; G$2 &amp; "'!M" &amp; ROWS!L110))/1000, "")</f>
        <v>4.8360000000000003</v>
      </c>
      <c r="H102" s="5">
        <f ca="1">_xlfn.IFNA(MEDIAN(INDIRECT("'" &amp; H$2 &amp; "'!E" &amp; ROWS!R110),INDIRECT("'" &amp; H$2 &amp; "'!I" &amp; ROWS!R110),INDIRECT("'" &amp; H$2 &amp; "'!M" &amp; ROWS!R110))/1000, "")</f>
        <v>4.7160000000000002</v>
      </c>
      <c r="I102" s="5">
        <f ca="1">_xlfn.IFNA(MEDIAN(INDIRECT("'" &amp; I$2 &amp; "'!E" &amp; ROWS!S110),INDIRECT("'" &amp; I$2 &amp; "'!I" &amp; ROWS!S110),INDIRECT("'" &amp; I$2 &amp; "'!M" &amp; ROWS!S110))/1000, "")</f>
        <v>6.468</v>
      </c>
      <c r="J102" s="5">
        <f ca="1">_xlfn.IFNA(MEDIAN(INDIRECT("'" &amp; J$2 &amp; "'!E" &amp; ROWS!T110),INDIRECT("'" &amp; J$2 &amp; "'!I" &amp; ROWS!T110),INDIRECT("'" &amp; J$2 &amp; "'!M" &amp; ROWS!T110))/1000, "")</f>
        <v>4.8360000000000003</v>
      </c>
    </row>
    <row r="103" spans="1:10" x14ac:dyDescent="0.25">
      <c r="A103" t="str">
        <f>METRICS!A110</f>
        <v>coroutine-stdlib</v>
      </c>
      <c r="B103" s="5">
        <f ca="1">_xlfn.IFNA(MEDIAN(INDIRECT("'" &amp; B$2 &amp; "'!E" &amp; ROWS!B111),INDIRECT("'" &amp; B$2 &amp; "'!I" &amp; ROWS!B111),INDIRECT("'" &amp; B$2 &amp; "'!M" &amp; ROWS!B111))/1000, "")</f>
        <v>7.2839999999999998</v>
      </c>
      <c r="C103" s="5">
        <f ca="1">_xlfn.IFNA(MEDIAN(INDIRECT("'" &amp; C$2 &amp; "'!E" &amp; ROWS!C111),INDIRECT("'" &amp; C$2 &amp; "'!I" &amp; ROWS!C111),INDIRECT("'" &amp; C$2 &amp; "'!M" &amp; ROWS!C111))/1000, "")</f>
        <v>32.192</v>
      </c>
      <c r="D103" s="5">
        <f ca="1">_xlfn.IFNA(MEDIAN(INDIRECT("'" &amp; D$2 &amp; "'!E" &amp; ROWS!D111),INDIRECT("'" &amp; D$2 &amp; "'!I" &amp; ROWS!D111),INDIRECT("'" &amp; D$2 &amp; "'!M" &amp; ROWS!D111))/1000, "")</f>
        <v>7.26</v>
      </c>
      <c r="E103" s="5">
        <f ca="1">_xlfn.IFNA(MEDIAN(INDIRECT("'" &amp; E$2 &amp; "'!E" &amp; ROWS!J111),INDIRECT("'" &amp; E$2 &amp; "'!I" &amp; ROWS!J111),INDIRECT("'" &amp; E$2 &amp; "'!M" &amp; ROWS!J111))/1000, "")</f>
        <v>6.7560000000000002</v>
      </c>
      <c r="F103" s="5">
        <f ca="1">_xlfn.IFNA(MEDIAN(INDIRECT("'" &amp; F$2 &amp; "'!E" &amp; ROWS!K111),INDIRECT("'" &amp; F$2 &amp; "'!I" &amp; ROWS!K111),INDIRECT("'" &amp; F$2 &amp; "'!M" &amp; ROWS!K111))/1000, "")</f>
        <v>12.7</v>
      </c>
      <c r="G103" s="5">
        <f ca="1">_xlfn.IFNA(MEDIAN(INDIRECT("'" &amp; G$2 &amp; "'!E" &amp; ROWS!L111),INDIRECT("'" &amp; G$2 &amp; "'!I" &amp; ROWS!L111),INDIRECT("'" &amp; G$2 &amp; "'!M" &amp; ROWS!L111))/1000, "")</f>
        <v>6.96</v>
      </c>
      <c r="H103" s="5">
        <f ca="1">_xlfn.IFNA(MEDIAN(INDIRECT("'" &amp; H$2 &amp; "'!E" &amp; ROWS!R111),INDIRECT("'" &amp; H$2 &amp; "'!I" &amp; ROWS!R111),INDIRECT("'" &amp; H$2 &amp; "'!M" &amp; ROWS!R111))/1000, "")</f>
        <v>6.8040000000000003</v>
      </c>
      <c r="I103" s="5">
        <f ca="1">_xlfn.IFNA(MEDIAN(INDIRECT("'" &amp; I$2 &amp; "'!E" &amp; ROWS!S111),INDIRECT("'" &amp; I$2 &amp; "'!I" &amp; ROWS!S111),INDIRECT("'" &amp; I$2 &amp; "'!M" &amp; ROWS!S111))/1000, "")</f>
        <v>12.744</v>
      </c>
      <c r="J103" s="5">
        <f ca="1">_xlfn.IFNA(MEDIAN(INDIRECT("'" &amp; J$2 &amp; "'!E" &amp; ROWS!T111),INDIRECT("'" &amp; J$2 &amp; "'!I" &amp; ROWS!T111),INDIRECT("'" &amp; J$2 &amp; "'!M" &amp; ROWS!T111))/1000, "")</f>
        <v>6.976</v>
      </c>
    </row>
    <row r="104" spans="1:10" x14ac:dyDescent="0.25">
      <c r="A104" t="str">
        <f>METRICS!A111</f>
        <v>debug-stdlib</v>
      </c>
      <c r="B104" s="5">
        <f ca="1">_xlfn.IFNA(MEDIAN(INDIRECT("'" &amp; B$2 &amp; "'!E" &amp; ROWS!B112),INDIRECT("'" &amp; B$2 &amp; "'!I" &amp; ROWS!B112),INDIRECT("'" &amp; B$2 &amp; "'!M" &amp; ROWS!B112))/1000, "")</f>
        <v>5.4160000000000004</v>
      </c>
      <c r="C104" s="5">
        <f ca="1">_xlfn.IFNA(MEDIAN(INDIRECT("'" &amp; C$2 &amp; "'!E" &amp; ROWS!C112),INDIRECT("'" &amp; C$2 &amp; "'!I" &amp; ROWS!C112),INDIRECT("'" &amp; C$2 &amp; "'!M" &amp; ROWS!C112))/1000, "")</f>
        <v>16.579999999999998</v>
      </c>
      <c r="D104" s="5">
        <f ca="1">_xlfn.IFNA(MEDIAN(INDIRECT("'" &amp; D$2 &amp; "'!E" &amp; ROWS!D112),INDIRECT("'" &amp; D$2 &amp; "'!I" &amp; ROWS!D112),INDIRECT("'" &amp; D$2 &amp; "'!M" &amp; ROWS!D112))/1000, "")</f>
        <v>5.4160000000000004</v>
      </c>
      <c r="E104" s="5">
        <f ca="1">_xlfn.IFNA(MEDIAN(INDIRECT("'" &amp; E$2 &amp; "'!E" &amp; ROWS!J112),INDIRECT("'" &amp; E$2 &amp; "'!I" &amp; ROWS!J112),INDIRECT("'" &amp; E$2 &amp; "'!M" &amp; ROWS!J112))/1000, "")</f>
        <v>5.1639999999999997</v>
      </c>
      <c r="F104" s="5">
        <f ca="1">_xlfn.IFNA(MEDIAN(INDIRECT("'" &amp; F$2 &amp; "'!E" &amp; ROWS!K112),INDIRECT("'" &amp; F$2 &amp; "'!I" &amp; ROWS!K112),INDIRECT("'" &amp; F$2 &amp; "'!M" &amp; ROWS!K112))/1000, "")</f>
        <v>7.2080000000000002</v>
      </c>
      <c r="G104" s="5">
        <f ca="1">_xlfn.IFNA(MEDIAN(INDIRECT("'" &amp; G$2 &amp; "'!E" &amp; ROWS!L112),INDIRECT("'" &amp; G$2 &amp; "'!I" &amp; ROWS!L112),INDIRECT("'" &amp; G$2 &amp; "'!M" &amp; ROWS!L112))/1000, "")</f>
        <v>5.3840000000000003</v>
      </c>
      <c r="H104" s="5">
        <f ca="1">_xlfn.IFNA(MEDIAN(INDIRECT("'" &amp; H$2 &amp; "'!E" &amp; ROWS!R112),INDIRECT("'" &amp; H$2 &amp; "'!I" &amp; ROWS!R112),INDIRECT("'" &amp; H$2 &amp; "'!M" &amp; ROWS!R112))/1000, "")</f>
        <v>5.2119999999999997</v>
      </c>
      <c r="I104" s="5">
        <f ca="1">_xlfn.IFNA(MEDIAN(INDIRECT("'" &amp; I$2 &amp; "'!E" &amp; ROWS!S112),INDIRECT("'" &amp; I$2 &amp; "'!I" &amp; ROWS!S112),INDIRECT("'" &amp; I$2 &amp; "'!M" &amp; ROWS!S112))/1000, "")</f>
        <v>7.2519999999999998</v>
      </c>
      <c r="J104" s="5">
        <f ca="1">_xlfn.IFNA(MEDIAN(INDIRECT("'" &amp; J$2 &amp; "'!E" &amp; ROWS!T112),INDIRECT("'" &amp; J$2 &amp; "'!I" &amp; ROWS!T112),INDIRECT("'" &amp; J$2 &amp; "'!M" &amp; ROWS!T112))/1000, "")</f>
        <v>5.3840000000000003</v>
      </c>
    </row>
    <row r="105" spans="1:10" x14ac:dyDescent="0.25">
      <c r="A105" t="str">
        <f>METRICS!A112</f>
        <v>fstream-stdlib</v>
      </c>
      <c r="B105" s="5">
        <f ca="1">_xlfn.IFNA(MEDIAN(INDIRECT("'" &amp; B$2 &amp; "'!E" &amp; ROWS!B113),INDIRECT("'" &amp; B$2 &amp; "'!I" &amp; ROWS!B113),INDIRECT("'" &amp; B$2 &amp; "'!M" &amp; ROWS!B113))/1000, "")</f>
        <v>5.5359999999999996</v>
      </c>
      <c r="C105" s="5">
        <f ca="1">_xlfn.IFNA(MEDIAN(INDIRECT("'" &amp; C$2 &amp; "'!E" &amp; ROWS!C113),INDIRECT("'" &amp; C$2 &amp; "'!I" &amp; ROWS!C113),INDIRECT("'" &amp; C$2 &amp; "'!M" &amp; ROWS!C113))/1000, "")</f>
        <v>17.896000000000001</v>
      </c>
      <c r="D105" s="5">
        <f ca="1">_xlfn.IFNA(MEDIAN(INDIRECT("'" &amp; D$2 &amp; "'!E" &amp; ROWS!D113),INDIRECT("'" &amp; D$2 &amp; "'!I" &amp; ROWS!D113),INDIRECT("'" &amp; D$2 &amp; "'!M" &amp; ROWS!D113))/1000, "")</f>
        <v>5.7080000000000002</v>
      </c>
      <c r="E105" s="5">
        <f ca="1">_xlfn.IFNA(MEDIAN(INDIRECT("'" &amp; E$2 &amp; "'!E" &amp; ROWS!J113),INDIRECT("'" &amp; E$2 &amp; "'!I" &amp; ROWS!J113),INDIRECT("'" &amp; E$2 &amp; "'!M" &amp; ROWS!J113))/1000, "")</f>
        <v>5.2560000000000002</v>
      </c>
      <c r="F105" s="5">
        <f ca="1">_xlfn.IFNA(MEDIAN(INDIRECT("'" &amp; F$2 &amp; "'!E" &amp; ROWS!K113),INDIRECT("'" &amp; F$2 &amp; "'!I" &amp; ROWS!K113),INDIRECT("'" &amp; F$2 &amp; "'!M" &amp; ROWS!K113))/1000, "")</f>
        <v>7.6159999999999997</v>
      </c>
      <c r="G105" s="5">
        <f ca="1">_xlfn.IFNA(MEDIAN(INDIRECT("'" &amp; G$2 &amp; "'!E" &amp; ROWS!L113),INDIRECT("'" &amp; G$2 &amp; "'!I" &amp; ROWS!L113),INDIRECT("'" &amp; G$2 &amp; "'!M" &amp; ROWS!L113))/1000, "")</f>
        <v>5.6719999999999997</v>
      </c>
      <c r="H105" s="5">
        <f ca="1">_xlfn.IFNA(MEDIAN(INDIRECT("'" &amp; H$2 &amp; "'!E" &amp; ROWS!R113),INDIRECT("'" &amp; H$2 &amp; "'!I" &amp; ROWS!R113),INDIRECT("'" &amp; H$2 &amp; "'!M" &amp; ROWS!R113))/1000, "")</f>
        <v>5.3040000000000003</v>
      </c>
      <c r="I105" s="5">
        <f ca="1">_xlfn.IFNA(MEDIAN(INDIRECT("'" &amp; I$2 &amp; "'!E" &amp; ROWS!S113),INDIRECT("'" &amp; I$2 &amp; "'!I" &amp; ROWS!S113),INDIRECT("'" &amp; I$2 &amp; "'!M" &amp; ROWS!S113))/1000, "")</f>
        <v>7.66</v>
      </c>
      <c r="J105" s="5">
        <f ca="1">_xlfn.IFNA(MEDIAN(INDIRECT("'" &amp; J$2 &amp; "'!E" &amp; ROWS!T113),INDIRECT("'" &amp; J$2 &amp; "'!I" &amp; ROWS!T113),INDIRECT("'" &amp; J$2 &amp; "'!M" &amp; ROWS!T113))/1000, "")</f>
        <v>5.6719999999999997</v>
      </c>
    </row>
    <row r="106" spans="1:10" x14ac:dyDescent="0.25">
      <c r="A106" t="str">
        <f>METRICS!A113</f>
        <v>heap-stdlib</v>
      </c>
      <c r="B106" s="5">
        <f ca="1">_xlfn.IFNA(MEDIAN(INDIRECT("'" &amp; B$2 &amp; "'!E" &amp; ROWS!B114),INDIRECT("'" &amp; B$2 &amp; "'!I" &amp; ROWS!B114),INDIRECT("'" &amp; B$2 &amp; "'!M" &amp; ROWS!B114))/1000, "")</f>
        <v>6.9960000000000004</v>
      </c>
      <c r="C106" s="5">
        <f ca="1">_xlfn.IFNA(MEDIAN(INDIRECT("'" &amp; C$2 &amp; "'!E" &amp; ROWS!C114),INDIRECT("'" &amp; C$2 &amp; "'!I" &amp; ROWS!C114),INDIRECT("'" &amp; C$2 &amp; "'!M" &amp; ROWS!C114))/1000, "")</f>
        <v>40.524000000000001</v>
      </c>
      <c r="D106" s="5">
        <f ca="1">_xlfn.IFNA(MEDIAN(INDIRECT("'" &amp; D$2 &amp; "'!E" &amp; ROWS!D114),INDIRECT("'" &amp; D$2 &amp; "'!I" &amp; ROWS!D114),INDIRECT("'" &amp; D$2 &amp; "'!M" &amp; ROWS!D114))/1000, "")</f>
        <v>6.82</v>
      </c>
      <c r="E106" s="5">
        <f ca="1">_xlfn.IFNA(MEDIAN(INDIRECT("'" &amp; E$2 &amp; "'!E" &amp; ROWS!J114),INDIRECT("'" &amp; E$2 &amp; "'!I" &amp; ROWS!J114),INDIRECT("'" &amp; E$2 &amp; "'!M" &amp; ROWS!J114))/1000, "")</f>
        <v>6.9960000000000004</v>
      </c>
      <c r="F106" s="5">
        <f ca="1">_xlfn.IFNA(MEDIAN(INDIRECT("'" &amp; F$2 &amp; "'!E" &amp; ROWS!K114),INDIRECT("'" &amp; F$2 &amp; "'!I" &amp; ROWS!K114),INDIRECT("'" &amp; F$2 &amp; "'!M" &amp; ROWS!K114))/1000, "")</f>
        <v>13.484</v>
      </c>
      <c r="G106" s="5">
        <f ca="1">_xlfn.IFNA(MEDIAN(INDIRECT("'" &amp; G$2 &amp; "'!E" &amp; ROWS!L114),INDIRECT("'" &amp; G$2 &amp; "'!I" &amp; ROWS!L114),INDIRECT("'" &amp; G$2 &amp; "'!M" &amp; ROWS!L114))/1000, "")</f>
        <v>6.556</v>
      </c>
      <c r="H106" s="5">
        <f ca="1">_xlfn.IFNA(MEDIAN(INDIRECT("'" &amp; H$2 &amp; "'!E" &amp; ROWS!R114),INDIRECT("'" &amp; H$2 &amp; "'!I" &amp; ROWS!R114),INDIRECT("'" &amp; H$2 &amp; "'!M" &amp; ROWS!R114))/1000, "")</f>
        <v>7.0439999999999996</v>
      </c>
      <c r="I106" s="5">
        <f ca="1">_xlfn.IFNA(MEDIAN(INDIRECT("'" &amp; I$2 &amp; "'!E" &amp; ROWS!S114),INDIRECT("'" &amp; I$2 &amp; "'!I" &amp; ROWS!S114),INDIRECT("'" &amp; I$2 &amp; "'!M" &amp; ROWS!S114))/1000, "")</f>
        <v>13.528</v>
      </c>
      <c r="J106" s="5">
        <f ca="1">_xlfn.IFNA(MEDIAN(INDIRECT("'" &amp; J$2 &amp; "'!E" &amp; ROWS!T114),INDIRECT("'" &amp; J$2 &amp; "'!I" &amp; ROWS!T114),INDIRECT("'" &amp; J$2 &amp; "'!M" &amp; ROWS!T114))/1000, "")</f>
        <v>6.556</v>
      </c>
    </row>
    <row r="107" spans="1:10" x14ac:dyDescent="0.25">
      <c r="A107" t="str">
        <f>METRICS!A114</f>
        <v>interpose-stdlib</v>
      </c>
      <c r="B107" s="5">
        <f ca="1">_xlfn.IFNA(MEDIAN(INDIRECT("'" &amp; B$2 &amp; "'!E" &amp; ROWS!B115),INDIRECT("'" &amp; B$2 &amp; "'!I" &amp; ROWS!B115),INDIRECT("'" &amp; B$2 &amp; "'!M" &amp; ROWS!B115))/1000, "")</f>
        <v>5.8879999999999999</v>
      </c>
      <c r="C107" s="5">
        <f ca="1">_xlfn.IFNA(MEDIAN(INDIRECT("'" &amp; C$2 &amp; "'!E" &amp; ROWS!C115),INDIRECT("'" &amp; C$2 &amp; "'!I" &amp; ROWS!C115),INDIRECT("'" &amp; C$2 &amp; "'!M" &amp; ROWS!C115))/1000, "")</f>
        <v>25.207999999999998</v>
      </c>
      <c r="D107" s="5">
        <f ca="1">_xlfn.IFNA(MEDIAN(INDIRECT("'" &amp; D$2 &amp; "'!E" &amp; ROWS!D115),INDIRECT("'" &amp; D$2 &amp; "'!I" &amp; ROWS!D115),INDIRECT("'" &amp; D$2 &amp; "'!M" &amp; ROWS!D115))/1000, "")</f>
        <v>6.2880000000000003</v>
      </c>
      <c r="E107" s="5">
        <f ca="1">_xlfn.IFNA(MEDIAN(INDIRECT("'" &amp; E$2 &amp; "'!E" &amp; ROWS!J115),INDIRECT("'" &amp; E$2 &amp; "'!I" &amp; ROWS!J115),INDIRECT("'" &amp; E$2 &amp; "'!M" &amp; ROWS!J115))/1000, "")</f>
        <v>5.8559999999999999</v>
      </c>
      <c r="F107" s="5">
        <f ca="1">_xlfn.IFNA(MEDIAN(INDIRECT("'" &amp; F$2 &amp; "'!E" &amp; ROWS!K115),INDIRECT("'" &amp; F$2 &amp; "'!I" &amp; ROWS!K115),INDIRECT("'" &amp; F$2 &amp; "'!M" &amp; ROWS!K115))/1000, "")</f>
        <v>9.3160000000000007</v>
      </c>
      <c r="G107" s="5">
        <f ca="1">_xlfn.IFNA(MEDIAN(INDIRECT("'" &amp; G$2 &amp; "'!E" &amp; ROWS!L115),INDIRECT("'" &amp; G$2 &amp; "'!I" &amp; ROWS!L115),INDIRECT("'" &amp; G$2 &amp; "'!M" &amp; ROWS!L115))/1000, "")</f>
        <v>6.3479999999999999</v>
      </c>
      <c r="H107" s="5">
        <f ca="1">_xlfn.IFNA(MEDIAN(INDIRECT("'" &amp; H$2 &amp; "'!E" &amp; ROWS!R115),INDIRECT("'" &amp; H$2 &amp; "'!I" &amp; ROWS!R115),INDIRECT("'" &amp; H$2 &amp; "'!M" &amp; ROWS!R115))/1000, "")</f>
        <v>5.9080000000000004</v>
      </c>
      <c r="I107" s="5">
        <f ca="1">_xlfn.IFNA(MEDIAN(INDIRECT("'" &amp; I$2 &amp; "'!E" &amp; ROWS!S115),INDIRECT("'" &amp; I$2 &amp; "'!I" &amp; ROWS!S115),INDIRECT("'" &amp; I$2 &amp; "'!M" &amp; ROWS!S115))/1000, "")</f>
        <v>9.36</v>
      </c>
      <c r="J107" s="5">
        <f ca="1">_xlfn.IFNA(MEDIAN(INDIRECT("'" &amp; J$2 &amp; "'!E" &amp; ROWS!T115),INDIRECT("'" &amp; J$2 &amp; "'!I" &amp; ROWS!T115),INDIRECT("'" &amp; J$2 &amp; "'!M" &amp; ROWS!T115))/1000, "")</f>
        <v>6.3520000000000003</v>
      </c>
    </row>
    <row r="108" spans="1:10" x14ac:dyDescent="0.25">
      <c r="A108" t="str">
        <f>METRICS!A115</f>
        <v>iostream-stdlib</v>
      </c>
      <c r="B108" s="5">
        <f ca="1">_xlfn.IFNA(MEDIAN(INDIRECT("'" &amp; B$2 &amp; "'!E" &amp; ROWS!B116),INDIRECT("'" &amp; B$2 &amp; "'!I" &amp; ROWS!B116),INDIRECT("'" &amp; B$2 &amp; "'!M" &amp; ROWS!B116))/1000, "")</f>
        <v>9.9760000000000009</v>
      </c>
      <c r="C108" s="5">
        <f ca="1">_xlfn.IFNA(MEDIAN(INDIRECT("'" &amp; C$2 &amp; "'!E" &amp; ROWS!C116),INDIRECT("'" &amp; C$2 &amp; "'!I" &amp; ROWS!C116),INDIRECT("'" &amp; C$2 &amp; "'!M" &amp; ROWS!C116))/1000, "")</f>
        <v>12.108000000000001</v>
      </c>
      <c r="D108" s="5">
        <f ca="1">_xlfn.IFNA(MEDIAN(INDIRECT("'" &amp; D$2 &amp; "'!E" &amp; ROWS!D116),INDIRECT("'" &amp; D$2 &amp; "'!I" &amp; ROWS!D116),INDIRECT("'" &amp; D$2 &amp; "'!M" &amp; ROWS!D116))/1000, "")</f>
        <v>7.7039999999999997</v>
      </c>
      <c r="E108" s="5">
        <f ca="1">_xlfn.IFNA(MEDIAN(INDIRECT("'" &amp; E$2 &amp; "'!E" &amp; ROWS!J116),INDIRECT("'" &amp; E$2 &amp; "'!I" &amp; ROWS!J116),INDIRECT("'" &amp; E$2 &amp; "'!M" &amp; ROWS!J116))/1000, "")</f>
        <v>5.48</v>
      </c>
      <c r="F108" s="5">
        <f ca="1">_xlfn.IFNA(MEDIAN(INDIRECT("'" &amp; F$2 &amp; "'!E" &amp; ROWS!K116),INDIRECT("'" &amp; F$2 &amp; "'!I" &amp; ROWS!K116),INDIRECT("'" &amp; F$2 &amp; "'!M" &amp; ROWS!K116))/1000, "")</f>
        <v>6.6159999999999997</v>
      </c>
      <c r="G108" s="5">
        <f ca="1">_xlfn.IFNA(MEDIAN(INDIRECT("'" &amp; G$2 &amp; "'!E" &amp; ROWS!L116),INDIRECT("'" &amp; G$2 &amp; "'!I" &amp; ROWS!L116),INDIRECT("'" &amp; G$2 &amp; "'!M" &amp; ROWS!L116))/1000, "")</f>
        <v>5.5960000000000001</v>
      </c>
      <c r="H108" s="5">
        <f ca="1">_xlfn.IFNA(MEDIAN(INDIRECT("'" &amp; H$2 &amp; "'!E" &amp; ROWS!R116),INDIRECT("'" &amp; H$2 &amp; "'!I" &amp; ROWS!R116),INDIRECT("'" &amp; H$2 &amp; "'!M" &amp; ROWS!R116))/1000, "")</f>
        <v>5.524</v>
      </c>
      <c r="I108" s="5">
        <f ca="1">_xlfn.IFNA(MEDIAN(INDIRECT("'" &amp; I$2 &amp; "'!E" &amp; ROWS!S116),INDIRECT("'" &amp; I$2 &amp; "'!I" &amp; ROWS!S116),INDIRECT("'" &amp; I$2 &amp; "'!M" &amp; ROWS!S116))/1000, "")</f>
        <v>6.66</v>
      </c>
      <c r="J108" s="5">
        <f ca="1">_xlfn.IFNA(MEDIAN(INDIRECT("'" &amp; J$2 &amp; "'!E" &amp; ROWS!T116),INDIRECT("'" &amp; J$2 &amp; "'!I" &amp; ROWS!T116),INDIRECT("'" &amp; J$2 &amp; "'!M" &amp; ROWS!T116))/1000, "")</f>
        <v>5.5960000000000001</v>
      </c>
    </row>
    <row r="109" spans="1:10" x14ac:dyDescent="0.25">
      <c r="A109" t="str">
        <f>METRICS!A116</f>
        <v>iterator-stdlib</v>
      </c>
      <c r="B109" s="5">
        <f ca="1">_xlfn.IFNA(MEDIAN(INDIRECT("'" &amp; B$2 &amp; "'!E" &amp; ROWS!B117),INDIRECT("'" &amp; B$2 &amp; "'!I" &amp; ROWS!B117),INDIRECT("'" &amp; B$2 &amp; "'!M" &amp; ROWS!B117))/1000, "")</f>
        <v>4.9880000000000004</v>
      </c>
      <c r="C109" s="5">
        <f ca="1">_xlfn.IFNA(MEDIAN(INDIRECT("'" &amp; C$2 &amp; "'!E" &amp; ROWS!C117),INDIRECT("'" &amp; C$2 &amp; "'!I" &amp; ROWS!C117),INDIRECT("'" &amp; C$2 &amp; "'!M" &amp; ROWS!C117))/1000, "")</f>
        <v>8.2799999999999994</v>
      </c>
      <c r="D109" s="5">
        <f ca="1">_xlfn.IFNA(MEDIAN(INDIRECT("'" &amp; D$2 &amp; "'!E" &amp; ROWS!D117),INDIRECT("'" &amp; D$2 &amp; "'!I" &amp; ROWS!D117),INDIRECT("'" &amp; D$2 &amp; "'!M" &amp; ROWS!D117))/1000, "")</f>
        <v>4.7560000000000002</v>
      </c>
      <c r="E109" s="5">
        <f ca="1">_xlfn.IFNA(MEDIAN(INDIRECT("'" &amp; E$2 &amp; "'!E" &amp; ROWS!J117),INDIRECT("'" &amp; E$2 &amp; "'!I" &amp; ROWS!J117),INDIRECT("'" &amp; E$2 &amp; "'!M" &amp; ROWS!J117))/1000, "")</f>
        <v>4.46</v>
      </c>
      <c r="F109" s="5">
        <f ca="1">_xlfn.IFNA(MEDIAN(INDIRECT("'" &amp; F$2 &amp; "'!E" &amp; ROWS!K117),INDIRECT("'" &amp; F$2 &amp; "'!I" &amp; ROWS!K117),INDIRECT("'" &amp; F$2 &amp; "'!M" &amp; ROWS!K117))/1000, "")</f>
        <v>5.5880000000000001</v>
      </c>
      <c r="G109" s="5">
        <f ca="1">_xlfn.IFNA(MEDIAN(INDIRECT("'" &amp; G$2 &amp; "'!E" &amp; ROWS!L117),INDIRECT("'" &amp; G$2 &amp; "'!I" &amp; ROWS!L117),INDIRECT("'" &amp; G$2 &amp; "'!M" &amp; ROWS!L117))/1000, "")</f>
        <v>4.492</v>
      </c>
      <c r="H109" s="5">
        <f ca="1">_xlfn.IFNA(MEDIAN(INDIRECT("'" &amp; H$2 &amp; "'!E" &amp; ROWS!R117),INDIRECT("'" &amp; H$2 &amp; "'!I" &amp; ROWS!R117),INDIRECT("'" &amp; H$2 &amp; "'!M" &amp; ROWS!R117))/1000, "")</f>
        <v>4.508</v>
      </c>
      <c r="I109" s="5">
        <f ca="1">_xlfn.IFNA(MEDIAN(INDIRECT("'" &amp; I$2 &amp; "'!E" &amp; ROWS!S117),INDIRECT("'" &amp; I$2 &amp; "'!I" &amp; ROWS!S117),INDIRECT("'" &amp; I$2 &amp; "'!M" &amp; ROWS!S117))/1000, "")</f>
        <v>5.6319999999999997</v>
      </c>
      <c r="J109" s="5">
        <f ca="1">_xlfn.IFNA(MEDIAN(INDIRECT("'" &amp; J$2 &amp; "'!E" &amp; ROWS!T117),INDIRECT("'" &amp; J$2 &amp; "'!I" &amp; ROWS!T117),INDIRECT("'" &amp; J$2 &amp; "'!M" &amp; ROWS!T117))/1000, "")</f>
        <v>4.492</v>
      </c>
    </row>
    <row r="110" spans="1:10" x14ac:dyDescent="0.25">
      <c r="A110" t="str">
        <f>METRICS!A117</f>
        <v>kernel-stdlib</v>
      </c>
      <c r="B110" s="5">
        <f ca="1">_xlfn.IFNA(MEDIAN(INDIRECT("'" &amp; B$2 &amp; "'!E" &amp; ROWS!B118),INDIRECT("'" &amp; B$2 &amp; "'!I" &amp; ROWS!B118),INDIRECT("'" &amp; B$2 &amp; "'!M" &amp; ROWS!B118))/1000, "")</f>
        <v>8.3680000000000003</v>
      </c>
      <c r="C110" s="5">
        <f ca="1">_xlfn.IFNA(MEDIAN(INDIRECT("'" &amp; C$2 &amp; "'!E" &amp; ROWS!C118),INDIRECT("'" &amp; C$2 &amp; "'!I" &amp; ROWS!C118),INDIRECT("'" &amp; C$2 &amp; "'!M" &amp; ROWS!C118))/1000, "")</f>
        <v>45.235999999999997</v>
      </c>
      <c r="D110" s="5">
        <f ca="1">_xlfn.IFNA(MEDIAN(INDIRECT("'" &amp; D$2 &amp; "'!E" &amp; ROWS!D118),INDIRECT("'" &amp; D$2 &amp; "'!I" &amp; ROWS!D118),INDIRECT("'" &amp; D$2 &amp; "'!M" &amp; ROWS!D118))/1000, "")</f>
        <v>8.7319999999999993</v>
      </c>
      <c r="E110" s="5">
        <f ca="1">_xlfn.IFNA(MEDIAN(INDIRECT("'" &amp; E$2 &amp; "'!E" &amp; ROWS!J118),INDIRECT("'" &amp; E$2 &amp; "'!I" &amp; ROWS!J118),INDIRECT("'" &amp; E$2 &amp; "'!M" &amp; ROWS!J118))/1000, "")</f>
        <v>7.5880000000000001</v>
      </c>
      <c r="F110" s="5">
        <f ca="1">_xlfn.IFNA(MEDIAN(INDIRECT("'" &amp; F$2 &amp; "'!E" &amp; ROWS!K118),INDIRECT("'" &amp; F$2 &amp; "'!I" &amp; ROWS!K118),INDIRECT("'" &amp; F$2 &amp; "'!M" &amp; ROWS!K118))/1000, "")</f>
        <v>14.827999999999999</v>
      </c>
      <c r="G110" s="5">
        <f ca="1">_xlfn.IFNA(MEDIAN(INDIRECT("'" &amp; G$2 &amp; "'!E" &amp; ROWS!L118),INDIRECT("'" &amp; G$2 &amp; "'!I" &amp; ROWS!L118),INDIRECT("'" &amp; G$2 &amp; "'!M" &amp; ROWS!L118))/1000, "")</f>
        <v>8.2319999999999993</v>
      </c>
      <c r="H110" s="5">
        <f ca="1">_xlfn.IFNA(MEDIAN(INDIRECT("'" &amp; H$2 &amp; "'!E" &amp; ROWS!R118),INDIRECT("'" &amp; H$2 &amp; "'!I" &amp; ROWS!R118),INDIRECT("'" &amp; H$2 &amp; "'!M" &amp; ROWS!R118))/1000, "")</f>
        <v>7.6360000000000001</v>
      </c>
      <c r="I110" s="5">
        <f ca="1">_xlfn.IFNA(MEDIAN(INDIRECT("'" &amp; I$2 &amp; "'!E" &amp; ROWS!S118),INDIRECT("'" &amp; I$2 &amp; "'!I" &amp; ROWS!S118),INDIRECT("'" &amp; I$2 &amp; "'!M" &amp; ROWS!S118))/1000, "")</f>
        <v>14.872</v>
      </c>
      <c r="J110" s="5">
        <f ca="1">_xlfn.IFNA(MEDIAN(INDIRECT("'" &amp; J$2 &amp; "'!E" &amp; ROWS!T118),INDIRECT("'" &amp; J$2 &amp; "'!I" &amp; ROWS!T118),INDIRECT("'" &amp; J$2 &amp; "'!M" &amp; ROWS!T118))/1000, "")</f>
        <v>8.3719999999999999</v>
      </c>
    </row>
    <row r="111" spans="1:10" x14ac:dyDescent="0.25">
      <c r="A111" t="str">
        <f>METRICS!A118</f>
        <v>limits-stdlib</v>
      </c>
      <c r="B111" s="5">
        <f ca="1">_xlfn.IFNA(MEDIAN(INDIRECT("'" &amp; B$2 &amp; "'!E" &amp; ROWS!B119),INDIRECT("'" &amp; B$2 &amp; "'!I" &amp; ROWS!B119),INDIRECT("'" &amp; B$2 &amp; "'!M" &amp; ROWS!B119))/1000, "")</f>
        <v>5.4080000000000004</v>
      </c>
      <c r="C111" s="5">
        <f ca="1">_xlfn.IFNA(MEDIAN(INDIRECT("'" &amp; C$2 &amp; "'!E" &amp; ROWS!C119),INDIRECT("'" &amp; C$2 &amp; "'!I" &amp; ROWS!C119),INDIRECT("'" &amp; C$2 &amp; "'!M" &amp; ROWS!C119))/1000, "")</f>
        <v>9.0399999999999991</v>
      </c>
      <c r="D111" s="5">
        <f ca="1">_xlfn.IFNA(MEDIAN(INDIRECT("'" &amp; D$2 &amp; "'!E" &amp; ROWS!D119),INDIRECT("'" &amp; D$2 &amp; "'!I" &amp; ROWS!D119),INDIRECT("'" &amp; D$2 &amp; "'!M" &amp; ROWS!D119))/1000, "")</f>
        <v>5.2359999999999998</v>
      </c>
      <c r="E111" s="5">
        <f ca="1">_xlfn.IFNA(MEDIAN(INDIRECT("'" &amp; E$2 &amp; "'!E" &amp; ROWS!J119),INDIRECT("'" &amp; E$2 &amp; "'!I" &amp; ROWS!J119),INDIRECT("'" &amp; E$2 &amp; "'!M" &amp; ROWS!J119))/1000, "")</f>
        <v>4.8840000000000003</v>
      </c>
      <c r="F111" s="5">
        <f ca="1">_xlfn.IFNA(MEDIAN(INDIRECT("'" &amp; F$2 &amp; "'!E" &amp; ROWS!K119),INDIRECT("'" &amp; F$2 &amp; "'!I" &amp; ROWS!K119),INDIRECT("'" &amp; F$2 &amp; "'!M" &amp; ROWS!K119))/1000, "")</f>
        <v>5.8559999999999999</v>
      </c>
      <c r="G111" s="5">
        <f ca="1">_xlfn.IFNA(MEDIAN(INDIRECT("'" &amp; G$2 &amp; "'!E" &amp; ROWS!L119),INDIRECT("'" &amp; G$2 &amp; "'!I" &amp; ROWS!L119),INDIRECT("'" &amp; G$2 &amp; "'!M" &amp; ROWS!L119))/1000, "")</f>
        <v>4.9720000000000004</v>
      </c>
      <c r="H111" s="5">
        <f ca="1">_xlfn.IFNA(MEDIAN(INDIRECT("'" &amp; H$2 &amp; "'!E" &amp; ROWS!R119),INDIRECT("'" &amp; H$2 &amp; "'!I" &amp; ROWS!R119),INDIRECT("'" &amp; H$2 &amp; "'!M" &amp; ROWS!R119))/1000, "")</f>
        <v>4.9320000000000004</v>
      </c>
      <c r="I111" s="5">
        <f ca="1">_xlfn.IFNA(MEDIAN(INDIRECT("'" &amp; I$2 &amp; "'!E" &amp; ROWS!S119),INDIRECT("'" &amp; I$2 &amp; "'!I" &amp; ROWS!S119),INDIRECT("'" &amp; I$2 &amp; "'!M" &amp; ROWS!S119))/1000, "")</f>
        <v>5.9</v>
      </c>
      <c r="J111" s="5">
        <f ca="1">_xlfn.IFNA(MEDIAN(INDIRECT("'" &amp; J$2 &amp; "'!E" &amp; ROWS!T119),INDIRECT("'" &amp; J$2 &amp; "'!I" &amp; ROWS!T119),INDIRECT("'" &amp; J$2 &amp; "'!M" &amp; ROWS!T119))/1000, "")</f>
        <v>4.9720000000000004</v>
      </c>
    </row>
    <row r="112" spans="1:10" x14ac:dyDescent="0.25">
      <c r="A112" t="str">
        <f>METRICS!A119</f>
        <v>maybe-stdlib</v>
      </c>
      <c r="B112" s="5">
        <f ca="1">_xlfn.IFNA(MEDIAN(INDIRECT("'" &amp; B$2 &amp; "'!E" &amp; ROWS!B120),INDIRECT("'" &amp; B$2 &amp; "'!I" &amp; ROWS!B120),INDIRECT("'" &amp; B$2 &amp; "'!M" &amp; ROWS!B120))/1000, "")</f>
        <v>5.2</v>
      </c>
      <c r="C112" s="5">
        <f ca="1">_xlfn.IFNA(MEDIAN(INDIRECT("'" &amp; C$2 &amp; "'!E" &amp; ROWS!C120),INDIRECT("'" &amp; C$2 &amp; "'!I" &amp; ROWS!C120),INDIRECT("'" &amp; C$2 &amp; "'!M" &amp; ROWS!C120))/1000, "")</f>
        <v>8.7639999999999993</v>
      </c>
      <c r="D112" s="5">
        <f ca="1">_xlfn.IFNA(MEDIAN(INDIRECT("'" &amp; D$2 &amp; "'!E" &amp; ROWS!D120),INDIRECT("'" &amp; D$2 &amp; "'!I" &amp; ROWS!D120),INDIRECT("'" &amp; D$2 &amp; "'!M" &amp; ROWS!D120))/1000, "")</f>
        <v>5.016</v>
      </c>
      <c r="E112" s="5">
        <f ca="1">_xlfn.IFNA(MEDIAN(INDIRECT("'" &amp; E$2 &amp; "'!E" &amp; ROWS!J120),INDIRECT("'" &amp; E$2 &amp; "'!I" &amp; ROWS!J120),INDIRECT("'" &amp; E$2 &amp; "'!M" &amp; ROWS!J120))/1000, "")</f>
        <v>4.4800000000000004</v>
      </c>
      <c r="F112" s="5">
        <f ca="1">_xlfn.IFNA(MEDIAN(INDIRECT("'" &amp; F$2 &amp; "'!E" &amp; ROWS!K120),INDIRECT("'" &amp; F$2 &amp; "'!I" &amp; ROWS!K120),INDIRECT("'" &amp; F$2 &amp; "'!M" &amp; ROWS!K120))/1000, "")</f>
        <v>5.5720000000000001</v>
      </c>
      <c r="G112" s="5">
        <f ca="1">_xlfn.IFNA(MEDIAN(INDIRECT("'" &amp; G$2 &amp; "'!E" &amp; ROWS!L120),INDIRECT("'" &amp; G$2 &amp; "'!I" &amp; ROWS!L120),INDIRECT("'" &amp; G$2 &amp; "'!M" &amp; ROWS!L120))/1000, "")</f>
        <v>4.5640000000000001</v>
      </c>
      <c r="H112" s="5">
        <f ca="1">_xlfn.IFNA(MEDIAN(INDIRECT("'" &amp; H$2 &amp; "'!E" &amp; ROWS!R120),INDIRECT("'" &amp; H$2 &amp; "'!I" &amp; ROWS!R120),INDIRECT("'" &amp; H$2 &amp; "'!M" &amp; ROWS!R120))/1000, "")</f>
        <v>4.5279999999999996</v>
      </c>
      <c r="I112" s="5">
        <f ca="1">_xlfn.IFNA(MEDIAN(INDIRECT("'" &amp; I$2 &amp; "'!E" &amp; ROWS!S120),INDIRECT("'" &amp; I$2 &amp; "'!I" &amp; ROWS!S120),INDIRECT("'" &amp; I$2 &amp; "'!M" &amp; ROWS!S120))/1000, "")</f>
        <v>5.6159999999999997</v>
      </c>
      <c r="J112" s="5">
        <f ca="1">_xlfn.IFNA(MEDIAN(INDIRECT("'" &amp; J$2 &amp; "'!E" &amp; ROWS!T120),INDIRECT("'" &amp; J$2 &amp; "'!I" &amp; ROWS!T120),INDIRECT("'" &amp; J$2 &amp; "'!M" &amp; ROWS!T120))/1000, "")</f>
        <v>4.5640000000000001</v>
      </c>
    </row>
    <row r="113" spans="1:10" x14ac:dyDescent="0.25">
      <c r="A113" t="str">
        <f>METRICS!A120</f>
        <v>monitor-stdlib</v>
      </c>
      <c r="B113" s="5">
        <f ca="1">_xlfn.IFNA(MEDIAN(INDIRECT("'" &amp; B$2 &amp; "'!E" &amp; ROWS!B121),INDIRECT("'" &amp; B$2 &amp; "'!I" &amp; ROWS!B121),INDIRECT("'" &amp; B$2 &amp; "'!M" &amp; ROWS!B121))/1000, "")</f>
        <v>7.92</v>
      </c>
      <c r="C113" s="5">
        <f ca="1">_xlfn.IFNA(MEDIAN(INDIRECT("'" &amp; C$2 &amp; "'!E" &amp; ROWS!C121),INDIRECT("'" &amp; C$2 &amp; "'!I" &amp; ROWS!C121),INDIRECT("'" &amp; C$2 &amp; "'!M" &amp; ROWS!C121))/1000, "")</f>
        <v>31.376000000000001</v>
      </c>
      <c r="D113" s="5">
        <f ca="1">_xlfn.IFNA(MEDIAN(INDIRECT("'" &amp; D$2 &amp; "'!E" &amp; ROWS!D121),INDIRECT("'" &amp; D$2 &amp; "'!I" &amp; ROWS!D121),INDIRECT("'" &amp; D$2 &amp; "'!M" &amp; ROWS!D121))/1000, "")</f>
        <v>8.3680000000000003</v>
      </c>
      <c r="E113" s="5">
        <f ca="1">_xlfn.IFNA(MEDIAN(INDIRECT("'" &amp; E$2 &amp; "'!E" &amp; ROWS!J121),INDIRECT("'" &amp; E$2 &amp; "'!I" &amp; ROWS!J121),INDIRECT("'" &amp; E$2 &amp; "'!M" &amp; ROWS!J121))/1000, "")</f>
        <v>7.2359999999999998</v>
      </c>
      <c r="F113" s="5">
        <f ca="1">_xlfn.IFNA(MEDIAN(INDIRECT("'" &amp; F$2 &amp; "'!E" &amp; ROWS!K121),INDIRECT("'" &amp; F$2 &amp; "'!I" &amp; ROWS!K121),INDIRECT("'" &amp; F$2 &amp; "'!M" &amp; ROWS!K121))/1000, "")</f>
        <v>12.311999999999999</v>
      </c>
      <c r="G113" s="5">
        <f ca="1">_xlfn.IFNA(MEDIAN(INDIRECT("'" &amp; G$2 &amp; "'!E" &amp; ROWS!L121),INDIRECT("'" &amp; G$2 &amp; "'!I" &amp; ROWS!L121),INDIRECT("'" &amp; G$2 &amp; "'!M" &amp; ROWS!L121))/1000, "")</f>
        <v>7.8520000000000003</v>
      </c>
      <c r="H113" s="5">
        <f ca="1">_xlfn.IFNA(MEDIAN(INDIRECT("'" &amp; H$2 &amp; "'!E" &amp; ROWS!R121),INDIRECT("'" &amp; H$2 &amp; "'!I" &amp; ROWS!R121),INDIRECT("'" &amp; H$2 &amp; "'!M" &amp; ROWS!R121))/1000, "")</f>
        <v>7.3</v>
      </c>
      <c r="I113" s="5">
        <f ca="1">_xlfn.IFNA(MEDIAN(INDIRECT("'" &amp; I$2 &amp; "'!E" &amp; ROWS!S121),INDIRECT("'" &amp; I$2 &amp; "'!I" &amp; ROWS!S121),INDIRECT("'" &amp; I$2 &amp; "'!M" &amp; ROWS!S121))/1000, "")</f>
        <v>12.356</v>
      </c>
      <c r="J113" s="5">
        <f ca="1">_xlfn.IFNA(MEDIAN(INDIRECT("'" &amp; J$2 &amp; "'!E" &amp; ROWS!T121),INDIRECT("'" &amp; J$2 &amp; "'!I" &amp; ROWS!T121),INDIRECT("'" &amp; J$2 &amp; "'!M" &amp; ROWS!T121))/1000, "")</f>
        <v>7.8639999999999999</v>
      </c>
    </row>
    <row r="114" spans="1:10" x14ac:dyDescent="0.25">
      <c r="A114" t="str">
        <f>METRICS!A121</f>
        <v>mutex-stdlib</v>
      </c>
      <c r="B114" s="5">
        <f ca="1">_xlfn.IFNA(MEDIAN(INDIRECT("'" &amp; B$2 &amp; "'!E" &amp; ROWS!B122),INDIRECT("'" &amp; B$2 &amp; "'!I" &amp; ROWS!B122),INDIRECT("'" &amp; B$2 &amp; "'!M" &amp; ROWS!B122))/1000, "")</f>
        <v>7.6559999999999997</v>
      </c>
      <c r="C114" s="5">
        <f ca="1">_xlfn.IFNA(MEDIAN(INDIRECT("'" &amp; C$2 &amp; "'!E" &amp; ROWS!C122),INDIRECT("'" &amp; C$2 &amp; "'!I" &amp; ROWS!C122),INDIRECT("'" &amp; C$2 &amp; "'!M" &amp; ROWS!C122))/1000, "")</f>
        <v>32.868000000000002</v>
      </c>
      <c r="D114" s="5">
        <f ca="1">_xlfn.IFNA(MEDIAN(INDIRECT("'" &amp; D$2 &amp; "'!E" &amp; ROWS!D122),INDIRECT("'" &amp; D$2 &amp; "'!I" &amp; ROWS!D122),INDIRECT("'" &amp; D$2 &amp; "'!M" &amp; ROWS!D122))/1000, "")</f>
        <v>7.8479999999999999</v>
      </c>
      <c r="E114" s="5">
        <f ca="1">_xlfn.IFNA(MEDIAN(INDIRECT("'" &amp; E$2 &amp; "'!E" &amp; ROWS!J122),INDIRECT("'" &amp; E$2 &amp; "'!I" &amp; ROWS!J122),INDIRECT("'" &amp; E$2 &amp; "'!M" &amp; ROWS!J122))/1000, "")</f>
        <v>7.0039999999999996</v>
      </c>
      <c r="F114" s="5">
        <f ca="1">_xlfn.IFNA(MEDIAN(INDIRECT("'" &amp; F$2 &amp; "'!E" &amp; ROWS!K122),INDIRECT("'" &amp; F$2 &amp; "'!I" &amp; ROWS!K122),INDIRECT("'" &amp; F$2 &amp; "'!M" &amp; ROWS!K122))/1000, "")</f>
        <v>13.023999999999999</v>
      </c>
      <c r="G114" s="5">
        <f ca="1">_xlfn.IFNA(MEDIAN(INDIRECT("'" &amp; G$2 &amp; "'!E" &amp; ROWS!L122),INDIRECT("'" &amp; G$2 &amp; "'!I" &amp; ROWS!L122),INDIRECT("'" &amp; G$2 &amp; "'!M" &amp; ROWS!L122))/1000, "")</f>
        <v>7.2679999999999998</v>
      </c>
      <c r="H114" s="5">
        <f ca="1">_xlfn.IFNA(MEDIAN(INDIRECT("'" &amp; H$2 &amp; "'!E" &amp; ROWS!R122),INDIRECT("'" &amp; H$2 &amp; "'!I" &amp; ROWS!R122),INDIRECT("'" &amp; H$2 &amp; "'!M" &amp; ROWS!R122))/1000, "")</f>
        <v>7.04</v>
      </c>
      <c r="I114" s="5">
        <f ca="1">_xlfn.IFNA(MEDIAN(INDIRECT("'" &amp; I$2 &amp; "'!E" &amp; ROWS!S122),INDIRECT("'" &amp; I$2 &amp; "'!I" &amp; ROWS!S122),INDIRECT("'" &amp; I$2 &amp; "'!M" &amp; ROWS!S122))/1000, "")</f>
        <v>13.068</v>
      </c>
      <c r="J114" s="5">
        <f ca="1">_xlfn.IFNA(MEDIAN(INDIRECT("'" &amp; J$2 &amp; "'!E" &amp; ROWS!T122),INDIRECT("'" &amp; J$2 &amp; "'!I" &amp; ROWS!T122),INDIRECT("'" &amp; J$2 &amp; "'!M" &amp; ROWS!T122))/1000, "")</f>
        <v>7.2679999999999998</v>
      </c>
    </row>
    <row r="115" spans="1:10" x14ac:dyDescent="0.25">
      <c r="A115" t="str">
        <f>METRICS!A122</f>
        <v>pair-stdlib</v>
      </c>
      <c r="B115" s="5">
        <f ca="1">_xlfn.IFNA(MEDIAN(INDIRECT("'" &amp; B$2 &amp; "'!E" &amp; ROWS!B123),INDIRECT("'" &amp; B$2 &amp; "'!I" &amp; ROWS!B123),INDIRECT("'" &amp; B$2 &amp; "'!M" &amp; ROWS!B123))/1000, "")</f>
        <v>5.3360000000000003</v>
      </c>
      <c r="C115" s="5">
        <f ca="1">_xlfn.IFNA(MEDIAN(INDIRECT("'" &amp; C$2 &amp; "'!E" &amp; ROWS!C123),INDIRECT("'" &amp; C$2 &amp; "'!I" &amp; ROWS!C123),INDIRECT("'" &amp; C$2 &amp; "'!M" &amp; ROWS!C123))/1000, "")</f>
        <v>8.968</v>
      </c>
      <c r="D115" s="5">
        <f ca="1">_xlfn.IFNA(MEDIAN(INDIRECT("'" &amp; D$2 &amp; "'!E" &amp; ROWS!D123),INDIRECT("'" &amp; D$2 &amp; "'!I" &amp; ROWS!D123),INDIRECT("'" &amp; D$2 &amp; "'!M" &amp; ROWS!D123))/1000, "")</f>
        <v>5.1680000000000001</v>
      </c>
      <c r="E115" s="5">
        <f ca="1">_xlfn.IFNA(MEDIAN(INDIRECT("'" &amp; E$2 &amp; "'!E" &amp; ROWS!J123),INDIRECT("'" &amp; E$2 &amp; "'!I" &amp; ROWS!J123),INDIRECT("'" &amp; E$2 &amp; "'!M" &amp; ROWS!J123))/1000, "")</f>
        <v>4.492</v>
      </c>
      <c r="F115" s="5">
        <f ca="1">_xlfn.IFNA(MEDIAN(INDIRECT("'" &amp; F$2 &amp; "'!E" &amp; ROWS!K123),INDIRECT("'" &amp; F$2 &amp; "'!I" &amp; ROWS!K123),INDIRECT("'" &amp; F$2 &amp; "'!M" &amp; ROWS!K123))/1000, "")</f>
        <v>5.5720000000000001</v>
      </c>
      <c r="G115" s="5">
        <f ca="1">_xlfn.IFNA(MEDIAN(INDIRECT("'" &amp; G$2 &amp; "'!E" &amp; ROWS!L123),INDIRECT("'" &amp; G$2 &amp; "'!I" &amp; ROWS!L123),INDIRECT("'" &amp; G$2 &amp; "'!M" &amp; ROWS!L123))/1000, "")</f>
        <v>4.5199999999999996</v>
      </c>
      <c r="H115" s="5">
        <f ca="1">_xlfn.IFNA(MEDIAN(INDIRECT("'" &amp; H$2 &amp; "'!E" &amp; ROWS!R123),INDIRECT("'" &amp; H$2 &amp; "'!I" &amp; ROWS!R123),INDIRECT("'" &amp; H$2 &amp; "'!M" &amp; ROWS!R123))/1000, "")</f>
        <v>4.54</v>
      </c>
      <c r="I115" s="5">
        <f ca="1">_xlfn.IFNA(MEDIAN(INDIRECT("'" &amp; I$2 &amp; "'!E" &amp; ROWS!S123),INDIRECT("'" &amp; I$2 &amp; "'!I" &amp; ROWS!S123),INDIRECT("'" &amp; I$2 &amp; "'!M" &amp; ROWS!S123))/1000, "")</f>
        <v>5.6159999999999997</v>
      </c>
      <c r="J115" s="5">
        <f ca="1">_xlfn.IFNA(MEDIAN(INDIRECT("'" &amp; J$2 &amp; "'!E" &amp; ROWS!T123),INDIRECT("'" &amp; J$2 &amp; "'!I" &amp; ROWS!T123),INDIRECT("'" &amp; J$2 &amp; "'!M" &amp; ROWS!T123))/1000, "")</f>
        <v>4.5199999999999996</v>
      </c>
    </row>
    <row r="116" spans="1:10" x14ac:dyDescent="0.25">
      <c r="A116" t="str">
        <f>METRICS!A123</f>
        <v>preemption-stdlib</v>
      </c>
      <c r="B116" s="5">
        <f ca="1">_xlfn.IFNA(MEDIAN(INDIRECT("'" &amp; B$2 &amp; "'!E" &amp; ROWS!B124),INDIRECT("'" &amp; B$2 &amp; "'!I" &amp; ROWS!B124),INDIRECT("'" &amp; B$2 &amp; "'!M" &amp; ROWS!B124))/1000, "")</f>
        <v>7.8159999999999998</v>
      </c>
      <c r="C116" s="5">
        <f ca="1">_xlfn.IFNA(MEDIAN(INDIRECT("'" &amp; C$2 &amp; "'!E" &amp; ROWS!C124),INDIRECT("'" &amp; C$2 &amp; "'!I" &amp; ROWS!C124),INDIRECT("'" &amp; C$2 &amp; "'!M" &amp; ROWS!C124))/1000, "")</f>
        <v>40.22</v>
      </c>
      <c r="D116" s="5">
        <f ca="1">_xlfn.IFNA(MEDIAN(INDIRECT("'" &amp; D$2 &amp; "'!E" &amp; ROWS!D124),INDIRECT("'" &amp; D$2 &amp; "'!I" &amp; ROWS!D124),INDIRECT("'" &amp; D$2 &amp; "'!M" &amp; ROWS!D124))/1000, "")</f>
        <v>8.1039999999999992</v>
      </c>
      <c r="E116" s="5">
        <f ca="1">_xlfn.IFNA(MEDIAN(INDIRECT("'" &amp; E$2 &amp; "'!E" &amp; ROWS!J124),INDIRECT("'" &amp; E$2 &amp; "'!I" &amp; ROWS!J124),INDIRECT("'" &amp; E$2 &amp; "'!M" &amp; ROWS!J124))/1000, "")</f>
        <v>7.3319999999999999</v>
      </c>
      <c r="F116" s="5">
        <f ca="1">_xlfn.IFNA(MEDIAN(INDIRECT("'" &amp; F$2 &amp; "'!E" &amp; ROWS!K124),INDIRECT("'" &amp; F$2 &amp; "'!I" &amp; ROWS!K124),INDIRECT("'" &amp; F$2 &amp; "'!M" &amp; ROWS!K124))/1000, "")</f>
        <v>13.044</v>
      </c>
      <c r="G116" s="5">
        <f ca="1">_xlfn.IFNA(MEDIAN(INDIRECT("'" &amp; G$2 &amp; "'!E" &amp; ROWS!L124),INDIRECT("'" &amp; G$2 &amp; "'!I" &amp; ROWS!L124),INDIRECT("'" &amp; G$2 &amp; "'!M" &amp; ROWS!L124))/1000, "")</f>
        <v>7.8360000000000003</v>
      </c>
      <c r="H116" s="5">
        <f ca="1">_xlfn.IFNA(MEDIAN(INDIRECT("'" &amp; H$2 &amp; "'!E" &amp; ROWS!R124),INDIRECT("'" &amp; H$2 &amp; "'!I" &amp; ROWS!R124),INDIRECT("'" &amp; H$2 &amp; "'!M" &amp; ROWS!R124))/1000, "")</f>
        <v>7.38</v>
      </c>
      <c r="I116" s="5">
        <f ca="1">_xlfn.IFNA(MEDIAN(INDIRECT("'" &amp; I$2 &amp; "'!E" &amp; ROWS!S124),INDIRECT("'" &amp; I$2 &amp; "'!I" &amp; ROWS!S124),INDIRECT("'" &amp; I$2 &amp; "'!M" &amp; ROWS!S124))/1000, "")</f>
        <v>13.087999999999999</v>
      </c>
      <c r="J116" s="5">
        <f ca="1">_xlfn.IFNA(MEDIAN(INDIRECT("'" &amp; J$2 &amp; "'!E" &amp; ROWS!T124),INDIRECT("'" &amp; J$2 &amp; "'!I" &amp; ROWS!T124),INDIRECT("'" &amp; J$2 &amp; "'!M" &amp; ROWS!T124))/1000, "")</f>
        <v>7.9560000000000004</v>
      </c>
    </row>
    <row r="117" spans="1:10" x14ac:dyDescent="0.25">
      <c r="A117" t="str">
        <f>METRICS!A125</f>
        <v>result-stdlib</v>
      </c>
      <c r="B117" s="5">
        <f ca="1">_xlfn.IFNA(MEDIAN(INDIRECT("'" &amp; B$2 &amp; "'!E" &amp; ROWS!B126),INDIRECT("'" &amp; B$2 &amp; "'!I" &amp; ROWS!B126),INDIRECT("'" &amp; B$2 &amp; "'!M" &amp; ROWS!B126))/1000, "")</f>
        <v>5.86</v>
      </c>
      <c r="C117" s="5">
        <f ca="1">_xlfn.IFNA(MEDIAN(INDIRECT("'" &amp; C$2 &amp; "'!E" &amp; ROWS!C126),INDIRECT("'" &amp; C$2 &amp; "'!I" &amp; ROWS!C126),INDIRECT("'" &amp; C$2 &amp; "'!M" &amp; ROWS!C126))/1000, "")</f>
        <v>9.74</v>
      </c>
      <c r="D117" s="5">
        <f ca="1">_xlfn.IFNA(MEDIAN(INDIRECT("'" &amp; D$2 &amp; "'!E" &amp; ROWS!D126),INDIRECT("'" &amp; D$2 &amp; "'!I" &amp; ROWS!D126),INDIRECT("'" &amp; D$2 &amp; "'!M" &amp; ROWS!D126))/1000, "")</f>
        <v>5.6040000000000001</v>
      </c>
      <c r="E117" s="5">
        <f ca="1">_xlfn.IFNA(MEDIAN(INDIRECT("'" &amp; E$2 &amp; "'!E" &amp; ROWS!J126),INDIRECT("'" &amp; E$2 &amp; "'!I" &amp; ROWS!J126),INDIRECT("'" &amp; E$2 &amp; "'!M" &amp; ROWS!J126))/1000, "")</f>
        <v>4.5919999999999996</v>
      </c>
      <c r="F117" s="5">
        <f ca="1">_xlfn.IFNA(MEDIAN(INDIRECT("'" &amp; F$2 &amp; "'!E" &amp; ROWS!K126),INDIRECT("'" &amp; F$2 &amp; "'!I" &amp; ROWS!K126),INDIRECT("'" &amp; F$2 &amp; "'!M" &amp; ROWS!K126))/1000, "")</f>
        <v>5.6360000000000001</v>
      </c>
      <c r="G117" s="5">
        <f ca="1">_xlfn.IFNA(MEDIAN(INDIRECT("'" &amp; G$2 &amp; "'!E" &amp; ROWS!L126),INDIRECT("'" &amp; G$2 &amp; "'!I" &amp; ROWS!L126),INDIRECT("'" &amp; G$2 &amp; "'!M" &amp; ROWS!L126))/1000, "")</f>
        <v>4.7240000000000002</v>
      </c>
      <c r="H117" s="5">
        <f ca="1">_xlfn.IFNA(MEDIAN(INDIRECT("'" &amp; H$2 &amp; "'!E" &amp; ROWS!R126),INDIRECT("'" &amp; H$2 &amp; "'!I" &amp; ROWS!R126),INDIRECT("'" &amp; H$2 &amp; "'!M" &amp; ROWS!R126))/1000, "")</f>
        <v>4.6399999999999997</v>
      </c>
      <c r="I117" s="5">
        <f ca="1">_xlfn.IFNA(MEDIAN(INDIRECT("'" &amp; I$2 &amp; "'!E" &amp; ROWS!S126),INDIRECT("'" &amp; I$2 &amp; "'!I" &amp; ROWS!S126),INDIRECT("'" &amp; I$2 &amp; "'!M" &amp; ROWS!S126))/1000, "")</f>
        <v>5.68</v>
      </c>
      <c r="J117" s="5">
        <f ca="1">_xlfn.IFNA(MEDIAN(INDIRECT("'" &amp; J$2 &amp; "'!E" &amp; ROWS!T126),INDIRECT("'" &amp; J$2 &amp; "'!I" &amp; ROWS!T126),INDIRECT("'" &amp; J$2 &amp; "'!M" &amp; ROWS!T126))/1000, "")</f>
        <v>4.7240000000000002</v>
      </c>
    </row>
    <row r="118" spans="1:10" x14ac:dyDescent="0.25">
      <c r="A118" t="str">
        <f>METRICS!A126</f>
        <v>startup-stdlib</v>
      </c>
      <c r="B118" s="5">
        <f ca="1">_xlfn.IFNA(MEDIAN(INDIRECT("'" &amp; B$2 &amp; "'!E" &amp; ROWS!B127),INDIRECT("'" &amp; B$2 &amp; "'!I" &amp; ROWS!B127),INDIRECT("'" &amp; B$2 &amp; "'!M" &amp; ROWS!B127))/1000, "")</f>
        <v>5.1440000000000001</v>
      </c>
      <c r="C118" s="5">
        <f ca="1">_xlfn.IFNA(MEDIAN(INDIRECT("'" &amp; C$2 &amp; "'!E" &amp; ROWS!C127),INDIRECT("'" &amp; C$2 &amp; "'!I" &amp; ROWS!C127),INDIRECT("'" &amp; C$2 &amp; "'!M" &amp; ROWS!C127))/1000, "")</f>
        <v>8.4480000000000004</v>
      </c>
      <c r="D118" s="5">
        <f ca="1">_xlfn.IFNA(MEDIAN(INDIRECT("'" &amp; D$2 &amp; "'!E" &amp; ROWS!D127),INDIRECT("'" &amp; D$2 &amp; "'!I" &amp; ROWS!D127),INDIRECT("'" &amp; D$2 &amp; "'!M" &amp; ROWS!D127))/1000, "")</f>
        <v>4.9119999999999999</v>
      </c>
      <c r="E118" s="5">
        <f ca="1">_xlfn.IFNA(MEDIAN(INDIRECT("'" &amp; E$2 &amp; "'!E" &amp; ROWS!J127),INDIRECT("'" &amp; E$2 &amp; "'!I" &amp; ROWS!J127),INDIRECT("'" &amp; E$2 &amp; "'!M" &amp; ROWS!J127))/1000, "")</f>
        <v>4.6159999999999997</v>
      </c>
      <c r="F118" s="5">
        <f ca="1">_xlfn.IFNA(MEDIAN(INDIRECT("'" &amp; F$2 &amp; "'!E" &amp; ROWS!K127),INDIRECT("'" &amp; F$2 &amp; "'!I" &amp; ROWS!K127),INDIRECT("'" &amp; F$2 &amp; "'!M" &amp; ROWS!K127))/1000, "")</f>
        <v>5.6920000000000002</v>
      </c>
      <c r="G118" s="5">
        <f ca="1">_xlfn.IFNA(MEDIAN(INDIRECT("'" &amp; G$2 &amp; "'!E" &amp; ROWS!L127),INDIRECT("'" &amp; G$2 &amp; "'!I" &amp; ROWS!L127),INDIRECT("'" &amp; G$2 &amp; "'!M" &amp; ROWS!L127))/1000, "")</f>
        <v>4.6479999999999997</v>
      </c>
      <c r="H118" s="5">
        <f ca="1">_xlfn.IFNA(MEDIAN(INDIRECT("'" &amp; H$2 &amp; "'!E" &amp; ROWS!R127),INDIRECT("'" &amp; H$2 &amp; "'!I" &amp; ROWS!R127),INDIRECT("'" &amp; H$2 &amp; "'!M" &amp; ROWS!R127))/1000, "")</f>
        <v>4.6639999999999997</v>
      </c>
      <c r="I118" s="5">
        <f ca="1">_xlfn.IFNA(MEDIAN(INDIRECT("'" &amp; I$2 &amp; "'!E" &amp; ROWS!S127),INDIRECT("'" &amp; I$2 &amp; "'!I" &amp; ROWS!S127),INDIRECT("'" &amp; I$2 &amp; "'!M" &amp; ROWS!S127))/1000, "")</f>
        <v>5.7359999999999998</v>
      </c>
      <c r="J118" s="5">
        <f ca="1">_xlfn.IFNA(MEDIAN(INDIRECT("'" &amp; J$2 &amp; "'!E" &amp; ROWS!T127),INDIRECT("'" &amp; J$2 &amp; "'!I" &amp; ROWS!T127),INDIRECT("'" &amp; J$2 &amp; "'!M" &amp; ROWS!T127))/1000, "")</f>
        <v>4.6479999999999997</v>
      </c>
    </row>
    <row r="119" spans="1:10" x14ac:dyDescent="0.25">
      <c r="A119" t="str">
        <f>METRICS!A127</f>
        <v>stdlib-stdlib</v>
      </c>
      <c r="B119" s="5">
        <f ca="1">_xlfn.IFNA(MEDIAN(INDIRECT("'" &amp; B$2 &amp; "'!E" &amp; ROWS!B128),INDIRECT("'" &amp; B$2 &amp; "'!I" &amp; ROWS!B128),INDIRECT("'" &amp; B$2 &amp; "'!M" &amp; ROWS!B128))/1000, "")</f>
        <v>5.8360000000000003</v>
      </c>
      <c r="C119" s="5">
        <f ca="1">_xlfn.IFNA(MEDIAN(INDIRECT("'" &amp; C$2 &amp; "'!E" &amp; ROWS!C128),INDIRECT("'" &amp; C$2 &amp; "'!I" &amp; ROWS!C128),INDIRECT("'" &amp; C$2 &amp; "'!M" &amp; ROWS!C128))/1000, "")</f>
        <v>17.847999999999999</v>
      </c>
      <c r="D119" s="5">
        <f ca="1">_xlfn.IFNA(MEDIAN(INDIRECT("'" &amp; D$2 &amp; "'!E" &amp; ROWS!D128),INDIRECT("'" &amp; D$2 &amp; "'!I" &amp; ROWS!D128),INDIRECT("'" &amp; D$2 &amp; "'!M" &amp; ROWS!D128))/1000, "")</f>
        <v>5.9359999999999999</v>
      </c>
      <c r="E119" s="5">
        <f ca="1">_xlfn.IFNA(MEDIAN(INDIRECT("'" &amp; E$2 &amp; "'!E" &amp; ROWS!J128),INDIRECT("'" &amp; E$2 &amp; "'!I" &amp; ROWS!J128),INDIRECT("'" &amp; E$2 &amp; "'!M" &amp; ROWS!J128))/1000, "")</f>
        <v>5.7759999999999998</v>
      </c>
      <c r="F119" s="5">
        <f ca="1">_xlfn.IFNA(MEDIAN(INDIRECT("'" &amp; F$2 &amp; "'!E" &amp; ROWS!K128),INDIRECT("'" &amp; F$2 &amp; "'!I" &amp; ROWS!K128),INDIRECT("'" &amp; F$2 &amp; "'!M" &amp; ROWS!K128))/1000, "")</f>
        <v>8.16</v>
      </c>
      <c r="G119" s="5">
        <f ca="1">_xlfn.IFNA(MEDIAN(INDIRECT("'" &amp; G$2 &amp; "'!E" &amp; ROWS!L128),INDIRECT("'" &amp; G$2 &amp; "'!I" &amp; ROWS!L128),INDIRECT("'" &amp; G$2 &amp; "'!M" &amp; ROWS!L128))/1000, "")</f>
        <v>6.02</v>
      </c>
      <c r="H119" s="5">
        <f ca="1">_xlfn.IFNA(MEDIAN(INDIRECT("'" &amp; H$2 &amp; "'!E" &amp; ROWS!R128),INDIRECT("'" &amp; H$2 &amp; "'!I" &amp; ROWS!R128),INDIRECT("'" &amp; H$2 &amp; "'!M" &amp; ROWS!R128))/1000, "")</f>
        <v>5.8239999999999998</v>
      </c>
      <c r="I119" s="5">
        <f ca="1">_xlfn.IFNA(MEDIAN(INDIRECT("'" &amp; I$2 &amp; "'!E" &amp; ROWS!S128),INDIRECT("'" &amp; I$2 &amp; "'!I" &amp; ROWS!S128),INDIRECT("'" &amp; I$2 &amp; "'!M" &amp; ROWS!S128))/1000, "")</f>
        <v>8.3119999999999994</v>
      </c>
      <c r="J119" s="5">
        <f ca="1">_xlfn.IFNA(MEDIAN(INDIRECT("'" &amp; J$2 &amp; "'!E" &amp; ROWS!T128),INDIRECT("'" &amp; J$2 &amp; "'!I" &amp; ROWS!T128),INDIRECT("'" &amp; J$2 &amp; "'!M" &amp; ROWS!T128))/1000, "")</f>
        <v>6.02</v>
      </c>
    </row>
    <row r="120" spans="1:10" x14ac:dyDescent="0.25">
      <c r="A120" t="str">
        <f>METRICS!A128</f>
        <v>thread-stdlib</v>
      </c>
      <c r="B120" s="5">
        <f ca="1">_xlfn.IFNA(MEDIAN(INDIRECT("'" &amp; B$2 &amp; "'!E" &amp; ROWS!B129),INDIRECT("'" &amp; B$2 &amp; "'!I" &amp; ROWS!B129),INDIRECT("'" &amp; B$2 &amp; "'!M" &amp; ROWS!B129))/1000, "")</f>
        <v>7.0839999999999996</v>
      </c>
      <c r="C120" s="5">
        <f ca="1">_xlfn.IFNA(MEDIAN(INDIRECT("'" &amp; C$2 &amp; "'!E" &amp; ROWS!C129),INDIRECT("'" &amp; C$2 &amp; "'!I" &amp; ROWS!C129),INDIRECT("'" &amp; C$2 &amp; "'!M" &amp; ROWS!C129))/1000, "")</f>
        <v>32.112000000000002</v>
      </c>
      <c r="D120" s="5">
        <f ca="1">_xlfn.IFNA(MEDIAN(INDIRECT("'" &amp; D$2 &amp; "'!E" &amp; ROWS!D129),INDIRECT("'" &amp; D$2 &amp; "'!I" &amp; ROWS!D129),INDIRECT("'" &amp; D$2 &amp; "'!M" &amp; ROWS!D129))/1000, "")</f>
        <v>7.18</v>
      </c>
      <c r="E120" s="5">
        <f ca="1">_xlfn.IFNA(MEDIAN(INDIRECT("'" &amp; E$2 &amp; "'!E" &amp; ROWS!J129),INDIRECT("'" &amp; E$2 &amp; "'!I" &amp; ROWS!J129),INDIRECT("'" &amp; E$2 &amp; "'!M" &amp; ROWS!J129))/1000, "")</f>
        <v>6.4720000000000004</v>
      </c>
      <c r="F120" s="5">
        <f ca="1">_xlfn.IFNA(MEDIAN(INDIRECT("'" &amp; F$2 &amp; "'!E" &amp; ROWS!K129),INDIRECT("'" &amp; F$2 &amp; "'!I" &amp; ROWS!K129),INDIRECT("'" &amp; F$2 &amp; "'!M" &amp; ROWS!K129))/1000, "")</f>
        <v>12.484</v>
      </c>
      <c r="G120" s="5">
        <f ca="1">_xlfn.IFNA(MEDIAN(INDIRECT("'" &amp; G$2 &amp; "'!E" &amp; ROWS!L129),INDIRECT("'" &amp; G$2 &amp; "'!I" &amp; ROWS!L129),INDIRECT("'" &amp; G$2 &amp; "'!M" &amp; ROWS!L129))/1000, "")</f>
        <v>6.6840000000000002</v>
      </c>
      <c r="H120" s="5">
        <f ca="1">_xlfn.IFNA(MEDIAN(INDIRECT("'" &amp; H$2 &amp; "'!E" &amp; ROWS!R129),INDIRECT("'" &amp; H$2 &amp; "'!I" &amp; ROWS!R129),INDIRECT("'" &amp; H$2 &amp; "'!M" &amp; ROWS!R129))/1000, "")</f>
        <v>6.4320000000000004</v>
      </c>
      <c r="I120" s="5">
        <f ca="1">_xlfn.IFNA(MEDIAN(INDIRECT("'" &amp; I$2 &amp; "'!E" &amp; ROWS!S129),INDIRECT("'" &amp; I$2 &amp; "'!I" &amp; ROWS!S129),INDIRECT("'" &amp; I$2 &amp; "'!M" &amp; ROWS!S129))/1000, "")</f>
        <v>12.528</v>
      </c>
      <c r="J120" s="5">
        <f ca="1">_xlfn.IFNA(MEDIAN(INDIRECT("'" &amp; J$2 &amp; "'!E" &amp; ROWS!T129),INDIRECT("'" &amp; J$2 &amp; "'!I" &amp; ROWS!T129),INDIRECT("'" &amp; J$2 &amp; "'!M" &amp; ROWS!T129))/1000, "")</f>
        <v>6.6719999999999997</v>
      </c>
    </row>
    <row r="121" spans="1:10" x14ac:dyDescent="0.25">
      <c r="A121" t="str">
        <f>METRICS!A129</f>
        <v>time-stdlib</v>
      </c>
      <c r="B121" s="5">
        <f ca="1">_xlfn.IFNA(MEDIAN(INDIRECT("'" &amp; B$2 &amp; "'!E" &amp; ROWS!B130),INDIRECT("'" &amp; B$2 &amp; "'!I" &amp; ROWS!B130),INDIRECT("'" &amp; B$2 &amp; "'!M" &amp; ROWS!B130))/1000, "")</f>
        <v>52.911999999999999</v>
      </c>
      <c r="C121" s="5">
        <f ca="1">_xlfn.IFNA(MEDIAN(INDIRECT("'" &amp; C$2 &amp; "'!E" &amp; ROWS!C130),INDIRECT("'" &amp; C$2 &amp; "'!I" &amp; ROWS!C130),INDIRECT("'" &amp; C$2 &amp; "'!M" &amp; ROWS!C130))/1000, "")</f>
        <v>43.567999999999998</v>
      </c>
      <c r="D121" s="5">
        <f ca="1">_xlfn.IFNA(MEDIAN(INDIRECT("'" &amp; D$2 &amp; "'!E" &amp; ROWS!D130),INDIRECT("'" &amp; D$2 &amp; "'!I" &amp; ROWS!D130),INDIRECT("'" &amp; D$2 &amp; "'!M" &amp; ROWS!D130))/1000, "")</f>
        <v>19.716000000000001</v>
      </c>
      <c r="E121" s="5">
        <f ca="1">_xlfn.IFNA(MEDIAN(INDIRECT("'" &amp; E$2 &amp; "'!E" &amp; ROWS!J130),INDIRECT("'" &amp; E$2 &amp; "'!I" &amp; ROWS!J130),INDIRECT("'" &amp; E$2 &amp; "'!M" &amp; ROWS!J130))/1000, "")</f>
        <v>6.8959999999999999</v>
      </c>
      <c r="F121" s="5">
        <f ca="1">_xlfn.IFNA(MEDIAN(INDIRECT("'" &amp; F$2 &amp; "'!E" &amp; ROWS!K130),INDIRECT("'" &amp; F$2 &amp; "'!I" &amp; ROWS!K130),INDIRECT("'" &amp; F$2 &amp; "'!M" &amp; ROWS!K130))/1000, "")</f>
        <v>12.32</v>
      </c>
      <c r="G121" s="5">
        <f ca="1">_xlfn.IFNA(MEDIAN(INDIRECT("'" &amp; G$2 &amp; "'!E" &amp; ROWS!L130),INDIRECT("'" &amp; G$2 &amp; "'!I" &amp; ROWS!L130),INDIRECT("'" &amp; G$2 &amp; "'!M" &amp; ROWS!L130))/1000, "")</f>
        <v>8.8840000000000003</v>
      </c>
      <c r="H121" s="5">
        <f ca="1">_xlfn.IFNA(MEDIAN(INDIRECT("'" &amp; H$2 &amp; "'!E" &amp; ROWS!R130),INDIRECT("'" &amp; H$2 &amp; "'!I" &amp; ROWS!R130),INDIRECT("'" &amp; H$2 &amp; "'!M" &amp; ROWS!R130))/1000, "")</f>
        <v>6.18</v>
      </c>
      <c r="I121" s="5">
        <f ca="1">_xlfn.IFNA(MEDIAN(INDIRECT("'" &amp; I$2 &amp; "'!E" &amp; ROWS!S130),INDIRECT("'" &amp; I$2 &amp; "'!I" &amp; ROWS!S130),INDIRECT("'" &amp; I$2 &amp; "'!M" &amp; ROWS!S130))/1000, "")</f>
        <v>12.108000000000001</v>
      </c>
      <c r="J121" s="5">
        <f ca="1">_xlfn.IFNA(MEDIAN(INDIRECT("'" &amp; J$2 &amp; "'!E" &amp; ROWS!T130),INDIRECT("'" &amp; J$2 &amp; "'!I" &amp; ROWS!T130),INDIRECT("'" &amp; J$2 &amp; "'!M" &amp; ROWS!T130))/1000, "")</f>
        <v>8.6519999999999992</v>
      </c>
    </row>
    <row r="122" spans="1:10" x14ac:dyDescent="0.25">
      <c r="A122" t="str">
        <f>METRICS!A130</f>
        <v>vector-stdlib</v>
      </c>
      <c r="B122" s="5">
        <f ca="1">_xlfn.IFNA(MEDIAN(INDIRECT("'" &amp; B$2 &amp; "'!E" &amp; ROWS!B131),INDIRECT("'" &amp; B$2 &amp; "'!I" &amp; ROWS!B131),INDIRECT("'" &amp; B$2 &amp; "'!M" &amp; ROWS!B131))/1000, "")</f>
        <v>6.4240000000000004</v>
      </c>
      <c r="C122" s="5">
        <f ca="1">_xlfn.IFNA(MEDIAN(INDIRECT("'" &amp; C$2 &amp; "'!E" &amp; ROWS!C131),INDIRECT("'" &amp; C$2 &amp; "'!I" &amp; ROWS!C131),INDIRECT("'" &amp; C$2 &amp; "'!M" &amp; ROWS!C131))/1000, "")</f>
        <v>15.188000000000001</v>
      </c>
      <c r="D122" s="5">
        <f ca="1">_xlfn.IFNA(MEDIAN(INDIRECT("'" &amp; D$2 &amp; "'!E" &amp; ROWS!D131),INDIRECT("'" &amp; D$2 &amp; "'!I" &amp; ROWS!D131),INDIRECT("'" &amp; D$2 &amp; "'!M" &amp; ROWS!D131))/1000, "")</f>
        <v>6.2</v>
      </c>
      <c r="E122" s="5">
        <f ca="1">_xlfn.IFNA(MEDIAN(INDIRECT("'" &amp; E$2 &amp; "'!E" &amp; ROWS!J131),INDIRECT("'" &amp; E$2 &amp; "'!I" &amp; ROWS!J131),INDIRECT("'" &amp; E$2 &amp; "'!M" &amp; ROWS!J131))/1000, "")</f>
        <v>55.316000000000003</v>
      </c>
      <c r="F122" s="5">
        <f ca="1">_xlfn.IFNA(MEDIAN(INDIRECT("'" &amp; F$2 &amp; "'!E" &amp; ROWS!K131),INDIRECT("'" &amp; F$2 &amp; "'!I" &amp; ROWS!K131),INDIRECT("'" &amp; F$2 &amp; "'!M" &amp; ROWS!K131))/1000, "")</f>
        <v>52.143999999999998</v>
      </c>
      <c r="G122" s="5">
        <f ca="1">_xlfn.IFNA(MEDIAN(INDIRECT("'" &amp; G$2 &amp; "'!E" &amp; ROWS!L131),INDIRECT("'" &amp; G$2 &amp; "'!I" &amp; ROWS!L131),INDIRECT("'" &amp; G$2 &amp; "'!M" &amp; ROWS!L131))/1000, "")</f>
        <v>18.420000000000002</v>
      </c>
      <c r="H122" s="5">
        <f ca="1">_xlfn.IFNA(MEDIAN(INDIRECT("'" &amp; H$2 &amp; "'!E" &amp; ROWS!R131),INDIRECT("'" &amp; H$2 &amp; "'!I" &amp; ROWS!R131),INDIRECT("'" &amp; H$2 &amp; "'!M" &amp; ROWS!R131))/1000, "")</f>
        <v>55.392000000000003</v>
      </c>
      <c r="I122" s="5">
        <f ca="1">_xlfn.IFNA(MEDIAN(INDIRECT("'" &amp; I$2 &amp; "'!E" &amp; ROWS!S131),INDIRECT("'" &amp; I$2 &amp; "'!I" &amp; ROWS!S131),INDIRECT("'" &amp; I$2 &amp; "'!M" &amp; ROWS!S131))/1000, "")</f>
        <v>52.192</v>
      </c>
      <c r="J122" s="5">
        <f ca="1">_xlfn.IFNA(MEDIAN(INDIRECT("'" &amp; J$2 &amp; "'!E" &amp; ROWS!T131),INDIRECT("'" &amp; J$2 &amp; "'!I" &amp; ROWS!T131),INDIRECT("'" &amp; J$2 &amp; "'!M" &amp; ROWS!T131))/1000, "")</f>
        <v>18.423999999999999</v>
      </c>
    </row>
    <row r="123" spans="1:10" x14ac:dyDescent="0.25">
      <c r="A123" t="str">
        <f>METRICS!A131</f>
        <v>glm</v>
      </c>
      <c r="B123" s="5">
        <f ca="1">_xlfn.IFNA(MEDIAN(INDIRECT("'" &amp; B$2 &amp; "'!E" &amp; ROWS!B132),INDIRECT("'" &amp; B$2 &amp; "'!I" &amp; ROWS!B132),INDIRECT("'" &amp; B$2 &amp; "'!M" &amp; ROWS!B132))/1000, "")</f>
        <v>14.436</v>
      </c>
      <c r="C123" s="5">
        <f ca="1">_xlfn.IFNA(MEDIAN(INDIRECT("'" &amp; C$2 &amp; "'!E" &amp; ROWS!C132),INDIRECT("'" &amp; C$2 &amp; "'!I" &amp; ROWS!C132),INDIRECT("'" &amp; C$2 &amp; "'!M" &amp; ROWS!C132))/1000, "")</f>
        <v>23.46</v>
      </c>
      <c r="D123" s="5">
        <f ca="1">_xlfn.IFNA(MEDIAN(INDIRECT("'" &amp; D$2 &amp; "'!E" &amp; ROWS!D132),INDIRECT("'" &amp; D$2 &amp; "'!I" &amp; ROWS!D132),INDIRECT("'" &amp; D$2 &amp; "'!M" &amp; ROWS!D132))/1000, "")</f>
        <v>13.632</v>
      </c>
      <c r="E123" s="5">
        <f ca="1">_xlfn.IFNA(MEDIAN(INDIRECT("'" &amp; E$2 &amp; "'!E" &amp; ROWS!J132),INDIRECT("'" &amp; E$2 &amp; "'!I" &amp; ROWS!J132),INDIRECT("'" &amp; E$2 &amp; "'!M" &amp; ROWS!J132))/1000, "")</f>
        <v>15.68</v>
      </c>
      <c r="F123" s="5">
        <f ca="1">_xlfn.IFNA(MEDIAN(INDIRECT("'" &amp; F$2 &amp; "'!E" &amp; ROWS!K132),INDIRECT("'" &amp; F$2 &amp; "'!I" &amp; ROWS!K132),INDIRECT("'" &amp; F$2 &amp; "'!M" &amp; ROWS!K132))/1000, "")</f>
        <v>22.968</v>
      </c>
      <c r="G123" s="5">
        <f ca="1">_xlfn.IFNA(MEDIAN(INDIRECT("'" &amp; G$2 &amp; "'!E" &amp; ROWS!L132),INDIRECT("'" &amp; G$2 &amp; "'!I" &amp; ROWS!L132),INDIRECT("'" &amp; G$2 &amp; "'!M" &amp; ROWS!L132))/1000, "")</f>
        <v>13.076000000000001</v>
      </c>
      <c r="H123" s="5">
        <f ca="1">_xlfn.IFNA(MEDIAN(INDIRECT("'" &amp; H$2 &amp; "'!E" &amp; ROWS!R132),INDIRECT("'" &amp; H$2 &amp; "'!I" &amp; ROWS!R132),INDIRECT("'" &amp; H$2 &amp; "'!M" &amp; ROWS!R132))/1000, "")</f>
        <v>13.68</v>
      </c>
      <c r="I123" s="5">
        <f ca="1">_xlfn.IFNA(MEDIAN(INDIRECT("'" &amp; I$2 &amp; "'!E" &amp; ROWS!S132),INDIRECT("'" &amp; I$2 &amp; "'!I" &amp; ROWS!S132),INDIRECT("'" &amp; I$2 &amp; "'!M" &amp; ROWS!S132))/1000, "")</f>
        <v>20.352</v>
      </c>
      <c r="J123" s="5">
        <f ca="1">_xlfn.IFNA(MEDIAN(INDIRECT("'" &amp; J$2 &amp; "'!E" &amp; ROWS!T132),INDIRECT("'" &amp; J$2 &amp; "'!I" &amp; ROWS!T132),INDIRECT("'" &amp; J$2 &amp; "'!M" &amp; ROWS!T132))/1000, "")</f>
        <v>12.704000000000001</v>
      </c>
    </row>
    <row r="124" spans="1:10" x14ac:dyDescent="0.25">
      <c r="A124" t="str">
        <f>METRICS!A132</f>
        <v>imgui</v>
      </c>
      <c r="B124" s="5">
        <f ca="1">_xlfn.IFNA(MEDIAN(INDIRECT("'" &amp; B$2 &amp; "'!E" &amp; ROWS!B133),INDIRECT("'" &amp; B$2 &amp; "'!I" &amp; ROWS!B133),INDIRECT("'" &amp; B$2 &amp; "'!M" &amp; ROWS!B133))/1000, "")</f>
        <v>8.2680000000000007</v>
      </c>
      <c r="C124" s="5">
        <f ca="1">_xlfn.IFNA(MEDIAN(INDIRECT("'" &amp; C$2 &amp; "'!E" &amp; ROWS!C133),INDIRECT("'" &amp; C$2 &amp; "'!I" &amp; ROWS!C133),INDIRECT("'" &amp; C$2 &amp; "'!M" &amp; ROWS!C133))/1000, "")</f>
        <v>23.975999999999999</v>
      </c>
      <c r="D124" s="5">
        <f ca="1">_xlfn.IFNA(MEDIAN(INDIRECT("'" &amp; D$2 &amp; "'!E" &amp; ROWS!D133),INDIRECT("'" &amp; D$2 &amp; "'!I" &amp; ROWS!D133),INDIRECT("'" &amp; D$2 &amp; "'!M" &amp; ROWS!D133))/1000, "")</f>
        <v>10</v>
      </c>
      <c r="E124" s="5">
        <f ca="1">_xlfn.IFNA(MEDIAN(INDIRECT("'" &amp; E$2 &amp; "'!E" &amp; ROWS!J133),INDIRECT("'" &amp; E$2 &amp; "'!I" &amp; ROWS!J133),INDIRECT("'" &amp; E$2 &amp; "'!M" &amp; ROWS!J133))/1000, "")</f>
        <v>8.2200000000000006</v>
      </c>
      <c r="F124" s="5">
        <f ca="1">_xlfn.IFNA(MEDIAN(INDIRECT("'" &amp; F$2 &amp; "'!E" &amp; ROWS!K133),INDIRECT("'" &amp; F$2 &amp; "'!I" &amp; ROWS!K133),INDIRECT("'" &amp; F$2 &amp; "'!M" &amp; ROWS!K133))/1000, "")</f>
        <v>12.336</v>
      </c>
      <c r="G124" s="5">
        <f ca="1">_xlfn.IFNA(MEDIAN(INDIRECT("'" &amp; G$2 &amp; "'!E" &amp; ROWS!L133),INDIRECT("'" &amp; G$2 &amp; "'!I" &amp; ROWS!L133),INDIRECT("'" &amp; G$2 &amp; "'!M" &amp; ROWS!L133))/1000, "")</f>
        <v>9.94</v>
      </c>
      <c r="H124" s="5">
        <f ca="1">_xlfn.IFNA(MEDIAN(INDIRECT("'" &amp; H$2 &amp; "'!E" &amp; ROWS!R133),INDIRECT("'" &amp; H$2 &amp; "'!I" &amp; ROWS!R133),INDIRECT("'" &amp; H$2 &amp; "'!M" &amp; ROWS!R133))/1000, "")</f>
        <v>8.2680000000000007</v>
      </c>
      <c r="I124" s="5">
        <f ca="1">_xlfn.IFNA(MEDIAN(INDIRECT("'" &amp; I$2 &amp; "'!E" &amp; ROWS!S133),INDIRECT("'" &amp; I$2 &amp; "'!I" &amp; ROWS!S133),INDIRECT("'" &amp; I$2 &amp; "'!M" &amp; ROWS!S133))/1000, "")</f>
        <v>12.372</v>
      </c>
      <c r="J124" s="5">
        <f ca="1">_xlfn.IFNA(MEDIAN(INDIRECT("'" &amp; J$2 &amp; "'!E" &amp; ROWS!T133),INDIRECT("'" &amp; J$2 &amp; "'!I" &amp; ROWS!T133),INDIRECT("'" &amp; J$2 &amp; "'!M" &amp; ROWS!T133))/1000, "")</f>
        <v>9.94</v>
      </c>
    </row>
  </sheetData>
  <mergeCells count="1">
    <mergeCell ref="B1:J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3DE99-B876-4415-8E8C-3985A01AAB09}">
  <dimension ref="A1:AE132"/>
  <sheetViews>
    <sheetView tabSelected="1" zoomScaleNormal="100" workbookViewId="0">
      <pane xSplit="7" ySplit="1" topLeftCell="H2" activePane="bottomRight" state="frozen"/>
      <selection pane="topRight" activeCell="G1" sqref="G1"/>
      <selection pane="bottomLeft" activeCell="A2" sqref="A2"/>
      <selection pane="bottomRight" activeCell="AG25" sqref="AG25"/>
    </sheetView>
  </sheetViews>
  <sheetFormatPr defaultRowHeight="15" x14ac:dyDescent="0.25"/>
  <cols>
    <col min="1" max="1" width="4" bestFit="1" customWidth="1"/>
    <col min="2" max="2" width="20.7109375" bestFit="1" customWidth="1"/>
    <col min="3" max="3" width="15.7109375" bestFit="1" customWidth="1"/>
    <col min="4" max="4" width="14.42578125" bestFit="1" customWidth="1"/>
    <col min="5" max="5" width="14.42578125" customWidth="1"/>
    <col min="6" max="6" width="19.7109375" bestFit="1" customWidth="1"/>
    <col min="7" max="7" width="15.5703125" bestFit="1" customWidth="1"/>
    <col min="8" max="8" width="11.7109375" bestFit="1" customWidth="1"/>
    <col min="9" max="9" width="10.5703125" bestFit="1" customWidth="1"/>
    <col min="10" max="10" width="11.7109375" bestFit="1" customWidth="1"/>
    <col min="11" max="11" width="11.42578125" bestFit="1" customWidth="1"/>
    <col min="12" max="12" width="10.28515625" bestFit="1" customWidth="1"/>
    <col min="13" max="13" width="11.42578125" bestFit="1" customWidth="1"/>
    <col min="14" max="14" width="11.28515625" bestFit="1" customWidth="1"/>
    <col min="15" max="15" width="10.140625" bestFit="1" customWidth="1"/>
    <col min="16" max="16" width="10.7109375" bestFit="1" customWidth="1"/>
    <col min="17" max="17" width="9.5703125" bestFit="1" customWidth="1"/>
    <col min="18" max="18" width="10.7109375" bestFit="1" customWidth="1"/>
    <col min="19" max="19" width="10.42578125" bestFit="1" customWidth="1"/>
    <col min="21" max="21" width="10.42578125" bestFit="1" customWidth="1"/>
    <col min="22" max="22" width="10.28515625" bestFit="1" customWidth="1"/>
    <col min="24" max="24" width="10.42578125" bestFit="1" customWidth="1"/>
    <col min="25" max="25" width="9.28515625" bestFit="1" customWidth="1"/>
    <col min="26" max="26" width="10.42578125" bestFit="1" customWidth="1"/>
    <col min="27" max="27" width="10.140625" bestFit="1" customWidth="1"/>
    <col min="28" max="28" width="9" bestFit="1" customWidth="1"/>
    <col min="29" max="29" width="10.140625" bestFit="1" customWidth="1"/>
    <col min="30" max="30" width="10" bestFit="1" customWidth="1"/>
  </cols>
  <sheetData>
    <row r="1" spans="1:31" s="3" customFormat="1" x14ac:dyDescent="0.25">
      <c r="A1" s="3" t="s">
        <v>194</v>
      </c>
      <c r="B1" s="3" t="s">
        <v>0</v>
      </c>
      <c r="C1" s="3" t="s">
        <v>146</v>
      </c>
      <c r="D1" s="3" t="s">
        <v>191</v>
      </c>
      <c r="E1" s="3" t="s">
        <v>197</v>
      </c>
      <c r="F1" s="3" t="s">
        <v>193</v>
      </c>
      <c r="G1" s="3" t="s">
        <v>192</v>
      </c>
      <c r="H1" s="3" t="s">
        <v>110</v>
      </c>
      <c r="I1" s="3" t="s">
        <v>111</v>
      </c>
      <c r="J1" s="3" t="s">
        <v>112</v>
      </c>
      <c r="K1" s="3" t="s">
        <v>113</v>
      </c>
      <c r="L1" s="3" t="s">
        <v>114</v>
      </c>
      <c r="M1" s="3" t="s">
        <v>115</v>
      </c>
      <c r="N1" s="3" t="s">
        <v>116</v>
      </c>
      <c r="O1" s="3" t="s">
        <v>117</v>
      </c>
      <c r="P1" s="3" t="s">
        <v>118</v>
      </c>
      <c r="Q1" s="3" t="s">
        <v>119</v>
      </c>
      <c r="R1" s="3" t="s">
        <v>120</v>
      </c>
      <c r="S1" s="3" t="s">
        <v>121</v>
      </c>
      <c r="T1" s="3" t="s">
        <v>122</v>
      </c>
      <c r="U1" s="3" t="s">
        <v>123</v>
      </c>
      <c r="V1" s="3" t="s">
        <v>124</v>
      </c>
      <c r="W1" s="3" t="s">
        <v>125</v>
      </c>
      <c r="X1" s="3" t="s">
        <v>126</v>
      </c>
      <c r="Y1" s="3" t="s">
        <v>127</v>
      </c>
      <c r="Z1" s="3" t="s">
        <v>128</v>
      </c>
      <c r="AA1" s="3" t="s">
        <v>129</v>
      </c>
      <c r="AB1" s="3" t="s">
        <v>130</v>
      </c>
      <c r="AC1" s="3" t="s">
        <v>131</v>
      </c>
      <c r="AD1" s="3" t="s">
        <v>132</v>
      </c>
      <c r="AE1" s="3" t="s">
        <v>133</v>
      </c>
    </row>
    <row r="2" spans="1:31" x14ac:dyDescent="0.25">
      <c r="A2">
        <v>1</v>
      </c>
      <c r="B2" t="str">
        <f>METRICS!A2</f>
        <v>abs</v>
      </c>
      <c r="C2">
        <f ca="1">METRICS!O2</f>
        <v>9</v>
      </c>
      <c r="D2" s="1">
        <f>METRICS!M2</f>
        <v>0.28983928084990468</v>
      </c>
      <c r="E2" s="5">
        <f>METRICS!H2</f>
        <v>35</v>
      </c>
      <c r="F2" s="2">
        <f>METRICS!F2</f>
        <v>0.68269199999999997</v>
      </c>
      <c r="G2">
        <f>METRICS!G2</f>
        <v>6</v>
      </c>
      <c r="H2" s="5">
        <f ca="1">MEMORY!B3</f>
        <v>180.63200000000001</v>
      </c>
      <c r="I2" s="5">
        <f ca="1">MEMORY!C3</f>
        <v>110.93600000000001</v>
      </c>
      <c r="J2" s="5">
        <f ca="1">MEMORY!D3</f>
        <v>37.372</v>
      </c>
      <c r="K2" s="5" t="str">
        <f ca="1">MEMORY!E3</f>
        <v/>
      </c>
      <c r="L2" s="5" t="str">
        <f ca="1">MEMORY!F3</f>
        <v/>
      </c>
      <c r="M2" s="5" t="str">
        <f ca="1">MEMORY!G3</f>
        <v/>
      </c>
      <c r="N2" s="5" t="str">
        <f ca="1">MEMORY!H3</f>
        <v/>
      </c>
      <c r="O2" s="5" t="str">
        <f ca="1">MEMORY!I3</f>
        <v/>
      </c>
      <c r="P2" s="5">
        <f ca="1">MEMORY!J3</f>
        <v>9.9160000000000004</v>
      </c>
      <c r="Q2" s="5">
        <f ca="1">MEMORY!K3</f>
        <v>23.904</v>
      </c>
      <c r="R2" s="5">
        <f ca="1">MEMORY!L3</f>
        <v>10.948</v>
      </c>
      <c r="S2" s="5" t="str">
        <f ca="1">MEMORY!M3</f>
        <v/>
      </c>
      <c r="T2" s="5" t="str">
        <f ca="1">MEMORY!N3</f>
        <v/>
      </c>
      <c r="U2" s="5" t="str">
        <f ca="1">MEMORY!O3</f>
        <v/>
      </c>
      <c r="V2" s="5" t="str">
        <f ca="1">MEMORY!P3</f>
        <v/>
      </c>
      <c r="W2" s="5" t="str">
        <f ca="1">MEMORY!Q3</f>
        <v/>
      </c>
      <c r="X2" s="5">
        <f ca="1">MEMORY!R3</f>
        <v>7.6680000000000001</v>
      </c>
      <c r="Y2" s="5">
        <f ca="1">MEMORY!S3</f>
        <v>22.364000000000001</v>
      </c>
      <c r="Z2" s="5">
        <f ca="1">MEMORY!T3</f>
        <v>10.44</v>
      </c>
      <c r="AA2" s="5" t="str">
        <f ca="1">MEMORY!U3</f>
        <v/>
      </c>
      <c r="AB2" s="5" t="str">
        <f ca="1">MEMORY!V3</f>
        <v/>
      </c>
      <c r="AC2" s="5" t="str">
        <f ca="1">MEMORY!W3</f>
        <v/>
      </c>
      <c r="AD2" s="5" t="str">
        <f ca="1">MEMORY!X3</f>
        <v/>
      </c>
      <c r="AE2" s="5" t="str">
        <f ca="1">MEMORY!Y3</f>
        <v/>
      </c>
    </row>
    <row r="3" spans="1:31" x14ac:dyDescent="0.25">
      <c r="A3">
        <v>2</v>
      </c>
      <c r="B3" t="str">
        <f>METRICS!A3</f>
        <v>alloc</v>
      </c>
      <c r="C3">
        <f ca="1">METRICS!O3</f>
        <v>24</v>
      </c>
      <c r="D3" s="1">
        <f>METRICS!M3</f>
        <v>0.22638297872340427</v>
      </c>
      <c r="E3" s="5">
        <f>METRICS!H3</f>
        <v>35</v>
      </c>
      <c r="F3" s="2">
        <f>METRICS!F3</f>
        <v>0.64644199999999996</v>
      </c>
      <c r="G3">
        <f>METRICS!G3</f>
        <v>5</v>
      </c>
      <c r="H3" s="5">
        <f ca="1">MEMORY!B4</f>
        <v>5.8120000000000003</v>
      </c>
      <c r="I3" s="5">
        <f ca="1">MEMORY!C4</f>
        <v>18.463999999999999</v>
      </c>
      <c r="J3" s="5">
        <f ca="1">MEMORY!D4</f>
        <v>5.9080000000000004</v>
      </c>
      <c r="K3" s="5">
        <f ca="1">MEMORY!E4</f>
        <v>30.076000000000001</v>
      </c>
      <c r="L3" s="5">
        <f ca="1">MEMORY!F4</f>
        <v>68.38</v>
      </c>
      <c r="M3" s="5">
        <f ca="1">MEMORY!G4</f>
        <v>33.975999999999999</v>
      </c>
      <c r="N3" s="5">
        <f ca="1">MEMORY!H4</f>
        <v>228.73599999999999</v>
      </c>
      <c r="O3" s="5">
        <f ca="1">MEMORY!I4</f>
        <v>728.03599999999994</v>
      </c>
      <c r="P3" s="5">
        <f ca="1">MEMORY!J4</f>
        <v>5.6639999999999997</v>
      </c>
      <c r="Q3" s="5">
        <f ca="1">MEMORY!K4</f>
        <v>8.516</v>
      </c>
      <c r="R3" s="5">
        <f ca="1">MEMORY!L4</f>
        <v>5.9240000000000004</v>
      </c>
      <c r="S3" s="5">
        <f ca="1">MEMORY!M4</f>
        <v>29.475999999999999</v>
      </c>
      <c r="T3" s="5">
        <f ca="1">MEMORY!N4</f>
        <v>52.055999999999997</v>
      </c>
      <c r="U3" s="5">
        <f ca="1">MEMORY!O4</f>
        <v>33.927999999999997</v>
      </c>
      <c r="V3" s="5">
        <f ca="1">MEMORY!P4</f>
        <v>90.72</v>
      </c>
      <c r="W3" s="5">
        <f ca="1">MEMORY!Q4</f>
        <v>250.268</v>
      </c>
      <c r="X3" s="5">
        <f ca="1">MEMORY!R4</f>
        <v>5.7119999999999997</v>
      </c>
      <c r="Y3" s="5">
        <f ca="1">MEMORY!S4</f>
        <v>8.56</v>
      </c>
      <c r="Z3" s="5">
        <f ca="1">MEMORY!T4</f>
        <v>5.9240000000000004</v>
      </c>
      <c r="AA3" s="5">
        <f ca="1">MEMORY!U4</f>
        <v>29.52</v>
      </c>
      <c r="AB3" s="5">
        <f ca="1">MEMORY!V4</f>
        <v>52.055999999999997</v>
      </c>
      <c r="AC3" s="5">
        <f ca="1">MEMORY!W4</f>
        <v>33.927999999999997</v>
      </c>
      <c r="AD3" s="5">
        <f ca="1">MEMORY!X4</f>
        <v>90.724000000000004</v>
      </c>
      <c r="AE3" s="5">
        <f ca="1">MEMORY!Y4</f>
        <v>250.27600000000001</v>
      </c>
    </row>
    <row r="4" spans="1:31" x14ac:dyDescent="0.25">
      <c r="A4">
        <v>3</v>
      </c>
      <c r="B4" t="str">
        <f>METRICS!A4</f>
        <v>array</v>
      </c>
      <c r="C4">
        <f ca="1">METRICS!O4</f>
        <v>24</v>
      </c>
      <c r="D4" s="1">
        <f>METRICS!M4</f>
        <v>6.5328978068128788E-3</v>
      </c>
      <c r="E4" s="5">
        <f>METRICS!H4</f>
        <v>6</v>
      </c>
      <c r="F4" s="2">
        <f>METRICS!F4</f>
        <v>1.0104200000000001</v>
      </c>
      <c r="G4">
        <f>METRICS!G4</f>
        <v>3</v>
      </c>
      <c r="H4" s="5">
        <f ca="1">MEMORY!B5</f>
        <v>4.9800000000000004</v>
      </c>
      <c r="I4" s="5">
        <f ca="1">MEMORY!C5</f>
        <v>8.2720000000000002</v>
      </c>
      <c r="J4" s="5">
        <f ca="1">MEMORY!D5</f>
        <v>4.7480000000000002</v>
      </c>
      <c r="K4" s="5">
        <f ca="1">MEMORY!E5</f>
        <v>6.4359999999999999</v>
      </c>
      <c r="L4" s="5">
        <f ca="1">MEMORY!F5</f>
        <v>25.56</v>
      </c>
      <c r="M4" s="5">
        <f ca="1">MEMORY!G5</f>
        <v>6.3840000000000003</v>
      </c>
      <c r="N4" s="5">
        <f ca="1">MEMORY!H5</f>
        <v>78.44</v>
      </c>
      <c r="O4" s="5">
        <f ca="1">MEMORY!I5</f>
        <v>177.94</v>
      </c>
      <c r="P4" s="5">
        <f ca="1">MEMORY!J5</f>
        <v>4.452</v>
      </c>
      <c r="Q4" s="5">
        <f ca="1">MEMORY!K5</f>
        <v>5.5359999999999996</v>
      </c>
      <c r="R4" s="5">
        <f ca="1">MEMORY!L5</f>
        <v>4.484</v>
      </c>
      <c r="S4" s="5">
        <f ca="1">MEMORY!M5</f>
        <v>5.66</v>
      </c>
      <c r="T4" s="5">
        <f ca="1">MEMORY!N5</f>
        <v>18.771999999999998</v>
      </c>
      <c r="U4" s="5">
        <f ca="1">MEMORY!O5</f>
        <v>5.86</v>
      </c>
      <c r="V4" s="5">
        <f ca="1">MEMORY!P5</f>
        <v>9.5519999999999996</v>
      </c>
      <c r="W4" s="5">
        <f ca="1">MEMORY!Q5</f>
        <v>14.84</v>
      </c>
      <c r="X4" s="5">
        <f ca="1">MEMORY!R5</f>
        <v>4.5</v>
      </c>
      <c r="Y4" s="5">
        <f ca="1">MEMORY!S5</f>
        <v>5.5759999999999996</v>
      </c>
      <c r="Z4" s="5">
        <f ca="1">MEMORY!T5</f>
        <v>4.484</v>
      </c>
      <c r="AA4" s="5">
        <f ca="1">MEMORY!U5</f>
        <v>5.7039999999999997</v>
      </c>
      <c r="AB4" s="5">
        <f ca="1">MEMORY!V5</f>
        <v>18.771999999999998</v>
      </c>
      <c r="AC4" s="5">
        <f ca="1">MEMORY!W5</f>
        <v>5.86</v>
      </c>
      <c r="AD4" s="5">
        <f ca="1">MEMORY!X5</f>
        <v>9.5559999999999992</v>
      </c>
      <c r="AE4" s="5">
        <f ca="1">MEMORY!Y5</f>
        <v>14.848000000000001</v>
      </c>
    </row>
    <row r="5" spans="1:31" x14ac:dyDescent="0.25">
      <c r="A5">
        <v>4</v>
      </c>
      <c r="B5" t="str">
        <f>METRICS!A5</f>
        <v>ato</v>
      </c>
      <c r="C5">
        <f ca="1">METRICS!O5</f>
        <v>18</v>
      </c>
      <c r="D5" s="1">
        <f>METRICS!M5</f>
        <v>0.28873812754409767</v>
      </c>
      <c r="E5" s="5">
        <f>METRICS!H5</f>
        <v>35</v>
      </c>
      <c r="F5" s="2">
        <f>METRICS!F5</f>
        <v>0.761378</v>
      </c>
      <c r="G5">
        <f>METRICS!G5</f>
        <v>4</v>
      </c>
      <c r="H5" s="5">
        <f ca="1">MEMORY!B6</f>
        <v>28.771999999999998</v>
      </c>
      <c r="I5" s="5">
        <f ca="1">MEMORY!C6</f>
        <v>31.792000000000002</v>
      </c>
      <c r="J5" s="5">
        <f ca="1">MEMORY!D6</f>
        <v>14.308</v>
      </c>
      <c r="K5" s="5">
        <f ca="1">MEMORY!E6</f>
        <v>299.66399999999999</v>
      </c>
      <c r="L5" s="5">
        <f ca="1">MEMORY!F6</f>
        <v>394.596</v>
      </c>
      <c r="M5" s="5">
        <f ca="1">MEMORY!G6</f>
        <v>207.22800000000001</v>
      </c>
      <c r="N5" s="5" t="str">
        <f ca="1">MEMORY!H6</f>
        <v/>
      </c>
      <c r="O5" s="5" t="str">
        <f ca="1">MEMORY!I6</f>
        <v/>
      </c>
      <c r="P5" s="5">
        <f ca="1">MEMORY!J6</f>
        <v>8.2040000000000006</v>
      </c>
      <c r="Q5" s="5">
        <f ca="1">MEMORY!K6</f>
        <v>12.92</v>
      </c>
      <c r="R5" s="5">
        <f ca="1">MEMORY!L6</f>
        <v>8.0960000000000001</v>
      </c>
      <c r="S5" s="5">
        <f ca="1">MEMORY!M6</f>
        <v>267.06400000000002</v>
      </c>
      <c r="T5" s="5">
        <f ca="1">MEMORY!N6</f>
        <v>377.94</v>
      </c>
      <c r="U5" s="5">
        <f ca="1">MEMORY!O6</f>
        <v>314.56400000000002</v>
      </c>
      <c r="V5" s="5" t="str">
        <f ca="1">MEMORY!P6</f>
        <v/>
      </c>
      <c r="W5" s="5" t="str">
        <f ca="1">MEMORY!Q6</f>
        <v/>
      </c>
      <c r="X5" s="5">
        <f ca="1">MEMORY!R6</f>
        <v>6.6840000000000002</v>
      </c>
      <c r="Y5" s="5">
        <f ca="1">MEMORY!S6</f>
        <v>11.728</v>
      </c>
      <c r="Z5" s="5">
        <f ca="1">MEMORY!T6</f>
        <v>7.7119999999999997</v>
      </c>
      <c r="AA5" s="5">
        <f ca="1">MEMORY!U6</f>
        <v>265.56</v>
      </c>
      <c r="AB5" s="5">
        <f ca="1">MEMORY!V6</f>
        <v>376.38400000000001</v>
      </c>
      <c r="AC5" s="5">
        <f ca="1">MEMORY!W6</f>
        <v>314.02800000000002</v>
      </c>
      <c r="AD5" s="5" t="str">
        <f ca="1">MEMORY!X6</f>
        <v/>
      </c>
      <c r="AE5" s="5" t="str">
        <f ca="1">MEMORY!Y6</f>
        <v/>
      </c>
    </row>
    <row r="6" spans="1:31" x14ac:dyDescent="0.25">
      <c r="A6">
        <v>5</v>
      </c>
      <c r="B6" t="str">
        <f>METRICS!A6</f>
        <v>attributes</v>
      </c>
      <c r="C6">
        <f ca="1">METRICS!O6</f>
        <v>24</v>
      </c>
      <c r="D6" s="1">
        <f>METRICS!M6</f>
        <v>5.9146599070553441E-3</v>
      </c>
      <c r="E6" s="5">
        <f>METRICS!H6</f>
        <v>6</v>
      </c>
      <c r="F6" s="2">
        <f>METRICS!F6</f>
        <v>0.84328400000000003</v>
      </c>
      <c r="G6">
        <f>METRICS!G6</f>
        <v>3</v>
      </c>
      <c r="H6" s="5">
        <f ca="1">MEMORY!B7</f>
        <v>5.008</v>
      </c>
      <c r="I6" s="5">
        <f ca="1">MEMORY!C7</f>
        <v>9.1440000000000001</v>
      </c>
      <c r="J6" s="5">
        <f ca="1">MEMORY!D7</f>
        <v>4.7759999999999998</v>
      </c>
      <c r="K6" s="5">
        <f ca="1">MEMORY!E7</f>
        <v>6.4640000000000004</v>
      </c>
      <c r="L6" s="5">
        <f ca="1">MEMORY!F7</f>
        <v>28.844000000000001</v>
      </c>
      <c r="M6" s="5">
        <f ca="1">MEMORY!G7</f>
        <v>6.4119999999999999</v>
      </c>
      <c r="N6" s="5">
        <f ca="1">MEMORY!H7</f>
        <v>94.323999999999998</v>
      </c>
      <c r="O6" s="5">
        <f ca="1">MEMORY!I7</f>
        <v>231.37200000000001</v>
      </c>
      <c r="P6" s="5">
        <f ca="1">MEMORY!J7</f>
        <v>4.484</v>
      </c>
      <c r="Q6" s="5">
        <f ca="1">MEMORY!K7</f>
        <v>5.6280000000000001</v>
      </c>
      <c r="R6" s="5">
        <f ca="1">MEMORY!L7</f>
        <v>4.5119999999999996</v>
      </c>
      <c r="S6" s="5">
        <f ca="1">MEMORY!M7</f>
        <v>5.6879999999999997</v>
      </c>
      <c r="T6" s="5">
        <f ca="1">MEMORY!N7</f>
        <v>19.867999999999999</v>
      </c>
      <c r="U6" s="5">
        <f ca="1">MEMORY!O7</f>
        <v>5.8840000000000003</v>
      </c>
      <c r="V6" s="5">
        <f ca="1">MEMORY!P7</f>
        <v>9.64</v>
      </c>
      <c r="W6" s="5">
        <f ca="1">MEMORY!Q7</f>
        <v>15.183999999999999</v>
      </c>
      <c r="X6" s="5">
        <f ca="1">MEMORY!R7</f>
        <v>4.532</v>
      </c>
      <c r="Y6" s="5">
        <f ca="1">MEMORY!S7</f>
        <v>5.6719999999999997</v>
      </c>
      <c r="Z6" s="5">
        <f ca="1">MEMORY!T7</f>
        <v>4.5119999999999996</v>
      </c>
      <c r="AA6" s="5">
        <f ca="1">MEMORY!U7</f>
        <v>5.7320000000000002</v>
      </c>
      <c r="AB6" s="5">
        <f ca="1">MEMORY!V7</f>
        <v>19.867999999999999</v>
      </c>
      <c r="AC6" s="5">
        <f ca="1">MEMORY!W7</f>
        <v>5.8840000000000003</v>
      </c>
      <c r="AD6" s="5">
        <f ca="1">MEMORY!X7</f>
        <v>9.6440000000000001</v>
      </c>
      <c r="AE6" s="5">
        <f ca="1">MEMORY!Y7</f>
        <v>15.192</v>
      </c>
    </row>
    <row r="7" spans="1:31" x14ac:dyDescent="0.25">
      <c r="A7">
        <v>6</v>
      </c>
      <c r="B7" t="str">
        <f>METRICS!A7</f>
        <v>avl_test</v>
      </c>
      <c r="C7">
        <f ca="1">METRICS!O7</f>
        <v>24</v>
      </c>
      <c r="D7" s="1">
        <f>METRICS!M7</f>
        <v>9.9888080581980968E-2</v>
      </c>
      <c r="E7" s="5">
        <f>METRICS!H7</f>
        <v>10</v>
      </c>
      <c r="F7" s="2">
        <f>METRICS!F7</f>
        <v>0.71496099999999996</v>
      </c>
      <c r="G7">
        <f>METRICS!G7</f>
        <v>4</v>
      </c>
      <c r="H7" s="5">
        <f ca="1">MEMORY!B8</f>
        <v>45.223999999999997</v>
      </c>
      <c r="I7" s="5">
        <f ca="1">MEMORY!C8</f>
        <v>241.43199999999999</v>
      </c>
      <c r="J7" s="5">
        <f ca="1">MEMORY!D8</f>
        <v>39.524000000000001</v>
      </c>
      <c r="K7" s="5">
        <f ca="1">MEMORY!E8</f>
        <v>34.043999999999997</v>
      </c>
      <c r="L7" s="5">
        <f ca="1">MEMORY!F8</f>
        <v>136.84399999999999</v>
      </c>
      <c r="M7" s="5">
        <f ca="1">MEMORY!G8</f>
        <v>36.723999999999997</v>
      </c>
      <c r="N7" s="5">
        <f ca="1">MEMORY!H8</f>
        <v>270.61200000000002</v>
      </c>
      <c r="O7" s="5">
        <f ca="1">MEMORY!I8</f>
        <v>660.01599999999996</v>
      </c>
      <c r="P7" s="5">
        <f ca="1">MEMORY!J8</f>
        <v>5.56</v>
      </c>
      <c r="Q7" s="5">
        <f ca="1">MEMORY!K8</f>
        <v>7.1920000000000002</v>
      </c>
      <c r="R7" s="5">
        <f ca="1">MEMORY!L8</f>
        <v>5.556</v>
      </c>
      <c r="S7" s="5">
        <f ca="1">MEMORY!M8</f>
        <v>31.295999999999999</v>
      </c>
      <c r="T7" s="5">
        <f ca="1">MEMORY!N8</f>
        <v>52.16</v>
      </c>
      <c r="U7" s="5">
        <f ca="1">MEMORY!O8</f>
        <v>33.548000000000002</v>
      </c>
      <c r="V7" s="5">
        <f ca="1">MEMORY!P8</f>
        <v>86.116</v>
      </c>
      <c r="W7" s="5">
        <f ca="1">MEMORY!Q8</f>
        <v>239.46</v>
      </c>
      <c r="X7" s="5">
        <f ca="1">MEMORY!R8</f>
        <v>5.548</v>
      </c>
      <c r="Y7" s="5">
        <f ca="1">MEMORY!S8</f>
        <v>7.2359999999999998</v>
      </c>
      <c r="Z7" s="5">
        <f ca="1">MEMORY!T8</f>
        <v>5.548</v>
      </c>
      <c r="AA7" s="5">
        <f ca="1">MEMORY!U8</f>
        <v>31.335999999999999</v>
      </c>
      <c r="AB7" s="5">
        <f ca="1">MEMORY!V8</f>
        <v>52.155999999999999</v>
      </c>
      <c r="AC7" s="5">
        <f ca="1">MEMORY!W8</f>
        <v>33.543999999999997</v>
      </c>
      <c r="AD7" s="5">
        <f ca="1">MEMORY!X8</f>
        <v>86.128</v>
      </c>
      <c r="AE7" s="5">
        <f ca="1">MEMORY!Y8</f>
        <v>239.47200000000001</v>
      </c>
    </row>
    <row r="8" spans="1:31" x14ac:dyDescent="0.25">
      <c r="A8">
        <v>7</v>
      </c>
      <c r="B8" t="str">
        <f>METRICS!A8</f>
        <v>barge</v>
      </c>
      <c r="C8">
        <f ca="1">METRICS!O8</f>
        <v>18</v>
      </c>
      <c r="D8" s="1">
        <f>METRICS!M8</f>
        <v>0.16589724497393896</v>
      </c>
      <c r="E8" s="5">
        <f>METRICS!H8</f>
        <v>35</v>
      </c>
      <c r="F8" s="2">
        <f>METRICS!F8</f>
        <v>0.64285700000000001</v>
      </c>
      <c r="G8">
        <f>METRICS!G8</f>
        <v>6</v>
      </c>
      <c r="H8" s="5">
        <f ca="1">MEMORY!B9</f>
        <v>25.696000000000002</v>
      </c>
      <c r="I8" s="5">
        <f ca="1">MEMORY!C9</f>
        <v>31.1</v>
      </c>
      <c r="J8" s="5">
        <f ca="1">MEMORY!D9</f>
        <v>14.18</v>
      </c>
      <c r="K8" s="5">
        <f ca="1">MEMORY!E9</f>
        <v>52.387999999999998</v>
      </c>
      <c r="L8" s="5">
        <f ca="1">MEMORY!F9</f>
        <v>127.452</v>
      </c>
      <c r="M8" s="5">
        <f ca="1">MEMORY!G9</f>
        <v>46.512</v>
      </c>
      <c r="N8" s="5" t="str">
        <f ca="1">MEMORY!H9</f>
        <v/>
      </c>
      <c r="O8" s="5" t="str">
        <f ca="1">MEMORY!I9</f>
        <v/>
      </c>
      <c r="P8" s="5">
        <f ca="1">MEMORY!J9</f>
        <v>7.2</v>
      </c>
      <c r="Q8" s="5">
        <f ca="1">MEMORY!K9</f>
        <v>12.028</v>
      </c>
      <c r="R8" s="5">
        <f ca="1">MEMORY!L9</f>
        <v>8.3520000000000003</v>
      </c>
      <c r="S8" s="5">
        <f ca="1">MEMORY!M9</f>
        <v>33.347999999999999</v>
      </c>
      <c r="T8" s="5">
        <f ca="1">MEMORY!N9</f>
        <v>86.183999999999997</v>
      </c>
      <c r="U8" s="5">
        <f ca="1">MEMORY!O9</f>
        <v>37.531999999999996</v>
      </c>
      <c r="V8" s="5" t="str">
        <f ca="1">MEMORY!P9</f>
        <v/>
      </c>
      <c r="W8" s="5" t="str">
        <f ca="1">MEMORY!Q9</f>
        <v/>
      </c>
      <c r="X8" s="5">
        <f ca="1">MEMORY!R9</f>
        <v>6.9119999999999999</v>
      </c>
      <c r="Y8" s="5">
        <f ca="1">MEMORY!S9</f>
        <v>11.784000000000001</v>
      </c>
      <c r="Z8" s="5">
        <f ca="1">MEMORY!T9</f>
        <v>8.2479999999999993</v>
      </c>
      <c r="AA8" s="5">
        <f ca="1">MEMORY!U9</f>
        <v>33.088000000000001</v>
      </c>
      <c r="AB8" s="5">
        <f ca="1">MEMORY!V9</f>
        <v>86.18</v>
      </c>
      <c r="AC8" s="5">
        <f ca="1">MEMORY!W9</f>
        <v>37.408000000000001</v>
      </c>
      <c r="AD8" s="5" t="str">
        <f ca="1">MEMORY!X9</f>
        <v/>
      </c>
      <c r="AE8" s="5" t="str">
        <f ca="1">MEMORY!Y9</f>
        <v/>
      </c>
    </row>
    <row r="9" spans="1:31" x14ac:dyDescent="0.25">
      <c r="A9">
        <v>8</v>
      </c>
      <c r="B9" t="str">
        <f>METRICS!A9</f>
        <v>block</v>
      </c>
      <c r="C9">
        <f ca="1">METRICS!O9</f>
        <v>18</v>
      </c>
      <c r="D9" s="1">
        <f>METRICS!M9</f>
        <v>0.14712097200211305</v>
      </c>
      <c r="E9" s="5">
        <f>METRICS!H9</f>
        <v>35</v>
      </c>
      <c r="F9" s="2">
        <f>METRICS!F9</f>
        <v>0.78626600000000002</v>
      </c>
      <c r="G9">
        <f>METRICS!G9</f>
        <v>7</v>
      </c>
      <c r="H9" s="5">
        <f ca="1">MEMORY!B10</f>
        <v>13.348000000000001</v>
      </c>
      <c r="I9" s="5">
        <f ca="1">MEMORY!C10</f>
        <v>32.159999999999997</v>
      </c>
      <c r="J9" s="5">
        <f ca="1">MEMORY!D10</f>
        <v>9.452</v>
      </c>
      <c r="K9" s="5">
        <f ca="1">MEMORY!E10</f>
        <v>94.488</v>
      </c>
      <c r="L9" s="5">
        <f ca="1">MEMORY!F10</f>
        <v>133.24799999999999</v>
      </c>
      <c r="M9" s="5">
        <f ca="1">MEMORY!G10</f>
        <v>55.856000000000002</v>
      </c>
      <c r="N9" s="5" t="str">
        <f ca="1">MEMORY!H10</f>
        <v/>
      </c>
      <c r="O9" s="5" t="str">
        <f ca="1">MEMORY!I10</f>
        <v/>
      </c>
      <c r="P9" s="5">
        <f ca="1">MEMORY!J10</f>
        <v>10.204000000000001</v>
      </c>
      <c r="Q9" s="5">
        <f ca="1">MEMORY!K10</f>
        <v>12.9</v>
      </c>
      <c r="R9" s="5">
        <f ca="1">MEMORY!L10</f>
        <v>8.9440000000000008</v>
      </c>
      <c r="S9" s="5">
        <f ca="1">MEMORY!M10</f>
        <v>70.459999999999994</v>
      </c>
      <c r="T9" s="5">
        <f ca="1">MEMORY!N10</f>
        <v>99.62</v>
      </c>
      <c r="U9" s="5">
        <f ca="1">MEMORY!O10</f>
        <v>80.16</v>
      </c>
      <c r="V9" s="5" t="str">
        <f ca="1">MEMORY!P10</f>
        <v/>
      </c>
      <c r="W9" s="5" t="str">
        <f ca="1">MEMORY!Q10</f>
        <v/>
      </c>
      <c r="X9" s="5">
        <f ca="1">MEMORY!R10</f>
        <v>8.2959999999999994</v>
      </c>
      <c r="Y9" s="5">
        <f ca="1">MEMORY!S10</f>
        <v>12.944000000000001</v>
      </c>
      <c r="Z9" s="5">
        <f ca="1">MEMORY!T10</f>
        <v>8.6240000000000006</v>
      </c>
      <c r="AA9" s="5">
        <f ca="1">MEMORY!U10</f>
        <v>68.691999999999993</v>
      </c>
      <c r="AB9" s="5">
        <f ca="1">MEMORY!V10</f>
        <v>98.103999999999999</v>
      </c>
      <c r="AC9" s="5">
        <f ca="1">MEMORY!W10</f>
        <v>79.768000000000001</v>
      </c>
      <c r="AD9" s="5" t="str">
        <f ca="1">MEMORY!X10</f>
        <v/>
      </c>
      <c r="AE9" s="5" t="str">
        <f ca="1">MEMORY!Y10</f>
        <v/>
      </c>
    </row>
    <row r="10" spans="1:31" x14ac:dyDescent="0.25">
      <c r="A10">
        <v>9</v>
      </c>
      <c r="B10" t="str">
        <f>METRICS!A10</f>
        <v>boundedBufferEXT</v>
      </c>
      <c r="C10">
        <f ca="1">METRICS!O10</f>
        <v>18</v>
      </c>
      <c r="D10" s="1">
        <f>METRICS!M10</f>
        <v>0.16115702479338842</v>
      </c>
      <c r="E10" s="5">
        <f>METRICS!H10</f>
        <v>35</v>
      </c>
      <c r="F10" s="2">
        <f>METRICS!F10</f>
        <v>0.62930600000000003</v>
      </c>
      <c r="G10">
        <f>METRICS!G10</f>
        <v>6</v>
      </c>
      <c r="H10" s="5">
        <f ca="1">MEMORY!B11</f>
        <v>52.671999999999997</v>
      </c>
      <c r="I10" s="5">
        <f ca="1">MEMORY!C11</f>
        <v>46.524000000000001</v>
      </c>
      <c r="J10" s="5">
        <f ca="1">MEMORY!D11</f>
        <v>19.388000000000002</v>
      </c>
      <c r="K10" s="5">
        <f ca="1">MEMORY!E11</f>
        <v>113.58</v>
      </c>
      <c r="L10" s="5">
        <f ca="1">MEMORY!F11</f>
        <v>156.01599999999999</v>
      </c>
      <c r="M10" s="5">
        <f ca="1">MEMORY!G11</f>
        <v>88.111999999999995</v>
      </c>
      <c r="N10" s="5" t="str">
        <f ca="1">MEMORY!H11</f>
        <v/>
      </c>
      <c r="O10" s="5" t="str">
        <f ca="1">MEMORY!I11</f>
        <v/>
      </c>
      <c r="P10" s="5">
        <f ca="1">MEMORY!J11</f>
        <v>8.0399999999999991</v>
      </c>
      <c r="Q10" s="5">
        <f ca="1">MEMORY!K11</f>
        <v>14.128</v>
      </c>
      <c r="R10" s="5">
        <f ca="1">MEMORY!L11</f>
        <v>9.048</v>
      </c>
      <c r="S10" s="5">
        <f ca="1">MEMORY!M11</f>
        <v>86.995999999999995</v>
      </c>
      <c r="T10" s="5">
        <f ca="1">MEMORY!N11</f>
        <v>120.008</v>
      </c>
      <c r="U10" s="5">
        <f ca="1">MEMORY!O11</f>
        <v>101.864</v>
      </c>
      <c r="V10" s="5" t="str">
        <f ca="1">MEMORY!P11</f>
        <v/>
      </c>
      <c r="W10" s="5" t="str">
        <f ca="1">MEMORY!Q11</f>
        <v/>
      </c>
      <c r="X10" s="5">
        <f ca="1">MEMORY!R11</f>
        <v>7.3479999999999999</v>
      </c>
      <c r="Y10" s="5">
        <f ca="1">MEMORY!S11</f>
        <v>13.756</v>
      </c>
      <c r="Z10" s="5">
        <f ca="1">MEMORY!T11</f>
        <v>9.0519999999999996</v>
      </c>
      <c r="AA10" s="5">
        <f ca="1">MEMORY!U11</f>
        <v>86.284000000000006</v>
      </c>
      <c r="AB10" s="5">
        <f ca="1">MEMORY!V11</f>
        <v>119.408</v>
      </c>
      <c r="AC10" s="5">
        <f ca="1">MEMORY!W11</f>
        <v>101.636</v>
      </c>
      <c r="AD10" s="5" t="str">
        <f ca="1">MEMORY!X11</f>
        <v/>
      </c>
      <c r="AE10" s="5" t="str">
        <f ca="1">MEMORY!Y11</f>
        <v/>
      </c>
    </row>
    <row r="11" spans="1:31" x14ac:dyDescent="0.25">
      <c r="A11">
        <v>10</v>
      </c>
      <c r="B11" t="str">
        <f>METRICS!A11</f>
        <v>boundedBufferINT</v>
      </c>
      <c r="C11">
        <f ca="1">METRICS!O11</f>
        <v>18</v>
      </c>
      <c r="D11" s="1">
        <f>METRICS!M11</f>
        <v>0.16152474976004388</v>
      </c>
      <c r="E11" s="5">
        <f>METRICS!H11</f>
        <v>35</v>
      </c>
      <c r="F11" s="2">
        <f>METRICS!F11</f>
        <v>0.62915600000000005</v>
      </c>
      <c r="G11">
        <f>METRICS!G11</f>
        <v>6</v>
      </c>
      <c r="H11" s="5">
        <f ca="1">MEMORY!B12</f>
        <v>52.671999999999997</v>
      </c>
      <c r="I11" s="5">
        <f ca="1">MEMORY!C12</f>
        <v>46.536000000000001</v>
      </c>
      <c r="J11" s="5">
        <f ca="1">MEMORY!D12</f>
        <v>19.399999999999999</v>
      </c>
      <c r="K11" s="5">
        <f ca="1">MEMORY!E12</f>
        <v>113.592</v>
      </c>
      <c r="L11" s="5">
        <f ca="1">MEMORY!F12</f>
        <v>156.03200000000001</v>
      </c>
      <c r="M11" s="5">
        <f ca="1">MEMORY!G12</f>
        <v>88.123999999999995</v>
      </c>
      <c r="N11" s="5" t="str">
        <f ca="1">MEMORY!H12</f>
        <v/>
      </c>
      <c r="O11" s="5" t="str">
        <f ca="1">MEMORY!I12</f>
        <v/>
      </c>
      <c r="P11" s="5">
        <f ca="1">MEMORY!J12</f>
        <v>8.1280000000000001</v>
      </c>
      <c r="Q11" s="5">
        <f ca="1">MEMORY!K12</f>
        <v>14.135999999999999</v>
      </c>
      <c r="R11" s="5">
        <f ca="1">MEMORY!L12</f>
        <v>9.0640000000000001</v>
      </c>
      <c r="S11" s="5">
        <f ca="1">MEMORY!M12</f>
        <v>87.004000000000005</v>
      </c>
      <c r="T11" s="5">
        <f ca="1">MEMORY!N12</f>
        <v>120.02</v>
      </c>
      <c r="U11" s="5">
        <f ca="1">MEMORY!O12</f>
        <v>101.876</v>
      </c>
      <c r="V11" s="5" t="str">
        <f ca="1">MEMORY!P12</f>
        <v/>
      </c>
      <c r="W11" s="5" t="str">
        <f ca="1">MEMORY!Q12</f>
        <v/>
      </c>
      <c r="X11" s="5">
        <f ca="1">MEMORY!R12</f>
        <v>7.524</v>
      </c>
      <c r="Y11" s="5">
        <f ca="1">MEMORY!S12</f>
        <v>13.772</v>
      </c>
      <c r="Z11" s="5">
        <f ca="1">MEMORY!T12</f>
        <v>9.0640000000000001</v>
      </c>
      <c r="AA11" s="5">
        <f ca="1">MEMORY!U12</f>
        <v>86.292000000000002</v>
      </c>
      <c r="AB11" s="5">
        <f ca="1">MEMORY!V12</f>
        <v>119.42</v>
      </c>
      <c r="AC11" s="5">
        <f ca="1">MEMORY!W12</f>
        <v>101.648</v>
      </c>
      <c r="AD11" s="5" t="str">
        <f ca="1">MEMORY!X12</f>
        <v/>
      </c>
      <c r="AE11" s="5" t="str">
        <f ca="1">MEMORY!Y12</f>
        <v/>
      </c>
    </row>
    <row r="12" spans="1:31" x14ac:dyDescent="0.25">
      <c r="A12">
        <v>11</v>
      </c>
      <c r="B12" t="str">
        <f>METRICS!A12</f>
        <v>castError</v>
      </c>
      <c r="C12">
        <f ca="1">METRICS!O12</f>
        <v>24</v>
      </c>
      <c r="D12" s="1">
        <f>METRICS!M12</f>
        <v>6.5758572099577266E-3</v>
      </c>
      <c r="E12" s="5">
        <f>METRICS!H12</f>
        <v>6</v>
      </c>
      <c r="F12" s="2">
        <f>METRICS!F12</f>
        <v>1.04301</v>
      </c>
      <c r="G12">
        <f>METRICS!G12</f>
        <v>3</v>
      </c>
      <c r="H12" s="5">
        <f ca="1">MEMORY!B13</f>
        <v>4.976</v>
      </c>
      <c r="I12" s="5">
        <f ca="1">MEMORY!C13</f>
        <v>8.2720000000000002</v>
      </c>
      <c r="J12" s="5">
        <f ca="1">MEMORY!D13</f>
        <v>4.7439999999999998</v>
      </c>
      <c r="K12" s="5">
        <f ca="1">MEMORY!E13</f>
        <v>6.4320000000000004</v>
      </c>
      <c r="L12" s="5">
        <f ca="1">MEMORY!F13</f>
        <v>25.556000000000001</v>
      </c>
      <c r="M12" s="5">
        <f ca="1">MEMORY!G13</f>
        <v>6.38</v>
      </c>
      <c r="N12" s="5">
        <f ca="1">MEMORY!H13</f>
        <v>78.432000000000002</v>
      </c>
      <c r="O12" s="5">
        <f ca="1">MEMORY!I13</f>
        <v>177.928</v>
      </c>
      <c r="P12" s="5">
        <f ca="1">MEMORY!J13</f>
        <v>4.452</v>
      </c>
      <c r="Q12" s="5">
        <f ca="1">MEMORY!K13</f>
        <v>5.5359999999999996</v>
      </c>
      <c r="R12" s="5">
        <f ca="1">MEMORY!L13</f>
        <v>4.4800000000000004</v>
      </c>
      <c r="S12" s="5">
        <f ca="1">MEMORY!M13</f>
        <v>5.6559999999999997</v>
      </c>
      <c r="T12" s="5">
        <f ca="1">MEMORY!N13</f>
        <v>18.768000000000001</v>
      </c>
      <c r="U12" s="5">
        <f ca="1">MEMORY!O13</f>
        <v>5.86</v>
      </c>
      <c r="V12" s="5">
        <f ca="1">MEMORY!P13</f>
        <v>9.5440000000000005</v>
      </c>
      <c r="W12" s="5">
        <f ca="1">MEMORY!Q13</f>
        <v>15.04</v>
      </c>
      <c r="X12" s="5">
        <f ca="1">MEMORY!R13</f>
        <v>4.5</v>
      </c>
      <c r="Y12" s="5">
        <f ca="1">MEMORY!S13</f>
        <v>5.5759999999999996</v>
      </c>
      <c r="Z12" s="5">
        <f ca="1">MEMORY!T13</f>
        <v>4.4800000000000004</v>
      </c>
      <c r="AA12" s="5">
        <f ca="1">MEMORY!U13</f>
        <v>5.7</v>
      </c>
      <c r="AB12" s="5">
        <f ca="1">MEMORY!V13</f>
        <v>18.768000000000001</v>
      </c>
      <c r="AC12" s="5">
        <f ca="1">MEMORY!W13</f>
        <v>5.86</v>
      </c>
      <c r="AD12" s="5">
        <f ca="1">MEMORY!X13</f>
        <v>9.548</v>
      </c>
      <c r="AE12" s="5">
        <f ca="1">MEMORY!Y13</f>
        <v>15.048</v>
      </c>
    </row>
    <row r="13" spans="1:31" x14ac:dyDescent="0.25">
      <c r="A13">
        <v>12</v>
      </c>
      <c r="B13" t="str">
        <f>METRICS!A13</f>
        <v>cast</v>
      </c>
      <c r="C13">
        <f ca="1">METRICS!O13</f>
        <v>24</v>
      </c>
      <c r="D13" s="1">
        <f>METRICS!M13</f>
        <v>6.5727699530516428E-3</v>
      </c>
      <c r="E13" s="5">
        <f>METRICS!H13</f>
        <v>6</v>
      </c>
      <c r="F13" s="2">
        <f>METRICS!F13</f>
        <v>1.0319100000000001</v>
      </c>
      <c r="G13">
        <f>METRICS!G13</f>
        <v>3</v>
      </c>
      <c r="H13" s="5">
        <f ca="1">MEMORY!B14</f>
        <v>4.976</v>
      </c>
      <c r="I13" s="5">
        <f ca="1">MEMORY!C14</f>
        <v>8.2720000000000002</v>
      </c>
      <c r="J13" s="5">
        <f ca="1">MEMORY!D14</f>
        <v>4.7439999999999998</v>
      </c>
      <c r="K13" s="5">
        <f ca="1">MEMORY!E14</f>
        <v>6.4320000000000004</v>
      </c>
      <c r="L13" s="5">
        <f ca="1">MEMORY!F14</f>
        <v>25.556000000000001</v>
      </c>
      <c r="M13" s="5">
        <f ca="1">MEMORY!G14</f>
        <v>6.38</v>
      </c>
      <c r="N13" s="5">
        <f ca="1">MEMORY!H14</f>
        <v>78.432000000000002</v>
      </c>
      <c r="O13" s="5">
        <f ca="1">MEMORY!I14</f>
        <v>177.928</v>
      </c>
      <c r="P13" s="5">
        <f ca="1">MEMORY!J14</f>
        <v>4.452</v>
      </c>
      <c r="Q13" s="5">
        <f ca="1">MEMORY!K14</f>
        <v>5.5359999999999996</v>
      </c>
      <c r="R13" s="5">
        <f ca="1">MEMORY!L14</f>
        <v>4.4800000000000004</v>
      </c>
      <c r="S13" s="5">
        <f ca="1">MEMORY!M14</f>
        <v>5.6559999999999997</v>
      </c>
      <c r="T13" s="5">
        <f ca="1">MEMORY!N14</f>
        <v>18.768000000000001</v>
      </c>
      <c r="U13" s="5">
        <f ca="1">MEMORY!O14</f>
        <v>5.86</v>
      </c>
      <c r="V13" s="5">
        <f ca="1">MEMORY!P14</f>
        <v>9.5440000000000005</v>
      </c>
      <c r="W13" s="5">
        <f ca="1">MEMORY!Q14</f>
        <v>15.04</v>
      </c>
      <c r="X13" s="5">
        <f ca="1">MEMORY!R14</f>
        <v>4.5</v>
      </c>
      <c r="Y13" s="5">
        <f ca="1">MEMORY!S14</f>
        <v>5.5759999999999996</v>
      </c>
      <c r="Z13" s="5">
        <f ca="1">MEMORY!T14</f>
        <v>4.4800000000000004</v>
      </c>
      <c r="AA13" s="5">
        <f ca="1">MEMORY!U14</f>
        <v>5.7</v>
      </c>
      <c r="AB13" s="5">
        <f ca="1">MEMORY!V14</f>
        <v>18.768000000000001</v>
      </c>
      <c r="AC13" s="5">
        <f ca="1">MEMORY!W14</f>
        <v>5.86</v>
      </c>
      <c r="AD13" s="5">
        <f ca="1">MEMORY!X14</f>
        <v>9.548</v>
      </c>
      <c r="AE13" s="5">
        <f ca="1">MEMORY!Y14</f>
        <v>15.048</v>
      </c>
    </row>
    <row r="14" spans="1:31" x14ac:dyDescent="0.25">
      <c r="A14">
        <v>13</v>
      </c>
      <c r="B14" t="str">
        <f>METRICS!A14</f>
        <v>completeTypeError</v>
      </c>
      <c r="C14">
        <f ca="1">METRICS!O14</f>
        <v>24</v>
      </c>
      <c r="D14" s="1">
        <f>METRICS!M14</f>
        <v>8.3526682134570773E-3</v>
      </c>
      <c r="E14" s="5">
        <f>METRICS!H14</f>
        <v>6</v>
      </c>
      <c r="F14" s="2">
        <f>METRICS!F14</f>
        <v>1.04959</v>
      </c>
      <c r="G14">
        <f>METRICS!G14</f>
        <v>3</v>
      </c>
      <c r="H14" s="5">
        <f ca="1">MEMORY!B15</f>
        <v>4.9800000000000004</v>
      </c>
      <c r="I14" s="5">
        <f ca="1">MEMORY!C15</f>
        <v>8.2799999999999994</v>
      </c>
      <c r="J14" s="5">
        <f ca="1">MEMORY!D15</f>
        <v>4.7480000000000002</v>
      </c>
      <c r="K14" s="5">
        <f ca="1">MEMORY!E15</f>
        <v>6.4359999999999999</v>
      </c>
      <c r="L14" s="5">
        <f ca="1">MEMORY!F15</f>
        <v>25.872</v>
      </c>
      <c r="M14" s="5">
        <f ca="1">MEMORY!G15</f>
        <v>6.3840000000000003</v>
      </c>
      <c r="N14" s="5">
        <f ca="1">MEMORY!H15</f>
        <v>80.319999999999993</v>
      </c>
      <c r="O14" s="5">
        <f ca="1">MEMORY!I15</f>
        <v>183.04400000000001</v>
      </c>
      <c r="P14" s="5">
        <f ca="1">MEMORY!J15</f>
        <v>4.4560000000000004</v>
      </c>
      <c r="Q14" s="5">
        <f ca="1">MEMORY!K15</f>
        <v>5.5359999999999996</v>
      </c>
      <c r="R14" s="5">
        <f ca="1">MEMORY!L15</f>
        <v>4.484</v>
      </c>
      <c r="S14" s="5">
        <f ca="1">MEMORY!M15</f>
        <v>5.66</v>
      </c>
      <c r="T14" s="5">
        <f ca="1">MEMORY!N15</f>
        <v>18.776</v>
      </c>
      <c r="U14" s="5">
        <f ca="1">MEMORY!O15</f>
        <v>5.86</v>
      </c>
      <c r="V14" s="5">
        <f ca="1">MEMORY!P15</f>
        <v>9.5519999999999996</v>
      </c>
      <c r="W14" s="5">
        <f ca="1">MEMORY!Q15</f>
        <v>14.84</v>
      </c>
      <c r="X14" s="5">
        <f ca="1">MEMORY!R15</f>
        <v>4.5039999999999996</v>
      </c>
      <c r="Y14" s="5">
        <f ca="1">MEMORY!S15</f>
        <v>5.5759999999999996</v>
      </c>
      <c r="Z14" s="5">
        <f ca="1">MEMORY!T15</f>
        <v>4.484</v>
      </c>
      <c r="AA14" s="5">
        <f ca="1">MEMORY!U15</f>
        <v>5.7039999999999997</v>
      </c>
      <c r="AB14" s="5">
        <f ca="1">MEMORY!V15</f>
        <v>18.776</v>
      </c>
      <c r="AC14" s="5">
        <f ca="1">MEMORY!W15</f>
        <v>5.86</v>
      </c>
      <c r="AD14" s="5">
        <f ca="1">MEMORY!X15</f>
        <v>9.5559999999999992</v>
      </c>
      <c r="AE14" s="5">
        <f ca="1">MEMORY!Y15</f>
        <v>14.848000000000001</v>
      </c>
    </row>
    <row r="15" spans="1:31" x14ac:dyDescent="0.25">
      <c r="A15">
        <v>14</v>
      </c>
      <c r="B15" t="str">
        <f>METRICS!A15</f>
        <v>complex</v>
      </c>
      <c r="C15">
        <f ca="1">METRICS!O15</f>
        <v>9</v>
      </c>
      <c r="D15" s="1">
        <f>METRICS!M15</f>
        <v>0.27262044653348999</v>
      </c>
      <c r="E15" s="5">
        <f>METRICS!H15</f>
        <v>35</v>
      </c>
      <c r="F15" s="2">
        <f>METRICS!F15</f>
        <v>0.45132699999999998</v>
      </c>
      <c r="G15">
        <f>METRICS!G15</f>
        <v>7</v>
      </c>
      <c r="H15" s="5">
        <f ca="1">MEMORY!B16</f>
        <v>279.92</v>
      </c>
      <c r="I15" s="5">
        <f ca="1">MEMORY!C16</f>
        <v>125.628</v>
      </c>
      <c r="J15" s="5">
        <f ca="1">MEMORY!D16</f>
        <v>42.143999999999998</v>
      </c>
      <c r="K15" s="5" t="str">
        <f ca="1">MEMORY!E16</f>
        <v/>
      </c>
      <c r="L15" s="5" t="str">
        <f ca="1">MEMORY!F16</f>
        <v/>
      </c>
      <c r="M15" s="5" t="str">
        <f ca="1">MEMORY!G16</f>
        <v/>
      </c>
      <c r="N15" s="5" t="str">
        <f ca="1">MEMORY!H16</f>
        <v/>
      </c>
      <c r="O15" s="5" t="str">
        <f ca="1">MEMORY!I16</f>
        <v/>
      </c>
      <c r="P15" s="5">
        <f ca="1">MEMORY!J16</f>
        <v>11.8</v>
      </c>
      <c r="Q15" s="5">
        <f ca="1">MEMORY!K16</f>
        <v>25.984000000000002</v>
      </c>
      <c r="R15" s="5">
        <f ca="1">MEMORY!L16</f>
        <v>10.992000000000001</v>
      </c>
      <c r="S15" s="5" t="str">
        <f ca="1">MEMORY!M16</f>
        <v/>
      </c>
      <c r="T15" s="5" t="str">
        <f ca="1">MEMORY!N16</f>
        <v/>
      </c>
      <c r="U15" s="5" t="str">
        <f ca="1">MEMORY!O16</f>
        <v/>
      </c>
      <c r="V15" s="5" t="str">
        <f ca="1">MEMORY!P16</f>
        <v/>
      </c>
      <c r="W15" s="5" t="str">
        <f ca="1">MEMORY!Q16</f>
        <v/>
      </c>
      <c r="X15" s="5">
        <f ca="1">MEMORY!R16</f>
        <v>7.1719999999999997</v>
      </c>
      <c r="Y15" s="5">
        <f ca="1">MEMORY!S16</f>
        <v>24.32</v>
      </c>
      <c r="Z15" s="5">
        <f ca="1">MEMORY!T16</f>
        <v>10.512</v>
      </c>
      <c r="AA15" s="5" t="str">
        <f ca="1">MEMORY!U16</f>
        <v/>
      </c>
      <c r="AB15" s="5" t="str">
        <f ca="1">MEMORY!V16</f>
        <v/>
      </c>
      <c r="AC15" s="5" t="str">
        <f ca="1">MEMORY!W16</f>
        <v/>
      </c>
      <c r="AD15" s="5" t="str">
        <f ca="1">MEMORY!X16</f>
        <v/>
      </c>
      <c r="AE15" s="5" t="str">
        <f ca="1">MEMORY!Y16</f>
        <v/>
      </c>
    </row>
    <row r="16" spans="1:31" x14ac:dyDescent="0.25">
      <c r="A16">
        <v>15</v>
      </c>
      <c r="B16" t="str">
        <f>METRICS!A16</f>
        <v>coroutineYield</v>
      </c>
      <c r="C16">
        <f ca="1">METRICS!O16</f>
        <v>18</v>
      </c>
      <c r="D16" s="1">
        <f>METRICS!M16</f>
        <v>0.14953020134228187</v>
      </c>
      <c r="E16" s="5">
        <f>METRICS!H16</f>
        <v>35</v>
      </c>
      <c r="F16" s="2">
        <f>METRICS!F16</f>
        <v>0.76464799999999999</v>
      </c>
      <c r="G16">
        <f>METRICS!G16</f>
        <v>6</v>
      </c>
      <c r="H16" s="5">
        <f ca="1">MEMORY!B17</f>
        <v>8.1839999999999993</v>
      </c>
      <c r="I16" s="5">
        <f ca="1">MEMORY!C17</f>
        <v>31.667999999999999</v>
      </c>
      <c r="J16" s="5">
        <f ca="1">MEMORY!D17</f>
        <v>7.9720000000000004</v>
      </c>
      <c r="K16" s="5">
        <f ca="1">MEMORY!E17</f>
        <v>35.664000000000001</v>
      </c>
      <c r="L16" s="5">
        <f ca="1">MEMORY!F17</f>
        <v>130.30000000000001</v>
      </c>
      <c r="M16" s="5">
        <f ca="1">MEMORY!G17</f>
        <v>35.6</v>
      </c>
      <c r="N16" s="5" t="str">
        <f ca="1">MEMORY!H17</f>
        <v/>
      </c>
      <c r="O16" s="5" t="str">
        <f ca="1">MEMORY!I17</f>
        <v/>
      </c>
      <c r="P16" s="5">
        <f ca="1">MEMORY!J17</f>
        <v>7.508</v>
      </c>
      <c r="Q16" s="5">
        <f ca="1">MEMORY!K17</f>
        <v>12.811999999999999</v>
      </c>
      <c r="R16" s="5">
        <f ca="1">MEMORY!L17</f>
        <v>7.6760000000000002</v>
      </c>
      <c r="S16" s="5">
        <f ca="1">MEMORY!M17</f>
        <v>33.244</v>
      </c>
      <c r="T16" s="5">
        <f ca="1">MEMORY!N17</f>
        <v>88.132000000000005</v>
      </c>
      <c r="U16" s="5">
        <f ca="1">MEMORY!O17</f>
        <v>35.375999999999998</v>
      </c>
      <c r="V16" s="5" t="str">
        <f ca="1">MEMORY!P17</f>
        <v/>
      </c>
      <c r="W16" s="5" t="str">
        <f ca="1">MEMORY!Q17</f>
        <v/>
      </c>
      <c r="X16" s="5">
        <f ca="1">MEMORY!R17</f>
        <v>7.0759999999999996</v>
      </c>
      <c r="Y16" s="5">
        <f ca="1">MEMORY!S17</f>
        <v>12.856</v>
      </c>
      <c r="Z16" s="5">
        <f ca="1">MEMORY!T17</f>
        <v>7.6719999999999997</v>
      </c>
      <c r="AA16" s="5">
        <f ca="1">MEMORY!U17</f>
        <v>33.283999999999999</v>
      </c>
      <c r="AB16" s="5">
        <f ca="1">MEMORY!V17</f>
        <v>88.132000000000005</v>
      </c>
      <c r="AC16" s="5">
        <f ca="1">MEMORY!W17</f>
        <v>35.372</v>
      </c>
      <c r="AD16" s="5" t="str">
        <f ca="1">MEMORY!X17</f>
        <v/>
      </c>
      <c r="AE16" s="5" t="str">
        <f ca="1">MEMORY!Y17</f>
        <v/>
      </c>
    </row>
    <row r="17" spans="1:31" x14ac:dyDescent="0.25">
      <c r="A17">
        <v>16</v>
      </c>
      <c r="B17" t="str">
        <f>METRICS!A17</f>
        <v>counter</v>
      </c>
      <c r="C17">
        <f ca="1">METRICS!O17</f>
        <v>24</v>
      </c>
      <c r="D17" s="1">
        <f>METRICS!M17</f>
        <v>6.5237651444547996E-3</v>
      </c>
      <c r="E17" s="5">
        <f>METRICS!H17</f>
        <v>6</v>
      </c>
      <c r="F17" s="2">
        <f>METRICS!F17</f>
        <v>1.0754699999999999</v>
      </c>
      <c r="G17">
        <f>METRICS!G17</f>
        <v>3</v>
      </c>
      <c r="H17" s="5">
        <f ca="1">MEMORY!B18</f>
        <v>4.9800000000000004</v>
      </c>
      <c r="I17" s="5">
        <f ca="1">MEMORY!C18</f>
        <v>8.2799999999999994</v>
      </c>
      <c r="J17" s="5">
        <f ca="1">MEMORY!D18</f>
        <v>4.7439999999999998</v>
      </c>
      <c r="K17" s="5">
        <f ca="1">MEMORY!E18</f>
        <v>6.4320000000000004</v>
      </c>
      <c r="L17" s="5">
        <f ca="1">MEMORY!F18</f>
        <v>26.431999999999999</v>
      </c>
      <c r="M17" s="5">
        <f ca="1">MEMORY!G18</f>
        <v>6.3840000000000003</v>
      </c>
      <c r="N17" s="5">
        <f ca="1">MEMORY!H18</f>
        <v>81.183999999999997</v>
      </c>
      <c r="O17" s="5">
        <f ca="1">MEMORY!I18</f>
        <v>185.744</v>
      </c>
      <c r="P17" s="5">
        <f ca="1">MEMORY!J18</f>
        <v>4.452</v>
      </c>
      <c r="Q17" s="5">
        <f ca="1">MEMORY!K18</f>
        <v>5.5359999999999996</v>
      </c>
      <c r="R17" s="5">
        <f ca="1">MEMORY!L18</f>
        <v>4.484</v>
      </c>
      <c r="S17" s="5">
        <f ca="1">MEMORY!M18</f>
        <v>5.66</v>
      </c>
      <c r="T17" s="5">
        <f ca="1">MEMORY!N18</f>
        <v>19.04</v>
      </c>
      <c r="U17" s="5">
        <f ca="1">MEMORY!O18</f>
        <v>5.86</v>
      </c>
      <c r="V17" s="5">
        <f ca="1">MEMORY!P18</f>
        <v>9.5519999999999996</v>
      </c>
      <c r="W17" s="5">
        <f ca="1">MEMORY!Q18</f>
        <v>15.052</v>
      </c>
      <c r="X17" s="5">
        <f ca="1">MEMORY!R18</f>
        <v>4.5</v>
      </c>
      <c r="Y17" s="5">
        <f ca="1">MEMORY!S18</f>
        <v>5.5759999999999996</v>
      </c>
      <c r="Z17" s="5">
        <f ca="1">MEMORY!T18</f>
        <v>4.484</v>
      </c>
      <c r="AA17" s="5">
        <f ca="1">MEMORY!U18</f>
        <v>5.7039999999999997</v>
      </c>
      <c r="AB17" s="5">
        <f ca="1">MEMORY!V18</f>
        <v>19.04</v>
      </c>
      <c r="AC17" s="5">
        <f ca="1">MEMORY!W18</f>
        <v>5.86</v>
      </c>
      <c r="AD17" s="5">
        <f ca="1">MEMORY!X18</f>
        <v>9.5559999999999992</v>
      </c>
      <c r="AE17" s="5">
        <f ca="1">MEMORY!Y18</f>
        <v>15.06</v>
      </c>
    </row>
    <row r="18" spans="1:31" x14ac:dyDescent="0.25">
      <c r="A18">
        <v>17</v>
      </c>
      <c r="B18" t="str">
        <f>METRICS!A18</f>
        <v>ctor-autogen</v>
      </c>
      <c r="C18">
        <f ca="1">METRICS!O18</f>
        <v>24</v>
      </c>
      <c r="D18" s="1">
        <f>METRICS!M18</f>
        <v>2.3237179487179488E-2</v>
      </c>
      <c r="E18" s="5">
        <f>METRICS!H18</f>
        <v>6</v>
      </c>
      <c r="F18" s="2">
        <f>METRICS!F18</f>
        <v>0.83522700000000005</v>
      </c>
      <c r="G18">
        <f>METRICS!G18</f>
        <v>3</v>
      </c>
      <c r="H18" s="5">
        <f ca="1">MEMORY!B19</f>
        <v>5.4960000000000004</v>
      </c>
      <c r="I18" s="5">
        <f ca="1">MEMORY!C19</f>
        <v>10.848000000000001</v>
      </c>
      <c r="J18" s="5">
        <f ca="1">MEMORY!D19</f>
        <v>5.2119999999999997</v>
      </c>
      <c r="K18" s="5">
        <f ca="1">MEMORY!E19</f>
        <v>12.295999999999999</v>
      </c>
      <c r="L18" s="5">
        <f ca="1">MEMORY!F19</f>
        <v>40.503999999999998</v>
      </c>
      <c r="M18" s="5">
        <f ca="1">MEMORY!G19</f>
        <v>12.348000000000001</v>
      </c>
      <c r="N18" s="5">
        <f ca="1">MEMORY!H19</f>
        <v>147.756</v>
      </c>
      <c r="O18" s="5">
        <f ca="1">MEMORY!I19</f>
        <v>339.60399999999998</v>
      </c>
      <c r="P18" s="5">
        <f ca="1">MEMORY!J19</f>
        <v>4.62</v>
      </c>
      <c r="Q18" s="5">
        <f ca="1">MEMORY!K19</f>
        <v>5.7240000000000002</v>
      </c>
      <c r="R18" s="5">
        <f ca="1">MEMORY!L19</f>
        <v>4.6559999999999997</v>
      </c>
      <c r="S18" s="5">
        <f ca="1">MEMORY!M19</f>
        <v>8.5559999999999992</v>
      </c>
      <c r="T18" s="5">
        <f ca="1">MEMORY!N19</f>
        <v>25.975999999999999</v>
      </c>
      <c r="U18" s="5">
        <f ca="1">MEMORY!O19</f>
        <v>8.8960000000000008</v>
      </c>
      <c r="V18" s="5">
        <f ca="1">MEMORY!P19</f>
        <v>9.6080000000000005</v>
      </c>
      <c r="W18" s="5">
        <f ca="1">MEMORY!Q19</f>
        <v>14.792</v>
      </c>
      <c r="X18" s="5">
        <f ca="1">MEMORY!R19</f>
        <v>4.5679999999999996</v>
      </c>
      <c r="Y18" s="5">
        <f ca="1">MEMORY!S19</f>
        <v>5.7679999999999998</v>
      </c>
      <c r="Z18" s="5">
        <f ca="1">MEMORY!T19</f>
        <v>4.6079999999999997</v>
      </c>
      <c r="AA18" s="5">
        <f ca="1">MEMORY!U19</f>
        <v>8.7319999999999993</v>
      </c>
      <c r="AB18" s="5">
        <f ca="1">MEMORY!V19</f>
        <v>25.975999999999999</v>
      </c>
      <c r="AC18" s="5">
        <f ca="1">MEMORY!W19</f>
        <v>8.8960000000000008</v>
      </c>
      <c r="AD18" s="5">
        <f ca="1">MEMORY!X19</f>
        <v>9.6359999999999992</v>
      </c>
      <c r="AE18" s="5">
        <f ca="1">MEMORY!Y19</f>
        <v>14.8</v>
      </c>
    </row>
    <row r="19" spans="1:31" x14ac:dyDescent="0.25">
      <c r="A19">
        <v>18</v>
      </c>
      <c r="B19" t="str">
        <f>METRICS!A19</f>
        <v>datingService</v>
      </c>
      <c r="C19">
        <f ca="1">METRICS!O19</f>
        <v>22</v>
      </c>
      <c r="D19" s="1">
        <f>METRICS!M19</f>
        <v>0.15498052309404564</v>
      </c>
      <c r="E19" s="5">
        <f>METRICS!H19</f>
        <v>35</v>
      </c>
      <c r="F19" s="2">
        <f>METRICS!F19</f>
        <v>0.62570099999999995</v>
      </c>
      <c r="G19">
        <f>METRICS!G19</f>
        <v>7</v>
      </c>
      <c r="H19" s="5">
        <f ca="1">MEMORY!B20</f>
        <v>6.84</v>
      </c>
      <c r="I19" s="5">
        <f ca="1">MEMORY!C20</f>
        <v>31.268000000000001</v>
      </c>
      <c r="J19" s="5">
        <f ca="1">MEMORY!D20</f>
        <v>7.2</v>
      </c>
      <c r="K19" s="5">
        <f ca="1">MEMORY!E20</f>
        <v>35.628</v>
      </c>
      <c r="L19" s="5">
        <f ca="1">MEMORY!F20</f>
        <v>125.604</v>
      </c>
      <c r="M19" s="5">
        <f ca="1">MEMORY!G20</f>
        <v>37.847999999999999</v>
      </c>
      <c r="N19" s="5" t="str">
        <f ca="1">MEMORY!H20</f>
        <v/>
      </c>
      <c r="O19" s="5" t="str">
        <f ca="1">MEMORY!I20</f>
        <v/>
      </c>
      <c r="P19" s="5">
        <f ca="1">MEMORY!J20</f>
        <v>6.6360000000000001</v>
      </c>
      <c r="Q19" s="5">
        <f ca="1">MEMORY!K20</f>
        <v>10.996</v>
      </c>
      <c r="R19" s="5">
        <f ca="1">MEMORY!L20</f>
        <v>7.0679999999999996</v>
      </c>
      <c r="S19" s="5">
        <f ca="1">MEMORY!M20</f>
        <v>32.728000000000002</v>
      </c>
      <c r="T19" s="5">
        <f ca="1">MEMORY!N20</f>
        <v>84.768000000000001</v>
      </c>
      <c r="U19" s="5">
        <f ca="1">MEMORY!O20</f>
        <v>34.56</v>
      </c>
      <c r="V19" s="5">
        <f ca="1">MEMORY!P20</f>
        <v>92.144000000000005</v>
      </c>
      <c r="W19" s="5">
        <f ca="1">MEMORY!Q20</f>
        <v>252.208</v>
      </c>
      <c r="X19" s="5">
        <f ca="1">MEMORY!R20</f>
        <v>6.6959999999999997</v>
      </c>
      <c r="Y19" s="5">
        <f ca="1">MEMORY!S20</f>
        <v>11.04</v>
      </c>
      <c r="Z19" s="5">
        <f ca="1">MEMORY!T20</f>
        <v>7.0640000000000001</v>
      </c>
      <c r="AA19" s="5">
        <f ca="1">MEMORY!U20</f>
        <v>32.771999999999998</v>
      </c>
      <c r="AB19" s="5">
        <f ca="1">MEMORY!V20</f>
        <v>84.751999999999995</v>
      </c>
      <c r="AC19" s="5">
        <f ca="1">MEMORY!W20</f>
        <v>34.56</v>
      </c>
      <c r="AD19" s="5">
        <f ca="1">MEMORY!X20</f>
        <v>92.147999999999996</v>
      </c>
      <c r="AE19" s="5">
        <f ca="1">MEMORY!Y20</f>
        <v>252.21600000000001</v>
      </c>
    </row>
    <row r="20" spans="1:31" x14ac:dyDescent="0.25">
      <c r="A20">
        <v>19</v>
      </c>
      <c r="B20" t="str">
        <f>METRICS!A20</f>
        <v>declarationSpecifier</v>
      </c>
      <c r="C20">
        <f ca="1">METRICS!O20</f>
        <v>24</v>
      </c>
      <c r="D20" s="1">
        <f>METRICS!M20</f>
        <v>5.4901960784313726E-3</v>
      </c>
      <c r="E20" s="5">
        <f>METRICS!H20</f>
        <v>6</v>
      </c>
      <c r="F20" s="2">
        <f>METRICS!F20</f>
        <v>0.889571</v>
      </c>
      <c r="G20">
        <f>METRICS!G20</f>
        <v>3</v>
      </c>
      <c r="H20" s="5">
        <f ca="1">MEMORY!B21</f>
        <v>5.04</v>
      </c>
      <c r="I20" s="5">
        <f ca="1">MEMORY!C21</f>
        <v>11.26</v>
      </c>
      <c r="J20" s="5">
        <f ca="1">MEMORY!D21</f>
        <v>4.8079999999999998</v>
      </c>
      <c r="K20" s="5">
        <f ca="1">MEMORY!E21</f>
        <v>6.4960000000000004</v>
      </c>
      <c r="L20" s="5">
        <f ca="1">MEMORY!F21</f>
        <v>45.24</v>
      </c>
      <c r="M20" s="5">
        <f ca="1">MEMORY!G21</f>
        <v>6.444</v>
      </c>
      <c r="N20" s="5">
        <f ca="1">MEMORY!H21</f>
        <v>143.5</v>
      </c>
      <c r="O20" s="5">
        <f ca="1">MEMORY!I21</f>
        <v>370.69200000000001</v>
      </c>
      <c r="P20" s="5">
        <f ca="1">MEMORY!J21</f>
        <v>4.516</v>
      </c>
      <c r="Q20" s="5">
        <f ca="1">MEMORY!K21</f>
        <v>5.8239999999999998</v>
      </c>
      <c r="R20" s="5">
        <f ca="1">MEMORY!L21</f>
        <v>4.548</v>
      </c>
      <c r="S20" s="5">
        <f ca="1">MEMORY!M21</f>
        <v>5.72</v>
      </c>
      <c r="T20" s="5">
        <f ca="1">MEMORY!N21</f>
        <v>27.832000000000001</v>
      </c>
      <c r="U20" s="5">
        <f ca="1">MEMORY!O21</f>
        <v>5.9160000000000004</v>
      </c>
      <c r="V20" s="5">
        <f ca="1">MEMORY!P21</f>
        <v>9.4280000000000008</v>
      </c>
      <c r="W20" s="5">
        <f ca="1">MEMORY!Q21</f>
        <v>14.22</v>
      </c>
      <c r="X20" s="5">
        <f ca="1">MEMORY!R21</f>
        <v>4.5640000000000001</v>
      </c>
      <c r="Y20" s="5">
        <f ca="1">MEMORY!S21</f>
        <v>5.8680000000000003</v>
      </c>
      <c r="Z20" s="5">
        <f ca="1">MEMORY!T21</f>
        <v>4.548</v>
      </c>
      <c r="AA20" s="5">
        <f ca="1">MEMORY!U21</f>
        <v>5.7640000000000002</v>
      </c>
      <c r="AB20" s="5">
        <f ca="1">MEMORY!V21</f>
        <v>27.832000000000001</v>
      </c>
      <c r="AC20" s="5">
        <f ca="1">MEMORY!W21</f>
        <v>5.9160000000000004</v>
      </c>
      <c r="AD20" s="5">
        <f ca="1">MEMORY!X21</f>
        <v>9.4320000000000004</v>
      </c>
      <c r="AE20" s="5">
        <f ca="1">MEMORY!Y21</f>
        <v>14.228</v>
      </c>
    </row>
    <row r="21" spans="1:31" x14ac:dyDescent="0.25">
      <c r="A21">
        <v>20</v>
      </c>
      <c r="B21" t="str">
        <f>METRICS!A21</f>
        <v>designations</v>
      </c>
      <c r="C21">
        <f ca="1">METRICS!O21</f>
        <v>15</v>
      </c>
      <c r="D21" s="1">
        <f>METRICS!M21</f>
        <v>5.9523809523809521E-3</v>
      </c>
      <c r="E21" s="5">
        <f>METRICS!H21</f>
        <v>6</v>
      </c>
      <c r="F21" s="2">
        <f>METRICS!F21</f>
        <v>0.61631400000000003</v>
      </c>
      <c r="G21">
        <f>METRICS!G21</f>
        <v>3</v>
      </c>
      <c r="H21" s="5">
        <f ca="1">MEMORY!B22</f>
        <v>5.0039999999999996</v>
      </c>
      <c r="I21" s="5">
        <f ca="1">MEMORY!C22</f>
        <v>9.6959999999999997</v>
      </c>
      <c r="J21" s="5">
        <f ca="1">MEMORY!D22</f>
        <v>4.7720000000000002</v>
      </c>
      <c r="K21" s="5" t="str">
        <f ca="1">MEMORY!E22</f>
        <v/>
      </c>
      <c r="L21" s="5" t="str">
        <f ca="1">MEMORY!F22</f>
        <v/>
      </c>
      <c r="M21" s="5" t="str">
        <f ca="1">MEMORY!G22</f>
        <v/>
      </c>
      <c r="N21" s="5">
        <f ca="1">MEMORY!H22</f>
        <v>102.616</v>
      </c>
      <c r="O21" s="5">
        <f ca="1">MEMORY!I22</f>
        <v>260.7</v>
      </c>
      <c r="P21" s="5">
        <f ca="1">MEMORY!J22</f>
        <v>4.4800000000000004</v>
      </c>
      <c r="Q21" s="5">
        <f ca="1">MEMORY!K22</f>
        <v>5.7720000000000002</v>
      </c>
      <c r="R21" s="5">
        <f ca="1">MEMORY!L22</f>
        <v>4.5679999999999996</v>
      </c>
      <c r="S21" s="5" t="str">
        <f ca="1">MEMORY!M22</f>
        <v/>
      </c>
      <c r="T21" s="5" t="str">
        <f ca="1">MEMORY!N22</f>
        <v/>
      </c>
      <c r="U21" s="5" t="str">
        <f ca="1">MEMORY!O22</f>
        <v/>
      </c>
      <c r="V21" s="5">
        <f ca="1">MEMORY!P22</f>
        <v>9.7159999999999993</v>
      </c>
      <c r="W21" s="5">
        <f ca="1">MEMORY!Q22</f>
        <v>15.436</v>
      </c>
      <c r="X21" s="5">
        <f ca="1">MEMORY!R22</f>
        <v>4.5279999999999996</v>
      </c>
      <c r="Y21" s="5">
        <f ca="1">MEMORY!S22</f>
        <v>5.8159999999999998</v>
      </c>
      <c r="Z21" s="5">
        <f ca="1">MEMORY!T22</f>
        <v>4.5679999999999996</v>
      </c>
      <c r="AA21" s="5" t="str">
        <f ca="1">MEMORY!U22</f>
        <v/>
      </c>
      <c r="AB21" s="5" t="str">
        <f ca="1">MEMORY!V22</f>
        <v/>
      </c>
      <c r="AC21" s="5" t="str">
        <f ca="1">MEMORY!W22</f>
        <v/>
      </c>
      <c r="AD21" s="5">
        <f ca="1">MEMORY!X22</f>
        <v>9.7200000000000006</v>
      </c>
      <c r="AE21" s="5">
        <f ca="1">MEMORY!Y22</f>
        <v>15.444000000000001</v>
      </c>
    </row>
    <row r="22" spans="1:31" x14ac:dyDescent="0.25">
      <c r="A22">
        <v>21</v>
      </c>
      <c r="B22" t="str">
        <f>METRICS!A22</f>
        <v>disjoint</v>
      </c>
      <c r="C22">
        <f ca="1">METRICS!O22</f>
        <v>18</v>
      </c>
      <c r="D22" s="1">
        <f>METRICS!M22</f>
        <v>0.1467527335001976</v>
      </c>
      <c r="E22" s="5">
        <f>METRICS!H22</f>
        <v>35</v>
      </c>
      <c r="F22" s="2">
        <f>METRICS!F22</f>
        <v>0.78171900000000005</v>
      </c>
      <c r="G22">
        <f>METRICS!G22</f>
        <v>6</v>
      </c>
      <c r="H22" s="5">
        <f ca="1">MEMORY!B23</f>
        <v>53.052</v>
      </c>
      <c r="I22" s="5">
        <f ca="1">MEMORY!C23</f>
        <v>46.8</v>
      </c>
      <c r="J22" s="5">
        <f ca="1">MEMORY!D23</f>
        <v>19.692</v>
      </c>
      <c r="K22" s="5">
        <f ca="1">MEMORY!E23</f>
        <v>113.756</v>
      </c>
      <c r="L22" s="5">
        <f ca="1">MEMORY!F23</f>
        <v>156.29599999999999</v>
      </c>
      <c r="M22" s="5">
        <f ca="1">MEMORY!G23</f>
        <v>88.38</v>
      </c>
      <c r="N22" s="5" t="str">
        <f ca="1">MEMORY!H23</f>
        <v/>
      </c>
      <c r="O22" s="5" t="str">
        <f ca="1">MEMORY!I23</f>
        <v/>
      </c>
      <c r="P22" s="5">
        <f ca="1">MEMORY!J23</f>
        <v>8.2439999999999998</v>
      </c>
      <c r="Q22" s="5">
        <f ca="1">MEMORY!K23</f>
        <v>14.404</v>
      </c>
      <c r="R22" s="5">
        <f ca="1">MEMORY!L23</f>
        <v>9.3559999999999999</v>
      </c>
      <c r="S22" s="5">
        <f ca="1">MEMORY!M23</f>
        <v>87.224000000000004</v>
      </c>
      <c r="T22" s="5">
        <f ca="1">MEMORY!N23</f>
        <v>120.28400000000001</v>
      </c>
      <c r="U22" s="5">
        <f ca="1">MEMORY!O23</f>
        <v>102.164</v>
      </c>
      <c r="V22" s="5" t="str">
        <f ca="1">MEMORY!P23</f>
        <v/>
      </c>
      <c r="W22" s="5" t="str">
        <f ca="1">MEMORY!Q23</f>
        <v/>
      </c>
      <c r="X22" s="5">
        <f ca="1">MEMORY!R23</f>
        <v>7.7320000000000002</v>
      </c>
      <c r="Y22" s="5">
        <f ca="1">MEMORY!S23</f>
        <v>14.023999999999999</v>
      </c>
      <c r="Z22" s="5">
        <f ca="1">MEMORY!T23</f>
        <v>9.3480000000000008</v>
      </c>
      <c r="AA22" s="5">
        <f ca="1">MEMORY!U23</f>
        <v>86.5</v>
      </c>
      <c r="AB22" s="5">
        <f ca="1">MEMORY!V23</f>
        <v>119.672</v>
      </c>
      <c r="AC22" s="5">
        <f ca="1">MEMORY!W23</f>
        <v>101.92400000000001</v>
      </c>
      <c r="AD22" s="5" t="str">
        <f ca="1">MEMORY!X23</f>
        <v/>
      </c>
      <c r="AE22" s="5" t="str">
        <f ca="1">MEMORY!Y23</f>
        <v/>
      </c>
    </row>
    <row r="23" spans="1:31" x14ac:dyDescent="0.25">
      <c r="A23">
        <v>22</v>
      </c>
      <c r="B23" t="str">
        <f>METRICS!A23</f>
        <v>div</v>
      </c>
      <c r="C23">
        <f ca="1">METRICS!O23</f>
        <v>7</v>
      </c>
      <c r="D23" s="1">
        <f>METRICS!M23</f>
        <v>0.28748986760335044</v>
      </c>
      <c r="E23" s="5">
        <f>METRICS!H23</f>
        <v>35</v>
      </c>
      <c r="F23" s="2">
        <f>METRICS!F23</f>
        <v>0.63809499999999997</v>
      </c>
      <c r="G23">
        <f>METRICS!G23</f>
        <v>5</v>
      </c>
      <c r="H23" s="5">
        <f ca="1">MEMORY!B24</f>
        <v>9.9</v>
      </c>
      <c r="I23" s="5" t="str">
        <f ca="1">MEMORY!C24</f>
        <v/>
      </c>
      <c r="J23" s="5">
        <f ca="1">MEMORY!D24</f>
        <v>7.7</v>
      </c>
      <c r="K23" s="5" t="str">
        <f ca="1">MEMORY!E24</f>
        <v/>
      </c>
      <c r="L23" s="5" t="str">
        <f ca="1">MEMORY!F24</f>
        <v/>
      </c>
      <c r="M23" s="5" t="str">
        <f ca="1">MEMORY!G24</f>
        <v/>
      </c>
      <c r="N23" s="5" t="str">
        <f ca="1">MEMORY!H24</f>
        <v/>
      </c>
      <c r="O23" s="5" t="str">
        <f ca="1">MEMORY!I24</f>
        <v/>
      </c>
      <c r="P23" s="5">
        <f ca="1">MEMORY!J24</f>
        <v>9.1240000000000006</v>
      </c>
      <c r="Q23" s="5" t="str">
        <f ca="1">MEMORY!K24</f>
        <v/>
      </c>
      <c r="R23" s="5">
        <f ca="1">MEMORY!L24</f>
        <v>7.3</v>
      </c>
      <c r="S23" s="5" t="str">
        <f ca="1">MEMORY!M24</f>
        <v/>
      </c>
      <c r="T23" s="5" t="str">
        <f ca="1">MEMORY!N24</f>
        <v/>
      </c>
      <c r="U23" s="5" t="str">
        <f ca="1">MEMORY!O24</f>
        <v/>
      </c>
      <c r="V23" s="5" t="str">
        <f ca="1">MEMORY!P24</f>
        <v/>
      </c>
      <c r="W23" s="5" t="str">
        <f ca="1">MEMORY!Q24</f>
        <v/>
      </c>
      <c r="X23" s="5">
        <f ca="1">MEMORY!R24</f>
        <v>8.9640000000000004</v>
      </c>
      <c r="Y23" s="5">
        <f ca="1">MEMORY!S24</f>
        <v>10.992000000000001</v>
      </c>
      <c r="Z23" s="5">
        <f ca="1">MEMORY!T24</f>
        <v>7.14</v>
      </c>
      <c r="AA23" s="5" t="str">
        <f ca="1">MEMORY!U24</f>
        <v/>
      </c>
      <c r="AB23" s="5" t="str">
        <f ca="1">MEMORY!V24</f>
        <v/>
      </c>
      <c r="AC23" s="5" t="str">
        <f ca="1">MEMORY!W24</f>
        <v/>
      </c>
      <c r="AD23" s="5" t="str">
        <f ca="1">MEMORY!X24</f>
        <v/>
      </c>
      <c r="AE23" s="5" t="str">
        <f ca="1">MEMORY!Y24</f>
        <v/>
      </c>
    </row>
    <row r="24" spans="1:31" x14ac:dyDescent="0.25">
      <c r="A24">
        <v>23</v>
      </c>
      <c r="B24" t="str">
        <f>METRICS!A24</f>
        <v>dtor-early-exit</v>
      </c>
      <c r="C24">
        <f ca="1">METRICS!O24</f>
        <v>18</v>
      </c>
      <c r="D24" s="1">
        <f>METRICS!M24</f>
        <v>0.2854843037295412</v>
      </c>
      <c r="E24" s="5">
        <f>METRICS!H24</f>
        <v>35</v>
      </c>
      <c r="F24" s="2">
        <f>METRICS!F24</f>
        <v>0.685164</v>
      </c>
      <c r="G24">
        <f>METRICS!G24</f>
        <v>4</v>
      </c>
      <c r="H24" s="5">
        <f ca="1">MEMORY!B25</f>
        <v>51.771999999999998</v>
      </c>
      <c r="I24" s="5">
        <f ca="1">MEMORY!C25</f>
        <v>45.143999999999998</v>
      </c>
      <c r="J24" s="5">
        <f ca="1">MEMORY!D25</f>
        <v>18.303999999999998</v>
      </c>
      <c r="K24" s="5">
        <f ca="1">MEMORY!E25</f>
        <v>112.304</v>
      </c>
      <c r="L24" s="5">
        <f ca="1">MEMORY!F25</f>
        <v>149.44800000000001</v>
      </c>
      <c r="M24" s="5">
        <f ca="1">MEMORY!G25</f>
        <v>86.652000000000001</v>
      </c>
      <c r="N24" s="5" t="str">
        <f ca="1">MEMORY!H25</f>
        <v/>
      </c>
      <c r="O24" s="5" t="str">
        <f ca="1">MEMORY!I25</f>
        <v/>
      </c>
      <c r="P24" s="5">
        <f ca="1">MEMORY!J25</f>
        <v>7.2</v>
      </c>
      <c r="Q24" s="5">
        <f ca="1">MEMORY!K25</f>
        <v>13.247999999999999</v>
      </c>
      <c r="R24" s="5">
        <f ca="1">MEMORY!L25</f>
        <v>7.8</v>
      </c>
      <c r="S24" s="5">
        <f ca="1">MEMORY!M25</f>
        <v>85.988</v>
      </c>
      <c r="T24" s="5">
        <f ca="1">MEMORY!N25</f>
        <v>119.256</v>
      </c>
      <c r="U24" s="5">
        <f ca="1">MEMORY!O25</f>
        <v>100.66800000000001</v>
      </c>
      <c r="V24" s="5" t="str">
        <f ca="1">MEMORY!P25</f>
        <v/>
      </c>
      <c r="W24" s="5" t="str">
        <f ca="1">MEMORY!Q25</f>
        <v/>
      </c>
      <c r="X24" s="5">
        <f ca="1">MEMORY!R25</f>
        <v>6.3280000000000003</v>
      </c>
      <c r="Y24" s="5">
        <f ca="1">MEMORY!S25</f>
        <v>12.635999999999999</v>
      </c>
      <c r="Z24" s="5">
        <f ca="1">MEMORY!T25</f>
        <v>7.7080000000000002</v>
      </c>
      <c r="AA24" s="5">
        <f ca="1">MEMORY!U25</f>
        <v>85.171999999999997</v>
      </c>
      <c r="AB24" s="5">
        <f ca="1">MEMORY!V25</f>
        <v>118.32</v>
      </c>
      <c r="AC24" s="5">
        <f ca="1">MEMORY!W25</f>
        <v>100.32</v>
      </c>
      <c r="AD24" s="5" t="str">
        <f ca="1">MEMORY!X25</f>
        <v/>
      </c>
      <c r="AE24" s="5" t="str">
        <f ca="1">MEMORY!Y25</f>
        <v/>
      </c>
    </row>
    <row r="25" spans="1:31" x14ac:dyDescent="0.25">
      <c r="A25">
        <v>24</v>
      </c>
      <c r="B25" t="str">
        <f>METRICS!A25</f>
        <v>dtor</v>
      </c>
      <c r="C25">
        <f ca="1">METRICS!O25</f>
        <v>18</v>
      </c>
      <c r="D25" s="1">
        <f>METRICS!M25</f>
        <v>0.16815094339622641</v>
      </c>
      <c r="E25" s="5">
        <f>METRICS!H25</f>
        <v>35</v>
      </c>
      <c r="F25" s="2">
        <f>METRICS!F25</f>
        <v>0.62265199999999998</v>
      </c>
      <c r="G25">
        <f>METRICS!G25</f>
        <v>6</v>
      </c>
      <c r="H25" s="5">
        <f ca="1">MEMORY!B26</f>
        <v>7.8959999999999999</v>
      </c>
      <c r="I25" s="5">
        <f ca="1">MEMORY!C26</f>
        <v>30.603999999999999</v>
      </c>
      <c r="J25" s="5">
        <f ca="1">MEMORY!D26</f>
        <v>7.6680000000000001</v>
      </c>
      <c r="K25" s="5">
        <f ca="1">MEMORY!E26</f>
        <v>35.448</v>
      </c>
      <c r="L25" s="5">
        <f ca="1">MEMORY!F26</f>
        <v>124.13200000000001</v>
      </c>
      <c r="M25" s="5">
        <f ca="1">MEMORY!G26</f>
        <v>35.375999999999998</v>
      </c>
      <c r="N25" s="5" t="str">
        <f ca="1">MEMORY!H26</f>
        <v/>
      </c>
      <c r="O25" s="5" t="str">
        <f ca="1">MEMORY!I26</f>
        <v/>
      </c>
      <c r="P25" s="5">
        <f ca="1">MEMORY!J26</f>
        <v>7.0839999999999996</v>
      </c>
      <c r="Q25" s="5">
        <f ca="1">MEMORY!K26</f>
        <v>11.032</v>
      </c>
      <c r="R25" s="5">
        <f ca="1">MEMORY!L26</f>
        <v>7.1479999999999997</v>
      </c>
      <c r="S25" s="5">
        <f ca="1">MEMORY!M26</f>
        <v>33.027999999999999</v>
      </c>
      <c r="T25" s="5">
        <f ca="1">MEMORY!N26</f>
        <v>83.843999999999994</v>
      </c>
      <c r="U25" s="5">
        <f ca="1">MEMORY!O26</f>
        <v>33.408000000000001</v>
      </c>
      <c r="V25" s="5" t="str">
        <f ca="1">MEMORY!P26</f>
        <v/>
      </c>
      <c r="W25" s="5" t="str">
        <f ca="1">MEMORY!Q26</f>
        <v/>
      </c>
      <c r="X25" s="5">
        <f ca="1">MEMORY!R26</f>
        <v>6.8079999999999998</v>
      </c>
      <c r="Y25" s="5">
        <f ca="1">MEMORY!S26</f>
        <v>11.076000000000001</v>
      </c>
      <c r="Z25" s="5">
        <f ca="1">MEMORY!T26</f>
        <v>7.2519999999999998</v>
      </c>
      <c r="AA25" s="5">
        <f ca="1">MEMORY!U26</f>
        <v>33.072000000000003</v>
      </c>
      <c r="AB25" s="5">
        <f ca="1">MEMORY!V26</f>
        <v>83.963999999999999</v>
      </c>
      <c r="AC25" s="5">
        <f ca="1">MEMORY!W26</f>
        <v>35.148000000000003</v>
      </c>
      <c r="AD25" s="5" t="str">
        <f ca="1">MEMORY!X26</f>
        <v/>
      </c>
      <c r="AE25" s="5" t="str">
        <f ca="1">MEMORY!Y26</f>
        <v/>
      </c>
    </row>
    <row r="26" spans="1:31" x14ac:dyDescent="0.25">
      <c r="A26">
        <v>25</v>
      </c>
      <c r="B26" t="str">
        <f>METRICS!A26</f>
        <v>else</v>
      </c>
      <c r="C26">
        <f ca="1">METRICS!O26</f>
        <v>18</v>
      </c>
      <c r="D26" s="1">
        <f>METRICS!M26</f>
        <v>0.17903785749710696</v>
      </c>
      <c r="E26" s="5">
        <f>METRICS!H26</f>
        <v>35</v>
      </c>
      <c r="F26" s="2">
        <f>METRICS!F26</f>
        <v>0.58118599999999998</v>
      </c>
      <c r="G26">
        <f>METRICS!G26</f>
        <v>4</v>
      </c>
      <c r="H26" s="5">
        <f ca="1">MEMORY!B27</f>
        <v>74.603999999999999</v>
      </c>
      <c r="I26" s="5">
        <f ca="1">MEMORY!C27</f>
        <v>73.096000000000004</v>
      </c>
      <c r="J26" s="5">
        <f ca="1">MEMORY!D27</f>
        <v>26.076000000000001</v>
      </c>
      <c r="K26" s="5">
        <f ca="1">MEMORY!E27</f>
        <v>205.58799999999999</v>
      </c>
      <c r="L26" s="5">
        <f ca="1">MEMORY!F27</f>
        <v>276.87200000000001</v>
      </c>
      <c r="M26" s="5">
        <f ca="1">MEMORY!G27</f>
        <v>153.64400000000001</v>
      </c>
      <c r="N26" s="5" t="str">
        <f ca="1">MEMORY!H27</f>
        <v/>
      </c>
      <c r="O26" s="5" t="str">
        <f ca="1">MEMORY!I27</f>
        <v/>
      </c>
      <c r="P26" s="5">
        <f ca="1">MEMORY!J27</f>
        <v>8.1639999999999997</v>
      </c>
      <c r="Q26" s="5">
        <f ca="1">MEMORY!K27</f>
        <v>16.315999999999999</v>
      </c>
      <c r="R26" s="5">
        <f ca="1">MEMORY!L27</f>
        <v>9.5239999999999991</v>
      </c>
      <c r="S26" s="5">
        <f ca="1">MEMORY!M27</f>
        <v>165.98400000000001</v>
      </c>
      <c r="T26" s="5">
        <f ca="1">MEMORY!N27</f>
        <v>232.768</v>
      </c>
      <c r="U26" s="5">
        <f ca="1">MEMORY!O27</f>
        <v>196.46799999999999</v>
      </c>
      <c r="V26" s="5" t="str">
        <f ca="1">MEMORY!P27</f>
        <v/>
      </c>
      <c r="W26" s="5" t="str">
        <f ca="1">MEMORY!Q27</f>
        <v/>
      </c>
      <c r="X26" s="5">
        <f ca="1">MEMORY!R27</f>
        <v>7.4119999999999999</v>
      </c>
      <c r="Y26" s="5">
        <f ca="1">MEMORY!S27</f>
        <v>15.82</v>
      </c>
      <c r="Z26" s="5">
        <f ca="1">MEMORY!T27</f>
        <v>9.52</v>
      </c>
      <c r="AA26" s="5">
        <f ca="1">MEMORY!U27</f>
        <v>165.232</v>
      </c>
      <c r="AB26" s="5">
        <f ca="1">MEMORY!V27</f>
        <v>232.06</v>
      </c>
      <c r="AC26" s="5">
        <f ca="1">MEMORY!W27</f>
        <v>196.2</v>
      </c>
      <c r="AD26" s="5" t="str">
        <f ca="1">MEMORY!X27</f>
        <v/>
      </c>
      <c r="AE26" s="5" t="str">
        <f ca="1">MEMORY!Y27</f>
        <v/>
      </c>
    </row>
    <row r="27" spans="1:31" x14ac:dyDescent="0.25">
      <c r="A27">
        <v>26</v>
      </c>
      <c r="B27" t="str">
        <f>METRICS!A27</f>
        <v>enum</v>
      </c>
      <c r="C27">
        <f ca="1">METRICS!O27</f>
        <v>24</v>
      </c>
      <c r="D27" s="1">
        <f>METRICS!M27</f>
        <v>6.4904960593416784E-3</v>
      </c>
      <c r="E27" s="5">
        <f>METRICS!H27</f>
        <v>6</v>
      </c>
      <c r="F27" s="2">
        <f>METRICS!F27</f>
        <v>1.0309299999999999</v>
      </c>
      <c r="G27">
        <f>METRICS!G27</f>
        <v>3</v>
      </c>
      <c r="H27" s="5">
        <f ca="1">MEMORY!B28</f>
        <v>4.9800000000000004</v>
      </c>
      <c r="I27" s="5">
        <f ca="1">MEMORY!C28</f>
        <v>8.2720000000000002</v>
      </c>
      <c r="J27" s="5">
        <f ca="1">MEMORY!D28</f>
        <v>4.7480000000000002</v>
      </c>
      <c r="K27" s="5">
        <f ca="1">MEMORY!E28</f>
        <v>6.4359999999999999</v>
      </c>
      <c r="L27" s="5">
        <f ca="1">MEMORY!F28</f>
        <v>25.56</v>
      </c>
      <c r="M27" s="5">
        <f ca="1">MEMORY!G28</f>
        <v>6.3840000000000003</v>
      </c>
      <c r="N27" s="5">
        <f ca="1">MEMORY!H28</f>
        <v>78.436000000000007</v>
      </c>
      <c r="O27" s="5">
        <f ca="1">MEMORY!I28</f>
        <v>177.93199999999999</v>
      </c>
      <c r="P27" s="5">
        <f ca="1">MEMORY!J28</f>
        <v>4.452</v>
      </c>
      <c r="Q27" s="5">
        <f ca="1">MEMORY!K28</f>
        <v>5.5359999999999996</v>
      </c>
      <c r="R27" s="5">
        <f ca="1">MEMORY!L28</f>
        <v>4.484</v>
      </c>
      <c r="S27" s="5">
        <f ca="1">MEMORY!M28</f>
        <v>5.66</v>
      </c>
      <c r="T27" s="5">
        <f ca="1">MEMORY!N28</f>
        <v>18.771999999999998</v>
      </c>
      <c r="U27" s="5">
        <f ca="1">MEMORY!O28</f>
        <v>5.86</v>
      </c>
      <c r="V27" s="5">
        <f ca="1">MEMORY!P28</f>
        <v>9.548</v>
      </c>
      <c r="W27" s="5">
        <f ca="1">MEMORY!Q28</f>
        <v>15.048</v>
      </c>
      <c r="X27" s="5">
        <f ca="1">MEMORY!R28</f>
        <v>4.5</v>
      </c>
      <c r="Y27" s="5">
        <f ca="1">MEMORY!S28</f>
        <v>5.5759999999999996</v>
      </c>
      <c r="Z27" s="5">
        <f ca="1">MEMORY!T28</f>
        <v>4.484</v>
      </c>
      <c r="AA27" s="5">
        <f ca="1">MEMORY!U28</f>
        <v>5.7039999999999997</v>
      </c>
      <c r="AB27" s="5">
        <f ca="1">MEMORY!V28</f>
        <v>18.771999999999998</v>
      </c>
      <c r="AC27" s="5">
        <f ca="1">MEMORY!W28</f>
        <v>5.86</v>
      </c>
      <c r="AD27" s="5">
        <f ca="1">MEMORY!X28</f>
        <v>9.5519999999999996</v>
      </c>
      <c r="AE27" s="5">
        <f ca="1">MEMORY!Y28</f>
        <v>15.055999999999999</v>
      </c>
    </row>
    <row r="28" spans="1:31" x14ac:dyDescent="0.25">
      <c r="A28">
        <v>27</v>
      </c>
      <c r="B28" t="str">
        <f>METRICS!A28</f>
        <v>expression</v>
      </c>
      <c r="C28">
        <f ca="1">METRICS!O28</f>
        <v>24</v>
      </c>
      <c r="D28" s="1">
        <f>METRICS!M28</f>
        <v>6.5359477124183009E-3</v>
      </c>
      <c r="E28" s="5">
        <f>METRICS!H28</f>
        <v>6</v>
      </c>
      <c r="F28" s="2">
        <f>METRICS!F28</f>
        <v>1.0441199999999999</v>
      </c>
      <c r="G28">
        <f>METRICS!G28</f>
        <v>3</v>
      </c>
      <c r="H28" s="5">
        <f ca="1">MEMORY!B29</f>
        <v>4.8840000000000003</v>
      </c>
      <c r="I28" s="5">
        <f ca="1">MEMORY!C29</f>
        <v>8.2680000000000007</v>
      </c>
      <c r="J28" s="5">
        <f ca="1">MEMORY!D29</f>
        <v>4.7439999999999998</v>
      </c>
      <c r="K28" s="5">
        <f ca="1">MEMORY!E29</f>
        <v>7.1440000000000001</v>
      </c>
      <c r="L28" s="5">
        <f ca="1">MEMORY!F29</f>
        <v>25.556000000000001</v>
      </c>
      <c r="M28" s="5">
        <f ca="1">MEMORY!G29</f>
        <v>7.1479999999999997</v>
      </c>
      <c r="N28" s="5">
        <f ca="1">MEMORY!H29</f>
        <v>78.427999999999997</v>
      </c>
      <c r="O28" s="5">
        <f ca="1">MEMORY!I29</f>
        <v>177.928</v>
      </c>
      <c r="P28" s="5">
        <f ca="1">MEMORY!J29</f>
        <v>4.452</v>
      </c>
      <c r="Q28" s="5">
        <f ca="1">MEMORY!K29</f>
        <v>5.5359999999999996</v>
      </c>
      <c r="R28" s="5">
        <f ca="1">MEMORY!L29</f>
        <v>4.4800000000000004</v>
      </c>
      <c r="S28" s="5">
        <f ca="1">MEMORY!M29</f>
        <v>6.4039999999999999</v>
      </c>
      <c r="T28" s="5">
        <f ca="1">MEMORY!N29</f>
        <v>18.768000000000001</v>
      </c>
      <c r="U28" s="5">
        <f ca="1">MEMORY!O29</f>
        <v>6.6159999999999997</v>
      </c>
      <c r="V28" s="5">
        <f ca="1">MEMORY!P29</f>
        <v>9.64</v>
      </c>
      <c r="W28" s="5">
        <f ca="1">MEMORY!Q29</f>
        <v>14.827999999999999</v>
      </c>
      <c r="X28" s="5">
        <f ca="1">MEMORY!R29</f>
        <v>4.5</v>
      </c>
      <c r="Y28" s="5">
        <f ca="1">MEMORY!S29</f>
        <v>5.5759999999999996</v>
      </c>
      <c r="Z28" s="5">
        <f ca="1">MEMORY!T29</f>
        <v>4.4800000000000004</v>
      </c>
      <c r="AA28" s="5">
        <f ca="1">MEMORY!U29</f>
        <v>6.4480000000000004</v>
      </c>
      <c r="AB28" s="5">
        <f ca="1">MEMORY!V29</f>
        <v>18.768000000000001</v>
      </c>
      <c r="AC28" s="5">
        <f ca="1">MEMORY!W29</f>
        <v>6.6159999999999997</v>
      </c>
      <c r="AD28" s="5">
        <f ca="1">MEMORY!X29</f>
        <v>9.6440000000000001</v>
      </c>
      <c r="AE28" s="5">
        <f ca="1">MEMORY!Y29</f>
        <v>14.836</v>
      </c>
    </row>
    <row r="29" spans="1:31" x14ac:dyDescent="0.25">
      <c r="A29">
        <v>28</v>
      </c>
      <c r="B29" t="str">
        <f>METRICS!A29</f>
        <v>extension</v>
      </c>
      <c r="C29">
        <f ca="1">METRICS!O29</f>
        <v>24</v>
      </c>
      <c r="D29" s="1">
        <f>METRICS!M29</f>
        <v>6.3549704947798453E-3</v>
      </c>
      <c r="E29" s="5">
        <f>METRICS!H29</f>
        <v>6</v>
      </c>
      <c r="F29" s="2">
        <f>METRICS!F29</f>
        <v>0.94214900000000001</v>
      </c>
      <c r="G29">
        <f>METRICS!G29</f>
        <v>3</v>
      </c>
      <c r="H29" s="5">
        <f ca="1">MEMORY!B30</f>
        <v>4.8600000000000003</v>
      </c>
      <c r="I29" s="5">
        <f ca="1">MEMORY!C30</f>
        <v>8.6959999999999997</v>
      </c>
      <c r="J29" s="5">
        <f ca="1">MEMORY!D30</f>
        <v>4.8040000000000003</v>
      </c>
      <c r="K29" s="5">
        <f ca="1">MEMORY!E30</f>
        <v>15.776</v>
      </c>
      <c r="L29" s="5">
        <f ca="1">MEMORY!F30</f>
        <v>29.591999999999999</v>
      </c>
      <c r="M29" s="5">
        <f ca="1">MEMORY!G30</f>
        <v>19.984000000000002</v>
      </c>
      <c r="N29" s="5">
        <f ca="1">MEMORY!H30</f>
        <v>84.816000000000003</v>
      </c>
      <c r="O29" s="5">
        <f ca="1">MEMORY!I30</f>
        <v>198.67599999999999</v>
      </c>
      <c r="P29" s="5">
        <f ca="1">MEMORY!J30</f>
        <v>4.8479999999999999</v>
      </c>
      <c r="Q29" s="5">
        <f ca="1">MEMORY!K30</f>
        <v>5.5640000000000001</v>
      </c>
      <c r="R29" s="5">
        <f ca="1">MEMORY!L30</f>
        <v>4.7679999999999998</v>
      </c>
      <c r="S29" s="5">
        <f ca="1">MEMORY!M30</f>
        <v>15.808</v>
      </c>
      <c r="T29" s="5">
        <f ca="1">MEMORY!N30</f>
        <v>28.076000000000001</v>
      </c>
      <c r="U29" s="5">
        <f ca="1">MEMORY!O30</f>
        <v>19.923999999999999</v>
      </c>
      <c r="V29" s="5">
        <f ca="1">MEMORY!P30</f>
        <v>9.5640000000000001</v>
      </c>
      <c r="W29" s="5">
        <f ca="1">MEMORY!Q30</f>
        <v>15.108000000000001</v>
      </c>
      <c r="X29" s="5">
        <f ca="1">MEMORY!R30</f>
        <v>4.8959999999999999</v>
      </c>
      <c r="Y29" s="5">
        <f ca="1">MEMORY!S30</f>
        <v>5.6079999999999997</v>
      </c>
      <c r="Z29" s="5">
        <f ca="1">MEMORY!T30</f>
        <v>4.7679999999999998</v>
      </c>
      <c r="AA29" s="5">
        <f ca="1">MEMORY!U30</f>
        <v>15.852</v>
      </c>
      <c r="AB29" s="5">
        <f ca="1">MEMORY!V30</f>
        <v>28.076000000000001</v>
      </c>
      <c r="AC29" s="5">
        <f ca="1">MEMORY!W30</f>
        <v>19.923999999999999</v>
      </c>
      <c r="AD29" s="5">
        <f ca="1">MEMORY!X30</f>
        <v>9.5679999999999996</v>
      </c>
      <c r="AE29" s="5">
        <f ca="1">MEMORY!Y30</f>
        <v>15.116</v>
      </c>
    </row>
    <row r="30" spans="1:31" x14ac:dyDescent="0.25">
      <c r="A30">
        <v>29</v>
      </c>
      <c r="B30" t="str">
        <f>METRICS!A30</f>
        <v>fallthrough</v>
      </c>
      <c r="C30">
        <f ca="1">METRICS!O30</f>
        <v>24</v>
      </c>
      <c r="D30" s="1">
        <f>METRICS!M30</f>
        <v>6.5820404325340857E-3</v>
      </c>
      <c r="E30" s="5">
        <f>METRICS!H30</f>
        <v>6</v>
      </c>
      <c r="F30" s="2">
        <f>METRICS!F30</f>
        <v>0.90839700000000001</v>
      </c>
      <c r="G30">
        <f>METRICS!G30</f>
        <v>3</v>
      </c>
      <c r="H30" s="5">
        <f ca="1">MEMORY!B31</f>
        <v>4.8719999999999999</v>
      </c>
      <c r="I30" s="5">
        <f ca="1">MEMORY!C31</f>
        <v>8.2680000000000007</v>
      </c>
      <c r="J30" s="5">
        <f ca="1">MEMORY!D31</f>
        <v>4.7439999999999998</v>
      </c>
      <c r="K30" s="5">
        <f ca="1">MEMORY!E31</f>
        <v>6.4320000000000004</v>
      </c>
      <c r="L30" s="5">
        <f ca="1">MEMORY!F31</f>
        <v>25.556000000000001</v>
      </c>
      <c r="M30" s="5">
        <f ca="1">MEMORY!G31</f>
        <v>6.38</v>
      </c>
      <c r="N30" s="5">
        <f ca="1">MEMORY!H31</f>
        <v>78.427999999999997</v>
      </c>
      <c r="O30" s="5">
        <f ca="1">MEMORY!I31</f>
        <v>177.928</v>
      </c>
      <c r="P30" s="5">
        <f ca="1">MEMORY!J31</f>
        <v>4.452</v>
      </c>
      <c r="Q30" s="5">
        <f ca="1">MEMORY!K31</f>
        <v>5.5359999999999996</v>
      </c>
      <c r="R30" s="5">
        <f ca="1">MEMORY!L31</f>
        <v>4.4800000000000004</v>
      </c>
      <c r="S30" s="5">
        <f ca="1">MEMORY!M31</f>
        <v>5.6559999999999997</v>
      </c>
      <c r="T30" s="5">
        <f ca="1">MEMORY!N31</f>
        <v>18.768000000000001</v>
      </c>
      <c r="U30" s="5">
        <f ca="1">MEMORY!O31</f>
        <v>5.86</v>
      </c>
      <c r="V30" s="5">
        <f ca="1">MEMORY!P31</f>
        <v>9.5440000000000005</v>
      </c>
      <c r="W30" s="5">
        <f ca="1">MEMORY!Q31</f>
        <v>14.832000000000001</v>
      </c>
      <c r="X30" s="5">
        <f ca="1">MEMORY!R31</f>
        <v>4.5</v>
      </c>
      <c r="Y30" s="5">
        <f ca="1">MEMORY!S31</f>
        <v>5.5759999999999996</v>
      </c>
      <c r="Z30" s="5">
        <f ca="1">MEMORY!T31</f>
        <v>4.4800000000000004</v>
      </c>
      <c r="AA30" s="5">
        <f ca="1">MEMORY!U31</f>
        <v>5.7</v>
      </c>
      <c r="AB30" s="5">
        <f ca="1">MEMORY!V31</f>
        <v>18.768000000000001</v>
      </c>
      <c r="AC30" s="5">
        <f ca="1">MEMORY!W31</f>
        <v>5.86</v>
      </c>
      <c r="AD30" s="5">
        <f ca="1">MEMORY!X31</f>
        <v>9.548</v>
      </c>
      <c r="AE30" s="5">
        <f ca="1">MEMORY!Y31</f>
        <v>14.84</v>
      </c>
    </row>
    <row r="31" spans="1:31" x14ac:dyDescent="0.25">
      <c r="A31">
        <v>30</v>
      </c>
      <c r="B31" t="str">
        <f>METRICS!A31</f>
        <v>fibonacci</v>
      </c>
      <c r="C31">
        <f ca="1">METRICS!O31</f>
        <v>18</v>
      </c>
      <c r="D31" s="1">
        <f>METRICS!M31</f>
        <v>0.18514928266770067</v>
      </c>
      <c r="E31" s="5">
        <f>METRICS!H31</f>
        <v>35</v>
      </c>
      <c r="F31" s="2">
        <f>METRICS!F31</f>
        <v>0.55244800000000005</v>
      </c>
      <c r="G31">
        <f>METRICS!G31</f>
        <v>6</v>
      </c>
      <c r="H31" s="5">
        <f ca="1">MEMORY!B32</f>
        <v>357.72399999999999</v>
      </c>
      <c r="I31" s="5">
        <f ca="1">MEMORY!C32</f>
        <v>318.76799999999997</v>
      </c>
      <c r="J31" s="5">
        <f ca="1">MEMORY!D32</f>
        <v>102.172</v>
      </c>
      <c r="K31" s="5">
        <f ca="1">MEMORY!E32</f>
        <v>3349.12</v>
      </c>
      <c r="L31" s="5">
        <f ca="1">MEMORY!F32</f>
        <v>4562.768</v>
      </c>
      <c r="M31" s="5">
        <f ca="1">MEMORY!G32</f>
        <v>2516.3040000000001</v>
      </c>
      <c r="N31" s="5" t="str">
        <f ca="1">MEMORY!H32</f>
        <v/>
      </c>
      <c r="O31" s="5" t="str">
        <f ca="1">MEMORY!I32</f>
        <v/>
      </c>
      <c r="P31" s="5">
        <f ca="1">MEMORY!J32</f>
        <v>9.1679999999999993</v>
      </c>
      <c r="Q31" s="5">
        <f ca="1">MEMORY!K32</f>
        <v>33.567999999999998</v>
      </c>
      <c r="R31" s="5">
        <f ca="1">MEMORY!L32</f>
        <v>10.676</v>
      </c>
      <c r="S31" s="5">
        <f ca="1">MEMORY!M32</f>
        <v>2125.808</v>
      </c>
      <c r="T31" s="5">
        <f ca="1">MEMORY!N32</f>
        <v>2999.0680000000002</v>
      </c>
      <c r="U31" s="5">
        <f ca="1">MEMORY!O32</f>
        <v>2523.8919999999998</v>
      </c>
      <c r="V31" s="5" t="str">
        <f ca="1">MEMORY!P32</f>
        <v/>
      </c>
      <c r="W31" s="5" t="str">
        <f ca="1">MEMORY!Q32</f>
        <v/>
      </c>
      <c r="X31" s="5">
        <f ca="1">MEMORY!R32</f>
        <v>8.4879999999999995</v>
      </c>
      <c r="Y31" s="5">
        <f ca="1">MEMORY!S32</f>
        <v>33.084000000000003</v>
      </c>
      <c r="Z31" s="5">
        <f ca="1">MEMORY!T32</f>
        <v>10.464</v>
      </c>
      <c r="AA31" s="5">
        <f ca="1">MEMORY!U32</f>
        <v>2125.8359999999998</v>
      </c>
      <c r="AB31" s="5">
        <f ca="1">MEMORY!V32</f>
        <v>2999.04</v>
      </c>
      <c r="AC31" s="5">
        <f ca="1">MEMORY!W32</f>
        <v>2523.864</v>
      </c>
      <c r="AD31" s="5" t="str">
        <f ca="1">MEMORY!X32</f>
        <v/>
      </c>
      <c r="AE31" s="5" t="str">
        <f ca="1">MEMORY!Y32</f>
        <v/>
      </c>
    </row>
    <row r="32" spans="1:31" x14ac:dyDescent="0.25">
      <c r="A32">
        <v>31</v>
      </c>
      <c r="B32" t="str">
        <f>METRICS!A32</f>
        <v>fmtLines</v>
      </c>
      <c r="C32">
        <f ca="1">METRICS!O32</f>
        <v>18</v>
      </c>
      <c r="D32" s="1">
        <f>METRICS!M32</f>
        <v>0.18471953578336556</v>
      </c>
      <c r="E32" s="5">
        <f>METRICS!H32</f>
        <v>35</v>
      </c>
      <c r="F32" s="2">
        <f>METRICS!F32</f>
        <v>0.54623200000000005</v>
      </c>
      <c r="G32">
        <f>METRICS!G32</f>
        <v>6</v>
      </c>
      <c r="H32" s="5">
        <f ca="1">MEMORY!B33</f>
        <v>11.084</v>
      </c>
      <c r="I32" s="5">
        <f ca="1">MEMORY!C33</f>
        <v>22.524000000000001</v>
      </c>
      <c r="J32" s="5">
        <f ca="1">MEMORY!D33</f>
        <v>8.3759999999999994</v>
      </c>
      <c r="K32" s="5">
        <f ca="1">MEMORY!E33</f>
        <v>14.54</v>
      </c>
      <c r="L32" s="5">
        <f ca="1">MEMORY!F33</f>
        <v>79.164000000000001</v>
      </c>
      <c r="M32" s="5">
        <f ca="1">MEMORY!G33</f>
        <v>13.72</v>
      </c>
      <c r="N32" s="5" t="str">
        <f ca="1">MEMORY!H33</f>
        <v/>
      </c>
      <c r="O32" s="5" t="str">
        <f ca="1">MEMORY!I33</f>
        <v/>
      </c>
      <c r="P32" s="5">
        <f ca="1">MEMORY!J33</f>
        <v>6.0119999999999996</v>
      </c>
      <c r="Q32" s="5">
        <f ca="1">MEMORY!K33</f>
        <v>9.0719999999999992</v>
      </c>
      <c r="R32" s="5">
        <f ca="1">MEMORY!L33</f>
        <v>6.2359999999999998</v>
      </c>
      <c r="S32" s="5">
        <f ca="1">MEMORY!M33</f>
        <v>9.048</v>
      </c>
      <c r="T32" s="5">
        <f ca="1">MEMORY!N33</f>
        <v>43.283999999999999</v>
      </c>
      <c r="U32" s="5">
        <f ca="1">MEMORY!O33</f>
        <v>9.6319999999999997</v>
      </c>
      <c r="V32" s="5" t="str">
        <f ca="1">MEMORY!P33</f>
        <v/>
      </c>
      <c r="W32" s="5" t="str">
        <f ca="1">MEMORY!Q33</f>
        <v/>
      </c>
      <c r="X32" s="5">
        <f ca="1">MEMORY!R33</f>
        <v>6.0640000000000001</v>
      </c>
      <c r="Y32" s="5">
        <f ca="1">MEMORY!S33</f>
        <v>9.1159999999999997</v>
      </c>
      <c r="Z32" s="5">
        <f ca="1">MEMORY!T33</f>
        <v>6.24</v>
      </c>
      <c r="AA32" s="5">
        <f ca="1">MEMORY!U33</f>
        <v>9.0960000000000001</v>
      </c>
      <c r="AB32" s="5">
        <f ca="1">MEMORY!V33</f>
        <v>43.283999999999999</v>
      </c>
      <c r="AC32" s="5">
        <f ca="1">MEMORY!W33</f>
        <v>9.64</v>
      </c>
      <c r="AD32" s="5" t="str">
        <f ca="1">MEMORY!X33</f>
        <v/>
      </c>
      <c r="AE32" s="5" t="str">
        <f ca="1">MEMORY!Y33</f>
        <v/>
      </c>
    </row>
    <row r="33" spans="1:31" x14ac:dyDescent="0.25">
      <c r="A33">
        <v>32</v>
      </c>
      <c r="B33" t="str">
        <f>METRICS!A33</f>
        <v>forall</v>
      </c>
      <c r="C33">
        <f ca="1">METRICS!O33</f>
        <v>15</v>
      </c>
      <c r="D33" s="1">
        <f>METRICS!M33</f>
        <v>0.19629101283880171</v>
      </c>
      <c r="E33" s="5">
        <f>METRICS!H33</f>
        <v>15</v>
      </c>
      <c r="F33" s="2">
        <f>METRICS!F33</f>
        <v>0.98892999999999998</v>
      </c>
      <c r="G33">
        <f>METRICS!G33</f>
        <v>3</v>
      </c>
      <c r="H33" s="5">
        <f ca="1">MEMORY!B34</f>
        <v>3438.7959999999998</v>
      </c>
      <c r="I33" s="5">
        <f ca="1">MEMORY!C34</f>
        <v>6400.7</v>
      </c>
      <c r="J33" s="5">
        <f ca="1">MEMORY!D34</f>
        <v>3257.2159999999999</v>
      </c>
      <c r="K33" s="5">
        <f ca="1">MEMORY!E34</f>
        <v>3414.712</v>
      </c>
      <c r="L33" s="5" t="str">
        <f ca="1">MEMORY!F34</f>
        <v/>
      </c>
      <c r="M33" s="5">
        <f ca="1">MEMORY!G34</f>
        <v>3252.6559999999999</v>
      </c>
      <c r="N33" s="5" t="str">
        <f ca="1">MEMORY!H34</f>
        <v/>
      </c>
      <c r="O33" s="5" t="str">
        <f ca="1">MEMORY!I34</f>
        <v/>
      </c>
      <c r="P33" s="5">
        <f ca="1">MEMORY!J34</f>
        <v>21.92</v>
      </c>
      <c r="Q33" s="5">
        <f ca="1">MEMORY!K34</f>
        <v>27.923999999999999</v>
      </c>
      <c r="R33" s="5">
        <f ca="1">MEMORY!L34</f>
        <v>15.164</v>
      </c>
      <c r="S33" s="5" t="str">
        <f ca="1">MEMORY!M34</f>
        <v/>
      </c>
      <c r="T33" s="5" t="str">
        <f ca="1">MEMORY!N34</f>
        <v/>
      </c>
      <c r="U33" s="5" t="str">
        <f ca="1">MEMORY!O34</f>
        <v/>
      </c>
      <c r="V33" s="5">
        <f ca="1">MEMORY!P34</f>
        <v>501.13200000000001</v>
      </c>
      <c r="W33" s="5">
        <f ca="1">MEMORY!Q34</f>
        <v>589.57600000000002</v>
      </c>
      <c r="X33" s="5">
        <f ca="1">MEMORY!R34</f>
        <v>20.844000000000001</v>
      </c>
      <c r="Y33" s="5">
        <f ca="1">MEMORY!S34</f>
        <v>27.931999999999999</v>
      </c>
      <c r="Z33" s="5">
        <f ca="1">MEMORY!T34</f>
        <v>15.172000000000001</v>
      </c>
      <c r="AA33" s="5" t="str">
        <f ca="1">MEMORY!U34</f>
        <v/>
      </c>
      <c r="AB33" s="5" t="str">
        <f ca="1">MEMORY!V34</f>
        <v/>
      </c>
      <c r="AC33" s="5" t="str">
        <f ca="1">MEMORY!W34</f>
        <v/>
      </c>
      <c r="AD33" s="5">
        <f ca="1">MEMORY!X34</f>
        <v>501.11599999999999</v>
      </c>
      <c r="AE33" s="5">
        <f ca="1">MEMORY!Y34</f>
        <v>588.548</v>
      </c>
    </row>
    <row r="34" spans="1:31" x14ac:dyDescent="0.25">
      <c r="A34">
        <v>33</v>
      </c>
      <c r="B34" t="str">
        <f>METRICS!A34</f>
        <v>forctrl</v>
      </c>
      <c r="C34">
        <f ca="1">METRICS!O34</f>
        <v>9</v>
      </c>
      <c r="D34" s="1">
        <f>METRICS!M34</f>
        <v>0.36927974532431357</v>
      </c>
      <c r="E34" s="5">
        <f>METRICS!H34</f>
        <v>35</v>
      </c>
      <c r="F34" s="2">
        <f>METRICS!F34</f>
        <v>0.73198200000000002</v>
      </c>
      <c r="G34">
        <f>METRICS!G34</f>
        <v>5</v>
      </c>
      <c r="H34" s="5">
        <f ca="1">MEMORY!B35</f>
        <v>1542.84</v>
      </c>
      <c r="I34" s="5">
        <f ca="1">MEMORY!C35</f>
        <v>895.49199999999996</v>
      </c>
      <c r="J34" s="5">
        <f ca="1">MEMORY!D35</f>
        <v>274.10000000000002</v>
      </c>
      <c r="K34" s="5" t="str">
        <f ca="1">MEMORY!E35</f>
        <v/>
      </c>
      <c r="L34" s="5" t="str">
        <f ca="1">MEMORY!F35</f>
        <v/>
      </c>
      <c r="M34" s="5" t="str">
        <f ca="1">MEMORY!G35</f>
        <v/>
      </c>
      <c r="N34" s="5" t="str">
        <f ca="1">MEMORY!H35</f>
        <v/>
      </c>
      <c r="O34" s="5" t="str">
        <f ca="1">MEMORY!I35</f>
        <v/>
      </c>
      <c r="P34" s="5">
        <f ca="1">MEMORY!J35</f>
        <v>13.568</v>
      </c>
      <c r="Q34" s="5">
        <f ca="1">MEMORY!K35</f>
        <v>73.796000000000006</v>
      </c>
      <c r="R34" s="5">
        <f ca="1">MEMORY!L35</f>
        <v>14.516</v>
      </c>
      <c r="S34" s="5" t="str">
        <f ca="1">MEMORY!M35</f>
        <v/>
      </c>
      <c r="T34" s="5" t="str">
        <f ca="1">MEMORY!N35</f>
        <v/>
      </c>
      <c r="U34" s="5" t="str">
        <f ca="1">MEMORY!O35</f>
        <v/>
      </c>
      <c r="V34" s="5" t="str">
        <f ca="1">MEMORY!P35</f>
        <v/>
      </c>
      <c r="W34" s="5" t="str">
        <f ca="1">MEMORY!Q35</f>
        <v/>
      </c>
      <c r="X34" s="5">
        <f ca="1">MEMORY!R35</f>
        <v>12.616</v>
      </c>
      <c r="Y34" s="5">
        <f ca="1">MEMORY!S35</f>
        <v>73.311999999999998</v>
      </c>
      <c r="Z34" s="5">
        <f ca="1">MEMORY!T35</f>
        <v>14.452</v>
      </c>
      <c r="AA34" s="5" t="str">
        <f ca="1">MEMORY!U35</f>
        <v/>
      </c>
      <c r="AB34" s="5" t="str">
        <f ca="1">MEMORY!V35</f>
        <v/>
      </c>
      <c r="AC34" s="5" t="str">
        <f ca="1">MEMORY!W35</f>
        <v/>
      </c>
      <c r="AD34" s="5" t="str">
        <f ca="1">MEMORY!X35</f>
        <v/>
      </c>
      <c r="AE34" s="5" t="str">
        <f ca="1">MEMORY!Y35</f>
        <v/>
      </c>
    </row>
    <row r="35" spans="1:31" x14ac:dyDescent="0.25">
      <c r="A35">
        <v>34</v>
      </c>
      <c r="B35" t="str">
        <f>METRICS!A35</f>
        <v>fstream_test</v>
      </c>
      <c r="C35">
        <f ca="1">METRICS!O35</f>
        <v>9</v>
      </c>
      <c r="D35" s="1">
        <f>METRICS!M35</f>
        <v>0.38079606073040623</v>
      </c>
      <c r="E35" s="5">
        <f>METRICS!H35</f>
        <v>35</v>
      </c>
      <c r="F35" s="2">
        <f>METRICS!F35</f>
        <v>0.75115200000000004</v>
      </c>
      <c r="G35">
        <f>METRICS!G35</f>
        <v>11</v>
      </c>
      <c r="H35" s="5">
        <f ca="1">MEMORY!B36</f>
        <v>1153.864</v>
      </c>
      <c r="I35" s="5">
        <f ca="1">MEMORY!C36</f>
        <v>813.96799999999996</v>
      </c>
      <c r="J35" s="5">
        <f ca="1">MEMORY!D36</f>
        <v>193.608</v>
      </c>
      <c r="K35" s="5" t="str">
        <f ca="1">MEMORY!E36</f>
        <v/>
      </c>
      <c r="L35" s="5" t="str">
        <f ca="1">MEMORY!F36</f>
        <v/>
      </c>
      <c r="M35" s="5" t="str">
        <f ca="1">MEMORY!G36</f>
        <v/>
      </c>
      <c r="N35" s="5" t="str">
        <f ca="1">MEMORY!H36</f>
        <v/>
      </c>
      <c r="O35" s="5" t="str">
        <f ca="1">MEMORY!I36</f>
        <v/>
      </c>
      <c r="P35" s="5">
        <f ca="1">MEMORY!J36</f>
        <v>38.847999999999999</v>
      </c>
      <c r="Q35" s="5">
        <f ca="1">MEMORY!K36</f>
        <v>50.387999999999998</v>
      </c>
      <c r="R35" s="5">
        <f ca="1">MEMORY!L36</f>
        <v>13.16</v>
      </c>
      <c r="S35" s="5" t="str">
        <f ca="1">MEMORY!M36</f>
        <v/>
      </c>
      <c r="T35" s="5" t="str">
        <f ca="1">MEMORY!N36</f>
        <v/>
      </c>
      <c r="U35" s="5" t="str">
        <f ca="1">MEMORY!O36</f>
        <v/>
      </c>
      <c r="V35" s="5" t="str">
        <f ca="1">MEMORY!P36</f>
        <v/>
      </c>
      <c r="W35" s="5" t="str">
        <f ca="1">MEMORY!Q36</f>
        <v/>
      </c>
      <c r="X35" s="5">
        <f ca="1">MEMORY!R36</f>
        <v>10.108000000000001</v>
      </c>
      <c r="Y35" s="5">
        <f ca="1">MEMORY!S36</f>
        <v>49.78</v>
      </c>
      <c r="Z35" s="5">
        <f ca="1">MEMORY!T36</f>
        <v>11.308</v>
      </c>
      <c r="AA35" s="5" t="str">
        <f ca="1">MEMORY!U36</f>
        <v/>
      </c>
      <c r="AB35" s="5" t="str">
        <f ca="1">MEMORY!V36</f>
        <v/>
      </c>
      <c r="AC35" s="5" t="str">
        <f ca="1">MEMORY!W36</f>
        <v/>
      </c>
      <c r="AD35" s="5" t="str">
        <f ca="1">MEMORY!X36</f>
        <v/>
      </c>
      <c r="AE35" s="5" t="str">
        <f ca="1">MEMORY!Y36</f>
        <v/>
      </c>
    </row>
    <row r="36" spans="1:31" x14ac:dyDescent="0.25">
      <c r="A36">
        <v>35</v>
      </c>
      <c r="B36" t="str">
        <f>METRICS!A36</f>
        <v>function-operator</v>
      </c>
      <c r="C36">
        <f ca="1">METRICS!O36</f>
        <v>22</v>
      </c>
      <c r="D36" s="1">
        <f>METRICS!M36</f>
        <v>0.29960707269155207</v>
      </c>
      <c r="E36" s="5">
        <f>METRICS!H36</f>
        <v>35</v>
      </c>
      <c r="F36" s="2">
        <f>METRICS!F36</f>
        <v>0.68781099999999995</v>
      </c>
      <c r="G36">
        <f>METRICS!G36</f>
        <v>5</v>
      </c>
      <c r="H36" s="5">
        <f ca="1">MEMORY!B37</f>
        <v>34.624000000000002</v>
      </c>
      <c r="I36" s="5">
        <f ca="1">MEMORY!C37</f>
        <v>42.768000000000001</v>
      </c>
      <c r="J36" s="5">
        <f ca="1">MEMORY!D37</f>
        <v>17.920000000000002</v>
      </c>
      <c r="K36" s="5">
        <f ca="1">MEMORY!E37</f>
        <v>88.444000000000003</v>
      </c>
      <c r="L36" s="5">
        <f ca="1">MEMORY!F37</f>
        <v>125.404</v>
      </c>
      <c r="M36" s="5">
        <f ca="1">MEMORY!G37</f>
        <v>78.28</v>
      </c>
      <c r="N36" s="5" t="str">
        <f ca="1">MEMORY!H37</f>
        <v/>
      </c>
      <c r="O36" s="5" t="str">
        <f ca="1">MEMORY!I37</f>
        <v/>
      </c>
      <c r="P36" s="5">
        <f ca="1">MEMORY!J37</f>
        <v>8.3919999999999995</v>
      </c>
      <c r="Q36" s="5">
        <f ca="1">MEMORY!K37</f>
        <v>16.475999999999999</v>
      </c>
      <c r="R36" s="5">
        <f ca="1">MEMORY!L37</f>
        <v>9.0359999999999996</v>
      </c>
      <c r="S36" s="5">
        <f ca="1">MEMORY!M37</f>
        <v>85.195999999999998</v>
      </c>
      <c r="T36" s="5">
        <f ca="1">MEMORY!N37</f>
        <v>119.776</v>
      </c>
      <c r="U36" s="5">
        <f ca="1">MEMORY!O37</f>
        <v>98.804000000000002</v>
      </c>
      <c r="V36" s="5">
        <f ca="1">MEMORY!P37</f>
        <v>4258.22</v>
      </c>
      <c r="W36" s="5">
        <f ca="1">MEMORY!Q37</f>
        <v>5854.1120000000001</v>
      </c>
      <c r="X36" s="5">
        <f ca="1">MEMORY!R37</f>
        <v>8.3040000000000003</v>
      </c>
      <c r="Y36" s="5">
        <f ca="1">MEMORY!S37</f>
        <v>16.52</v>
      </c>
      <c r="Z36" s="5">
        <f ca="1">MEMORY!T37</f>
        <v>9.0359999999999996</v>
      </c>
      <c r="AA36" s="5">
        <f ca="1">MEMORY!U37</f>
        <v>84.932000000000002</v>
      </c>
      <c r="AB36" s="5">
        <f ca="1">MEMORY!V37</f>
        <v>119.488</v>
      </c>
      <c r="AC36" s="5">
        <f ca="1">MEMORY!W37</f>
        <v>98.691999999999993</v>
      </c>
      <c r="AD36" s="5">
        <f ca="1">MEMORY!X37</f>
        <v>4258.2280000000001</v>
      </c>
      <c r="AE36" s="5">
        <f ca="1">MEMORY!Y37</f>
        <v>6044.7479999999996</v>
      </c>
    </row>
    <row r="37" spans="1:31" x14ac:dyDescent="0.25">
      <c r="A37">
        <v>36</v>
      </c>
      <c r="B37" t="str">
        <f>METRICS!A37</f>
        <v>functions</v>
      </c>
      <c r="C37">
        <f ca="1">METRICS!O37</f>
        <v>24</v>
      </c>
      <c r="D37" s="1">
        <f>METRICS!M37</f>
        <v>6.2084257206208426E-3</v>
      </c>
      <c r="E37" s="5">
        <f>METRICS!H37</f>
        <v>6</v>
      </c>
      <c r="F37" s="2">
        <f>METRICS!F37</f>
        <v>1</v>
      </c>
      <c r="G37">
        <f>METRICS!G37</f>
        <v>3</v>
      </c>
      <c r="H37" s="5">
        <f ca="1">MEMORY!B38</f>
        <v>5.0039999999999996</v>
      </c>
      <c r="I37" s="5">
        <f ca="1">MEMORY!C38</f>
        <v>8.4120000000000008</v>
      </c>
      <c r="J37" s="5">
        <f ca="1">MEMORY!D38</f>
        <v>4.7679999999999998</v>
      </c>
      <c r="K37" s="5">
        <f ca="1">MEMORY!E38</f>
        <v>6.42</v>
      </c>
      <c r="L37" s="5">
        <f ca="1">MEMORY!F38</f>
        <v>26.46</v>
      </c>
      <c r="M37" s="5">
        <f ca="1">MEMORY!G38</f>
        <v>6.4080000000000004</v>
      </c>
      <c r="N37" s="5">
        <f ca="1">MEMORY!H38</f>
        <v>81.256</v>
      </c>
      <c r="O37" s="5">
        <f ca="1">MEMORY!I38</f>
        <v>185.82</v>
      </c>
      <c r="P37" s="5">
        <f ca="1">MEMORY!J38</f>
        <v>4.476</v>
      </c>
      <c r="Q37" s="5">
        <f ca="1">MEMORY!K38</f>
        <v>5.62</v>
      </c>
      <c r="R37" s="5">
        <f ca="1">MEMORY!L38</f>
        <v>4.508</v>
      </c>
      <c r="S37" s="5">
        <f ca="1">MEMORY!M38</f>
        <v>5.6840000000000002</v>
      </c>
      <c r="T37" s="5">
        <f ca="1">MEMORY!N38</f>
        <v>19.068000000000001</v>
      </c>
      <c r="U37" s="5">
        <f ca="1">MEMORY!O38</f>
        <v>5.8760000000000003</v>
      </c>
      <c r="V37" s="5">
        <f ca="1">MEMORY!P38</f>
        <v>9.7200000000000006</v>
      </c>
      <c r="W37" s="5">
        <f ca="1">MEMORY!Q38</f>
        <v>15.124000000000001</v>
      </c>
      <c r="X37" s="5">
        <f ca="1">MEMORY!R38</f>
        <v>4.524</v>
      </c>
      <c r="Y37" s="5">
        <f ca="1">MEMORY!S38</f>
        <v>5.6639999999999997</v>
      </c>
      <c r="Z37" s="5">
        <f ca="1">MEMORY!T38</f>
        <v>4.508</v>
      </c>
      <c r="AA37" s="5">
        <f ca="1">MEMORY!U38</f>
        <v>5.7279999999999998</v>
      </c>
      <c r="AB37" s="5">
        <f ca="1">MEMORY!V38</f>
        <v>19.068000000000001</v>
      </c>
      <c r="AC37" s="5">
        <f ca="1">MEMORY!W38</f>
        <v>5.8760000000000003</v>
      </c>
      <c r="AD37" s="5">
        <f ca="1">MEMORY!X38</f>
        <v>9.7240000000000002</v>
      </c>
      <c r="AE37" s="5">
        <f ca="1">MEMORY!Y38</f>
        <v>15.132</v>
      </c>
    </row>
    <row r="38" spans="1:31" x14ac:dyDescent="0.25">
      <c r="A38">
        <v>37</v>
      </c>
      <c r="B38" t="str">
        <f>METRICS!A38</f>
        <v>gccExtensions</v>
      </c>
      <c r="C38">
        <f ca="1">METRICS!O38</f>
        <v>24</v>
      </c>
      <c r="D38" s="1">
        <f>METRICS!M38</f>
        <v>6.2639821029082778E-3</v>
      </c>
      <c r="E38" s="5">
        <f>METRICS!H38</f>
        <v>6</v>
      </c>
      <c r="F38" s="2">
        <f>METRICS!F38</f>
        <v>0.97391300000000003</v>
      </c>
      <c r="G38">
        <f>METRICS!G38</f>
        <v>3</v>
      </c>
      <c r="H38" s="5">
        <f ca="1">MEMORY!B39</f>
        <v>5.1120000000000001</v>
      </c>
      <c r="I38" s="5">
        <f ca="1">MEMORY!C39</f>
        <v>8.5239999999999991</v>
      </c>
      <c r="J38" s="5">
        <f ca="1">MEMORY!D39</f>
        <v>4.7919999999999998</v>
      </c>
      <c r="K38" s="5">
        <f ca="1">MEMORY!E39</f>
        <v>15.564</v>
      </c>
      <c r="L38" s="5">
        <f ca="1">MEMORY!F39</f>
        <v>29.544</v>
      </c>
      <c r="M38" s="5">
        <f ca="1">MEMORY!G39</f>
        <v>20.015999999999998</v>
      </c>
      <c r="N38" s="5">
        <f ca="1">MEMORY!H39</f>
        <v>78.408000000000001</v>
      </c>
      <c r="O38" s="5">
        <f ca="1">MEMORY!I39</f>
        <v>178.21600000000001</v>
      </c>
      <c r="P38" s="5">
        <f ca="1">MEMORY!J39</f>
        <v>4.8520000000000003</v>
      </c>
      <c r="Q38" s="5">
        <f ca="1">MEMORY!K39</f>
        <v>5.6360000000000001</v>
      </c>
      <c r="R38" s="5">
        <f ca="1">MEMORY!L39</f>
        <v>4.7519999999999998</v>
      </c>
      <c r="S38" s="5">
        <f ca="1">MEMORY!M39</f>
        <v>15.8</v>
      </c>
      <c r="T38" s="5">
        <f ca="1">MEMORY!N39</f>
        <v>28.015999999999998</v>
      </c>
      <c r="U38" s="5">
        <f ca="1">MEMORY!O39</f>
        <v>20.012</v>
      </c>
      <c r="V38" s="5">
        <f ca="1">MEMORY!P39</f>
        <v>9.5440000000000005</v>
      </c>
      <c r="W38" s="5">
        <f ca="1">MEMORY!Q39</f>
        <v>14.827999999999999</v>
      </c>
      <c r="X38" s="5">
        <f ca="1">MEMORY!R39</f>
        <v>4.9000000000000004</v>
      </c>
      <c r="Y38" s="5">
        <f ca="1">MEMORY!S39</f>
        <v>5.68</v>
      </c>
      <c r="Z38" s="5">
        <f ca="1">MEMORY!T39</f>
        <v>4.7519999999999998</v>
      </c>
      <c r="AA38" s="5">
        <f ca="1">MEMORY!U39</f>
        <v>15.843999999999999</v>
      </c>
      <c r="AB38" s="5">
        <f ca="1">MEMORY!V39</f>
        <v>28.015999999999998</v>
      </c>
      <c r="AC38" s="5">
        <f ca="1">MEMORY!W39</f>
        <v>20.012</v>
      </c>
      <c r="AD38" s="5">
        <f ca="1">MEMORY!X39</f>
        <v>9.548</v>
      </c>
      <c r="AE38" s="5">
        <f ca="1">MEMORY!Y39</f>
        <v>14.836</v>
      </c>
    </row>
    <row r="39" spans="1:31" x14ac:dyDescent="0.25">
      <c r="A39">
        <v>38</v>
      </c>
      <c r="B39" t="str">
        <f>METRICS!A39</f>
        <v>genericUnion</v>
      </c>
      <c r="C39">
        <f ca="1">METRICS!O39</f>
        <v>24</v>
      </c>
      <c r="D39" s="1">
        <f>METRICS!M39</f>
        <v>1.8260869565217393E-2</v>
      </c>
      <c r="E39" s="5">
        <f>METRICS!H39</f>
        <v>6</v>
      </c>
      <c r="F39" s="2">
        <f>METRICS!F39</f>
        <v>1.0363599999999999</v>
      </c>
      <c r="G39">
        <f>METRICS!G39</f>
        <v>4</v>
      </c>
      <c r="H39" s="5">
        <f ca="1">MEMORY!B40</f>
        <v>5.1840000000000002</v>
      </c>
      <c r="I39" s="5">
        <f ca="1">MEMORY!C40</f>
        <v>8.532</v>
      </c>
      <c r="J39" s="5">
        <f ca="1">MEMORY!D40</f>
        <v>4.9240000000000004</v>
      </c>
      <c r="K39" s="5">
        <f ca="1">MEMORY!E40</f>
        <v>8.7479999999999993</v>
      </c>
      <c r="L39" s="5">
        <f ca="1">MEMORY!F40</f>
        <v>28.655999999999999</v>
      </c>
      <c r="M39" s="5">
        <f ca="1">MEMORY!G40</f>
        <v>8.6519999999999992</v>
      </c>
      <c r="N39" s="5">
        <f ca="1">MEMORY!H40</f>
        <v>106.816</v>
      </c>
      <c r="O39" s="5">
        <f ca="1">MEMORY!I40</f>
        <v>217.916</v>
      </c>
      <c r="P39" s="5">
        <f ca="1">MEMORY!J40</f>
        <v>4.4800000000000004</v>
      </c>
      <c r="Q39" s="5">
        <f ca="1">MEMORY!K40</f>
        <v>5.556</v>
      </c>
      <c r="R39" s="5">
        <f ca="1">MEMORY!L40</f>
        <v>4.5119999999999996</v>
      </c>
      <c r="S39" s="5">
        <f ca="1">MEMORY!M40</f>
        <v>6.8120000000000003</v>
      </c>
      <c r="T39" s="5">
        <f ca="1">MEMORY!N40</f>
        <v>20.260000000000002</v>
      </c>
      <c r="U39" s="5">
        <f ca="1">MEMORY!O40</f>
        <v>7.016</v>
      </c>
      <c r="V39" s="5">
        <f ca="1">MEMORY!P40</f>
        <v>9.6999999999999993</v>
      </c>
      <c r="W39" s="5">
        <f ca="1">MEMORY!Q40</f>
        <v>15.144</v>
      </c>
      <c r="X39" s="5">
        <f ca="1">MEMORY!R40</f>
        <v>4.5279999999999996</v>
      </c>
      <c r="Y39" s="5">
        <f ca="1">MEMORY!S40</f>
        <v>5.6</v>
      </c>
      <c r="Z39" s="5">
        <f ca="1">MEMORY!T40</f>
        <v>4.5119999999999996</v>
      </c>
      <c r="AA39" s="5">
        <f ca="1">MEMORY!U40</f>
        <v>6.8559999999999999</v>
      </c>
      <c r="AB39" s="5">
        <f ca="1">MEMORY!V40</f>
        <v>20.260000000000002</v>
      </c>
      <c r="AC39" s="5">
        <f ca="1">MEMORY!W40</f>
        <v>7.016</v>
      </c>
      <c r="AD39" s="5">
        <f ca="1">MEMORY!X40</f>
        <v>9.7040000000000006</v>
      </c>
      <c r="AE39" s="5">
        <f ca="1">MEMORY!Y40</f>
        <v>15.151999999999999</v>
      </c>
    </row>
    <row r="40" spans="1:31" x14ac:dyDescent="0.25">
      <c r="A40">
        <v>39</v>
      </c>
      <c r="B40" t="str">
        <f>METRICS!A40</f>
        <v>globals</v>
      </c>
      <c r="C40">
        <f ca="1">METRICS!O40</f>
        <v>18</v>
      </c>
      <c r="D40" s="1">
        <f>METRICS!M40</f>
        <v>0.3595505617977528</v>
      </c>
      <c r="E40" s="5">
        <f>METRICS!H40</f>
        <v>35</v>
      </c>
      <c r="F40" s="2">
        <f>METRICS!F40</f>
        <v>0.80727300000000002</v>
      </c>
      <c r="G40">
        <f>METRICS!G40</f>
        <v>4</v>
      </c>
      <c r="H40" s="5">
        <f ca="1">MEMORY!B41</f>
        <v>51.055999999999997</v>
      </c>
      <c r="I40" s="5">
        <f ca="1">MEMORY!C41</f>
        <v>44.235999999999997</v>
      </c>
      <c r="J40" s="5">
        <f ca="1">MEMORY!D41</f>
        <v>17.356000000000002</v>
      </c>
      <c r="K40" s="5">
        <f ca="1">MEMORY!E41</f>
        <v>111.69199999999999</v>
      </c>
      <c r="L40" s="5">
        <f ca="1">MEMORY!F41</f>
        <v>148.53200000000001</v>
      </c>
      <c r="M40" s="5">
        <f ca="1">MEMORY!G41</f>
        <v>85.852000000000004</v>
      </c>
      <c r="N40" s="5" t="str">
        <f ca="1">MEMORY!H41</f>
        <v/>
      </c>
      <c r="O40" s="5" t="str">
        <f ca="1">MEMORY!I41</f>
        <v/>
      </c>
      <c r="P40" s="5">
        <f ca="1">MEMORY!J41</f>
        <v>6.452</v>
      </c>
      <c r="Q40" s="5">
        <f ca="1">MEMORY!K41</f>
        <v>12.192</v>
      </c>
      <c r="R40" s="5">
        <f ca="1">MEMORY!L41</f>
        <v>7.04</v>
      </c>
      <c r="S40" s="5">
        <f ca="1">MEMORY!M41</f>
        <v>85.248000000000005</v>
      </c>
      <c r="T40" s="5">
        <f ca="1">MEMORY!N41</f>
        <v>118.264</v>
      </c>
      <c r="U40" s="5">
        <f ca="1">MEMORY!O41</f>
        <v>99.8</v>
      </c>
      <c r="V40" s="5" t="str">
        <f ca="1">MEMORY!P41</f>
        <v/>
      </c>
      <c r="W40" s="5" t="str">
        <f ca="1">MEMORY!Q41</f>
        <v/>
      </c>
      <c r="X40" s="5">
        <f ca="1">MEMORY!R41</f>
        <v>5.7</v>
      </c>
      <c r="Y40" s="5">
        <f ca="1">MEMORY!S41</f>
        <v>11.747999999999999</v>
      </c>
      <c r="Z40" s="5">
        <f ca="1">MEMORY!T41</f>
        <v>6.8680000000000003</v>
      </c>
      <c r="AA40" s="5">
        <f ca="1">MEMORY!U41</f>
        <v>84.48</v>
      </c>
      <c r="AB40" s="5">
        <f ca="1">MEMORY!V41</f>
        <v>117.476</v>
      </c>
      <c r="AC40" s="5">
        <f ca="1">MEMORY!W41</f>
        <v>99.504000000000005</v>
      </c>
      <c r="AD40" s="5" t="str">
        <f ca="1">MEMORY!X41</f>
        <v/>
      </c>
      <c r="AE40" s="5" t="str">
        <f ca="1">MEMORY!Y41</f>
        <v/>
      </c>
    </row>
    <row r="41" spans="1:31" x14ac:dyDescent="0.25">
      <c r="A41">
        <v>40</v>
      </c>
      <c r="B41" t="str">
        <f>METRICS!A41</f>
        <v>gmp</v>
      </c>
      <c r="C41">
        <f ca="1">METRICS!O41</f>
        <v>9</v>
      </c>
      <c r="D41" s="1">
        <f>METRICS!M41</f>
        <v>0.25561497326203209</v>
      </c>
      <c r="E41" s="5">
        <f>METRICS!H41</f>
        <v>35</v>
      </c>
      <c r="F41" s="2">
        <f>METRICS!F41</f>
        <v>1.25326</v>
      </c>
      <c r="G41">
        <f>METRICS!G41</f>
        <v>9</v>
      </c>
      <c r="H41" s="5">
        <f ca="1">MEMORY!B42</f>
        <v>239.55199999999999</v>
      </c>
      <c r="I41" s="5">
        <f ca="1">MEMORY!C42</f>
        <v>92.995999999999995</v>
      </c>
      <c r="J41" s="5">
        <f ca="1">MEMORY!D42</f>
        <v>32.432000000000002</v>
      </c>
      <c r="K41" s="5" t="str">
        <f ca="1">MEMORY!E42</f>
        <v/>
      </c>
      <c r="L41" s="5" t="str">
        <f ca="1">MEMORY!F42</f>
        <v/>
      </c>
      <c r="M41" s="5" t="str">
        <f ca="1">MEMORY!G42</f>
        <v/>
      </c>
      <c r="N41" s="5" t="str">
        <f ca="1">MEMORY!H42</f>
        <v/>
      </c>
      <c r="O41" s="5" t="str">
        <f ca="1">MEMORY!I42</f>
        <v/>
      </c>
      <c r="P41" s="5">
        <f ca="1">MEMORY!J42</f>
        <v>12.552</v>
      </c>
      <c r="Q41" s="5">
        <f ca="1">MEMORY!K42</f>
        <v>23.515999999999998</v>
      </c>
      <c r="R41" s="5">
        <f ca="1">MEMORY!L42</f>
        <v>11.164</v>
      </c>
      <c r="S41" s="5" t="str">
        <f ca="1">MEMORY!M42</f>
        <v/>
      </c>
      <c r="T41" s="5" t="str">
        <f ca="1">MEMORY!N42</f>
        <v/>
      </c>
      <c r="U41" s="5" t="str">
        <f ca="1">MEMORY!O42</f>
        <v/>
      </c>
      <c r="V41" s="5" t="str">
        <f ca="1">MEMORY!P42</f>
        <v/>
      </c>
      <c r="W41" s="5" t="str">
        <f ca="1">MEMORY!Q42</f>
        <v/>
      </c>
      <c r="X41" s="5">
        <f ca="1">MEMORY!R42</f>
        <v>7.8680000000000003</v>
      </c>
      <c r="Y41" s="5">
        <f ca="1">MEMORY!S42</f>
        <v>21.544</v>
      </c>
      <c r="Z41" s="5">
        <f ca="1">MEMORY!T42</f>
        <v>10.512</v>
      </c>
      <c r="AA41" s="5" t="str">
        <f ca="1">MEMORY!U42</f>
        <v/>
      </c>
      <c r="AB41" s="5" t="str">
        <f ca="1">MEMORY!V42</f>
        <v/>
      </c>
      <c r="AC41" s="5" t="str">
        <f ca="1">MEMORY!W42</f>
        <v/>
      </c>
      <c r="AD41" s="5" t="str">
        <f ca="1">MEMORY!X42</f>
        <v/>
      </c>
      <c r="AE41" s="5" t="str">
        <f ca="1">MEMORY!Y42</f>
        <v/>
      </c>
    </row>
    <row r="42" spans="1:31" x14ac:dyDescent="0.25">
      <c r="A42">
        <v>41</v>
      </c>
      <c r="B42" t="str">
        <f>METRICS!A42</f>
        <v>heap</v>
      </c>
      <c r="C42">
        <f ca="1">METRICS!O42</f>
        <v>24</v>
      </c>
      <c r="D42" s="1">
        <f>METRICS!M42</f>
        <v>3.0816640986132512E-2</v>
      </c>
      <c r="E42" s="5">
        <f>METRICS!H42</f>
        <v>10</v>
      </c>
      <c r="F42" s="2">
        <f>METRICS!F42</f>
        <v>0.70084199999999996</v>
      </c>
      <c r="G42">
        <f>METRICS!G42</f>
        <v>6</v>
      </c>
      <c r="H42" s="5">
        <f ca="1">MEMORY!B43</f>
        <v>6.944</v>
      </c>
      <c r="I42" s="5">
        <f ca="1">MEMORY!C43</f>
        <v>29.815999999999999</v>
      </c>
      <c r="J42" s="5">
        <f ca="1">MEMORY!D43</f>
        <v>7.0039999999999996</v>
      </c>
      <c r="K42" s="5">
        <f ca="1">MEMORY!E43</f>
        <v>35.176000000000002</v>
      </c>
      <c r="L42" s="5">
        <f ca="1">MEMORY!F43</f>
        <v>119.78400000000001</v>
      </c>
      <c r="M42" s="5">
        <f ca="1">MEMORY!G43</f>
        <v>35.067999999999998</v>
      </c>
      <c r="N42" s="5">
        <f ca="1">MEMORY!H43</f>
        <v>406.80399999999997</v>
      </c>
      <c r="O42" s="5">
        <f ca="1">MEMORY!I43</f>
        <v>1322.3879999999999</v>
      </c>
      <c r="P42" s="5">
        <f ca="1">MEMORY!J43</f>
        <v>6.2320000000000002</v>
      </c>
      <c r="Q42" s="5">
        <f ca="1">MEMORY!K43</f>
        <v>10.632</v>
      </c>
      <c r="R42" s="5">
        <f ca="1">MEMORY!L43</f>
        <v>6.7</v>
      </c>
      <c r="S42" s="5">
        <f ca="1">MEMORY!M43</f>
        <v>32.744</v>
      </c>
      <c r="T42" s="5">
        <f ca="1">MEMORY!N43</f>
        <v>80.947999999999993</v>
      </c>
      <c r="U42" s="5">
        <f ca="1">MEMORY!O43</f>
        <v>33.107999999999997</v>
      </c>
      <c r="V42" s="5">
        <f ca="1">MEMORY!P43</f>
        <v>91.736000000000004</v>
      </c>
      <c r="W42" s="5">
        <f ca="1">MEMORY!Q43</f>
        <v>252.03200000000001</v>
      </c>
      <c r="X42" s="5">
        <f ca="1">MEMORY!R43</f>
        <v>6.28</v>
      </c>
      <c r="Y42" s="5">
        <f ca="1">MEMORY!S43</f>
        <v>10.676</v>
      </c>
      <c r="Z42" s="5">
        <f ca="1">MEMORY!T43</f>
        <v>6.62</v>
      </c>
      <c r="AA42" s="5">
        <f ca="1">MEMORY!U43</f>
        <v>32.787999999999997</v>
      </c>
      <c r="AB42" s="5">
        <f ca="1">MEMORY!V43</f>
        <v>80.947999999999993</v>
      </c>
      <c r="AC42" s="5">
        <f ca="1">MEMORY!W43</f>
        <v>34.840000000000003</v>
      </c>
      <c r="AD42" s="5">
        <f ca="1">MEMORY!X43</f>
        <v>91.74</v>
      </c>
      <c r="AE42" s="5">
        <f ca="1">MEMORY!Y43</f>
        <v>252.04</v>
      </c>
    </row>
    <row r="43" spans="1:31" x14ac:dyDescent="0.25">
      <c r="A43">
        <v>42</v>
      </c>
      <c r="B43" t="str">
        <f>METRICS!A43</f>
        <v>hello</v>
      </c>
      <c r="C43">
        <f ca="1">METRICS!O43</f>
        <v>18</v>
      </c>
      <c r="D43" s="1">
        <f>METRICS!M43</f>
        <v>0.38142211261816689</v>
      </c>
      <c r="E43" s="5">
        <f>METRICS!H43</f>
        <v>35</v>
      </c>
      <c r="F43" s="2">
        <f>METRICS!F43</f>
        <v>0.72072099999999995</v>
      </c>
      <c r="G43">
        <f>METRICS!G43</f>
        <v>3</v>
      </c>
      <c r="H43" s="5">
        <f ca="1">MEMORY!B44</f>
        <v>6.2919999999999998</v>
      </c>
      <c r="I43" s="5">
        <f ca="1">MEMORY!C44</f>
        <v>9.9600000000000009</v>
      </c>
      <c r="J43" s="5">
        <f ca="1">MEMORY!D44</f>
        <v>5.6239999999999997</v>
      </c>
      <c r="K43" s="5">
        <f ca="1">MEMORY!E44</f>
        <v>6.7</v>
      </c>
      <c r="L43" s="5">
        <f ca="1">MEMORY!F44</f>
        <v>32.432000000000002</v>
      </c>
      <c r="M43" s="5">
        <f ca="1">MEMORY!G44</f>
        <v>6.6760000000000002</v>
      </c>
      <c r="N43" s="5" t="str">
        <f ca="1">MEMORY!H44</f>
        <v/>
      </c>
      <c r="O43" s="5" t="str">
        <f ca="1">MEMORY!I44</f>
        <v/>
      </c>
      <c r="P43" s="5">
        <f ca="1">MEMORY!J44</f>
        <v>5.6360000000000001</v>
      </c>
      <c r="Q43" s="5">
        <f ca="1">MEMORY!K44</f>
        <v>6.1360000000000001</v>
      </c>
      <c r="R43" s="5">
        <f ca="1">MEMORY!L44</f>
        <v>5.4880000000000004</v>
      </c>
      <c r="S43" s="5">
        <f ca="1">MEMORY!M44</f>
        <v>6.3040000000000003</v>
      </c>
      <c r="T43" s="5">
        <f ca="1">MEMORY!N44</f>
        <v>21.888000000000002</v>
      </c>
      <c r="U43" s="5">
        <f ca="1">MEMORY!O44</f>
        <v>6.3840000000000003</v>
      </c>
      <c r="V43" s="5" t="str">
        <f ca="1">MEMORY!P44</f>
        <v/>
      </c>
      <c r="W43" s="5" t="str">
        <f ca="1">MEMORY!Q44</f>
        <v/>
      </c>
      <c r="X43" s="5">
        <f ca="1">MEMORY!R44</f>
        <v>5.34</v>
      </c>
      <c r="Y43" s="5">
        <f ca="1">MEMORY!S44</f>
        <v>5.9960000000000004</v>
      </c>
      <c r="Z43" s="5">
        <f ca="1">MEMORY!T44</f>
        <v>5.3879999999999999</v>
      </c>
      <c r="AA43" s="5">
        <f ca="1">MEMORY!U44</f>
        <v>5.984</v>
      </c>
      <c r="AB43" s="5">
        <f ca="1">MEMORY!V44</f>
        <v>21.888000000000002</v>
      </c>
      <c r="AC43" s="5">
        <f ca="1">MEMORY!W44</f>
        <v>6.2</v>
      </c>
      <c r="AD43" s="5" t="str">
        <f ca="1">MEMORY!X44</f>
        <v/>
      </c>
      <c r="AE43" s="5" t="str">
        <f ca="1">MEMORY!Y44</f>
        <v/>
      </c>
    </row>
    <row r="44" spans="1:31" x14ac:dyDescent="0.25">
      <c r="A44">
        <v>43</v>
      </c>
      <c r="B44" t="str">
        <f>METRICS!A44</f>
        <v>identFuncDeclarator</v>
      </c>
      <c r="C44">
        <f ca="1">METRICS!O44</f>
        <v>24</v>
      </c>
      <c r="D44" s="1">
        <f>METRICS!M44</f>
        <v>6.3434526506570008E-3</v>
      </c>
      <c r="E44" s="5">
        <f>METRICS!H44</f>
        <v>6</v>
      </c>
      <c r="F44" s="2">
        <f>METRICS!F44</f>
        <v>0.59006199999999998</v>
      </c>
      <c r="G44">
        <f>METRICS!G44</f>
        <v>3</v>
      </c>
      <c r="H44" s="5">
        <f ca="1">MEMORY!B45</f>
        <v>4.9640000000000004</v>
      </c>
      <c r="I44" s="5">
        <f ca="1">MEMORY!C45</f>
        <v>8.2680000000000007</v>
      </c>
      <c r="J44" s="5">
        <f ca="1">MEMORY!D45</f>
        <v>4.7439999999999998</v>
      </c>
      <c r="K44" s="5">
        <f ca="1">MEMORY!E45</f>
        <v>6.4320000000000004</v>
      </c>
      <c r="L44" s="5">
        <f ca="1">MEMORY!F45</f>
        <v>25.556000000000001</v>
      </c>
      <c r="M44" s="5">
        <f ca="1">MEMORY!G45</f>
        <v>6.38</v>
      </c>
      <c r="N44" s="5">
        <f ca="1">MEMORY!H45</f>
        <v>78.427999999999997</v>
      </c>
      <c r="O44" s="5">
        <f ca="1">MEMORY!I45</f>
        <v>177.928</v>
      </c>
      <c r="P44" s="5">
        <f ca="1">MEMORY!J45</f>
        <v>4.452</v>
      </c>
      <c r="Q44" s="5">
        <f ca="1">MEMORY!K45</f>
        <v>5.5359999999999996</v>
      </c>
      <c r="R44" s="5">
        <f ca="1">MEMORY!L45</f>
        <v>4.4800000000000004</v>
      </c>
      <c r="S44" s="5">
        <f ca="1">MEMORY!M45</f>
        <v>5.6559999999999997</v>
      </c>
      <c r="T44" s="5">
        <f ca="1">MEMORY!N45</f>
        <v>18.768000000000001</v>
      </c>
      <c r="U44" s="5">
        <f ca="1">MEMORY!O45</f>
        <v>5.8520000000000003</v>
      </c>
      <c r="V44" s="5">
        <f ca="1">MEMORY!P45</f>
        <v>9.5440000000000005</v>
      </c>
      <c r="W44" s="5">
        <f ca="1">MEMORY!Q45</f>
        <v>15.04</v>
      </c>
      <c r="X44" s="5">
        <f ca="1">MEMORY!R45</f>
        <v>4.5</v>
      </c>
      <c r="Y44" s="5">
        <f ca="1">MEMORY!S45</f>
        <v>5.5759999999999996</v>
      </c>
      <c r="Z44" s="5">
        <f ca="1">MEMORY!T45</f>
        <v>4.4800000000000004</v>
      </c>
      <c r="AA44" s="5">
        <f ca="1">MEMORY!U45</f>
        <v>5.7</v>
      </c>
      <c r="AB44" s="5">
        <f ca="1">MEMORY!V45</f>
        <v>18.768000000000001</v>
      </c>
      <c r="AC44" s="5">
        <f ca="1">MEMORY!W45</f>
        <v>5.8520000000000003</v>
      </c>
      <c r="AD44" s="5">
        <f ca="1">MEMORY!X45</f>
        <v>9.548</v>
      </c>
      <c r="AE44" s="5">
        <f ca="1">MEMORY!Y45</f>
        <v>15.048</v>
      </c>
    </row>
    <row r="45" spans="1:31" x14ac:dyDescent="0.25">
      <c r="A45">
        <v>44</v>
      </c>
      <c r="B45" t="str">
        <f>METRICS!A45</f>
        <v>identity</v>
      </c>
      <c r="C45">
        <f ca="1">METRICS!O45</f>
        <v>18</v>
      </c>
      <c r="D45" s="1">
        <f>METRICS!M45</f>
        <v>0.38165438165438165</v>
      </c>
      <c r="E45" s="5">
        <f>METRICS!H45</f>
        <v>35</v>
      </c>
      <c r="F45" s="2">
        <f>METRICS!F45</f>
        <v>0.81333299999999997</v>
      </c>
      <c r="G45">
        <f>METRICS!G45</f>
        <v>5</v>
      </c>
      <c r="H45" s="5">
        <f ca="1">MEMORY!B46</f>
        <v>58.188000000000002</v>
      </c>
      <c r="I45" s="5">
        <f ca="1">MEMORY!C46</f>
        <v>48.92</v>
      </c>
      <c r="J45" s="5">
        <f ca="1">MEMORY!D46</f>
        <v>19.251999999999999</v>
      </c>
      <c r="K45" s="5">
        <f ca="1">MEMORY!E46</f>
        <v>125.36</v>
      </c>
      <c r="L45" s="5">
        <f ca="1">MEMORY!F46</f>
        <v>155.38800000000001</v>
      </c>
      <c r="M45" s="5">
        <f ca="1">MEMORY!G46</f>
        <v>87.263999999999996</v>
      </c>
      <c r="N45" s="5" t="str">
        <f ca="1">MEMORY!H46</f>
        <v/>
      </c>
      <c r="O45" s="5" t="str">
        <f ca="1">MEMORY!I46</f>
        <v/>
      </c>
      <c r="P45" s="5">
        <f ca="1">MEMORY!J46</f>
        <v>6.992</v>
      </c>
      <c r="Q45" s="5">
        <f ca="1">MEMORY!K46</f>
        <v>14.176</v>
      </c>
      <c r="R45" s="5">
        <f ca="1">MEMORY!L46</f>
        <v>7.9880000000000004</v>
      </c>
      <c r="S45" s="5">
        <f ca="1">MEMORY!M46</f>
        <v>85.983999999999995</v>
      </c>
      <c r="T45" s="5">
        <f ca="1">MEMORY!N46</f>
        <v>123.608</v>
      </c>
      <c r="U45" s="5">
        <f ca="1">MEMORY!O46</f>
        <v>100.956</v>
      </c>
      <c r="V45" s="5" t="str">
        <f ca="1">MEMORY!P46</f>
        <v/>
      </c>
      <c r="W45" s="5" t="str">
        <f ca="1">MEMORY!Q46</f>
        <v/>
      </c>
      <c r="X45" s="5">
        <f ca="1">MEMORY!R46</f>
        <v>6.1520000000000001</v>
      </c>
      <c r="Y45" s="5">
        <f ca="1">MEMORY!S46</f>
        <v>13.36</v>
      </c>
      <c r="Z45" s="5">
        <f ca="1">MEMORY!T46</f>
        <v>7.7720000000000002</v>
      </c>
      <c r="AA45" s="5">
        <f ca="1">MEMORY!U46</f>
        <v>85.116</v>
      </c>
      <c r="AB45" s="5">
        <f ca="1">MEMORY!V46</f>
        <v>122.708</v>
      </c>
      <c r="AC45" s="5">
        <f ca="1">MEMORY!W46</f>
        <v>100.63200000000001</v>
      </c>
      <c r="AD45" s="5" t="str">
        <f ca="1">MEMORY!X46</f>
        <v/>
      </c>
      <c r="AE45" s="5" t="str">
        <f ca="1">MEMORY!Y46</f>
        <v/>
      </c>
    </row>
    <row r="46" spans="1:31" x14ac:dyDescent="0.25">
      <c r="A46">
        <v>45</v>
      </c>
      <c r="B46" t="str">
        <f>METRICS!A46</f>
        <v>identParamDeclarator</v>
      </c>
      <c r="C46">
        <f ca="1">METRICS!O46</f>
        <v>24</v>
      </c>
      <c r="D46" s="1">
        <f>METRICS!M46</f>
        <v>6.5820404325340857E-3</v>
      </c>
      <c r="E46" s="5">
        <f>METRICS!H46</f>
        <v>6</v>
      </c>
      <c r="F46" s="2">
        <f>METRICS!F46</f>
        <v>1.06593</v>
      </c>
      <c r="G46">
        <f>METRICS!G46</f>
        <v>3</v>
      </c>
      <c r="H46" s="5">
        <f ca="1">MEMORY!B47</f>
        <v>4.8959999999999999</v>
      </c>
      <c r="I46" s="5">
        <f ca="1">MEMORY!C47</f>
        <v>8.2959999999999994</v>
      </c>
      <c r="J46" s="5">
        <f ca="1">MEMORY!D47</f>
        <v>4.7640000000000002</v>
      </c>
      <c r="K46" s="5">
        <f ca="1">MEMORY!E47</f>
        <v>6.452</v>
      </c>
      <c r="L46" s="5">
        <f ca="1">MEMORY!F47</f>
        <v>25.584</v>
      </c>
      <c r="M46" s="5">
        <f ca="1">MEMORY!G47</f>
        <v>6.4039999999999999</v>
      </c>
      <c r="N46" s="5">
        <f ca="1">MEMORY!H47</f>
        <v>78.48</v>
      </c>
      <c r="O46" s="5">
        <f ca="1">MEMORY!I47</f>
        <v>177.98</v>
      </c>
      <c r="P46" s="5">
        <f ca="1">MEMORY!J47</f>
        <v>4.476</v>
      </c>
      <c r="Q46" s="5">
        <f ca="1">MEMORY!K47</f>
        <v>5.6</v>
      </c>
      <c r="R46" s="5">
        <f ca="1">MEMORY!L47</f>
        <v>4.5039999999999996</v>
      </c>
      <c r="S46" s="5">
        <f ca="1">MEMORY!M47</f>
        <v>5.68</v>
      </c>
      <c r="T46" s="5">
        <f ca="1">MEMORY!N47</f>
        <v>18.795999999999999</v>
      </c>
      <c r="U46" s="5">
        <f ca="1">MEMORY!O47</f>
        <v>5.8760000000000003</v>
      </c>
      <c r="V46" s="5">
        <f ca="1">MEMORY!P47</f>
        <v>9.5920000000000005</v>
      </c>
      <c r="W46" s="5">
        <f ca="1">MEMORY!Q47</f>
        <v>14.875999999999999</v>
      </c>
      <c r="X46" s="5">
        <f ca="1">MEMORY!R47</f>
        <v>4.524</v>
      </c>
      <c r="Y46" s="5">
        <f ca="1">MEMORY!S47</f>
        <v>5.6440000000000001</v>
      </c>
      <c r="Z46" s="5">
        <f ca="1">MEMORY!T47</f>
        <v>4.5039999999999996</v>
      </c>
      <c r="AA46" s="5">
        <f ca="1">MEMORY!U47</f>
        <v>5.7240000000000002</v>
      </c>
      <c r="AB46" s="5">
        <f ca="1">MEMORY!V47</f>
        <v>18.795999999999999</v>
      </c>
      <c r="AC46" s="5">
        <f ca="1">MEMORY!W47</f>
        <v>5.8760000000000003</v>
      </c>
      <c r="AD46" s="5">
        <f ca="1">MEMORY!X47</f>
        <v>9.5960000000000001</v>
      </c>
      <c r="AE46" s="5">
        <f ca="1">MEMORY!Y47</f>
        <v>14.884</v>
      </c>
    </row>
    <row r="47" spans="1:31" x14ac:dyDescent="0.25">
      <c r="A47">
        <v>46</v>
      </c>
      <c r="B47" t="str">
        <f>METRICS!A47</f>
        <v>ifwhileCtl</v>
      </c>
      <c r="C47">
        <f ca="1">METRICS!O47</f>
        <v>18</v>
      </c>
      <c r="D47" s="1">
        <f>METRICS!M47</f>
        <v>0.37662337662337664</v>
      </c>
      <c r="E47" s="5">
        <f>METRICS!H47</f>
        <v>35</v>
      </c>
      <c r="F47" s="2">
        <f>METRICS!F47</f>
        <v>0.702206</v>
      </c>
      <c r="G47">
        <f>METRICS!G47</f>
        <v>3</v>
      </c>
      <c r="H47" s="5">
        <f ca="1">MEMORY!B48</f>
        <v>6.4240000000000004</v>
      </c>
      <c r="I47" s="5">
        <f ca="1">MEMORY!C48</f>
        <v>9.9600000000000009</v>
      </c>
      <c r="J47" s="5">
        <f ca="1">MEMORY!D48</f>
        <v>5.7439999999999998</v>
      </c>
      <c r="K47" s="5">
        <f ca="1">MEMORY!E48</f>
        <v>6.7</v>
      </c>
      <c r="L47" s="5">
        <f ca="1">MEMORY!F48</f>
        <v>32.432000000000002</v>
      </c>
      <c r="M47" s="5">
        <f ca="1">MEMORY!G48</f>
        <v>6.6760000000000002</v>
      </c>
      <c r="N47" s="5" t="str">
        <f ca="1">MEMORY!H48</f>
        <v/>
      </c>
      <c r="O47" s="5" t="str">
        <f ca="1">MEMORY!I48</f>
        <v/>
      </c>
      <c r="P47" s="5">
        <f ca="1">MEMORY!J48</f>
        <v>5.6639999999999997</v>
      </c>
      <c r="Q47" s="5">
        <f ca="1">MEMORY!K48</f>
        <v>6.2119999999999997</v>
      </c>
      <c r="R47" s="5">
        <f ca="1">MEMORY!L48</f>
        <v>5.54</v>
      </c>
      <c r="S47" s="5">
        <f ca="1">MEMORY!M48</f>
        <v>6.3280000000000003</v>
      </c>
      <c r="T47" s="5">
        <f ca="1">MEMORY!N48</f>
        <v>21.888000000000002</v>
      </c>
      <c r="U47" s="5">
        <f ca="1">MEMORY!O48</f>
        <v>6.4039999999999999</v>
      </c>
      <c r="V47" s="5" t="str">
        <f ca="1">MEMORY!P48</f>
        <v/>
      </c>
      <c r="W47" s="5" t="str">
        <f ca="1">MEMORY!Q48</f>
        <v/>
      </c>
      <c r="X47" s="5">
        <f ca="1">MEMORY!R48</f>
        <v>5.3760000000000003</v>
      </c>
      <c r="Y47" s="5">
        <f ca="1">MEMORY!S48</f>
        <v>5.9960000000000004</v>
      </c>
      <c r="Z47" s="5">
        <f ca="1">MEMORY!T48</f>
        <v>5.4279999999999999</v>
      </c>
      <c r="AA47" s="5">
        <f ca="1">MEMORY!U48</f>
        <v>5.94</v>
      </c>
      <c r="AB47" s="5">
        <f ca="1">MEMORY!V48</f>
        <v>21.888000000000002</v>
      </c>
      <c r="AC47" s="5">
        <f ca="1">MEMORY!W48</f>
        <v>6.2519999999999998</v>
      </c>
      <c r="AD47" s="5" t="str">
        <f ca="1">MEMORY!X48</f>
        <v/>
      </c>
      <c r="AE47" s="5" t="str">
        <f ca="1">MEMORY!Y48</f>
        <v/>
      </c>
    </row>
    <row r="48" spans="1:31" x14ac:dyDescent="0.25">
      <c r="A48">
        <v>47</v>
      </c>
      <c r="B48" t="str">
        <f>METRICS!A48</f>
        <v>init_once</v>
      </c>
      <c r="C48">
        <f ca="1">METRICS!O48</f>
        <v>24</v>
      </c>
      <c r="D48" s="1">
        <f>METRICS!M48</f>
        <v>6.3897763578274758E-3</v>
      </c>
      <c r="E48" s="5">
        <f>METRICS!H48</f>
        <v>6</v>
      </c>
      <c r="F48" s="2">
        <f>METRICS!F48</f>
        <v>0.81528699999999998</v>
      </c>
      <c r="G48">
        <f>METRICS!G48</f>
        <v>5</v>
      </c>
      <c r="H48" s="5">
        <f ca="1">MEMORY!B49</f>
        <v>5.0119999999999996</v>
      </c>
      <c r="I48" s="5">
        <f ca="1">MEMORY!C49</f>
        <v>8.8360000000000003</v>
      </c>
      <c r="J48" s="5">
        <f ca="1">MEMORY!D49</f>
        <v>4.76</v>
      </c>
      <c r="K48" s="5">
        <f ca="1">MEMORY!E49</f>
        <v>6.5519999999999996</v>
      </c>
      <c r="L48" s="5">
        <f ca="1">MEMORY!F49</f>
        <v>27.78</v>
      </c>
      <c r="M48" s="5">
        <f ca="1">MEMORY!G49</f>
        <v>6.532</v>
      </c>
      <c r="N48" s="5">
        <f ca="1">MEMORY!H49</f>
        <v>90.108000000000004</v>
      </c>
      <c r="O48" s="5">
        <f ca="1">MEMORY!I49</f>
        <v>211.51599999999999</v>
      </c>
      <c r="P48" s="5">
        <f ca="1">MEMORY!J49</f>
        <v>4.5999999999999996</v>
      </c>
      <c r="Q48" s="5">
        <f ca="1">MEMORY!K49</f>
        <v>5.7160000000000002</v>
      </c>
      <c r="R48" s="5">
        <f ca="1">MEMORY!L49</f>
        <v>4.58</v>
      </c>
      <c r="S48" s="5">
        <f ca="1">MEMORY!M49</f>
        <v>5.6159999999999997</v>
      </c>
      <c r="T48" s="5">
        <f ca="1">MEMORY!N49</f>
        <v>19.596</v>
      </c>
      <c r="U48" s="5">
        <f ca="1">MEMORY!O49</f>
        <v>6.0720000000000001</v>
      </c>
      <c r="V48" s="5">
        <f ca="1">MEMORY!P49</f>
        <v>9.7439999999999998</v>
      </c>
      <c r="W48" s="5">
        <f ca="1">MEMORY!Q49</f>
        <v>15.375999999999999</v>
      </c>
      <c r="X48" s="5">
        <f ca="1">MEMORY!R49</f>
        <v>4.6479999999999997</v>
      </c>
      <c r="Y48" s="5">
        <f ca="1">MEMORY!S49</f>
        <v>5.76</v>
      </c>
      <c r="Z48" s="5">
        <f ca="1">MEMORY!T49</f>
        <v>4.58</v>
      </c>
      <c r="AA48" s="5">
        <f ca="1">MEMORY!U49</f>
        <v>5.66</v>
      </c>
      <c r="AB48" s="5">
        <f ca="1">MEMORY!V49</f>
        <v>19.596</v>
      </c>
      <c r="AC48" s="5">
        <f ca="1">MEMORY!W49</f>
        <v>6.0720000000000001</v>
      </c>
      <c r="AD48" s="5">
        <f ca="1">MEMORY!X49</f>
        <v>9.7479999999999993</v>
      </c>
      <c r="AE48" s="5">
        <f ca="1">MEMORY!Y49</f>
        <v>15.384</v>
      </c>
    </row>
    <row r="49" spans="1:31" x14ac:dyDescent="0.25">
      <c r="A49">
        <v>48</v>
      </c>
      <c r="B49" t="str">
        <f>METRICS!A49</f>
        <v>io1</v>
      </c>
      <c r="C49">
        <f ca="1">METRICS!O49</f>
        <v>3</v>
      </c>
      <c r="D49" s="1">
        <f>METRICS!M49</f>
        <v>0.38095238095238093</v>
      </c>
      <c r="E49" s="5">
        <f>METRICS!H49</f>
        <v>35</v>
      </c>
      <c r="F49" s="2">
        <f>METRICS!F49</f>
        <v>1.0869599999999999</v>
      </c>
      <c r="G49">
        <f>METRICS!G49</f>
        <v>24</v>
      </c>
      <c r="H49" s="5" t="str">
        <f ca="1">MEMORY!B50</f>
        <v/>
      </c>
      <c r="I49" s="5" t="str">
        <f ca="1">MEMORY!C50</f>
        <v/>
      </c>
      <c r="J49" s="5" t="str">
        <f ca="1">MEMORY!D50</f>
        <v/>
      </c>
      <c r="K49" s="5" t="str">
        <f ca="1">MEMORY!E50</f>
        <v/>
      </c>
      <c r="L49" s="5" t="str">
        <f ca="1">MEMORY!F50</f>
        <v/>
      </c>
      <c r="M49" s="5" t="str">
        <f ca="1">MEMORY!G50</f>
        <v/>
      </c>
      <c r="N49" s="5" t="str">
        <f ca="1">MEMORY!H50</f>
        <v/>
      </c>
      <c r="O49" s="5" t="str">
        <f ca="1">MEMORY!I50</f>
        <v/>
      </c>
      <c r="P49" s="5" t="str">
        <f ca="1">MEMORY!J50</f>
        <v/>
      </c>
      <c r="Q49" s="5" t="str">
        <f ca="1">MEMORY!K50</f>
        <v/>
      </c>
      <c r="R49" s="5" t="str">
        <f ca="1">MEMORY!L50</f>
        <v/>
      </c>
      <c r="S49" s="5" t="str">
        <f ca="1">MEMORY!M50</f>
        <v/>
      </c>
      <c r="T49" s="5" t="str">
        <f ca="1">MEMORY!N50</f>
        <v/>
      </c>
      <c r="U49" s="5" t="str">
        <f ca="1">MEMORY!O50</f>
        <v/>
      </c>
      <c r="V49" s="5" t="str">
        <f ca="1">MEMORY!P50</f>
        <v/>
      </c>
      <c r="W49" s="5" t="str">
        <f ca="1">MEMORY!Q50</f>
        <v/>
      </c>
      <c r="X49" s="5">
        <f ca="1">MEMORY!R50</f>
        <v>25.664000000000001</v>
      </c>
      <c r="Y49" s="5">
        <f ca="1">MEMORY!S50</f>
        <v>187.464</v>
      </c>
      <c r="Z49" s="5">
        <f ca="1">MEMORY!T50</f>
        <v>43.884</v>
      </c>
      <c r="AA49" s="5" t="str">
        <f ca="1">MEMORY!U50</f>
        <v/>
      </c>
      <c r="AB49" s="5" t="str">
        <f ca="1">MEMORY!V50</f>
        <v/>
      </c>
      <c r="AC49" s="5" t="str">
        <f ca="1">MEMORY!W50</f>
        <v/>
      </c>
      <c r="AD49" s="5" t="str">
        <f ca="1">MEMORY!X50</f>
        <v/>
      </c>
      <c r="AE49" s="5" t="str">
        <f ca="1">MEMORY!Y50</f>
        <v/>
      </c>
    </row>
    <row r="50" spans="1:31" x14ac:dyDescent="0.25">
      <c r="A50">
        <v>49</v>
      </c>
      <c r="B50" t="str">
        <f>METRICS!A50</f>
        <v>io2</v>
      </c>
      <c r="C50">
        <f ca="1">METRICS!O50</f>
        <v>6</v>
      </c>
      <c r="D50" s="1">
        <f>METRICS!M50</f>
        <v>0.37586067233697851</v>
      </c>
      <c r="E50" s="5">
        <f>METRICS!H50</f>
        <v>35</v>
      </c>
      <c r="F50" s="2">
        <f>METRICS!F50</f>
        <v>1.3892599999999999</v>
      </c>
      <c r="G50">
        <f>METRICS!G50</f>
        <v>34</v>
      </c>
      <c r="H50" s="5" t="str">
        <f ca="1">MEMORY!B51</f>
        <v/>
      </c>
      <c r="I50" s="5" t="str">
        <f ca="1">MEMORY!C51</f>
        <v/>
      </c>
      <c r="J50" s="5" t="str">
        <f ca="1">MEMORY!D51</f>
        <v/>
      </c>
      <c r="K50" s="5" t="str">
        <f ca="1">MEMORY!E51</f>
        <v/>
      </c>
      <c r="L50" s="5" t="str">
        <f ca="1">MEMORY!F51</f>
        <v/>
      </c>
      <c r="M50" s="5" t="str">
        <f ca="1">MEMORY!G51</f>
        <v/>
      </c>
      <c r="N50" s="5" t="str">
        <f ca="1">MEMORY!H51</f>
        <v/>
      </c>
      <c r="O50" s="5" t="str">
        <f ca="1">MEMORY!I51</f>
        <v/>
      </c>
      <c r="P50" s="5">
        <f ca="1">MEMORY!J51</f>
        <v>103.65600000000001</v>
      </c>
      <c r="Q50" s="5">
        <f ca="1">MEMORY!K51</f>
        <v>520.41999999999996</v>
      </c>
      <c r="R50" s="5">
        <f ca="1">MEMORY!L51</f>
        <v>78.58</v>
      </c>
      <c r="S50" s="5" t="str">
        <f ca="1">MEMORY!M51</f>
        <v/>
      </c>
      <c r="T50" s="5" t="str">
        <f ca="1">MEMORY!N51</f>
        <v/>
      </c>
      <c r="U50" s="5" t="str">
        <f ca="1">MEMORY!O51</f>
        <v/>
      </c>
      <c r="V50" s="5" t="str">
        <f ca="1">MEMORY!P51</f>
        <v/>
      </c>
      <c r="W50" s="5" t="str">
        <f ca="1">MEMORY!Q51</f>
        <v/>
      </c>
      <c r="X50" s="5">
        <f ca="1">MEMORY!R51</f>
        <v>70.38</v>
      </c>
      <c r="Y50" s="5">
        <f ca="1">MEMORY!S51</f>
        <v>515.57600000000002</v>
      </c>
      <c r="Z50" s="5">
        <f ca="1">MEMORY!T51</f>
        <v>78.396000000000001</v>
      </c>
      <c r="AA50" s="5" t="str">
        <f ca="1">MEMORY!U51</f>
        <v/>
      </c>
      <c r="AB50" s="5" t="str">
        <f ca="1">MEMORY!V51</f>
        <v/>
      </c>
      <c r="AC50" s="5" t="str">
        <f ca="1">MEMORY!W51</f>
        <v/>
      </c>
      <c r="AD50" s="5" t="str">
        <f ca="1">MEMORY!X51</f>
        <v/>
      </c>
      <c r="AE50" s="5" t="str">
        <f ca="1">MEMORY!Y51</f>
        <v/>
      </c>
    </row>
    <row r="51" spans="1:31" x14ac:dyDescent="0.25">
      <c r="A51">
        <v>50</v>
      </c>
      <c r="B51" t="str">
        <f>METRICS!A51</f>
        <v>KRfunctions</v>
      </c>
      <c r="C51">
        <f ca="1">METRICS!O51</f>
        <v>24</v>
      </c>
      <c r="D51" s="1">
        <f>METRICS!M51</f>
        <v>6.2667860340196958E-3</v>
      </c>
      <c r="E51" s="5">
        <f>METRICS!H51</f>
        <v>6</v>
      </c>
      <c r="F51" s="2">
        <f>METRICS!F51</f>
        <v>1.0752699999999999</v>
      </c>
      <c r="G51">
        <f>METRICS!G51</f>
        <v>3</v>
      </c>
      <c r="H51" s="5">
        <f ca="1">MEMORY!B52</f>
        <v>4.88</v>
      </c>
      <c r="I51" s="5">
        <f ca="1">MEMORY!C52</f>
        <v>8.4879999999999995</v>
      </c>
      <c r="J51" s="5">
        <f ca="1">MEMORY!D52</f>
        <v>4.7519999999999998</v>
      </c>
      <c r="K51" s="5">
        <f ca="1">MEMORY!E52</f>
        <v>26.212</v>
      </c>
      <c r="L51" s="5">
        <f ca="1">MEMORY!F52</f>
        <v>117.30800000000001</v>
      </c>
      <c r="M51" s="5">
        <f ca="1">MEMORY!G52</f>
        <v>26.571999999999999</v>
      </c>
      <c r="N51" s="5">
        <f ca="1">MEMORY!H52</f>
        <v>81.212000000000003</v>
      </c>
      <c r="O51" s="5">
        <f ca="1">MEMORY!I52</f>
        <v>185.77600000000001</v>
      </c>
      <c r="P51" s="5">
        <f ca="1">MEMORY!J52</f>
        <v>4.46</v>
      </c>
      <c r="Q51" s="5">
        <f ca="1">MEMORY!K52</f>
        <v>5.5359999999999996</v>
      </c>
      <c r="R51" s="5">
        <f ca="1">MEMORY!L52</f>
        <v>4.492</v>
      </c>
      <c r="S51" s="5">
        <f ca="1">MEMORY!M52</f>
        <v>26.167999999999999</v>
      </c>
      <c r="T51" s="5">
        <f ca="1">MEMORY!N52</f>
        <v>117.304</v>
      </c>
      <c r="U51" s="5">
        <f ca="1">MEMORY!O52</f>
        <v>26.527999999999999</v>
      </c>
      <c r="V51" s="5">
        <f ca="1">MEMORY!P52</f>
        <v>9.68</v>
      </c>
      <c r="W51" s="5">
        <f ca="1">MEMORY!Q52</f>
        <v>15.084</v>
      </c>
      <c r="X51" s="5">
        <f ca="1">MEMORY!R52</f>
        <v>4.508</v>
      </c>
      <c r="Y51" s="5">
        <f ca="1">MEMORY!S52</f>
        <v>5.5759999999999996</v>
      </c>
      <c r="Z51" s="5">
        <f ca="1">MEMORY!T52</f>
        <v>4.492</v>
      </c>
      <c r="AA51" s="5">
        <f ca="1">MEMORY!U52</f>
        <v>26.212</v>
      </c>
      <c r="AB51" s="5">
        <f ca="1">MEMORY!V52</f>
        <v>117.304</v>
      </c>
      <c r="AC51" s="5">
        <f ca="1">MEMORY!W52</f>
        <v>26.527999999999999</v>
      </c>
      <c r="AD51" s="5">
        <f ca="1">MEMORY!X52</f>
        <v>9.6839999999999993</v>
      </c>
      <c r="AE51" s="5">
        <f ca="1">MEMORY!Y52</f>
        <v>15.092000000000001</v>
      </c>
    </row>
    <row r="52" spans="1:31" x14ac:dyDescent="0.25">
      <c r="A52">
        <v>51</v>
      </c>
      <c r="B52" t="str">
        <f>METRICS!A52</f>
        <v>labelledExit</v>
      </c>
      <c r="C52">
        <f ca="1">METRICS!O52</f>
        <v>24</v>
      </c>
      <c r="D52" s="1">
        <f>METRICS!M52</f>
        <v>6.5696855936180198E-3</v>
      </c>
      <c r="E52" s="5">
        <f>METRICS!H52</f>
        <v>6</v>
      </c>
      <c r="F52" s="2">
        <f>METRICS!F52</f>
        <v>0.8125</v>
      </c>
      <c r="G52">
        <f>METRICS!G52</f>
        <v>3</v>
      </c>
      <c r="H52" s="5">
        <f ca="1">MEMORY!B53</f>
        <v>4.976</v>
      </c>
      <c r="I52" s="5">
        <f ca="1">MEMORY!C53</f>
        <v>8.2680000000000007</v>
      </c>
      <c r="J52" s="5">
        <f ca="1">MEMORY!D53</f>
        <v>4.7439999999999998</v>
      </c>
      <c r="K52" s="5">
        <f ca="1">MEMORY!E53</f>
        <v>6.4320000000000004</v>
      </c>
      <c r="L52" s="5">
        <f ca="1">MEMORY!F53</f>
        <v>25.556000000000001</v>
      </c>
      <c r="M52" s="5">
        <f ca="1">MEMORY!G53</f>
        <v>6.38</v>
      </c>
      <c r="N52" s="5">
        <f ca="1">MEMORY!H53</f>
        <v>78.432000000000002</v>
      </c>
      <c r="O52" s="5">
        <f ca="1">MEMORY!I53</f>
        <v>177.928</v>
      </c>
      <c r="P52" s="5">
        <f ca="1">MEMORY!J53</f>
        <v>4.452</v>
      </c>
      <c r="Q52" s="5">
        <f ca="1">MEMORY!K53</f>
        <v>5.5359999999999996</v>
      </c>
      <c r="R52" s="5">
        <f ca="1">MEMORY!L53</f>
        <v>4.4800000000000004</v>
      </c>
      <c r="S52" s="5">
        <f ca="1">MEMORY!M53</f>
        <v>5.6559999999999997</v>
      </c>
      <c r="T52" s="5">
        <f ca="1">MEMORY!N53</f>
        <v>18.768000000000001</v>
      </c>
      <c r="U52" s="5">
        <f ca="1">MEMORY!O53</f>
        <v>5.86</v>
      </c>
      <c r="V52" s="5">
        <f ca="1">MEMORY!P53</f>
        <v>9.5440000000000005</v>
      </c>
      <c r="W52" s="5">
        <f ca="1">MEMORY!Q53</f>
        <v>15.04</v>
      </c>
      <c r="X52" s="5">
        <f ca="1">MEMORY!R53</f>
        <v>4.5</v>
      </c>
      <c r="Y52" s="5">
        <f ca="1">MEMORY!S53</f>
        <v>5.5759999999999996</v>
      </c>
      <c r="Z52" s="5">
        <f ca="1">MEMORY!T53</f>
        <v>4.4800000000000004</v>
      </c>
      <c r="AA52" s="5">
        <f ca="1">MEMORY!U53</f>
        <v>5.7</v>
      </c>
      <c r="AB52" s="5">
        <f ca="1">MEMORY!V53</f>
        <v>18.768000000000001</v>
      </c>
      <c r="AC52" s="5">
        <f ca="1">MEMORY!W53</f>
        <v>5.86</v>
      </c>
      <c r="AD52" s="5">
        <f ca="1">MEMORY!X53</f>
        <v>9.548</v>
      </c>
      <c r="AE52" s="5">
        <f ca="1">MEMORY!Y53</f>
        <v>15.048</v>
      </c>
    </row>
    <row r="53" spans="1:31" x14ac:dyDescent="0.25">
      <c r="A53">
        <v>52</v>
      </c>
      <c r="B53" t="str">
        <f>METRICS!A53</f>
        <v>limits</v>
      </c>
      <c r="C53">
        <f ca="1">METRICS!O53</f>
        <v>24</v>
      </c>
      <c r="D53" s="1">
        <f>METRICS!M53</f>
        <v>6.024096385542169E-3</v>
      </c>
      <c r="E53" s="5">
        <f>METRICS!H53</f>
        <v>6</v>
      </c>
      <c r="F53" s="2">
        <f>METRICS!F53</f>
        <v>0.80414300000000005</v>
      </c>
      <c r="G53">
        <f>METRICS!G53</f>
        <v>3</v>
      </c>
      <c r="H53" s="5">
        <f ca="1">MEMORY!B54</f>
        <v>5.1159999999999997</v>
      </c>
      <c r="I53" s="5">
        <f ca="1">MEMORY!C54</f>
        <v>8.532</v>
      </c>
      <c r="J53" s="5">
        <f ca="1">MEMORY!D54</f>
        <v>4.9480000000000004</v>
      </c>
      <c r="K53" s="5">
        <f ca="1">MEMORY!E54</f>
        <v>6.5839999999999996</v>
      </c>
      <c r="L53" s="5">
        <f ca="1">MEMORY!F54</f>
        <v>25.756</v>
      </c>
      <c r="M53" s="5">
        <f ca="1">MEMORY!G54</f>
        <v>6.5919999999999996</v>
      </c>
      <c r="N53" s="5">
        <f ca="1">MEMORY!H54</f>
        <v>78.64</v>
      </c>
      <c r="O53" s="5">
        <f ca="1">MEMORY!I54</f>
        <v>178.16800000000001</v>
      </c>
      <c r="P53" s="5">
        <f ca="1">MEMORY!J54</f>
        <v>4.6079999999999997</v>
      </c>
      <c r="Q53" s="5">
        <f ca="1">MEMORY!K54</f>
        <v>5.6879999999999997</v>
      </c>
      <c r="R53" s="5">
        <f ca="1">MEMORY!L54</f>
        <v>4.68</v>
      </c>
      <c r="S53" s="5">
        <f ca="1">MEMORY!M54</f>
        <v>5.8159999999999998</v>
      </c>
      <c r="T53" s="5">
        <f ca="1">MEMORY!N54</f>
        <v>18.963999999999999</v>
      </c>
      <c r="U53" s="5">
        <f ca="1">MEMORY!O54</f>
        <v>6.06</v>
      </c>
      <c r="V53" s="5">
        <f ca="1">MEMORY!P54</f>
        <v>9.84</v>
      </c>
      <c r="W53" s="5">
        <f ca="1">MEMORY!Q54</f>
        <v>15.064</v>
      </c>
      <c r="X53" s="5">
        <f ca="1">MEMORY!R54</f>
        <v>4.6559999999999997</v>
      </c>
      <c r="Y53" s="5">
        <f ca="1">MEMORY!S54</f>
        <v>5.7320000000000002</v>
      </c>
      <c r="Z53" s="5">
        <f ca="1">MEMORY!T54</f>
        <v>4.68</v>
      </c>
      <c r="AA53" s="5">
        <f ca="1">MEMORY!U54</f>
        <v>5.86</v>
      </c>
      <c r="AB53" s="5">
        <f ca="1">MEMORY!V54</f>
        <v>18.963999999999999</v>
      </c>
      <c r="AC53" s="5">
        <f ca="1">MEMORY!W54</f>
        <v>6.06</v>
      </c>
      <c r="AD53" s="5">
        <f ca="1">MEMORY!X54</f>
        <v>9.8439999999999994</v>
      </c>
      <c r="AE53" s="5">
        <f ca="1">MEMORY!Y54</f>
        <v>15.071999999999999</v>
      </c>
    </row>
    <row r="54" spans="1:31" x14ac:dyDescent="0.25">
      <c r="A54">
        <v>53</v>
      </c>
      <c r="B54" t="str">
        <f>METRICS!A54</f>
        <v>literals</v>
      </c>
      <c r="C54">
        <f ca="1">METRICS!O54</f>
        <v>18</v>
      </c>
      <c r="D54" s="1">
        <f>METRICS!M54</f>
        <v>0.37955010224948876</v>
      </c>
      <c r="E54" s="5">
        <f>METRICS!H54</f>
        <v>35</v>
      </c>
      <c r="F54" s="2">
        <f>METRICS!F54</f>
        <v>0.61191300000000004</v>
      </c>
      <c r="G54">
        <f>METRICS!G54</f>
        <v>3</v>
      </c>
      <c r="H54" s="5">
        <f ca="1">MEMORY!B55</f>
        <v>50.956000000000003</v>
      </c>
      <c r="I54" s="5">
        <f ca="1">MEMORY!C55</f>
        <v>44.027999999999999</v>
      </c>
      <c r="J54" s="5">
        <f ca="1">MEMORY!D55</f>
        <v>17.251999999999999</v>
      </c>
      <c r="K54" s="5">
        <f ca="1">MEMORY!E55</f>
        <v>111.652</v>
      </c>
      <c r="L54" s="5">
        <f ca="1">MEMORY!F55</f>
        <v>148.36799999999999</v>
      </c>
      <c r="M54" s="5">
        <f ca="1">MEMORY!G55</f>
        <v>85.763999999999996</v>
      </c>
      <c r="N54" s="5" t="str">
        <f ca="1">MEMORY!H55</f>
        <v/>
      </c>
      <c r="O54" s="5" t="str">
        <f ca="1">MEMORY!I55</f>
        <v/>
      </c>
      <c r="P54" s="5">
        <f ca="1">MEMORY!J55</f>
        <v>6.32</v>
      </c>
      <c r="Q54" s="5">
        <f ca="1">MEMORY!K55</f>
        <v>12.087999999999999</v>
      </c>
      <c r="R54" s="5">
        <f ca="1">MEMORY!L55</f>
        <v>6.944</v>
      </c>
      <c r="S54" s="5">
        <f ca="1">MEMORY!M55</f>
        <v>85.132000000000005</v>
      </c>
      <c r="T54" s="5">
        <f ca="1">MEMORY!N55</f>
        <v>118.06</v>
      </c>
      <c r="U54" s="5">
        <f ca="1">MEMORY!O55</f>
        <v>99.68</v>
      </c>
      <c r="V54" s="5" t="str">
        <f ca="1">MEMORY!P55</f>
        <v/>
      </c>
      <c r="W54" s="5" t="str">
        <f ca="1">MEMORY!Q55</f>
        <v/>
      </c>
      <c r="X54" s="5">
        <f ca="1">MEMORY!R55</f>
        <v>5.6639999999999997</v>
      </c>
      <c r="Y54" s="5">
        <f ca="1">MEMORY!S55</f>
        <v>11.603999999999999</v>
      </c>
      <c r="Z54" s="5">
        <f ca="1">MEMORY!T55</f>
        <v>6.7320000000000002</v>
      </c>
      <c r="AA54" s="5">
        <f ca="1">MEMORY!U55</f>
        <v>84.384</v>
      </c>
      <c r="AB54" s="5">
        <f ca="1">MEMORY!V55</f>
        <v>117.34</v>
      </c>
      <c r="AC54" s="5">
        <f ca="1">MEMORY!W55</f>
        <v>99.408000000000001</v>
      </c>
      <c r="AD54" s="5" t="str">
        <f ca="1">MEMORY!X55</f>
        <v/>
      </c>
      <c r="AE54" s="5" t="str">
        <f ca="1">MEMORY!Y55</f>
        <v/>
      </c>
    </row>
    <row r="55" spans="1:31" x14ac:dyDescent="0.25">
      <c r="A55">
        <v>54</v>
      </c>
      <c r="B55" t="str">
        <f>METRICS!A55</f>
        <v>math1</v>
      </c>
      <c r="C55">
        <f ca="1">METRICS!O55</f>
        <v>8</v>
      </c>
      <c r="D55" s="1">
        <f>METRICS!M55</f>
        <v>0.25644363447019003</v>
      </c>
      <c r="E55" s="5">
        <f>METRICS!H55</f>
        <v>35</v>
      </c>
      <c r="F55" s="2">
        <f>METRICS!F55</f>
        <v>1.28911</v>
      </c>
      <c r="G55">
        <f>METRICS!G55</f>
        <v>10</v>
      </c>
      <c r="H55" s="5" t="str">
        <f ca="1">MEMORY!B56</f>
        <v/>
      </c>
      <c r="I55" s="5">
        <f ca="1">MEMORY!C56</f>
        <v>2370.62</v>
      </c>
      <c r="J55" s="5">
        <f ca="1">MEMORY!D56</f>
        <v>690.48400000000004</v>
      </c>
      <c r="K55" s="5" t="str">
        <f ca="1">MEMORY!E56</f>
        <v/>
      </c>
      <c r="L55" s="5" t="str">
        <f ca="1">MEMORY!F56</f>
        <v/>
      </c>
      <c r="M55" s="5" t="str">
        <f ca="1">MEMORY!G56</f>
        <v/>
      </c>
      <c r="N55" s="5" t="str">
        <f ca="1">MEMORY!H56</f>
        <v/>
      </c>
      <c r="O55" s="5" t="str">
        <f ca="1">MEMORY!I56</f>
        <v/>
      </c>
      <c r="P55" s="5">
        <f ca="1">MEMORY!J56</f>
        <v>46.695999999999998</v>
      </c>
      <c r="Q55" s="5">
        <f ca="1">MEMORY!K56</f>
        <v>192.756</v>
      </c>
      <c r="R55" s="5">
        <f ca="1">MEMORY!L56</f>
        <v>35.863999999999997</v>
      </c>
      <c r="S55" s="5" t="str">
        <f ca="1">MEMORY!M56</f>
        <v/>
      </c>
      <c r="T55" s="5" t="str">
        <f ca="1">MEMORY!N56</f>
        <v/>
      </c>
      <c r="U55" s="5" t="str">
        <f ca="1">MEMORY!O56</f>
        <v/>
      </c>
      <c r="V55" s="5" t="str">
        <f ca="1">MEMORY!P56</f>
        <v/>
      </c>
      <c r="W55" s="5" t="str">
        <f ca="1">MEMORY!Q56</f>
        <v/>
      </c>
      <c r="X55" s="5">
        <f ca="1">MEMORY!R56</f>
        <v>28.968</v>
      </c>
      <c r="Y55" s="5">
        <f ca="1">MEMORY!S56</f>
        <v>185.952</v>
      </c>
      <c r="Z55" s="5">
        <f ca="1">MEMORY!T56</f>
        <v>34.515999999999998</v>
      </c>
      <c r="AA55" s="5" t="str">
        <f ca="1">MEMORY!U56</f>
        <v/>
      </c>
      <c r="AB55" s="5" t="str">
        <f ca="1">MEMORY!V56</f>
        <v/>
      </c>
      <c r="AC55" s="5" t="str">
        <f ca="1">MEMORY!W56</f>
        <v/>
      </c>
      <c r="AD55" s="5" t="str">
        <f ca="1">MEMORY!X56</f>
        <v/>
      </c>
      <c r="AE55" s="5" t="str">
        <f ca="1">MEMORY!Y56</f>
        <v/>
      </c>
    </row>
    <row r="56" spans="1:31" x14ac:dyDescent="0.25">
      <c r="A56">
        <v>55</v>
      </c>
      <c r="B56" t="str">
        <f>METRICS!A56</f>
        <v>math2</v>
      </c>
      <c r="C56">
        <f ca="1">METRICS!O56</f>
        <v>9</v>
      </c>
      <c r="D56" s="1">
        <f>METRICS!M56</f>
        <v>0.25664408546117767</v>
      </c>
      <c r="E56" s="5">
        <f>METRICS!H56</f>
        <v>35</v>
      </c>
      <c r="F56" s="2">
        <f>METRICS!F56</f>
        <v>1.3183100000000001</v>
      </c>
      <c r="G56">
        <f>METRICS!G56</f>
        <v>8</v>
      </c>
      <c r="H56" s="5">
        <f ca="1">MEMORY!B57</f>
        <v>4558.68</v>
      </c>
      <c r="I56" s="5">
        <f ca="1">MEMORY!C57</f>
        <v>1570.6880000000001</v>
      </c>
      <c r="J56" s="5">
        <f ca="1">MEMORY!D57</f>
        <v>465.44400000000002</v>
      </c>
      <c r="K56" s="5" t="str">
        <f ca="1">MEMORY!E57</f>
        <v/>
      </c>
      <c r="L56" s="5" t="str">
        <f ca="1">MEMORY!F57</f>
        <v/>
      </c>
      <c r="M56" s="5" t="str">
        <f ca="1">MEMORY!G57</f>
        <v/>
      </c>
      <c r="N56" s="5" t="str">
        <f ca="1">MEMORY!H57</f>
        <v/>
      </c>
      <c r="O56" s="5" t="str">
        <f ca="1">MEMORY!I57</f>
        <v/>
      </c>
      <c r="P56" s="5">
        <f ca="1">MEMORY!J57</f>
        <v>27.872</v>
      </c>
      <c r="Q56" s="5">
        <f ca="1">MEMORY!K57</f>
        <v>131.44800000000001</v>
      </c>
      <c r="R56" s="5">
        <f ca="1">MEMORY!L57</f>
        <v>25.463999999999999</v>
      </c>
      <c r="S56" s="5" t="str">
        <f ca="1">MEMORY!M57</f>
        <v/>
      </c>
      <c r="T56" s="5" t="str">
        <f ca="1">MEMORY!N57</f>
        <v/>
      </c>
      <c r="U56" s="5" t="str">
        <f ca="1">MEMORY!O57</f>
        <v/>
      </c>
      <c r="V56" s="5" t="str">
        <f ca="1">MEMORY!P57</f>
        <v/>
      </c>
      <c r="W56" s="5" t="str">
        <f ca="1">MEMORY!Q57</f>
        <v/>
      </c>
      <c r="X56" s="5">
        <f ca="1">MEMORY!R57</f>
        <v>21.111999999999998</v>
      </c>
      <c r="Y56" s="5">
        <f ca="1">MEMORY!S57</f>
        <v>127.64</v>
      </c>
      <c r="Z56" s="5">
        <f ca="1">MEMORY!T57</f>
        <v>24.372</v>
      </c>
      <c r="AA56" s="5" t="str">
        <f ca="1">MEMORY!U57</f>
        <v/>
      </c>
      <c r="AB56" s="5" t="str">
        <f ca="1">MEMORY!V57</f>
        <v/>
      </c>
      <c r="AC56" s="5" t="str">
        <f ca="1">MEMORY!W57</f>
        <v/>
      </c>
      <c r="AD56" s="5" t="str">
        <f ca="1">MEMORY!X57</f>
        <v/>
      </c>
      <c r="AE56" s="5" t="str">
        <f ca="1">MEMORY!Y57</f>
        <v/>
      </c>
    </row>
    <row r="57" spans="1:31" x14ac:dyDescent="0.25">
      <c r="A57">
        <v>56</v>
      </c>
      <c r="B57" t="str">
        <f>METRICS!A57</f>
        <v>math3</v>
      </c>
      <c r="C57">
        <f ca="1">METRICS!O57</f>
        <v>9</v>
      </c>
      <c r="D57" s="1">
        <f>METRICS!M57</f>
        <v>0.25657723365459756</v>
      </c>
      <c r="E57" s="5">
        <f>METRICS!H57</f>
        <v>35</v>
      </c>
      <c r="F57" s="2">
        <f>METRICS!F57</f>
        <v>1.2863199999999999</v>
      </c>
      <c r="G57">
        <f>METRICS!G57</f>
        <v>8</v>
      </c>
      <c r="H57" s="5">
        <f ca="1">MEMORY!B58</f>
        <v>4558.652</v>
      </c>
      <c r="I57" s="5">
        <f ca="1">MEMORY!C58</f>
        <v>1569.78</v>
      </c>
      <c r="J57" s="5">
        <f ca="1">MEMORY!D58</f>
        <v>465.13200000000001</v>
      </c>
      <c r="K57" s="5" t="str">
        <f ca="1">MEMORY!E58</f>
        <v/>
      </c>
      <c r="L57" s="5" t="str">
        <f ca="1">MEMORY!F58</f>
        <v/>
      </c>
      <c r="M57" s="5" t="str">
        <f ca="1">MEMORY!G58</f>
        <v/>
      </c>
      <c r="N57" s="5" t="str">
        <f ca="1">MEMORY!H58</f>
        <v/>
      </c>
      <c r="O57" s="5" t="str">
        <f ca="1">MEMORY!I58</f>
        <v/>
      </c>
      <c r="P57" s="5">
        <f ca="1">MEMORY!J58</f>
        <v>27.248000000000001</v>
      </c>
      <c r="Q57" s="5">
        <f ca="1">MEMORY!K58</f>
        <v>130.20400000000001</v>
      </c>
      <c r="R57" s="5">
        <f ca="1">MEMORY!L58</f>
        <v>24.635999999999999</v>
      </c>
      <c r="S57" s="5" t="str">
        <f ca="1">MEMORY!M58</f>
        <v/>
      </c>
      <c r="T57" s="5" t="str">
        <f ca="1">MEMORY!N58</f>
        <v/>
      </c>
      <c r="U57" s="5" t="str">
        <f ca="1">MEMORY!O58</f>
        <v/>
      </c>
      <c r="V57" s="5" t="str">
        <f ca="1">MEMORY!P58</f>
        <v/>
      </c>
      <c r="W57" s="5" t="str">
        <f ca="1">MEMORY!Q58</f>
        <v/>
      </c>
      <c r="X57" s="5">
        <f ca="1">MEMORY!R58</f>
        <v>20.736000000000001</v>
      </c>
      <c r="Y57" s="5">
        <f ca="1">MEMORY!S58</f>
        <v>126.932</v>
      </c>
      <c r="Z57" s="5">
        <f ca="1">MEMORY!T58</f>
        <v>23.844000000000001</v>
      </c>
      <c r="AA57" s="5" t="str">
        <f ca="1">MEMORY!U58</f>
        <v/>
      </c>
      <c r="AB57" s="5" t="str">
        <f ca="1">MEMORY!V58</f>
        <v/>
      </c>
      <c r="AC57" s="5" t="str">
        <f ca="1">MEMORY!W58</f>
        <v/>
      </c>
      <c r="AD57" s="5" t="str">
        <f ca="1">MEMORY!X58</f>
        <v/>
      </c>
      <c r="AE57" s="5" t="str">
        <f ca="1">MEMORY!Y58</f>
        <v/>
      </c>
    </row>
    <row r="58" spans="1:31" x14ac:dyDescent="0.25">
      <c r="A58">
        <v>57</v>
      </c>
      <c r="B58" t="str">
        <f>METRICS!A58</f>
        <v>math4</v>
      </c>
      <c r="C58">
        <f ca="1">METRICS!O58</f>
        <v>9</v>
      </c>
      <c r="D58" s="1">
        <f>METRICS!M58</f>
        <v>0.25637688703800104</v>
      </c>
      <c r="E58" s="5">
        <f>METRICS!H58</f>
        <v>35</v>
      </c>
      <c r="F58" s="2">
        <f>METRICS!F58</f>
        <v>1.33196</v>
      </c>
      <c r="G58">
        <f>METRICS!G58</f>
        <v>6</v>
      </c>
      <c r="H58" s="5">
        <f ca="1">MEMORY!B59</f>
        <v>1273.2439999999999</v>
      </c>
      <c r="I58" s="5">
        <f ca="1">MEMORY!C59</f>
        <v>641.29999999999995</v>
      </c>
      <c r="J58" s="5">
        <f ca="1">MEMORY!D59</f>
        <v>197.43600000000001</v>
      </c>
      <c r="K58" s="5" t="str">
        <f ca="1">MEMORY!E59</f>
        <v/>
      </c>
      <c r="L58" s="5" t="str">
        <f ca="1">MEMORY!F59</f>
        <v/>
      </c>
      <c r="M58" s="5" t="str">
        <f ca="1">MEMORY!G59</f>
        <v/>
      </c>
      <c r="N58" s="5" t="str">
        <f ca="1">MEMORY!H59</f>
        <v/>
      </c>
      <c r="O58" s="5" t="str">
        <f ca="1">MEMORY!I59</f>
        <v/>
      </c>
      <c r="P58" s="5">
        <f ca="1">MEMORY!J59</f>
        <v>14.912000000000001</v>
      </c>
      <c r="Q58" s="5">
        <f ca="1">MEMORY!K59</f>
        <v>60.76</v>
      </c>
      <c r="R58" s="5">
        <f ca="1">MEMORY!L59</f>
        <v>15.484</v>
      </c>
      <c r="S58" s="5" t="str">
        <f ca="1">MEMORY!M59</f>
        <v/>
      </c>
      <c r="T58" s="5" t="str">
        <f ca="1">MEMORY!N59</f>
        <v/>
      </c>
      <c r="U58" s="5" t="str">
        <f ca="1">MEMORY!O59</f>
        <v/>
      </c>
      <c r="V58" s="5" t="str">
        <f ca="1">MEMORY!P59</f>
        <v/>
      </c>
      <c r="W58" s="5" t="str">
        <f ca="1">MEMORY!Q59</f>
        <v/>
      </c>
      <c r="X58" s="5">
        <f ca="1">MEMORY!R59</f>
        <v>12.484</v>
      </c>
      <c r="Y58" s="5">
        <f ca="1">MEMORY!S59</f>
        <v>58.667999999999999</v>
      </c>
      <c r="Z58" s="5">
        <f ca="1">MEMORY!T59</f>
        <v>14.956</v>
      </c>
      <c r="AA58" s="5" t="str">
        <f ca="1">MEMORY!U59</f>
        <v/>
      </c>
      <c r="AB58" s="5" t="str">
        <f ca="1">MEMORY!V59</f>
        <v/>
      </c>
      <c r="AC58" s="5" t="str">
        <f ca="1">MEMORY!W59</f>
        <v/>
      </c>
      <c r="AD58" s="5" t="str">
        <f ca="1">MEMORY!X59</f>
        <v/>
      </c>
      <c r="AE58" s="5" t="str">
        <f ca="1">MEMORY!Y59</f>
        <v/>
      </c>
    </row>
    <row r="59" spans="1:31" x14ac:dyDescent="0.25">
      <c r="A59">
        <v>58</v>
      </c>
      <c r="B59" t="str">
        <f>METRICS!A59</f>
        <v>matrixSum</v>
      </c>
      <c r="C59">
        <f ca="1">METRICS!O59</f>
        <v>18</v>
      </c>
      <c r="D59" s="1">
        <f>METRICS!M59</f>
        <v>0.16810019616719482</v>
      </c>
      <c r="E59" s="5">
        <f>METRICS!H59</f>
        <v>35</v>
      </c>
      <c r="F59" s="2">
        <f>METRICS!F59</f>
        <v>0.61782700000000002</v>
      </c>
      <c r="G59">
        <f>METRICS!G59</f>
        <v>6</v>
      </c>
      <c r="H59" s="5">
        <f ca="1">MEMORY!B60</f>
        <v>25.64</v>
      </c>
      <c r="I59" s="5">
        <f ca="1">MEMORY!C60</f>
        <v>31.488</v>
      </c>
      <c r="J59" s="5">
        <f ca="1">MEMORY!D60</f>
        <v>14.092000000000001</v>
      </c>
      <c r="K59" s="5">
        <f ca="1">MEMORY!E60</f>
        <v>52.323999999999998</v>
      </c>
      <c r="L59" s="5">
        <f ca="1">MEMORY!F60</f>
        <v>124.3</v>
      </c>
      <c r="M59" s="5">
        <f ca="1">MEMORY!G60</f>
        <v>46.411999999999999</v>
      </c>
      <c r="N59" s="5" t="str">
        <f ca="1">MEMORY!H60</f>
        <v/>
      </c>
      <c r="O59" s="5" t="str">
        <f ca="1">MEMORY!I60</f>
        <v/>
      </c>
      <c r="P59" s="5">
        <f ca="1">MEMORY!J60</f>
        <v>7.1479999999999997</v>
      </c>
      <c r="Q59" s="5">
        <f ca="1">MEMORY!K60</f>
        <v>11.808</v>
      </c>
      <c r="R59" s="5">
        <f ca="1">MEMORY!L60</f>
        <v>8.1199999999999992</v>
      </c>
      <c r="S59" s="5">
        <f ca="1">MEMORY!M60</f>
        <v>34.692</v>
      </c>
      <c r="T59" s="5">
        <f ca="1">MEMORY!N60</f>
        <v>84.1</v>
      </c>
      <c r="U59" s="5">
        <f ca="1">MEMORY!O60</f>
        <v>37.444000000000003</v>
      </c>
      <c r="V59" s="5" t="str">
        <f ca="1">MEMORY!P60</f>
        <v/>
      </c>
      <c r="W59" s="5" t="str">
        <f ca="1">MEMORY!Q60</f>
        <v/>
      </c>
      <c r="X59" s="5">
        <f ca="1">MEMORY!R60</f>
        <v>6.8520000000000003</v>
      </c>
      <c r="Y59" s="5">
        <f ca="1">MEMORY!S60</f>
        <v>11.78</v>
      </c>
      <c r="Z59" s="5">
        <f ca="1">MEMORY!T60</f>
        <v>8.1199999999999992</v>
      </c>
      <c r="AA59" s="5">
        <f ca="1">MEMORY!U60</f>
        <v>33.116</v>
      </c>
      <c r="AB59" s="5">
        <f ca="1">MEMORY!V60</f>
        <v>84.08</v>
      </c>
      <c r="AC59" s="5">
        <f ca="1">MEMORY!W60</f>
        <v>37.332000000000001</v>
      </c>
      <c r="AD59" s="5" t="str">
        <f ca="1">MEMORY!X60</f>
        <v/>
      </c>
      <c r="AE59" s="5" t="str">
        <f ca="1">MEMORY!Y60</f>
        <v/>
      </c>
    </row>
    <row r="60" spans="1:31" x14ac:dyDescent="0.25">
      <c r="A60">
        <v>59</v>
      </c>
      <c r="B60" t="str">
        <f>METRICS!A60</f>
        <v>maybe</v>
      </c>
      <c r="C60">
        <f ca="1">METRICS!O60</f>
        <v>24</v>
      </c>
      <c r="D60" s="1">
        <f>METRICS!M60</f>
        <v>3.5358114233907528E-2</v>
      </c>
      <c r="E60" s="5">
        <f>METRICS!H60</f>
        <v>6</v>
      </c>
      <c r="F60" s="2">
        <f>METRICS!F60</f>
        <v>1.0588200000000001</v>
      </c>
      <c r="G60">
        <f>METRICS!G60</f>
        <v>3</v>
      </c>
      <c r="H60" s="5">
        <f ca="1">MEMORY!B61</f>
        <v>5.2880000000000003</v>
      </c>
      <c r="I60" s="5">
        <f ca="1">MEMORY!C61</f>
        <v>9.0760000000000005</v>
      </c>
      <c r="J60" s="5">
        <f ca="1">MEMORY!D61</f>
        <v>5.1479999999999997</v>
      </c>
      <c r="K60" s="5">
        <f ca="1">MEMORY!E61</f>
        <v>11.036</v>
      </c>
      <c r="L60" s="5">
        <f ca="1">MEMORY!F61</f>
        <v>31.844000000000001</v>
      </c>
      <c r="M60" s="5">
        <f ca="1">MEMORY!G61</f>
        <v>10.92</v>
      </c>
      <c r="N60" s="5">
        <f ca="1">MEMORY!H61</f>
        <v>117.02800000000001</v>
      </c>
      <c r="O60" s="5">
        <f ca="1">MEMORY!I61</f>
        <v>235.12799999999999</v>
      </c>
      <c r="P60" s="5">
        <f ca="1">MEMORY!J61</f>
        <v>4.484</v>
      </c>
      <c r="Q60" s="5">
        <f ca="1">MEMORY!K61</f>
        <v>5.6079999999999997</v>
      </c>
      <c r="R60" s="5">
        <f ca="1">MEMORY!L61</f>
        <v>4.516</v>
      </c>
      <c r="S60" s="5">
        <f ca="1">MEMORY!M61</f>
        <v>7.9560000000000004</v>
      </c>
      <c r="T60" s="5">
        <f ca="1">MEMORY!N61</f>
        <v>21.696000000000002</v>
      </c>
      <c r="U60" s="5">
        <f ca="1">MEMORY!O61</f>
        <v>8.1639999999999997</v>
      </c>
      <c r="V60" s="5">
        <f ca="1">MEMORY!P61</f>
        <v>9.5960000000000001</v>
      </c>
      <c r="W60" s="5">
        <f ca="1">MEMORY!Q61</f>
        <v>15.128</v>
      </c>
      <c r="X60" s="5">
        <f ca="1">MEMORY!R61</f>
        <v>4.532</v>
      </c>
      <c r="Y60" s="5">
        <f ca="1">MEMORY!S61</f>
        <v>5.6520000000000001</v>
      </c>
      <c r="Z60" s="5">
        <f ca="1">MEMORY!T61</f>
        <v>4.516</v>
      </c>
      <c r="AA60" s="5">
        <f ca="1">MEMORY!U61</f>
        <v>8</v>
      </c>
      <c r="AB60" s="5">
        <f ca="1">MEMORY!V61</f>
        <v>21.696000000000002</v>
      </c>
      <c r="AC60" s="5">
        <f ca="1">MEMORY!W61</f>
        <v>8.1639999999999997</v>
      </c>
      <c r="AD60" s="5">
        <f ca="1">MEMORY!X61</f>
        <v>9.6</v>
      </c>
      <c r="AE60" s="5">
        <f ca="1">MEMORY!Y61</f>
        <v>15.135999999999999</v>
      </c>
    </row>
    <row r="61" spans="1:31" x14ac:dyDescent="0.25">
      <c r="A61">
        <v>60</v>
      </c>
      <c r="B61" t="str">
        <f>METRICS!A61</f>
        <v>memberCtors</v>
      </c>
      <c r="C61">
        <f ca="1">METRICS!O61</f>
        <v>24</v>
      </c>
      <c r="D61" s="1">
        <f>METRICS!M61</f>
        <v>6.3205417607223478E-3</v>
      </c>
      <c r="E61" s="5">
        <f>METRICS!H61</f>
        <v>6</v>
      </c>
      <c r="F61" s="2">
        <f>METRICS!F61</f>
        <v>1.0897399999999999</v>
      </c>
      <c r="G61">
        <f>METRICS!G61</f>
        <v>3</v>
      </c>
      <c r="H61" s="5">
        <f ca="1">MEMORY!B62</f>
        <v>4.984</v>
      </c>
      <c r="I61" s="5">
        <f ca="1">MEMORY!C62</f>
        <v>8.84</v>
      </c>
      <c r="J61" s="5">
        <f ca="1">MEMORY!D62</f>
        <v>4.7519999999999998</v>
      </c>
      <c r="K61" s="5">
        <f ca="1">MEMORY!E62</f>
        <v>6.44</v>
      </c>
      <c r="L61" s="5">
        <f ca="1">MEMORY!F62</f>
        <v>28.852</v>
      </c>
      <c r="M61" s="5">
        <f ca="1">MEMORY!G62</f>
        <v>6.3879999999999999</v>
      </c>
      <c r="N61" s="5">
        <f ca="1">MEMORY!H62</f>
        <v>87.724000000000004</v>
      </c>
      <c r="O61" s="5">
        <f ca="1">MEMORY!I62</f>
        <v>211.21600000000001</v>
      </c>
      <c r="P61" s="5">
        <f ca="1">MEMORY!J62</f>
        <v>4.46</v>
      </c>
      <c r="Q61" s="5">
        <f ca="1">MEMORY!K62</f>
        <v>5.6280000000000001</v>
      </c>
      <c r="R61" s="5">
        <f ca="1">MEMORY!L62</f>
        <v>4.4880000000000004</v>
      </c>
      <c r="S61" s="5">
        <f ca="1">MEMORY!M62</f>
        <v>5.6639999999999997</v>
      </c>
      <c r="T61" s="5">
        <f ca="1">MEMORY!N62</f>
        <v>20.027999999999999</v>
      </c>
      <c r="U61" s="5">
        <f ca="1">MEMORY!O62</f>
        <v>5.86</v>
      </c>
      <c r="V61" s="5">
        <f ca="1">MEMORY!P62</f>
        <v>9.5679999999999996</v>
      </c>
      <c r="W61" s="5">
        <f ca="1">MEMORY!Q62</f>
        <v>15.112</v>
      </c>
      <c r="X61" s="5">
        <f ca="1">MEMORY!R62</f>
        <v>4.508</v>
      </c>
      <c r="Y61" s="5">
        <f ca="1">MEMORY!S62</f>
        <v>5.6719999999999997</v>
      </c>
      <c r="Z61" s="5">
        <f ca="1">MEMORY!T62</f>
        <v>4.4880000000000004</v>
      </c>
      <c r="AA61" s="5">
        <f ca="1">MEMORY!U62</f>
        <v>5.7080000000000002</v>
      </c>
      <c r="AB61" s="5">
        <f ca="1">MEMORY!V62</f>
        <v>20.027999999999999</v>
      </c>
      <c r="AC61" s="5">
        <f ca="1">MEMORY!W62</f>
        <v>5.86</v>
      </c>
      <c r="AD61" s="5">
        <f ca="1">MEMORY!X62</f>
        <v>9.5719999999999992</v>
      </c>
      <c r="AE61" s="5">
        <f ca="1">MEMORY!Y62</f>
        <v>15.12</v>
      </c>
    </row>
    <row r="62" spans="1:31" x14ac:dyDescent="0.25">
      <c r="A62">
        <v>61</v>
      </c>
      <c r="B62" t="str">
        <f>METRICS!A62</f>
        <v>minmax</v>
      </c>
      <c r="C62">
        <f ca="1">METRICS!O62</f>
        <v>9</v>
      </c>
      <c r="D62" s="1">
        <f>METRICS!M62</f>
        <v>0.28928765633496467</v>
      </c>
      <c r="E62" s="5">
        <f>METRICS!H62</f>
        <v>35</v>
      </c>
      <c r="F62" s="2">
        <f>METRICS!F62</f>
        <v>0.769231</v>
      </c>
      <c r="G62">
        <f>METRICS!G62</f>
        <v>7</v>
      </c>
      <c r="H62" s="5">
        <f ca="1">MEMORY!B63</f>
        <v>1284.6880000000001</v>
      </c>
      <c r="I62" s="5">
        <f ca="1">MEMORY!C63</f>
        <v>648.73599999999999</v>
      </c>
      <c r="J62" s="5">
        <f ca="1">MEMORY!D63</f>
        <v>198.464</v>
      </c>
      <c r="K62" s="5" t="str">
        <f ca="1">MEMORY!E63</f>
        <v/>
      </c>
      <c r="L62" s="5" t="str">
        <f ca="1">MEMORY!F63</f>
        <v/>
      </c>
      <c r="M62" s="5" t="str">
        <f ca="1">MEMORY!G63</f>
        <v/>
      </c>
      <c r="N62" s="5" t="str">
        <f ca="1">MEMORY!H63</f>
        <v/>
      </c>
      <c r="O62" s="5" t="str">
        <f ca="1">MEMORY!I63</f>
        <v/>
      </c>
      <c r="P62" s="5">
        <f ca="1">MEMORY!J63</f>
        <v>16.847999999999999</v>
      </c>
      <c r="Q62" s="5">
        <f ca="1">MEMORY!K63</f>
        <v>61.024000000000001</v>
      </c>
      <c r="R62" s="5">
        <f ca="1">MEMORY!L63</f>
        <v>15.308</v>
      </c>
      <c r="S62" s="5" t="str">
        <f ca="1">MEMORY!M63</f>
        <v/>
      </c>
      <c r="T62" s="5" t="str">
        <f ca="1">MEMORY!N63</f>
        <v/>
      </c>
      <c r="U62" s="5" t="str">
        <f ca="1">MEMORY!O63</f>
        <v/>
      </c>
      <c r="V62" s="5" t="str">
        <f ca="1">MEMORY!P63</f>
        <v/>
      </c>
      <c r="W62" s="5" t="str">
        <f ca="1">MEMORY!Q63</f>
        <v/>
      </c>
      <c r="X62" s="5">
        <f ca="1">MEMORY!R63</f>
        <v>12.076000000000001</v>
      </c>
      <c r="Y62" s="5">
        <f ca="1">MEMORY!S63</f>
        <v>58.427999999999997</v>
      </c>
      <c r="Z62" s="5">
        <f ca="1">MEMORY!T63</f>
        <v>14.516</v>
      </c>
      <c r="AA62" s="5" t="str">
        <f ca="1">MEMORY!U63</f>
        <v/>
      </c>
      <c r="AB62" s="5" t="str">
        <f ca="1">MEMORY!V63</f>
        <v/>
      </c>
      <c r="AC62" s="5" t="str">
        <f ca="1">MEMORY!W63</f>
        <v/>
      </c>
      <c r="AD62" s="5" t="str">
        <f ca="1">MEMORY!X63</f>
        <v/>
      </c>
      <c r="AE62" s="5" t="str">
        <f ca="1">MEMORY!Y63</f>
        <v/>
      </c>
    </row>
    <row r="63" spans="1:31" x14ac:dyDescent="0.25">
      <c r="A63">
        <v>62</v>
      </c>
      <c r="B63" t="str">
        <f>METRICS!A63</f>
        <v>monitor</v>
      </c>
      <c r="C63">
        <f ca="1">METRICS!O63</f>
        <v>18</v>
      </c>
      <c r="D63" s="1">
        <f>METRICS!M63</f>
        <v>0.16774582141243788</v>
      </c>
      <c r="E63" s="5">
        <f>METRICS!H63</f>
        <v>35</v>
      </c>
      <c r="F63" s="2">
        <f>METRICS!F63</f>
        <v>0.62361999999999995</v>
      </c>
      <c r="G63">
        <f>METRICS!G63</f>
        <v>6</v>
      </c>
      <c r="H63" s="5">
        <f ca="1">MEMORY!B64</f>
        <v>25.64</v>
      </c>
      <c r="I63" s="5">
        <f ca="1">MEMORY!C64</f>
        <v>31.655999999999999</v>
      </c>
      <c r="J63" s="5">
        <f ca="1">MEMORY!D64</f>
        <v>14.12</v>
      </c>
      <c r="K63" s="5">
        <f ca="1">MEMORY!E64</f>
        <v>52.328000000000003</v>
      </c>
      <c r="L63" s="5">
        <f ca="1">MEMORY!F64</f>
        <v>125.2</v>
      </c>
      <c r="M63" s="5">
        <f ca="1">MEMORY!G64</f>
        <v>47.244</v>
      </c>
      <c r="N63" s="5" t="str">
        <f ca="1">MEMORY!H64</f>
        <v/>
      </c>
      <c r="O63" s="5" t="str">
        <f ca="1">MEMORY!I64</f>
        <v/>
      </c>
      <c r="P63" s="5">
        <f ca="1">MEMORY!J64</f>
        <v>7.1479999999999997</v>
      </c>
      <c r="Q63" s="5">
        <f ca="1">MEMORY!K64</f>
        <v>11.968</v>
      </c>
      <c r="R63" s="5">
        <f ca="1">MEMORY!L64</f>
        <v>8.0640000000000001</v>
      </c>
      <c r="S63" s="5">
        <f ca="1">MEMORY!M64</f>
        <v>33.283999999999999</v>
      </c>
      <c r="T63" s="5">
        <f ca="1">MEMORY!N64</f>
        <v>84.768000000000001</v>
      </c>
      <c r="U63" s="5">
        <f ca="1">MEMORY!O64</f>
        <v>37.451999999999998</v>
      </c>
      <c r="V63" s="5" t="str">
        <f ca="1">MEMORY!P64</f>
        <v/>
      </c>
      <c r="W63" s="5" t="str">
        <f ca="1">MEMORY!Q64</f>
        <v/>
      </c>
      <c r="X63" s="5">
        <f ca="1">MEMORY!R64</f>
        <v>6.8520000000000003</v>
      </c>
      <c r="Y63" s="5">
        <f ca="1">MEMORY!S64</f>
        <v>11.747999999999999</v>
      </c>
      <c r="Z63" s="5">
        <f ca="1">MEMORY!T64</f>
        <v>8.0640000000000001</v>
      </c>
      <c r="AA63" s="5">
        <f ca="1">MEMORY!U64</f>
        <v>33.064</v>
      </c>
      <c r="AB63" s="5">
        <f ca="1">MEMORY!V64</f>
        <v>84.768000000000001</v>
      </c>
      <c r="AC63" s="5">
        <f ca="1">MEMORY!W64</f>
        <v>37.340000000000003</v>
      </c>
      <c r="AD63" s="5" t="str">
        <f ca="1">MEMORY!X64</f>
        <v/>
      </c>
      <c r="AE63" s="5" t="str">
        <f ca="1">MEMORY!Y64</f>
        <v/>
      </c>
    </row>
    <row r="64" spans="1:31" x14ac:dyDescent="0.25">
      <c r="A64">
        <v>63</v>
      </c>
      <c r="B64" t="str">
        <f>METRICS!A64</f>
        <v>multi-monitor</v>
      </c>
      <c r="C64">
        <f ca="1">METRICS!O64</f>
        <v>9</v>
      </c>
      <c r="D64" s="1">
        <f>METRICS!M64</f>
        <v>0.16774484729953362</v>
      </c>
      <c r="E64" s="5">
        <f>METRICS!H64</f>
        <v>35</v>
      </c>
      <c r="F64" s="2">
        <f>METRICS!F64</f>
        <v>0.62568900000000005</v>
      </c>
      <c r="G64">
        <f>METRICS!G64</f>
        <v>6</v>
      </c>
      <c r="H64" s="5">
        <f ca="1">MEMORY!B65</f>
        <v>880.56799999999998</v>
      </c>
      <c r="I64" s="5">
        <f ca="1">MEMORY!C65</f>
        <v>615.27200000000005</v>
      </c>
      <c r="J64" s="5">
        <f ca="1">MEMORY!D65</f>
        <v>192.096</v>
      </c>
      <c r="K64" s="5" t="str">
        <f ca="1">MEMORY!E65</f>
        <v/>
      </c>
      <c r="L64" s="5" t="str">
        <f ca="1">MEMORY!F65</f>
        <v/>
      </c>
      <c r="M64" s="5" t="str">
        <f ca="1">MEMORY!G65</f>
        <v/>
      </c>
      <c r="N64" s="5" t="str">
        <f ca="1">MEMORY!H65</f>
        <v/>
      </c>
      <c r="O64" s="5" t="str">
        <f ca="1">MEMORY!I65</f>
        <v/>
      </c>
      <c r="P64" s="5">
        <f ca="1">MEMORY!J65</f>
        <v>13</v>
      </c>
      <c r="Q64" s="5">
        <f ca="1">MEMORY!K65</f>
        <v>57.564</v>
      </c>
      <c r="R64" s="5">
        <f ca="1">MEMORY!L65</f>
        <v>14.96</v>
      </c>
      <c r="S64" s="5" t="str">
        <f ca="1">MEMORY!M65</f>
        <v/>
      </c>
      <c r="T64" s="5" t="str">
        <f ca="1">MEMORY!N65</f>
        <v/>
      </c>
      <c r="U64" s="5" t="str">
        <f ca="1">MEMORY!O65</f>
        <v/>
      </c>
      <c r="V64" s="5" t="str">
        <f ca="1">MEMORY!P65</f>
        <v/>
      </c>
      <c r="W64" s="5" t="str">
        <f ca="1">MEMORY!Q65</f>
        <v/>
      </c>
      <c r="X64" s="5">
        <f ca="1">MEMORY!R65</f>
        <v>11.78</v>
      </c>
      <c r="Y64" s="5">
        <f ca="1">MEMORY!S65</f>
        <v>57.607999999999997</v>
      </c>
      <c r="Z64" s="5">
        <f ca="1">MEMORY!T65</f>
        <v>14.964</v>
      </c>
      <c r="AA64" s="5" t="str">
        <f ca="1">MEMORY!U65</f>
        <v/>
      </c>
      <c r="AB64" s="5" t="str">
        <f ca="1">MEMORY!V65</f>
        <v/>
      </c>
      <c r="AC64" s="5" t="str">
        <f ca="1">MEMORY!W65</f>
        <v/>
      </c>
      <c r="AD64" s="5" t="str">
        <f ca="1">MEMORY!X65</f>
        <v/>
      </c>
      <c r="AE64" s="5" t="str">
        <f ca="1">MEMORY!Y65</f>
        <v/>
      </c>
    </row>
    <row r="65" spans="1:31" x14ac:dyDescent="0.25">
      <c r="A65">
        <v>64</v>
      </c>
      <c r="B65" t="str">
        <f>METRICS!A65</f>
        <v>nested-types</v>
      </c>
      <c r="C65">
        <f ca="1">METRICS!O65</f>
        <v>24</v>
      </c>
      <c r="D65" s="1">
        <f>METRICS!M65</f>
        <v>1.5165031222123104E-2</v>
      </c>
      <c r="E65" s="5">
        <f>METRICS!H65</f>
        <v>6</v>
      </c>
      <c r="F65" s="2">
        <f>METRICS!F65</f>
        <v>1.00943</v>
      </c>
      <c r="G65">
        <f>METRICS!G65</f>
        <v>3</v>
      </c>
      <c r="H65" s="5">
        <f ca="1">MEMORY!B66</f>
        <v>5.1680000000000001</v>
      </c>
      <c r="I65" s="5">
        <f ca="1">MEMORY!C66</f>
        <v>9.016</v>
      </c>
      <c r="J65" s="5">
        <f ca="1">MEMORY!D66</f>
        <v>4.9119999999999999</v>
      </c>
      <c r="K65" s="5">
        <f ca="1">MEMORY!E66</f>
        <v>8.6440000000000001</v>
      </c>
      <c r="L65" s="5">
        <f ca="1">MEMORY!F66</f>
        <v>30.632000000000001</v>
      </c>
      <c r="M65" s="5">
        <f ca="1">MEMORY!G66</f>
        <v>8.64</v>
      </c>
      <c r="N65" s="5">
        <f ca="1">MEMORY!H66</f>
        <v>113.58</v>
      </c>
      <c r="O65" s="5">
        <f ca="1">MEMORY!I66</f>
        <v>238.04</v>
      </c>
      <c r="P65" s="5">
        <f ca="1">MEMORY!J66</f>
        <v>4.4640000000000004</v>
      </c>
      <c r="Q65" s="5">
        <f ca="1">MEMORY!K66</f>
        <v>5.58</v>
      </c>
      <c r="R65" s="5">
        <f ca="1">MEMORY!L66</f>
        <v>4.4960000000000004</v>
      </c>
      <c r="S65" s="5">
        <f ca="1">MEMORY!M66</f>
        <v>6.7960000000000003</v>
      </c>
      <c r="T65" s="5">
        <f ca="1">MEMORY!N66</f>
        <v>20.972000000000001</v>
      </c>
      <c r="U65" s="5">
        <f ca="1">MEMORY!O66</f>
        <v>7.0039999999999996</v>
      </c>
      <c r="V65" s="5">
        <f ca="1">MEMORY!P66</f>
        <v>9.5679999999999996</v>
      </c>
      <c r="W65" s="5">
        <f ca="1">MEMORY!Q66</f>
        <v>15.108000000000001</v>
      </c>
      <c r="X65" s="5">
        <f ca="1">MEMORY!R66</f>
        <v>4.5119999999999996</v>
      </c>
      <c r="Y65" s="5">
        <f ca="1">MEMORY!S66</f>
        <v>5.6239999999999997</v>
      </c>
      <c r="Z65" s="5">
        <f ca="1">MEMORY!T66</f>
        <v>4.4960000000000004</v>
      </c>
      <c r="AA65" s="5">
        <f ca="1">MEMORY!U66</f>
        <v>6.84</v>
      </c>
      <c r="AB65" s="5">
        <f ca="1">MEMORY!V66</f>
        <v>20.972000000000001</v>
      </c>
      <c r="AC65" s="5">
        <f ca="1">MEMORY!W66</f>
        <v>7.0039999999999996</v>
      </c>
      <c r="AD65" s="5">
        <f ca="1">MEMORY!X66</f>
        <v>9.5719999999999992</v>
      </c>
      <c r="AE65" s="5">
        <f ca="1">MEMORY!Y66</f>
        <v>15.116</v>
      </c>
    </row>
    <row r="66" spans="1:31" x14ac:dyDescent="0.25">
      <c r="A66">
        <v>65</v>
      </c>
      <c r="B66" t="str">
        <f>METRICS!A66</f>
        <v>numericConstants</v>
      </c>
      <c r="C66">
        <f ca="1">METRICS!O66</f>
        <v>24</v>
      </c>
      <c r="D66" s="1">
        <f>METRICS!M66</f>
        <v>6.5913370998116763E-3</v>
      </c>
      <c r="E66" s="5">
        <f>METRICS!H66</f>
        <v>6</v>
      </c>
      <c r="F66" s="2">
        <f>METRICS!F66</f>
        <v>0.73643400000000003</v>
      </c>
      <c r="G66">
        <f>METRICS!G66</f>
        <v>3</v>
      </c>
      <c r="H66" s="5">
        <f ca="1">MEMORY!B67</f>
        <v>4.8719999999999999</v>
      </c>
      <c r="I66" s="5">
        <f ca="1">MEMORY!C67</f>
        <v>8.2680000000000007</v>
      </c>
      <c r="J66" s="5">
        <f ca="1">MEMORY!D67</f>
        <v>4.7439999999999998</v>
      </c>
      <c r="K66" s="5">
        <f ca="1">MEMORY!E67</f>
        <v>6.4320000000000004</v>
      </c>
      <c r="L66" s="5">
        <f ca="1">MEMORY!F67</f>
        <v>25.556000000000001</v>
      </c>
      <c r="M66" s="5">
        <f ca="1">MEMORY!G67</f>
        <v>6.38</v>
      </c>
      <c r="N66" s="5">
        <f ca="1">MEMORY!H67</f>
        <v>78.427999999999997</v>
      </c>
      <c r="O66" s="5">
        <f ca="1">MEMORY!I67</f>
        <v>177.928</v>
      </c>
      <c r="P66" s="5">
        <f ca="1">MEMORY!J67</f>
        <v>4.452</v>
      </c>
      <c r="Q66" s="5">
        <f ca="1">MEMORY!K67</f>
        <v>5.5359999999999996</v>
      </c>
      <c r="R66" s="5">
        <f ca="1">MEMORY!L67</f>
        <v>4.4800000000000004</v>
      </c>
      <c r="S66" s="5">
        <f ca="1">MEMORY!M67</f>
        <v>5.6559999999999997</v>
      </c>
      <c r="T66" s="5">
        <f ca="1">MEMORY!N67</f>
        <v>18.768000000000001</v>
      </c>
      <c r="U66" s="5">
        <f ca="1">MEMORY!O67</f>
        <v>5.8520000000000003</v>
      </c>
      <c r="V66" s="5">
        <f ca="1">MEMORY!P67</f>
        <v>9.5440000000000005</v>
      </c>
      <c r="W66" s="5">
        <f ca="1">MEMORY!Q67</f>
        <v>14.827999999999999</v>
      </c>
      <c r="X66" s="5">
        <f ca="1">MEMORY!R67</f>
        <v>4.5</v>
      </c>
      <c r="Y66" s="5">
        <f ca="1">MEMORY!S67</f>
        <v>5.5759999999999996</v>
      </c>
      <c r="Z66" s="5">
        <f ca="1">MEMORY!T67</f>
        <v>4.4800000000000004</v>
      </c>
      <c r="AA66" s="5">
        <f ca="1">MEMORY!U67</f>
        <v>5.7</v>
      </c>
      <c r="AB66" s="5">
        <f ca="1">MEMORY!V67</f>
        <v>18.768000000000001</v>
      </c>
      <c r="AC66" s="5">
        <f ca="1">MEMORY!W67</f>
        <v>5.8520000000000003</v>
      </c>
      <c r="AD66" s="5">
        <f ca="1">MEMORY!X67</f>
        <v>9.548</v>
      </c>
      <c r="AE66" s="5">
        <f ca="1">MEMORY!Y67</f>
        <v>14.836</v>
      </c>
    </row>
    <row r="67" spans="1:31" x14ac:dyDescent="0.25">
      <c r="A67">
        <v>66</v>
      </c>
      <c r="B67" t="str">
        <f>METRICS!A67</f>
        <v>operators</v>
      </c>
      <c r="C67">
        <f ca="1">METRICS!O67</f>
        <v>24</v>
      </c>
      <c r="D67" s="1">
        <f>METRICS!M67</f>
        <v>6.4754856614246065E-3</v>
      </c>
      <c r="E67" s="5">
        <f>METRICS!H67</f>
        <v>6</v>
      </c>
      <c r="F67" s="2">
        <f>METRICS!F67</f>
        <v>1.0560700000000001</v>
      </c>
      <c r="G67">
        <f>METRICS!G67</f>
        <v>3</v>
      </c>
      <c r="H67" s="5">
        <f ca="1">MEMORY!B68</f>
        <v>4.9800000000000004</v>
      </c>
      <c r="I67" s="5">
        <f ca="1">MEMORY!C68</f>
        <v>8.48</v>
      </c>
      <c r="J67" s="5">
        <f ca="1">MEMORY!D68</f>
        <v>4.7480000000000002</v>
      </c>
      <c r="K67" s="5">
        <f ca="1">MEMORY!E68</f>
        <v>6.4320000000000004</v>
      </c>
      <c r="L67" s="5">
        <f ca="1">MEMORY!F68</f>
        <v>26.436</v>
      </c>
      <c r="M67" s="5">
        <f ca="1">MEMORY!G68</f>
        <v>6.3840000000000003</v>
      </c>
      <c r="N67" s="5">
        <f ca="1">MEMORY!H68</f>
        <v>81.183999999999997</v>
      </c>
      <c r="O67" s="5">
        <f ca="1">MEMORY!I68</f>
        <v>185.75200000000001</v>
      </c>
      <c r="P67" s="5">
        <f ca="1">MEMORY!J68</f>
        <v>4.452</v>
      </c>
      <c r="Q67" s="5">
        <f ca="1">MEMORY!K68</f>
        <v>5.5359999999999996</v>
      </c>
      <c r="R67" s="5">
        <f ca="1">MEMORY!L68</f>
        <v>4.484</v>
      </c>
      <c r="S67" s="5">
        <f ca="1">MEMORY!M68</f>
        <v>5.66</v>
      </c>
      <c r="T67" s="5">
        <f ca="1">MEMORY!N68</f>
        <v>19.04</v>
      </c>
      <c r="U67" s="5">
        <f ca="1">MEMORY!O68</f>
        <v>5.86</v>
      </c>
      <c r="V67" s="5">
        <f ca="1">MEMORY!P68</f>
        <v>9.5519999999999996</v>
      </c>
      <c r="W67" s="5">
        <f ca="1">MEMORY!Q68</f>
        <v>14.84</v>
      </c>
      <c r="X67" s="5">
        <f ca="1">MEMORY!R68</f>
        <v>4.5</v>
      </c>
      <c r="Y67" s="5">
        <f ca="1">MEMORY!S68</f>
        <v>5.5759999999999996</v>
      </c>
      <c r="Z67" s="5">
        <f ca="1">MEMORY!T68</f>
        <v>4.484</v>
      </c>
      <c r="AA67" s="5">
        <f ca="1">MEMORY!U68</f>
        <v>5.7039999999999997</v>
      </c>
      <c r="AB67" s="5">
        <f ca="1">MEMORY!V68</f>
        <v>19.04</v>
      </c>
      <c r="AC67" s="5">
        <f ca="1">MEMORY!W68</f>
        <v>5.86</v>
      </c>
      <c r="AD67" s="5">
        <f ca="1">MEMORY!X68</f>
        <v>9.5559999999999992</v>
      </c>
      <c r="AE67" s="5">
        <f ca="1">MEMORY!Y68</f>
        <v>14.848000000000001</v>
      </c>
    </row>
    <row r="68" spans="1:31" x14ac:dyDescent="0.25">
      <c r="A68">
        <v>67</v>
      </c>
      <c r="B68" t="str">
        <f>METRICS!A68</f>
        <v>pingpong</v>
      </c>
      <c r="C68">
        <f ca="1">METRICS!O68</f>
        <v>18</v>
      </c>
      <c r="D68" s="1">
        <f>METRICS!M68</f>
        <v>0.18411413148255254</v>
      </c>
      <c r="E68" s="5">
        <f>METRICS!H68</f>
        <v>35</v>
      </c>
      <c r="F68" s="2">
        <f>METRICS!F68</f>
        <v>0.55452400000000002</v>
      </c>
      <c r="G68">
        <f>METRICS!G68</f>
        <v>6</v>
      </c>
      <c r="H68" s="5">
        <f ca="1">MEMORY!B69</f>
        <v>7.1079999999999997</v>
      </c>
      <c r="I68" s="5">
        <f ca="1">MEMORY!C69</f>
        <v>22.788</v>
      </c>
      <c r="J68" s="5">
        <f ca="1">MEMORY!D69</f>
        <v>6.6520000000000001</v>
      </c>
      <c r="K68" s="5">
        <f ca="1">MEMORY!E69</f>
        <v>12.1</v>
      </c>
      <c r="L68" s="5">
        <f ca="1">MEMORY!F69</f>
        <v>79.16</v>
      </c>
      <c r="M68" s="5">
        <f ca="1">MEMORY!G69</f>
        <v>11.9</v>
      </c>
      <c r="N68" s="5" t="str">
        <f ca="1">MEMORY!H69</f>
        <v/>
      </c>
      <c r="O68" s="5" t="str">
        <f ca="1">MEMORY!I69</f>
        <v/>
      </c>
      <c r="P68" s="5">
        <f ca="1">MEMORY!J69</f>
        <v>6.38</v>
      </c>
      <c r="Q68" s="5">
        <f ca="1">MEMORY!K69</f>
        <v>8.9920000000000009</v>
      </c>
      <c r="R68" s="5">
        <f ca="1">MEMORY!L69</f>
        <v>6.4279999999999999</v>
      </c>
      <c r="S68" s="5">
        <f ca="1">MEMORY!M69</f>
        <v>8.7240000000000002</v>
      </c>
      <c r="T68" s="5">
        <f ca="1">MEMORY!N69</f>
        <v>43.228000000000002</v>
      </c>
      <c r="U68" s="5">
        <f ca="1">MEMORY!O69</f>
        <v>8.7759999999999998</v>
      </c>
      <c r="V68" s="5" t="str">
        <f ca="1">MEMORY!P69</f>
        <v/>
      </c>
      <c r="W68" s="5" t="str">
        <f ca="1">MEMORY!Q69</f>
        <v/>
      </c>
      <c r="X68" s="5">
        <f ca="1">MEMORY!R69</f>
        <v>6.1239999999999997</v>
      </c>
      <c r="Y68" s="5">
        <f ca="1">MEMORY!S69</f>
        <v>9.0359999999999996</v>
      </c>
      <c r="Z68" s="5">
        <f ca="1">MEMORY!T69</f>
        <v>6.2640000000000002</v>
      </c>
      <c r="AA68" s="5">
        <f ca="1">MEMORY!U69</f>
        <v>8.7680000000000007</v>
      </c>
      <c r="AB68" s="5">
        <f ca="1">MEMORY!V69</f>
        <v>43.223999999999997</v>
      </c>
      <c r="AC68" s="5">
        <f ca="1">MEMORY!W69</f>
        <v>8.7959999999999994</v>
      </c>
      <c r="AD68" s="5" t="str">
        <f ca="1">MEMORY!X69</f>
        <v/>
      </c>
      <c r="AE68" s="5" t="str">
        <f ca="1">MEMORY!Y69</f>
        <v/>
      </c>
    </row>
    <row r="69" spans="1:31" x14ac:dyDescent="0.25">
      <c r="A69">
        <v>68</v>
      </c>
      <c r="B69" t="str">
        <f>METRICS!A69</f>
        <v>polymorphism</v>
      </c>
      <c r="C69">
        <f ca="1">METRICS!O69</f>
        <v>21</v>
      </c>
      <c r="D69" s="1">
        <f>METRICS!M69</f>
        <v>2.1321961620469083E-2</v>
      </c>
      <c r="E69" s="5">
        <f>METRICS!H69</f>
        <v>12</v>
      </c>
      <c r="F69" s="2">
        <f>METRICS!F69</f>
        <v>0.98816599999999999</v>
      </c>
      <c r="G69">
        <f>METRICS!G69</f>
        <v>3</v>
      </c>
      <c r="H69" s="5" t="str">
        <f ca="1">MEMORY!B70</f>
        <v/>
      </c>
      <c r="I69" s="5" t="str">
        <f ca="1">MEMORY!C70</f>
        <v/>
      </c>
      <c r="J69" s="5">
        <f ca="1">MEMORY!D70</f>
        <v>11.412000000000001</v>
      </c>
      <c r="K69" s="5">
        <f ca="1">MEMORY!E70</f>
        <v>23.687999999999999</v>
      </c>
      <c r="L69" s="5">
        <f ca="1">MEMORY!F70</f>
        <v>67.635999999999996</v>
      </c>
      <c r="M69" s="5">
        <f ca="1">MEMORY!G70</f>
        <v>12.128</v>
      </c>
      <c r="N69" s="5">
        <f ca="1">MEMORY!H70</f>
        <v>2544.6320000000001</v>
      </c>
      <c r="O69" s="5">
        <f ca="1">MEMORY!I70</f>
        <v>5681.0039999999999</v>
      </c>
      <c r="P69" s="5">
        <f ca="1">MEMORY!J70</f>
        <v>9.7520000000000007</v>
      </c>
      <c r="Q69" s="5" t="str">
        <f ca="1">MEMORY!K70</f>
        <v/>
      </c>
      <c r="R69" s="5">
        <f ca="1">MEMORY!L70</f>
        <v>6.4240000000000004</v>
      </c>
      <c r="S69" s="5">
        <f ca="1">MEMORY!M70</f>
        <v>14.584</v>
      </c>
      <c r="T69" s="5">
        <f ca="1">MEMORY!N70</f>
        <v>140.184</v>
      </c>
      <c r="U69" s="5">
        <f ca="1">MEMORY!O70</f>
        <v>14.423999999999999</v>
      </c>
      <c r="V69" s="5">
        <f ca="1">MEMORY!P70</f>
        <v>34.944000000000003</v>
      </c>
      <c r="W69" s="5">
        <f ca="1">MEMORY!Q70</f>
        <v>36.904000000000003</v>
      </c>
      <c r="X69" s="5">
        <f ca="1">MEMORY!R70</f>
        <v>9.8000000000000007</v>
      </c>
      <c r="Y69" s="5">
        <f ca="1">MEMORY!S70</f>
        <v>9.7439999999999998</v>
      </c>
      <c r="Z69" s="5">
        <f ca="1">MEMORY!T70</f>
        <v>6.4279999999999999</v>
      </c>
      <c r="AA69" s="5">
        <f ca="1">MEMORY!U70</f>
        <v>14.628</v>
      </c>
      <c r="AB69" s="5">
        <f ca="1">MEMORY!V70</f>
        <v>140.184</v>
      </c>
      <c r="AC69" s="5">
        <f ca="1">MEMORY!W70</f>
        <v>14.423999999999999</v>
      </c>
      <c r="AD69" s="5">
        <f ca="1">MEMORY!X70</f>
        <v>34.948</v>
      </c>
      <c r="AE69" s="5">
        <f ca="1">MEMORY!Y70</f>
        <v>36.648000000000003</v>
      </c>
    </row>
    <row r="70" spans="1:31" x14ac:dyDescent="0.25">
      <c r="A70">
        <v>69</v>
      </c>
      <c r="B70" t="str">
        <f>METRICS!A70</f>
        <v>preempt</v>
      </c>
      <c r="C70">
        <f ca="1">METRICS!O70</f>
        <v>18</v>
      </c>
      <c r="D70" s="1">
        <f>METRICS!M70</f>
        <v>2.7797081306462822E-2</v>
      </c>
      <c r="E70" s="5">
        <f>METRICS!H70</f>
        <v>10</v>
      </c>
      <c r="F70" s="2">
        <f>METRICS!F70</f>
        <v>0.79103000000000001</v>
      </c>
      <c r="G70">
        <f>METRICS!G70</f>
        <v>6</v>
      </c>
      <c r="H70" s="5">
        <f ca="1">MEMORY!B71</f>
        <v>7.1040000000000001</v>
      </c>
      <c r="I70" s="5">
        <f ca="1">MEMORY!C71</f>
        <v>30.187999999999999</v>
      </c>
      <c r="J70" s="5">
        <f ca="1">MEMORY!D71</f>
        <v>7.1879999999999997</v>
      </c>
      <c r="K70" s="5">
        <f ca="1">MEMORY!E71</f>
        <v>37.856000000000002</v>
      </c>
      <c r="L70" s="5">
        <f ca="1">MEMORY!F71</f>
        <v>124.62</v>
      </c>
      <c r="M70" s="5">
        <f ca="1">MEMORY!G71</f>
        <v>35.252000000000002</v>
      </c>
      <c r="N70" s="5" t="str">
        <f ca="1">MEMORY!H71</f>
        <v/>
      </c>
      <c r="O70" s="5" t="str">
        <f ca="1">MEMORY!I71</f>
        <v/>
      </c>
      <c r="P70" s="5">
        <f ca="1">MEMORY!J71</f>
        <v>6.4960000000000004</v>
      </c>
      <c r="Q70" s="5">
        <f ca="1">MEMORY!K71</f>
        <v>12.124000000000001</v>
      </c>
      <c r="R70" s="5">
        <f ca="1">MEMORY!L71</f>
        <v>6.8239999999999998</v>
      </c>
      <c r="S70" s="5">
        <f ca="1">MEMORY!M71</f>
        <v>32.927999999999997</v>
      </c>
      <c r="T70" s="5">
        <f ca="1">MEMORY!N71</f>
        <v>84.116</v>
      </c>
      <c r="U70" s="5">
        <f ca="1">MEMORY!O71</f>
        <v>35.027999999999999</v>
      </c>
      <c r="V70" s="5" t="str">
        <f ca="1">MEMORY!P71</f>
        <v/>
      </c>
      <c r="W70" s="5" t="str">
        <f ca="1">MEMORY!Q71</f>
        <v/>
      </c>
      <c r="X70" s="5">
        <f ca="1">MEMORY!R71</f>
        <v>6.5439999999999996</v>
      </c>
      <c r="Y70" s="5">
        <f ca="1">MEMORY!S71</f>
        <v>12.148</v>
      </c>
      <c r="Z70" s="5">
        <f ca="1">MEMORY!T71</f>
        <v>6.8360000000000003</v>
      </c>
      <c r="AA70" s="5">
        <f ca="1">MEMORY!U71</f>
        <v>32.972000000000001</v>
      </c>
      <c r="AB70" s="5">
        <f ca="1">MEMORY!V71</f>
        <v>84.304000000000002</v>
      </c>
      <c r="AC70" s="5">
        <f ca="1">MEMORY!W71</f>
        <v>35.027999999999999</v>
      </c>
      <c r="AD70" s="5" t="str">
        <f ca="1">MEMORY!X71</f>
        <v/>
      </c>
      <c r="AE70" s="5" t="str">
        <f ca="1">MEMORY!Y71</f>
        <v/>
      </c>
    </row>
    <row r="71" spans="1:31" x14ac:dyDescent="0.25">
      <c r="A71">
        <v>70</v>
      </c>
      <c r="B71" t="str">
        <f>METRICS!A71</f>
        <v>prodcons</v>
      </c>
      <c r="C71">
        <f ca="1">METRICS!O71</f>
        <v>15</v>
      </c>
      <c r="D71" s="1">
        <f>METRICS!M71</f>
        <v>0.16980544747081713</v>
      </c>
      <c r="E71" s="5">
        <f>METRICS!H71</f>
        <v>35</v>
      </c>
      <c r="F71" s="2">
        <f>METRICS!F71</f>
        <v>0.61975999999999998</v>
      </c>
      <c r="G71">
        <f>METRICS!G71</f>
        <v>6</v>
      </c>
      <c r="H71" s="5">
        <f ca="1">MEMORY!B72</f>
        <v>92.864000000000004</v>
      </c>
      <c r="I71" s="5">
        <f ca="1">MEMORY!C72</f>
        <v>69.012</v>
      </c>
      <c r="J71" s="5">
        <f ca="1">MEMORY!D72</f>
        <v>26.007999999999999</v>
      </c>
      <c r="K71" s="5">
        <f ca="1">MEMORY!E72</f>
        <v>7601.1120000000001</v>
      </c>
      <c r="L71" s="5" t="str">
        <f ca="1">MEMORY!F72</f>
        <v/>
      </c>
      <c r="M71" s="5">
        <f ca="1">MEMORY!G72</f>
        <v>5046.6760000000004</v>
      </c>
      <c r="N71" s="5" t="str">
        <f ca="1">MEMORY!H72</f>
        <v/>
      </c>
      <c r="O71" s="5" t="str">
        <f ca="1">MEMORY!I72</f>
        <v/>
      </c>
      <c r="P71" s="5">
        <f ca="1">MEMORY!J72</f>
        <v>8.7759999999999998</v>
      </c>
      <c r="Q71" s="5">
        <f ca="1">MEMORY!K72</f>
        <v>18.251999999999999</v>
      </c>
      <c r="R71" s="5">
        <f ca="1">MEMORY!L72</f>
        <v>9.9359999999999999</v>
      </c>
      <c r="S71" s="5">
        <f ca="1">MEMORY!M72</f>
        <v>6388.732</v>
      </c>
      <c r="T71" s="5" t="str">
        <f ca="1">MEMORY!N72</f>
        <v/>
      </c>
      <c r="U71" s="5">
        <f ca="1">MEMORY!O72</f>
        <v>7718.0959999999995</v>
      </c>
      <c r="V71" s="5" t="str">
        <f ca="1">MEMORY!P72</f>
        <v/>
      </c>
      <c r="W71" s="5" t="str">
        <f ca="1">MEMORY!Q72</f>
        <v/>
      </c>
      <c r="X71" s="5">
        <f ca="1">MEMORY!R72</f>
        <v>7.3040000000000003</v>
      </c>
      <c r="Y71" s="5">
        <f ca="1">MEMORY!S72</f>
        <v>17.504000000000001</v>
      </c>
      <c r="Z71" s="5">
        <f ca="1">MEMORY!T72</f>
        <v>9.6720000000000006</v>
      </c>
      <c r="AA71" s="5">
        <f ca="1">MEMORY!U72</f>
        <v>6388.66</v>
      </c>
      <c r="AB71" s="5" t="str">
        <f ca="1">MEMORY!V72</f>
        <v/>
      </c>
      <c r="AC71" s="5">
        <f ca="1">MEMORY!W72</f>
        <v>7718.12</v>
      </c>
      <c r="AD71" s="5" t="str">
        <f ca="1">MEMORY!X72</f>
        <v/>
      </c>
      <c r="AE71" s="5" t="str">
        <f ca="1">MEMORY!Y72</f>
        <v/>
      </c>
    </row>
    <row r="72" spans="1:31" x14ac:dyDescent="0.25">
      <c r="A72">
        <v>71</v>
      </c>
      <c r="B72" t="str">
        <f>METRICS!A72</f>
        <v>quickSort</v>
      </c>
      <c r="C72">
        <f ca="1">METRICS!O72</f>
        <v>18</v>
      </c>
      <c r="D72" s="1">
        <f>METRICS!M72</f>
        <v>0.16594667063905855</v>
      </c>
      <c r="E72" s="5">
        <f>METRICS!H72</f>
        <v>35</v>
      </c>
      <c r="F72" s="2">
        <f>METRICS!F72</f>
        <v>0.64010599999999995</v>
      </c>
      <c r="G72">
        <f>METRICS!G72</f>
        <v>6</v>
      </c>
      <c r="H72" s="5">
        <f ca="1">MEMORY!B73</f>
        <v>12.391999999999999</v>
      </c>
      <c r="I72" s="5">
        <f ca="1">MEMORY!C73</f>
        <v>30.175999999999998</v>
      </c>
      <c r="J72" s="5">
        <f ca="1">MEMORY!D73</f>
        <v>9.2439999999999998</v>
      </c>
      <c r="K72" s="5">
        <f ca="1">MEMORY!E73</f>
        <v>96.412000000000006</v>
      </c>
      <c r="L72" s="5">
        <f ca="1">MEMORY!F73</f>
        <v>995.99199999999996</v>
      </c>
      <c r="M72" s="5">
        <f ca="1">MEMORY!G73</f>
        <v>102.13200000000001</v>
      </c>
      <c r="N72" s="5" t="str">
        <f ca="1">MEMORY!H73</f>
        <v/>
      </c>
      <c r="O72" s="5" t="str">
        <f ca="1">MEMORY!I73</f>
        <v/>
      </c>
      <c r="P72" s="5">
        <f ca="1">MEMORY!J73</f>
        <v>8.6159999999999997</v>
      </c>
      <c r="Q72" s="5">
        <f ca="1">MEMORY!K73</f>
        <v>12.167999999999999</v>
      </c>
      <c r="R72" s="5">
        <f ca="1">MEMORY!L73</f>
        <v>7.8959999999999999</v>
      </c>
      <c r="S72" s="5">
        <f ca="1">MEMORY!M73</f>
        <v>96.403999999999996</v>
      </c>
      <c r="T72" s="5">
        <f ca="1">MEMORY!N73</f>
        <v>996.04399999999998</v>
      </c>
      <c r="U72" s="5">
        <f ca="1">MEMORY!O73</f>
        <v>102.11199999999999</v>
      </c>
      <c r="V72" s="5" t="str">
        <f ca="1">MEMORY!P73</f>
        <v/>
      </c>
      <c r="W72" s="5" t="str">
        <f ca="1">MEMORY!Q73</f>
        <v/>
      </c>
      <c r="X72" s="5">
        <f ca="1">MEMORY!R73</f>
        <v>7.2039999999999997</v>
      </c>
      <c r="Y72" s="5">
        <f ca="1">MEMORY!S73</f>
        <v>12.204000000000001</v>
      </c>
      <c r="Z72" s="5">
        <f ca="1">MEMORY!T73</f>
        <v>7.72</v>
      </c>
      <c r="AA72" s="5">
        <f ca="1">MEMORY!U73</f>
        <v>96.447999999999993</v>
      </c>
      <c r="AB72" s="5">
        <f ca="1">MEMORY!V73</f>
        <v>996.03599999999994</v>
      </c>
      <c r="AC72" s="5">
        <f ca="1">MEMORY!W73</f>
        <v>102.116</v>
      </c>
      <c r="AD72" s="5" t="str">
        <f ca="1">MEMORY!X73</f>
        <v/>
      </c>
      <c r="AE72" s="5" t="str">
        <f ca="1">MEMORY!Y73</f>
        <v/>
      </c>
    </row>
    <row r="73" spans="1:31" x14ac:dyDescent="0.25">
      <c r="A73">
        <v>72</v>
      </c>
      <c r="B73" t="str">
        <f>METRICS!A73</f>
        <v>quoted_keyword</v>
      </c>
      <c r="C73">
        <f ca="1">METRICS!O73</f>
        <v>18</v>
      </c>
      <c r="D73" s="1">
        <f>METRICS!M73</f>
        <v>0.36435021594032196</v>
      </c>
      <c r="E73" s="5">
        <f>METRICS!H73</f>
        <v>35</v>
      </c>
      <c r="F73" s="2">
        <f>METRICS!F73</f>
        <v>0.67699100000000001</v>
      </c>
      <c r="G73">
        <f>METRICS!G73</f>
        <v>6</v>
      </c>
      <c r="H73" s="5">
        <f ca="1">MEMORY!B74</f>
        <v>24.263999999999999</v>
      </c>
      <c r="I73" s="5">
        <f ca="1">MEMORY!C74</f>
        <v>28.936</v>
      </c>
      <c r="J73" s="5">
        <f ca="1">MEMORY!D74</f>
        <v>12.304</v>
      </c>
      <c r="K73" s="5">
        <f ca="1">MEMORY!E74</f>
        <v>52.347999999999999</v>
      </c>
      <c r="L73" s="5">
        <f ca="1">MEMORY!F74</f>
        <v>82.668000000000006</v>
      </c>
      <c r="M73" s="5">
        <f ca="1">MEMORY!G74</f>
        <v>45</v>
      </c>
      <c r="N73" s="5" t="str">
        <f ca="1">MEMORY!H74</f>
        <v/>
      </c>
      <c r="O73" s="5" t="str">
        <f ca="1">MEMORY!I74</f>
        <v/>
      </c>
      <c r="P73" s="5">
        <f ca="1">MEMORY!J74</f>
        <v>5.7439999999999998</v>
      </c>
      <c r="Q73" s="5">
        <f ca="1">MEMORY!K74</f>
        <v>11.492000000000001</v>
      </c>
      <c r="R73" s="5">
        <f ca="1">MEMORY!L74</f>
        <v>6.44</v>
      </c>
      <c r="S73" s="5">
        <f ca="1">MEMORY!M74</f>
        <v>32.26</v>
      </c>
      <c r="T73" s="5">
        <f ca="1">MEMORY!N74</f>
        <v>53.335999999999999</v>
      </c>
      <c r="U73" s="5">
        <f ca="1">MEMORY!O74</f>
        <v>36.124000000000002</v>
      </c>
      <c r="V73" s="5" t="str">
        <f ca="1">MEMORY!P74</f>
        <v/>
      </c>
      <c r="W73" s="5" t="str">
        <f ca="1">MEMORY!Q74</f>
        <v/>
      </c>
      <c r="X73" s="5">
        <f ca="1">MEMORY!R74</f>
        <v>5.6159999999999997</v>
      </c>
      <c r="Y73" s="5">
        <f ca="1">MEMORY!S74</f>
        <v>11.304</v>
      </c>
      <c r="Z73" s="5">
        <f ca="1">MEMORY!T74</f>
        <v>6.44</v>
      </c>
      <c r="AA73" s="5">
        <f ca="1">MEMORY!U74</f>
        <v>32.04</v>
      </c>
      <c r="AB73" s="5">
        <f ca="1">MEMORY!V74</f>
        <v>53.072000000000003</v>
      </c>
      <c r="AC73" s="5">
        <f ca="1">MEMORY!W74</f>
        <v>35.984000000000002</v>
      </c>
      <c r="AD73" s="5" t="str">
        <f ca="1">MEMORY!X74</f>
        <v/>
      </c>
      <c r="AE73" s="5" t="str">
        <f ca="1">MEMORY!Y74</f>
        <v/>
      </c>
    </row>
    <row r="74" spans="1:31" x14ac:dyDescent="0.25">
      <c r="A74">
        <v>73</v>
      </c>
      <c r="B74" t="str">
        <f>METRICS!A74</f>
        <v>random</v>
      </c>
      <c r="C74">
        <f ca="1">METRICS!O74</f>
        <v>18</v>
      </c>
      <c r="D74" s="1">
        <f>METRICS!M74</f>
        <v>0.2588178058866456</v>
      </c>
      <c r="E74" s="5">
        <f>METRICS!H74</f>
        <v>35</v>
      </c>
      <c r="F74" s="2">
        <f>METRICS!F74</f>
        <v>0.67179500000000003</v>
      </c>
      <c r="G74">
        <f>METRICS!G74</f>
        <v>4</v>
      </c>
      <c r="H74" s="5">
        <f ca="1">MEMORY!B75</f>
        <v>25.088000000000001</v>
      </c>
      <c r="I74" s="5">
        <f ca="1">MEMORY!C75</f>
        <v>29.036000000000001</v>
      </c>
      <c r="J74" s="5">
        <f ca="1">MEMORY!D75</f>
        <v>13.156000000000001</v>
      </c>
      <c r="K74" s="5">
        <f ca="1">MEMORY!E75</f>
        <v>51.595999999999997</v>
      </c>
      <c r="L74" s="5">
        <f ca="1">MEMORY!F75</f>
        <v>74.227999999999994</v>
      </c>
      <c r="M74" s="5">
        <f ca="1">MEMORY!G75</f>
        <v>45.496000000000002</v>
      </c>
      <c r="N74" s="5" t="str">
        <f ca="1">MEMORY!H75</f>
        <v/>
      </c>
      <c r="O74" s="5" t="str">
        <f ca="1">MEMORY!I75</f>
        <v/>
      </c>
      <c r="P74" s="5">
        <f ca="1">MEMORY!J75</f>
        <v>6.5279999999999996</v>
      </c>
      <c r="Q74" s="5">
        <f ca="1">MEMORY!K75</f>
        <v>11.6</v>
      </c>
      <c r="R74" s="5">
        <f ca="1">MEMORY!L75</f>
        <v>7.4720000000000004</v>
      </c>
      <c r="S74" s="5">
        <f ca="1">MEMORY!M75</f>
        <v>32.728000000000002</v>
      </c>
      <c r="T74" s="5">
        <f ca="1">MEMORY!N75</f>
        <v>46.52</v>
      </c>
      <c r="U74" s="5">
        <f ca="1">MEMORY!O75</f>
        <v>36.671999999999997</v>
      </c>
      <c r="V74" s="5" t="str">
        <f ca="1">MEMORY!P75</f>
        <v/>
      </c>
      <c r="W74" s="5" t="str">
        <f ca="1">MEMORY!Q75</f>
        <v/>
      </c>
      <c r="X74" s="5">
        <f ca="1">MEMORY!R75</f>
        <v>6.2919999999999998</v>
      </c>
      <c r="Y74" s="5">
        <f ca="1">MEMORY!S75</f>
        <v>11.116</v>
      </c>
      <c r="Z74" s="5">
        <f ca="1">MEMORY!T75</f>
        <v>7.3120000000000003</v>
      </c>
      <c r="AA74" s="5">
        <f ca="1">MEMORY!U75</f>
        <v>32.4</v>
      </c>
      <c r="AB74" s="5">
        <f ca="1">MEMORY!V75</f>
        <v>46.728000000000002</v>
      </c>
      <c r="AC74" s="5">
        <f ca="1">MEMORY!W75</f>
        <v>36.484000000000002</v>
      </c>
      <c r="AD74" s="5" t="str">
        <f ca="1">MEMORY!X75</f>
        <v/>
      </c>
      <c r="AE74" s="5" t="str">
        <f ca="1">MEMORY!Y75</f>
        <v/>
      </c>
    </row>
    <row r="75" spans="1:31" x14ac:dyDescent="0.25">
      <c r="A75">
        <v>74</v>
      </c>
      <c r="B75" t="str">
        <f>METRICS!A75</f>
        <v>rational</v>
      </c>
      <c r="C75">
        <f ca="1">METRICS!O75</f>
        <v>9</v>
      </c>
      <c r="D75" s="1">
        <f>METRICS!M75</f>
        <v>0.43242586290714635</v>
      </c>
      <c r="E75" s="5">
        <f>METRICS!H75</f>
        <v>44</v>
      </c>
      <c r="F75" s="2">
        <f>METRICS!F75</f>
        <v>0.73809499999999995</v>
      </c>
      <c r="G75">
        <f>METRICS!G75</f>
        <v>5</v>
      </c>
      <c r="H75" s="5" t="str">
        <f ca="1">MEMORY!B76</f>
        <v/>
      </c>
      <c r="I75" s="5" t="str">
        <f ca="1">MEMORY!C76</f>
        <v/>
      </c>
      <c r="J75" s="5" t="str">
        <f ca="1">MEMORY!D76</f>
        <v/>
      </c>
      <c r="K75" s="5">
        <f ca="1">MEMORY!E76</f>
        <v>250.488</v>
      </c>
      <c r="L75" s="5">
        <f ca="1">MEMORY!F76</f>
        <v>282.23599999999999</v>
      </c>
      <c r="M75" s="5">
        <f ca="1">MEMORY!G76</f>
        <v>154.44800000000001</v>
      </c>
      <c r="N75" s="5" t="str">
        <f ca="1">MEMORY!H76</f>
        <v/>
      </c>
      <c r="O75" s="5" t="str">
        <f ca="1">MEMORY!I76</f>
        <v/>
      </c>
      <c r="P75" s="5" t="str">
        <f ca="1">MEMORY!J76</f>
        <v/>
      </c>
      <c r="Q75" s="5" t="str">
        <f ca="1">MEMORY!K76</f>
        <v/>
      </c>
      <c r="R75" s="5" t="str">
        <f ca="1">MEMORY!L76</f>
        <v/>
      </c>
      <c r="S75" s="5" t="str">
        <f ca="1">MEMORY!M76</f>
        <v/>
      </c>
      <c r="T75" s="5" t="str">
        <f ca="1">MEMORY!N76</f>
        <v/>
      </c>
      <c r="U75" s="5" t="str">
        <f ca="1">MEMORY!O76</f>
        <v/>
      </c>
      <c r="V75" s="5" t="str">
        <f ca="1">MEMORY!P76</f>
        <v/>
      </c>
      <c r="W75" s="5" t="str">
        <f ca="1">MEMORY!Q76</f>
        <v/>
      </c>
      <c r="X75" s="5">
        <f ca="1">MEMORY!R76</f>
        <v>60.223999999999997</v>
      </c>
      <c r="Y75" s="5">
        <f ca="1">MEMORY!S76</f>
        <v>26.268000000000001</v>
      </c>
      <c r="Z75" s="5">
        <f ca="1">MEMORY!T76</f>
        <v>13.42</v>
      </c>
      <c r="AA75" s="5">
        <f ca="1">MEMORY!U76</f>
        <v>108.51600000000001</v>
      </c>
      <c r="AB75" s="5">
        <f ca="1">MEMORY!V76</f>
        <v>157.624</v>
      </c>
      <c r="AC75" s="5">
        <f ca="1">MEMORY!W76</f>
        <v>70.007999999999996</v>
      </c>
      <c r="AD75" s="5" t="str">
        <f ca="1">MEMORY!X76</f>
        <v/>
      </c>
      <c r="AE75" s="5" t="str">
        <f ca="1">MEMORY!Y76</f>
        <v/>
      </c>
    </row>
    <row r="76" spans="1:31" x14ac:dyDescent="0.25">
      <c r="A76">
        <v>75</v>
      </c>
      <c r="B76" t="str">
        <f>METRICS!A76</f>
        <v>recurse</v>
      </c>
      <c r="C76">
        <f ca="1">METRICS!O76</f>
        <v>18</v>
      </c>
      <c r="D76" s="1">
        <f>METRICS!M76</f>
        <v>0.16599612576367159</v>
      </c>
      <c r="E76" s="5">
        <f>METRICS!H76</f>
        <v>35</v>
      </c>
      <c r="F76" s="2">
        <f>METRICS!F76</f>
        <v>0.63775499999999996</v>
      </c>
      <c r="G76">
        <f>METRICS!G76</f>
        <v>6</v>
      </c>
      <c r="H76" s="5">
        <f ca="1">MEMORY!B77</f>
        <v>25.012</v>
      </c>
      <c r="I76" s="5">
        <f ca="1">MEMORY!C77</f>
        <v>31.096</v>
      </c>
      <c r="J76" s="5">
        <f ca="1">MEMORY!D77</f>
        <v>13.944000000000001</v>
      </c>
      <c r="K76" s="5">
        <f ca="1">MEMORY!E77</f>
        <v>42.996000000000002</v>
      </c>
      <c r="L76" s="5">
        <f ca="1">MEMORY!F77</f>
        <v>125.13200000000001</v>
      </c>
      <c r="M76" s="5">
        <f ca="1">MEMORY!G77</f>
        <v>36.036000000000001</v>
      </c>
      <c r="N76" s="5" t="str">
        <f ca="1">MEMORY!H77</f>
        <v/>
      </c>
      <c r="O76" s="5" t="str">
        <f ca="1">MEMORY!I77</f>
        <v/>
      </c>
      <c r="P76" s="5">
        <f ca="1">MEMORY!J77</f>
        <v>7.1680000000000001</v>
      </c>
      <c r="Q76" s="5">
        <f ca="1">MEMORY!K77</f>
        <v>11.504</v>
      </c>
      <c r="R76" s="5">
        <f ca="1">MEMORY!L77</f>
        <v>8.2159999999999993</v>
      </c>
      <c r="S76" s="5">
        <f ca="1">MEMORY!M77</f>
        <v>33.027999999999999</v>
      </c>
      <c r="T76" s="5">
        <f ca="1">MEMORY!N77</f>
        <v>84.8</v>
      </c>
      <c r="U76" s="5">
        <f ca="1">MEMORY!O77</f>
        <v>35.192</v>
      </c>
      <c r="V76" s="5" t="str">
        <f ca="1">MEMORY!P77</f>
        <v/>
      </c>
      <c r="W76" s="5" t="str">
        <f ca="1">MEMORY!Q77</f>
        <v/>
      </c>
      <c r="X76" s="5">
        <f ca="1">MEMORY!R77</f>
        <v>6.9560000000000004</v>
      </c>
      <c r="Y76" s="5">
        <f ca="1">MEMORY!S77</f>
        <v>11.284000000000001</v>
      </c>
      <c r="Z76" s="5">
        <f ca="1">MEMORY!T77</f>
        <v>8.048</v>
      </c>
      <c r="AA76" s="5">
        <f ca="1">MEMORY!U77</f>
        <v>33.072000000000003</v>
      </c>
      <c r="AB76" s="5">
        <f ca="1">MEMORY!V77</f>
        <v>84.796000000000006</v>
      </c>
      <c r="AC76" s="5">
        <f ca="1">MEMORY!W77</f>
        <v>35.188000000000002</v>
      </c>
      <c r="AD76" s="5" t="str">
        <f ca="1">MEMORY!X77</f>
        <v/>
      </c>
      <c r="AE76" s="5" t="str">
        <f ca="1">MEMORY!Y77</f>
        <v/>
      </c>
    </row>
    <row r="77" spans="1:31" x14ac:dyDescent="0.25">
      <c r="A77">
        <v>76</v>
      </c>
      <c r="B77" t="str">
        <f>METRICS!A77</f>
        <v>references</v>
      </c>
      <c r="C77">
        <f ca="1">METRICS!O77</f>
        <v>24</v>
      </c>
      <c r="D77" s="1">
        <f>METRICS!M77</f>
        <v>6.2084257206208426E-3</v>
      </c>
      <c r="E77" s="5">
        <f>METRICS!H77</f>
        <v>6</v>
      </c>
      <c r="F77" s="2">
        <f>METRICS!F77</f>
        <v>0.98660700000000001</v>
      </c>
      <c r="G77">
        <f>METRICS!G77</f>
        <v>4</v>
      </c>
      <c r="H77" s="5">
        <f ca="1">MEMORY!B78</f>
        <v>4.88</v>
      </c>
      <c r="I77" s="5">
        <f ca="1">MEMORY!C78</f>
        <v>8.8360000000000003</v>
      </c>
      <c r="J77" s="5">
        <f ca="1">MEMORY!D78</f>
        <v>4.7679999999999998</v>
      </c>
      <c r="K77" s="5">
        <f ca="1">MEMORY!E78</f>
        <v>26.292000000000002</v>
      </c>
      <c r="L77" s="5">
        <f ca="1">MEMORY!F78</f>
        <v>38</v>
      </c>
      <c r="M77" s="5">
        <f ca="1">MEMORY!G78</f>
        <v>26.404</v>
      </c>
      <c r="N77" s="5">
        <f ca="1">MEMORY!H78</f>
        <v>86.108000000000004</v>
      </c>
      <c r="O77" s="5">
        <f ca="1">MEMORY!I78</f>
        <v>204.39599999999999</v>
      </c>
      <c r="P77" s="5">
        <f ca="1">MEMORY!J78</f>
        <v>4.6159999999999997</v>
      </c>
      <c r="Q77" s="5">
        <f ca="1">MEMORY!K78</f>
        <v>5.58</v>
      </c>
      <c r="R77" s="5">
        <f ca="1">MEMORY!L78</f>
        <v>4.7439999999999998</v>
      </c>
      <c r="S77" s="5">
        <f ca="1">MEMORY!M78</f>
        <v>26.248000000000001</v>
      </c>
      <c r="T77" s="5">
        <f ca="1">MEMORY!N78</f>
        <v>32.012</v>
      </c>
      <c r="U77" s="5">
        <f ca="1">MEMORY!O78</f>
        <v>26.356000000000002</v>
      </c>
      <c r="V77" s="5">
        <f ca="1">MEMORY!P78</f>
        <v>9.6639999999999997</v>
      </c>
      <c r="W77" s="5">
        <f ca="1">MEMORY!Q78</f>
        <v>15.112</v>
      </c>
      <c r="X77" s="5">
        <f ca="1">MEMORY!R78</f>
        <v>4.6639999999999997</v>
      </c>
      <c r="Y77" s="5">
        <f ca="1">MEMORY!S78</f>
        <v>5.6239999999999997</v>
      </c>
      <c r="Z77" s="5">
        <f ca="1">MEMORY!T78</f>
        <v>4.7439999999999998</v>
      </c>
      <c r="AA77" s="5">
        <f ca="1">MEMORY!U78</f>
        <v>26.292000000000002</v>
      </c>
      <c r="AB77" s="5">
        <f ca="1">MEMORY!V78</f>
        <v>32.012</v>
      </c>
      <c r="AC77" s="5">
        <f ca="1">MEMORY!W78</f>
        <v>26.356000000000002</v>
      </c>
      <c r="AD77" s="5">
        <f ca="1">MEMORY!X78</f>
        <v>9.6679999999999993</v>
      </c>
      <c r="AE77" s="5">
        <f ca="1">MEMORY!Y78</f>
        <v>15.12</v>
      </c>
    </row>
    <row r="78" spans="1:31" x14ac:dyDescent="0.25">
      <c r="A78">
        <v>77</v>
      </c>
      <c r="B78" t="str">
        <f>METRICS!A78</f>
        <v>result</v>
      </c>
      <c r="C78">
        <f ca="1">METRICS!O78</f>
        <v>24</v>
      </c>
      <c r="D78" s="1">
        <f>METRICS!M78</f>
        <v>7.1706263498920092E-2</v>
      </c>
      <c r="E78" s="5">
        <f>METRICS!H78</f>
        <v>8</v>
      </c>
      <c r="F78" s="2">
        <f>METRICS!F78</f>
        <v>1.0066200000000001</v>
      </c>
      <c r="G78">
        <f>METRICS!G78</f>
        <v>3</v>
      </c>
      <c r="H78" s="5">
        <f ca="1">MEMORY!B79</f>
        <v>5.8920000000000003</v>
      </c>
      <c r="I78" s="5">
        <f ca="1">MEMORY!C79</f>
        <v>9.7360000000000007</v>
      </c>
      <c r="J78" s="5">
        <f ca="1">MEMORY!D79</f>
        <v>5.5960000000000001</v>
      </c>
      <c r="K78" s="5">
        <f ca="1">MEMORY!E79</f>
        <v>14.8</v>
      </c>
      <c r="L78" s="5">
        <f ca="1">MEMORY!F79</f>
        <v>35.795999999999999</v>
      </c>
      <c r="M78" s="5">
        <f ca="1">MEMORY!G79</f>
        <v>14.7</v>
      </c>
      <c r="N78" s="5">
        <f ca="1">MEMORY!H79</f>
        <v>134.44800000000001</v>
      </c>
      <c r="O78" s="5">
        <f ca="1">MEMORY!I79</f>
        <v>256.38400000000001</v>
      </c>
      <c r="P78" s="5">
        <f ca="1">MEMORY!J79</f>
        <v>4.6440000000000001</v>
      </c>
      <c r="Q78" s="5">
        <f ca="1">MEMORY!K79</f>
        <v>5.6319999999999997</v>
      </c>
      <c r="R78" s="5">
        <f ca="1">MEMORY!L79</f>
        <v>4.6959999999999997</v>
      </c>
      <c r="S78" s="5">
        <f ca="1">MEMORY!M79</f>
        <v>9.8119999999999994</v>
      </c>
      <c r="T78" s="5">
        <f ca="1">MEMORY!N79</f>
        <v>23.484000000000002</v>
      </c>
      <c r="U78" s="5">
        <f ca="1">MEMORY!O79</f>
        <v>10.02</v>
      </c>
      <c r="V78" s="5">
        <f ca="1">MEMORY!P79</f>
        <v>9.7319999999999993</v>
      </c>
      <c r="W78" s="5">
        <f ca="1">MEMORY!Q79</f>
        <v>15.164</v>
      </c>
      <c r="X78" s="5">
        <f ca="1">MEMORY!R79</f>
        <v>4.6959999999999997</v>
      </c>
      <c r="Y78" s="5">
        <f ca="1">MEMORY!S79</f>
        <v>5.6760000000000002</v>
      </c>
      <c r="Z78" s="5">
        <f ca="1">MEMORY!T79</f>
        <v>4.7</v>
      </c>
      <c r="AA78" s="5">
        <f ca="1">MEMORY!U79</f>
        <v>9.8439999999999994</v>
      </c>
      <c r="AB78" s="5">
        <f ca="1">MEMORY!V79</f>
        <v>23.484000000000002</v>
      </c>
      <c r="AC78" s="5">
        <f ca="1">MEMORY!W79</f>
        <v>10.02</v>
      </c>
      <c r="AD78" s="5">
        <f ca="1">MEMORY!X79</f>
        <v>9.7360000000000007</v>
      </c>
      <c r="AE78" s="5">
        <f ca="1">MEMORY!Y79</f>
        <v>15.172000000000001</v>
      </c>
    </row>
    <row r="79" spans="1:31" x14ac:dyDescent="0.25">
      <c r="A79">
        <v>78</v>
      </c>
      <c r="B79" t="str">
        <f>METRICS!A79</f>
        <v>runningTotal</v>
      </c>
      <c r="C79">
        <f ca="1">METRICS!O79</f>
        <v>18</v>
      </c>
      <c r="D79" s="1">
        <f>METRICS!M79</f>
        <v>0.1848625629113434</v>
      </c>
      <c r="E79" s="5">
        <f>METRICS!H79</f>
        <v>35</v>
      </c>
      <c r="F79" s="2">
        <f>METRICS!F79</f>
        <v>0.55121200000000004</v>
      </c>
      <c r="G79">
        <f>METRICS!G79</f>
        <v>6</v>
      </c>
      <c r="H79" s="5">
        <f ca="1">MEMORY!B80</f>
        <v>357.72800000000001</v>
      </c>
      <c r="I79" s="5">
        <f ca="1">MEMORY!C80</f>
        <v>318.78399999999999</v>
      </c>
      <c r="J79" s="5">
        <f ca="1">MEMORY!D80</f>
        <v>102.172</v>
      </c>
      <c r="K79" s="5">
        <f ca="1">MEMORY!E80</f>
        <v>3349.1280000000002</v>
      </c>
      <c r="L79" s="5">
        <f ca="1">MEMORY!F80</f>
        <v>4562.7839999999997</v>
      </c>
      <c r="M79" s="5">
        <f ca="1">MEMORY!G80</f>
        <v>2516.3159999999998</v>
      </c>
      <c r="N79" s="5" t="str">
        <f ca="1">MEMORY!H80</f>
        <v/>
      </c>
      <c r="O79" s="5" t="str">
        <f ca="1">MEMORY!I80</f>
        <v/>
      </c>
      <c r="P79" s="5">
        <f ca="1">MEMORY!J80</f>
        <v>9.1720000000000006</v>
      </c>
      <c r="Q79" s="5">
        <f ca="1">MEMORY!K80</f>
        <v>33.555999999999997</v>
      </c>
      <c r="R79" s="5">
        <f ca="1">MEMORY!L80</f>
        <v>10.672000000000001</v>
      </c>
      <c r="S79" s="5">
        <f ca="1">MEMORY!M80</f>
        <v>2125.8159999999998</v>
      </c>
      <c r="T79" s="5">
        <f ca="1">MEMORY!N80</f>
        <v>2999.0880000000002</v>
      </c>
      <c r="U79" s="5">
        <f ca="1">MEMORY!O80</f>
        <v>2523.8960000000002</v>
      </c>
      <c r="V79" s="5" t="str">
        <f ca="1">MEMORY!P80</f>
        <v/>
      </c>
      <c r="W79" s="5" t="str">
        <f ca="1">MEMORY!Q80</f>
        <v/>
      </c>
      <c r="X79" s="5">
        <f ca="1">MEMORY!R80</f>
        <v>8.4960000000000004</v>
      </c>
      <c r="Y79" s="5">
        <f ca="1">MEMORY!S80</f>
        <v>33.072000000000003</v>
      </c>
      <c r="Z79" s="5">
        <f ca="1">MEMORY!T80</f>
        <v>10.468</v>
      </c>
      <c r="AA79" s="5">
        <f ca="1">MEMORY!U80</f>
        <v>2125.84</v>
      </c>
      <c r="AB79" s="5">
        <f ca="1">MEMORY!V80</f>
        <v>2999.0639999999999</v>
      </c>
      <c r="AC79" s="5">
        <f ca="1">MEMORY!W80</f>
        <v>2523.8679999999999</v>
      </c>
      <c r="AD79" s="5" t="str">
        <f ca="1">MEMORY!X80</f>
        <v/>
      </c>
      <c r="AE79" s="5" t="str">
        <f ca="1">MEMORY!Y80</f>
        <v/>
      </c>
    </row>
    <row r="80" spans="1:31" x14ac:dyDescent="0.25">
      <c r="A80">
        <v>79</v>
      </c>
      <c r="B80" t="str">
        <f>METRICS!A80</f>
        <v>searchsort</v>
      </c>
      <c r="C80">
        <f ca="1">METRICS!O80</f>
        <v>9</v>
      </c>
      <c r="D80" s="1">
        <f>METRICS!M80</f>
        <v>0.28609841355203014</v>
      </c>
      <c r="E80" s="5">
        <f>METRICS!H80</f>
        <v>35</v>
      </c>
      <c r="F80" s="2">
        <f>METRICS!F80</f>
        <v>0.78611399999999998</v>
      </c>
      <c r="G80">
        <f>METRICS!G80</f>
        <v>6</v>
      </c>
      <c r="H80" s="5">
        <f ca="1">MEMORY!B81</f>
        <v>1896.692</v>
      </c>
      <c r="I80" s="5">
        <f ca="1">MEMORY!C81</f>
        <v>1103.3</v>
      </c>
      <c r="J80" s="5">
        <f ca="1">MEMORY!D81</f>
        <v>361.66</v>
      </c>
      <c r="K80" s="5" t="str">
        <f ca="1">MEMORY!E81</f>
        <v/>
      </c>
      <c r="L80" s="5" t="str">
        <f ca="1">MEMORY!F81</f>
        <v/>
      </c>
      <c r="M80" s="5" t="str">
        <f ca="1">MEMORY!G81</f>
        <v/>
      </c>
      <c r="N80" s="5" t="str">
        <f ca="1">MEMORY!H81</f>
        <v/>
      </c>
      <c r="O80" s="5" t="str">
        <f ca="1">MEMORY!I81</f>
        <v/>
      </c>
      <c r="P80" s="5">
        <f ca="1">MEMORY!J81</f>
        <v>15.308</v>
      </c>
      <c r="Q80" s="5">
        <f ca="1">MEMORY!K81</f>
        <v>53.548000000000002</v>
      </c>
      <c r="R80" s="5">
        <f ca="1">MEMORY!L81</f>
        <v>18.643999999999998</v>
      </c>
      <c r="S80" s="5" t="str">
        <f ca="1">MEMORY!M81</f>
        <v/>
      </c>
      <c r="T80" s="5" t="str">
        <f ca="1">MEMORY!N81</f>
        <v/>
      </c>
      <c r="U80" s="5" t="str">
        <f ca="1">MEMORY!O81</f>
        <v/>
      </c>
      <c r="V80" s="5" t="str">
        <f ca="1">MEMORY!P81</f>
        <v/>
      </c>
      <c r="W80" s="5" t="str">
        <f ca="1">MEMORY!Q81</f>
        <v/>
      </c>
      <c r="X80" s="5">
        <f ca="1">MEMORY!R81</f>
        <v>14.555999999999999</v>
      </c>
      <c r="Y80" s="5">
        <f ca="1">MEMORY!S81</f>
        <v>52.76</v>
      </c>
      <c r="Z80" s="5">
        <f ca="1">MEMORY!T81</f>
        <v>18.364000000000001</v>
      </c>
      <c r="AA80" s="5" t="str">
        <f ca="1">MEMORY!U81</f>
        <v/>
      </c>
      <c r="AB80" s="5" t="str">
        <f ca="1">MEMORY!V81</f>
        <v/>
      </c>
      <c r="AC80" s="5" t="str">
        <f ca="1">MEMORY!W81</f>
        <v/>
      </c>
      <c r="AD80" s="5" t="str">
        <f ca="1">MEMORY!X81</f>
        <v/>
      </c>
      <c r="AE80" s="5" t="str">
        <f ca="1">MEMORY!Y81</f>
        <v/>
      </c>
    </row>
    <row r="81" spans="1:31" x14ac:dyDescent="0.25">
      <c r="A81">
        <v>80</v>
      </c>
      <c r="B81" t="str">
        <f>METRICS!A81</f>
        <v>self-assignment</v>
      </c>
      <c r="C81">
        <f ca="1">METRICS!O81</f>
        <v>24</v>
      </c>
      <c r="D81" s="1">
        <f>METRICS!M81</f>
        <v>6.4904960593416784E-3</v>
      </c>
      <c r="E81" s="5">
        <f>METRICS!H81</f>
        <v>6</v>
      </c>
      <c r="F81" s="2">
        <f>METRICS!F81</f>
        <v>1.0381</v>
      </c>
      <c r="G81">
        <f>METRICS!G81</f>
        <v>3</v>
      </c>
      <c r="H81" s="5">
        <f ca="1">MEMORY!B82</f>
        <v>4.976</v>
      </c>
      <c r="I81" s="5">
        <f ca="1">MEMORY!C82</f>
        <v>8.548</v>
      </c>
      <c r="J81" s="5">
        <f ca="1">MEMORY!D82</f>
        <v>4.74</v>
      </c>
      <c r="K81" s="5">
        <f ca="1">MEMORY!E82</f>
        <v>6.4320000000000004</v>
      </c>
      <c r="L81" s="5">
        <f ca="1">MEMORY!F82</f>
        <v>27.212</v>
      </c>
      <c r="M81" s="5">
        <f ca="1">MEMORY!G82</f>
        <v>6.38</v>
      </c>
      <c r="N81" s="5">
        <f ca="1">MEMORY!H82</f>
        <v>83.16</v>
      </c>
      <c r="O81" s="5">
        <f ca="1">MEMORY!I82</f>
        <v>194.648</v>
      </c>
      <c r="P81" s="5">
        <f ca="1">MEMORY!J82</f>
        <v>4.452</v>
      </c>
      <c r="Q81" s="5">
        <f ca="1">MEMORY!K82</f>
        <v>5.5439999999999996</v>
      </c>
      <c r="R81" s="5">
        <f ca="1">MEMORY!L82</f>
        <v>4.4800000000000004</v>
      </c>
      <c r="S81" s="5">
        <f ca="1">MEMORY!M82</f>
        <v>5.6559999999999997</v>
      </c>
      <c r="T81" s="5">
        <f ca="1">MEMORY!N82</f>
        <v>19.292000000000002</v>
      </c>
      <c r="U81" s="5">
        <f ca="1">MEMORY!O82</f>
        <v>5.8520000000000003</v>
      </c>
      <c r="V81" s="5">
        <f ca="1">MEMORY!P82</f>
        <v>9.5519999999999996</v>
      </c>
      <c r="W81" s="5">
        <f ca="1">MEMORY!Q82</f>
        <v>15.052</v>
      </c>
      <c r="X81" s="5">
        <f ca="1">MEMORY!R82</f>
        <v>4.5</v>
      </c>
      <c r="Y81" s="5">
        <f ca="1">MEMORY!S82</f>
        <v>5.5880000000000001</v>
      </c>
      <c r="Z81" s="5">
        <f ca="1">MEMORY!T82</f>
        <v>4.4800000000000004</v>
      </c>
      <c r="AA81" s="5">
        <f ca="1">MEMORY!U82</f>
        <v>5.7</v>
      </c>
      <c r="AB81" s="5">
        <f ca="1">MEMORY!V82</f>
        <v>19.292000000000002</v>
      </c>
      <c r="AC81" s="5">
        <f ca="1">MEMORY!W82</f>
        <v>5.8520000000000003</v>
      </c>
      <c r="AD81" s="5">
        <f ca="1">MEMORY!X82</f>
        <v>9.5559999999999992</v>
      </c>
      <c r="AE81" s="5">
        <f ca="1">MEMORY!Y82</f>
        <v>15.06</v>
      </c>
    </row>
    <row r="82" spans="1:31" x14ac:dyDescent="0.25">
      <c r="A82">
        <v>81</v>
      </c>
      <c r="B82" t="str">
        <f>METRICS!A82</f>
        <v>shortCircuit</v>
      </c>
      <c r="C82">
        <f ca="1">METRICS!O82</f>
        <v>18</v>
      </c>
      <c r="D82" s="1">
        <f>METRICS!M82</f>
        <v>0.37374144180426905</v>
      </c>
      <c r="E82" s="5">
        <f>METRICS!H82</f>
        <v>35</v>
      </c>
      <c r="F82" s="2">
        <f>METRICS!F82</f>
        <v>0.69874499999999995</v>
      </c>
      <c r="G82">
        <f>METRICS!G82</f>
        <v>3</v>
      </c>
      <c r="H82" s="5">
        <f ca="1">MEMORY!B83</f>
        <v>23.283999999999999</v>
      </c>
      <c r="I82" s="5">
        <f ca="1">MEMORY!C83</f>
        <v>27.8</v>
      </c>
      <c r="J82" s="5">
        <f ca="1">MEMORY!D83</f>
        <v>11.804</v>
      </c>
      <c r="K82" s="5">
        <f ca="1">MEMORY!E83</f>
        <v>40.520000000000003</v>
      </c>
      <c r="L82" s="5">
        <f ca="1">MEMORY!F83</f>
        <v>58.036000000000001</v>
      </c>
      <c r="M82" s="5">
        <f ca="1">MEMORY!G83</f>
        <v>33.503999999999998</v>
      </c>
      <c r="N82" s="5" t="str">
        <f ca="1">MEMORY!H83</f>
        <v/>
      </c>
      <c r="O82" s="5" t="str">
        <f ca="1">MEMORY!I83</f>
        <v/>
      </c>
      <c r="P82" s="5">
        <f ca="1">MEMORY!J83</f>
        <v>5.524</v>
      </c>
      <c r="Q82" s="5">
        <f ca="1">MEMORY!K83</f>
        <v>9.2560000000000002</v>
      </c>
      <c r="R82" s="5">
        <f ca="1">MEMORY!L83</f>
        <v>6.1319999999999997</v>
      </c>
      <c r="S82" s="5">
        <f ca="1">MEMORY!M83</f>
        <v>19.88</v>
      </c>
      <c r="T82" s="5">
        <f ca="1">MEMORY!N83</f>
        <v>25.303999999999998</v>
      </c>
      <c r="U82" s="5">
        <f ca="1">MEMORY!O83</f>
        <v>21.86</v>
      </c>
      <c r="V82" s="5" t="str">
        <f ca="1">MEMORY!P83</f>
        <v/>
      </c>
      <c r="W82" s="5" t="str">
        <f ca="1">MEMORY!Q83</f>
        <v/>
      </c>
      <c r="X82" s="5">
        <f ca="1">MEMORY!R83</f>
        <v>5.2880000000000003</v>
      </c>
      <c r="Y82" s="5">
        <f ca="1">MEMORY!S83</f>
        <v>9.3000000000000007</v>
      </c>
      <c r="Z82" s="5">
        <f ca="1">MEMORY!T83</f>
        <v>6.0679999999999996</v>
      </c>
      <c r="AA82" s="5">
        <f ca="1">MEMORY!U83</f>
        <v>19.864000000000001</v>
      </c>
      <c r="AB82" s="5">
        <f ca="1">MEMORY!V83</f>
        <v>25.04</v>
      </c>
      <c r="AC82" s="5">
        <f ca="1">MEMORY!W83</f>
        <v>21.748000000000001</v>
      </c>
      <c r="AD82" s="5" t="str">
        <f ca="1">MEMORY!X83</f>
        <v/>
      </c>
      <c r="AE82" s="5" t="str">
        <f ca="1">MEMORY!Y83</f>
        <v/>
      </c>
    </row>
    <row r="83" spans="1:31" x14ac:dyDescent="0.25">
      <c r="A83">
        <v>82</v>
      </c>
      <c r="B83" t="str">
        <f>METRICS!A83</f>
        <v>simpleGenericTriple</v>
      </c>
      <c r="C83">
        <f ca="1">METRICS!O83</f>
        <v>24</v>
      </c>
      <c r="D83" s="1">
        <f>METRICS!M83</f>
        <v>2.1228545618789521E-2</v>
      </c>
      <c r="E83" s="5">
        <f>METRICS!H83</f>
        <v>6</v>
      </c>
      <c r="F83" s="2">
        <f>METRICS!F83</f>
        <v>0.97887299999999999</v>
      </c>
      <c r="G83">
        <f>METRICS!G83</f>
        <v>3</v>
      </c>
      <c r="H83" s="5">
        <f ca="1">MEMORY!B84</f>
        <v>5.2679999999999998</v>
      </c>
      <c r="I83" s="5">
        <f ca="1">MEMORY!C84</f>
        <v>8.7560000000000002</v>
      </c>
      <c r="J83" s="5">
        <f ca="1">MEMORY!D84</f>
        <v>5.0119999999999996</v>
      </c>
      <c r="K83" s="5">
        <f ca="1">MEMORY!E84</f>
        <v>16.632000000000001</v>
      </c>
      <c r="L83" s="5">
        <f ca="1">MEMORY!F84</f>
        <v>28.64</v>
      </c>
      <c r="M83" s="5">
        <f ca="1">MEMORY!G84</f>
        <v>20.268000000000001</v>
      </c>
      <c r="N83" s="5">
        <f ca="1">MEMORY!H84</f>
        <v>121.872</v>
      </c>
      <c r="O83" s="5">
        <f ca="1">MEMORY!I84</f>
        <v>251.90799999999999</v>
      </c>
      <c r="P83" s="5">
        <f ca="1">MEMORY!J84</f>
        <v>4.468</v>
      </c>
      <c r="Q83" s="5">
        <f ca="1">MEMORY!K84</f>
        <v>5.56</v>
      </c>
      <c r="R83" s="5">
        <f ca="1">MEMORY!L84</f>
        <v>4.5359999999999996</v>
      </c>
      <c r="S83" s="5">
        <f ca="1">MEMORY!M84</f>
        <v>16.88</v>
      </c>
      <c r="T83" s="5">
        <f ca="1">MEMORY!N84</f>
        <v>27.327999999999999</v>
      </c>
      <c r="U83" s="5">
        <f ca="1">MEMORY!O84</f>
        <v>20.155999999999999</v>
      </c>
      <c r="V83" s="5">
        <f ca="1">MEMORY!P84</f>
        <v>9.6679999999999993</v>
      </c>
      <c r="W83" s="5">
        <f ca="1">MEMORY!Q84</f>
        <v>15.103999999999999</v>
      </c>
      <c r="X83" s="5">
        <f ca="1">MEMORY!R84</f>
        <v>4.516</v>
      </c>
      <c r="Y83" s="5">
        <f ca="1">MEMORY!S84</f>
        <v>5.6040000000000001</v>
      </c>
      <c r="Z83" s="5">
        <f ca="1">MEMORY!T84</f>
        <v>4.5279999999999996</v>
      </c>
      <c r="AA83" s="5">
        <f ca="1">MEMORY!U84</f>
        <v>16.66</v>
      </c>
      <c r="AB83" s="5">
        <f ca="1">MEMORY!V84</f>
        <v>27.175999999999998</v>
      </c>
      <c r="AC83" s="5">
        <f ca="1">MEMORY!W84</f>
        <v>20.256</v>
      </c>
      <c r="AD83" s="5">
        <f ca="1">MEMORY!X84</f>
        <v>9.6720000000000006</v>
      </c>
      <c r="AE83" s="5">
        <f ca="1">MEMORY!Y84</f>
        <v>15.112</v>
      </c>
    </row>
    <row r="84" spans="1:31" x14ac:dyDescent="0.25">
      <c r="A84">
        <v>83</v>
      </c>
      <c r="B84" t="str">
        <f>METRICS!A84</f>
        <v>statement</v>
      </c>
      <c r="C84">
        <f ca="1">METRICS!O84</f>
        <v>9</v>
      </c>
      <c r="D84" s="1">
        <f>METRICS!M84</f>
        <v>0.16560130816114166</v>
      </c>
      <c r="E84" s="5">
        <f>METRICS!H84</f>
        <v>35</v>
      </c>
      <c r="F84" s="2">
        <f>METRICS!F84</f>
        <v>0.66911399999999999</v>
      </c>
      <c r="G84">
        <f>METRICS!G84</f>
        <v>6</v>
      </c>
      <c r="H84" s="5">
        <f ca="1">MEMORY!B85</f>
        <v>143.43600000000001</v>
      </c>
      <c r="I84" s="5">
        <f ca="1">MEMORY!C85</f>
        <v>86.671999999999997</v>
      </c>
      <c r="J84" s="5">
        <f ca="1">MEMORY!D85</f>
        <v>32.04</v>
      </c>
      <c r="K84" s="5" t="str">
        <f ca="1">MEMORY!E85</f>
        <v/>
      </c>
      <c r="L84" s="5" t="str">
        <f ca="1">MEMORY!F85</f>
        <v/>
      </c>
      <c r="M84" s="5" t="str">
        <f ca="1">MEMORY!G85</f>
        <v/>
      </c>
      <c r="N84" s="5" t="str">
        <f ca="1">MEMORY!H85</f>
        <v/>
      </c>
      <c r="O84" s="5" t="str">
        <f ca="1">MEMORY!I85</f>
        <v/>
      </c>
      <c r="P84" s="5">
        <f ca="1">MEMORY!J85</f>
        <v>10.56</v>
      </c>
      <c r="Q84" s="5">
        <f ca="1">MEMORY!K85</f>
        <v>21.443999999999999</v>
      </c>
      <c r="R84" s="5">
        <f ca="1">MEMORY!L85</f>
        <v>11.183999999999999</v>
      </c>
      <c r="S84" s="5" t="str">
        <f ca="1">MEMORY!M85</f>
        <v/>
      </c>
      <c r="T84" s="5" t="str">
        <f ca="1">MEMORY!N85</f>
        <v/>
      </c>
      <c r="U84" s="5" t="str">
        <f ca="1">MEMORY!O85</f>
        <v/>
      </c>
      <c r="V84" s="5" t="str">
        <f ca="1">MEMORY!P85</f>
        <v/>
      </c>
      <c r="W84" s="5" t="str">
        <f ca="1">MEMORY!Q85</f>
        <v/>
      </c>
      <c r="X84" s="5">
        <f ca="1">MEMORY!R85</f>
        <v>8.2919999999999998</v>
      </c>
      <c r="Y84" s="5">
        <f ca="1">MEMORY!S85</f>
        <v>20.088000000000001</v>
      </c>
      <c r="Z84" s="5">
        <f ca="1">MEMORY!T85</f>
        <v>10.907999999999999</v>
      </c>
      <c r="AA84" s="5" t="str">
        <f ca="1">MEMORY!U85</f>
        <v/>
      </c>
      <c r="AB84" s="5" t="str">
        <f ca="1">MEMORY!V85</f>
        <v/>
      </c>
      <c r="AC84" s="5" t="str">
        <f ca="1">MEMORY!W85</f>
        <v/>
      </c>
      <c r="AD84" s="5" t="str">
        <f ca="1">MEMORY!X85</f>
        <v/>
      </c>
      <c r="AE84" s="5" t="str">
        <f ca="1">MEMORY!Y85</f>
        <v/>
      </c>
    </row>
    <row r="85" spans="1:31" x14ac:dyDescent="0.25">
      <c r="A85">
        <v>84</v>
      </c>
      <c r="B85" t="str">
        <f>METRICS!A85</f>
        <v>stdincludes</v>
      </c>
      <c r="C85">
        <f ca="1">METRICS!O85</f>
        <v>24</v>
      </c>
      <c r="D85" s="1">
        <f>METRICS!M85</f>
        <v>1.7371882367539398E-3</v>
      </c>
      <c r="E85" s="5">
        <f>METRICS!H85</f>
        <v>6</v>
      </c>
      <c r="F85" s="2">
        <f>METRICS!F85</f>
        <v>0.35992499999999999</v>
      </c>
      <c r="G85">
        <f>METRICS!G85</f>
        <v>4</v>
      </c>
      <c r="H85" s="5">
        <f ca="1">MEMORY!B86</f>
        <v>6.3159999999999998</v>
      </c>
      <c r="I85" s="5">
        <f ca="1">MEMORY!C86</f>
        <v>29.603999999999999</v>
      </c>
      <c r="J85" s="5">
        <f ca="1">MEMORY!D86</f>
        <v>6.8879999999999999</v>
      </c>
      <c r="K85" s="5">
        <f ca="1">MEMORY!E86</f>
        <v>9.5120000000000005</v>
      </c>
      <c r="L85" s="5">
        <f ca="1">MEMORY!F86</f>
        <v>89.808000000000007</v>
      </c>
      <c r="M85" s="5">
        <f ca="1">MEMORY!G86</f>
        <v>10.212</v>
      </c>
      <c r="N85" s="5">
        <f ca="1">MEMORY!H86</f>
        <v>383.50400000000002</v>
      </c>
      <c r="O85" s="5">
        <f ca="1">MEMORY!I86</f>
        <v>1323.576</v>
      </c>
      <c r="P85" s="5">
        <f ca="1">MEMORY!J86</f>
        <v>6.3</v>
      </c>
      <c r="Q85" s="5">
        <f ca="1">MEMORY!K86</f>
        <v>10.06</v>
      </c>
      <c r="R85" s="5">
        <f ca="1">MEMORY!L86</f>
        <v>6.9</v>
      </c>
      <c r="S85" s="5">
        <f ca="1">MEMORY!M86</f>
        <v>9.5079999999999991</v>
      </c>
      <c r="T85" s="5">
        <f ca="1">MEMORY!N86</f>
        <v>52.78</v>
      </c>
      <c r="U85" s="5">
        <f ca="1">MEMORY!O86</f>
        <v>10.215999999999999</v>
      </c>
      <c r="V85" s="5">
        <f ca="1">MEMORY!P86</f>
        <v>12.6</v>
      </c>
      <c r="W85" s="5">
        <f ca="1">MEMORY!Q86</f>
        <v>17.963999999999999</v>
      </c>
      <c r="X85" s="5">
        <f ca="1">MEMORY!R86</f>
        <v>6.3479999999999999</v>
      </c>
      <c r="Y85" s="5">
        <f ca="1">MEMORY!S86</f>
        <v>10.119999999999999</v>
      </c>
      <c r="Z85" s="5">
        <f ca="1">MEMORY!T86</f>
        <v>6.9</v>
      </c>
      <c r="AA85" s="5">
        <f ca="1">MEMORY!U86</f>
        <v>9.5519999999999996</v>
      </c>
      <c r="AB85" s="5">
        <f ca="1">MEMORY!V86</f>
        <v>52.78</v>
      </c>
      <c r="AC85" s="5">
        <f ca="1">MEMORY!W86</f>
        <v>10.215999999999999</v>
      </c>
      <c r="AD85" s="5">
        <f ca="1">MEMORY!X86</f>
        <v>12.603999999999999</v>
      </c>
      <c r="AE85" s="5">
        <f ca="1">MEMORY!Y86</f>
        <v>17.972000000000001</v>
      </c>
    </row>
    <row r="86" spans="1:31" x14ac:dyDescent="0.25">
      <c r="A86">
        <v>85</v>
      </c>
      <c r="B86" t="str">
        <f>METRICS!A86</f>
        <v>sum</v>
      </c>
      <c r="C86">
        <f ca="1">METRICS!O86</f>
        <v>9</v>
      </c>
      <c r="D86" s="1">
        <f>METRICS!M86</f>
        <v>0.28801431127012522</v>
      </c>
      <c r="E86" s="5">
        <f>METRICS!H86</f>
        <v>35</v>
      </c>
      <c r="F86" s="2">
        <f>METRICS!F86</f>
        <v>0.75751299999999999</v>
      </c>
      <c r="G86">
        <f>METRICS!G86</f>
        <v>9</v>
      </c>
      <c r="H86" s="5">
        <f ca="1">MEMORY!B87</f>
        <v>357.82400000000001</v>
      </c>
      <c r="I86" s="5" t="str">
        <f ca="1">MEMORY!C87</f>
        <v/>
      </c>
      <c r="J86" s="5">
        <f ca="1">MEMORY!D87</f>
        <v>97.516000000000005</v>
      </c>
      <c r="K86" s="5" t="str">
        <f ca="1">MEMORY!E87</f>
        <v/>
      </c>
      <c r="L86" s="5" t="str">
        <f ca="1">MEMORY!F87</f>
        <v/>
      </c>
      <c r="M86" s="5">
        <f ca="1">MEMORY!G87</f>
        <v>7440.2039999999997</v>
      </c>
      <c r="N86" s="5" t="str">
        <f ca="1">MEMORY!H87</f>
        <v/>
      </c>
      <c r="O86" s="5" t="str">
        <f ca="1">MEMORY!I87</f>
        <v/>
      </c>
      <c r="P86" s="5">
        <f ca="1">MEMORY!J87</f>
        <v>335.24400000000003</v>
      </c>
      <c r="Q86" s="5">
        <f ca="1">MEMORY!K87</f>
        <v>112.8</v>
      </c>
      <c r="R86" s="5">
        <f ca="1">MEMORY!L87</f>
        <v>28.556000000000001</v>
      </c>
      <c r="S86" s="5" t="str">
        <f ca="1">MEMORY!M87</f>
        <v/>
      </c>
      <c r="T86" s="5" t="str">
        <f ca="1">MEMORY!N87</f>
        <v/>
      </c>
      <c r="U86" s="5" t="str">
        <f ca="1">MEMORY!O87</f>
        <v/>
      </c>
      <c r="V86" s="5" t="str">
        <f ca="1">MEMORY!P87</f>
        <v/>
      </c>
      <c r="W86" s="5" t="str">
        <f ca="1">MEMORY!Q87</f>
        <v/>
      </c>
      <c r="X86" s="5">
        <f ca="1">MEMORY!R87</f>
        <v>10.076000000000001</v>
      </c>
      <c r="Y86" s="5">
        <f ca="1">MEMORY!S87</f>
        <v>29.664000000000001</v>
      </c>
      <c r="Z86" s="5">
        <f ca="1">MEMORY!T87</f>
        <v>12.092000000000001</v>
      </c>
      <c r="AA86" s="5" t="str">
        <f ca="1">MEMORY!U87</f>
        <v/>
      </c>
      <c r="AB86" s="5" t="str">
        <f ca="1">MEMORY!V87</f>
        <v/>
      </c>
      <c r="AC86" s="5" t="str">
        <f ca="1">MEMORY!W87</f>
        <v/>
      </c>
      <c r="AD86" s="5" t="str">
        <f ca="1">MEMORY!X87</f>
        <v/>
      </c>
      <c r="AE86" s="5" t="str">
        <f ca="1">MEMORY!Y87</f>
        <v/>
      </c>
    </row>
    <row r="87" spans="1:31" x14ac:dyDescent="0.25">
      <c r="A87">
        <v>86</v>
      </c>
      <c r="B87" t="str">
        <f>METRICS!A87</f>
        <v>swap</v>
      </c>
      <c r="C87">
        <f ca="1">METRICS!O87</f>
        <v>9</v>
      </c>
      <c r="D87" s="1">
        <f>METRICS!M87</f>
        <v>0.28586781300376141</v>
      </c>
      <c r="E87" s="5">
        <f>METRICS!H87</f>
        <v>35</v>
      </c>
      <c r="F87" s="2">
        <f>METRICS!F87</f>
        <v>0.76613900000000001</v>
      </c>
      <c r="G87">
        <f>METRICS!G87</f>
        <v>5</v>
      </c>
      <c r="H87" s="5">
        <f ca="1">MEMORY!B88</f>
        <v>1577.328</v>
      </c>
      <c r="I87" s="5">
        <f ca="1">MEMORY!C88</f>
        <v>912.17200000000003</v>
      </c>
      <c r="J87" s="5">
        <f ca="1">MEMORY!D88</f>
        <v>280.42399999999998</v>
      </c>
      <c r="K87" s="5" t="str">
        <f ca="1">MEMORY!E88</f>
        <v/>
      </c>
      <c r="L87" s="5" t="str">
        <f ca="1">MEMORY!F88</f>
        <v/>
      </c>
      <c r="M87" s="5" t="str">
        <f ca="1">MEMORY!G88</f>
        <v/>
      </c>
      <c r="N87" s="5" t="str">
        <f ca="1">MEMORY!H88</f>
        <v/>
      </c>
      <c r="O87" s="5" t="str">
        <f ca="1">MEMORY!I88</f>
        <v/>
      </c>
      <c r="P87" s="5">
        <f ca="1">MEMORY!J88</f>
        <v>15.42</v>
      </c>
      <c r="Q87" s="5">
        <f ca="1">MEMORY!K88</f>
        <v>79.5</v>
      </c>
      <c r="R87" s="5">
        <f ca="1">MEMORY!L88</f>
        <v>16.64</v>
      </c>
      <c r="S87" s="5" t="str">
        <f ca="1">MEMORY!M88</f>
        <v/>
      </c>
      <c r="T87" s="5" t="str">
        <f ca="1">MEMORY!N88</f>
        <v/>
      </c>
      <c r="U87" s="5" t="str">
        <f ca="1">MEMORY!O88</f>
        <v/>
      </c>
      <c r="V87" s="5" t="str">
        <f ca="1">MEMORY!P88</f>
        <v/>
      </c>
      <c r="W87" s="5" t="str">
        <f ca="1">MEMORY!Q88</f>
        <v/>
      </c>
      <c r="X87" s="5">
        <f ca="1">MEMORY!R88</f>
        <v>13.028</v>
      </c>
      <c r="Y87" s="5">
        <f ca="1">MEMORY!S88</f>
        <v>78.528000000000006</v>
      </c>
      <c r="Z87" s="5">
        <f ca="1">MEMORY!T88</f>
        <v>16.376000000000001</v>
      </c>
      <c r="AA87" s="5" t="str">
        <f ca="1">MEMORY!U88</f>
        <v/>
      </c>
      <c r="AB87" s="5" t="str">
        <f ca="1">MEMORY!V88</f>
        <v/>
      </c>
      <c r="AC87" s="5" t="str">
        <f ca="1">MEMORY!W88</f>
        <v/>
      </c>
      <c r="AD87" s="5" t="str">
        <f ca="1">MEMORY!X88</f>
        <v/>
      </c>
      <c r="AE87" s="5" t="str">
        <f ca="1">MEMORY!Y88</f>
        <v/>
      </c>
    </row>
    <row r="88" spans="1:31" x14ac:dyDescent="0.25">
      <c r="A88">
        <v>87</v>
      </c>
      <c r="B88" t="str">
        <f>METRICS!A88</f>
        <v>switch</v>
      </c>
      <c r="C88">
        <f ca="1">METRICS!O88</f>
        <v>24</v>
      </c>
      <c r="D88" s="1">
        <f>METRICS!M88</f>
        <v>6.5025545750116119E-3</v>
      </c>
      <c r="E88" s="5">
        <f>METRICS!H88</f>
        <v>6</v>
      </c>
      <c r="F88" s="2">
        <f>METRICS!F88</f>
        <v>0.72352899999999998</v>
      </c>
      <c r="G88">
        <f>METRICS!G88</f>
        <v>3</v>
      </c>
      <c r="H88" s="5">
        <f ca="1">MEMORY!B89</f>
        <v>4.8719999999999999</v>
      </c>
      <c r="I88" s="5">
        <f ca="1">MEMORY!C89</f>
        <v>8.2680000000000007</v>
      </c>
      <c r="J88" s="5">
        <f ca="1">MEMORY!D89</f>
        <v>4.7439999999999998</v>
      </c>
      <c r="K88" s="5">
        <f ca="1">MEMORY!E89</f>
        <v>6.4320000000000004</v>
      </c>
      <c r="L88" s="5">
        <f ca="1">MEMORY!F89</f>
        <v>25.556000000000001</v>
      </c>
      <c r="M88" s="5">
        <f ca="1">MEMORY!G89</f>
        <v>6.38</v>
      </c>
      <c r="N88" s="5">
        <f ca="1">MEMORY!H89</f>
        <v>78.432000000000002</v>
      </c>
      <c r="O88" s="5">
        <f ca="1">MEMORY!I89</f>
        <v>177.928</v>
      </c>
      <c r="P88" s="5">
        <f ca="1">MEMORY!J89</f>
        <v>4.452</v>
      </c>
      <c r="Q88" s="5">
        <f ca="1">MEMORY!K89</f>
        <v>5.5359999999999996</v>
      </c>
      <c r="R88" s="5">
        <f ca="1">MEMORY!L89</f>
        <v>4.4800000000000004</v>
      </c>
      <c r="S88" s="5">
        <f ca="1">MEMORY!M89</f>
        <v>5.6559999999999997</v>
      </c>
      <c r="T88" s="5">
        <f ca="1">MEMORY!N89</f>
        <v>18.768000000000001</v>
      </c>
      <c r="U88" s="5">
        <f ca="1">MEMORY!O89</f>
        <v>5.86</v>
      </c>
      <c r="V88" s="5">
        <f ca="1">MEMORY!P89</f>
        <v>9.5440000000000005</v>
      </c>
      <c r="W88" s="5">
        <f ca="1">MEMORY!Q89</f>
        <v>14.832000000000001</v>
      </c>
      <c r="X88" s="5">
        <f ca="1">MEMORY!R89</f>
        <v>4.5</v>
      </c>
      <c r="Y88" s="5">
        <f ca="1">MEMORY!S89</f>
        <v>5.5759999999999996</v>
      </c>
      <c r="Z88" s="5">
        <f ca="1">MEMORY!T89</f>
        <v>4.4800000000000004</v>
      </c>
      <c r="AA88" s="5">
        <f ca="1">MEMORY!U89</f>
        <v>5.7</v>
      </c>
      <c r="AB88" s="5">
        <f ca="1">MEMORY!V89</f>
        <v>18.768000000000001</v>
      </c>
      <c r="AC88" s="5">
        <f ca="1">MEMORY!W89</f>
        <v>5.86</v>
      </c>
      <c r="AD88" s="5">
        <f ca="1">MEMORY!X89</f>
        <v>9.548</v>
      </c>
      <c r="AE88" s="5">
        <f ca="1">MEMORY!Y89</f>
        <v>14.84</v>
      </c>
    </row>
    <row r="89" spans="1:31" x14ac:dyDescent="0.25">
      <c r="A89">
        <v>88</v>
      </c>
      <c r="B89" t="str">
        <f>METRICS!A89</f>
        <v>sync</v>
      </c>
      <c r="C89">
        <f ca="1">METRICS!O89</f>
        <v>24</v>
      </c>
      <c r="D89" s="1">
        <f>METRICS!M89</f>
        <v>6.5176908752327747E-3</v>
      </c>
      <c r="E89" s="5">
        <f>METRICS!H89</f>
        <v>6</v>
      </c>
      <c r="F89" s="2">
        <f>METRICS!F89</f>
        <v>1.6793199999999999</v>
      </c>
      <c r="G89">
        <f>METRICS!G89</f>
        <v>3</v>
      </c>
      <c r="H89" s="5">
        <f ca="1">MEMORY!B90</f>
        <v>4.976</v>
      </c>
      <c r="I89" s="5">
        <f ca="1">MEMORY!C90</f>
        <v>8.2680000000000007</v>
      </c>
      <c r="J89" s="5">
        <f ca="1">MEMORY!D90</f>
        <v>4.8719999999999999</v>
      </c>
      <c r="K89" s="5">
        <f ca="1">MEMORY!E90</f>
        <v>41.295999999999999</v>
      </c>
      <c r="L89" s="5">
        <f ca="1">MEMORY!F90</f>
        <v>1191.4280000000001</v>
      </c>
      <c r="M89" s="5">
        <f ca="1">MEMORY!G90</f>
        <v>43.776000000000003</v>
      </c>
      <c r="N89" s="5">
        <f ca="1">MEMORY!H90</f>
        <v>78.427999999999997</v>
      </c>
      <c r="O89" s="5">
        <f ca="1">MEMORY!I90</f>
        <v>177.928</v>
      </c>
      <c r="P89" s="5">
        <f ca="1">MEMORY!J90</f>
        <v>4.7080000000000002</v>
      </c>
      <c r="Q89" s="5">
        <f ca="1">MEMORY!K90</f>
        <v>5.5359999999999996</v>
      </c>
      <c r="R89" s="5">
        <f ca="1">MEMORY!L90</f>
        <v>4.8440000000000003</v>
      </c>
      <c r="S89" s="5">
        <f ca="1">MEMORY!M90</f>
        <v>41.26</v>
      </c>
      <c r="T89" s="5">
        <f ca="1">MEMORY!N90</f>
        <v>1191.4280000000001</v>
      </c>
      <c r="U89" s="5">
        <f ca="1">MEMORY!O90</f>
        <v>43.707999999999998</v>
      </c>
      <c r="V89" s="5">
        <f ca="1">MEMORY!P90</f>
        <v>9.64</v>
      </c>
      <c r="W89" s="5">
        <f ca="1">MEMORY!Q90</f>
        <v>15.096</v>
      </c>
      <c r="X89" s="5">
        <f ca="1">MEMORY!R90</f>
        <v>4.7560000000000002</v>
      </c>
      <c r="Y89" s="5">
        <f ca="1">MEMORY!S90</f>
        <v>5.5759999999999996</v>
      </c>
      <c r="Z89" s="5">
        <f ca="1">MEMORY!T90</f>
        <v>4.8440000000000003</v>
      </c>
      <c r="AA89" s="5">
        <f ca="1">MEMORY!U90</f>
        <v>41.304000000000002</v>
      </c>
      <c r="AB89" s="5">
        <f ca="1">MEMORY!V90</f>
        <v>1191.4280000000001</v>
      </c>
      <c r="AC89" s="5">
        <f ca="1">MEMORY!W90</f>
        <v>43.707999999999998</v>
      </c>
      <c r="AD89" s="5">
        <f ca="1">MEMORY!X90</f>
        <v>9.6440000000000001</v>
      </c>
      <c r="AE89" s="5">
        <f ca="1">MEMORY!Y90</f>
        <v>15.103999999999999</v>
      </c>
    </row>
    <row r="90" spans="1:31" x14ac:dyDescent="0.25">
      <c r="A90">
        <v>89</v>
      </c>
      <c r="B90" t="str">
        <f>METRICS!A90</f>
        <v>thread</v>
      </c>
      <c r="C90">
        <f ca="1">METRICS!O90</f>
        <v>18</v>
      </c>
      <c r="D90" s="1">
        <f>METRICS!M90</f>
        <v>0.16774582141243788</v>
      </c>
      <c r="E90" s="5">
        <f>METRICS!H90</f>
        <v>35</v>
      </c>
      <c r="F90" s="2">
        <f>METRICS!F90</f>
        <v>0.62590299999999999</v>
      </c>
      <c r="G90">
        <f>METRICS!G90</f>
        <v>6</v>
      </c>
      <c r="H90" s="5">
        <f ca="1">MEMORY!B91</f>
        <v>52.631999999999998</v>
      </c>
      <c r="I90" s="5">
        <f ca="1">MEMORY!C91</f>
        <v>46.4</v>
      </c>
      <c r="J90" s="5">
        <f ca="1">MEMORY!D91</f>
        <v>19.263999999999999</v>
      </c>
      <c r="K90" s="5">
        <f ca="1">MEMORY!E91</f>
        <v>117.304</v>
      </c>
      <c r="L90" s="5">
        <f ca="1">MEMORY!F91</f>
        <v>155.99199999999999</v>
      </c>
      <c r="M90" s="5">
        <f ca="1">MEMORY!G91</f>
        <v>87.983999999999995</v>
      </c>
      <c r="N90" s="5" t="str">
        <f ca="1">MEMORY!H91</f>
        <v/>
      </c>
      <c r="O90" s="5" t="str">
        <f ca="1">MEMORY!I91</f>
        <v/>
      </c>
      <c r="P90" s="5">
        <f ca="1">MEMORY!J91</f>
        <v>7.968</v>
      </c>
      <c r="Q90" s="5">
        <f ca="1">MEMORY!K91</f>
        <v>14.12</v>
      </c>
      <c r="R90" s="5">
        <f ca="1">MEMORY!L91</f>
        <v>8.9359999999999999</v>
      </c>
      <c r="S90" s="5">
        <f ca="1">MEMORY!M91</f>
        <v>86.956000000000003</v>
      </c>
      <c r="T90" s="5">
        <f ca="1">MEMORY!N91</f>
        <v>123.64400000000001</v>
      </c>
      <c r="U90" s="5">
        <f ca="1">MEMORY!O91</f>
        <v>101.816</v>
      </c>
      <c r="V90" s="5" t="str">
        <f ca="1">MEMORY!P91</f>
        <v/>
      </c>
      <c r="W90" s="5" t="str">
        <f ca="1">MEMORY!Q91</f>
        <v/>
      </c>
      <c r="X90" s="5">
        <f ca="1">MEMORY!R91</f>
        <v>7.3319999999999999</v>
      </c>
      <c r="Y90" s="5">
        <f ca="1">MEMORY!S91</f>
        <v>13.9</v>
      </c>
      <c r="Z90" s="5">
        <f ca="1">MEMORY!T91</f>
        <v>8.6720000000000006</v>
      </c>
      <c r="AA90" s="5">
        <f ca="1">MEMORY!U91</f>
        <v>86.236000000000004</v>
      </c>
      <c r="AB90" s="5">
        <f ca="1">MEMORY!V91</f>
        <v>123.04</v>
      </c>
      <c r="AC90" s="5">
        <f ca="1">MEMORY!W91</f>
        <v>101.572</v>
      </c>
      <c r="AD90" s="5" t="str">
        <f ca="1">MEMORY!X91</f>
        <v/>
      </c>
      <c r="AE90" s="5" t="str">
        <f ca="1">MEMORY!Y91</f>
        <v/>
      </c>
    </row>
    <row r="91" spans="1:31" x14ac:dyDescent="0.25">
      <c r="A91">
        <v>90</v>
      </c>
      <c r="B91" t="str">
        <f>METRICS!A91</f>
        <v>time</v>
      </c>
      <c r="C91">
        <f ca="1">METRICS!O91</f>
        <v>9</v>
      </c>
      <c r="D91" s="1">
        <f>METRICS!M91</f>
        <v>0.29045383411580594</v>
      </c>
      <c r="E91" s="5">
        <f>METRICS!H91</f>
        <v>35</v>
      </c>
      <c r="F91" s="2">
        <f>METRICS!F91</f>
        <v>1.07578</v>
      </c>
      <c r="G91">
        <f>METRICS!G91</f>
        <v>9</v>
      </c>
      <c r="H91" s="5">
        <f ca="1">MEMORY!B92</f>
        <v>879.56399999999996</v>
      </c>
      <c r="I91" s="5">
        <f ca="1">MEMORY!C92</f>
        <v>611.91200000000003</v>
      </c>
      <c r="J91" s="5">
        <f ca="1">MEMORY!D92</f>
        <v>190.79599999999999</v>
      </c>
      <c r="K91" s="5" t="str">
        <f ca="1">MEMORY!E92</f>
        <v/>
      </c>
      <c r="L91" s="5" t="str">
        <f ca="1">MEMORY!F92</f>
        <v/>
      </c>
      <c r="M91" s="5" t="str">
        <f ca="1">MEMORY!G92</f>
        <v/>
      </c>
      <c r="N91" s="5" t="str">
        <f ca="1">MEMORY!H92</f>
        <v/>
      </c>
      <c r="O91" s="5" t="str">
        <f ca="1">MEMORY!I92</f>
        <v/>
      </c>
      <c r="P91" s="5">
        <f ca="1">MEMORY!J92</f>
        <v>19.204000000000001</v>
      </c>
      <c r="Q91" s="5">
        <f ca="1">MEMORY!K92</f>
        <v>56.46</v>
      </c>
      <c r="R91" s="5">
        <f ca="1">MEMORY!L92</f>
        <v>13.612</v>
      </c>
      <c r="S91" s="5" t="str">
        <f ca="1">MEMORY!M92</f>
        <v/>
      </c>
      <c r="T91" s="5" t="str">
        <f ca="1">MEMORY!N92</f>
        <v/>
      </c>
      <c r="U91" s="5" t="str">
        <f ca="1">MEMORY!O92</f>
        <v/>
      </c>
      <c r="V91" s="5" t="str">
        <f ca="1">MEMORY!P92</f>
        <v/>
      </c>
      <c r="W91" s="5" t="str">
        <f ca="1">MEMORY!Q92</f>
        <v/>
      </c>
      <c r="X91" s="5">
        <f ca="1">MEMORY!R92</f>
        <v>10.6</v>
      </c>
      <c r="Y91" s="5">
        <f ca="1">MEMORY!S92</f>
        <v>56.311999999999998</v>
      </c>
      <c r="Z91" s="5">
        <f ca="1">MEMORY!T92</f>
        <v>13.568</v>
      </c>
      <c r="AA91" s="5" t="str">
        <f ca="1">MEMORY!U92</f>
        <v/>
      </c>
      <c r="AB91" s="5" t="str">
        <f ca="1">MEMORY!V92</f>
        <v/>
      </c>
      <c r="AC91" s="5" t="str">
        <f ca="1">MEMORY!W92</f>
        <v/>
      </c>
      <c r="AD91" s="5" t="str">
        <f ca="1">MEMORY!X92</f>
        <v/>
      </c>
      <c r="AE91" s="5" t="str">
        <f ca="1">MEMORY!Y92</f>
        <v/>
      </c>
    </row>
    <row r="92" spans="1:31" x14ac:dyDescent="0.25">
      <c r="A92">
        <v>91</v>
      </c>
      <c r="B92" t="str">
        <f>METRICS!A92</f>
        <v>tupleAssign</v>
      </c>
      <c r="C92">
        <f ca="1">METRICS!O92</f>
        <v>9</v>
      </c>
      <c r="D92" s="1">
        <f>METRICS!M92</f>
        <v>0.37692932575142163</v>
      </c>
      <c r="E92" s="5">
        <f>METRICS!H92</f>
        <v>35</v>
      </c>
      <c r="F92" s="2">
        <f>METRICS!F92</f>
        <v>0.90157500000000002</v>
      </c>
      <c r="G92">
        <f>METRICS!G92</f>
        <v>12</v>
      </c>
      <c r="H92" s="5">
        <f ca="1">MEMORY!B93</f>
        <v>1619.5239999999999</v>
      </c>
      <c r="I92" s="5">
        <f ca="1">MEMORY!C93</f>
        <v>458.19200000000001</v>
      </c>
      <c r="J92" s="5">
        <f ca="1">MEMORY!D93</f>
        <v>136.00399999999999</v>
      </c>
      <c r="K92" s="5" t="str">
        <f ca="1">MEMORY!E93</f>
        <v/>
      </c>
      <c r="L92" s="5" t="str">
        <f ca="1">MEMORY!F93</f>
        <v/>
      </c>
      <c r="M92" s="5" t="str">
        <f ca="1">MEMORY!G93</f>
        <v/>
      </c>
      <c r="N92" s="5" t="str">
        <f ca="1">MEMORY!H93</f>
        <v/>
      </c>
      <c r="O92" s="5" t="str">
        <f ca="1">MEMORY!I93</f>
        <v/>
      </c>
      <c r="P92" s="5">
        <f ca="1">MEMORY!J93</f>
        <v>41.64</v>
      </c>
      <c r="Q92" s="5">
        <f ca="1">MEMORY!K93</f>
        <v>56.347999999999999</v>
      </c>
      <c r="R92" s="5">
        <f ca="1">MEMORY!L93</f>
        <v>15.724</v>
      </c>
      <c r="S92" s="5" t="str">
        <f ca="1">MEMORY!M93</f>
        <v/>
      </c>
      <c r="T92" s="5" t="str">
        <f ca="1">MEMORY!N93</f>
        <v/>
      </c>
      <c r="U92" s="5" t="str">
        <f ca="1">MEMORY!O93</f>
        <v/>
      </c>
      <c r="V92" s="5" t="str">
        <f ca="1">MEMORY!P93</f>
        <v/>
      </c>
      <c r="W92" s="5" t="str">
        <f ca="1">MEMORY!Q93</f>
        <v/>
      </c>
      <c r="X92" s="5">
        <f ca="1">MEMORY!R93</f>
        <v>11.192</v>
      </c>
      <c r="Y92" s="5">
        <f ca="1">MEMORY!S93</f>
        <v>49</v>
      </c>
      <c r="Z92" s="5">
        <f ca="1">MEMORY!T93</f>
        <v>14.36</v>
      </c>
      <c r="AA92" s="5" t="str">
        <f ca="1">MEMORY!U93</f>
        <v/>
      </c>
      <c r="AB92" s="5" t="str">
        <f ca="1">MEMORY!V93</f>
        <v/>
      </c>
      <c r="AC92" s="5" t="str">
        <f ca="1">MEMORY!W93</f>
        <v/>
      </c>
      <c r="AD92" s="5" t="str">
        <f ca="1">MEMORY!X93</f>
        <v/>
      </c>
      <c r="AE92" s="5" t="str">
        <f ca="1">MEMORY!Y93</f>
        <v/>
      </c>
    </row>
    <row r="93" spans="1:31" x14ac:dyDescent="0.25">
      <c r="A93">
        <v>92</v>
      </c>
      <c r="B93" t="str">
        <f>METRICS!A93</f>
        <v>tupleCast</v>
      </c>
      <c r="C93">
        <f ca="1">METRICS!O93</f>
        <v>24</v>
      </c>
      <c r="D93" s="1">
        <f>METRICS!M93</f>
        <v>6.5727699530516428E-3</v>
      </c>
      <c r="E93" s="5">
        <f>METRICS!H93</f>
        <v>6</v>
      </c>
      <c r="F93" s="2">
        <f>METRICS!F93</f>
        <v>1.04854</v>
      </c>
      <c r="G93">
        <f>METRICS!G93</f>
        <v>3</v>
      </c>
      <c r="H93" s="5">
        <f ca="1">MEMORY!B94</f>
        <v>4.8719999999999999</v>
      </c>
      <c r="I93" s="5">
        <f ca="1">MEMORY!C94</f>
        <v>8.2720000000000002</v>
      </c>
      <c r="J93" s="5">
        <f ca="1">MEMORY!D94</f>
        <v>4.7439999999999998</v>
      </c>
      <c r="K93" s="5">
        <f ca="1">MEMORY!E94</f>
        <v>6.4320000000000004</v>
      </c>
      <c r="L93" s="5">
        <f ca="1">MEMORY!F94</f>
        <v>25.56</v>
      </c>
      <c r="M93" s="5">
        <f ca="1">MEMORY!G94</f>
        <v>6.38</v>
      </c>
      <c r="N93" s="5">
        <f ca="1">MEMORY!H94</f>
        <v>78.447999999999993</v>
      </c>
      <c r="O93" s="5">
        <f ca="1">MEMORY!I94</f>
        <v>177.672</v>
      </c>
      <c r="P93" s="5">
        <f ca="1">MEMORY!J94</f>
        <v>4.476</v>
      </c>
      <c r="Q93" s="5">
        <f ca="1">MEMORY!K94</f>
        <v>5.5359999999999996</v>
      </c>
      <c r="R93" s="5">
        <f ca="1">MEMORY!L94</f>
        <v>4.508</v>
      </c>
      <c r="S93" s="5">
        <f ca="1">MEMORY!M94</f>
        <v>5.6040000000000001</v>
      </c>
      <c r="T93" s="5">
        <f ca="1">MEMORY!N94</f>
        <v>18.768000000000001</v>
      </c>
      <c r="U93" s="5">
        <f ca="1">MEMORY!O94</f>
        <v>5.8520000000000003</v>
      </c>
      <c r="V93" s="5">
        <f ca="1">MEMORY!P94</f>
        <v>9.66</v>
      </c>
      <c r="W93" s="5">
        <f ca="1">MEMORY!Q94</f>
        <v>15.096</v>
      </c>
      <c r="X93" s="5">
        <f ca="1">MEMORY!R94</f>
        <v>4.524</v>
      </c>
      <c r="Y93" s="5">
        <f ca="1">MEMORY!S94</f>
        <v>5.5759999999999996</v>
      </c>
      <c r="Z93" s="5">
        <f ca="1">MEMORY!T94</f>
        <v>4.508</v>
      </c>
      <c r="AA93" s="5">
        <f ca="1">MEMORY!U94</f>
        <v>5.6479999999999997</v>
      </c>
      <c r="AB93" s="5">
        <f ca="1">MEMORY!V94</f>
        <v>18.768000000000001</v>
      </c>
      <c r="AC93" s="5">
        <f ca="1">MEMORY!W94</f>
        <v>5.8520000000000003</v>
      </c>
      <c r="AD93" s="5">
        <f ca="1">MEMORY!X94</f>
        <v>9.6639999999999997</v>
      </c>
      <c r="AE93" s="5">
        <f ca="1">MEMORY!Y94</f>
        <v>15.103999999999999</v>
      </c>
    </row>
    <row r="94" spans="1:31" x14ac:dyDescent="0.25">
      <c r="A94">
        <v>93</v>
      </c>
      <c r="B94" t="str">
        <f>METRICS!A94</f>
        <v>tupleFunction</v>
      </c>
      <c r="C94">
        <f ca="1">METRICS!O94</f>
        <v>15</v>
      </c>
      <c r="D94" s="1">
        <f>METRICS!M94</f>
        <v>6.3985374771480807E-3</v>
      </c>
      <c r="E94" s="5">
        <f>METRICS!H94</f>
        <v>6</v>
      </c>
      <c r="F94" s="2">
        <f>METRICS!F94</f>
        <v>0.97887299999999999</v>
      </c>
      <c r="G94">
        <f>METRICS!G94</f>
        <v>3</v>
      </c>
      <c r="H94" s="5">
        <f ca="1">MEMORY!B95</f>
        <v>4.8840000000000003</v>
      </c>
      <c r="I94" s="5">
        <f ca="1">MEMORY!C95</f>
        <v>8.56</v>
      </c>
      <c r="J94" s="5">
        <f ca="1">MEMORY!D95</f>
        <v>4.7519999999999998</v>
      </c>
      <c r="K94" s="5" t="str">
        <f ca="1">MEMORY!E95</f>
        <v/>
      </c>
      <c r="L94" s="5" t="str">
        <f ca="1">MEMORY!F95</f>
        <v/>
      </c>
      <c r="M94" s="5" t="str">
        <f ca="1">MEMORY!G95</f>
        <v/>
      </c>
      <c r="N94" s="5">
        <f ca="1">MEMORY!H95</f>
        <v>82.616</v>
      </c>
      <c r="O94" s="5">
        <f ca="1">MEMORY!I95</f>
        <v>194.77600000000001</v>
      </c>
      <c r="P94" s="5">
        <f ca="1">MEMORY!J95</f>
        <v>4.484</v>
      </c>
      <c r="Q94" s="5">
        <f ca="1">MEMORY!K95</f>
        <v>5.5439999999999996</v>
      </c>
      <c r="R94" s="5">
        <f ca="1">MEMORY!L95</f>
        <v>4.516</v>
      </c>
      <c r="S94" s="5" t="str">
        <f ca="1">MEMORY!M95</f>
        <v/>
      </c>
      <c r="T94" s="5" t="str">
        <f ca="1">MEMORY!N95</f>
        <v/>
      </c>
      <c r="U94" s="5" t="str">
        <f ca="1">MEMORY!O95</f>
        <v/>
      </c>
      <c r="V94" s="5">
        <f ca="1">MEMORY!P95</f>
        <v>9.68</v>
      </c>
      <c r="W94" s="5">
        <f ca="1">MEMORY!Q95</f>
        <v>15.124000000000001</v>
      </c>
      <c r="X94" s="5">
        <f ca="1">MEMORY!R95</f>
        <v>4.532</v>
      </c>
      <c r="Y94" s="5">
        <f ca="1">MEMORY!S95</f>
        <v>5.5880000000000001</v>
      </c>
      <c r="Z94" s="5">
        <f ca="1">MEMORY!T95</f>
        <v>4.516</v>
      </c>
      <c r="AA94" s="5" t="str">
        <f ca="1">MEMORY!U95</f>
        <v/>
      </c>
      <c r="AB94" s="5" t="str">
        <f ca="1">MEMORY!V95</f>
        <v/>
      </c>
      <c r="AC94" s="5" t="str">
        <f ca="1">MEMORY!W95</f>
        <v/>
      </c>
      <c r="AD94" s="5">
        <f ca="1">MEMORY!X95</f>
        <v>9.6839999999999993</v>
      </c>
      <c r="AE94" s="5">
        <f ca="1">MEMORY!Y95</f>
        <v>15.132</v>
      </c>
    </row>
    <row r="95" spans="1:31" x14ac:dyDescent="0.25">
      <c r="A95">
        <v>94</v>
      </c>
      <c r="B95" t="str">
        <f>METRICS!A95</f>
        <v>tupleMember</v>
      </c>
      <c r="C95">
        <f ca="1">METRICS!O95</f>
        <v>24</v>
      </c>
      <c r="D95" s="1">
        <f>METRICS!M95</f>
        <v>6.3434526506570008E-3</v>
      </c>
      <c r="E95" s="5">
        <f>METRICS!H95</f>
        <v>6</v>
      </c>
      <c r="F95" s="2">
        <f>METRICS!F95</f>
        <v>1</v>
      </c>
      <c r="G95">
        <f>METRICS!G95</f>
        <v>4</v>
      </c>
      <c r="H95" s="5">
        <f ca="1">MEMORY!B96</f>
        <v>4.88</v>
      </c>
      <c r="I95" s="5">
        <f ca="1">MEMORY!C96</f>
        <v>8.56</v>
      </c>
      <c r="J95" s="5">
        <f ca="1">MEMORY!D96</f>
        <v>4.7519999999999998</v>
      </c>
      <c r="K95" s="5">
        <f ca="1">MEMORY!E96</f>
        <v>46.188000000000002</v>
      </c>
      <c r="L95" s="5">
        <f ca="1">MEMORY!F96</f>
        <v>64.256</v>
      </c>
      <c r="M95" s="5">
        <f ca="1">MEMORY!G96</f>
        <v>49.404000000000003</v>
      </c>
      <c r="N95" s="5">
        <f ca="1">MEMORY!H96</f>
        <v>85.096000000000004</v>
      </c>
      <c r="O95" s="5">
        <f ca="1">MEMORY!I96</f>
        <v>201.21600000000001</v>
      </c>
      <c r="P95" s="5">
        <f ca="1">MEMORY!J96</f>
        <v>4.4960000000000004</v>
      </c>
      <c r="Q95" s="5">
        <f ca="1">MEMORY!K96</f>
        <v>5.5640000000000001</v>
      </c>
      <c r="R95" s="5">
        <f ca="1">MEMORY!L96</f>
        <v>4.5359999999999996</v>
      </c>
      <c r="S95" s="5">
        <f ca="1">MEMORY!M96</f>
        <v>45.603999999999999</v>
      </c>
      <c r="T95" s="5">
        <f ca="1">MEMORY!N96</f>
        <v>54.543999999999997</v>
      </c>
      <c r="U95" s="5">
        <f ca="1">MEMORY!O96</f>
        <v>49.372</v>
      </c>
      <c r="V95" s="5">
        <f ca="1">MEMORY!P96</f>
        <v>15.276</v>
      </c>
      <c r="W95" s="5">
        <f ca="1">MEMORY!Q96</f>
        <v>32.96</v>
      </c>
      <c r="X95" s="5">
        <f ca="1">MEMORY!R96</f>
        <v>4.5439999999999996</v>
      </c>
      <c r="Y95" s="5">
        <f ca="1">MEMORY!S96</f>
        <v>5.6079999999999997</v>
      </c>
      <c r="Z95" s="5">
        <f ca="1">MEMORY!T96</f>
        <v>4.5359999999999996</v>
      </c>
      <c r="AA95" s="5">
        <f ca="1">MEMORY!U96</f>
        <v>45.648000000000003</v>
      </c>
      <c r="AB95" s="5">
        <f ca="1">MEMORY!V96</f>
        <v>54.543999999999997</v>
      </c>
      <c r="AC95" s="5">
        <f ca="1">MEMORY!W96</f>
        <v>49.372</v>
      </c>
      <c r="AD95" s="5">
        <f ca="1">MEMORY!X96</f>
        <v>15.28</v>
      </c>
      <c r="AE95" s="5">
        <f ca="1">MEMORY!Y96</f>
        <v>32.968000000000004</v>
      </c>
    </row>
    <row r="96" spans="1:31" x14ac:dyDescent="0.25">
      <c r="A96">
        <v>95</v>
      </c>
      <c r="B96" t="str">
        <f>METRICS!A96</f>
        <v>tuplePolymorphism</v>
      </c>
      <c r="C96">
        <f ca="1">METRICS!O96</f>
        <v>22</v>
      </c>
      <c r="D96" s="1">
        <f>METRICS!M96</f>
        <v>1.4336917562724014E-2</v>
      </c>
      <c r="E96" s="5">
        <f>METRICS!H96</f>
        <v>9</v>
      </c>
      <c r="F96" s="2">
        <f>METRICS!F96</f>
        <v>0.93421100000000001</v>
      </c>
      <c r="G96">
        <f>METRICS!G96</f>
        <v>3</v>
      </c>
      <c r="H96" s="5">
        <f ca="1">MEMORY!B97</f>
        <v>4.8879999999999999</v>
      </c>
      <c r="I96" s="5">
        <f ca="1">MEMORY!C97</f>
        <v>8.5760000000000005</v>
      </c>
      <c r="J96" s="5">
        <f ca="1">MEMORY!D97</f>
        <v>4.7560000000000002</v>
      </c>
      <c r="K96" s="5">
        <f ca="1">MEMORY!E97</f>
        <v>41.34</v>
      </c>
      <c r="L96" s="5">
        <f ca="1">MEMORY!F97</f>
        <v>52.472000000000001</v>
      </c>
      <c r="M96" s="5">
        <f ca="1">MEMORY!G97</f>
        <v>41.42</v>
      </c>
      <c r="N96" s="5">
        <f ca="1">MEMORY!H97</f>
        <v>85.963999999999999</v>
      </c>
      <c r="O96" s="5">
        <f ca="1">MEMORY!I97</f>
        <v>203.17599999999999</v>
      </c>
      <c r="P96" s="5">
        <f ca="1">MEMORY!J97</f>
        <v>4.6159999999999997</v>
      </c>
      <c r="Q96" s="5" t="str">
        <f ca="1">MEMORY!K97</f>
        <v/>
      </c>
      <c r="R96" s="5">
        <f ca="1">MEMORY!L97</f>
        <v>4.6120000000000001</v>
      </c>
      <c r="S96" s="5">
        <f ca="1">MEMORY!M97</f>
        <v>41.335999999999999</v>
      </c>
      <c r="T96" s="5">
        <f ca="1">MEMORY!N97</f>
        <v>42.6</v>
      </c>
      <c r="U96" s="5">
        <f ca="1">MEMORY!O97</f>
        <v>41.42</v>
      </c>
      <c r="V96" s="5">
        <f ca="1">MEMORY!P97</f>
        <v>9.6319999999999997</v>
      </c>
      <c r="W96" s="5">
        <f ca="1">MEMORY!Q97</f>
        <v>15.128</v>
      </c>
      <c r="X96" s="5">
        <f ca="1">MEMORY!R97</f>
        <v>4.6639999999999997</v>
      </c>
      <c r="Y96" s="5" t="str">
        <f ca="1">MEMORY!S97</f>
        <v/>
      </c>
      <c r="Z96" s="5">
        <f ca="1">MEMORY!T97</f>
        <v>4.6120000000000001</v>
      </c>
      <c r="AA96" s="5">
        <f ca="1">MEMORY!U97</f>
        <v>41.38</v>
      </c>
      <c r="AB96" s="5">
        <f ca="1">MEMORY!V97</f>
        <v>42.6</v>
      </c>
      <c r="AC96" s="5">
        <f ca="1">MEMORY!W97</f>
        <v>41.42</v>
      </c>
      <c r="AD96" s="5">
        <f ca="1">MEMORY!X97</f>
        <v>9.6359999999999992</v>
      </c>
      <c r="AE96" s="5">
        <f ca="1">MEMORY!Y97</f>
        <v>15.135999999999999</v>
      </c>
    </row>
    <row r="97" spans="1:31" x14ac:dyDescent="0.25">
      <c r="A97">
        <v>96</v>
      </c>
      <c r="B97" t="str">
        <f>METRICS!A97</f>
        <v>tupleVariadic</v>
      </c>
      <c r="C97">
        <f ca="1">METRICS!O97</f>
        <v>24</v>
      </c>
      <c r="D97" s="1">
        <f>METRICS!M97</f>
        <v>4.6761545164101075E-2</v>
      </c>
      <c r="E97" s="5">
        <f>METRICS!H97</f>
        <v>10</v>
      </c>
      <c r="F97" s="2">
        <f>METRICS!F97</f>
        <v>0.76197599999999999</v>
      </c>
      <c r="G97">
        <f>METRICS!G97</f>
        <v>4</v>
      </c>
      <c r="H97" s="5">
        <f ca="1">MEMORY!B98</f>
        <v>5.3479999999999999</v>
      </c>
      <c r="I97" s="5">
        <f ca="1">MEMORY!C98</f>
        <v>14.084</v>
      </c>
      <c r="J97" s="5">
        <f ca="1">MEMORY!D98</f>
        <v>5.9320000000000004</v>
      </c>
      <c r="K97" s="5">
        <f ca="1">MEMORY!E98</f>
        <v>32.984000000000002</v>
      </c>
      <c r="L97" s="5">
        <f ca="1">MEMORY!F98</f>
        <v>58.92</v>
      </c>
      <c r="M97" s="5">
        <f ca="1">MEMORY!G98</f>
        <v>33.195999999999998</v>
      </c>
      <c r="N97" s="5">
        <f ca="1">MEMORY!H98</f>
        <v>169.036</v>
      </c>
      <c r="O97" s="5">
        <f ca="1">MEMORY!I98</f>
        <v>503.93599999999998</v>
      </c>
      <c r="P97" s="5">
        <f ca="1">MEMORY!J98</f>
        <v>4.9880000000000004</v>
      </c>
      <c r="Q97" s="5">
        <f ca="1">MEMORY!K98</f>
        <v>7.1079999999999997</v>
      </c>
      <c r="R97" s="5">
        <f ca="1">MEMORY!L98</f>
        <v>5.2320000000000002</v>
      </c>
      <c r="S97" s="5">
        <f ca="1">MEMORY!M98</f>
        <v>32.94</v>
      </c>
      <c r="T97" s="5">
        <f ca="1">MEMORY!N98</f>
        <v>46.932000000000002</v>
      </c>
      <c r="U97" s="5">
        <f ca="1">MEMORY!O98</f>
        <v>33.148000000000003</v>
      </c>
      <c r="V97" s="5">
        <f ca="1">MEMORY!P98</f>
        <v>85.975999999999999</v>
      </c>
      <c r="W97" s="5">
        <f ca="1">MEMORY!Q98</f>
        <v>239.364</v>
      </c>
      <c r="X97" s="5">
        <f ca="1">MEMORY!R98</f>
        <v>5.0359999999999996</v>
      </c>
      <c r="Y97" s="5">
        <f ca="1">MEMORY!S98</f>
        <v>7.1520000000000001</v>
      </c>
      <c r="Z97" s="5">
        <f ca="1">MEMORY!T98</f>
        <v>5.2320000000000002</v>
      </c>
      <c r="AA97" s="5">
        <f ca="1">MEMORY!U98</f>
        <v>32.984000000000002</v>
      </c>
      <c r="AB97" s="5">
        <f ca="1">MEMORY!V98</f>
        <v>46.932000000000002</v>
      </c>
      <c r="AC97" s="5">
        <f ca="1">MEMORY!W98</f>
        <v>33.148000000000003</v>
      </c>
      <c r="AD97" s="5">
        <f ca="1">MEMORY!X98</f>
        <v>85.98</v>
      </c>
      <c r="AE97" s="5">
        <f ca="1">MEMORY!Y98</f>
        <v>239.37200000000001</v>
      </c>
    </row>
    <row r="98" spans="1:31" x14ac:dyDescent="0.25">
      <c r="A98">
        <v>97</v>
      </c>
      <c r="B98" t="str">
        <f>METRICS!A98</f>
        <v>typedefRedef</v>
      </c>
      <c r="C98">
        <f ca="1">METRICS!O98</f>
        <v>24</v>
      </c>
      <c r="D98" s="1">
        <f>METRICS!M98</f>
        <v>6.5758572099577266E-3</v>
      </c>
      <c r="E98" s="5">
        <f>METRICS!H98</f>
        <v>6</v>
      </c>
      <c r="F98" s="2">
        <f>METRICS!F98</f>
        <v>1.06742</v>
      </c>
      <c r="G98">
        <f>METRICS!G98</f>
        <v>3</v>
      </c>
      <c r="H98" s="5">
        <f ca="1">MEMORY!B99</f>
        <v>4.8719999999999999</v>
      </c>
      <c r="I98" s="5">
        <f ca="1">MEMORY!C99</f>
        <v>8.2720000000000002</v>
      </c>
      <c r="J98" s="5">
        <f ca="1">MEMORY!D99</f>
        <v>4.7439999999999998</v>
      </c>
      <c r="K98" s="5">
        <f ca="1">MEMORY!E99</f>
        <v>6.4320000000000004</v>
      </c>
      <c r="L98" s="5">
        <f ca="1">MEMORY!F99</f>
        <v>25.56</v>
      </c>
      <c r="M98" s="5">
        <f ca="1">MEMORY!G99</f>
        <v>6.38</v>
      </c>
      <c r="N98" s="5">
        <f ca="1">MEMORY!H99</f>
        <v>78.432000000000002</v>
      </c>
      <c r="O98" s="5">
        <f ca="1">MEMORY!I99</f>
        <v>177.93199999999999</v>
      </c>
      <c r="P98" s="5">
        <f ca="1">MEMORY!J99</f>
        <v>4.452</v>
      </c>
      <c r="Q98" s="5">
        <f ca="1">MEMORY!K99</f>
        <v>5.5359999999999996</v>
      </c>
      <c r="R98" s="5">
        <f ca="1">MEMORY!L99</f>
        <v>4.4800000000000004</v>
      </c>
      <c r="S98" s="5">
        <f ca="1">MEMORY!M99</f>
        <v>5.6559999999999997</v>
      </c>
      <c r="T98" s="5">
        <f ca="1">MEMORY!N99</f>
        <v>18.768000000000001</v>
      </c>
      <c r="U98" s="5">
        <f ca="1">MEMORY!O99</f>
        <v>5.8520000000000003</v>
      </c>
      <c r="V98" s="5">
        <f ca="1">MEMORY!P99</f>
        <v>9.548</v>
      </c>
      <c r="W98" s="5">
        <f ca="1">MEMORY!Q99</f>
        <v>14.832000000000001</v>
      </c>
      <c r="X98" s="5">
        <f ca="1">MEMORY!R99</f>
        <v>4.5</v>
      </c>
      <c r="Y98" s="5">
        <f ca="1">MEMORY!S99</f>
        <v>5.5759999999999996</v>
      </c>
      <c r="Z98" s="5">
        <f ca="1">MEMORY!T99</f>
        <v>4.4800000000000004</v>
      </c>
      <c r="AA98" s="5">
        <f ca="1">MEMORY!U99</f>
        <v>5.7</v>
      </c>
      <c r="AB98" s="5">
        <f ca="1">MEMORY!V99</f>
        <v>18.768000000000001</v>
      </c>
      <c r="AC98" s="5">
        <f ca="1">MEMORY!W99</f>
        <v>5.8520000000000003</v>
      </c>
      <c r="AD98" s="5">
        <f ca="1">MEMORY!X99</f>
        <v>9.5519999999999996</v>
      </c>
      <c r="AE98" s="5">
        <f ca="1">MEMORY!Y99</f>
        <v>14.84</v>
      </c>
    </row>
    <row r="99" spans="1:31" x14ac:dyDescent="0.25">
      <c r="A99">
        <v>98</v>
      </c>
      <c r="B99" t="str">
        <f>METRICS!A99</f>
        <v>typeof</v>
      </c>
      <c r="C99">
        <f ca="1">METRICS!O99</f>
        <v>24</v>
      </c>
      <c r="D99" s="1">
        <f>METRICS!M99</f>
        <v>6.5604498594189313E-3</v>
      </c>
      <c r="E99" s="5">
        <f>METRICS!H99</f>
        <v>6</v>
      </c>
      <c r="F99" s="2">
        <f>METRICS!F99</f>
        <v>1.03261</v>
      </c>
      <c r="G99">
        <f>METRICS!G99</f>
        <v>3</v>
      </c>
      <c r="H99" s="5">
        <f ca="1">MEMORY!B100</f>
        <v>4.8719999999999999</v>
      </c>
      <c r="I99" s="5">
        <f ca="1">MEMORY!C100</f>
        <v>8.2680000000000007</v>
      </c>
      <c r="J99" s="5">
        <f ca="1">MEMORY!D100</f>
        <v>4.7439999999999998</v>
      </c>
      <c r="K99" s="5">
        <f ca="1">MEMORY!E100</f>
        <v>6.4320000000000004</v>
      </c>
      <c r="L99" s="5">
        <f ca="1">MEMORY!F100</f>
        <v>25.556000000000001</v>
      </c>
      <c r="M99" s="5">
        <f ca="1">MEMORY!G100</f>
        <v>6.38</v>
      </c>
      <c r="N99" s="5">
        <f ca="1">MEMORY!H100</f>
        <v>78.427999999999997</v>
      </c>
      <c r="O99" s="5">
        <f ca="1">MEMORY!I100</f>
        <v>177.928</v>
      </c>
      <c r="P99" s="5">
        <f ca="1">MEMORY!J100</f>
        <v>4.452</v>
      </c>
      <c r="Q99" s="5">
        <f ca="1">MEMORY!K100</f>
        <v>5.5359999999999996</v>
      </c>
      <c r="R99" s="5">
        <f ca="1">MEMORY!L100</f>
        <v>4.4800000000000004</v>
      </c>
      <c r="S99" s="5">
        <f ca="1">MEMORY!M100</f>
        <v>5.6559999999999997</v>
      </c>
      <c r="T99" s="5">
        <f ca="1">MEMORY!N100</f>
        <v>18.768000000000001</v>
      </c>
      <c r="U99" s="5">
        <f ca="1">MEMORY!O100</f>
        <v>5.8520000000000003</v>
      </c>
      <c r="V99" s="5">
        <f ca="1">MEMORY!P100</f>
        <v>9.5440000000000005</v>
      </c>
      <c r="W99" s="5">
        <f ca="1">MEMORY!Q100</f>
        <v>14.827999999999999</v>
      </c>
      <c r="X99" s="5">
        <f ca="1">MEMORY!R100</f>
        <v>4.5</v>
      </c>
      <c r="Y99" s="5">
        <f ca="1">MEMORY!S100</f>
        <v>5.5759999999999996</v>
      </c>
      <c r="Z99" s="5">
        <f ca="1">MEMORY!T100</f>
        <v>4.4800000000000004</v>
      </c>
      <c r="AA99" s="5">
        <f ca="1">MEMORY!U100</f>
        <v>5.7</v>
      </c>
      <c r="AB99" s="5">
        <f ca="1">MEMORY!V100</f>
        <v>18.768000000000001</v>
      </c>
      <c r="AC99" s="5">
        <f ca="1">MEMORY!W100</f>
        <v>5.8520000000000003</v>
      </c>
      <c r="AD99" s="5">
        <f ca="1">MEMORY!X100</f>
        <v>9.548</v>
      </c>
      <c r="AE99" s="5">
        <f ca="1">MEMORY!Y100</f>
        <v>14.836</v>
      </c>
    </row>
    <row r="100" spans="1:31" x14ac:dyDescent="0.25">
      <c r="A100">
        <v>99</v>
      </c>
      <c r="B100" t="str">
        <f>METRICS!A100</f>
        <v>user_literals</v>
      </c>
      <c r="C100">
        <f ca="1">METRICS!O100</f>
        <v>18</v>
      </c>
      <c r="D100" s="1">
        <f>METRICS!M100</f>
        <v>0.34678624813153963</v>
      </c>
      <c r="E100" s="5">
        <f>METRICS!H100</f>
        <v>35</v>
      </c>
      <c r="F100" s="2">
        <f>METRICS!F100</f>
        <v>0.76633200000000001</v>
      </c>
      <c r="G100">
        <f>METRICS!G100</f>
        <v>5</v>
      </c>
      <c r="H100" s="5">
        <f ca="1">MEMORY!B101</f>
        <v>51.024000000000001</v>
      </c>
      <c r="I100" s="5">
        <f ca="1">MEMORY!C101</f>
        <v>44.107999999999997</v>
      </c>
      <c r="J100" s="5">
        <f ca="1">MEMORY!D101</f>
        <v>17.364000000000001</v>
      </c>
      <c r="K100" s="5">
        <f ca="1">MEMORY!E101</f>
        <v>111.732</v>
      </c>
      <c r="L100" s="5">
        <f ca="1">MEMORY!F101</f>
        <v>148.80000000000001</v>
      </c>
      <c r="M100" s="5">
        <f ca="1">MEMORY!G101</f>
        <v>85.872</v>
      </c>
      <c r="N100" s="5" t="str">
        <f ca="1">MEMORY!H101</f>
        <v/>
      </c>
      <c r="O100" s="5" t="str">
        <f ca="1">MEMORY!I101</f>
        <v/>
      </c>
      <c r="P100" s="5">
        <f ca="1">MEMORY!J101</f>
        <v>6.3760000000000003</v>
      </c>
      <c r="Q100" s="5">
        <f ca="1">MEMORY!K101</f>
        <v>12.24</v>
      </c>
      <c r="R100" s="5">
        <f ca="1">MEMORY!L101</f>
        <v>7.0519999999999996</v>
      </c>
      <c r="S100" s="5">
        <f ca="1">MEMORY!M101</f>
        <v>85.203999999999994</v>
      </c>
      <c r="T100" s="5">
        <f ca="1">MEMORY!N101</f>
        <v>118.70399999999999</v>
      </c>
      <c r="U100" s="5">
        <f ca="1">MEMORY!O101</f>
        <v>99.8</v>
      </c>
      <c r="V100" s="5" t="str">
        <f ca="1">MEMORY!P101</f>
        <v/>
      </c>
      <c r="W100" s="5" t="str">
        <f ca="1">MEMORY!Q101</f>
        <v/>
      </c>
      <c r="X100" s="5">
        <f ca="1">MEMORY!R101</f>
        <v>5.7480000000000002</v>
      </c>
      <c r="Y100" s="5">
        <f ca="1">MEMORY!S101</f>
        <v>11.7</v>
      </c>
      <c r="Z100" s="5">
        <f ca="1">MEMORY!T101</f>
        <v>6.8360000000000003</v>
      </c>
      <c r="AA100" s="5">
        <f ca="1">MEMORY!U101</f>
        <v>84.468000000000004</v>
      </c>
      <c r="AB100" s="5">
        <f ca="1">MEMORY!V101</f>
        <v>117.996</v>
      </c>
      <c r="AC100" s="5">
        <f ca="1">MEMORY!W101</f>
        <v>99.536000000000001</v>
      </c>
      <c r="AD100" s="5" t="str">
        <f ca="1">MEMORY!X101</f>
        <v/>
      </c>
      <c r="AE100" s="5" t="str">
        <f ca="1">MEMORY!Y101</f>
        <v/>
      </c>
    </row>
    <row r="101" spans="1:31" x14ac:dyDescent="0.25">
      <c r="A101">
        <v>100</v>
      </c>
      <c r="B101" t="str">
        <f>METRICS!A101</f>
        <v>variableDeclarator</v>
      </c>
      <c r="C101">
        <f ca="1">METRICS!O101</f>
        <v>24</v>
      </c>
      <c r="D101" s="1">
        <f>METRICS!M101</f>
        <v>6.2249888839484213E-3</v>
      </c>
      <c r="E101" s="5">
        <f>METRICS!H101</f>
        <v>6</v>
      </c>
      <c r="F101" s="2">
        <f>METRICS!F101</f>
        <v>0.59876499999999999</v>
      </c>
      <c r="G101">
        <f>METRICS!G101</f>
        <v>3</v>
      </c>
      <c r="H101" s="5">
        <f ca="1">MEMORY!B102</f>
        <v>4.968</v>
      </c>
      <c r="I101" s="5">
        <f ca="1">MEMORY!C102</f>
        <v>8.3559999999999999</v>
      </c>
      <c r="J101" s="5">
        <f ca="1">MEMORY!D102</f>
        <v>4.8360000000000003</v>
      </c>
      <c r="K101" s="5">
        <f ca="1">MEMORY!E102</f>
        <v>6.508</v>
      </c>
      <c r="L101" s="5">
        <f ca="1">MEMORY!F102</f>
        <v>25.643999999999998</v>
      </c>
      <c r="M101" s="5">
        <f ca="1">MEMORY!G102</f>
        <v>6.4720000000000004</v>
      </c>
      <c r="N101" s="5">
        <f ca="1">MEMORY!H102</f>
        <v>78.575999999999993</v>
      </c>
      <c r="O101" s="5">
        <f ca="1">MEMORY!I102</f>
        <v>178.08</v>
      </c>
      <c r="P101" s="5">
        <f ca="1">MEMORY!J102</f>
        <v>4.5279999999999996</v>
      </c>
      <c r="Q101" s="5">
        <f ca="1">MEMORY!K102</f>
        <v>5.6680000000000001</v>
      </c>
      <c r="R101" s="5">
        <f ca="1">MEMORY!L102</f>
        <v>4.5720000000000001</v>
      </c>
      <c r="S101" s="5">
        <f ca="1">MEMORY!M102</f>
        <v>5.7320000000000002</v>
      </c>
      <c r="T101" s="5">
        <f ca="1">MEMORY!N102</f>
        <v>18.856000000000002</v>
      </c>
      <c r="U101" s="5">
        <f ca="1">MEMORY!O102</f>
        <v>5.944</v>
      </c>
      <c r="V101" s="5">
        <f ca="1">MEMORY!P102</f>
        <v>9.6880000000000006</v>
      </c>
      <c r="W101" s="5">
        <f ca="1">MEMORY!Q102</f>
        <v>15.188000000000001</v>
      </c>
      <c r="X101" s="5">
        <f ca="1">MEMORY!R102</f>
        <v>4.5759999999999996</v>
      </c>
      <c r="Y101" s="5">
        <f ca="1">MEMORY!S102</f>
        <v>5.7119999999999997</v>
      </c>
      <c r="Z101" s="5">
        <f ca="1">MEMORY!T102</f>
        <v>4.5720000000000001</v>
      </c>
      <c r="AA101" s="5">
        <f ca="1">MEMORY!U102</f>
        <v>5.7759999999999998</v>
      </c>
      <c r="AB101" s="5">
        <f ca="1">MEMORY!V102</f>
        <v>18.856000000000002</v>
      </c>
      <c r="AC101" s="5">
        <f ca="1">MEMORY!W102</f>
        <v>5.944</v>
      </c>
      <c r="AD101" s="5">
        <f ca="1">MEMORY!X102</f>
        <v>9.6920000000000002</v>
      </c>
      <c r="AE101" s="5">
        <f ca="1">MEMORY!Y102</f>
        <v>15.196</v>
      </c>
    </row>
    <row r="102" spans="1:31" x14ac:dyDescent="0.25">
      <c r="A102">
        <v>101</v>
      </c>
      <c r="B102" t="str">
        <f>METRICS!A102</f>
        <v>vector</v>
      </c>
      <c r="C102">
        <f ca="1">METRICS!O102</f>
        <v>16</v>
      </c>
      <c r="D102" s="1">
        <f>METRICS!M102</f>
        <v>0.40583837664649342</v>
      </c>
      <c r="E102" s="5">
        <f>METRICS!H102</f>
        <v>35</v>
      </c>
      <c r="F102" s="2">
        <f>METRICS!F102</f>
        <v>1.08091</v>
      </c>
      <c r="G102">
        <f>METRICS!G102</f>
        <v>7</v>
      </c>
      <c r="H102" s="5">
        <f ca="1">MEMORY!B103</f>
        <v>153.76</v>
      </c>
      <c r="I102" s="5">
        <f ca="1">MEMORY!C103</f>
        <v>55.427999999999997</v>
      </c>
      <c r="J102" s="5">
        <f ca="1">MEMORY!D103</f>
        <v>20.884</v>
      </c>
      <c r="K102" s="5">
        <f ca="1">MEMORY!E103</f>
        <v>2714.1880000000001</v>
      </c>
      <c r="L102" s="5">
        <f ca="1">MEMORY!F103</f>
        <v>2908.788</v>
      </c>
      <c r="M102" s="5">
        <f ca="1">MEMORY!G103</f>
        <v>1309.2639999999999</v>
      </c>
      <c r="N102" s="5" t="str">
        <f ca="1">MEMORY!H103</f>
        <v/>
      </c>
      <c r="O102" s="5" t="str">
        <f ca="1">MEMORY!I103</f>
        <v/>
      </c>
      <c r="P102" s="5">
        <f ca="1">MEMORY!J103</f>
        <v>12.4</v>
      </c>
      <c r="Q102" s="5">
        <f ca="1">MEMORY!K103</f>
        <v>18.815999999999999</v>
      </c>
      <c r="R102" s="5">
        <f ca="1">MEMORY!L103</f>
        <v>9.6</v>
      </c>
      <c r="S102" s="5">
        <f ca="1">MEMORY!M103</f>
        <v>6538.5159999999996</v>
      </c>
      <c r="T102" s="5" t="str">
        <f ca="1">MEMORY!N103</f>
        <v/>
      </c>
      <c r="U102" s="5">
        <f ca="1">MEMORY!O103</f>
        <v>7717.1559999999999</v>
      </c>
      <c r="V102" s="5" t="str">
        <f ca="1">MEMORY!P103</f>
        <v/>
      </c>
      <c r="W102" s="5" t="str">
        <f ca="1">MEMORY!Q103</f>
        <v/>
      </c>
      <c r="X102" s="5">
        <f ca="1">MEMORY!R103</f>
        <v>7.3840000000000003</v>
      </c>
      <c r="Y102" s="5">
        <f ca="1">MEMORY!S103</f>
        <v>15.38</v>
      </c>
      <c r="Z102" s="5">
        <f ca="1">MEMORY!T103</f>
        <v>8.7880000000000003</v>
      </c>
      <c r="AA102" s="5">
        <f ca="1">MEMORY!U103</f>
        <v>6538.232</v>
      </c>
      <c r="AB102" s="5" t="str">
        <f ca="1">MEMORY!V103</f>
        <v/>
      </c>
      <c r="AC102" s="5">
        <f ca="1">MEMORY!W103</f>
        <v>7717.1559999999999</v>
      </c>
      <c r="AD102" s="5" t="str">
        <f ca="1">MEMORY!X103</f>
        <v/>
      </c>
      <c r="AE102" s="5" t="str">
        <f ca="1">MEMORY!Y103</f>
        <v/>
      </c>
    </row>
    <row r="103" spans="1:31" x14ac:dyDescent="0.25">
      <c r="A103">
        <v>102</v>
      </c>
      <c r="B103" t="str">
        <f>METRICS!A103</f>
        <v>voidPtr</v>
      </c>
      <c r="C103">
        <f ca="1">METRICS!O103</f>
        <v>24</v>
      </c>
      <c r="D103" s="1">
        <f>METRICS!M103</f>
        <v>6.5789473684210523E-3</v>
      </c>
      <c r="E103" s="5">
        <f>METRICS!H103</f>
        <v>6</v>
      </c>
      <c r="F103" s="2">
        <f>METRICS!F103</f>
        <v>1.0202</v>
      </c>
      <c r="G103">
        <f>METRICS!G103</f>
        <v>3</v>
      </c>
      <c r="H103" s="5">
        <f ca="1">MEMORY!B104</f>
        <v>4.8719999999999999</v>
      </c>
      <c r="I103" s="5">
        <f ca="1">MEMORY!C104</f>
        <v>8.2680000000000007</v>
      </c>
      <c r="J103" s="5">
        <f ca="1">MEMORY!D104</f>
        <v>4.7439999999999998</v>
      </c>
      <c r="K103" s="5">
        <f ca="1">MEMORY!E104</f>
        <v>6.4320000000000004</v>
      </c>
      <c r="L103" s="5">
        <f ca="1">MEMORY!F104</f>
        <v>25.556000000000001</v>
      </c>
      <c r="M103" s="5">
        <f ca="1">MEMORY!G104</f>
        <v>6.38</v>
      </c>
      <c r="N103" s="5">
        <f ca="1">MEMORY!H104</f>
        <v>78.427999999999997</v>
      </c>
      <c r="O103" s="5">
        <f ca="1">MEMORY!I104</f>
        <v>177.928</v>
      </c>
      <c r="P103" s="5">
        <f ca="1">MEMORY!J104</f>
        <v>4.452</v>
      </c>
      <c r="Q103" s="5">
        <f ca="1">MEMORY!K104</f>
        <v>5.5359999999999996</v>
      </c>
      <c r="R103" s="5">
        <f ca="1">MEMORY!L104</f>
        <v>4.4800000000000004</v>
      </c>
      <c r="S103" s="5">
        <f ca="1">MEMORY!M104</f>
        <v>5.6559999999999997</v>
      </c>
      <c r="T103" s="5">
        <f ca="1">MEMORY!N104</f>
        <v>18.768000000000001</v>
      </c>
      <c r="U103" s="5">
        <f ca="1">MEMORY!O104</f>
        <v>5.8520000000000003</v>
      </c>
      <c r="V103" s="5">
        <f ca="1">MEMORY!P104</f>
        <v>9.5440000000000005</v>
      </c>
      <c r="W103" s="5">
        <f ca="1">MEMORY!Q104</f>
        <v>14.827999999999999</v>
      </c>
      <c r="X103" s="5">
        <f ca="1">MEMORY!R104</f>
        <v>4.5</v>
      </c>
      <c r="Y103" s="5">
        <f ca="1">MEMORY!S104</f>
        <v>5.5759999999999996</v>
      </c>
      <c r="Z103" s="5">
        <f ca="1">MEMORY!T104</f>
        <v>4.4800000000000004</v>
      </c>
      <c r="AA103" s="5">
        <f ca="1">MEMORY!U104</f>
        <v>5.7</v>
      </c>
      <c r="AB103" s="5">
        <f ca="1">MEMORY!V104</f>
        <v>18.768000000000001</v>
      </c>
      <c r="AC103" s="5">
        <f ca="1">MEMORY!W104</f>
        <v>5.8520000000000003</v>
      </c>
      <c r="AD103" s="5">
        <f ca="1">MEMORY!X104</f>
        <v>9.548</v>
      </c>
      <c r="AE103" s="5">
        <f ca="1">MEMORY!Y104</f>
        <v>14.836</v>
      </c>
    </row>
    <row r="104" spans="1:31" x14ac:dyDescent="0.25">
      <c r="A104">
        <v>103</v>
      </c>
      <c r="B104" t="str">
        <f>METRICS!A104</f>
        <v>wait</v>
      </c>
      <c r="C104">
        <f ca="1">METRICS!O104</f>
        <v>18</v>
      </c>
      <c r="D104" s="1">
        <f>METRICS!M104</f>
        <v>0.14648257725180802</v>
      </c>
      <c r="E104" s="5">
        <f>METRICS!H104</f>
        <v>35</v>
      </c>
      <c r="F104" s="2">
        <f>METRICS!F104</f>
        <v>0.78066199999999997</v>
      </c>
      <c r="G104">
        <f>METRICS!G104</f>
        <v>6</v>
      </c>
      <c r="H104" s="5">
        <f ca="1">MEMORY!B105</f>
        <v>8.3520000000000003</v>
      </c>
      <c r="I104" s="5">
        <f ca="1">MEMORY!C105</f>
        <v>32.323999999999998</v>
      </c>
      <c r="J104" s="5">
        <f ca="1">MEMORY!D105</f>
        <v>8.1560000000000006</v>
      </c>
      <c r="K104" s="5">
        <f ca="1">MEMORY!E105</f>
        <v>35.700000000000003</v>
      </c>
      <c r="L104" s="5">
        <f ca="1">MEMORY!F105</f>
        <v>135.48400000000001</v>
      </c>
      <c r="M104" s="5">
        <f ca="1">MEMORY!G105</f>
        <v>35.648000000000003</v>
      </c>
      <c r="N104" s="5" t="str">
        <f ca="1">MEMORY!H105</f>
        <v/>
      </c>
      <c r="O104" s="5" t="str">
        <f ca="1">MEMORY!I105</f>
        <v/>
      </c>
      <c r="P104" s="5">
        <f ca="1">MEMORY!J105</f>
        <v>7.548</v>
      </c>
      <c r="Q104" s="5">
        <f ca="1">MEMORY!K105</f>
        <v>12.928000000000001</v>
      </c>
      <c r="R104" s="5">
        <f ca="1">MEMORY!L105</f>
        <v>7.8319999999999999</v>
      </c>
      <c r="S104" s="5">
        <f ca="1">MEMORY!M105</f>
        <v>33.276000000000003</v>
      </c>
      <c r="T104" s="5">
        <f ca="1">MEMORY!N105</f>
        <v>91.46</v>
      </c>
      <c r="U104" s="5">
        <f ca="1">MEMORY!O105</f>
        <v>35.423999999999999</v>
      </c>
      <c r="V104" s="5" t="str">
        <f ca="1">MEMORY!P105</f>
        <v/>
      </c>
      <c r="W104" s="5" t="str">
        <f ca="1">MEMORY!Q105</f>
        <v/>
      </c>
      <c r="X104" s="5">
        <f ca="1">MEMORY!R105</f>
        <v>7.3280000000000003</v>
      </c>
      <c r="Y104" s="5">
        <f ca="1">MEMORY!S105</f>
        <v>12.968</v>
      </c>
      <c r="Z104" s="5">
        <f ca="1">MEMORY!T105</f>
        <v>7.6719999999999997</v>
      </c>
      <c r="AA104" s="5">
        <f ca="1">MEMORY!U105</f>
        <v>33.32</v>
      </c>
      <c r="AB104" s="5">
        <f ca="1">MEMORY!V105</f>
        <v>91.46</v>
      </c>
      <c r="AC104" s="5">
        <f ca="1">MEMORY!W105</f>
        <v>35.415999999999997</v>
      </c>
      <c r="AD104" s="5" t="str">
        <f ca="1">MEMORY!X105</f>
        <v/>
      </c>
      <c r="AE104" s="5" t="str">
        <f ca="1">MEMORY!Y105</f>
        <v/>
      </c>
    </row>
    <row r="105" spans="1:31" x14ac:dyDescent="0.25">
      <c r="A105">
        <v>104</v>
      </c>
      <c r="B105" t="str">
        <f>METRICS!A105</f>
        <v>when</v>
      </c>
      <c r="C105">
        <f ca="1">METRICS!O105</f>
        <v>18</v>
      </c>
      <c r="D105" s="1">
        <f>METRICS!M105</f>
        <v>0.16641768748132657</v>
      </c>
      <c r="E105" s="5">
        <f>METRICS!H105</f>
        <v>35</v>
      </c>
      <c r="F105" s="2">
        <f>METRICS!F105</f>
        <v>0.63688</v>
      </c>
      <c r="G105">
        <f>METRICS!G105</f>
        <v>6</v>
      </c>
      <c r="H105" s="5">
        <f ca="1">MEMORY!B106</f>
        <v>52.643999999999998</v>
      </c>
      <c r="I105" s="5">
        <f ca="1">MEMORY!C106</f>
        <v>46.2</v>
      </c>
      <c r="J105" s="5">
        <f ca="1">MEMORY!D106</f>
        <v>19.376000000000001</v>
      </c>
      <c r="K105" s="5">
        <f ca="1">MEMORY!E106</f>
        <v>113.316</v>
      </c>
      <c r="L105" s="5">
        <f ca="1">MEMORY!F106</f>
        <v>152.28</v>
      </c>
      <c r="M105" s="5">
        <f ca="1">MEMORY!G106</f>
        <v>87.888000000000005</v>
      </c>
      <c r="N105" s="5" t="str">
        <f ca="1">MEMORY!H106</f>
        <v/>
      </c>
      <c r="O105" s="5" t="str">
        <f ca="1">MEMORY!I106</f>
        <v/>
      </c>
      <c r="P105" s="5">
        <f ca="1">MEMORY!J106</f>
        <v>8.1</v>
      </c>
      <c r="Q105" s="5">
        <f ca="1">MEMORY!K106</f>
        <v>14.04</v>
      </c>
      <c r="R105" s="5">
        <f ca="1">MEMORY!L106</f>
        <v>9.0280000000000005</v>
      </c>
      <c r="S105" s="5">
        <f ca="1">MEMORY!M106</f>
        <v>86.835999999999999</v>
      </c>
      <c r="T105" s="5">
        <f ca="1">MEMORY!N106</f>
        <v>121.336</v>
      </c>
      <c r="U105" s="5">
        <f ca="1">MEMORY!O106</f>
        <v>101.792</v>
      </c>
      <c r="V105" s="5" t="str">
        <f ca="1">MEMORY!P106</f>
        <v/>
      </c>
      <c r="W105" s="5" t="str">
        <f ca="1">MEMORY!Q106</f>
        <v/>
      </c>
      <c r="X105" s="5">
        <f ca="1">MEMORY!R106</f>
        <v>7.3719999999999999</v>
      </c>
      <c r="Y105" s="5">
        <f ca="1">MEMORY!S106</f>
        <v>13.555999999999999</v>
      </c>
      <c r="Z105" s="5">
        <f ca="1">MEMORY!T106</f>
        <v>8.7639999999999993</v>
      </c>
      <c r="AA105" s="5">
        <f ca="1">MEMORY!U106</f>
        <v>86.087999999999994</v>
      </c>
      <c r="AB105" s="5">
        <f ca="1">MEMORY!V106</f>
        <v>120.64</v>
      </c>
      <c r="AC105" s="5">
        <f ca="1">MEMORY!W106</f>
        <v>101.51600000000001</v>
      </c>
      <c r="AD105" s="5" t="str">
        <f ca="1">MEMORY!X106</f>
        <v/>
      </c>
      <c r="AE105" s="5" t="str">
        <f ca="1">MEMORY!Y106</f>
        <v/>
      </c>
    </row>
    <row r="106" spans="1:31" x14ac:dyDescent="0.25">
      <c r="A106">
        <v>105</v>
      </c>
      <c r="B106" t="str">
        <f>METRICS!A106</f>
        <v>with-statement</v>
      </c>
      <c r="C106">
        <f ca="1">METRICS!O106</f>
        <v>24</v>
      </c>
      <c r="D106" s="1">
        <f>METRICS!M106</f>
        <v>1.7371937639198219E-2</v>
      </c>
      <c r="E106" s="5">
        <f>METRICS!H106</f>
        <v>6</v>
      </c>
      <c r="F106" s="2">
        <f>METRICS!F106</f>
        <v>0.97402599999999995</v>
      </c>
      <c r="G106">
        <f>METRICS!G106</f>
        <v>3</v>
      </c>
      <c r="H106" s="5">
        <f ca="1">MEMORY!B107</f>
        <v>5.1719999999999997</v>
      </c>
      <c r="I106" s="5">
        <f ca="1">MEMORY!C107</f>
        <v>9.016</v>
      </c>
      <c r="J106" s="5">
        <f ca="1">MEMORY!D107</f>
        <v>4.9119999999999999</v>
      </c>
      <c r="K106" s="5">
        <f ca="1">MEMORY!E107</f>
        <v>8.7360000000000007</v>
      </c>
      <c r="L106" s="5">
        <f ca="1">MEMORY!F107</f>
        <v>30.623999999999999</v>
      </c>
      <c r="M106" s="5">
        <f ca="1">MEMORY!G107</f>
        <v>8.64</v>
      </c>
      <c r="N106" s="5">
        <f ca="1">MEMORY!H107</f>
        <v>113.05200000000001</v>
      </c>
      <c r="O106" s="5">
        <f ca="1">MEMORY!I107</f>
        <v>238.43600000000001</v>
      </c>
      <c r="P106" s="5">
        <f ca="1">MEMORY!J107</f>
        <v>4.468</v>
      </c>
      <c r="Q106" s="5">
        <f ca="1">MEMORY!K107</f>
        <v>5.5919999999999996</v>
      </c>
      <c r="R106" s="5">
        <f ca="1">MEMORY!L107</f>
        <v>4.5</v>
      </c>
      <c r="S106" s="5">
        <f ca="1">MEMORY!M107</f>
        <v>6.8</v>
      </c>
      <c r="T106" s="5">
        <f ca="1">MEMORY!N107</f>
        <v>20.98</v>
      </c>
      <c r="U106" s="5">
        <f ca="1">MEMORY!O107</f>
        <v>7.008</v>
      </c>
      <c r="V106" s="5">
        <f ca="1">MEMORY!P107</f>
        <v>9.5760000000000005</v>
      </c>
      <c r="W106" s="5">
        <f ca="1">MEMORY!Q107</f>
        <v>15.116</v>
      </c>
      <c r="X106" s="5">
        <f ca="1">MEMORY!R107</f>
        <v>4.516</v>
      </c>
      <c r="Y106" s="5">
        <f ca="1">MEMORY!S107</f>
        <v>5.6360000000000001</v>
      </c>
      <c r="Z106" s="5">
        <f ca="1">MEMORY!T107</f>
        <v>4.5</v>
      </c>
      <c r="AA106" s="5">
        <f ca="1">MEMORY!U107</f>
        <v>6.8440000000000003</v>
      </c>
      <c r="AB106" s="5">
        <f ca="1">MEMORY!V107</f>
        <v>20.98</v>
      </c>
      <c r="AC106" s="5">
        <f ca="1">MEMORY!W107</f>
        <v>7.008</v>
      </c>
      <c r="AD106" s="5">
        <f ca="1">MEMORY!X107</f>
        <v>9.6760000000000002</v>
      </c>
      <c r="AE106" s="5">
        <f ca="1">MEMORY!Y107</f>
        <v>15.124000000000001</v>
      </c>
    </row>
    <row r="107" spans="1:31" x14ac:dyDescent="0.25">
      <c r="A107">
        <v>106</v>
      </c>
      <c r="B107" t="str">
        <f>METRICS!A107</f>
        <v>alarm-stdlib</v>
      </c>
      <c r="C107">
        <f ca="1">METRICS!O107</f>
        <v>18</v>
      </c>
      <c r="D107" s="1">
        <f>METRICS!M107</f>
        <v>2.6965080221113658E-2</v>
      </c>
      <c r="E107" s="5">
        <f>METRICS!H107</f>
        <v>10</v>
      </c>
      <c r="F107" s="2">
        <f>METRICS!F107</f>
        <v>0.84116800000000003</v>
      </c>
      <c r="G107">
        <f>METRICS!G107</f>
        <v>6</v>
      </c>
      <c r="H107" s="5">
        <f ca="1">MEMORY!B108</f>
        <v>7.42</v>
      </c>
      <c r="I107" s="5">
        <f ca="1">MEMORY!C108</f>
        <v>31.768000000000001</v>
      </c>
      <c r="J107" s="5">
        <f ca="1">MEMORY!D108</f>
        <v>7.4880000000000004</v>
      </c>
      <c r="K107" s="5">
        <f ca="1">MEMORY!E108</f>
        <v>35.396000000000001</v>
      </c>
      <c r="L107" s="5">
        <f ca="1">MEMORY!F108</f>
        <v>130.30799999999999</v>
      </c>
      <c r="M107" s="5">
        <f ca="1">MEMORY!G108</f>
        <v>35.612000000000002</v>
      </c>
      <c r="N107" s="5" t="str">
        <f ca="1">MEMORY!H108</f>
        <v/>
      </c>
      <c r="O107" s="5" t="str">
        <f ca="1">MEMORY!I108</f>
        <v/>
      </c>
      <c r="P107" s="5">
        <f ca="1">MEMORY!J108</f>
        <v>6.38</v>
      </c>
      <c r="Q107" s="5">
        <f ca="1">MEMORY!K108</f>
        <v>11.66</v>
      </c>
      <c r="R107" s="5">
        <f ca="1">MEMORY!L108</f>
        <v>6.7880000000000003</v>
      </c>
      <c r="S107" s="5">
        <f ca="1">MEMORY!M108</f>
        <v>33.228000000000002</v>
      </c>
      <c r="T107" s="5">
        <f ca="1">MEMORY!N108</f>
        <v>87.915999999999997</v>
      </c>
      <c r="U107" s="5">
        <f ca="1">MEMORY!O108</f>
        <v>35.384</v>
      </c>
      <c r="V107" s="5" t="str">
        <f ca="1">MEMORY!P108</f>
        <v/>
      </c>
      <c r="W107" s="5" t="str">
        <f ca="1">MEMORY!Q108</f>
        <v/>
      </c>
      <c r="X107" s="5">
        <f ca="1">MEMORY!R108</f>
        <v>6.4320000000000004</v>
      </c>
      <c r="Y107" s="5">
        <f ca="1">MEMORY!S108</f>
        <v>11.704000000000001</v>
      </c>
      <c r="Z107" s="5">
        <f ca="1">MEMORY!T108</f>
        <v>6.9560000000000004</v>
      </c>
      <c r="AA107" s="5">
        <f ca="1">MEMORY!U108</f>
        <v>33.271999999999998</v>
      </c>
      <c r="AB107" s="5">
        <f ca="1">MEMORY!V108</f>
        <v>87.912000000000006</v>
      </c>
      <c r="AC107" s="5">
        <f ca="1">MEMORY!W108</f>
        <v>35.384</v>
      </c>
      <c r="AD107" s="5" t="str">
        <f ca="1">MEMORY!X108</f>
        <v/>
      </c>
      <c r="AE107" s="5" t="str">
        <f ca="1">MEMORY!Y108</f>
        <v/>
      </c>
    </row>
    <row r="108" spans="1:31" x14ac:dyDescent="0.25">
      <c r="A108">
        <v>107</v>
      </c>
      <c r="B108" t="str">
        <f>METRICS!A108</f>
        <v>assert-stdlib</v>
      </c>
      <c r="C108">
        <f ca="1">METRICS!O108</f>
        <v>24</v>
      </c>
      <c r="D108" s="1">
        <f>METRICS!M108</f>
        <v>4.6932618169627889E-3</v>
      </c>
      <c r="E108" s="5">
        <f>METRICS!H108</f>
        <v>6</v>
      </c>
      <c r="F108" s="2">
        <f>METRICS!F108</f>
        <v>0.42272700000000002</v>
      </c>
      <c r="G108">
        <f>METRICS!G108</f>
        <v>3</v>
      </c>
      <c r="H108" s="5">
        <f ca="1">MEMORY!B109</f>
        <v>5.0759999999999996</v>
      </c>
      <c r="I108" s="5">
        <f ca="1">MEMORY!C109</f>
        <v>10.752000000000001</v>
      </c>
      <c r="J108" s="5">
        <f ca="1">MEMORY!D109</f>
        <v>4.8440000000000003</v>
      </c>
      <c r="K108" s="5">
        <f ca="1">MEMORY!E109</f>
        <v>6.532</v>
      </c>
      <c r="L108" s="5">
        <f ca="1">MEMORY!F109</f>
        <v>31.344000000000001</v>
      </c>
      <c r="M108" s="5">
        <f ca="1">MEMORY!G109</f>
        <v>6.48</v>
      </c>
      <c r="N108" s="5">
        <f ca="1">MEMORY!H109</f>
        <v>114.008</v>
      </c>
      <c r="O108" s="5">
        <f ca="1">MEMORY!I109</f>
        <v>313.58</v>
      </c>
      <c r="P108" s="5">
        <f ca="1">MEMORY!J109</f>
        <v>4.5839999999999996</v>
      </c>
      <c r="Q108" s="5">
        <f ca="1">MEMORY!K109</f>
        <v>6.024</v>
      </c>
      <c r="R108" s="5">
        <f ca="1">MEMORY!L109</f>
        <v>4.7240000000000002</v>
      </c>
      <c r="S108" s="5">
        <f ca="1">MEMORY!M109</f>
        <v>5.7560000000000002</v>
      </c>
      <c r="T108" s="5">
        <f ca="1">MEMORY!N109</f>
        <v>21.327999999999999</v>
      </c>
      <c r="U108" s="5">
        <f ca="1">MEMORY!O109</f>
        <v>5.952</v>
      </c>
      <c r="V108" s="5">
        <f ca="1">MEMORY!P109</f>
        <v>9.6760000000000002</v>
      </c>
      <c r="W108" s="5">
        <f ca="1">MEMORY!Q109</f>
        <v>14.724</v>
      </c>
      <c r="X108" s="5">
        <f ca="1">MEMORY!R109</f>
        <v>4.6319999999999997</v>
      </c>
      <c r="Y108" s="5">
        <f ca="1">MEMORY!S109</f>
        <v>6.0679999999999996</v>
      </c>
      <c r="Z108" s="5">
        <f ca="1">MEMORY!T109</f>
        <v>4.7240000000000002</v>
      </c>
      <c r="AA108" s="5">
        <f ca="1">MEMORY!U109</f>
        <v>5.8</v>
      </c>
      <c r="AB108" s="5">
        <f ca="1">MEMORY!V109</f>
        <v>21.327999999999999</v>
      </c>
      <c r="AC108" s="5">
        <f ca="1">MEMORY!W109</f>
        <v>5.952</v>
      </c>
      <c r="AD108" s="5">
        <f ca="1">MEMORY!X109</f>
        <v>9.68</v>
      </c>
      <c r="AE108" s="5">
        <f ca="1">MEMORY!Y109</f>
        <v>14.731999999999999</v>
      </c>
    </row>
    <row r="109" spans="1:31" x14ac:dyDescent="0.25">
      <c r="A109">
        <v>108</v>
      </c>
      <c r="B109" t="str">
        <f>METRICS!A109</f>
        <v>common-stdlib</v>
      </c>
      <c r="C109">
        <f ca="1">METRICS!O109</f>
        <v>24</v>
      </c>
      <c r="D109" s="1">
        <f>METRICS!M109</f>
        <v>1.4882837238758708E-2</v>
      </c>
      <c r="E109" s="5">
        <f>METRICS!H109</f>
        <v>7</v>
      </c>
      <c r="F109" s="2">
        <f>METRICS!F109</f>
        <v>0.55876300000000001</v>
      </c>
      <c r="G109">
        <f>METRICS!G109</f>
        <v>3</v>
      </c>
      <c r="H109" s="5">
        <f ca="1">MEMORY!B110</f>
        <v>5.1319999999999997</v>
      </c>
      <c r="I109" s="5">
        <f ca="1">MEMORY!C110</f>
        <v>13.608000000000001</v>
      </c>
      <c r="J109" s="5">
        <f ca="1">MEMORY!D110</f>
        <v>5.0119999999999996</v>
      </c>
      <c r="K109" s="5">
        <f ca="1">MEMORY!E110</f>
        <v>6.5880000000000001</v>
      </c>
      <c r="L109" s="5">
        <f ca="1">MEMORY!F110</f>
        <v>49.024000000000001</v>
      </c>
      <c r="M109" s="5">
        <f ca="1">MEMORY!G110</f>
        <v>6.5359999999999996</v>
      </c>
      <c r="N109" s="5">
        <f ca="1">MEMORY!H110</f>
        <v>164.22399999999999</v>
      </c>
      <c r="O109" s="5">
        <f ca="1">MEMORY!I110</f>
        <v>484.75200000000001</v>
      </c>
      <c r="P109" s="5">
        <f ca="1">MEMORY!J110</f>
        <v>4.6680000000000001</v>
      </c>
      <c r="Q109" s="5">
        <f ca="1">MEMORY!K110</f>
        <v>6.4240000000000004</v>
      </c>
      <c r="R109" s="5">
        <f ca="1">MEMORY!L110</f>
        <v>4.8360000000000003</v>
      </c>
      <c r="S109" s="5">
        <f ca="1">MEMORY!M110</f>
        <v>5.8120000000000003</v>
      </c>
      <c r="T109" s="5">
        <f ca="1">MEMORY!N110</f>
        <v>33.332000000000001</v>
      </c>
      <c r="U109" s="5">
        <f ca="1">MEMORY!O110</f>
        <v>6.008</v>
      </c>
      <c r="V109" s="5">
        <f ca="1">MEMORY!P110</f>
        <v>9.5440000000000005</v>
      </c>
      <c r="W109" s="5">
        <f ca="1">MEMORY!Q110</f>
        <v>14.808</v>
      </c>
      <c r="X109" s="5">
        <f ca="1">MEMORY!R110</f>
        <v>4.7160000000000002</v>
      </c>
      <c r="Y109" s="5">
        <f ca="1">MEMORY!S110</f>
        <v>6.468</v>
      </c>
      <c r="Z109" s="5">
        <f ca="1">MEMORY!T110</f>
        <v>4.8360000000000003</v>
      </c>
      <c r="AA109" s="5">
        <f ca="1">MEMORY!U110</f>
        <v>5.8559999999999999</v>
      </c>
      <c r="AB109" s="5">
        <f ca="1">MEMORY!V110</f>
        <v>33.332000000000001</v>
      </c>
      <c r="AC109" s="5">
        <f ca="1">MEMORY!W110</f>
        <v>6.008</v>
      </c>
      <c r="AD109" s="5">
        <f ca="1">MEMORY!X110</f>
        <v>9.548</v>
      </c>
      <c r="AE109" s="5">
        <f ca="1">MEMORY!Y110</f>
        <v>14.816000000000001</v>
      </c>
    </row>
    <row r="110" spans="1:31" x14ac:dyDescent="0.25">
      <c r="A110">
        <v>109</v>
      </c>
      <c r="B110" t="str">
        <f>METRICS!A110</f>
        <v>coroutine-stdlib</v>
      </c>
      <c r="C110">
        <f ca="1">METRICS!O110</f>
        <v>18</v>
      </c>
      <c r="D110" s="1">
        <f>METRICS!M110</f>
        <v>2.6451527575717497E-2</v>
      </c>
      <c r="E110" s="5">
        <f>METRICS!H110</f>
        <v>10</v>
      </c>
      <c r="F110" s="2">
        <f>METRICS!F110</f>
        <v>0.80778799999999995</v>
      </c>
      <c r="G110">
        <f>METRICS!G110</f>
        <v>6</v>
      </c>
      <c r="H110" s="5">
        <f ca="1">MEMORY!B111</f>
        <v>7.2839999999999998</v>
      </c>
      <c r="I110" s="5">
        <f ca="1">MEMORY!C111</f>
        <v>32.192</v>
      </c>
      <c r="J110" s="5">
        <f ca="1">MEMORY!D111</f>
        <v>7.26</v>
      </c>
      <c r="K110" s="5">
        <f ca="1">MEMORY!E111</f>
        <v>37.951999999999998</v>
      </c>
      <c r="L110" s="5">
        <f ca="1">MEMORY!F111</f>
        <v>131.00399999999999</v>
      </c>
      <c r="M110" s="5">
        <f ca="1">MEMORY!G111</f>
        <v>35.356000000000002</v>
      </c>
      <c r="N110" s="5" t="str">
        <f ca="1">MEMORY!H111</f>
        <v/>
      </c>
      <c r="O110" s="5" t="str">
        <f ca="1">MEMORY!I111</f>
        <v/>
      </c>
      <c r="P110" s="5">
        <f ca="1">MEMORY!J111</f>
        <v>6.7560000000000002</v>
      </c>
      <c r="Q110" s="5">
        <f ca="1">MEMORY!K111</f>
        <v>12.7</v>
      </c>
      <c r="R110" s="5">
        <f ca="1">MEMORY!L111</f>
        <v>6.96</v>
      </c>
      <c r="S110" s="5">
        <f ca="1">MEMORY!M111</f>
        <v>33.027999999999999</v>
      </c>
      <c r="T110" s="5">
        <f ca="1">MEMORY!N111</f>
        <v>88.616</v>
      </c>
      <c r="U110" s="5">
        <f ca="1">MEMORY!O111</f>
        <v>35.131999999999998</v>
      </c>
      <c r="V110" s="5" t="str">
        <f ca="1">MEMORY!P111</f>
        <v/>
      </c>
      <c r="W110" s="5" t="str">
        <f ca="1">MEMORY!Q111</f>
        <v/>
      </c>
      <c r="X110" s="5">
        <f ca="1">MEMORY!R111</f>
        <v>6.8040000000000003</v>
      </c>
      <c r="Y110" s="5">
        <f ca="1">MEMORY!S111</f>
        <v>12.744</v>
      </c>
      <c r="Z110" s="5">
        <f ca="1">MEMORY!T111</f>
        <v>6.976</v>
      </c>
      <c r="AA110" s="5">
        <f ca="1">MEMORY!U111</f>
        <v>33.072000000000003</v>
      </c>
      <c r="AB110" s="5">
        <f ca="1">MEMORY!V111</f>
        <v>88.616</v>
      </c>
      <c r="AC110" s="5">
        <f ca="1">MEMORY!W111</f>
        <v>35.131999999999998</v>
      </c>
      <c r="AD110" s="5" t="str">
        <f ca="1">MEMORY!X111</f>
        <v/>
      </c>
      <c r="AE110" s="5" t="str">
        <f ca="1">MEMORY!Y111</f>
        <v/>
      </c>
    </row>
    <row r="111" spans="1:31" x14ac:dyDescent="0.25">
      <c r="A111">
        <v>110</v>
      </c>
      <c r="B111" t="str">
        <f>METRICS!A111</f>
        <v>debug-stdlib</v>
      </c>
      <c r="C111">
        <f ca="1">METRICS!O111</f>
        <v>24</v>
      </c>
      <c r="D111" s="1">
        <f>METRICS!M111</f>
        <v>3.1552851025467656E-3</v>
      </c>
      <c r="E111" s="5">
        <f>METRICS!H111</f>
        <v>6</v>
      </c>
      <c r="F111" s="2">
        <f>METRICS!F111</f>
        <v>0.39184600000000003</v>
      </c>
      <c r="G111">
        <f>METRICS!G111</f>
        <v>3</v>
      </c>
      <c r="H111" s="5">
        <f ca="1">MEMORY!B112</f>
        <v>5.4160000000000004</v>
      </c>
      <c r="I111" s="5">
        <f ca="1">MEMORY!C112</f>
        <v>16.579999999999998</v>
      </c>
      <c r="J111" s="5">
        <f ca="1">MEMORY!D112</f>
        <v>5.4160000000000004</v>
      </c>
      <c r="K111" s="5">
        <f ca="1">MEMORY!E112</f>
        <v>6.9560000000000004</v>
      </c>
      <c r="L111" s="5">
        <f ca="1">MEMORY!F112</f>
        <v>54.008000000000003</v>
      </c>
      <c r="M111" s="5">
        <f ca="1">MEMORY!G112</f>
        <v>6.9</v>
      </c>
      <c r="N111" s="5">
        <f ca="1">MEMORY!H112</f>
        <v>201.428</v>
      </c>
      <c r="O111" s="5">
        <f ca="1">MEMORY!I112</f>
        <v>629.01199999999994</v>
      </c>
      <c r="P111" s="5">
        <f ca="1">MEMORY!J112</f>
        <v>5.1639999999999997</v>
      </c>
      <c r="Q111" s="5">
        <f ca="1">MEMORY!K112</f>
        <v>7.2080000000000002</v>
      </c>
      <c r="R111" s="5">
        <f ca="1">MEMORY!L112</f>
        <v>5.3840000000000003</v>
      </c>
      <c r="S111" s="5">
        <f ca="1">MEMORY!M112</f>
        <v>6.1639999999999997</v>
      </c>
      <c r="T111" s="5">
        <f ca="1">MEMORY!N112</f>
        <v>31.123999999999999</v>
      </c>
      <c r="U111" s="5">
        <f ca="1">MEMORY!O112</f>
        <v>6.3879999999999999</v>
      </c>
      <c r="V111" s="5">
        <f ca="1">MEMORY!P112</f>
        <v>10.728</v>
      </c>
      <c r="W111" s="5">
        <f ca="1">MEMORY!Q112</f>
        <v>16.751999999999999</v>
      </c>
      <c r="X111" s="5">
        <f ca="1">MEMORY!R112</f>
        <v>5.2119999999999997</v>
      </c>
      <c r="Y111" s="5">
        <f ca="1">MEMORY!S112</f>
        <v>7.2519999999999998</v>
      </c>
      <c r="Z111" s="5">
        <f ca="1">MEMORY!T112</f>
        <v>5.3840000000000003</v>
      </c>
      <c r="AA111" s="5">
        <f ca="1">MEMORY!U112</f>
        <v>6.2080000000000002</v>
      </c>
      <c r="AB111" s="5">
        <f ca="1">MEMORY!V112</f>
        <v>31.123999999999999</v>
      </c>
      <c r="AC111" s="5">
        <f ca="1">MEMORY!W112</f>
        <v>6.3879999999999999</v>
      </c>
      <c r="AD111" s="5">
        <f ca="1">MEMORY!X112</f>
        <v>10.731999999999999</v>
      </c>
      <c r="AE111" s="5">
        <f ca="1">MEMORY!Y112</f>
        <v>16.760000000000002</v>
      </c>
    </row>
    <row r="112" spans="1:31" x14ac:dyDescent="0.25">
      <c r="A112">
        <v>111</v>
      </c>
      <c r="B112" t="str">
        <f>METRICS!A112</f>
        <v>fstream-stdlib</v>
      </c>
      <c r="C112">
        <f ca="1">METRICS!O112</f>
        <v>24</v>
      </c>
      <c r="D112" s="1">
        <f>METRICS!M112</f>
        <v>0.20581060102018187</v>
      </c>
      <c r="E112" s="5">
        <f>METRICS!H112</f>
        <v>35</v>
      </c>
      <c r="F112" s="2">
        <f>METRICS!F112</f>
        <v>0.455204</v>
      </c>
      <c r="G112">
        <f>METRICS!G112</f>
        <v>3</v>
      </c>
      <c r="H112" s="5">
        <f ca="1">MEMORY!B113</f>
        <v>5.5359999999999996</v>
      </c>
      <c r="I112" s="5">
        <f ca="1">MEMORY!C113</f>
        <v>17.896000000000001</v>
      </c>
      <c r="J112" s="5">
        <f ca="1">MEMORY!D113</f>
        <v>5.7080000000000002</v>
      </c>
      <c r="K112" s="5">
        <f ca="1">MEMORY!E113</f>
        <v>7.1559999999999997</v>
      </c>
      <c r="L112" s="5">
        <f ca="1">MEMORY!F113</f>
        <v>60.707999999999998</v>
      </c>
      <c r="M112" s="5">
        <f ca="1">MEMORY!G113</f>
        <v>7.14</v>
      </c>
      <c r="N112" s="5">
        <f ca="1">MEMORY!H113</f>
        <v>221.584</v>
      </c>
      <c r="O112" s="5">
        <f ca="1">MEMORY!I113</f>
        <v>704.30399999999997</v>
      </c>
      <c r="P112" s="5">
        <f ca="1">MEMORY!J113</f>
        <v>5.2560000000000002</v>
      </c>
      <c r="Q112" s="5">
        <f ca="1">MEMORY!K113</f>
        <v>7.6159999999999997</v>
      </c>
      <c r="R112" s="5">
        <f ca="1">MEMORY!L113</f>
        <v>5.6719999999999997</v>
      </c>
      <c r="S112" s="5">
        <f ca="1">MEMORY!M113</f>
        <v>6.3639999999999999</v>
      </c>
      <c r="T112" s="5">
        <f ca="1">MEMORY!N113</f>
        <v>33.887999999999998</v>
      </c>
      <c r="U112" s="5">
        <f ca="1">MEMORY!O113</f>
        <v>6.6040000000000001</v>
      </c>
      <c r="V112" s="5">
        <f ca="1">MEMORY!P113</f>
        <v>10.964</v>
      </c>
      <c r="W112" s="5">
        <f ca="1">MEMORY!Q113</f>
        <v>16.260000000000002</v>
      </c>
      <c r="X112" s="5">
        <f ca="1">MEMORY!R113</f>
        <v>5.3040000000000003</v>
      </c>
      <c r="Y112" s="5">
        <f ca="1">MEMORY!S113</f>
        <v>7.66</v>
      </c>
      <c r="Z112" s="5">
        <f ca="1">MEMORY!T113</f>
        <v>5.6719999999999997</v>
      </c>
      <c r="AA112" s="5">
        <f ca="1">MEMORY!U113</f>
        <v>6.4080000000000004</v>
      </c>
      <c r="AB112" s="5">
        <f ca="1">MEMORY!V113</f>
        <v>33.887999999999998</v>
      </c>
      <c r="AC112" s="5">
        <f ca="1">MEMORY!W113</f>
        <v>6.6040000000000001</v>
      </c>
      <c r="AD112" s="5">
        <f ca="1">MEMORY!X113</f>
        <v>10.968</v>
      </c>
      <c r="AE112" s="5">
        <f ca="1">MEMORY!Y113</f>
        <v>16.268000000000001</v>
      </c>
    </row>
    <row r="113" spans="1:31" x14ac:dyDescent="0.25">
      <c r="A113">
        <v>112</v>
      </c>
      <c r="B113" t="str">
        <f>METRICS!A113</f>
        <v>heap-stdlib</v>
      </c>
      <c r="C113">
        <f ca="1">METRICS!O113</f>
        <v>15</v>
      </c>
      <c r="D113" s="1">
        <f>METRICS!M113</f>
        <v>2.5172008726296359E-2</v>
      </c>
      <c r="E113" s="5">
        <f>METRICS!H113</f>
        <v>10</v>
      </c>
      <c r="F113" s="2">
        <f>METRICS!F113</f>
        <v>0.64592099999999997</v>
      </c>
      <c r="G113">
        <f>METRICS!G113</f>
        <v>7</v>
      </c>
      <c r="H113" s="5">
        <f ca="1">MEMORY!B114</f>
        <v>6.9960000000000004</v>
      </c>
      <c r="I113" s="5">
        <f ca="1">MEMORY!C114</f>
        <v>40.524000000000001</v>
      </c>
      <c r="J113" s="5">
        <f ca="1">MEMORY!D114</f>
        <v>6.82</v>
      </c>
      <c r="K113" s="5" t="str">
        <f ca="1">MEMORY!E114</f>
        <v/>
      </c>
      <c r="L113" s="5" t="str">
        <f ca="1">MEMORY!F114</f>
        <v/>
      </c>
      <c r="M113" s="5" t="str">
        <f ca="1">MEMORY!G114</f>
        <v/>
      </c>
      <c r="N113" s="5">
        <f ca="1">MEMORY!H114</f>
        <v>315.39999999999998</v>
      </c>
      <c r="O113" s="5">
        <f ca="1">MEMORY!I114</f>
        <v>937.30799999999999</v>
      </c>
      <c r="P113" s="5">
        <f ca="1">MEMORY!J114</f>
        <v>6.9960000000000004</v>
      </c>
      <c r="Q113" s="5">
        <f ca="1">MEMORY!K114</f>
        <v>13.484</v>
      </c>
      <c r="R113" s="5">
        <f ca="1">MEMORY!L114</f>
        <v>6.556</v>
      </c>
      <c r="S113" s="5" t="str">
        <f ca="1">MEMORY!M114</f>
        <v/>
      </c>
      <c r="T113" s="5" t="str">
        <f ca="1">MEMORY!N114</f>
        <v/>
      </c>
      <c r="U113" s="5" t="str">
        <f ca="1">MEMORY!O114</f>
        <v/>
      </c>
      <c r="V113" s="5">
        <f ca="1">MEMORY!P114</f>
        <v>91.488</v>
      </c>
      <c r="W113" s="5">
        <f ca="1">MEMORY!Q114</f>
        <v>251.096</v>
      </c>
      <c r="X113" s="5">
        <f ca="1">MEMORY!R114</f>
        <v>7.0439999999999996</v>
      </c>
      <c r="Y113" s="5">
        <f ca="1">MEMORY!S114</f>
        <v>13.528</v>
      </c>
      <c r="Z113" s="5">
        <f ca="1">MEMORY!T114</f>
        <v>6.556</v>
      </c>
      <c r="AA113" s="5" t="str">
        <f ca="1">MEMORY!U114</f>
        <v/>
      </c>
      <c r="AB113" s="5" t="str">
        <f ca="1">MEMORY!V114</f>
        <v/>
      </c>
      <c r="AC113" s="5" t="str">
        <f ca="1">MEMORY!W114</f>
        <v/>
      </c>
      <c r="AD113" s="5">
        <f ca="1">MEMORY!X114</f>
        <v>91.492000000000004</v>
      </c>
      <c r="AE113" s="5">
        <f ca="1">MEMORY!Y114</f>
        <v>251.10400000000001</v>
      </c>
    </row>
    <row r="114" spans="1:31" x14ac:dyDescent="0.25">
      <c r="A114">
        <v>113</v>
      </c>
      <c r="B114" t="str">
        <f>METRICS!A114</f>
        <v>interpose-stdlib</v>
      </c>
      <c r="C114">
        <f ca="1">METRICS!O114</f>
        <v>24</v>
      </c>
      <c r="D114" s="1">
        <f>METRICS!M114</f>
        <v>2.182385035074045E-3</v>
      </c>
      <c r="E114" s="5">
        <f>METRICS!H114</f>
        <v>6</v>
      </c>
      <c r="F114" s="2">
        <f>METRICS!F114</f>
        <v>0.37144199999999999</v>
      </c>
      <c r="G114">
        <f>METRICS!G114</f>
        <v>5</v>
      </c>
      <c r="H114" s="5">
        <f ca="1">MEMORY!B115</f>
        <v>5.8879999999999999</v>
      </c>
      <c r="I114" s="5">
        <f ca="1">MEMORY!C115</f>
        <v>25.207999999999998</v>
      </c>
      <c r="J114" s="5">
        <f ca="1">MEMORY!D115</f>
        <v>6.2880000000000003</v>
      </c>
      <c r="K114" s="5">
        <f ca="1">MEMORY!E115</f>
        <v>7.22</v>
      </c>
      <c r="L114" s="5">
        <f ca="1">MEMORY!F115</f>
        <v>82.876000000000005</v>
      </c>
      <c r="M114" s="5">
        <f ca="1">MEMORY!G115</f>
        <v>7.2279999999999998</v>
      </c>
      <c r="N114" s="5">
        <f ca="1">MEMORY!H115</f>
        <v>332.964</v>
      </c>
      <c r="O114" s="5">
        <f ca="1">MEMORY!I115</f>
        <v>1117.548</v>
      </c>
      <c r="P114" s="5">
        <f ca="1">MEMORY!J115</f>
        <v>5.8559999999999999</v>
      </c>
      <c r="Q114" s="5">
        <f ca="1">MEMORY!K115</f>
        <v>9.3160000000000007</v>
      </c>
      <c r="R114" s="5">
        <f ca="1">MEMORY!L115</f>
        <v>6.3479999999999999</v>
      </c>
      <c r="S114" s="5">
        <f ca="1">MEMORY!M115</f>
        <v>6.524</v>
      </c>
      <c r="T114" s="5">
        <f ca="1">MEMORY!N115</f>
        <v>43.432000000000002</v>
      </c>
      <c r="U114" s="5">
        <f ca="1">MEMORY!O115</f>
        <v>7.0839999999999996</v>
      </c>
      <c r="V114" s="5">
        <f ca="1">MEMORY!P115</f>
        <v>11.38</v>
      </c>
      <c r="W114" s="5">
        <f ca="1">MEMORY!Q115</f>
        <v>17.452000000000002</v>
      </c>
      <c r="X114" s="5">
        <f ca="1">MEMORY!R115</f>
        <v>5.9080000000000004</v>
      </c>
      <c r="Y114" s="5">
        <f ca="1">MEMORY!S115</f>
        <v>9.36</v>
      </c>
      <c r="Z114" s="5">
        <f ca="1">MEMORY!T115</f>
        <v>6.3520000000000003</v>
      </c>
      <c r="AA114" s="5">
        <f ca="1">MEMORY!U115</f>
        <v>6.5720000000000001</v>
      </c>
      <c r="AB114" s="5">
        <f ca="1">MEMORY!V115</f>
        <v>43.304000000000002</v>
      </c>
      <c r="AC114" s="5">
        <f ca="1">MEMORY!W115</f>
        <v>7.0880000000000001</v>
      </c>
      <c r="AD114" s="5">
        <f ca="1">MEMORY!X115</f>
        <v>11.384</v>
      </c>
      <c r="AE114" s="5">
        <f ca="1">MEMORY!Y115</f>
        <v>17.46</v>
      </c>
    </row>
    <row r="115" spans="1:31" x14ac:dyDescent="0.25">
      <c r="A115">
        <v>114</v>
      </c>
      <c r="B115" t="str">
        <f>METRICS!A115</f>
        <v>iostream-stdlib</v>
      </c>
      <c r="C115">
        <f ca="1">METRICS!O115</f>
        <v>9</v>
      </c>
      <c r="D115" s="1">
        <f>METRICS!M115</f>
        <v>0.18178256611165525</v>
      </c>
      <c r="E115" s="5">
        <f>METRICS!H115</f>
        <v>35</v>
      </c>
      <c r="F115" s="2">
        <f>METRICS!F115</f>
        <v>0.58571399999999996</v>
      </c>
      <c r="G115">
        <f>METRICS!G115</f>
        <v>3</v>
      </c>
      <c r="H115" s="5">
        <f ca="1">MEMORY!B116</f>
        <v>9.9760000000000009</v>
      </c>
      <c r="I115" s="5">
        <f ca="1">MEMORY!C116</f>
        <v>12.108000000000001</v>
      </c>
      <c r="J115" s="5">
        <f ca="1">MEMORY!D116</f>
        <v>7.7039999999999997</v>
      </c>
      <c r="K115" s="5" t="str">
        <f ca="1">MEMORY!E116</f>
        <v/>
      </c>
      <c r="L115" s="5" t="str">
        <f ca="1">MEMORY!F116</f>
        <v/>
      </c>
      <c r="M115" s="5" t="str">
        <f ca="1">MEMORY!G116</f>
        <v/>
      </c>
      <c r="N115" s="5" t="str">
        <f ca="1">MEMORY!H116</f>
        <v/>
      </c>
      <c r="O115" s="5" t="str">
        <f ca="1">MEMORY!I116</f>
        <v/>
      </c>
      <c r="P115" s="5">
        <f ca="1">MEMORY!J116</f>
        <v>5.48</v>
      </c>
      <c r="Q115" s="5">
        <f ca="1">MEMORY!K116</f>
        <v>6.6159999999999997</v>
      </c>
      <c r="R115" s="5">
        <f ca="1">MEMORY!L116</f>
        <v>5.5960000000000001</v>
      </c>
      <c r="S115" s="5" t="str">
        <f ca="1">MEMORY!M116</f>
        <v/>
      </c>
      <c r="T115" s="5" t="str">
        <f ca="1">MEMORY!N116</f>
        <v/>
      </c>
      <c r="U115" s="5" t="str">
        <f ca="1">MEMORY!O116</f>
        <v/>
      </c>
      <c r="V115" s="5" t="str">
        <f ca="1">MEMORY!P116</f>
        <v/>
      </c>
      <c r="W115" s="5" t="str">
        <f ca="1">MEMORY!Q116</f>
        <v/>
      </c>
      <c r="X115" s="5">
        <f ca="1">MEMORY!R116</f>
        <v>5.524</v>
      </c>
      <c r="Y115" s="5">
        <f ca="1">MEMORY!S116</f>
        <v>6.66</v>
      </c>
      <c r="Z115" s="5">
        <f ca="1">MEMORY!T116</f>
        <v>5.5960000000000001</v>
      </c>
      <c r="AA115" s="5" t="str">
        <f ca="1">MEMORY!U116</f>
        <v/>
      </c>
      <c r="AB115" s="5" t="str">
        <f ca="1">MEMORY!V116</f>
        <v/>
      </c>
      <c r="AC115" s="5" t="str">
        <f ca="1">MEMORY!W116</f>
        <v/>
      </c>
      <c r="AD115" s="5" t="str">
        <f ca="1">MEMORY!X116</f>
        <v/>
      </c>
      <c r="AE115" s="5" t="str">
        <f ca="1">MEMORY!Y116</f>
        <v/>
      </c>
    </row>
    <row r="116" spans="1:31" x14ac:dyDescent="0.25">
      <c r="A116">
        <v>115</v>
      </c>
      <c r="B116" t="str">
        <f>METRICS!A116</f>
        <v>iterator-stdlib</v>
      </c>
      <c r="C116">
        <f ca="1">METRICS!O116</f>
        <v>24</v>
      </c>
      <c r="D116" s="1">
        <f>METRICS!M116</f>
        <v>1.8323408153916629E-2</v>
      </c>
      <c r="E116" s="5">
        <f>METRICS!H116</f>
        <v>13</v>
      </c>
      <c r="F116" s="2">
        <f>METRICS!F116</f>
        <v>1.0396000000000001</v>
      </c>
      <c r="G116">
        <f>METRICS!G116</f>
        <v>3</v>
      </c>
      <c r="H116" s="5">
        <f ca="1">MEMORY!B117</f>
        <v>4.9880000000000004</v>
      </c>
      <c r="I116" s="5">
        <f ca="1">MEMORY!C117</f>
        <v>8.2799999999999994</v>
      </c>
      <c r="J116" s="5">
        <f ca="1">MEMORY!D117</f>
        <v>4.7560000000000002</v>
      </c>
      <c r="K116" s="5">
        <f ca="1">MEMORY!E117</f>
        <v>6.444</v>
      </c>
      <c r="L116" s="5">
        <f ca="1">MEMORY!F117</f>
        <v>25.568000000000001</v>
      </c>
      <c r="M116" s="5">
        <f ca="1">MEMORY!G117</f>
        <v>6.3920000000000003</v>
      </c>
      <c r="N116" s="5">
        <f ca="1">MEMORY!H117</f>
        <v>78.447999999999993</v>
      </c>
      <c r="O116" s="5">
        <f ca="1">MEMORY!I117</f>
        <v>177.95599999999999</v>
      </c>
      <c r="P116" s="5">
        <f ca="1">MEMORY!J117</f>
        <v>4.46</v>
      </c>
      <c r="Q116" s="5">
        <f ca="1">MEMORY!K117</f>
        <v>5.5880000000000001</v>
      </c>
      <c r="R116" s="5">
        <f ca="1">MEMORY!L117</f>
        <v>4.492</v>
      </c>
      <c r="S116" s="5">
        <f ca="1">MEMORY!M117</f>
        <v>5.6680000000000001</v>
      </c>
      <c r="T116" s="5">
        <f ca="1">MEMORY!N117</f>
        <v>18.78</v>
      </c>
      <c r="U116" s="5">
        <f ca="1">MEMORY!O117</f>
        <v>5.8639999999999999</v>
      </c>
      <c r="V116" s="5">
        <f ca="1">MEMORY!P117</f>
        <v>9.6639999999999997</v>
      </c>
      <c r="W116" s="5">
        <f ca="1">MEMORY!Q117</f>
        <v>15.064</v>
      </c>
      <c r="X116" s="5">
        <f ca="1">MEMORY!R117</f>
        <v>4.508</v>
      </c>
      <c r="Y116" s="5">
        <f ca="1">MEMORY!S117</f>
        <v>5.6319999999999997</v>
      </c>
      <c r="Z116" s="5">
        <f ca="1">MEMORY!T117</f>
        <v>4.492</v>
      </c>
      <c r="AA116" s="5">
        <f ca="1">MEMORY!U117</f>
        <v>5.7119999999999997</v>
      </c>
      <c r="AB116" s="5">
        <f ca="1">MEMORY!V117</f>
        <v>18.78</v>
      </c>
      <c r="AC116" s="5">
        <f ca="1">MEMORY!W117</f>
        <v>5.8639999999999999</v>
      </c>
      <c r="AD116" s="5">
        <f ca="1">MEMORY!X117</f>
        <v>9.6679999999999993</v>
      </c>
      <c r="AE116" s="5">
        <f ca="1">MEMORY!Y117</f>
        <v>15.071999999999999</v>
      </c>
    </row>
    <row r="117" spans="1:31" x14ac:dyDescent="0.25">
      <c r="A117">
        <v>116</v>
      </c>
      <c r="B117" t="str">
        <f>METRICS!A117</f>
        <v>kernel-stdlib</v>
      </c>
      <c r="C117">
        <f ca="1">METRICS!O117</f>
        <v>9</v>
      </c>
      <c r="D117" s="1">
        <f>METRICS!M117</f>
        <v>1.9998000199980003E-2</v>
      </c>
      <c r="E117" s="5">
        <f>METRICS!H117</f>
        <v>10</v>
      </c>
      <c r="F117" s="2">
        <f>METRICS!F117</f>
        <v>0.70237799999999995</v>
      </c>
      <c r="G117">
        <f>METRICS!G117</f>
        <v>6</v>
      </c>
      <c r="H117" s="5">
        <f ca="1">MEMORY!B118</f>
        <v>8.3680000000000003</v>
      </c>
      <c r="I117" s="5">
        <f ca="1">MEMORY!C118</f>
        <v>45.235999999999997</v>
      </c>
      <c r="J117" s="5">
        <f ca="1">MEMORY!D118</f>
        <v>8.7319999999999993</v>
      </c>
      <c r="K117" s="5" t="str">
        <f ca="1">MEMORY!E118</f>
        <v/>
      </c>
      <c r="L117" s="5" t="str">
        <f ca="1">MEMORY!F118</f>
        <v/>
      </c>
      <c r="M117" s="5" t="str">
        <f ca="1">MEMORY!G118</f>
        <v/>
      </c>
      <c r="N117" s="5" t="str">
        <f ca="1">MEMORY!H118</f>
        <v/>
      </c>
      <c r="O117" s="5" t="str">
        <f ca="1">MEMORY!I118</f>
        <v/>
      </c>
      <c r="P117" s="5">
        <f ca="1">MEMORY!J118</f>
        <v>7.5880000000000001</v>
      </c>
      <c r="Q117" s="5">
        <f ca="1">MEMORY!K118</f>
        <v>14.827999999999999</v>
      </c>
      <c r="R117" s="5">
        <f ca="1">MEMORY!L118</f>
        <v>8.2319999999999993</v>
      </c>
      <c r="S117" s="5" t="str">
        <f ca="1">MEMORY!M118</f>
        <v/>
      </c>
      <c r="T117" s="5" t="str">
        <f ca="1">MEMORY!N118</f>
        <v/>
      </c>
      <c r="U117" s="5" t="str">
        <f ca="1">MEMORY!O118</f>
        <v/>
      </c>
      <c r="V117" s="5" t="str">
        <f ca="1">MEMORY!P118</f>
        <v/>
      </c>
      <c r="W117" s="5" t="str">
        <f ca="1">MEMORY!Q118</f>
        <v/>
      </c>
      <c r="X117" s="5">
        <f ca="1">MEMORY!R118</f>
        <v>7.6360000000000001</v>
      </c>
      <c r="Y117" s="5">
        <f ca="1">MEMORY!S118</f>
        <v>14.872</v>
      </c>
      <c r="Z117" s="5">
        <f ca="1">MEMORY!T118</f>
        <v>8.3719999999999999</v>
      </c>
      <c r="AA117" s="5" t="str">
        <f ca="1">MEMORY!U118</f>
        <v/>
      </c>
      <c r="AB117" s="5" t="str">
        <f ca="1">MEMORY!V118</f>
        <v/>
      </c>
      <c r="AC117" s="5" t="str">
        <f ca="1">MEMORY!W118</f>
        <v/>
      </c>
      <c r="AD117" s="5" t="str">
        <f ca="1">MEMORY!X118</f>
        <v/>
      </c>
      <c r="AE117" s="5" t="str">
        <f ca="1">MEMORY!Y118</f>
        <v/>
      </c>
    </row>
    <row r="118" spans="1:31" x14ac:dyDescent="0.25">
      <c r="A118">
        <v>117</v>
      </c>
      <c r="B118" t="str">
        <f>METRICS!A118</f>
        <v>limits-stdlib</v>
      </c>
      <c r="C118">
        <f ca="1">METRICS!O118</f>
        <v>21</v>
      </c>
      <c r="D118" s="1">
        <f>METRICS!M118</f>
        <v>4.8526863084922007E-3</v>
      </c>
      <c r="E118" s="5">
        <f>METRICS!H118</f>
        <v>6</v>
      </c>
      <c r="F118" s="2">
        <f>METRICS!F118</f>
        <v>1.0710999999999999</v>
      </c>
      <c r="G118">
        <f>METRICS!G118</f>
        <v>3</v>
      </c>
      <c r="H118" s="5">
        <f ca="1">MEMORY!B119</f>
        <v>5.4080000000000004</v>
      </c>
      <c r="I118" s="5">
        <f ca="1">MEMORY!C119</f>
        <v>9.0399999999999991</v>
      </c>
      <c r="J118" s="5">
        <f ca="1">MEMORY!D119</f>
        <v>5.2359999999999998</v>
      </c>
      <c r="K118" s="5">
        <f ca="1">MEMORY!E119</f>
        <v>6.8639999999999999</v>
      </c>
      <c r="L118" s="5">
        <f ca="1">MEMORY!F119</f>
        <v>26.963999999999999</v>
      </c>
      <c r="M118" s="5">
        <f ca="1">MEMORY!G119</f>
        <v>6.88</v>
      </c>
      <c r="N118" s="5">
        <f ca="1">MEMORY!H119</f>
        <v>84.251999999999995</v>
      </c>
      <c r="O118" s="5" t="str">
        <f ca="1">MEMORY!I119</f>
        <v/>
      </c>
      <c r="P118" s="5">
        <f ca="1">MEMORY!J119</f>
        <v>4.8840000000000003</v>
      </c>
      <c r="Q118" s="5">
        <f ca="1">MEMORY!K119</f>
        <v>5.8559999999999999</v>
      </c>
      <c r="R118" s="5">
        <f ca="1">MEMORY!L119</f>
        <v>4.9720000000000004</v>
      </c>
      <c r="S118" s="5">
        <f ca="1">MEMORY!M119</f>
        <v>6.0919999999999996</v>
      </c>
      <c r="T118" s="5">
        <f ca="1">MEMORY!N119</f>
        <v>19.684000000000001</v>
      </c>
      <c r="U118" s="5">
        <f ca="1">MEMORY!O119</f>
        <v>6.3520000000000003</v>
      </c>
      <c r="V118" s="5">
        <f ca="1">MEMORY!P119</f>
        <v>16.248000000000001</v>
      </c>
      <c r="W118" s="5" t="str">
        <f ca="1">MEMORY!Q119</f>
        <v/>
      </c>
      <c r="X118" s="5">
        <f ca="1">MEMORY!R119</f>
        <v>4.9320000000000004</v>
      </c>
      <c r="Y118" s="5">
        <f ca="1">MEMORY!S119</f>
        <v>5.9</v>
      </c>
      <c r="Z118" s="5">
        <f ca="1">MEMORY!T119</f>
        <v>4.9720000000000004</v>
      </c>
      <c r="AA118" s="5">
        <f ca="1">MEMORY!U119</f>
        <v>6.1360000000000001</v>
      </c>
      <c r="AB118" s="5">
        <f ca="1">MEMORY!V119</f>
        <v>19.684000000000001</v>
      </c>
      <c r="AC118" s="5">
        <f ca="1">MEMORY!W119</f>
        <v>6.3520000000000003</v>
      </c>
      <c r="AD118" s="5">
        <f ca="1">MEMORY!X119</f>
        <v>16.251999999999999</v>
      </c>
      <c r="AE118" s="5" t="str">
        <f ca="1">MEMORY!Y119</f>
        <v/>
      </c>
    </row>
    <row r="119" spans="1:31" x14ac:dyDescent="0.25">
      <c r="A119">
        <v>118</v>
      </c>
      <c r="B119" t="str">
        <f>METRICS!A119</f>
        <v>maybe-stdlib</v>
      </c>
      <c r="C119">
        <f ca="1">METRICS!O119</f>
        <v>24</v>
      </c>
      <c r="D119" s="1">
        <f>METRICS!M119</f>
        <v>3.0634573304157548E-2</v>
      </c>
      <c r="E119" s="5">
        <f>METRICS!H119</f>
        <v>6</v>
      </c>
      <c r="F119" s="2">
        <f>METRICS!F119</f>
        <v>1.17164</v>
      </c>
      <c r="G119">
        <f>METRICS!G119</f>
        <v>3</v>
      </c>
      <c r="H119" s="5">
        <f ca="1">MEMORY!B120</f>
        <v>5.2</v>
      </c>
      <c r="I119" s="5">
        <f ca="1">MEMORY!C120</f>
        <v>8.7639999999999993</v>
      </c>
      <c r="J119" s="5">
        <f ca="1">MEMORY!D120</f>
        <v>5.016</v>
      </c>
      <c r="K119" s="5">
        <f ca="1">MEMORY!E120</f>
        <v>9.7919999999999998</v>
      </c>
      <c r="L119" s="5">
        <f ca="1">MEMORY!F120</f>
        <v>30.231999999999999</v>
      </c>
      <c r="M119" s="5">
        <f ca="1">MEMORY!G120</f>
        <v>9.56</v>
      </c>
      <c r="N119" s="5">
        <f ca="1">MEMORY!H120</f>
        <v>111.476</v>
      </c>
      <c r="O119" s="5">
        <f ca="1">MEMORY!I120</f>
        <v>226.04</v>
      </c>
      <c r="P119" s="5">
        <f ca="1">MEMORY!J120</f>
        <v>4.4800000000000004</v>
      </c>
      <c r="Q119" s="5">
        <f ca="1">MEMORY!K120</f>
        <v>5.5720000000000001</v>
      </c>
      <c r="R119" s="5">
        <f ca="1">MEMORY!L120</f>
        <v>4.5640000000000001</v>
      </c>
      <c r="S119" s="5">
        <f ca="1">MEMORY!M120</f>
        <v>7.0039999999999996</v>
      </c>
      <c r="T119" s="5">
        <f ca="1">MEMORY!N120</f>
        <v>20.896000000000001</v>
      </c>
      <c r="U119" s="5">
        <f ca="1">MEMORY!O120</f>
        <v>7.2160000000000002</v>
      </c>
      <c r="V119" s="5">
        <f ca="1">MEMORY!P120</f>
        <v>9.6880000000000006</v>
      </c>
      <c r="W119" s="5">
        <f ca="1">MEMORY!Q120</f>
        <v>15.128</v>
      </c>
      <c r="X119" s="5">
        <f ca="1">MEMORY!R120</f>
        <v>4.5279999999999996</v>
      </c>
      <c r="Y119" s="5">
        <f ca="1">MEMORY!S120</f>
        <v>5.6159999999999997</v>
      </c>
      <c r="Z119" s="5">
        <f ca="1">MEMORY!T120</f>
        <v>4.5640000000000001</v>
      </c>
      <c r="AA119" s="5">
        <f ca="1">MEMORY!U120</f>
        <v>7.0279999999999996</v>
      </c>
      <c r="AB119" s="5">
        <f ca="1">MEMORY!V120</f>
        <v>20.896000000000001</v>
      </c>
      <c r="AC119" s="5">
        <f ca="1">MEMORY!W120</f>
        <v>7.2160000000000002</v>
      </c>
      <c r="AD119" s="5">
        <f ca="1">MEMORY!X120</f>
        <v>9.6920000000000002</v>
      </c>
      <c r="AE119" s="5">
        <f ca="1">MEMORY!Y120</f>
        <v>15.135999999999999</v>
      </c>
    </row>
    <row r="120" spans="1:31" x14ac:dyDescent="0.25">
      <c r="A120">
        <v>119</v>
      </c>
      <c r="B120" t="str">
        <f>METRICS!A120</f>
        <v>monitor-stdlib</v>
      </c>
      <c r="C120">
        <f ca="1">METRICS!O120</f>
        <v>18</v>
      </c>
      <c r="D120" s="1">
        <f>METRICS!M120</f>
        <v>2.7905678805636946E-2</v>
      </c>
      <c r="E120" s="5">
        <f>METRICS!H120</f>
        <v>10</v>
      </c>
      <c r="F120" s="2">
        <f>METRICS!F120</f>
        <v>1.0180199999999999</v>
      </c>
      <c r="G120">
        <f>METRICS!G120</f>
        <v>6</v>
      </c>
      <c r="H120" s="5">
        <f ca="1">MEMORY!B121</f>
        <v>7.92</v>
      </c>
      <c r="I120" s="5">
        <f ca="1">MEMORY!C121</f>
        <v>31.376000000000001</v>
      </c>
      <c r="J120" s="5">
        <f ca="1">MEMORY!D121</f>
        <v>8.3680000000000003</v>
      </c>
      <c r="K120" s="5">
        <f ca="1">MEMORY!E121</f>
        <v>35.28</v>
      </c>
      <c r="L120" s="5">
        <f ca="1">MEMORY!F121</f>
        <v>129.82</v>
      </c>
      <c r="M120" s="5">
        <f ca="1">MEMORY!G121</f>
        <v>38.176000000000002</v>
      </c>
      <c r="N120" s="5" t="str">
        <f ca="1">MEMORY!H121</f>
        <v/>
      </c>
      <c r="O120" s="5" t="str">
        <f ca="1">MEMORY!I121</f>
        <v/>
      </c>
      <c r="P120" s="5">
        <f ca="1">MEMORY!J121</f>
        <v>7.2359999999999998</v>
      </c>
      <c r="Q120" s="5">
        <f ca="1">MEMORY!K121</f>
        <v>12.311999999999999</v>
      </c>
      <c r="R120" s="5">
        <f ca="1">MEMORY!L121</f>
        <v>7.8520000000000003</v>
      </c>
      <c r="S120" s="5">
        <f ca="1">MEMORY!M121</f>
        <v>32.771999999999998</v>
      </c>
      <c r="T120" s="5">
        <f ca="1">MEMORY!N121</f>
        <v>87.656000000000006</v>
      </c>
      <c r="U120" s="5">
        <f ca="1">MEMORY!O121</f>
        <v>34.875999999999998</v>
      </c>
      <c r="V120" s="5" t="str">
        <f ca="1">MEMORY!P121</f>
        <v/>
      </c>
      <c r="W120" s="5" t="str">
        <f ca="1">MEMORY!Q121</f>
        <v/>
      </c>
      <c r="X120" s="5">
        <f ca="1">MEMORY!R121</f>
        <v>7.3</v>
      </c>
      <c r="Y120" s="5">
        <f ca="1">MEMORY!S121</f>
        <v>12.356</v>
      </c>
      <c r="Z120" s="5">
        <f ca="1">MEMORY!T121</f>
        <v>7.8639999999999999</v>
      </c>
      <c r="AA120" s="5">
        <f ca="1">MEMORY!U121</f>
        <v>32.82</v>
      </c>
      <c r="AB120" s="5">
        <f ca="1">MEMORY!V121</f>
        <v>87.652000000000001</v>
      </c>
      <c r="AC120" s="5">
        <f ca="1">MEMORY!W121</f>
        <v>34.875999999999998</v>
      </c>
      <c r="AD120" s="5" t="str">
        <f ca="1">MEMORY!X121</f>
        <v/>
      </c>
      <c r="AE120" s="5" t="str">
        <f ca="1">MEMORY!Y121</f>
        <v/>
      </c>
    </row>
    <row r="121" spans="1:31" x14ac:dyDescent="0.25">
      <c r="A121">
        <v>120</v>
      </c>
      <c r="B121" t="str">
        <f>METRICS!A121</f>
        <v>mutex-stdlib</v>
      </c>
      <c r="C121">
        <f ca="1">METRICS!O121</f>
        <v>18</v>
      </c>
      <c r="D121" s="1">
        <f>METRICS!M121</f>
        <v>3.2053985660059049E-2</v>
      </c>
      <c r="E121" s="5">
        <f>METRICS!H121</f>
        <v>10</v>
      </c>
      <c r="F121" s="2">
        <f>METRICS!F121</f>
        <v>0.93145199999999995</v>
      </c>
      <c r="G121">
        <f>METRICS!G121</f>
        <v>6</v>
      </c>
      <c r="H121" s="5">
        <f ca="1">MEMORY!B122</f>
        <v>7.6559999999999997</v>
      </c>
      <c r="I121" s="5">
        <f ca="1">MEMORY!C122</f>
        <v>32.868000000000002</v>
      </c>
      <c r="J121" s="5">
        <f ca="1">MEMORY!D122</f>
        <v>7.8479999999999999</v>
      </c>
      <c r="K121" s="5">
        <f ca="1">MEMORY!E122</f>
        <v>36.936</v>
      </c>
      <c r="L121" s="5">
        <f ca="1">MEMORY!F122</f>
        <v>135.684</v>
      </c>
      <c r="M121" s="5">
        <f ca="1">MEMORY!G122</f>
        <v>38.932000000000002</v>
      </c>
      <c r="N121" s="5" t="str">
        <f ca="1">MEMORY!H122</f>
        <v/>
      </c>
      <c r="O121" s="5" t="str">
        <f ca="1">MEMORY!I122</f>
        <v/>
      </c>
      <c r="P121" s="5">
        <f ca="1">MEMORY!J122</f>
        <v>7.0039999999999996</v>
      </c>
      <c r="Q121" s="5">
        <f ca="1">MEMORY!K122</f>
        <v>13.023999999999999</v>
      </c>
      <c r="R121" s="5">
        <f ca="1">MEMORY!L122</f>
        <v>7.2679999999999998</v>
      </c>
      <c r="S121" s="5">
        <f ca="1">MEMORY!M122</f>
        <v>33.82</v>
      </c>
      <c r="T121" s="5">
        <f ca="1">MEMORY!N122</f>
        <v>92.052000000000007</v>
      </c>
      <c r="U121" s="5">
        <f ca="1">MEMORY!O122</f>
        <v>35.264000000000003</v>
      </c>
      <c r="V121" s="5" t="str">
        <f ca="1">MEMORY!P122</f>
        <v/>
      </c>
      <c r="W121" s="5" t="str">
        <f ca="1">MEMORY!Q122</f>
        <v/>
      </c>
      <c r="X121" s="5">
        <f ca="1">MEMORY!R122</f>
        <v>7.04</v>
      </c>
      <c r="Y121" s="5">
        <f ca="1">MEMORY!S122</f>
        <v>13.068</v>
      </c>
      <c r="Z121" s="5">
        <f ca="1">MEMORY!T122</f>
        <v>7.2679999999999998</v>
      </c>
      <c r="AA121" s="5">
        <f ca="1">MEMORY!U122</f>
        <v>33.863999999999997</v>
      </c>
      <c r="AB121" s="5">
        <f ca="1">MEMORY!V122</f>
        <v>92.052000000000007</v>
      </c>
      <c r="AC121" s="5">
        <f ca="1">MEMORY!W122</f>
        <v>35.276000000000003</v>
      </c>
      <c r="AD121" s="5" t="str">
        <f ca="1">MEMORY!X122</f>
        <v/>
      </c>
      <c r="AE121" s="5" t="str">
        <f ca="1">MEMORY!Y122</f>
        <v/>
      </c>
    </row>
    <row r="122" spans="1:31" x14ac:dyDescent="0.25">
      <c r="A122">
        <v>121</v>
      </c>
      <c r="B122" t="str">
        <f>METRICS!A122</f>
        <v>pair-stdlib</v>
      </c>
      <c r="C122">
        <f ca="1">METRICS!O122</f>
        <v>24</v>
      </c>
      <c r="D122" s="1">
        <f>METRICS!M122</f>
        <v>5.4030874785591765E-2</v>
      </c>
      <c r="E122" s="5">
        <f>METRICS!H122</f>
        <v>11</v>
      </c>
      <c r="F122" s="2">
        <f>METRICS!F122</f>
        <v>1.0970899999999999</v>
      </c>
      <c r="G122">
        <f>METRICS!G122</f>
        <v>3</v>
      </c>
      <c r="H122" s="5">
        <f ca="1">MEMORY!B123</f>
        <v>5.3360000000000003</v>
      </c>
      <c r="I122" s="5">
        <f ca="1">MEMORY!C123</f>
        <v>8.968</v>
      </c>
      <c r="J122" s="5">
        <f ca="1">MEMORY!D123</f>
        <v>5.1680000000000001</v>
      </c>
      <c r="K122" s="5">
        <f ca="1">MEMORY!E123</f>
        <v>10.683999999999999</v>
      </c>
      <c r="L122" s="5">
        <f ca="1">MEMORY!F123</f>
        <v>30.692</v>
      </c>
      <c r="M122" s="5">
        <f ca="1">MEMORY!G123</f>
        <v>10.512</v>
      </c>
      <c r="N122" s="5">
        <f ca="1">MEMORY!H123</f>
        <v>126.404</v>
      </c>
      <c r="O122" s="5">
        <f ca="1">MEMORY!I123</f>
        <v>245.136</v>
      </c>
      <c r="P122" s="5">
        <f ca="1">MEMORY!J123</f>
        <v>4.492</v>
      </c>
      <c r="Q122" s="5">
        <f ca="1">MEMORY!K123</f>
        <v>5.5720000000000001</v>
      </c>
      <c r="R122" s="5">
        <f ca="1">MEMORY!L123</f>
        <v>4.5199999999999996</v>
      </c>
      <c r="S122" s="5">
        <f ca="1">MEMORY!M123</f>
        <v>7.78</v>
      </c>
      <c r="T122" s="5">
        <f ca="1">MEMORY!N123</f>
        <v>21.22</v>
      </c>
      <c r="U122" s="5">
        <f ca="1">MEMORY!O123</f>
        <v>7.94</v>
      </c>
      <c r="V122" s="5">
        <f ca="1">MEMORY!P123</f>
        <v>9.6920000000000002</v>
      </c>
      <c r="W122" s="5">
        <f ca="1">MEMORY!Q123</f>
        <v>15.128</v>
      </c>
      <c r="X122" s="5">
        <f ca="1">MEMORY!R123</f>
        <v>4.54</v>
      </c>
      <c r="Y122" s="5">
        <f ca="1">MEMORY!S123</f>
        <v>5.6159999999999997</v>
      </c>
      <c r="Z122" s="5">
        <f ca="1">MEMORY!T123</f>
        <v>4.5199999999999996</v>
      </c>
      <c r="AA122" s="5">
        <f ca="1">MEMORY!U123</f>
        <v>7.8239999999999998</v>
      </c>
      <c r="AB122" s="5">
        <f ca="1">MEMORY!V123</f>
        <v>21.22</v>
      </c>
      <c r="AC122" s="5">
        <f ca="1">MEMORY!W123</f>
        <v>7.94</v>
      </c>
      <c r="AD122" s="5">
        <f ca="1">MEMORY!X123</f>
        <v>9.6959999999999997</v>
      </c>
      <c r="AE122" s="5">
        <f ca="1">MEMORY!Y123</f>
        <v>15.135999999999999</v>
      </c>
    </row>
    <row r="123" spans="1:31" x14ac:dyDescent="0.25">
      <c r="A123">
        <v>122</v>
      </c>
      <c r="B123" t="str">
        <f>METRICS!A123</f>
        <v>preemption-stdlib</v>
      </c>
      <c r="C123">
        <f ca="1">METRICS!O123</f>
        <v>18</v>
      </c>
      <c r="D123" s="1">
        <f>METRICS!M123</f>
        <v>2.147074610842727E-2</v>
      </c>
      <c r="E123" s="5">
        <f>METRICS!H123</f>
        <v>10</v>
      </c>
      <c r="F123" s="2">
        <f>METRICS!F123</f>
        <v>0.661381</v>
      </c>
      <c r="G123">
        <f>METRICS!G123</f>
        <v>6</v>
      </c>
      <c r="H123" s="5">
        <f ca="1">MEMORY!B124</f>
        <v>7.8159999999999998</v>
      </c>
      <c r="I123" s="5">
        <f ca="1">MEMORY!C124</f>
        <v>40.22</v>
      </c>
      <c r="J123" s="5">
        <f ca="1">MEMORY!D124</f>
        <v>8.1039999999999992</v>
      </c>
      <c r="K123" s="5">
        <f ca="1">MEMORY!E124</f>
        <v>37.247999999999998</v>
      </c>
      <c r="L123" s="5">
        <f ca="1">MEMORY!F124</f>
        <v>165.44</v>
      </c>
      <c r="M123" s="5">
        <f ca="1">MEMORY!G124</f>
        <v>38.963999999999999</v>
      </c>
      <c r="N123" s="5" t="str">
        <f ca="1">MEMORY!H124</f>
        <v/>
      </c>
      <c r="O123" s="5" t="str">
        <f ca="1">MEMORY!I124</f>
        <v/>
      </c>
      <c r="P123" s="5">
        <f ca="1">MEMORY!J124</f>
        <v>7.3319999999999999</v>
      </c>
      <c r="Q123" s="5">
        <f ca="1">MEMORY!K124</f>
        <v>13.044</v>
      </c>
      <c r="R123" s="5">
        <f ca="1">MEMORY!L124</f>
        <v>7.8360000000000003</v>
      </c>
      <c r="S123" s="5">
        <f ca="1">MEMORY!M124</f>
        <v>36.82</v>
      </c>
      <c r="T123" s="5">
        <f ca="1">MEMORY!N124</f>
        <v>111.372</v>
      </c>
      <c r="U123" s="5">
        <f ca="1">MEMORY!O124</f>
        <v>38.012</v>
      </c>
      <c r="V123" s="5" t="str">
        <f ca="1">MEMORY!P124</f>
        <v/>
      </c>
      <c r="W123" s="5" t="str">
        <f ca="1">MEMORY!Q124</f>
        <v/>
      </c>
      <c r="X123" s="5">
        <f ca="1">MEMORY!R124</f>
        <v>7.38</v>
      </c>
      <c r="Y123" s="5">
        <f ca="1">MEMORY!S124</f>
        <v>13.087999999999999</v>
      </c>
      <c r="Z123" s="5">
        <f ca="1">MEMORY!T124</f>
        <v>7.9560000000000004</v>
      </c>
      <c r="AA123" s="5">
        <f ca="1">MEMORY!U124</f>
        <v>37.04</v>
      </c>
      <c r="AB123" s="5">
        <f ca="1">MEMORY!V124</f>
        <v>111.372</v>
      </c>
      <c r="AC123" s="5">
        <f ca="1">MEMORY!W124</f>
        <v>38.012</v>
      </c>
      <c r="AD123" s="5" t="str">
        <f ca="1">MEMORY!X124</f>
        <v/>
      </c>
      <c r="AE123" s="5" t="str">
        <f ca="1">MEMORY!Y124</f>
        <v/>
      </c>
    </row>
    <row r="124" spans="1:31" x14ac:dyDescent="0.25">
      <c r="A124">
        <v>123</v>
      </c>
      <c r="B124" t="str">
        <f>METRICS!A124</f>
        <v>rational-stdlib</v>
      </c>
      <c r="C124">
        <f ca="1">METRICS!O124</f>
        <v>17</v>
      </c>
      <c r="D124" s="1">
        <f>METRICS!M124</f>
        <v>0.33984526112185687</v>
      </c>
      <c r="E124" s="5">
        <f>METRICS!H124</f>
        <v>44</v>
      </c>
      <c r="F124" s="2">
        <f>METRICS!F124</f>
        <v>0.78283899999999995</v>
      </c>
      <c r="G124">
        <f>METRICS!G124</f>
        <v>5</v>
      </c>
      <c r="H124" s="5">
        <f ca="1">MEMORY!B125</f>
        <v>31.824000000000002</v>
      </c>
      <c r="I124" s="5" t="str">
        <f ca="1">MEMORY!C125</f>
        <v/>
      </c>
      <c r="J124" s="5">
        <f ca="1">MEMORY!D125</f>
        <v>16.579999999999998</v>
      </c>
      <c r="K124" s="5">
        <f ca="1">MEMORY!E125</f>
        <v>96.54</v>
      </c>
      <c r="L124" s="5">
        <f ca="1">MEMORY!F125</f>
        <v>149.63999999999999</v>
      </c>
      <c r="M124" s="5">
        <f ca="1">MEMORY!G125</f>
        <v>86.548000000000002</v>
      </c>
      <c r="N124" s="5" t="str">
        <f ca="1">MEMORY!H125</f>
        <v/>
      </c>
      <c r="O124" s="5" t="str">
        <f ca="1">MEMORY!I125</f>
        <v/>
      </c>
      <c r="P124" s="5">
        <f ca="1">MEMORY!J125</f>
        <v>8.1519999999999992</v>
      </c>
      <c r="Q124" s="5">
        <f ca="1">MEMORY!K125</f>
        <v>13.724</v>
      </c>
      <c r="R124" s="5">
        <f ca="1">MEMORY!L125</f>
        <v>8.5960000000000001</v>
      </c>
      <c r="S124" s="5">
        <f ca="1">MEMORY!M125</f>
        <v>67.847999999999999</v>
      </c>
      <c r="T124" s="5">
        <f ca="1">MEMORY!N125</f>
        <v>147.06800000000001</v>
      </c>
      <c r="U124" s="5">
        <f ca="1">MEMORY!O125</f>
        <v>75.855999999999995</v>
      </c>
      <c r="V124" s="5" t="str">
        <f ca="1">MEMORY!P125</f>
        <v/>
      </c>
      <c r="W124" s="5" t="str">
        <f ca="1">MEMORY!Q125</f>
        <v/>
      </c>
      <c r="X124" s="5">
        <f ca="1">MEMORY!R125</f>
        <v>8.1319999999999997</v>
      </c>
      <c r="Y124" s="5">
        <f ca="1">MEMORY!S125</f>
        <v>13.731999999999999</v>
      </c>
      <c r="Z124" s="5">
        <f ca="1">MEMORY!T125</f>
        <v>8.5879999999999992</v>
      </c>
      <c r="AA124" s="5">
        <f ca="1">MEMORY!U125</f>
        <v>67.888000000000005</v>
      </c>
      <c r="AB124" s="5">
        <f ca="1">MEMORY!V125</f>
        <v>147.06800000000001</v>
      </c>
      <c r="AC124" s="5">
        <f ca="1">MEMORY!W125</f>
        <v>75.831999999999994</v>
      </c>
      <c r="AD124" s="5" t="str">
        <f ca="1">MEMORY!X125</f>
        <v/>
      </c>
      <c r="AE124" s="5" t="str">
        <f ca="1">MEMORY!Y125</f>
        <v/>
      </c>
    </row>
    <row r="125" spans="1:31" x14ac:dyDescent="0.25">
      <c r="A125">
        <v>124</v>
      </c>
      <c r="B125" t="str">
        <f>METRICS!A125</f>
        <v>result-stdlib</v>
      </c>
      <c r="C125">
        <f ca="1">METRICS!O125</f>
        <v>24</v>
      </c>
      <c r="D125" s="1">
        <f>METRICS!M125</f>
        <v>7.2800000000000004E-2</v>
      </c>
      <c r="E125" s="5">
        <f>METRICS!H125</f>
        <v>8</v>
      </c>
      <c r="F125" s="2">
        <f>METRICS!F125</f>
        <v>1.22078</v>
      </c>
      <c r="G125">
        <f>METRICS!G125</f>
        <v>3</v>
      </c>
      <c r="H125" s="5">
        <f ca="1">MEMORY!B126</f>
        <v>5.86</v>
      </c>
      <c r="I125" s="5">
        <f ca="1">MEMORY!C126</f>
        <v>9.74</v>
      </c>
      <c r="J125" s="5">
        <f ca="1">MEMORY!D126</f>
        <v>5.6040000000000001</v>
      </c>
      <c r="K125" s="5">
        <f ca="1">MEMORY!E126</f>
        <v>14.804</v>
      </c>
      <c r="L125" s="5">
        <f ca="1">MEMORY!F126</f>
        <v>35.799999999999997</v>
      </c>
      <c r="M125" s="5">
        <f ca="1">MEMORY!G126</f>
        <v>14.704000000000001</v>
      </c>
      <c r="N125" s="5">
        <f ca="1">MEMORY!H126</f>
        <v>134.45599999999999</v>
      </c>
      <c r="O125" s="5">
        <f ca="1">MEMORY!I126</f>
        <v>256.392</v>
      </c>
      <c r="P125" s="5">
        <f ca="1">MEMORY!J126</f>
        <v>4.5919999999999996</v>
      </c>
      <c r="Q125" s="5">
        <f ca="1">MEMORY!K126</f>
        <v>5.6360000000000001</v>
      </c>
      <c r="R125" s="5">
        <f ca="1">MEMORY!L126</f>
        <v>4.7240000000000002</v>
      </c>
      <c r="S125" s="5">
        <f ca="1">MEMORY!M126</f>
        <v>9.8160000000000007</v>
      </c>
      <c r="T125" s="5">
        <f ca="1">MEMORY!N126</f>
        <v>23.492000000000001</v>
      </c>
      <c r="U125" s="5">
        <f ca="1">MEMORY!O126</f>
        <v>10.02</v>
      </c>
      <c r="V125" s="5">
        <f ca="1">MEMORY!P126</f>
        <v>9.74</v>
      </c>
      <c r="W125" s="5">
        <f ca="1">MEMORY!Q126</f>
        <v>15.172000000000001</v>
      </c>
      <c r="X125" s="5">
        <f ca="1">MEMORY!R126</f>
        <v>4.6399999999999997</v>
      </c>
      <c r="Y125" s="5">
        <f ca="1">MEMORY!S126</f>
        <v>5.68</v>
      </c>
      <c r="Z125" s="5">
        <f ca="1">MEMORY!T126</f>
        <v>4.7240000000000002</v>
      </c>
      <c r="AA125" s="5">
        <f ca="1">MEMORY!U126</f>
        <v>9.86</v>
      </c>
      <c r="AB125" s="5">
        <f ca="1">MEMORY!V126</f>
        <v>23.492000000000001</v>
      </c>
      <c r="AC125" s="5">
        <f ca="1">MEMORY!W126</f>
        <v>10.02</v>
      </c>
      <c r="AD125" s="5">
        <f ca="1">MEMORY!X126</f>
        <v>9.7439999999999998</v>
      </c>
      <c r="AE125" s="5">
        <f ca="1">MEMORY!Y126</f>
        <v>15.18</v>
      </c>
    </row>
    <row r="126" spans="1:31" x14ac:dyDescent="0.25">
      <c r="A126">
        <v>125</v>
      </c>
      <c r="B126" t="str">
        <f>METRICS!A126</f>
        <v>startup-stdlib</v>
      </c>
      <c r="C126">
        <f ca="1">METRICS!O126</f>
        <v>24</v>
      </c>
      <c r="D126" s="1">
        <f>METRICS!M126</f>
        <v>5.422153369481022E-3</v>
      </c>
      <c r="E126" s="5">
        <f>METRICS!H126</f>
        <v>6</v>
      </c>
      <c r="F126" s="2">
        <f>METRICS!F126</f>
        <v>0.88</v>
      </c>
      <c r="G126">
        <f>METRICS!G126</f>
        <v>3</v>
      </c>
      <c r="H126" s="5">
        <f ca="1">MEMORY!B127</f>
        <v>5.1440000000000001</v>
      </c>
      <c r="I126" s="5">
        <f ca="1">MEMORY!C127</f>
        <v>8.4480000000000004</v>
      </c>
      <c r="J126" s="5">
        <f ca="1">MEMORY!D127</f>
        <v>4.9119999999999999</v>
      </c>
      <c r="K126" s="5">
        <f ca="1">MEMORY!E127</f>
        <v>6.5960000000000001</v>
      </c>
      <c r="L126" s="5">
        <f ca="1">MEMORY!F127</f>
        <v>26.603999999999999</v>
      </c>
      <c r="M126" s="5">
        <f ca="1">MEMORY!G127</f>
        <v>6.548</v>
      </c>
      <c r="N126" s="5">
        <f ca="1">MEMORY!H127</f>
        <v>80.956000000000003</v>
      </c>
      <c r="O126" s="5">
        <f ca="1">MEMORY!I127</f>
        <v>185.34800000000001</v>
      </c>
      <c r="P126" s="5">
        <f ca="1">MEMORY!J127</f>
        <v>4.6159999999999997</v>
      </c>
      <c r="Q126" s="5">
        <f ca="1">MEMORY!K127</f>
        <v>5.6920000000000002</v>
      </c>
      <c r="R126" s="5">
        <f ca="1">MEMORY!L127</f>
        <v>4.6479999999999997</v>
      </c>
      <c r="S126" s="5">
        <f ca="1">MEMORY!M127</f>
        <v>5.8440000000000003</v>
      </c>
      <c r="T126" s="5">
        <f ca="1">MEMORY!N127</f>
        <v>19.207999999999998</v>
      </c>
      <c r="U126" s="5">
        <f ca="1">MEMORY!O127</f>
        <v>6.02</v>
      </c>
      <c r="V126" s="5">
        <f ca="1">MEMORY!P127</f>
        <v>9.9039999999999999</v>
      </c>
      <c r="W126" s="5">
        <f ca="1">MEMORY!Q127</f>
        <v>15.504</v>
      </c>
      <c r="X126" s="5">
        <f ca="1">MEMORY!R127</f>
        <v>4.6639999999999997</v>
      </c>
      <c r="Y126" s="5">
        <f ca="1">MEMORY!S127</f>
        <v>5.7359999999999998</v>
      </c>
      <c r="Z126" s="5">
        <f ca="1">MEMORY!T127</f>
        <v>4.6479999999999997</v>
      </c>
      <c r="AA126" s="5">
        <f ca="1">MEMORY!U127</f>
        <v>5.8879999999999999</v>
      </c>
      <c r="AB126" s="5">
        <f ca="1">MEMORY!V127</f>
        <v>19.207999999999998</v>
      </c>
      <c r="AC126" s="5">
        <f ca="1">MEMORY!W127</f>
        <v>6.02</v>
      </c>
      <c r="AD126" s="5">
        <f ca="1">MEMORY!X127</f>
        <v>9.9079999999999995</v>
      </c>
      <c r="AE126" s="5">
        <f ca="1">MEMORY!Y127</f>
        <v>15.512</v>
      </c>
    </row>
    <row r="127" spans="1:31" x14ac:dyDescent="0.25">
      <c r="A127">
        <v>126</v>
      </c>
      <c r="B127" t="str">
        <f>METRICS!A127</f>
        <v>stdlib-stdlib</v>
      </c>
      <c r="C127">
        <f ca="1">METRICS!O127</f>
        <v>24</v>
      </c>
      <c r="D127" s="1">
        <f>METRICS!M127</f>
        <v>2.7995520716685332E-2</v>
      </c>
      <c r="E127" s="5">
        <f>METRICS!H127</f>
        <v>10</v>
      </c>
      <c r="F127" s="2">
        <f>METRICS!F127</f>
        <v>0.61689899999999998</v>
      </c>
      <c r="G127">
        <f>METRICS!G127</f>
        <v>4</v>
      </c>
      <c r="H127" s="5">
        <f ca="1">MEMORY!B128</f>
        <v>5.8360000000000003</v>
      </c>
      <c r="I127" s="5">
        <f ca="1">MEMORY!C128</f>
        <v>17.847999999999999</v>
      </c>
      <c r="J127" s="5">
        <f ca="1">MEMORY!D128</f>
        <v>5.9359999999999999</v>
      </c>
      <c r="K127" s="5">
        <f ca="1">MEMORY!E128</f>
        <v>30.128</v>
      </c>
      <c r="L127" s="5">
        <f ca="1">MEMORY!F128</f>
        <v>67.784000000000006</v>
      </c>
      <c r="M127" s="5">
        <f ca="1">MEMORY!G128</f>
        <v>33.728000000000002</v>
      </c>
      <c r="N127" s="5">
        <f ca="1">MEMORY!H128</f>
        <v>217.28399999999999</v>
      </c>
      <c r="O127" s="5">
        <f ca="1">MEMORY!I128</f>
        <v>687.96799999999996</v>
      </c>
      <c r="P127" s="5">
        <f ca="1">MEMORY!J128</f>
        <v>5.7759999999999998</v>
      </c>
      <c r="Q127" s="5">
        <f ca="1">MEMORY!K128</f>
        <v>8.16</v>
      </c>
      <c r="R127" s="5">
        <f ca="1">MEMORY!L128</f>
        <v>6.02</v>
      </c>
      <c r="S127" s="5">
        <f ca="1">MEMORY!M128</f>
        <v>29.463999999999999</v>
      </c>
      <c r="T127" s="5">
        <f ca="1">MEMORY!N128</f>
        <v>50.28</v>
      </c>
      <c r="U127" s="5">
        <f ca="1">MEMORY!O128</f>
        <v>33.591999999999999</v>
      </c>
      <c r="V127" s="5">
        <f ca="1">MEMORY!P128</f>
        <v>91.084000000000003</v>
      </c>
      <c r="W127" s="5">
        <f ca="1">MEMORY!Q128</f>
        <v>250.59200000000001</v>
      </c>
      <c r="X127" s="5">
        <f ca="1">MEMORY!R128</f>
        <v>5.8239999999999998</v>
      </c>
      <c r="Y127" s="5">
        <f ca="1">MEMORY!S128</f>
        <v>8.3119999999999994</v>
      </c>
      <c r="Z127" s="5">
        <f ca="1">MEMORY!T128</f>
        <v>6.02</v>
      </c>
      <c r="AA127" s="5">
        <f ca="1">MEMORY!U128</f>
        <v>29.507999999999999</v>
      </c>
      <c r="AB127" s="5">
        <f ca="1">MEMORY!V128</f>
        <v>50.28</v>
      </c>
      <c r="AC127" s="5">
        <f ca="1">MEMORY!W128</f>
        <v>33.591999999999999</v>
      </c>
      <c r="AD127" s="5">
        <f ca="1">MEMORY!X128</f>
        <v>91.087999999999994</v>
      </c>
      <c r="AE127" s="5">
        <f ca="1">MEMORY!Y128</f>
        <v>250.6</v>
      </c>
    </row>
    <row r="128" spans="1:31" x14ac:dyDescent="0.25">
      <c r="A128">
        <v>127</v>
      </c>
      <c r="B128" t="str">
        <f>METRICS!A128</f>
        <v>thread-stdlib</v>
      </c>
      <c r="C128">
        <f ca="1">METRICS!O128</f>
        <v>18</v>
      </c>
      <c r="D128" s="1">
        <f>METRICS!M128</f>
        <v>2.7975940691005736E-2</v>
      </c>
      <c r="E128" s="5">
        <f>METRICS!H128</f>
        <v>10</v>
      </c>
      <c r="F128" s="2">
        <f>METRICS!F128</f>
        <v>0.80740400000000001</v>
      </c>
      <c r="G128">
        <f>METRICS!G128</f>
        <v>6</v>
      </c>
      <c r="H128" s="5">
        <f ca="1">MEMORY!B129</f>
        <v>7.0839999999999996</v>
      </c>
      <c r="I128" s="5">
        <f ca="1">MEMORY!C129</f>
        <v>32.112000000000002</v>
      </c>
      <c r="J128" s="5">
        <f ca="1">MEMORY!D129</f>
        <v>7.18</v>
      </c>
      <c r="K128" s="5">
        <f ca="1">MEMORY!E129</f>
        <v>35.235999999999997</v>
      </c>
      <c r="L128" s="5">
        <f ca="1">MEMORY!F129</f>
        <v>130.93199999999999</v>
      </c>
      <c r="M128" s="5">
        <f ca="1">MEMORY!G129</f>
        <v>35.143999999999998</v>
      </c>
      <c r="N128" s="5" t="str">
        <f ca="1">MEMORY!H129</f>
        <v/>
      </c>
      <c r="O128" s="5" t="str">
        <f ca="1">MEMORY!I129</f>
        <v/>
      </c>
      <c r="P128" s="5">
        <f ca="1">MEMORY!J129</f>
        <v>6.4720000000000004</v>
      </c>
      <c r="Q128" s="5">
        <f ca="1">MEMORY!K129</f>
        <v>12.484</v>
      </c>
      <c r="R128" s="5">
        <f ca="1">MEMORY!L129</f>
        <v>6.6840000000000002</v>
      </c>
      <c r="S128" s="5">
        <f ca="1">MEMORY!M129</f>
        <v>32.82</v>
      </c>
      <c r="T128" s="5">
        <f ca="1">MEMORY!N129</f>
        <v>88.275999999999996</v>
      </c>
      <c r="U128" s="5">
        <f ca="1">MEMORY!O129</f>
        <v>34.92</v>
      </c>
      <c r="V128" s="5" t="str">
        <f ca="1">MEMORY!P129</f>
        <v/>
      </c>
      <c r="W128" s="5" t="str">
        <f ca="1">MEMORY!Q129</f>
        <v/>
      </c>
      <c r="X128" s="5">
        <f ca="1">MEMORY!R129</f>
        <v>6.4320000000000004</v>
      </c>
      <c r="Y128" s="5">
        <f ca="1">MEMORY!S129</f>
        <v>12.528</v>
      </c>
      <c r="Z128" s="5">
        <f ca="1">MEMORY!T129</f>
        <v>6.6719999999999997</v>
      </c>
      <c r="AA128" s="5">
        <f ca="1">MEMORY!U129</f>
        <v>32.863999999999997</v>
      </c>
      <c r="AB128" s="5">
        <f ca="1">MEMORY!V129</f>
        <v>88.135999999999996</v>
      </c>
      <c r="AC128" s="5">
        <f ca="1">MEMORY!W129</f>
        <v>34.92</v>
      </c>
      <c r="AD128" s="5" t="str">
        <f ca="1">MEMORY!X129</f>
        <v/>
      </c>
      <c r="AE128" s="5" t="str">
        <f ca="1">MEMORY!Y129</f>
        <v/>
      </c>
    </row>
    <row r="129" spans="1:31" x14ac:dyDescent="0.25">
      <c r="A129">
        <v>128</v>
      </c>
      <c r="B129" t="str">
        <f>METRICS!A129</f>
        <v>time-stdlib</v>
      </c>
      <c r="C129">
        <f ca="1">METRICS!O129</f>
        <v>9</v>
      </c>
      <c r="D129" s="1">
        <f>METRICS!M129</f>
        <v>0.2327564584900928</v>
      </c>
      <c r="E129" s="5">
        <f>METRICS!H129</f>
        <v>35</v>
      </c>
      <c r="F129" s="2">
        <f>METRICS!F129</f>
        <v>0.86723799999999995</v>
      </c>
      <c r="G129">
        <f>METRICS!G129</f>
        <v>6</v>
      </c>
      <c r="H129" s="5">
        <f ca="1">MEMORY!B130</f>
        <v>52.911999999999999</v>
      </c>
      <c r="I129" s="5">
        <f ca="1">MEMORY!C130</f>
        <v>43.567999999999998</v>
      </c>
      <c r="J129" s="5">
        <f ca="1">MEMORY!D130</f>
        <v>19.716000000000001</v>
      </c>
      <c r="K129" s="5" t="str">
        <f ca="1">MEMORY!E130</f>
        <v/>
      </c>
      <c r="L129" s="5" t="str">
        <f ca="1">MEMORY!F130</f>
        <v/>
      </c>
      <c r="M129" s="5" t="str">
        <f ca="1">MEMORY!G130</f>
        <v/>
      </c>
      <c r="N129" s="5" t="str">
        <f ca="1">MEMORY!H130</f>
        <v/>
      </c>
      <c r="O129" s="5" t="str">
        <f ca="1">MEMORY!I130</f>
        <v/>
      </c>
      <c r="P129" s="5">
        <f ca="1">MEMORY!J130</f>
        <v>6.8959999999999999</v>
      </c>
      <c r="Q129" s="5">
        <f ca="1">MEMORY!K130</f>
        <v>12.32</v>
      </c>
      <c r="R129" s="5">
        <f ca="1">MEMORY!L130</f>
        <v>8.8840000000000003</v>
      </c>
      <c r="S129" s="5" t="str">
        <f ca="1">MEMORY!M130</f>
        <v/>
      </c>
      <c r="T129" s="5" t="str">
        <f ca="1">MEMORY!N130</f>
        <v/>
      </c>
      <c r="U129" s="5" t="str">
        <f ca="1">MEMORY!O130</f>
        <v/>
      </c>
      <c r="V129" s="5" t="str">
        <f ca="1">MEMORY!P130</f>
        <v/>
      </c>
      <c r="W129" s="5" t="str">
        <f ca="1">MEMORY!Q130</f>
        <v/>
      </c>
      <c r="X129" s="5">
        <f ca="1">MEMORY!R130</f>
        <v>6.18</v>
      </c>
      <c r="Y129" s="5">
        <f ca="1">MEMORY!S130</f>
        <v>12.108000000000001</v>
      </c>
      <c r="Z129" s="5">
        <f ca="1">MEMORY!T130</f>
        <v>8.6519999999999992</v>
      </c>
      <c r="AA129" s="5" t="str">
        <f ca="1">MEMORY!U130</f>
        <v/>
      </c>
      <c r="AB129" s="5" t="str">
        <f ca="1">MEMORY!V130</f>
        <v/>
      </c>
      <c r="AC129" s="5" t="str">
        <f ca="1">MEMORY!W130</f>
        <v/>
      </c>
      <c r="AD129" s="5" t="str">
        <f ca="1">MEMORY!X130</f>
        <v/>
      </c>
      <c r="AE129" s="5" t="str">
        <f ca="1">MEMORY!Y130</f>
        <v/>
      </c>
    </row>
    <row r="130" spans="1:31" x14ac:dyDescent="0.25">
      <c r="A130">
        <v>129</v>
      </c>
      <c r="B130" t="str">
        <f>METRICS!A130</f>
        <v>vector-stdlib</v>
      </c>
      <c r="C130">
        <f ca="1">METRICS!O130</f>
        <v>24</v>
      </c>
      <c r="D130" s="1">
        <f>METRICS!M130</f>
        <v>9.5067722974699717E-2</v>
      </c>
      <c r="E130" s="5">
        <f>METRICS!H130</f>
        <v>10</v>
      </c>
      <c r="F130" s="2">
        <f>METRICS!F130</f>
        <v>0.82094100000000003</v>
      </c>
      <c r="G130">
        <f>METRICS!G130</f>
        <v>6</v>
      </c>
      <c r="H130" s="5">
        <f ca="1">MEMORY!B131</f>
        <v>6.4240000000000004</v>
      </c>
      <c r="I130" s="5">
        <f ca="1">MEMORY!C131</f>
        <v>15.188000000000001</v>
      </c>
      <c r="J130" s="5">
        <f ca="1">MEMORY!D131</f>
        <v>6.2</v>
      </c>
      <c r="K130" s="5">
        <f ca="1">MEMORY!E131</f>
        <v>36.979999999999997</v>
      </c>
      <c r="L130" s="5">
        <f ca="1">MEMORY!F131</f>
        <v>69.239999999999995</v>
      </c>
      <c r="M130" s="5">
        <f ca="1">MEMORY!G131</f>
        <v>38.764000000000003</v>
      </c>
      <c r="N130" s="5">
        <f ca="1">MEMORY!H131</f>
        <v>226.76</v>
      </c>
      <c r="O130" s="5">
        <f ca="1">MEMORY!I131</f>
        <v>573.06799999999998</v>
      </c>
      <c r="P130" s="5">
        <f ca="1">MEMORY!J131</f>
        <v>55.316000000000003</v>
      </c>
      <c r="Q130" s="5">
        <f ca="1">MEMORY!K131</f>
        <v>52.143999999999998</v>
      </c>
      <c r="R130" s="5">
        <f ca="1">MEMORY!L131</f>
        <v>18.420000000000002</v>
      </c>
      <c r="S130" s="5">
        <f ca="1">MEMORY!M131</f>
        <v>149.59200000000001</v>
      </c>
      <c r="T130" s="5">
        <f ca="1">MEMORY!N131</f>
        <v>102.688</v>
      </c>
      <c r="U130" s="5">
        <f ca="1">MEMORY!O131</f>
        <v>42.62</v>
      </c>
      <c r="V130" s="5">
        <f ca="1">MEMORY!P131</f>
        <v>86.227999999999994</v>
      </c>
      <c r="W130" s="5">
        <f ca="1">MEMORY!Q131</f>
        <v>239.54400000000001</v>
      </c>
      <c r="X130" s="5">
        <f ca="1">MEMORY!R131</f>
        <v>55.392000000000003</v>
      </c>
      <c r="Y130" s="5">
        <f ca="1">MEMORY!S131</f>
        <v>52.192</v>
      </c>
      <c r="Z130" s="5">
        <f ca="1">MEMORY!T131</f>
        <v>18.423999999999999</v>
      </c>
      <c r="AA130" s="5">
        <f ca="1">MEMORY!U131</f>
        <v>149.684</v>
      </c>
      <c r="AB130" s="5">
        <f ca="1">MEMORY!V131</f>
        <v>102.684</v>
      </c>
      <c r="AC130" s="5">
        <f ca="1">MEMORY!W131</f>
        <v>42.624000000000002</v>
      </c>
      <c r="AD130" s="5">
        <f ca="1">MEMORY!X131</f>
        <v>86.231999999999999</v>
      </c>
      <c r="AE130" s="5">
        <f ca="1">MEMORY!Y131</f>
        <v>239.55199999999999</v>
      </c>
    </row>
    <row r="131" spans="1:31" x14ac:dyDescent="0.25">
      <c r="A131">
        <v>130</v>
      </c>
      <c r="B131" t="str">
        <f>METRICS!A131</f>
        <v>glm</v>
      </c>
      <c r="C131">
        <f ca="1">METRICS!O131</f>
        <v>23</v>
      </c>
      <c r="D131" s="1">
        <f>METRICS!M131</f>
        <v>0.20577200577200577</v>
      </c>
      <c r="E131" s="5">
        <f>METRICS!H131</f>
        <v>19</v>
      </c>
      <c r="F131" s="2">
        <f>METRICS!F131</f>
        <v>1.4305600000000001</v>
      </c>
      <c r="G131">
        <f>METRICS!G131</f>
        <v>5</v>
      </c>
      <c r="H131" s="5">
        <f ca="1">MEMORY!B132</f>
        <v>14.436</v>
      </c>
      <c r="I131" s="5">
        <f ca="1">MEMORY!C132</f>
        <v>23.46</v>
      </c>
      <c r="J131" s="5">
        <f ca="1">MEMORY!D132</f>
        <v>13.632</v>
      </c>
      <c r="K131" s="5">
        <f ca="1">MEMORY!E132</f>
        <v>25.236000000000001</v>
      </c>
      <c r="L131" s="5">
        <f ca="1">MEMORY!F132</f>
        <v>54.655999999999999</v>
      </c>
      <c r="M131" s="5">
        <f ca="1">MEMORY!G132</f>
        <v>26.187999999999999</v>
      </c>
      <c r="N131" s="5">
        <f ca="1">MEMORY!H132</f>
        <v>3196.6559999999999</v>
      </c>
      <c r="O131" s="5" t="str">
        <f ca="1">MEMORY!I132</f>
        <v/>
      </c>
      <c r="P131" s="5">
        <f ca="1">MEMORY!J132</f>
        <v>15.68</v>
      </c>
      <c r="Q131" s="5">
        <f ca="1">MEMORY!K132</f>
        <v>22.968</v>
      </c>
      <c r="R131" s="5">
        <f ca="1">MEMORY!L132</f>
        <v>13.076000000000001</v>
      </c>
      <c r="S131" s="5">
        <f ca="1">MEMORY!M132</f>
        <v>21.384</v>
      </c>
      <c r="T131" s="5">
        <f ca="1">MEMORY!N132</f>
        <v>42.572000000000003</v>
      </c>
      <c r="U131" s="5">
        <f ca="1">MEMORY!O132</f>
        <v>22.7</v>
      </c>
      <c r="V131" s="5">
        <f ca="1">MEMORY!P132</f>
        <v>38.332000000000001</v>
      </c>
      <c r="W131" s="5">
        <f ca="1">MEMORY!Q132</f>
        <v>36.44</v>
      </c>
      <c r="X131" s="5">
        <f ca="1">MEMORY!R132</f>
        <v>13.68</v>
      </c>
      <c r="Y131" s="5">
        <f ca="1">MEMORY!S132</f>
        <v>20.352</v>
      </c>
      <c r="Z131" s="5">
        <f ca="1">MEMORY!T132</f>
        <v>12.704000000000001</v>
      </c>
      <c r="AA131" s="5">
        <f ca="1">MEMORY!U132</f>
        <v>21.42</v>
      </c>
      <c r="AB131" s="5">
        <f ca="1">MEMORY!V132</f>
        <v>42.5</v>
      </c>
      <c r="AC131" s="5">
        <f ca="1">MEMORY!W132</f>
        <v>22.696000000000002</v>
      </c>
      <c r="AD131" s="5">
        <f ca="1">MEMORY!X132</f>
        <v>33.564</v>
      </c>
      <c r="AE131" s="5">
        <f ca="1">MEMORY!Y132</f>
        <v>33.256</v>
      </c>
    </row>
    <row r="132" spans="1:31" x14ac:dyDescent="0.25">
      <c r="A132">
        <v>131</v>
      </c>
      <c r="B132" t="str">
        <f>METRICS!A132</f>
        <v>imgui</v>
      </c>
      <c r="C132">
        <f ca="1">METRICS!O132</f>
        <v>15</v>
      </c>
      <c r="D132" s="1">
        <f>METRICS!M132</f>
        <v>1.3420817178645988E-2</v>
      </c>
      <c r="E132" s="5">
        <f>METRICS!H132</f>
        <v>6</v>
      </c>
      <c r="F132" s="2">
        <f>METRICS!F132</f>
        <v>0.35052699999999998</v>
      </c>
      <c r="G132">
        <f>METRICS!G132</f>
        <v>5</v>
      </c>
      <c r="H132" s="5">
        <f ca="1">MEMORY!B133</f>
        <v>8.2680000000000007</v>
      </c>
      <c r="I132" s="5">
        <f ca="1">MEMORY!C133</f>
        <v>23.975999999999999</v>
      </c>
      <c r="J132" s="5">
        <f ca="1">MEMORY!D133</f>
        <v>10</v>
      </c>
      <c r="K132" s="5" t="str">
        <f ca="1">MEMORY!E133</f>
        <v/>
      </c>
      <c r="L132" s="5" t="str">
        <f ca="1">MEMORY!F133</f>
        <v/>
      </c>
      <c r="M132" s="5" t="str">
        <f ca="1">MEMORY!G133</f>
        <v/>
      </c>
      <c r="N132" s="5">
        <f ca="1">MEMORY!H133</f>
        <v>1350.076</v>
      </c>
      <c r="O132" s="5">
        <f ca="1">MEMORY!I133</f>
        <v>2714.5079999999998</v>
      </c>
      <c r="P132" s="5">
        <f ca="1">MEMORY!J133</f>
        <v>8.2200000000000006</v>
      </c>
      <c r="Q132" s="5">
        <f ca="1">MEMORY!K133</f>
        <v>12.336</v>
      </c>
      <c r="R132" s="5">
        <f ca="1">MEMORY!L133</f>
        <v>9.94</v>
      </c>
      <c r="S132" s="5" t="str">
        <f ca="1">MEMORY!M133</f>
        <v/>
      </c>
      <c r="T132" s="5" t="str">
        <f ca="1">MEMORY!N133</f>
        <v/>
      </c>
      <c r="U132" s="5" t="str">
        <f ca="1">MEMORY!O133</f>
        <v/>
      </c>
      <c r="V132" s="5">
        <f ca="1">MEMORY!P133</f>
        <v>1337.3879999999999</v>
      </c>
      <c r="W132" s="5">
        <f ca="1">MEMORY!Q133</f>
        <v>2634.42</v>
      </c>
      <c r="X132" s="5">
        <f ca="1">MEMORY!R133</f>
        <v>8.2680000000000007</v>
      </c>
      <c r="Y132" s="5">
        <f ca="1">MEMORY!S133</f>
        <v>12.372</v>
      </c>
      <c r="Z132" s="5">
        <f ca="1">MEMORY!T133</f>
        <v>9.94</v>
      </c>
      <c r="AA132" s="5" t="str">
        <f ca="1">MEMORY!U133</f>
        <v/>
      </c>
      <c r="AB132" s="5" t="str">
        <f ca="1">MEMORY!V133</f>
        <v/>
      </c>
      <c r="AC132" s="5" t="str">
        <f ca="1">MEMORY!W133</f>
        <v/>
      </c>
      <c r="AD132" s="5">
        <f ca="1">MEMORY!X133</f>
        <v>1337.3920000000001</v>
      </c>
      <c r="AE132" s="5">
        <f ca="1">MEMORY!Y133</f>
        <v>2634.42</v>
      </c>
    </row>
  </sheetData>
  <sortState ref="A2:AE132">
    <sortCondition ref="A2:A132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D30CC-0447-46B4-861D-B3574F87A0C9}">
  <dimension ref="A1:F25"/>
  <sheetViews>
    <sheetView workbookViewId="0">
      <selection activeCell="F18" sqref="F18"/>
    </sheetView>
  </sheetViews>
  <sheetFormatPr defaultRowHeight="15" x14ac:dyDescent="0.25"/>
  <cols>
    <col min="1" max="1" width="11.7109375" bestFit="1" customWidth="1"/>
    <col min="2" max="2" width="15.42578125" bestFit="1" customWidth="1"/>
    <col min="3" max="3" width="23.42578125" bestFit="1" customWidth="1"/>
    <col min="4" max="4" width="19.42578125" bestFit="1" customWidth="1"/>
  </cols>
  <sheetData>
    <row r="1" spans="1:6" s="3" customFormat="1" x14ac:dyDescent="0.25">
      <c r="A1" s="3" t="s">
        <v>145</v>
      </c>
      <c r="B1" s="3" t="s">
        <v>144</v>
      </c>
      <c r="C1" s="3" t="s">
        <v>150</v>
      </c>
      <c r="D1" s="3" t="s">
        <v>154</v>
      </c>
    </row>
    <row r="2" spans="1:6" x14ac:dyDescent="0.25">
      <c r="A2" t="s">
        <v>110</v>
      </c>
      <c r="B2">
        <f t="shared" ref="B2:B25" ca="1" si="0">ROWS(INDIRECT("'" &amp; A2 &amp; "'!tests"))</f>
        <v>126</v>
      </c>
      <c r="C2" s="5">
        <f ca="1">AVERAGE('MEMORY EASY'!$B3:$B58)</f>
        <v>5.9164285714285727</v>
      </c>
      <c r="D2" s="5">
        <f ca="1">AVERAGE('TIME EASY'!$B3:$B58)*1000</f>
        <v>228.39285714285714</v>
      </c>
      <c r="F2" t="s">
        <v>149</v>
      </c>
    </row>
    <row r="3" spans="1:6" x14ac:dyDescent="0.25">
      <c r="A3" t="s">
        <v>111</v>
      </c>
      <c r="B3">
        <f t="shared" ca="1" si="0"/>
        <v>124</v>
      </c>
      <c r="C3" s="5">
        <f ca="1">AVERAGE('MEMORY EASY'!$C3:$C58)</f>
        <v>14.858428571428567</v>
      </c>
      <c r="D3" s="5">
        <f ca="1">AVERAGE('TIME EASY'!$C3:$C58)*1000</f>
        <v>280.71428571428572</v>
      </c>
    </row>
    <row r="4" spans="1:6" x14ac:dyDescent="0.25">
      <c r="A4" t="s">
        <v>112</v>
      </c>
      <c r="B4">
        <f t="shared" ca="1" si="0"/>
        <v>128</v>
      </c>
      <c r="C4" s="5">
        <f ca="1">AVERAGE('MEMORY EASY'!$D3:$D58)</f>
        <v>5.685500000000002</v>
      </c>
      <c r="D4" s="5">
        <f ca="1">AVERAGE('TIME EASY'!$D3:$D58)*1000</f>
        <v>109.10714285714285</v>
      </c>
    </row>
    <row r="5" spans="1:6" x14ac:dyDescent="0.25">
      <c r="A5" t="s">
        <v>113</v>
      </c>
      <c r="B5">
        <f t="shared" ca="1" si="0"/>
        <v>104</v>
      </c>
      <c r="C5" s="5">
        <f ca="1">AVERAGE('MEMORY EASY'!$E3:$E58)</f>
        <v>12.719785714285717</v>
      </c>
      <c r="D5" s="5">
        <f ca="1">AVERAGE('TIME EASY'!$E3:$E58)*1000</f>
        <v>1882.8571428571427</v>
      </c>
    </row>
    <row r="6" spans="1:6" x14ac:dyDescent="0.25">
      <c r="A6" t="s">
        <v>114</v>
      </c>
      <c r="B6">
        <f t="shared" ca="1" si="0"/>
        <v>102</v>
      </c>
      <c r="C6" s="5">
        <f ca="1">AVERAGE('MEMORY EASY'!$F3:$F58)</f>
        <v>61.291999999999994</v>
      </c>
      <c r="D6" s="5">
        <f ca="1">AVERAGE('TIME EASY'!$F3:$F58)*1000</f>
        <v>3038.7499999999995</v>
      </c>
    </row>
    <row r="7" spans="1:6" x14ac:dyDescent="0.25">
      <c r="A7" t="s">
        <v>115</v>
      </c>
      <c r="B7">
        <f t="shared" ca="1" si="0"/>
        <v>105</v>
      </c>
      <c r="C7" s="5">
        <f ca="1">AVERAGE('MEMORY EASY'!$G3:$G58)</f>
        <v>13.236999999999995</v>
      </c>
      <c r="D7" s="5">
        <f ca="1">AVERAGE('TIME EASY'!$G3:$G58)*1000</f>
        <v>1420.0000000000002</v>
      </c>
    </row>
    <row r="8" spans="1:6" x14ac:dyDescent="0.25">
      <c r="A8" t="s">
        <v>116</v>
      </c>
      <c r="B8">
        <f t="shared" ca="1" si="0"/>
        <v>64</v>
      </c>
      <c r="C8" s="5">
        <f ca="1">AVERAGE('MEMORY EASY'!$H3:$H58)</f>
        <v>124.53235714285714</v>
      </c>
      <c r="D8" s="5">
        <f ca="1">AVERAGE('TIME EASY'!$H3:$H58)*1000</f>
        <v>2620.3571428571427</v>
      </c>
    </row>
    <row r="9" spans="1:6" x14ac:dyDescent="0.25">
      <c r="A9" t="s">
        <v>117</v>
      </c>
      <c r="B9">
        <f t="shared" ca="1" si="0"/>
        <v>62</v>
      </c>
      <c r="C9" s="5">
        <f ca="1">AVERAGE('MEMORY EASY'!$I3:$I58)</f>
        <v>322.27621428571439</v>
      </c>
      <c r="D9" s="5">
        <f ca="1">AVERAGE('TIME EASY'!$I3:$I58)*1000</f>
        <v>2717.3214285714294</v>
      </c>
    </row>
    <row r="10" spans="1:6" x14ac:dyDescent="0.25">
      <c r="A10" t="s">
        <v>118</v>
      </c>
      <c r="B10">
        <f t="shared" ca="1" si="0"/>
        <v>129</v>
      </c>
      <c r="C10" s="5">
        <f ca="1">AVERAGE('MEMORY EASY'!$J3:$J58)</f>
        <v>5.6057857142857141</v>
      </c>
      <c r="D10" s="5">
        <f ca="1">AVERAGE('TIME EASY'!$J3:$J58)*1000</f>
        <v>143.39285714285717</v>
      </c>
    </row>
    <row r="11" spans="1:6" x14ac:dyDescent="0.25">
      <c r="A11" t="s">
        <v>119</v>
      </c>
      <c r="B11">
        <f t="shared" ca="1" si="0"/>
        <v>126</v>
      </c>
      <c r="C11" s="5">
        <f ca="1">AVERAGE('MEMORY EASY'!$K3:$K58)</f>
        <v>6.8956428571428594</v>
      </c>
      <c r="D11" s="5">
        <f ca="1">AVERAGE('TIME EASY'!$K3:$K58)*1000</f>
        <v>212.67857142857144</v>
      </c>
    </row>
    <row r="12" spans="1:6" x14ac:dyDescent="0.25">
      <c r="A12" t="s">
        <v>120</v>
      </c>
      <c r="B12">
        <f t="shared" ca="1" si="0"/>
        <v>129</v>
      </c>
      <c r="C12" s="5">
        <f ca="1">AVERAGE('MEMORY EASY'!$L3:$L58)</f>
        <v>5.0319999999999991</v>
      </c>
      <c r="D12" s="5">
        <f ca="1">AVERAGE('TIME EASY'!$L3:$L58)*1000</f>
        <v>77.857142857142833</v>
      </c>
    </row>
    <row r="13" spans="1:6" x14ac:dyDescent="0.25">
      <c r="A13" t="s">
        <v>121</v>
      </c>
      <c r="B13">
        <f t="shared" ca="1" si="0"/>
        <v>102</v>
      </c>
      <c r="C13" s="5">
        <f ca="1">AVERAGE('MEMORY EASY'!$M3:$M58)</f>
        <v>13.649571428571431</v>
      </c>
      <c r="D13" s="5">
        <f ca="1">AVERAGE('TIME EASY'!$M3:$M58)*1000</f>
        <v>1672.3214285714284</v>
      </c>
    </row>
    <row r="14" spans="1:6" x14ac:dyDescent="0.25">
      <c r="A14" t="s">
        <v>122</v>
      </c>
      <c r="B14">
        <f t="shared" ca="1" si="0"/>
        <v>100</v>
      </c>
      <c r="C14" s="5">
        <f ca="1">AVERAGE('MEMORY EASY'!$N3:$N58)</f>
        <v>50.33100000000001</v>
      </c>
      <c r="D14" s="5">
        <f ca="1">AVERAGE('TIME EASY'!$N3:$N58)*1000</f>
        <v>2845.3571428571436</v>
      </c>
    </row>
    <row r="15" spans="1:6" x14ac:dyDescent="0.25">
      <c r="A15" t="s">
        <v>123</v>
      </c>
      <c r="B15">
        <f t="shared" ca="1" si="0"/>
        <v>102</v>
      </c>
      <c r="C15" s="5">
        <f ca="1">AVERAGE('MEMORY EASY'!$O3:$O58)</f>
        <v>12.447999999999999</v>
      </c>
      <c r="D15" s="5">
        <f ca="1">AVERAGE('TIME EASY'!$O3:$O58)*1000</f>
        <v>1317.3214285714287</v>
      </c>
    </row>
    <row r="16" spans="1:6" x14ac:dyDescent="0.25">
      <c r="A16" t="s">
        <v>124</v>
      </c>
      <c r="B16">
        <f t="shared" ca="1" si="0"/>
        <v>67</v>
      </c>
      <c r="C16" s="5">
        <f ca="1">AVERAGE('MEMORY EASY'!$P3:$P58)</f>
        <v>18.312999999999995</v>
      </c>
      <c r="D16" s="5">
        <f ca="1">AVERAGE('TIME EASY'!$P3:$P58)*1000</f>
        <v>189.28571428571431</v>
      </c>
    </row>
    <row r="17" spans="1:4" x14ac:dyDescent="0.25">
      <c r="A17" t="s">
        <v>125</v>
      </c>
      <c r="B17">
        <f t="shared" ca="1" si="0"/>
        <v>66</v>
      </c>
      <c r="C17" s="5">
        <f ca="1">AVERAGE('MEMORY EASY'!$Q3:$Q58)</f>
        <v>40.14</v>
      </c>
      <c r="D17" s="5">
        <f ca="1">AVERAGE('TIME EASY'!$Q3:$Q58)*1000</f>
        <v>263.21428571428567</v>
      </c>
    </row>
    <row r="18" spans="1:4" x14ac:dyDescent="0.25">
      <c r="A18" t="s">
        <v>126</v>
      </c>
      <c r="B18">
        <f t="shared" ca="1" si="0"/>
        <v>131</v>
      </c>
      <c r="C18" s="5">
        <f ca="1">AVERAGE('MEMORY EASY'!$R3:$R58)</f>
        <v>5.6515714285714278</v>
      </c>
      <c r="D18" s="5">
        <f ca="1">AVERAGE('TIME EASY'!$R3:$R58)*1000</f>
        <v>150.71428571428564</v>
      </c>
    </row>
    <row r="19" spans="1:4" x14ac:dyDescent="0.25">
      <c r="A19" t="s">
        <v>127</v>
      </c>
      <c r="B19">
        <f t="shared" ca="1" si="0"/>
        <v>130</v>
      </c>
      <c r="C19" s="5">
        <f ca="1">AVERAGE('MEMORY EASY'!$S3:$S58)</f>
        <v>6.9405714285714284</v>
      </c>
      <c r="D19" s="5">
        <f ca="1">AVERAGE('TIME EASY'!$S3:$S58)*1000</f>
        <v>207.49999999999997</v>
      </c>
    </row>
    <row r="20" spans="1:4" x14ac:dyDescent="0.25">
      <c r="A20" t="s">
        <v>128</v>
      </c>
      <c r="B20">
        <f t="shared" ca="1" si="0"/>
        <v>131</v>
      </c>
      <c r="C20" s="5">
        <f ca="1">AVERAGE('MEMORY EASY'!$T3:$T58)</f>
        <v>5.0296428571428553</v>
      </c>
      <c r="D20" s="5">
        <f ca="1">AVERAGE('TIME EASY'!$T3:$T58)*1000</f>
        <v>79.821428571428569</v>
      </c>
    </row>
    <row r="21" spans="1:4" x14ac:dyDescent="0.25">
      <c r="A21" t="s">
        <v>129</v>
      </c>
      <c r="B21">
        <f t="shared" ca="1" si="0"/>
        <v>103</v>
      </c>
      <c r="C21" s="5">
        <f ca="1">AVERAGE('MEMORY EASY'!$U3:$U58)</f>
        <v>13.6915</v>
      </c>
      <c r="D21" s="5">
        <f ca="1">AVERAGE('TIME EASY'!$U3:$U58)*1000</f>
        <v>1737.3214285714287</v>
      </c>
    </row>
    <row r="22" spans="1:4" x14ac:dyDescent="0.25">
      <c r="A22" t="s">
        <v>130</v>
      </c>
      <c r="B22">
        <f t="shared" ca="1" si="0"/>
        <v>101</v>
      </c>
      <c r="C22" s="5">
        <f ca="1">AVERAGE('MEMORY EASY'!$V3:$V58)</f>
        <v>50.32585714285716</v>
      </c>
      <c r="D22" s="5">
        <f ca="1">AVERAGE('TIME EASY'!$V3:$V58)*1000</f>
        <v>2823.7500000000005</v>
      </c>
    </row>
    <row r="23" spans="1:4" x14ac:dyDescent="0.25">
      <c r="A23" t="s">
        <v>131</v>
      </c>
      <c r="B23">
        <f t="shared" ca="1" si="0"/>
        <v>103</v>
      </c>
      <c r="C23" s="5">
        <f ca="1">AVERAGE('MEMORY EASY'!$W3:$W58)</f>
        <v>12.480785714285714</v>
      </c>
      <c r="D23" s="5">
        <f ca="1">AVERAGE('TIME EASY'!$W3:$W58)*1000</f>
        <v>1338.7499999999998</v>
      </c>
    </row>
    <row r="24" spans="1:4" x14ac:dyDescent="0.25">
      <c r="A24" t="s">
        <v>132</v>
      </c>
      <c r="B24">
        <f t="shared" ca="1" si="0"/>
        <v>67</v>
      </c>
      <c r="C24" s="5">
        <f ca="1">AVERAGE('MEMORY EASY'!$X3:$X58)</f>
        <v>18.319285714285719</v>
      </c>
      <c r="D24" s="5">
        <f ca="1">AVERAGE('TIME EASY'!$X3:$X58)*1000</f>
        <v>190.53571428571428</v>
      </c>
    </row>
    <row r="25" spans="1:4" x14ac:dyDescent="0.25">
      <c r="A25" t="s">
        <v>133</v>
      </c>
      <c r="B25">
        <f t="shared" ca="1" si="0"/>
        <v>66</v>
      </c>
      <c r="C25" s="5">
        <f ca="1">AVERAGE('MEMORY EASY'!$Y3:$Y58)</f>
        <v>40.14807142857142</v>
      </c>
      <c r="D25" s="5">
        <f ca="1">AVERAGE('TIME EASY'!$Y3:$Y58)*1000</f>
        <v>257.49999999999994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50F1-41E1-4867-8B0E-BB91B5D03DAF}">
  <dimension ref="A1:E10"/>
  <sheetViews>
    <sheetView workbookViewId="0">
      <selection activeCell="C10" sqref="A1:C10"/>
    </sheetView>
  </sheetViews>
  <sheetFormatPr defaultRowHeight="15" x14ac:dyDescent="0.25"/>
  <cols>
    <col min="1" max="1" width="11.7109375" bestFit="1" customWidth="1"/>
    <col min="2" max="2" width="23.42578125" bestFit="1" customWidth="1"/>
    <col min="3" max="3" width="19.42578125" bestFit="1" customWidth="1"/>
  </cols>
  <sheetData>
    <row r="1" spans="1:5" s="3" customFormat="1" x14ac:dyDescent="0.25">
      <c r="A1" s="3" t="s">
        <v>145</v>
      </c>
      <c r="B1" s="3" t="s">
        <v>150</v>
      </c>
      <c r="C1" s="3" t="s">
        <v>154</v>
      </c>
    </row>
    <row r="2" spans="1:5" x14ac:dyDescent="0.25">
      <c r="A2" t="s">
        <v>110</v>
      </c>
      <c r="B2" s="5">
        <f ca="1">AVERAGE('MEMORY BU'!$B3:$B124)</f>
        <v>228.66495081967199</v>
      </c>
      <c r="C2" s="5">
        <f ca="1">AVERAGE('TIME BU'!$B3:$B124)*1000</f>
        <v>15905.737704918021</v>
      </c>
      <c r="E2" t="s">
        <v>151</v>
      </c>
    </row>
    <row r="3" spans="1:5" x14ac:dyDescent="0.25">
      <c r="A3" t="s">
        <v>111</v>
      </c>
      <c r="B3" s="5">
        <f ca="1">AVERAGE('MEMORY BU'!$C3:$C124)</f>
        <v>162.04750819672134</v>
      </c>
      <c r="C3" s="5">
        <f ca="1">AVERAGE('TIME BU'!$C3:$C124)*1000</f>
        <v>3758.6065573770484</v>
      </c>
    </row>
    <row r="4" spans="1:5" x14ac:dyDescent="0.25">
      <c r="A4" t="s">
        <v>112</v>
      </c>
      <c r="B4" s="5">
        <f ca="1">AVERAGE('MEMORY BU'!$D3:$D124)</f>
        <v>61.274032786885229</v>
      </c>
      <c r="C4" s="5">
        <f ca="1">AVERAGE('TIME BU'!$D3:$D124)*1000</f>
        <v>2463.7704918032778</v>
      </c>
    </row>
    <row r="5" spans="1:5" x14ac:dyDescent="0.25">
      <c r="A5" t="s">
        <v>118</v>
      </c>
      <c r="B5" s="5">
        <f ca="1">AVERAGE('MEMORY BU'!E3:E124)</f>
        <v>8.1374426229508146</v>
      </c>
      <c r="C5" s="5">
        <f ca="1">AVERAGE('TIME BU'!E3:E124)*1000</f>
        <v>680.98360655737724</v>
      </c>
    </row>
    <row r="6" spans="1:5" x14ac:dyDescent="0.25">
      <c r="A6" t="s">
        <v>119</v>
      </c>
      <c r="B6" s="5">
        <f ca="1">AVERAGE('MEMORY BU'!F3:F124)</f>
        <v>16.18540983606557</v>
      </c>
      <c r="C6" s="5">
        <f ca="1">AVERAGE('TIME BU'!F3:F124)*1000</f>
        <v>881.47540983606609</v>
      </c>
    </row>
    <row r="7" spans="1:5" x14ac:dyDescent="0.25">
      <c r="A7" t="s">
        <v>120</v>
      </c>
      <c r="B7" s="5">
        <f ca="1">AVERAGE('MEMORY BU'!G3:G124)</f>
        <v>7.5310819672131171</v>
      </c>
      <c r="C7" s="5">
        <f ca="1">AVERAGE('TIME BU'!G3:G124)*1000</f>
        <v>380.65573770491824</v>
      </c>
    </row>
    <row r="8" spans="1:5" x14ac:dyDescent="0.25">
      <c r="A8" t="s">
        <v>126</v>
      </c>
      <c r="B8" s="5">
        <f ca="1">AVERAGE('MEMORY BU'!H3:H124)</f>
        <v>7.0567868852458959</v>
      </c>
      <c r="C8" s="5">
        <f ca="1">AVERAGE('TIME BU'!H3:H124)*1000</f>
        <v>621.14754098360663</v>
      </c>
    </row>
    <row r="9" spans="1:5" x14ac:dyDescent="0.25">
      <c r="A9" t="s">
        <v>127</v>
      </c>
      <c r="B9" s="5">
        <f ca="1">AVERAGE('MEMORY BU'!I3:I124)</f>
        <v>15.847803278688531</v>
      </c>
      <c r="C9" s="5">
        <f ca="1">AVERAGE('TIME BU'!I3:I124)*1000</f>
        <v>852.1311475409841</v>
      </c>
    </row>
    <row r="10" spans="1:5" x14ac:dyDescent="0.25">
      <c r="A10" t="s">
        <v>128</v>
      </c>
      <c r="B10" s="5">
        <f ca="1">AVERAGE('MEMORY BU'!$J3:J124)</f>
        <v>7.4162950819672178</v>
      </c>
      <c r="C10" s="5">
        <f ca="1">AVERAGE('TIME BU'!$J3:$J124)*1000</f>
        <v>378.19672131147547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5A68-6EEA-4A96-B3D0-0CC18836BC20}">
  <sheetPr codeName="Sheet4"/>
  <dimension ref="A1:P1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" sqref="I2:I132"/>
    </sheetView>
  </sheetViews>
  <sheetFormatPr defaultRowHeight="15" x14ac:dyDescent="0.25"/>
  <cols>
    <col min="1" max="1" width="20.7109375" bestFit="1" customWidth="1"/>
    <col min="3" max="3" width="14.42578125" bestFit="1" customWidth="1"/>
    <col min="4" max="4" width="23" bestFit="1" customWidth="1"/>
    <col min="5" max="9" width="23" customWidth="1"/>
    <col min="10" max="10" width="19.5703125" bestFit="1" customWidth="1"/>
    <col min="11" max="11" width="20.140625" bestFit="1" customWidth="1"/>
    <col min="12" max="12" width="13.7109375" bestFit="1" customWidth="1"/>
    <col min="13" max="13" width="15.42578125" bestFit="1" customWidth="1"/>
    <col min="14" max="14" width="27.28515625" bestFit="1" customWidth="1"/>
    <col min="15" max="15" width="15.7109375" bestFit="1" customWidth="1"/>
  </cols>
  <sheetData>
    <row r="1" spans="1:16" s="3" customFormat="1" x14ac:dyDescent="0.25">
      <c r="A1" s="3" t="s">
        <v>0</v>
      </c>
      <c r="B1" s="3" t="s">
        <v>136</v>
      </c>
      <c r="C1" s="3" t="s">
        <v>137</v>
      </c>
      <c r="D1" s="3" t="s">
        <v>138</v>
      </c>
      <c r="E1" s="3" t="s">
        <v>188</v>
      </c>
      <c r="F1" s="3" t="s">
        <v>189</v>
      </c>
      <c r="G1" s="3" t="s">
        <v>190</v>
      </c>
      <c r="H1" s="3" t="s">
        <v>195</v>
      </c>
      <c r="I1" s="3" t="s">
        <v>196</v>
      </c>
      <c r="J1" s="3" t="s">
        <v>141</v>
      </c>
      <c r="K1" s="3" t="s">
        <v>142</v>
      </c>
      <c r="L1" s="3" t="s">
        <v>139</v>
      </c>
      <c r="M1" s="3" t="s">
        <v>140</v>
      </c>
      <c r="N1" s="3" t="s">
        <v>143</v>
      </c>
      <c r="O1" s="3" t="s">
        <v>146</v>
      </c>
      <c r="P1" s="3" t="s">
        <v>147</v>
      </c>
    </row>
    <row r="2" spans="1:16" x14ac:dyDescent="0.25">
      <c r="A2" t="s">
        <v>5</v>
      </c>
      <c r="B2">
        <v>139225</v>
      </c>
      <c r="C2">
        <v>3671</v>
      </c>
      <c r="D2">
        <v>728</v>
      </c>
      <c r="E2">
        <v>1747</v>
      </c>
      <c r="F2" s="2">
        <v>0.68269199999999997</v>
      </c>
      <c r="G2">
        <v>6</v>
      </c>
      <c r="H2">
        <v>35</v>
      </c>
      <c r="I2">
        <v>175</v>
      </c>
      <c r="J2">
        <v>88</v>
      </c>
      <c r="K2" s="1">
        <f>J2/C2</f>
        <v>2.3971669844728958E-2</v>
      </c>
      <c r="L2">
        <v>1064</v>
      </c>
      <c r="M2" s="1">
        <f>L2/C2</f>
        <v>0.28983928084990468</v>
      </c>
      <c r="N2" s="2">
        <f>L2/J2</f>
        <v>12.090909090909092</v>
      </c>
      <c r="O2">
        <f ca="1">COUNTIF(ROWS!B3:Y3, "&lt;&gt;#N/A")</f>
        <v>9</v>
      </c>
      <c r="P2" t="b">
        <f ca="1">IF(O2=24,TRUE,FALSE)</f>
        <v>0</v>
      </c>
    </row>
    <row r="3" spans="1:16" x14ac:dyDescent="0.25">
      <c r="A3" t="s">
        <v>6</v>
      </c>
      <c r="B3">
        <v>177132</v>
      </c>
      <c r="C3">
        <v>4700</v>
      </c>
      <c r="D3">
        <v>1335</v>
      </c>
      <c r="E3">
        <v>3034</v>
      </c>
      <c r="F3" s="2">
        <v>0.64644199999999996</v>
      </c>
      <c r="G3">
        <v>5</v>
      </c>
      <c r="H3">
        <v>35</v>
      </c>
      <c r="I3">
        <v>175</v>
      </c>
      <c r="J3">
        <v>88</v>
      </c>
      <c r="K3" s="1">
        <f t="shared" ref="K3:K66" si="0">J3/C3</f>
        <v>1.872340425531915E-2</v>
      </c>
      <c r="L3">
        <v>1064</v>
      </c>
      <c r="M3" s="1">
        <f t="shared" ref="M3:M66" si="1">L3/C3</f>
        <v>0.22638297872340427</v>
      </c>
      <c r="N3" s="2">
        <f t="shared" ref="N3:N66" si="2">L3/J3</f>
        <v>12.090909090909092</v>
      </c>
      <c r="O3">
        <f ca="1">COUNTIF(ROWS!B4:Y4, "&lt;&gt;#N/A")</f>
        <v>24</v>
      </c>
      <c r="P3" t="b">
        <f t="shared" ref="P3:P66" ca="1" si="3">IF(O3=24,TRUE,FALSE)</f>
        <v>1</v>
      </c>
    </row>
    <row r="4" spans="1:16" x14ac:dyDescent="0.25">
      <c r="A4" t="s">
        <v>7</v>
      </c>
      <c r="B4">
        <v>62537</v>
      </c>
      <c r="C4">
        <v>2143</v>
      </c>
      <c r="D4">
        <v>96</v>
      </c>
      <c r="E4">
        <v>284</v>
      </c>
      <c r="F4" s="2">
        <v>1.0104200000000001</v>
      </c>
      <c r="G4">
        <v>3</v>
      </c>
      <c r="H4">
        <v>6</v>
      </c>
      <c r="I4">
        <v>36</v>
      </c>
      <c r="J4">
        <v>5</v>
      </c>
      <c r="K4" s="1">
        <f t="shared" si="0"/>
        <v>2.3331777881474567E-3</v>
      </c>
      <c r="L4">
        <v>14</v>
      </c>
      <c r="M4" s="1">
        <f t="shared" si="1"/>
        <v>6.5328978068128788E-3</v>
      </c>
      <c r="N4" s="2">
        <f t="shared" si="2"/>
        <v>2.8</v>
      </c>
      <c r="O4">
        <f ca="1">COUNTIF(ROWS!B5:Y5, "&lt;&gt;#N/A")</f>
        <v>24</v>
      </c>
      <c r="P4" t="b">
        <f t="shared" ca="1" si="3"/>
        <v>1</v>
      </c>
    </row>
    <row r="5" spans="1:16" x14ac:dyDescent="0.25">
      <c r="A5" t="s">
        <v>8</v>
      </c>
      <c r="B5">
        <v>141340</v>
      </c>
      <c r="C5">
        <v>3685</v>
      </c>
      <c r="D5">
        <v>813</v>
      </c>
      <c r="E5">
        <v>2023</v>
      </c>
      <c r="F5" s="2">
        <v>0.761378</v>
      </c>
      <c r="G5">
        <v>4</v>
      </c>
      <c r="H5">
        <v>35</v>
      </c>
      <c r="I5">
        <v>175</v>
      </c>
      <c r="J5">
        <v>88</v>
      </c>
      <c r="K5" s="1">
        <f t="shared" si="0"/>
        <v>2.3880597014925373E-2</v>
      </c>
      <c r="L5">
        <v>1064</v>
      </c>
      <c r="M5" s="1">
        <f t="shared" si="1"/>
        <v>0.28873812754409767</v>
      </c>
      <c r="N5" s="2">
        <f t="shared" si="2"/>
        <v>12.090909090909092</v>
      </c>
      <c r="O5">
        <f ca="1">COUNTIF(ROWS!B6:Y6, "&lt;&gt;#N/A")</f>
        <v>18</v>
      </c>
      <c r="P5" t="b">
        <f t="shared" ca="1" si="3"/>
        <v>0</v>
      </c>
    </row>
    <row r="6" spans="1:16" x14ac:dyDescent="0.25">
      <c r="A6" t="s">
        <v>9</v>
      </c>
      <c r="B6">
        <v>67033</v>
      </c>
      <c r="C6">
        <v>2367</v>
      </c>
      <c r="D6">
        <v>134</v>
      </c>
      <c r="E6">
        <v>354</v>
      </c>
      <c r="F6" s="2">
        <v>0.84328400000000003</v>
      </c>
      <c r="G6">
        <v>3</v>
      </c>
      <c r="H6">
        <v>6</v>
      </c>
      <c r="I6">
        <v>36</v>
      </c>
      <c r="J6">
        <v>5</v>
      </c>
      <c r="K6" s="1">
        <f t="shared" si="0"/>
        <v>2.1123785382340513E-3</v>
      </c>
      <c r="L6">
        <v>14</v>
      </c>
      <c r="M6" s="1">
        <f t="shared" si="1"/>
        <v>5.9146599070553441E-3</v>
      </c>
      <c r="N6" s="2">
        <f t="shared" si="2"/>
        <v>2.8</v>
      </c>
      <c r="O6">
        <f ca="1">COUNTIF(ROWS!B7:Y7, "&lt;&gt;#N/A")</f>
        <v>24</v>
      </c>
      <c r="P6" t="b">
        <f t="shared" ca="1" si="3"/>
        <v>1</v>
      </c>
    </row>
    <row r="7" spans="1:16" x14ac:dyDescent="0.25">
      <c r="A7" t="s">
        <v>10</v>
      </c>
      <c r="B7">
        <v>122119</v>
      </c>
      <c r="C7">
        <v>3574</v>
      </c>
      <c r="D7">
        <v>635</v>
      </c>
      <c r="E7">
        <v>1553</v>
      </c>
      <c r="F7" s="2">
        <v>0.71496099999999996</v>
      </c>
      <c r="G7">
        <v>4</v>
      </c>
      <c r="H7">
        <v>10</v>
      </c>
      <c r="I7">
        <v>112</v>
      </c>
      <c r="J7">
        <v>54</v>
      </c>
      <c r="K7" s="1">
        <f t="shared" si="0"/>
        <v>1.510912143256855E-2</v>
      </c>
      <c r="L7">
        <v>357</v>
      </c>
      <c r="M7" s="1">
        <f t="shared" si="1"/>
        <v>9.9888080581980968E-2</v>
      </c>
      <c r="N7" s="2">
        <f t="shared" si="2"/>
        <v>6.6111111111111107</v>
      </c>
      <c r="O7">
        <f ca="1">COUNTIF(ROWS!B8:Y8, "&lt;&gt;#N/A")</f>
        <v>24</v>
      </c>
      <c r="P7" t="b">
        <f t="shared" ca="1" si="3"/>
        <v>1</v>
      </c>
    </row>
    <row r="8" spans="1:16" x14ac:dyDescent="0.25">
      <c r="A8" t="s">
        <v>11</v>
      </c>
      <c r="B8">
        <v>265654</v>
      </c>
      <c r="C8">
        <v>6715</v>
      </c>
      <c r="D8">
        <v>1890</v>
      </c>
      <c r="E8">
        <v>4187</v>
      </c>
      <c r="F8" s="2">
        <v>0.64285700000000001</v>
      </c>
      <c r="G8">
        <v>6</v>
      </c>
      <c r="H8">
        <v>35</v>
      </c>
      <c r="I8">
        <v>238</v>
      </c>
      <c r="J8">
        <v>118</v>
      </c>
      <c r="K8" s="1">
        <f t="shared" si="0"/>
        <v>1.757259865971705E-2</v>
      </c>
      <c r="L8">
        <v>1114</v>
      </c>
      <c r="M8" s="1">
        <f t="shared" si="1"/>
        <v>0.16589724497393896</v>
      </c>
      <c r="N8" s="2">
        <f t="shared" si="2"/>
        <v>9.4406779661016955</v>
      </c>
      <c r="O8">
        <f ca="1">COUNTIF(ROWS!B9:Y9, "&lt;&gt;#N/A")</f>
        <v>18</v>
      </c>
      <c r="P8" t="b">
        <f t="shared" ca="1" si="3"/>
        <v>0</v>
      </c>
    </row>
    <row r="9" spans="1:16" x14ac:dyDescent="0.25">
      <c r="A9" t="s">
        <v>12</v>
      </c>
      <c r="B9">
        <v>298495</v>
      </c>
      <c r="C9">
        <v>7572</v>
      </c>
      <c r="D9">
        <v>2199</v>
      </c>
      <c r="E9">
        <v>5552</v>
      </c>
      <c r="F9" s="2">
        <v>0.78626600000000002</v>
      </c>
      <c r="G9">
        <v>7</v>
      </c>
      <c r="H9">
        <v>35</v>
      </c>
      <c r="I9">
        <v>238</v>
      </c>
      <c r="J9">
        <v>118</v>
      </c>
      <c r="K9" s="1">
        <f t="shared" si="0"/>
        <v>1.5583729529846805E-2</v>
      </c>
      <c r="L9">
        <v>1114</v>
      </c>
      <c r="M9" s="1">
        <f t="shared" si="1"/>
        <v>0.14712097200211305</v>
      </c>
      <c r="N9" s="2">
        <f t="shared" si="2"/>
        <v>9.4406779661016955</v>
      </c>
      <c r="O9">
        <f ca="1">COUNTIF(ROWS!B10:Y10, "&lt;&gt;#N/A")</f>
        <v>18</v>
      </c>
      <c r="P9" t="b">
        <f t="shared" ca="1" si="3"/>
        <v>0</v>
      </c>
    </row>
    <row r="10" spans="1:16" x14ac:dyDescent="0.25">
      <c r="A10" t="s">
        <v>13</v>
      </c>
      <c r="B10">
        <v>280101</v>
      </c>
      <c r="C10">
        <v>7260</v>
      </c>
      <c r="D10">
        <v>1945</v>
      </c>
      <c r="E10">
        <v>4286</v>
      </c>
      <c r="F10" s="2">
        <v>0.62930600000000003</v>
      </c>
      <c r="G10">
        <v>6</v>
      </c>
      <c r="H10">
        <v>35</v>
      </c>
      <c r="I10">
        <v>257</v>
      </c>
      <c r="J10">
        <v>132</v>
      </c>
      <c r="K10" s="1">
        <f t="shared" si="0"/>
        <v>1.8181818181818181E-2</v>
      </c>
      <c r="L10">
        <v>1170</v>
      </c>
      <c r="M10" s="1">
        <f t="shared" si="1"/>
        <v>0.16115702479338842</v>
      </c>
      <c r="N10" s="2">
        <f t="shared" si="2"/>
        <v>8.8636363636363633</v>
      </c>
      <c r="O10">
        <f ca="1">COUNTIF(ROWS!B11:Y11, "&lt;&gt;#N/A")</f>
        <v>18</v>
      </c>
      <c r="P10" t="b">
        <f t="shared" ca="1" si="3"/>
        <v>0</v>
      </c>
    </row>
    <row r="11" spans="1:16" x14ac:dyDescent="0.25">
      <c r="A11" t="s">
        <v>14</v>
      </c>
      <c r="B11">
        <v>281535</v>
      </c>
      <c r="C11">
        <v>7293</v>
      </c>
      <c r="D11">
        <v>1955</v>
      </c>
      <c r="E11">
        <v>4304</v>
      </c>
      <c r="F11" s="2">
        <v>0.62915600000000005</v>
      </c>
      <c r="G11">
        <v>6</v>
      </c>
      <c r="H11">
        <v>35</v>
      </c>
      <c r="I11">
        <v>261</v>
      </c>
      <c r="J11">
        <v>134</v>
      </c>
      <c r="K11" s="1">
        <f t="shared" si="0"/>
        <v>1.8373783079665432E-2</v>
      </c>
      <c r="L11">
        <v>1178</v>
      </c>
      <c r="M11" s="1">
        <f t="shared" si="1"/>
        <v>0.16152474976004388</v>
      </c>
      <c r="N11" s="2">
        <f t="shared" si="2"/>
        <v>8.7910447761194028</v>
      </c>
      <c r="O11">
        <f ca="1">COUNTIF(ROWS!B12:Y12, "&lt;&gt;#N/A")</f>
        <v>18</v>
      </c>
      <c r="P11" t="b">
        <f t="shared" ca="1" si="3"/>
        <v>0</v>
      </c>
    </row>
    <row r="12" spans="1:16" x14ac:dyDescent="0.25">
      <c r="A12" t="s">
        <v>15</v>
      </c>
      <c r="B12">
        <v>62163</v>
      </c>
      <c r="C12">
        <v>2129</v>
      </c>
      <c r="D12">
        <v>93</v>
      </c>
      <c r="E12">
        <v>281</v>
      </c>
      <c r="F12" s="2">
        <v>1.04301</v>
      </c>
      <c r="G12">
        <v>3</v>
      </c>
      <c r="H12">
        <v>6</v>
      </c>
      <c r="I12">
        <v>36</v>
      </c>
      <c r="J12">
        <v>5</v>
      </c>
      <c r="K12" s="1">
        <f t="shared" si="0"/>
        <v>2.3485204321277596E-3</v>
      </c>
      <c r="L12">
        <v>14</v>
      </c>
      <c r="M12" s="1">
        <f t="shared" si="1"/>
        <v>6.5758572099577266E-3</v>
      </c>
      <c r="N12" s="2">
        <f t="shared" si="2"/>
        <v>2.8</v>
      </c>
      <c r="O12">
        <f ca="1">COUNTIF(ROWS!B13:Y13, "&lt;&gt;#N/A")</f>
        <v>24</v>
      </c>
      <c r="P12" t="b">
        <f t="shared" ca="1" si="3"/>
        <v>1</v>
      </c>
    </row>
    <row r="13" spans="1:16" x14ac:dyDescent="0.25">
      <c r="A13" t="s">
        <v>16</v>
      </c>
      <c r="B13">
        <v>62170</v>
      </c>
      <c r="C13">
        <v>2130</v>
      </c>
      <c r="D13">
        <v>94</v>
      </c>
      <c r="E13">
        <v>282</v>
      </c>
      <c r="F13" s="2">
        <v>1.0319100000000001</v>
      </c>
      <c r="G13">
        <v>3</v>
      </c>
      <c r="H13">
        <v>6</v>
      </c>
      <c r="I13">
        <v>36</v>
      </c>
      <c r="J13">
        <v>5</v>
      </c>
      <c r="K13" s="1">
        <f t="shared" si="0"/>
        <v>2.3474178403755869E-3</v>
      </c>
      <c r="L13">
        <v>14</v>
      </c>
      <c r="M13" s="1">
        <f t="shared" si="1"/>
        <v>6.5727699530516428E-3</v>
      </c>
      <c r="N13" s="2">
        <f t="shared" si="2"/>
        <v>2.8</v>
      </c>
      <c r="O13">
        <f ca="1">COUNTIF(ROWS!B14:Y14, "&lt;&gt;#N/A")</f>
        <v>24</v>
      </c>
      <c r="P13" t="b">
        <f t="shared" ca="1" si="3"/>
        <v>1</v>
      </c>
    </row>
    <row r="14" spans="1:16" x14ac:dyDescent="0.25">
      <c r="A14" t="s">
        <v>17</v>
      </c>
      <c r="B14">
        <v>63032</v>
      </c>
      <c r="C14">
        <v>2155</v>
      </c>
      <c r="D14">
        <v>121</v>
      </c>
      <c r="E14">
        <v>339</v>
      </c>
      <c r="F14" s="2">
        <v>1.04959</v>
      </c>
      <c r="G14">
        <v>3</v>
      </c>
      <c r="H14">
        <v>6</v>
      </c>
      <c r="I14">
        <v>39</v>
      </c>
      <c r="J14">
        <v>6</v>
      </c>
      <c r="K14" s="1">
        <f t="shared" si="0"/>
        <v>2.7842227378190253E-3</v>
      </c>
      <c r="L14">
        <v>18</v>
      </c>
      <c r="M14" s="1">
        <f t="shared" si="1"/>
        <v>8.3526682134570773E-3</v>
      </c>
      <c r="N14" s="2">
        <f t="shared" si="2"/>
        <v>3</v>
      </c>
      <c r="O14">
        <f ca="1">COUNTIF(ROWS!B15:Y15, "&lt;&gt;#N/A")</f>
        <v>24</v>
      </c>
      <c r="P14" t="b">
        <f t="shared" ca="1" si="3"/>
        <v>1</v>
      </c>
    </row>
    <row r="15" spans="1:16" x14ac:dyDescent="0.25">
      <c r="A15" t="s">
        <v>18</v>
      </c>
      <c r="B15">
        <v>122365</v>
      </c>
      <c r="C15">
        <v>3404</v>
      </c>
      <c r="D15">
        <v>565</v>
      </c>
      <c r="E15">
        <v>1087</v>
      </c>
      <c r="F15" s="2">
        <v>0.45132699999999998</v>
      </c>
      <c r="G15">
        <v>7</v>
      </c>
      <c r="H15">
        <v>35</v>
      </c>
      <c r="I15">
        <v>130</v>
      </c>
      <c r="J15">
        <v>63</v>
      </c>
      <c r="K15" s="1">
        <f t="shared" si="0"/>
        <v>1.8507638072855465E-2</v>
      </c>
      <c r="L15">
        <v>928</v>
      </c>
      <c r="M15" s="1">
        <f t="shared" si="1"/>
        <v>0.27262044653348999</v>
      </c>
      <c r="N15" s="2">
        <f t="shared" si="2"/>
        <v>14.730158730158729</v>
      </c>
      <c r="O15">
        <f ca="1">COUNTIF(ROWS!B16:Y16, "&lt;&gt;#N/A")</f>
        <v>9</v>
      </c>
      <c r="P15" t="b">
        <f t="shared" ca="1" si="3"/>
        <v>0</v>
      </c>
    </row>
    <row r="16" spans="1:16" x14ac:dyDescent="0.25">
      <c r="A16" t="s">
        <v>19</v>
      </c>
      <c r="B16">
        <v>289968</v>
      </c>
      <c r="C16">
        <v>7450</v>
      </c>
      <c r="D16">
        <v>2031</v>
      </c>
      <c r="E16">
        <v>5098</v>
      </c>
      <c r="F16" s="2">
        <v>0.76464799999999999</v>
      </c>
      <c r="G16">
        <v>6</v>
      </c>
      <c r="H16">
        <v>35</v>
      </c>
      <c r="I16">
        <v>238</v>
      </c>
      <c r="J16">
        <v>118</v>
      </c>
      <c r="K16" s="1">
        <f t="shared" si="0"/>
        <v>1.5838926174496646E-2</v>
      </c>
      <c r="L16">
        <v>1114</v>
      </c>
      <c r="M16" s="1">
        <f t="shared" si="1"/>
        <v>0.14953020134228187</v>
      </c>
      <c r="N16" s="2">
        <f t="shared" si="2"/>
        <v>9.4406779661016955</v>
      </c>
      <c r="O16">
        <f ca="1">COUNTIF(ROWS!B17:Y17, "&lt;&gt;#N/A")</f>
        <v>18</v>
      </c>
      <c r="P16" t="b">
        <f t="shared" ca="1" si="3"/>
        <v>0</v>
      </c>
    </row>
    <row r="17" spans="1:16" x14ac:dyDescent="0.25">
      <c r="A17" t="s">
        <v>20</v>
      </c>
      <c r="B17">
        <v>62933</v>
      </c>
      <c r="C17">
        <v>2146</v>
      </c>
      <c r="D17">
        <v>106</v>
      </c>
      <c r="E17">
        <v>318</v>
      </c>
      <c r="F17" s="2">
        <v>1.0754699999999999</v>
      </c>
      <c r="G17">
        <v>3</v>
      </c>
      <c r="H17">
        <v>6</v>
      </c>
      <c r="I17">
        <v>36</v>
      </c>
      <c r="J17">
        <v>5</v>
      </c>
      <c r="K17" s="1">
        <f t="shared" si="0"/>
        <v>2.3299161230195711E-3</v>
      </c>
      <c r="L17">
        <v>14</v>
      </c>
      <c r="M17" s="1">
        <f t="shared" si="1"/>
        <v>6.5237651444547996E-3</v>
      </c>
      <c r="N17" s="2">
        <f t="shared" si="2"/>
        <v>2.8</v>
      </c>
      <c r="O17">
        <f ca="1">COUNTIF(ROWS!B18:Y18, "&lt;&gt;#N/A")</f>
        <v>24</v>
      </c>
      <c r="P17" t="b">
        <f t="shared" ca="1" si="3"/>
        <v>1</v>
      </c>
    </row>
    <row r="18" spans="1:16" x14ac:dyDescent="0.25">
      <c r="A18" t="s">
        <v>21</v>
      </c>
      <c r="B18">
        <v>78700</v>
      </c>
      <c r="C18">
        <v>2496</v>
      </c>
      <c r="D18">
        <v>176</v>
      </c>
      <c r="E18">
        <v>440</v>
      </c>
      <c r="F18" s="2">
        <v>0.83522700000000005</v>
      </c>
      <c r="G18">
        <v>3</v>
      </c>
      <c r="H18">
        <v>6</v>
      </c>
      <c r="I18">
        <v>64</v>
      </c>
      <c r="J18">
        <v>16</v>
      </c>
      <c r="K18" s="1">
        <f t="shared" si="0"/>
        <v>6.41025641025641E-3</v>
      </c>
      <c r="L18">
        <v>58</v>
      </c>
      <c r="M18" s="1">
        <f t="shared" si="1"/>
        <v>2.3237179487179488E-2</v>
      </c>
      <c r="N18" s="2">
        <f t="shared" si="2"/>
        <v>3.625</v>
      </c>
      <c r="O18">
        <f ca="1">COUNTIF(ROWS!B19:Y19, "&lt;&gt;#N/A")</f>
        <v>24</v>
      </c>
      <c r="P18" t="b">
        <f t="shared" ca="1" si="3"/>
        <v>1</v>
      </c>
    </row>
    <row r="19" spans="1:16" x14ac:dyDescent="0.25">
      <c r="A19" t="s">
        <v>22</v>
      </c>
      <c r="B19">
        <v>276438</v>
      </c>
      <c r="C19">
        <v>7188</v>
      </c>
      <c r="D19">
        <v>1961</v>
      </c>
      <c r="E19">
        <v>4316</v>
      </c>
      <c r="F19" s="2">
        <v>0.62570099999999995</v>
      </c>
      <c r="G19">
        <v>7</v>
      </c>
      <c r="H19">
        <v>35</v>
      </c>
      <c r="I19">
        <v>238</v>
      </c>
      <c r="J19">
        <v>118</v>
      </c>
      <c r="K19" s="1">
        <f t="shared" si="0"/>
        <v>1.6416249304396217E-2</v>
      </c>
      <c r="L19">
        <v>1114</v>
      </c>
      <c r="M19" s="1">
        <f t="shared" si="1"/>
        <v>0.15498052309404564</v>
      </c>
      <c r="N19" s="2">
        <f t="shared" si="2"/>
        <v>9.4406779661016955</v>
      </c>
      <c r="O19">
        <f ca="1">COUNTIF(ROWS!B20:Y20, "&lt;&gt;#N/A")</f>
        <v>22</v>
      </c>
      <c r="P19" t="b">
        <f t="shared" ca="1" si="3"/>
        <v>0</v>
      </c>
    </row>
    <row r="20" spans="1:16" x14ac:dyDescent="0.25">
      <c r="A20" t="s">
        <v>23</v>
      </c>
      <c r="B20">
        <v>75491</v>
      </c>
      <c r="C20">
        <v>2550</v>
      </c>
      <c r="D20">
        <v>163</v>
      </c>
      <c r="E20">
        <v>447</v>
      </c>
      <c r="F20" s="2">
        <v>0.889571</v>
      </c>
      <c r="G20">
        <v>3</v>
      </c>
      <c r="H20">
        <v>6</v>
      </c>
      <c r="I20">
        <v>36</v>
      </c>
      <c r="J20">
        <v>5</v>
      </c>
      <c r="K20" s="1">
        <f t="shared" si="0"/>
        <v>1.9607843137254902E-3</v>
      </c>
      <c r="L20">
        <v>14</v>
      </c>
      <c r="M20" s="1">
        <f t="shared" si="1"/>
        <v>5.4901960784313726E-3</v>
      </c>
      <c r="N20" s="2">
        <f t="shared" si="2"/>
        <v>2.8</v>
      </c>
      <c r="O20">
        <f ca="1">COUNTIF(ROWS!B21:Y21, "&lt;&gt;#N/A")</f>
        <v>24</v>
      </c>
      <c r="P20" t="b">
        <f t="shared" ca="1" si="3"/>
        <v>1</v>
      </c>
    </row>
    <row r="21" spans="1:16" x14ac:dyDescent="0.25">
      <c r="A21" t="s">
        <v>24</v>
      </c>
      <c r="B21">
        <v>69581</v>
      </c>
      <c r="C21">
        <v>2352</v>
      </c>
      <c r="D21">
        <v>331</v>
      </c>
      <c r="E21">
        <v>764</v>
      </c>
      <c r="F21" s="2">
        <v>0.61631400000000003</v>
      </c>
      <c r="G21">
        <v>3</v>
      </c>
      <c r="H21">
        <v>6</v>
      </c>
      <c r="I21">
        <v>36</v>
      </c>
      <c r="J21">
        <v>5</v>
      </c>
      <c r="K21" s="1">
        <f t="shared" si="0"/>
        <v>2.1258503401360546E-3</v>
      </c>
      <c r="L21">
        <v>14</v>
      </c>
      <c r="M21" s="1">
        <f t="shared" si="1"/>
        <v>5.9523809523809521E-3</v>
      </c>
      <c r="N21" s="2">
        <f t="shared" si="2"/>
        <v>2.8</v>
      </c>
      <c r="O21">
        <f ca="1">COUNTIF(ROWS!B22:Y22, "&lt;&gt;#N/A")</f>
        <v>15</v>
      </c>
      <c r="P21" t="b">
        <f t="shared" ca="1" si="3"/>
        <v>0</v>
      </c>
    </row>
    <row r="22" spans="1:16" x14ac:dyDescent="0.25">
      <c r="A22" t="s">
        <v>25</v>
      </c>
      <c r="B22">
        <v>298610</v>
      </c>
      <c r="C22">
        <v>7591</v>
      </c>
      <c r="D22">
        <v>2199</v>
      </c>
      <c r="E22">
        <v>5515</v>
      </c>
      <c r="F22" s="2">
        <v>0.78171900000000005</v>
      </c>
      <c r="G22">
        <v>6</v>
      </c>
      <c r="H22">
        <v>35</v>
      </c>
      <c r="I22">
        <v>238</v>
      </c>
      <c r="J22">
        <v>118</v>
      </c>
      <c r="K22" s="1">
        <f t="shared" si="0"/>
        <v>1.5544724015281255E-2</v>
      </c>
      <c r="L22">
        <v>1114</v>
      </c>
      <c r="M22" s="1">
        <f t="shared" si="1"/>
        <v>0.1467527335001976</v>
      </c>
      <c r="N22" s="2">
        <f t="shared" si="2"/>
        <v>9.4406779661016955</v>
      </c>
      <c r="O22">
        <f ca="1">COUNTIF(ROWS!B23:Y23, "&lt;&gt;#N/A")</f>
        <v>18</v>
      </c>
      <c r="P22" t="b">
        <f t="shared" ca="1" si="3"/>
        <v>0</v>
      </c>
    </row>
    <row r="23" spans="1:16" x14ac:dyDescent="0.25">
      <c r="A23" t="s">
        <v>26</v>
      </c>
      <c r="B23">
        <v>138953</v>
      </c>
      <c r="C23">
        <v>3701</v>
      </c>
      <c r="D23">
        <v>735</v>
      </c>
      <c r="E23">
        <v>1675</v>
      </c>
      <c r="F23" s="2">
        <v>0.63809499999999997</v>
      </c>
      <c r="G23">
        <v>5</v>
      </c>
      <c r="H23">
        <v>35</v>
      </c>
      <c r="I23">
        <v>175</v>
      </c>
      <c r="J23">
        <v>88</v>
      </c>
      <c r="K23" s="1">
        <f t="shared" si="0"/>
        <v>2.3777357470953796E-2</v>
      </c>
      <c r="L23">
        <v>1064</v>
      </c>
      <c r="M23" s="1">
        <f t="shared" si="1"/>
        <v>0.28748986760335044</v>
      </c>
      <c r="N23" s="2">
        <f t="shared" si="2"/>
        <v>12.090909090909092</v>
      </c>
      <c r="O23">
        <f ca="1">COUNTIF(ROWS!B24:Y24, "&lt;&gt;#N/A")</f>
        <v>7</v>
      </c>
      <c r="P23" t="b">
        <f t="shared" ca="1" si="3"/>
        <v>0</v>
      </c>
    </row>
    <row r="24" spans="1:16" x14ac:dyDescent="0.25">
      <c r="A24" t="s">
        <v>27</v>
      </c>
      <c r="B24">
        <v>142531</v>
      </c>
      <c r="C24">
        <v>3727</v>
      </c>
      <c r="D24">
        <v>883</v>
      </c>
      <c r="E24">
        <v>2048</v>
      </c>
      <c r="F24" s="2">
        <v>0.685164</v>
      </c>
      <c r="G24">
        <v>4</v>
      </c>
      <c r="H24">
        <v>35</v>
      </c>
      <c r="I24">
        <v>175</v>
      </c>
      <c r="J24">
        <v>88</v>
      </c>
      <c r="K24" s="1">
        <f t="shared" si="0"/>
        <v>2.361148376710491E-2</v>
      </c>
      <c r="L24">
        <v>1064</v>
      </c>
      <c r="M24" s="1">
        <f t="shared" si="1"/>
        <v>0.2854843037295412</v>
      </c>
      <c r="N24" s="2">
        <f t="shared" si="2"/>
        <v>12.090909090909092</v>
      </c>
      <c r="O24">
        <f ca="1">COUNTIF(ROWS!B25:Y25, "&lt;&gt;#N/A")</f>
        <v>18</v>
      </c>
      <c r="P24" t="b">
        <f t="shared" ca="1" si="3"/>
        <v>0</v>
      </c>
    </row>
    <row r="25" spans="1:16" x14ac:dyDescent="0.25">
      <c r="A25" t="s">
        <v>28</v>
      </c>
      <c r="B25">
        <v>260578</v>
      </c>
      <c r="C25">
        <v>6625</v>
      </c>
      <c r="D25">
        <v>1810</v>
      </c>
      <c r="E25">
        <v>3979</v>
      </c>
      <c r="F25" s="2">
        <v>0.62265199999999998</v>
      </c>
      <c r="G25">
        <v>6</v>
      </c>
      <c r="H25">
        <v>35</v>
      </c>
      <c r="I25">
        <v>238</v>
      </c>
      <c r="J25">
        <v>118</v>
      </c>
      <c r="K25" s="1">
        <f t="shared" si="0"/>
        <v>1.7811320754716982E-2</v>
      </c>
      <c r="L25">
        <v>1114</v>
      </c>
      <c r="M25" s="1">
        <f t="shared" si="1"/>
        <v>0.16815094339622641</v>
      </c>
      <c r="N25" s="2">
        <f t="shared" si="2"/>
        <v>9.4406779661016955</v>
      </c>
      <c r="O25">
        <f ca="1">COUNTIF(ROWS!B26:Y26, "&lt;&gt;#N/A")</f>
        <v>18</v>
      </c>
      <c r="P25" t="b">
        <f t="shared" ca="1" si="3"/>
        <v>0</v>
      </c>
    </row>
    <row r="26" spans="1:16" x14ac:dyDescent="0.25">
      <c r="A26" t="s">
        <v>29</v>
      </c>
      <c r="B26">
        <v>234848</v>
      </c>
      <c r="C26">
        <v>6049</v>
      </c>
      <c r="D26">
        <v>1669</v>
      </c>
      <c r="E26">
        <v>3519</v>
      </c>
      <c r="F26" s="2">
        <v>0.58118599999999998</v>
      </c>
      <c r="G26">
        <v>4</v>
      </c>
      <c r="H26">
        <v>35</v>
      </c>
      <c r="I26">
        <v>223</v>
      </c>
      <c r="J26">
        <v>107</v>
      </c>
      <c r="K26" s="1">
        <f t="shared" si="0"/>
        <v>1.7688874194081668E-2</v>
      </c>
      <c r="L26">
        <v>1083</v>
      </c>
      <c r="M26" s="1">
        <f t="shared" si="1"/>
        <v>0.17903785749710696</v>
      </c>
      <c r="N26" s="2">
        <f t="shared" si="2"/>
        <v>10.121495327102803</v>
      </c>
      <c r="O26">
        <f ca="1">COUNTIF(ROWS!B27:Y27, "&lt;&gt;#N/A")</f>
        <v>18</v>
      </c>
      <c r="P26" t="b">
        <f t="shared" ca="1" si="3"/>
        <v>0</v>
      </c>
    </row>
    <row r="27" spans="1:16" x14ac:dyDescent="0.25">
      <c r="A27" t="s">
        <v>30</v>
      </c>
      <c r="B27">
        <v>62592</v>
      </c>
      <c r="C27">
        <v>2157</v>
      </c>
      <c r="D27">
        <v>97</v>
      </c>
      <c r="E27">
        <v>291</v>
      </c>
      <c r="F27" s="2">
        <v>1.0309299999999999</v>
      </c>
      <c r="G27">
        <v>3</v>
      </c>
      <c r="H27">
        <v>6</v>
      </c>
      <c r="I27">
        <v>36</v>
      </c>
      <c r="J27">
        <v>5</v>
      </c>
      <c r="K27" s="1">
        <f t="shared" si="0"/>
        <v>2.3180343069077423E-3</v>
      </c>
      <c r="L27">
        <v>14</v>
      </c>
      <c r="M27" s="1">
        <f t="shared" si="1"/>
        <v>6.4904960593416784E-3</v>
      </c>
      <c r="N27" s="2">
        <f t="shared" si="2"/>
        <v>2.8</v>
      </c>
      <c r="O27">
        <f ca="1">COUNTIF(ROWS!B28:Y28, "&lt;&gt;#N/A")</f>
        <v>24</v>
      </c>
      <c r="P27" t="b">
        <f t="shared" ca="1" si="3"/>
        <v>1</v>
      </c>
    </row>
    <row r="28" spans="1:16" x14ac:dyDescent="0.25">
      <c r="A28" t="s">
        <v>31</v>
      </c>
      <c r="B28">
        <v>63218</v>
      </c>
      <c r="C28">
        <v>2142</v>
      </c>
      <c r="D28">
        <v>136</v>
      </c>
      <c r="E28">
        <v>402</v>
      </c>
      <c r="F28" s="2">
        <v>1.0441199999999999</v>
      </c>
      <c r="G28">
        <v>3</v>
      </c>
      <c r="H28">
        <v>6</v>
      </c>
      <c r="I28">
        <v>36</v>
      </c>
      <c r="J28">
        <v>5</v>
      </c>
      <c r="K28" s="1">
        <f t="shared" si="0"/>
        <v>2.334267040149393E-3</v>
      </c>
      <c r="L28">
        <v>14</v>
      </c>
      <c r="M28" s="1">
        <f t="shared" si="1"/>
        <v>6.5359477124183009E-3</v>
      </c>
      <c r="N28" s="2">
        <f t="shared" si="2"/>
        <v>2.8</v>
      </c>
      <c r="O28">
        <f ca="1">COUNTIF(ROWS!B29:Y29, "&lt;&gt;#N/A")</f>
        <v>24</v>
      </c>
      <c r="P28" t="b">
        <f t="shared" ca="1" si="3"/>
        <v>1</v>
      </c>
    </row>
    <row r="29" spans="1:16" x14ac:dyDescent="0.25">
      <c r="A29" t="s">
        <v>32</v>
      </c>
      <c r="B29">
        <v>63799</v>
      </c>
      <c r="C29">
        <v>2203</v>
      </c>
      <c r="D29">
        <v>121</v>
      </c>
      <c r="E29">
        <v>343</v>
      </c>
      <c r="F29" s="2">
        <v>0.94214900000000001</v>
      </c>
      <c r="G29">
        <v>3</v>
      </c>
      <c r="H29">
        <v>6</v>
      </c>
      <c r="I29">
        <v>36</v>
      </c>
      <c r="J29">
        <v>5</v>
      </c>
      <c r="K29" s="1">
        <f t="shared" si="0"/>
        <v>2.2696323195642307E-3</v>
      </c>
      <c r="L29">
        <v>14</v>
      </c>
      <c r="M29" s="1">
        <f t="shared" si="1"/>
        <v>6.3549704947798453E-3</v>
      </c>
      <c r="N29" s="2">
        <f t="shared" si="2"/>
        <v>2.8</v>
      </c>
      <c r="O29">
        <f ca="1">COUNTIF(ROWS!B30:Y30, "&lt;&gt;#N/A")</f>
        <v>24</v>
      </c>
      <c r="P29" t="b">
        <f t="shared" ca="1" si="3"/>
        <v>1</v>
      </c>
    </row>
    <row r="30" spans="1:16" x14ac:dyDescent="0.25">
      <c r="A30" t="s">
        <v>33</v>
      </c>
      <c r="B30">
        <v>62608</v>
      </c>
      <c r="C30">
        <v>2127</v>
      </c>
      <c r="D30">
        <v>131</v>
      </c>
      <c r="E30">
        <v>342</v>
      </c>
      <c r="F30" s="2">
        <v>0.90839700000000001</v>
      </c>
      <c r="G30">
        <v>3</v>
      </c>
      <c r="H30">
        <v>6</v>
      </c>
      <c r="I30">
        <v>36</v>
      </c>
      <c r="J30">
        <v>5</v>
      </c>
      <c r="K30" s="1">
        <f t="shared" si="0"/>
        <v>2.3507287259050304E-3</v>
      </c>
      <c r="L30">
        <v>14</v>
      </c>
      <c r="M30" s="1">
        <f t="shared" si="1"/>
        <v>6.5820404325340857E-3</v>
      </c>
      <c r="N30" s="2">
        <f t="shared" si="2"/>
        <v>2.8</v>
      </c>
      <c r="O30">
        <f ca="1">COUNTIF(ROWS!B31:Y31, "&lt;&gt;#N/A")</f>
        <v>24</v>
      </c>
      <c r="P30" t="b">
        <f t="shared" ca="1" si="3"/>
        <v>1</v>
      </c>
    </row>
    <row r="31" spans="1:16" x14ac:dyDescent="0.25">
      <c r="A31" t="s">
        <v>34</v>
      </c>
      <c r="B31">
        <v>200940</v>
      </c>
      <c r="C31">
        <v>5158</v>
      </c>
      <c r="D31">
        <v>1287</v>
      </c>
      <c r="E31">
        <v>2658</v>
      </c>
      <c r="F31" s="2">
        <v>0.55244800000000005</v>
      </c>
      <c r="G31">
        <v>6</v>
      </c>
      <c r="H31">
        <v>35</v>
      </c>
      <c r="I31">
        <v>182</v>
      </c>
      <c r="J31">
        <v>86</v>
      </c>
      <c r="K31" s="1">
        <f t="shared" si="0"/>
        <v>1.6673129119813883E-2</v>
      </c>
      <c r="L31">
        <v>955</v>
      </c>
      <c r="M31" s="1">
        <f t="shared" si="1"/>
        <v>0.18514928266770067</v>
      </c>
      <c r="N31" s="2">
        <f t="shared" si="2"/>
        <v>11.104651162790697</v>
      </c>
      <c r="O31">
        <f ca="1">COUNTIF(ROWS!B32:Y32, "&lt;&gt;#N/A")</f>
        <v>18</v>
      </c>
      <c r="P31" t="b">
        <f t="shared" ca="1" si="3"/>
        <v>0</v>
      </c>
    </row>
    <row r="32" spans="1:16" x14ac:dyDescent="0.25">
      <c r="A32" t="s">
        <v>35</v>
      </c>
      <c r="B32">
        <v>200836</v>
      </c>
      <c r="C32">
        <v>5170</v>
      </c>
      <c r="D32">
        <v>1287</v>
      </c>
      <c r="E32">
        <v>2642</v>
      </c>
      <c r="F32" s="2">
        <v>0.54623200000000005</v>
      </c>
      <c r="G32">
        <v>6</v>
      </c>
      <c r="H32">
        <v>35</v>
      </c>
      <c r="I32">
        <v>182</v>
      </c>
      <c r="J32">
        <v>86</v>
      </c>
      <c r="K32" s="1">
        <f t="shared" si="0"/>
        <v>1.6634429400386848E-2</v>
      </c>
      <c r="L32">
        <v>955</v>
      </c>
      <c r="M32" s="1">
        <f t="shared" si="1"/>
        <v>0.18471953578336556</v>
      </c>
      <c r="N32" s="2">
        <f t="shared" si="2"/>
        <v>11.104651162790697</v>
      </c>
      <c r="O32">
        <f ca="1">COUNTIF(ROWS!B33:Y33, "&lt;&gt;#N/A")</f>
        <v>18</v>
      </c>
      <c r="P32" t="b">
        <f t="shared" ca="1" si="3"/>
        <v>0</v>
      </c>
    </row>
    <row r="33" spans="1:16" x14ac:dyDescent="0.25">
      <c r="A33" t="s">
        <v>36</v>
      </c>
      <c r="B33">
        <v>131441</v>
      </c>
      <c r="C33">
        <v>3505</v>
      </c>
      <c r="D33">
        <v>271</v>
      </c>
      <c r="E33">
        <v>721</v>
      </c>
      <c r="F33" s="2">
        <v>0.98892999999999998</v>
      </c>
      <c r="G33">
        <v>3</v>
      </c>
      <c r="H33">
        <v>15</v>
      </c>
      <c r="I33">
        <v>152</v>
      </c>
      <c r="J33">
        <v>104</v>
      </c>
      <c r="K33" s="1">
        <f t="shared" si="0"/>
        <v>2.9671897289586305E-2</v>
      </c>
      <c r="L33">
        <v>688</v>
      </c>
      <c r="M33" s="1">
        <f t="shared" si="1"/>
        <v>0.19629101283880171</v>
      </c>
      <c r="N33" s="2">
        <f t="shared" si="2"/>
        <v>6.615384615384615</v>
      </c>
      <c r="O33">
        <f ca="1">COUNTIF(ROWS!B34:Y34, "&lt;&gt;#N/A")</f>
        <v>15</v>
      </c>
      <c r="P33" t="b">
        <f t="shared" ca="1" si="3"/>
        <v>0</v>
      </c>
    </row>
    <row r="34" spans="1:16" x14ac:dyDescent="0.25">
      <c r="A34" t="s">
        <v>37</v>
      </c>
      <c r="B34">
        <v>97738</v>
      </c>
      <c r="C34">
        <v>2513</v>
      </c>
      <c r="D34">
        <v>444</v>
      </c>
      <c r="E34">
        <v>1067</v>
      </c>
      <c r="F34" s="2">
        <v>0.73198200000000002</v>
      </c>
      <c r="G34">
        <v>5</v>
      </c>
      <c r="H34">
        <v>35</v>
      </c>
      <c r="I34">
        <v>130</v>
      </c>
      <c r="J34">
        <v>63</v>
      </c>
      <c r="K34" s="1">
        <f t="shared" si="0"/>
        <v>2.5069637883008356E-2</v>
      </c>
      <c r="L34">
        <v>928</v>
      </c>
      <c r="M34" s="1">
        <f t="shared" si="1"/>
        <v>0.36927974532431357</v>
      </c>
      <c r="N34" s="2">
        <f t="shared" si="2"/>
        <v>14.730158730158729</v>
      </c>
      <c r="O34">
        <f ca="1">COUNTIF(ROWS!B35:Y35, "&lt;&gt;#N/A")</f>
        <v>9</v>
      </c>
      <c r="P34" t="b">
        <f t="shared" ca="1" si="3"/>
        <v>0</v>
      </c>
    </row>
    <row r="35" spans="1:16" x14ac:dyDescent="0.25">
      <c r="A35" t="s">
        <v>38</v>
      </c>
      <c r="B35">
        <v>92555</v>
      </c>
      <c r="C35">
        <v>2437</v>
      </c>
      <c r="D35">
        <v>217</v>
      </c>
      <c r="E35">
        <v>543</v>
      </c>
      <c r="F35" s="2">
        <v>0.75115200000000004</v>
      </c>
      <c r="G35">
        <v>11</v>
      </c>
      <c r="H35">
        <v>35</v>
      </c>
      <c r="I35">
        <v>130</v>
      </c>
      <c r="J35">
        <v>63</v>
      </c>
      <c r="K35" s="1">
        <f t="shared" si="0"/>
        <v>2.5851456709068528E-2</v>
      </c>
      <c r="L35">
        <v>928</v>
      </c>
      <c r="M35" s="1">
        <f t="shared" si="1"/>
        <v>0.38079606073040623</v>
      </c>
      <c r="N35" s="2">
        <f t="shared" si="2"/>
        <v>14.730158730158729</v>
      </c>
      <c r="O35">
        <f ca="1">COUNTIF(ROWS!B36:Y36, "&lt;&gt;#N/A")</f>
        <v>9</v>
      </c>
      <c r="P35" t="b">
        <f t="shared" ca="1" si="3"/>
        <v>0</v>
      </c>
    </row>
    <row r="36" spans="1:16" x14ac:dyDescent="0.25">
      <c r="A36" t="s">
        <v>39</v>
      </c>
      <c r="B36">
        <v>157217</v>
      </c>
      <c r="C36">
        <v>4072</v>
      </c>
      <c r="D36">
        <v>804</v>
      </c>
      <c r="E36">
        <v>1891</v>
      </c>
      <c r="F36" s="2">
        <v>0.68781099999999995</v>
      </c>
      <c r="G36">
        <v>5</v>
      </c>
      <c r="H36">
        <v>35</v>
      </c>
      <c r="I36">
        <v>207</v>
      </c>
      <c r="J36">
        <v>109</v>
      </c>
      <c r="K36" s="1">
        <f t="shared" si="0"/>
        <v>2.6768172888015716E-2</v>
      </c>
      <c r="L36">
        <v>1220</v>
      </c>
      <c r="M36" s="1">
        <f t="shared" si="1"/>
        <v>0.29960707269155207</v>
      </c>
      <c r="N36" s="2">
        <f t="shared" si="2"/>
        <v>11.192660550458715</v>
      </c>
      <c r="O36">
        <f ca="1">COUNTIF(ROWS!B37:Y37, "&lt;&gt;#N/A")</f>
        <v>22</v>
      </c>
      <c r="P36" t="b">
        <f t="shared" ca="1" si="3"/>
        <v>0</v>
      </c>
    </row>
    <row r="37" spans="1:16" x14ac:dyDescent="0.25">
      <c r="A37" t="s">
        <v>40</v>
      </c>
      <c r="B37">
        <v>64971</v>
      </c>
      <c r="C37">
        <v>2255</v>
      </c>
      <c r="D37">
        <v>105</v>
      </c>
      <c r="E37">
        <v>302</v>
      </c>
      <c r="F37" s="2">
        <v>1</v>
      </c>
      <c r="G37">
        <v>3</v>
      </c>
      <c r="H37">
        <v>6</v>
      </c>
      <c r="I37">
        <v>36</v>
      </c>
      <c r="J37">
        <v>5</v>
      </c>
      <c r="K37" s="1">
        <f t="shared" si="0"/>
        <v>2.2172949002217295E-3</v>
      </c>
      <c r="L37">
        <v>14</v>
      </c>
      <c r="M37" s="1">
        <f t="shared" si="1"/>
        <v>6.2084257206208426E-3</v>
      </c>
      <c r="N37" s="2">
        <f t="shared" si="2"/>
        <v>2.8</v>
      </c>
      <c r="O37">
        <f ca="1">COUNTIF(ROWS!B38:Y38, "&lt;&gt;#N/A")</f>
        <v>24</v>
      </c>
      <c r="P37" t="b">
        <f t="shared" ca="1" si="3"/>
        <v>1</v>
      </c>
    </row>
    <row r="38" spans="1:16" x14ac:dyDescent="0.25">
      <c r="A38" t="s">
        <v>41</v>
      </c>
      <c r="B38">
        <v>64109</v>
      </c>
      <c r="C38">
        <v>2235</v>
      </c>
      <c r="D38">
        <v>115</v>
      </c>
      <c r="E38">
        <v>333</v>
      </c>
      <c r="F38" s="2">
        <v>0.97391300000000003</v>
      </c>
      <c r="G38">
        <v>3</v>
      </c>
      <c r="H38">
        <v>6</v>
      </c>
      <c r="I38">
        <v>36</v>
      </c>
      <c r="J38">
        <v>5</v>
      </c>
      <c r="K38" s="1">
        <f t="shared" si="0"/>
        <v>2.2371364653243847E-3</v>
      </c>
      <c r="L38">
        <v>14</v>
      </c>
      <c r="M38" s="1">
        <f t="shared" si="1"/>
        <v>6.2639821029082778E-3</v>
      </c>
      <c r="N38" s="2">
        <f t="shared" si="2"/>
        <v>2.8</v>
      </c>
      <c r="O38">
        <f ca="1">COUNTIF(ROWS!B39:Y39, "&lt;&gt;#N/A")</f>
        <v>24</v>
      </c>
      <c r="P38" t="b">
        <f t="shared" ca="1" si="3"/>
        <v>1</v>
      </c>
    </row>
    <row r="39" spans="1:16" x14ac:dyDescent="0.25">
      <c r="A39" t="s">
        <v>42</v>
      </c>
      <c r="B39">
        <v>66329</v>
      </c>
      <c r="C39">
        <v>2300</v>
      </c>
      <c r="D39">
        <v>110</v>
      </c>
      <c r="E39">
        <v>324</v>
      </c>
      <c r="F39" s="2">
        <v>1.0363599999999999</v>
      </c>
      <c r="G39">
        <v>4</v>
      </c>
      <c r="H39">
        <v>6</v>
      </c>
      <c r="I39">
        <v>45</v>
      </c>
      <c r="J39">
        <v>12</v>
      </c>
      <c r="K39" s="1">
        <f t="shared" si="0"/>
        <v>5.2173913043478265E-3</v>
      </c>
      <c r="L39">
        <v>42</v>
      </c>
      <c r="M39" s="1">
        <f t="shared" si="1"/>
        <v>1.8260869565217393E-2</v>
      </c>
      <c r="N39" s="2">
        <f t="shared" si="2"/>
        <v>3.5</v>
      </c>
      <c r="O39">
        <f ca="1">COUNTIF(ROWS!B40:Y40, "&lt;&gt;#N/A")</f>
        <v>24</v>
      </c>
      <c r="P39" t="b">
        <f t="shared" ca="1" si="3"/>
        <v>1</v>
      </c>
    </row>
    <row r="40" spans="1:16" x14ac:dyDescent="0.25">
      <c r="A40" t="s">
        <v>43</v>
      </c>
      <c r="B40">
        <v>97158</v>
      </c>
      <c r="C40">
        <v>2581</v>
      </c>
      <c r="D40">
        <v>275</v>
      </c>
      <c r="E40">
        <v>680</v>
      </c>
      <c r="F40" s="2">
        <v>0.80727300000000002</v>
      </c>
      <c r="G40">
        <v>4</v>
      </c>
      <c r="H40">
        <v>35</v>
      </c>
      <c r="I40">
        <v>130</v>
      </c>
      <c r="J40">
        <v>63</v>
      </c>
      <c r="K40" s="1">
        <f t="shared" si="0"/>
        <v>2.4409143742735374E-2</v>
      </c>
      <c r="L40">
        <v>928</v>
      </c>
      <c r="M40" s="1">
        <f t="shared" si="1"/>
        <v>0.3595505617977528</v>
      </c>
      <c r="N40" s="2">
        <f t="shared" si="2"/>
        <v>14.730158730158729</v>
      </c>
      <c r="O40">
        <f ca="1">COUNTIF(ROWS!B41:Y41, "&lt;&gt;#N/A")</f>
        <v>18</v>
      </c>
      <c r="P40" t="b">
        <f t="shared" ca="1" si="3"/>
        <v>0</v>
      </c>
    </row>
    <row r="41" spans="1:16" x14ac:dyDescent="0.25">
      <c r="A41" t="s">
        <v>44</v>
      </c>
      <c r="B41">
        <v>164893</v>
      </c>
      <c r="C41">
        <v>3740</v>
      </c>
      <c r="D41">
        <v>1228</v>
      </c>
      <c r="E41">
        <v>4086</v>
      </c>
      <c r="F41" s="2">
        <v>1.25326</v>
      </c>
      <c r="G41">
        <v>9</v>
      </c>
      <c r="H41">
        <v>35</v>
      </c>
      <c r="I41">
        <v>132</v>
      </c>
      <c r="J41">
        <v>65</v>
      </c>
      <c r="K41" s="1">
        <f t="shared" si="0"/>
        <v>1.7379679144385027E-2</v>
      </c>
      <c r="L41">
        <v>956</v>
      </c>
      <c r="M41" s="1">
        <f t="shared" si="1"/>
        <v>0.25561497326203209</v>
      </c>
      <c r="N41" s="2">
        <f t="shared" si="2"/>
        <v>14.707692307692307</v>
      </c>
      <c r="O41">
        <f ca="1">COUNTIF(ROWS!B42:Y42, "&lt;&gt;#N/A")</f>
        <v>9</v>
      </c>
      <c r="P41" t="b">
        <f t="shared" ca="1" si="3"/>
        <v>0</v>
      </c>
    </row>
    <row r="42" spans="1:16" x14ac:dyDescent="0.25">
      <c r="A42" t="s">
        <v>45</v>
      </c>
      <c r="B42">
        <v>240768</v>
      </c>
      <c r="C42">
        <v>6490</v>
      </c>
      <c r="D42">
        <v>2019</v>
      </c>
      <c r="E42">
        <v>4740</v>
      </c>
      <c r="F42" s="2">
        <v>0.70084199999999996</v>
      </c>
      <c r="G42">
        <v>6</v>
      </c>
      <c r="H42">
        <v>10</v>
      </c>
      <c r="I42">
        <v>144</v>
      </c>
      <c r="J42">
        <v>60</v>
      </c>
      <c r="K42" s="1">
        <f t="shared" si="0"/>
        <v>9.2449922958397542E-3</v>
      </c>
      <c r="L42">
        <v>200</v>
      </c>
      <c r="M42" s="1">
        <f t="shared" si="1"/>
        <v>3.0816640986132512E-2</v>
      </c>
      <c r="N42" s="2">
        <f t="shared" si="2"/>
        <v>3.3333333333333335</v>
      </c>
      <c r="O42">
        <f ca="1">COUNTIF(ROWS!B43:Y43, "&lt;&gt;#N/A")</f>
        <v>24</v>
      </c>
      <c r="P42" t="b">
        <f t="shared" ca="1" si="3"/>
        <v>1</v>
      </c>
    </row>
    <row r="43" spans="1:16" x14ac:dyDescent="0.25">
      <c r="A43" t="s">
        <v>46</v>
      </c>
      <c r="B43">
        <v>92488</v>
      </c>
      <c r="C43">
        <v>2433</v>
      </c>
      <c r="D43">
        <v>222</v>
      </c>
      <c r="E43">
        <v>536</v>
      </c>
      <c r="F43" s="2">
        <v>0.72072099999999995</v>
      </c>
      <c r="G43">
        <v>3</v>
      </c>
      <c r="H43">
        <v>35</v>
      </c>
      <c r="I43">
        <v>130</v>
      </c>
      <c r="J43">
        <v>63</v>
      </c>
      <c r="K43" s="1">
        <f t="shared" si="0"/>
        <v>2.5893958076448828E-2</v>
      </c>
      <c r="L43">
        <v>928</v>
      </c>
      <c r="M43" s="1">
        <f t="shared" si="1"/>
        <v>0.38142211261816689</v>
      </c>
      <c r="N43" s="2">
        <f t="shared" si="2"/>
        <v>14.730158730158729</v>
      </c>
      <c r="O43">
        <f ca="1">COUNTIF(ROWS!B44:Y44, "&lt;&gt;#N/A")</f>
        <v>18</v>
      </c>
      <c r="P43" t="b">
        <f t="shared" ca="1" si="3"/>
        <v>0</v>
      </c>
    </row>
    <row r="44" spans="1:16" x14ac:dyDescent="0.25">
      <c r="A44" t="s">
        <v>47</v>
      </c>
      <c r="B44">
        <v>64225</v>
      </c>
      <c r="C44">
        <v>2207</v>
      </c>
      <c r="D44">
        <v>161</v>
      </c>
      <c r="E44">
        <v>345</v>
      </c>
      <c r="F44" s="2">
        <v>0.59006199999999998</v>
      </c>
      <c r="G44">
        <v>3</v>
      </c>
      <c r="H44">
        <v>6</v>
      </c>
      <c r="I44">
        <v>36</v>
      </c>
      <c r="J44">
        <v>5</v>
      </c>
      <c r="K44" s="1">
        <f t="shared" si="0"/>
        <v>2.2655188038060714E-3</v>
      </c>
      <c r="L44">
        <v>14</v>
      </c>
      <c r="M44" s="1">
        <f t="shared" si="1"/>
        <v>6.3434526506570008E-3</v>
      </c>
      <c r="N44" s="2">
        <f t="shared" si="2"/>
        <v>2.8</v>
      </c>
      <c r="O44">
        <f ca="1">COUNTIF(ROWS!B45:Y45, "&lt;&gt;#N/A")</f>
        <v>24</v>
      </c>
      <c r="P44" t="b">
        <f t="shared" ca="1" si="3"/>
        <v>1</v>
      </c>
    </row>
    <row r="45" spans="1:16" x14ac:dyDescent="0.25">
      <c r="A45" t="s">
        <v>48</v>
      </c>
      <c r="B45">
        <v>93205</v>
      </c>
      <c r="C45">
        <v>2442</v>
      </c>
      <c r="D45">
        <v>225</v>
      </c>
      <c r="E45">
        <v>595</v>
      </c>
      <c r="F45" s="2">
        <v>0.81333299999999997</v>
      </c>
      <c r="G45">
        <v>5</v>
      </c>
      <c r="H45">
        <v>35</v>
      </c>
      <c r="I45">
        <v>131</v>
      </c>
      <c r="J45">
        <v>64</v>
      </c>
      <c r="K45" s="1">
        <f t="shared" si="0"/>
        <v>2.620802620802621E-2</v>
      </c>
      <c r="L45">
        <v>932</v>
      </c>
      <c r="M45" s="1">
        <f t="shared" si="1"/>
        <v>0.38165438165438165</v>
      </c>
      <c r="N45" s="2">
        <f t="shared" si="2"/>
        <v>14.5625</v>
      </c>
      <c r="O45">
        <f ca="1">COUNTIF(ROWS!B46:Y46, "&lt;&gt;#N/A")</f>
        <v>18</v>
      </c>
      <c r="P45" t="b">
        <f t="shared" ca="1" si="3"/>
        <v>0</v>
      </c>
    </row>
    <row r="46" spans="1:16" x14ac:dyDescent="0.25">
      <c r="A46" t="s">
        <v>49</v>
      </c>
      <c r="B46">
        <v>64384</v>
      </c>
      <c r="C46">
        <v>2127</v>
      </c>
      <c r="D46">
        <v>91</v>
      </c>
      <c r="E46">
        <v>279</v>
      </c>
      <c r="F46" s="2">
        <v>1.06593</v>
      </c>
      <c r="G46">
        <v>3</v>
      </c>
      <c r="H46">
        <v>6</v>
      </c>
      <c r="I46">
        <v>36</v>
      </c>
      <c r="J46">
        <v>5</v>
      </c>
      <c r="K46" s="1">
        <f t="shared" si="0"/>
        <v>2.3507287259050304E-3</v>
      </c>
      <c r="L46">
        <v>14</v>
      </c>
      <c r="M46" s="1">
        <f t="shared" si="1"/>
        <v>6.5820404325340857E-3</v>
      </c>
      <c r="N46" s="2">
        <f t="shared" si="2"/>
        <v>2.8</v>
      </c>
      <c r="O46">
        <f ca="1">COUNTIF(ROWS!B47:Y47, "&lt;&gt;#N/A")</f>
        <v>24</v>
      </c>
      <c r="P46" t="b">
        <f t="shared" ca="1" si="3"/>
        <v>1</v>
      </c>
    </row>
    <row r="47" spans="1:16" x14ac:dyDescent="0.25">
      <c r="A47" t="s">
        <v>50</v>
      </c>
      <c r="B47">
        <v>93643</v>
      </c>
      <c r="C47">
        <v>2464</v>
      </c>
      <c r="D47">
        <v>272</v>
      </c>
      <c r="E47">
        <v>644</v>
      </c>
      <c r="F47" s="2">
        <v>0.702206</v>
      </c>
      <c r="G47">
        <v>3</v>
      </c>
      <c r="H47">
        <v>35</v>
      </c>
      <c r="I47">
        <v>130</v>
      </c>
      <c r="J47">
        <v>63</v>
      </c>
      <c r="K47" s="1">
        <f t="shared" si="0"/>
        <v>2.556818181818182E-2</v>
      </c>
      <c r="L47">
        <v>928</v>
      </c>
      <c r="M47" s="1">
        <f t="shared" si="1"/>
        <v>0.37662337662337664</v>
      </c>
      <c r="N47" s="2">
        <f t="shared" si="2"/>
        <v>14.730158730158729</v>
      </c>
      <c r="O47">
        <f ca="1">COUNTIF(ROWS!B48:Y48, "&lt;&gt;#N/A")</f>
        <v>18</v>
      </c>
      <c r="P47" t="b">
        <f t="shared" ca="1" si="3"/>
        <v>0</v>
      </c>
    </row>
    <row r="48" spans="1:16" x14ac:dyDescent="0.25">
      <c r="A48" t="s">
        <v>51</v>
      </c>
      <c r="B48">
        <v>67801</v>
      </c>
      <c r="C48">
        <v>2191</v>
      </c>
      <c r="D48">
        <v>314</v>
      </c>
      <c r="E48">
        <v>731</v>
      </c>
      <c r="F48" s="2">
        <v>0.81528699999999998</v>
      </c>
      <c r="G48">
        <v>5</v>
      </c>
      <c r="H48">
        <v>6</v>
      </c>
      <c r="I48">
        <v>36</v>
      </c>
      <c r="J48">
        <v>5</v>
      </c>
      <c r="K48" s="1">
        <f t="shared" si="0"/>
        <v>2.2820629849383844E-3</v>
      </c>
      <c r="L48">
        <v>14</v>
      </c>
      <c r="M48" s="1">
        <f t="shared" si="1"/>
        <v>6.3897763578274758E-3</v>
      </c>
      <c r="N48" s="2">
        <f t="shared" si="2"/>
        <v>2.8</v>
      </c>
      <c r="O48">
        <f ca="1">COUNTIF(ROWS!B49:Y49, "&lt;&gt;#N/A")</f>
        <v>24</v>
      </c>
      <c r="P48" t="b">
        <f t="shared" ca="1" si="3"/>
        <v>1</v>
      </c>
    </row>
    <row r="49" spans="1:16" x14ac:dyDescent="0.25">
      <c r="A49" t="s">
        <v>109</v>
      </c>
      <c r="B49">
        <v>93949</v>
      </c>
      <c r="C49">
        <v>2436</v>
      </c>
      <c r="D49">
        <v>230</v>
      </c>
      <c r="E49">
        <v>737</v>
      </c>
      <c r="F49" s="2">
        <v>1.0869599999999999</v>
      </c>
      <c r="G49">
        <v>24</v>
      </c>
      <c r="H49">
        <v>35</v>
      </c>
      <c r="I49">
        <v>130</v>
      </c>
      <c r="J49">
        <v>63</v>
      </c>
      <c r="K49" s="1">
        <f t="shared" si="0"/>
        <v>2.5862068965517241E-2</v>
      </c>
      <c r="L49">
        <v>928</v>
      </c>
      <c r="M49" s="1">
        <f t="shared" si="1"/>
        <v>0.38095238095238093</v>
      </c>
      <c r="N49" s="2">
        <f t="shared" si="2"/>
        <v>14.730158730158729</v>
      </c>
      <c r="O49">
        <f ca="1">COUNTIF(ROWS!B50:Y50, "&lt;&gt;#N/A")</f>
        <v>3</v>
      </c>
      <c r="P49" t="b">
        <f t="shared" ca="1" si="3"/>
        <v>0</v>
      </c>
    </row>
    <row r="50" spans="1:16" x14ac:dyDescent="0.25">
      <c r="A50" t="s">
        <v>108</v>
      </c>
      <c r="B50">
        <v>97371</v>
      </c>
      <c r="C50">
        <v>2469</v>
      </c>
      <c r="D50">
        <v>298</v>
      </c>
      <c r="E50">
        <v>1110</v>
      </c>
      <c r="F50" s="2">
        <v>1.3892599999999999</v>
      </c>
      <c r="G50">
        <v>34</v>
      </c>
      <c r="H50">
        <v>35</v>
      </c>
      <c r="I50">
        <v>130</v>
      </c>
      <c r="J50">
        <v>63</v>
      </c>
      <c r="K50" s="1">
        <f t="shared" si="0"/>
        <v>2.551640340218712E-2</v>
      </c>
      <c r="L50">
        <v>928</v>
      </c>
      <c r="M50" s="1">
        <f t="shared" si="1"/>
        <v>0.37586067233697851</v>
      </c>
      <c r="N50" s="2">
        <f t="shared" si="2"/>
        <v>14.730158730158729</v>
      </c>
      <c r="O50">
        <f ca="1">COUNTIF(ROWS!B51:Y51, "&lt;&gt;#N/A")</f>
        <v>6</v>
      </c>
      <c r="P50" t="b">
        <f t="shared" ca="1" si="3"/>
        <v>0</v>
      </c>
    </row>
    <row r="51" spans="1:16" x14ac:dyDescent="0.25">
      <c r="A51" t="s">
        <v>52</v>
      </c>
      <c r="B51">
        <v>64090</v>
      </c>
      <c r="C51">
        <v>2234</v>
      </c>
      <c r="D51">
        <v>93</v>
      </c>
      <c r="E51">
        <v>289</v>
      </c>
      <c r="F51" s="2">
        <v>1.0752699999999999</v>
      </c>
      <c r="G51">
        <v>3</v>
      </c>
      <c r="H51">
        <v>6</v>
      </c>
      <c r="I51">
        <v>36</v>
      </c>
      <c r="J51">
        <v>5</v>
      </c>
      <c r="K51" s="1">
        <f t="shared" si="0"/>
        <v>2.2381378692927483E-3</v>
      </c>
      <c r="L51">
        <v>14</v>
      </c>
      <c r="M51" s="1">
        <f t="shared" si="1"/>
        <v>6.2667860340196958E-3</v>
      </c>
      <c r="N51" s="2">
        <f t="shared" si="2"/>
        <v>2.8</v>
      </c>
      <c r="O51">
        <f ca="1">COUNTIF(ROWS!B52:Y52, "&lt;&gt;#N/A")</f>
        <v>24</v>
      </c>
      <c r="P51" t="b">
        <f t="shared" ca="1" si="3"/>
        <v>1</v>
      </c>
    </row>
    <row r="52" spans="1:16" x14ac:dyDescent="0.25">
      <c r="A52" t="s">
        <v>53</v>
      </c>
      <c r="B52">
        <v>62662</v>
      </c>
      <c r="C52">
        <v>2131</v>
      </c>
      <c r="D52">
        <v>144</v>
      </c>
      <c r="E52">
        <v>372</v>
      </c>
      <c r="F52" s="2">
        <v>0.8125</v>
      </c>
      <c r="G52">
        <v>3</v>
      </c>
      <c r="H52">
        <v>6</v>
      </c>
      <c r="I52">
        <v>36</v>
      </c>
      <c r="J52">
        <v>5</v>
      </c>
      <c r="K52" s="1">
        <f t="shared" si="0"/>
        <v>2.346316283435007E-3</v>
      </c>
      <c r="L52">
        <v>14</v>
      </c>
      <c r="M52" s="1">
        <f t="shared" si="1"/>
        <v>6.5696855936180198E-3</v>
      </c>
      <c r="N52" s="2">
        <f t="shared" si="2"/>
        <v>2.8</v>
      </c>
      <c r="O52">
        <f ca="1">COUNTIF(ROWS!B53:Y53, "&lt;&gt;#N/A")</f>
        <v>24</v>
      </c>
      <c r="P52" t="b">
        <f t="shared" ca="1" si="3"/>
        <v>1</v>
      </c>
    </row>
    <row r="53" spans="1:16" x14ac:dyDescent="0.25">
      <c r="A53" t="s">
        <v>54</v>
      </c>
      <c r="B53">
        <v>71921</v>
      </c>
      <c r="C53">
        <v>2324</v>
      </c>
      <c r="D53">
        <v>531</v>
      </c>
      <c r="E53">
        <v>1159</v>
      </c>
      <c r="F53" s="2">
        <v>0.80414300000000005</v>
      </c>
      <c r="G53">
        <v>3</v>
      </c>
      <c r="H53">
        <v>6</v>
      </c>
      <c r="I53">
        <v>36</v>
      </c>
      <c r="J53">
        <v>5</v>
      </c>
      <c r="K53" s="1">
        <f t="shared" si="0"/>
        <v>2.1514629948364886E-3</v>
      </c>
      <c r="L53">
        <v>14</v>
      </c>
      <c r="M53" s="1">
        <f t="shared" si="1"/>
        <v>6.024096385542169E-3</v>
      </c>
      <c r="N53" s="2">
        <f t="shared" si="2"/>
        <v>2.8</v>
      </c>
      <c r="O53">
        <f ca="1">COUNTIF(ROWS!B54:Y54, "&lt;&gt;#N/A")</f>
        <v>24</v>
      </c>
      <c r="P53" t="b">
        <f t="shared" ca="1" si="3"/>
        <v>1</v>
      </c>
    </row>
    <row r="54" spans="1:16" x14ac:dyDescent="0.25">
      <c r="A54" t="s">
        <v>55</v>
      </c>
      <c r="B54">
        <v>103871</v>
      </c>
      <c r="C54">
        <v>2445</v>
      </c>
      <c r="D54">
        <v>1108</v>
      </c>
      <c r="E54">
        <v>1934</v>
      </c>
      <c r="F54" s="2">
        <v>0.61191300000000004</v>
      </c>
      <c r="G54">
        <v>3</v>
      </c>
      <c r="H54">
        <v>35</v>
      </c>
      <c r="I54">
        <v>130</v>
      </c>
      <c r="J54">
        <v>63</v>
      </c>
      <c r="K54" s="1">
        <f t="shared" si="0"/>
        <v>2.5766871165644172E-2</v>
      </c>
      <c r="L54">
        <v>928</v>
      </c>
      <c r="M54" s="1">
        <f t="shared" si="1"/>
        <v>0.37955010224948876</v>
      </c>
      <c r="N54" s="2">
        <f t="shared" si="2"/>
        <v>14.730158730158729</v>
      </c>
      <c r="O54">
        <f ca="1">COUNTIF(ROWS!B55:Y55, "&lt;&gt;#N/A")</f>
        <v>18</v>
      </c>
      <c r="P54" t="b">
        <f t="shared" ca="1" si="3"/>
        <v>0</v>
      </c>
    </row>
    <row r="55" spans="1:16" x14ac:dyDescent="0.25">
      <c r="A55" t="s">
        <v>56</v>
      </c>
      <c r="B55">
        <v>129883</v>
      </c>
      <c r="C55">
        <v>3841</v>
      </c>
      <c r="D55">
        <v>716</v>
      </c>
      <c r="E55">
        <v>2526</v>
      </c>
      <c r="F55" s="2">
        <v>1.28911</v>
      </c>
      <c r="G55">
        <v>10</v>
      </c>
      <c r="H55">
        <v>35</v>
      </c>
      <c r="I55">
        <v>139</v>
      </c>
      <c r="J55">
        <v>72</v>
      </c>
      <c r="K55" s="1">
        <f t="shared" si="0"/>
        <v>1.8745118458734705E-2</v>
      </c>
      <c r="L55">
        <v>985</v>
      </c>
      <c r="M55" s="1">
        <f t="shared" si="1"/>
        <v>0.25644363447019003</v>
      </c>
      <c r="N55" s="2">
        <f t="shared" si="2"/>
        <v>13.680555555555555</v>
      </c>
      <c r="O55">
        <f ca="1">COUNTIF(ROWS!B56:Y56, "&lt;&gt;#N/A")</f>
        <v>8</v>
      </c>
      <c r="P55" t="b">
        <f t="shared" ca="1" si="3"/>
        <v>0</v>
      </c>
    </row>
    <row r="56" spans="1:16" x14ac:dyDescent="0.25">
      <c r="A56" t="s">
        <v>57</v>
      </c>
      <c r="B56">
        <v>130068</v>
      </c>
      <c r="C56">
        <v>3838</v>
      </c>
      <c r="D56">
        <v>710</v>
      </c>
      <c r="E56">
        <v>2566</v>
      </c>
      <c r="F56" s="2">
        <v>1.3183100000000001</v>
      </c>
      <c r="G56">
        <v>8</v>
      </c>
      <c r="H56">
        <v>35</v>
      </c>
      <c r="I56">
        <v>139</v>
      </c>
      <c r="J56">
        <v>72</v>
      </c>
      <c r="K56" s="1">
        <f t="shared" si="0"/>
        <v>1.8759770713913496E-2</v>
      </c>
      <c r="L56">
        <v>985</v>
      </c>
      <c r="M56" s="1">
        <f t="shared" si="1"/>
        <v>0.25664408546117767</v>
      </c>
      <c r="N56" s="2">
        <f t="shared" si="2"/>
        <v>13.680555555555555</v>
      </c>
      <c r="O56">
        <f ca="1">COUNTIF(ROWS!B57:Y57, "&lt;&gt;#N/A")</f>
        <v>9</v>
      </c>
      <c r="P56" t="b">
        <f t="shared" ca="1" si="3"/>
        <v>0</v>
      </c>
    </row>
    <row r="57" spans="1:16" x14ac:dyDescent="0.25">
      <c r="A57" t="s">
        <v>58</v>
      </c>
      <c r="B57">
        <v>129402</v>
      </c>
      <c r="C57">
        <v>3839</v>
      </c>
      <c r="D57">
        <v>709</v>
      </c>
      <c r="E57">
        <v>2465</v>
      </c>
      <c r="F57" s="2">
        <v>1.2863199999999999</v>
      </c>
      <c r="G57">
        <v>8</v>
      </c>
      <c r="H57">
        <v>35</v>
      </c>
      <c r="I57">
        <v>139</v>
      </c>
      <c r="J57">
        <v>72</v>
      </c>
      <c r="K57" s="1">
        <f t="shared" si="0"/>
        <v>1.8754884084396978E-2</v>
      </c>
      <c r="L57">
        <v>985</v>
      </c>
      <c r="M57" s="1">
        <f t="shared" si="1"/>
        <v>0.25657723365459756</v>
      </c>
      <c r="N57" s="2">
        <f t="shared" si="2"/>
        <v>13.680555555555555</v>
      </c>
      <c r="O57">
        <f ca="1">COUNTIF(ROWS!B58:Y58, "&lt;&gt;#N/A")</f>
        <v>9</v>
      </c>
      <c r="P57" t="b">
        <f t="shared" ca="1" si="3"/>
        <v>0</v>
      </c>
    </row>
    <row r="58" spans="1:16" x14ac:dyDescent="0.25">
      <c r="A58" t="s">
        <v>59</v>
      </c>
      <c r="B58">
        <v>130273</v>
      </c>
      <c r="C58">
        <v>3842</v>
      </c>
      <c r="D58">
        <v>726</v>
      </c>
      <c r="E58">
        <v>2569</v>
      </c>
      <c r="F58" s="2">
        <v>1.33196</v>
      </c>
      <c r="G58">
        <v>6</v>
      </c>
      <c r="H58">
        <v>35</v>
      </c>
      <c r="I58">
        <v>139</v>
      </c>
      <c r="J58">
        <v>72</v>
      </c>
      <c r="K58" s="1">
        <f t="shared" si="0"/>
        <v>1.8740239458615304E-2</v>
      </c>
      <c r="L58">
        <v>985</v>
      </c>
      <c r="M58" s="1">
        <f t="shared" si="1"/>
        <v>0.25637688703800104</v>
      </c>
      <c r="N58" s="2">
        <f t="shared" si="2"/>
        <v>13.680555555555555</v>
      </c>
      <c r="O58">
        <f ca="1">COUNTIF(ROWS!B59:Y59, "&lt;&gt;#N/A")</f>
        <v>9</v>
      </c>
      <c r="P58" t="b">
        <f t="shared" ca="1" si="3"/>
        <v>0</v>
      </c>
    </row>
    <row r="59" spans="1:16" x14ac:dyDescent="0.25">
      <c r="A59" t="s">
        <v>60</v>
      </c>
      <c r="B59">
        <v>260181</v>
      </c>
      <c r="C59">
        <v>6627</v>
      </c>
      <c r="D59">
        <v>1795</v>
      </c>
      <c r="E59">
        <v>3952</v>
      </c>
      <c r="F59" s="2">
        <v>0.61782700000000002</v>
      </c>
      <c r="G59">
        <v>6</v>
      </c>
      <c r="H59">
        <v>35</v>
      </c>
      <c r="I59">
        <v>238</v>
      </c>
      <c r="J59">
        <v>118</v>
      </c>
      <c r="K59" s="1">
        <f t="shared" si="0"/>
        <v>1.7805945374981137E-2</v>
      </c>
      <c r="L59">
        <v>1114</v>
      </c>
      <c r="M59" s="1">
        <f t="shared" si="1"/>
        <v>0.16810019616719482</v>
      </c>
      <c r="N59" s="2">
        <f t="shared" si="2"/>
        <v>9.4406779661016955</v>
      </c>
      <c r="O59">
        <f ca="1">COUNTIF(ROWS!B60:Y60, "&lt;&gt;#N/A")</f>
        <v>18</v>
      </c>
      <c r="P59" t="b">
        <f t="shared" ca="1" si="3"/>
        <v>0</v>
      </c>
    </row>
    <row r="60" spans="1:16" x14ac:dyDescent="0.25">
      <c r="A60" t="s">
        <v>61</v>
      </c>
      <c r="B60">
        <v>67594</v>
      </c>
      <c r="C60">
        <v>2206</v>
      </c>
      <c r="D60">
        <v>136</v>
      </c>
      <c r="E60">
        <v>419</v>
      </c>
      <c r="F60" s="2">
        <v>1.0588200000000001</v>
      </c>
      <c r="G60">
        <v>3</v>
      </c>
      <c r="H60">
        <v>6</v>
      </c>
      <c r="I60">
        <v>54</v>
      </c>
      <c r="J60">
        <v>21</v>
      </c>
      <c r="K60" s="1">
        <f t="shared" si="0"/>
        <v>9.5194922937443336E-3</v>
      </c>
      <c r="L60">
        <v>78</v>
      </c>
      <c r="M60" s="1">
        <f t="shared" si="1"/>
        <v>3.5358114233907528E-2</v>
      </c>
      <c r="N60" s="2">
        <f t="shared" si="2"/>
        <v>3.7142857142857144</v>
      </c>
      <c r="O60">
        <f ca="1">COUNTIF(ROWS!B61:Y61, "&lt;&gt;#N/A")</f>
        <v>24</v>
      </c>
      <c r="P60" t="b">
        <f t="shared" ca="1" si="3"/>
        <v>1</v>
      </c>
    </row>
    <row r="61" spans="1:16" x14ac:dyDescent="0.25">
      <c r="A61" t="s">
        <v>62</v>
      </c>
      <c r="B61">
        <v>65414</v>
      </c>
      <c r="C61">
        <v>2215</v>
      </c>
      <c r="D61">
        <v>156</v>
      </c>
      <c r="E61">
        <v>453</v>
      </c>
      <c r="F61" s="2">
        <v>1.0897399999999999</v>
      </c>
      <c r="G61">
        <v>3</v>
      </c>
      <c r="H61">
        <v>6</v>
      </c>
      <c r="I61">
        <v>36</v>
      </c>
      <c r="J61">
        <v>5</v>
      </c>
      <c r="K61" s="1">
        <f t="shared" si="0"/>
        <v>2.257336343115124E-3</v>
      </c>
      <c r="L61">
        <v>14</v>
      </c>
      <c r="M61" s="1">
        <f t="shared" si="1"/>
        <v>6.3205417607223478E-3</v>
      </c>
      <c r="N61" s="2">
        <f t="shared" si="2"/>
        <v>2.8</v>
      </c>
      <c r="O61">
        <f ca="1">COUNTIF(ROWS!B62:Y62, "&lt;&gt;#N/A")</f>
        <v>24</v>
      </c>
      <c r="P61" t="b">
        <f t="shared" ca="1" si="3"/>
        <v>1</v>
      </c>
    </row>
    <row r="62" spans="1:16" x14ac:dyDescent="0.25">
      <c r="A62" t="s">
        <v>63</v>
      </c>
      <c r="B62">
        <v>140302</v>
      </c>
      <c r="C62">
        <v>3678</v>
      </c>
      <c r="D62">
        <v>741</v>
      </c>
      <c r="E62">
        <v>1914</v>
      </c>
      <c r="F62" s="2">
        <v>0.769231</v>
      </c>
      <c r="G62">
        <v>7</v>
      </c>
      <c r="H62">
        <v>35</v>
      </c>
      <c r="I62">
        <v>175</v>
      </c>
      <c r="J62">
        <v>88</v>
      </c>
      <c r="K62" s="1">
        <f t="shared" si="0"/>
        <v>2.392604676454595E-2</v>
      </c>
      <c r="L62">
        <v>1064</v>
      </c>
      <c r="M62" s="1">
        <f t="shared" si="1"/>
        <v>0.28928765633496467</v>
      </c>
      <c r="N62" s="2">
        <f t="shared" si="2"/>
        <v>12.090909090909092</v>
      </c>
      <c r="O62">
        <f ca="1">COUNTIF(ROWS!B63:Y63, "&lt;&gt;#N/A")</f>
        <v>9</v>
      </c>
      <c r="P62" t="b">
        <f t="shared" ca="1" si="3"/>
        <v>0</v>
      </c>
    </row>
    <row r="63" spans="1:16" x14ac:dyDescent="0.25">
      <c r="A63" t="s">
        <v>64</v>
      </c>
      <c r="B63">
        <v>261751</v>
      </c>
      <c r="C63">
        <v>6641</v>
      </c>
      <c r="D63">
        <v>1812</v>
      </c>
      <c r="E63">
        <v>3984</v>
      </c>
      <c r="F63" s="2">
        <v>0.62361999999999995</v>
      </c>
      <c r="G63">
        <v>6</v>
      </c>
      <c r="H63">
        <v>35</v>
      </c>
      <c r="I63">
        <v>238</v>
      </c>
      <c r="J63">
        <v>118</v>
      </c>
      <c r="K63" s="1">
        <f t="shared" si="0"/>
        <v>1.7768408372233098E-2</v>
      </c>
      <c r="L63">
        <v>1114</v>
      </c>
      <c r="M63" s="1">
        <f t="shared" si="1"/>
        <v>0.16774582141243788</v>
      </c>
      <c r="N63" s="2">
        <f t="shared" si="2"/>
        <v>9.4406779661016955</v>
      </c>
      <c r="O63">
        <f ca="1">COUNTIF(ROWS!B64:Y64, "&lt;&gt;#N/A")</f>
        <v>18</v>
      </c>
      <c r="P63" t="b">
        <f t="shared" ca="1" si="3"/>
        <v>0</v>
      </c>
    </row>
    <row r="64" spans="1:16" x14ac:dyDescent="0.25">
      <c r="A64" t="s">
        <v>65</v>
      </c>
      <c r="B64">
        <v>261829</v>
      </c>
      <c r="C64">
        <v>6647</v>
      </c>
      <c r="D64">
        <v>1814</v>
      </c>
      <c r="E64">
        <v>3993</v>
      </c>
      <c r="F64" s="2">
        <v>0.62568900000000005</v>
      </c>
      <c r="G64">
        <v>6</v>
      </c>
      <c r="H64">
        <v>35</v>
      </c>
      <c r="I64">
        <v>239</v>
      </c>
      <c r="J64">
        <v>119</v>
      </c>
      <c r="K64" s="1">
        <f t="shared" si="0"/>
        <v>1.7902813299232736E-2</v>
      </c>
      <c r="L64">
        <v>1115</v>
      </c>
      <c r="M64" s="1">
        <f t="shared" si="1"/>
        <v>0.16774484729953362</v>
      </c>
      <c r="N64" s="2">
        <f t="shared" si="2"/>
        <v>9.3697478991596643</v>
      </c>
      <c r="O64">
        <f ca="1">COUNTIF(ROWS!B65:Y65, "&lt;&gt;#N/A")</f>
        <v>9</v>
      </c>
      <c r="P64" t="b">
        <f t="shared" ca="1" si="3"/>
        <v>0</v>
      </c>
    </row>
    <row r="65" spans="1:16" x14ac:dyDescent="0.25">
      <c r="A65" t="s">
        <v>66</v>
      </c>
      <c r="B65">
        <v>66051</v>
      </c>
      <c r="C65">
        <v>2242</v>
      </c>
      <c r="D65">
        <v>106</v>
      </c>
      <c r="E65">
        <v>314</v>
      </c>
      <c r="F65" s="2">
        <v>1.00943</v>
      </c>
      <c r="G65">
        <v>3</v>
      </c>
      <c r="H65">
        <v>6</v>
      </c>
      <c r="I65">
        <v>42</v>
      </c>
      <c r="J65">
        <v>10</v>
      </c>
      <c r="K65" s="1">
        <f t="shared" si="0"/>
        <v>4.4603033006244425E-3</v>
      </c>
      <c r="L65">
        <v>34</v>
      </c>
      <c r="M65" s="1">
        <f t="shared" si="1"/>
        <v>1.5165031222123104E-2</v>
      </c>
      <c r="N65" s="2">
        <f t="shared" si="2"/>
        <v>3.4</v>
      </c>
      <c r="O65">
        <f ca="1">COUNTIF(ROWS!B66:Y66, "&lt;&gt;#N/A")</f>
        <v>24</v>
      </c>
      <c r="P65" t="b">
        <f t="shared" ca="1" si="3"/>
        <v>1</v>
      </c>
    </row>
    <row r="66" spans="1:16" x14ac:dyDescent="0.25">
      <c r="A66" t="s">
        <v>67</v>
      </c>
      <c r="B66">
        <v>62182</v>
      </c>
      <c r="C66">
        <v>2124</v>
      </c>
      <c r="D66">
        <v>129</v>
      </c>
      <c r="E66">
        <v>313</v>
      </c>
      <c r="F66" s="2">
        <v>0.73643400000000003</v>
      </c>
      <c r="G66">
        <v>3</v>
      </c>
      <c r="H66">
        <v>6</v>
      </c>
      <c r="I66">
        <v>36</v>
      </c>
      <c r="J66">
        <v>5</v>
      </c>
      <c r="K66" s="1">
        <f t="shared" si="0"/>
        <v>2.3540489642184556E-3</v>
      </c>
      <c r="L66">
        <v>14</v>
      </c>
      <c r="M66" s="1">
        <f t="shared" si="1"/>
        <v>6.5913370998116763E-3</v>
      </c>
      <c r="N66" s="2">
        <f t="shared" si="2"/>
        <v>2.8</v>
      </c>
      <c r="O66">
        <f ca="1">COUNTIF(ROWS!B67:Y67, "&lt;&gt;#N/A")</f>
        <v>24</v>
      </c>
      <c r="P66" t="b">
        <f t="shared" ca="1" si="3"/>
        <v>1</v>
      </c>
    </row>
    <row r="67" spans="1:16" x14ac:dyDescent="0.25">
      <c r="A67" t="s">
        <v>68</v>
      </c>
      <c r="B67">
        <v>63195</v>
      </c>
      <c r="C67">
        <v>2162</v>
      </c>
      <c r="D67">
        <v>107</v>
      </c>
      <c r="E67">
        <v>326</v>
      </c>
      <c r="F67" s="2">
        <v>1.0560700000000001</v>
      </c>
      <c r="G67">
        <v>3</v>
      </c>
      <c r="H67">
        <v>6</v>
      </c>
      <c r="I67">
        <v>36</v>
      </c>
      <c r="J67">
        <v>5</v>
      </c>
      <c r="K67" s="1">
        <f t="shared" ref="K67:K130" si="4">J67/C67</f>
        <v>2.3126734505087882E-3</v>
      </c>
      <c r="L67">
        <v>14</v>
      </c>
      <c r="M67" s="1">
        <f t="shared" ref="M67:M106" si="5">L67/C67</f>
        <v>6.4754856614246065E-3</v>
      </c>
      <c r="N67" s="2">
        <f t="shared" ref="N67:N106" si="6">L67/J67</f>
        <v>2.8</v>
      </c>
      <c r="O67">
        <f ca="1">COUNTIF(ROWS!B68:Y68, "&lt;&gt;#N/A")</f>
        <v>24</v>
      </c>
      <c r="P67" t="b">
        <f t="shared" ref="P67:P130" ca="1" si="7">IF(O67=24,TRUE,FALSE)</f>
        <v>1</v>
      </c>
    </row>
    <row r="68" spans="1:16" x14ac:dyDescent="0.25">
      <c r="A68" t="s">
        <v>69</v>
      </c>
      <c r="B68">
        <v>201779</v>
      </c>
      <c r="C68">
        <v>5187</v>
      </c>
      <c r="D68">
        <v>1293</v>
      </c>
      <c r="E68">
        <v>2675</v>
      </c>
      <c r="F68" s="2">
        <v>0.55452400000000002</v>
      </c>
      <c r="G68">
        <v>6</v>
      </c>
      <c r="H68">
        <v>35</v>
      </c>
      <c r="I68">
        <v>182</v>
      </c>
      <c r="J68">
        <v>86</v>
      </c>
      <c r="K68" s="1">
        <f t="shared" si="4"/>
        <v>1.6579911316753421E-2</v>
      </c>
      <c r="L68">
        <v>955</v>
      </c>
      <c r="M68" s="1">
        <f t="shared" si="5"/>
        <v>0.18411413148255254</v>
      </c>
      <c r="N68" s="2">
        <f t="shared" si="6"/>
        <v>11.104651162790697</v>
      </c>
      <c r="O68">
        <f ca="1">COUNTIF(ROWS!B69:Y69, "&lt;&gt;#N/A")</f>
        <v>18</v>
      </c>
      <c r="P68" t="b">
        <f t="shared" ca="1" si="7"/>
        <v>0</v>
      </c>
    </row>
    <row r="69" spans="1:16" x14ac:dyDescent="0.25">
      <c r="A69" t="s">
        <v>106</v>
      </c>
      <c r="B69">
        <v>68575</v>
      </c>
      <c r="C69">
        <v>2345</v>
      </c>
      <c r="D69">
        <v>169</v>
      </c>
      <c r="E69">
        <v>507</v>
      </c>
      <c r="F69" s="2">
        <v>0.98816599999999999</v>
      </c>
      <c r="G69">
        <v>3</v>
      </c>
      <c r="H69">
        <v>12</v>
      </c>
      <c r="I69">
        <v>41</v>
      </c>
      <c r="J69">
        <v>10</v>
      </c>
      <c r="K69" s="1">
        <f t="shared" si="4"/>
        <v>4.2643923240938165E-3</v>
      </c>
      <c r="L69">
        <v>50</v>
      </c>
      <c r="M69" s="1">
        <f t="shared" si="5"/>
        <v>2.1321961620469083E-2</v>
      </c>
      <c r="N69" s="2">
        <f t="shared" si="6"/>
        <v>5</v>
      </c>
      <c r="O69">
        <f ca="1">COUNTIF(ROWS!B70:Y70, "&lt;&gt;#N/A")</f>
        <v>21</v>
      </c>
      <c r="P69" t="b">
        <f t="shared" ca="1" si="7"/>
        <v>0</v>
      </c>
    </row>
    <row r="70" spans="1:16" x14ac:dyDescent="0.25">
      <c r="A70" t="s">
        <v>70</v>
      </c>
      <c r="B70">
        <v>262250</v>
      </c>
      <c r="C70">
        <v>7195</v>
      </c>
      <c r="D70">
        <v>1962</v>
      </c>
      <c r="E70">
        <v>5004</v>
      </c>
      <c r="F70" s="2">
        <v>0.79103000000000001</v>
      </c>
      <c r="G70">
        <v>6</v>
      </c>
      <c r="H70">
        <v>10</v>
      </c>
      <c r="I70">
        <v>144</v>
      </c>
      <c r="J70">
        <v>60</v>
      </c>
      <c r="K70" s="1">
        <f t="shared" si="4"/>
        <v>8.3391243919388458E-3</v>
      </c>
      <c r="L70">
        <v>200</v>
      </c>
      <c r="M70" s="1">
        <f t="shared" si="5"/>
        <v>2.7797081306462822E-2</v>
      </c>
      <c r="N70" s="2">
        <f t="shared" si="6"/>
        <v>3.3333333333333335</v>
      </c>
      <c r="O70">
        <f ca="1">COUNTIF(ROWS!B71:Y71, "&lt;&gt;#N/A")</f>
        <v>18</v>
      </c>
      <c r="P70" t="b">
        <f t="shared" ca="1" si="7"/>
        <v>0</v>
      </c>
    </row>
    <row r="71" spans="1:16" x14ac:dyDescent="0.25">
      <c r="A71" t="s">
        <v>71</v>
      </c>
      <c r="B71">
        <v>240283</v>
      </c>
      <c r="C71">
        <v>6425</v>
      </c>
      <c r="D71">
        <v>1670</v>
      </c>
      <c r="E71">
        <v>3670</v>
      </c>
      <c r="F71" s="2">
        <v>0.61975999999999998</v>
      </c>
      <c r="G71">
        <v>6</v>
      </c>
      <c r="H71">
        <v>35</v>
      </c>
      <c r="I71">
        <v>227</v>
      </c>
      <c r="J71">
        <v>111</v>
      </c>
      <c r="K71" s="1">
        <f t="shared" si="4"/>
        <v>1.7276264591439688E-2</v>
      </c>
      <c r="L71">
        <v>1091</v>
      </c>
      <c r="M71" s="1">
        <f t="shared" si="5"/>
        <v>0.16980544747081713</v>
      </c>
      <c r="N71" s="2">
        <f t="shared" si="6"/>
        <v>9.8288288288288292</v>
      </c>
      <c r="O71">
        <f ca="1">COUNTIF(ROWS!B72:Y72, "&lt;&gt;#N/A")</f>
        <v>15</v>
      </c>
      <c r="P71" t="b">
        <f t="shared" ca="1" si="7"/>
        <v>0</v>
      </c>
    </row>
    <row r="72" spans="1:16" x14ac:dyDescent="0.25">
      <c r="A72" t="s">
        <v>72</v>
      </c>
      <c r="B72">
        <v>265269</v>
      </c>
      <c r="C72">
        <v>6713</v>
      </c>
      <c r="D72">
        <v>1895</v>
      </c>
      <c r="E72">
        <v>4245</v>
      </c>
      <c r="F72" s="2">
        <v>0.64010599999999995</v>
      </c>
      <c r="G72">
        <v>6</v>
      </c>
      <c r="H72">
        <v>35</v>
      </c>
      <c r="I72">
        <v>238</v>
      </c>
      <c r="J72">
        <v>118</v>
      </c>
      <c r="K72" s="1">
        <f t="shared" si="4"/>
        <v>1.7577834053329362E-2</v>
      </c>
      <c r="L72">
        <v>1114</v>
      </c>
      <c r="M72" s="1">
        <f t="shared" si="5"/>
        <v>0.16594667063905855</v>
      </c>
      <c r="N72" s="2">
        <f t="shared" si="6"/>
        <v>9.4406779661016955</v>
      </c>
      <c r="O72">
        <f ca="1">COUNTIF(ROWS!B73:Y73, "&lt;&gt;#N/A")</f>
        <v>18</v>
      </c>
      <c r="P72" t="b">
        <f t="shared" ca="1" si="7"/>
        <v>0</v>
      </c>
    </row>
    <row r="73" spans="1:16" x14ac:dyDescent="0.25">
      <c r="A73" t="s">
        <v>73</v>
      </c>
      <c r="B73">
        <v>93987</v>
      </c>
      <c r="C73">
        <v>2547</v>
      </c>
      <c r="D73">
        <v>226</v>
      </c>
      <c r="E73">
        <v>525</v>
      </c>
      <c r="F73" s="2">
        <v>0.67699100000000001</v>
      </c>
      <c r="G73">
        <v>6</v>
      </c>
      <c r="H73">
        <v>35</v>
      </c>
      <c r="I73">
        <v>130</v>
      </c>
      <c r="J73">
        <v>63</v>
      </c>
      <c r="K73" s="1">
        <f t="shared" si="4"/>
        <v>2.4734982332155476E-2</v>
      </c>
      <c r="L73">
        <v>928</v>
      </c>
      <c r="M73" s="1">
        <f t="shared" si="5"/>
        <v>0.36435021594032196</v>
      </c>
      <c r="N73" s="2">
        <f t="shared" si="6"/>
        <v>14.730158730158729</v>
      </c>
      <c r="O73">
        <f ca="1">COUNTIF(ROWS!B74:Y74, "&lt;&gt;#N/A")</f>
        <v>18</v>
      </c>
      <c r="P73" t="b">
        <f t="shared" ca="1" si="7"/>
        <v>0</v>
      </c>
    </row>
    <row r="74" spans="1:16" x14ac:dyDescent="0.25">
      <c r="A74" t="s">
        <v>74</v>
      </c>
      <c r="B74">
        <v>148763</v>
      </c>
      <c r="C74">
        <v>4111</v>
      </c>
      <c r="D74">
        <v>780</v>
      </c>
      <c r="E74">
        <v>1813</v>
      </c>
      <c r="F74" s="2">
        <v>0.67179500000000003</v>
      </c>
      <c r="G74">
        <v>4</v>
      </c>
      <c r="H74">
        <v>35</v>
      </c>
      <c r="I74">
        <v>175</v>
      </c>
      <c r="J74">
        <v>88</v>
      </c>
      <c r="K74" s="1">
        <f t="shared" si="4"/>
        <v>2.140598394551204E-2</v>
      </c>
      <c r="L74">
        <v>1064</v>
      </c>
      <c r="M74" s="1">
        <f t="shared" si="5"/>
        <v>0.2588178058866456</v>
      </c>
      <c r="N74" s="2">
        <f t="shared" si="6"/>
        <v>12.090909090909092</v>
      </c>
      <c r="O74">
        <f ca="1">COUNTIF(ROWS!B75:Y75, "&lt;&gt;#N/A")</f>
        <v>18</v>
      </c>
      <c r="P74" t="b">
        <f t="shared" ca="1" si="7"/>
        <v>0</v>
      </c>
    </row>
    <row r="75" spans="1:16" x14ac:dyDescent="0.25">
      <c r="A75" t="s">
        <v>107</v>
      </c>
      <c r="B75">
        <v>189290</v>
      </c>
      <c r="C75">
        <v>4114</v>
      </c>
      <c r="D75">
        <v>882</v>
      </c>
      <c r="E75">
        <v>2136</v>
      </c>
      <c r="F75" s="2">
        <v>0.73809499999999995</v>
      </c>
      <c r="G75">
        <v>5</v>
      </c>
      <c r="H75">
        <v>44</v>
      </c>
      <c r="I75">
        <v>225</v>
      </c>
      <c r="J75">
        <v>119</v>
      </c>
      <c r="K75" s="1">
        <f t="shared" si="4"/>
        <v>2.8925619834710745E-2</v>
      </c>
      <c r="L75">
        <v>1779</v>
      </c>
      <c r="M75" s="1">
        <f t="shared" si="5"/>
        <v>0.43242586290714635</v>
      </c>
      <c r="N75" s="2">
        <f t="shared" si="6"/>
        <v>14.949579831932773</v>
      </c>
      <c r="O75">
        <f ca="1">COUNTIF(ROWS!B76:Y76, "&lt;&gt;#N/A")</f>
        <v>9</v>
      </c>
      <c r="P75" t="b">
        <f t="shared" ca="1" si="7"/>
        <v>0</v>
      </c>
    </row>
    <row r="76" spans="1:16" x14ac:dyDescent="0.25">
      <c r="A76" t="s">
        <v>75</v>
      </c>
      <c r="B76">
        <v>266173</v>
      </c>
      <c r="C76">
        <v>6711</v>
      </c>
      <c r="D76">
        <v>1960</v>
      </c>
      <c r="E76">
        <v>4345</v>
      </c>
      <c r="F76" s="2">
        <v>0.63775499999999996</v>
      </c>
      <c r="G76">
        <v>6</v>
      </c>
      <c r="H76">
        <v>35</v>
      </c>
      <c r="I76">
        <v>238</v>
      </c>
      <c r="J76">
        <v>118</v>
      </c>
      <c r="K76" s="1">
        <f t="shared" si="4"/>
        <v>1.7583072567426614E-2</v>
      </c>
      <c r="L76">
        <v>1114</v>
      </c>
      <c r="M76" s="1">
        <f t="shared" si="5"/>
        <v>0.16599612576367159</v>
      </c>
      <c r="N76" s="2">
        <f t="shared" si="6"/>
        <v>9.4406779661016955</v>
      </c>
      <c r="O76">
        <f ca="1">COUNTIF(ROWS!B77:Y77, "&lt;&gt;#N/A")</f>
        <v>18</v>
      </c>
      <c r="P76" t="b">
        <f t="shared" ca="1" si="7"/>
        <v>0</v>
      </c>
    </row>
    <row r="77" spans="1:16" x14ac:dyDescent="0.25">
      <c r="A77" t="s">
        <v>76</v>
      </c>
      <c r="B77">
        <v>66818</v>
      </c>
      <c r="C77">
        <v>2255</v>
      </c>
      <c r="D77">
        <v>224</v>
      </c>
      <c r="E77">
        <v>657</v>
      </c>
      <c r="F77" s="2">
        <v>0.98660700000000001</v>
      </c>
      <c r="G77">
        <v>4</v>
      </c>
      <c r="H77">
        <v>6</v>
      </c>
      <c r="I77">
        <v>36</v>
      </c>
      <c r="J77">
        <v>5</v>
      </c>
      <c r="K77" s="1">
        <f t="shared" si="4"/>
        <v>2.2172949002217295E-3</v>
      </c>
      <c r="L77">
        <v>14</v>
      </c>
      <c r="M77" s="1">
        <f t="shared" si="5"/>
        <v>6.2084257206208426E-3</v>
      </c>
      <c r="N77" s="2">
        <f t="shared" si="6"/>
        <v>2.8</v>
      </c>
      <c r="O77">
        <f ca="1">COUNTIF(ROWS!B78:Y78, "&lt;&gt;#N/A")</f>
        <v>24</v>
      </c>
      <c r="P77" t="b">
        <f t="shared" ca="1" si="7"/>
        <v>1</v>
      </c>
    </row>
    <row r="78" spans="1:16" x14ac:dyDescent="0.25">
      <c r="A78" t="s">
        <v>77</v>
      </c>
      <c r="B78">
        <v>73246</v>
      </c>
      <c r="C78">
        <v>2315</v>
      </c>
      <c r="D78">
        <v>151</v>
      </c>
      <c r="E78">
        <v>458</v>
      </c>
      <c r="F78" s="2">
        <v>1.0066200000000001</v>
      </c>
      <c r="G78">
        <v>3</v>
      </c>
      <c r="H78">
        <v>8</v>
      </c>
      <c r="I78">
        <v>59</v>
      </c>
      <c r="J78">
        <v>24</v>
      </c>
      <c r="K78" s="1">
        <f t="shared" si="4"/>
        <v>1.0367170626349892E-2</v>
      </c>
      <c r="L78">
        <v>166</v>
      </c>
      <c r="M78" s="1">
        <f t="shared" si="5"/>
        <v>7.1706263498920092E-2</v>
      </c>
      <c r="N78" s="2">
        <f t="shared" si="6"/>
        <v>6.916666666666667</v>
      </c>
      <c r="O78">
        <f ca="1">COUNTIF(ROWS!B79:Y79, "&lt;&gt;#N/A")</f>
        <v>24</v>
      </c>
      <c r="P78" t="b">
        <f t="shared" ca="1" si="7"/>
        <v>1</v>
      </c>
    </row>
    <row r="79" spans="1:16" x14ac:dyDescent="0.25">
      <c r="A79" t="s">
        <v>78</v>
      </c>
      <c r="B79">
        <v>200929</v>
      </c>
      <c r="C79">
        <v>5166</v>
      </c>
      <c r="D79">
        <v>1279</v>
      </c>
      <c r="E79">
        <v>2640</v>
      </c>
      <c r="F79" s="2">
        <v>0.55121200000000004</v>
      </c>
      <c r="G79">
        <v>6</v>
      </c>
      <c r="H79">
        <v>35</v>
      </c>
      <c r="I79">
        <v>182</v>
      </c>
      <c r="J79">
        <v>86</v>
      </c>
      <c r="K79" s="1">
        <f t="shared" si="4"/>
        <v>1.664730933023616E-2</v>
      </c>
      <c r="L79">
        <v>955</v>
      </c>
      <c r="M79" s="1">
        <f t="shared" si="5"/>
        <v>0.1848625629113434</v>
      </c>
      <c r="N79" s="2">
        <f t="shared" si="6"/>
        <v>11.104651162790697</v>
      </c>
      <c r="O79">
        <f ca="1">COUNTIF(ROWS!B80:Y80, "&lt;&gt;#N/A")</f>
        <v>18</v>
      </c>
      <c r="P79" t="b">
        <f t="shared" ca="1" si="7"/>
        <v>0</v>
      </c>
    </row>
    <row r="80" spans="1:16" x14ac:dyDescent="0.25">
      <c r="A80" t="s">
        <v>79</v>
      </c>
      <c r="B80">
        <v>144156</v>
      </c>
      <c r="C80">
        <v>3719</v>
      </c>
      <c r="D80">
        <v>893</v>
      </c>
      <c r="E80">
        <v>2348</v>
      </c>
      <c r="F80" s="2">
        <v>0.78611399999999998</v>
      </c>
      <c r="G80">
        <v>6</v>
      </c>
      <c r="H80">
        <v>35</v>
      </c>
      <c r="I80">
        <v>175</v>
      </c>
      <c r="J80">
        <v>88</v>
      </c>
      <c r="K80" s="1">
        <f t="shared" si="4"/>
        <v>2.3662274805055124E-2</v>
      </c>
      <c r="L80">
        <v>1064</v>
      </c>
      <c r="M80" s="1">
        <f t="shared" si="5"/>
        <v>0.28609841355203014</v>
      </c>
      <c r="N80" s="2">
        <f t="shared" si="6"/>
        <v>12.090909090909092</v>
      </c>
      <c r="O80">
        <f ca="1">COUNTIF(ROWS!B81:Y81, "&lt;&gt;#N/A")</f>
        <v>9</v>
      </c>
      <c r="P80" t="b">
        <f t="shared" ca="1" si="7"/>
        <v>0</v>
      </c>
    </row>
    <row r="81" spans="1:16" x14ac:dyDescent="0.25">
      <c r="A81" t="s">
        <v>80</v>
      </c>
      <c r="B81">
        <v>62846</v>
      </c>
      <c r="C81">
        <v>2157</v>
      </c>
      <c r="D81">
        <v>105</v>
      </c>
      <c r="E81">
        <v>317</v>
      </c>
      <c r="F81" s="2">
        <v>1.0381</v>
      </c>
      <c r="G81">
        <v>3</v>
      </c>
      <c r="H81">
        <v>6</v>
      </c>
      <c r="I81">
        <v>36</v>
      </c>
      <c r="J81">
        <v>5</v>
      </c>
      <c r="K81" s="1">
        <f t="shared" si="4"/>
        <v>2.3180343069077423E-3</v>
      </c>
      <c r="L81">
        <v>14</v>
      </c>
      <c r="M81" s="1">
        <f t="shared" si="5"/>
        <v>6.4904960593416784E-3</v>
      </c>
      <c r="N81" s="2">
        <f t="shared" si="6"/>
        <v>2.8</v>
      </c>
      <c r="O81">
        <f ca="1">COUNTIF(ROWS!B82:Y82, "&lt;&gt;#N/A")</f>
        <v>24</v>
      </c>
      <c r="P81" t="b">
        <f t="shared" ca="1" si="7"/>
        <v>1</v>
      </c>
    </row>
    <row r="82" spans="1:16" x14ac:dyDescent="0.25">
      <c r="A82" t="s">
        <v>81</v>
      </c>
      <c r="B82">
        <v>93661</v>
      </c>
      <c r="C82">
        <v>2483</v>
      </c>
      <c r="D82">
        <v>239</v>
      </c>
      <c r="E82">
        <v>561</v>
      </c>
      <c r="F82" s="2">
        <v>0.69874499999999995</v>
      </c>
      <c r="G82">
        <v>3</v>
      </c>
      <c r="H82">
        <v>35</v>
      </c>
      <c r="I82">
        <v>130</v>
      </c>
      <c r="J82">
        <v>63</v>
      </c>
      <c r="K82" s="1">
        <f t="shared" si="4"/>
        <v>2.5372533225936366E-2</v>
      </c>
      <c r="L82">
        <v>928</v>
      </c>
      <c r="M82" s="1">
        <f t="shared" si="5"/>
        <v>0.37374144180426905</v>
      </c>
      <c r="N82" s="2">
        <f t="shared" si="6"/>
        <v>14.730158730158729</v>
      </c>
      <c r="O82">
        <f ca="1">COUNTIF(ROWS!B83:Y83, "&lt;&gt;#N/A")</f>
        <v>18</v>
      </c>
      <c r="P82" t="b">
        <f t="shared" ca="1" si="7"/>
        <v>0</v>
      </c>
    </row>
    <row r="83" spans="1:16" x14ac:dyDescent="0.25">
      <c r="A83" t="s">
        <v>82</v>
      </c>
      <c r="B83">
        <v>66292</v>
      </c>
      <c r="C83">
        <v>2214</v>
      </c>
      <c r="D83">
        <v>142</v>
      </c>
      <c r="E83">
        <v>424</v>
      </c>
      <c r="F83" s="2">
        <v>0.97887299999999999</v>
      </c>
      <c r="G83">
        <v>3</v>
      </c>
      <c r="H83">
        <v>6</v>
      </c>
      <c r="I83">
        <v>47</v>
      </c>
      <c r="J83">
        <v>13</v>
      </c>
      <c r="K83" s="1">
        <f t="shared" si="4"/>
        <v>5.871725383920506E-3</v>
      </c>
      <c r="L83">
        <v>47</v>
      </c>
      <c r="M83" s="1">
        <f t="shared" si="5"/>
        <v>2.1228545618789521E-2</v>
      </c>
      <c r="N83" s="2">
        <f t="shared" si="6"/>
        <v>3.6153846153846154</v>
      </c>
      <c r="O83">
        <f ca="1">COUNTIF(ROWS!B84:Y84, "&lt;&gt;#N/A")</f>
        <v>24</v>
      </c>
      <c r="P83" t="b">
        <f t="shared" ca="1" si="7"/>
        <v>1</v>
      </c>
    </row>
    <row r="84" spans="1:16" x14ac:dyDescent="0.25">
      <c r="A84" t="s">
        <v>83</v>
      </c>
      <c r="B84">
        <v>269072</v>
      </c>
      <c r="C84">
        <v>6727</v>
      </c>
      <c r="D84">
        <v>2043</v>
      </c>
      <c r="E84">
        <v>4632</v>
      </c>
      <c r="F84" s="2">
        <v>0.66911399999999999</v>
      </c>
      <c r="G84">
        <v>6</v>
      </c>
      <c r="H84">
        <v>35</v>
      </c>
      <c r="I84">
        <v>238</v>
      </c>
      <c r="J84">
        <v>118</v>
      </c>
      <c r="K84" s="1">
        <f t="shared" si="4"/>
        <v>1.7541251672365095E-2</v>
      </c>
      <c r="L84">
        <v>1114</v>
      </c>
      <c r="M84" s="1">
        <f t="shared" si="5"/>
        <v>0.16560130816114166</v>
      </c>
      <c r="N84" s="2">
        <f t="shared" si="6"/>
        <v>9.4406779661016955</v>
      </c>
      <c r="O84">
        <f ca="1">COUNTIF(ROWS!B85:Y85, "&lt;&gt;#N/A")</f>
        <v>9</v>
      </c>
      <c r="P84" t="b">
        <f t="shared" ca="1" si="7"/>
        <v>0</v>
      </c>
    </row>
    <row r="85" spans="1:16" x14ac:dyDescent="0.25">
      <c r="A85" t="s">
        <v>84</v>
      </c>
      <c r="B85">
        <v>237100</v>
      </c>
      <c r="C85">
        <v>8059</v>
      </c>
      <c r="D85">
        <v>2131</v>
      </c>
      <c r="E85">
        <v>3705</v>
      </c>
      <c r="F85" s="2">
        <v>0.35992499999999999</v>
      </c>
      <c r="G85">
        <v>4</v>
      </c>
      <c r="H85">
        <v>6</v>
      </c>
      <c r="I85">
        <v>36</v>
      </c>
      <c r="J85">
        <v>5</v>
      </c>
      <c r="K85" s="1">
        <f t="shared" si="4"/>
        <v>6.204243702692642E-4</v>
      </c>
      <c r="L85">
        <v>14</v>
      </c>
      <c r="M85" s="1">
        <f t="shared" si="5"/>
        <v>1.7371882367539398E-3</v>
      </c>
      <c r="N85" s="2">
        <f t="shared" si="6"/>
        <v>2.8</v>
      </c>
      <c r="O85">
        <f ca="1">COUNTIF(ROWS!B86:Y86, "&lt;&gt;#N/A")</f>
        <v>24</v>
      </c>
      <c r="P85" t="b">
        <f t="shared" ca="1" si="7"/>
        <v>1</v>
      </c>
    </row>
    <row r="86" spans="1:16" x14ac:dyDescent="0.25">
      <c r="A86" t="s">
        <v>85</v>
      </c>
      <c r="B86">
        <v>151846</v>
      </c>
      <c r="C86">
        <v>3913</v>
      </c>
      <c r="D86">
        <v>965</v>
      </c>
      <c r="E86">
        <v>2385</v>
      </c>
      <c r="F86" s="2">
        <v>0.75751299999999999</v>
      </c>
      <c r="G86">
        <v>9</v>
      </c>
      <c r="H86">
        <v>35</v>
      </c>
      <c r="I86">
        <v>189</v>
      </c>
      <c r="J86">
        <v>95</v>
      </c>
      <c r="K86" s="1">
        <f t="shared" si="4"/>
        <v>2.4278047533861487E-2</v>
      </c>
      <c r="L86">
        <v>1127</v>
      </c>
      <c r="M86" s="1">
        <f t="shared" si="5"/>
        <v>0.28801431127012522</v>
      </c>
      <c r="N86" s="2">
        <f t="shared" si="6"/>
        <v>11.863157894736842</v>
      </c>
      <c r="O86">
        <f ca="1">COUNTIF(ROWS!B87:Y87, "&lt;&gt;#N/A")</f>
        <v>9</v>
      </c>
      <c r="P86" t="b">
        <f t="shared" ca="1" si="7"/>
        <v>0</v>
      </c>
    </row>
    <row r="87" spans="1:16" x14ac:dyDescent="0.25">
      <c r="A87" t="s">
        <v>86</v>
      </c>
      <c r="B87">
        <v>142059</v>
      </c>
      <c r="C87">
        <v>3722</v>
      </c>
      <c r="D87">
        <v>821</v>
      </c>
      <c r="E87">
        <v>2062</v>
      </c>
      <c r="F87" s="2">
        <v>0.76613900000000001</v>
      </c>
      <c r="G87">
        <v>5</v>
      </c>
      <c r="H87">
        <v>35</v>
      </c>
      <c r="I87">
        <v>175</v>
      </c>
      <c r="J87">
        <v>88</v>
      </c>
      <c r="K87" s="1">
        <f t="shared" si="4"/>
        <v>2.3643202579258463E-2</v>
      </c>
      <c r="L87">
        <v>1064</v>
      </c>
      <c r="M87" s="1">
        <f t="shared" si="5"/>
        <v>0.28586781300376141</v>
      </c>
      <c r="N87" s="2">
        <f t="shared" si="6"/>
        <v>12.090909090909092</v>
      </c>
      <c r="O87">
        <f ca="1">COUNTIF(ROWS!B88:Y88, "&lt;&gt;#N/A")</f>
        <v>9</v>
      </c>
      <c r="P87" t="b">
        <f t="shared" ca="1" si="7"/>
        <v>0</v>
      </c>
    </row>
    <row r="88" spans="1:16" x14ac:dyDescent="0.25">
      <c r="A88" t="s">
        <v>87</v>
      </c>
      <c r="B88">
        <v>63140</v>
      </c>
      <c r="C88">
        <v>2153</v>
      </c>
      <c r="D88">
        <v>170</v>
      </c>
      <c r="E88">
        <v>401</v>
      </c>
      <c r="F88" s="2">
        <v>0.72352899999999998</v>
      </c>
      <c r="G88">
        <v>3</v>
      </c>
      <c r="H88">
        <v>6</v>
      </c>
      <c r="I88">
        <v>36</v>
      </c>
      <c r="J88">
        <v>5</v>
      </c>
      <c r="K88" s="1">
        <f t="shared" si="4"/>
        <v>2.3223409196470044E-3</v>
      </c>
      <c r="L88">
        <v>14</v>
      </c>
      <c r="M88" s="1">
        <f t="shared" si="5"/>
        <v>6.5025545750116119E-3</v>
      </c>
      <c r="N88" s="2">
        <f t="shared" si="6"/>
        <v>2.8</v>
      </c>
      <c r="O88">
        <f ca="1">COUNTIF(ROWS!B89:Y89, "&lt;&gt;#N/A")</f>
        <v>24</v>
      </c>
      <c r="P88" t="b">
        <f t="shared" ca="1" si="7"/>
        <v>1</v>
      </c>
    </row>
    <row r="89" spans="1:16" x14ac:dyDescent="0.25">
      <c r="A89" t="s">
        <v>88</v>
      </c>
      <c r="B89">
        <v>80691</v>
      </c>
      <c r="C89">
        <v>2148</v>
      </c>
      <c r="D89">
        <v>474</v>
      </c>
      <c r="E89">
        <v>2268</v>
      </c>
      <c r="F89" s="2">
        <v>1.6793199999999999</v>
      </c>
      <c r="G89">
        <v>3</v>
      </c>
      <c r="H89">
        <v>6</v>
      </c>
      <c r="I89">
        <v>36</v>
      </c>
      <c r="J89">
        <v>5</v>
      </c>
      <c r="K89" s="1">
        <f t="shared" si="4"/>
        <v>2.3277467411545625E-3</v>
      </c>
      <c r="L89">
        <v>14</v>
      </c>
      <c r="M89" s="1">
        <f t="shared" si="5"/>
        <v>6.5176908752327747E-3</v>
      </c>
      <c r="N89" s="2">
        <f t="shared" si="6"/>
        <v>2.8</v>
      </c>
      <c r="O89">
        <f ca="1">COUNTIF(ROWS!B90:Y90, "&lt;&gt;#N/A")</f>
        <v>24</v>
      </c>
      <c r="P89" t="b">
        <f t="shared" ca="1" si="7"/>
        <v>1</v>
      </c>
    </row>
    <row r="90" spans="1:16" x14ac:dyDescent="0.25">
      <c r="A90" t="s">
        <v>89</v>
      </c>
      <c r="B90">
        <v>261275</v>
      </c>
      <c r="C90">
        <v>6641</v>
      </c>
      <c r="D90">
        <v>1799</v>
      </c>
      <c r="E90">
        <v>3965</v>
      </c>
      <c r="F90" s="2">
        <v>0.62590299999999999</v>
      </c>
      <c r="G90">
        <v>6</v>
      </c>
      <c r="H90">
        <v>35</v>
      </c>
      <c r="I90">
        <v>238</v>
      </c>
      <c r="J90">
        <v>118</v>
      </c>
      <c r="K90" s="1">
        <f t="shared" si="4"/>
        <v>1.7768408372233098E-2</v>
      </c>
      <c r="L90">
        <v>1114</v>
      </c>
      <c r="M90" s="1">
        <f t="shared" si="5"/>
        <v>0.16774582141243788</v>
      </c>
      <c r="N90" s="2">
        <f t="shared" si="6"/>
        <v>9.4406779661016955</v>
      </c>
      <c r="O90">
        <f ca="1">COUNTIF(ROWS!B91:Y91, "&lt;&gt;#N/A")</f>
        <v>18</v>
      </c>
      <c r="P90" t="b">
        <f t="shared" ca="1" si="7"/>
        <v>0</v>
      </c>
    </row>
    <row r="91" spans="1:16" x14ac:dyDescent="0.25">
      <c r="A91" t="s">
        <v>90</v>
      </c>
      <c r="B91">
        <v>127144</v>
      </c>
      <c r="C91">
        <v>3195</v>
      </c>
      <c r="D91">
        <v>739</v>
      </c>
      <c r="E91">
        <v>2358</v>
      </c>
      <c r="F91" s="2">
        <v>1.07578</v>
      </c>
      <c r="G91">
        <v>9</v>
      </c>
      <c r="H91">
        <v>35</v>
      </c>
      <c r="I91">
        <v>130</v>
      </c>
      <c r="J91">
        <v>63</v>
      </c>
      <c r="K91" s="1">
        <f t="shared" si="4"/>
        <v>1.9718309859154931E-2</v>
      </c>
      <c r="L91">
        <v>928</v>
      </c>
      <c r="M91" s="1">
        <f t="shared" si="5"/>
        <v>0.29045383411580594</v>
      </c>
      <c r="N91" s="2">
        <f t="shared" si="6"/>
        <v>14.730158730158729</v>
      </c>
      <c r="O91">
        <f ca="1">COUNTIF(ROWS!B92:Y92, "&lt;&gt;#N/A")</f>
        <v>9</v>
      </c>
      <c r="P91" t="b">
        <f t="shared" ca="1" si="7"/>
        <v>0</v>
      </c>
    </row>
    <row r="92" spans="1:16" x14ac:dyDescent="0.25">
      <c r="A92" t="s">
        <v>91</v>
      </c>
      <c r="B92">
        <v>94229</v>
      </c>
      <c r="C92">
        <v>2462</v>
      </c>
      <c r="D92">
        <v>254</v>
      </c>
      <c r="E92">
        <v>737</v>
      </c>
      <c r="F92" s="2">
        <v>0.90157500000000002</v>
      </c>
      <c r="G92">
        <v>12</v>
      </c>
      <c r="H92">
        <v>35</v>
      </c>
      <c r="I92">
        <v>130</v>
      </c>
      <c r="J92">
        <v>63</v>
      </c>
      <c r="K92" s="1">
        <f t="shared" si="4"/>
        <v>2.5588952071486596E-2</v>
      </c>
      <c r="L92">
        <v>928</v>
      </c>
      <c r="M92" s="1">
        <f t="shared" si="5"/>
        <v>0.37692932575142163</v>
      </c>
      <c r="N92" s="2">
        <f t="shared" si="6"/>
        <v>14.730158730158729</v>
      </c>
      <c r="O92">
        <f ca="1">COUNTIF(ROWS!B93:Y93, "&lt;&gt;#N/A")</f>
        <v>9</v>
      </c>
      <c r="P92" t="b">
        <f t="shared" ca="1" si="7"/>
        <v>0</v>
      </c>
    </row>
    <row r="93" spans="1:16" x14ac:dyDescent="0.25">
      <c r="A93" t="s">
        <v>92</v>
      </c>
      <c r="B93">
        <v>62493</v>
      </c>
      <c r="C93">
        <v>2130</v>
      </c>
      <c r="D93">
        <v>103</v>
      </c>
      <c r="E93">
        <v>308</v>
      </c>
      <c r="F93" s="2">
        <v>1.04854</v>
      </c>
      <c r="G93">
        <v>3</v>
      </c>
      <c r="H93">
        <v>6</v>
      </c>
      <c r="I93">
        <v>36</v>
      </c>
      <c r="J93">
        <v>5</v>
      </c>
      <c r="K93" s="1">
        <f t="shared" si="4"/>
        <v>2.3474178403755869E-3</v>
      </c>
      <c r="L93">
        <v>14</v>
      </c>
      <c r="M93" s="1">
        <f t="shared" si="5"/>
        <v>6.5727699530516428E-3</v>
      </c>
      <c r="N93" s="2">
        <f t="shared" si="6"/>
        <v>2.8</v>
      </c>
      <c r="O93">
        <f ca="1">COUNTIF(ROWS!B94:Y94, "&lt;&gt;#N/A")</f>
        <v>24</v>
      </c>
      <c r="P93" t="b">
        <f t="shared" ca="1" si="7"/>
        <v>1</v>
      </c>
    </row>
    <row r="94" spans="1:16" x14ac:dyDescent="0.25">
      <c r="A94" t="s">
        <v>93</v>
      </c>
      <c r="B94">
        <v>64253</v>
      </c>
      <c r="C94">
        <v>2188</v>
      </c>
      <c r="D94">
        <v>142</v>
      </c>
      <c r="E94">
        <v>445</v>
      </c>
      <c r="F94" s="2">
        <v>0.97887299999999999</v>
      </c>
      <c r="G94">
        <v>3</v>
      </c>
      <c r="H94">
        <v>6</v>
      </c>
      <c r="I94">
        <v>36</v>
      </c>
      <c r="J94">
        <v>5</v>
      </c>
      <c r="K94" s="1">
        <f t="shared" si="4"/>
        <v>2.2851919561243145E-3</v>
      </c>
      <c r="L94">
        <v>14</v>
      </c>
      <c r="M94" s="1">
        <f t="shared" si="5"/>
        <v>6.3985374771480807E-3</v>
      </c>
      <c r="N94" s="2">
        <f t="shared" si="6"/>
        <v>2.8</v>
      </c>
      <c r="O94">
        <f ca="1">COUNTIF(ROWS!B95:Y95, "&lt;&gt;#N/A")</f>
        <v>15</v>
      </c>
      <c r="P94" t="b">
        <f t="shared" ca="1" si="7"/>
        <v>0</v>
      </c>
    </row>
    <row r="95" spans="1:16" x14ac:dyDescent="0.25">
      <c r="A95" t="s">
        <v>94</v>
      </c>
      <c r="B95">
        <v>64040</v>
      </c>
      <c r="C95">
        <v>2207</v>
      </c>
      <c r="D95">
        <v>121</v>
      </c>
      <c r="E95">
        <v>377</v>
      </c>
      <c r="F95" s="2">
        <v>1</v>
      </c>
      <c r="G95">
        <v>4</v>
      </c>
      <c r="H95">
        <v>6</v>
      </c>
      <c r="I95">
        <v>36</v>
      </c>
      <c r="J95">
        <v>5</v>
      </c>
      <c r="K95" s="1">
        <f t="shared" si="4"/>
        <v>2.2655188038060714E-3</v>
      </c>
      <c r="L95">
        <v>14</v>
      </c>
      <c r="M95" s="1">
        <f t="shared" si="5"/>
        <v>6.3434526506570008E-3</v>
      </c>
      <c r="N95" s="2">
        <f t="shared" si="6"/>
        <v>2.8</v>
      </c>
      <c r="O95">
        <f ca="1">COUNTIF(ROWS!B96:Y96, "&lt;&gt;#N/A")</f>
        <v>24</v>
      </c>
      <c r="P95" t="b">
        <f t="shared" ca="1" si="7"/>
        <v>1</v>
      </c>
    </row>
    <row r="96" spans="1:16" x14ac:dyDescent="0.25">
      <c r="A96" t="s">
        <v>95</v>
      </c>
      <c r="B96">
        <v>65329</v>
      </c>
      <c r="C96">
        <v>2232</v>
      </c>
      <c r="D96">
        <v>152</v>
      </c>
      <c r="E96">
        <v>463</v>
      </c>
      <c r="F96" s="2">
        <v>0.93421100000000001</v>
      </c>
      <c r="G96">
        <v>3</v>
      </c>
      <c r="H96">
        <v>9</v>
      </c>
      <c r="I96">
        <v>39</v>
      </c>
      <c r="J96">
        <v>8</v>
      </c>
      <c r="K96" s="1">
        <f t="shared" si="4"/>
        <v>3.5842293906810036E-3</v>
      </c>
      <c r="L96">
        <v>32</v>
      </c>
      <c r="M96" s="1">
        <f t="shared" si="5"/>
        <v>1.4336917562724014E-2</v>
      </c>
      <c r="N96" s="2">
        <f t="shared" si="6"/>
        <v>4</v>
      </c>
      <c r="O96">
        <f ca="1">COUNTIF(ROWS!B97:Y97, "&lt;&gt;#N/A")</f>
        <v>22</v>
      </c>
      <c r="P96" t="b">
        <f t="shared" ca="1" si="7"/>
        <v>0</v>
      </c>
    </row>
    <row r="97" spans="1:16" x14ac:dyDescent="0.25">
      <c r="A97" t="s">
        <v>96</v>
      </c>
      <c r="B97">
        <v>111345</v>
      </c>
      <c r="C97">
        <v>3443</v>
      </c>
      <c r="D97">
        <v>668</v>
      </c>
      <c r="E97">
        <v>1645</v>
      </c>
      <c r="F97" s="2">
        <v>0.76197599999999999</v>
      </c>
      <c r="G97">
        <v>4</v>
      </c>
      <c r="H97">
        <v>10</v>
      </c>
      <c r="I97">
        <v>84</v>
      </c>
      <c r="J97">
        <v>33</v>
      </c>
      <c r="K97" s="1">
        <f t="shared" si="4"/>
        <v>9.5846645367412137E-3</v>
      </c>
      <c r="L97">
        <v>161</v>
      </c>
      <c r="M97" s="1">
        <f t="shared" si="5"/>
        <v>4.6761545164101075E-2</v>
      </c>
      <c r="N97" s="2">
        <f t="shared" si="6"/>
        <v>4.8787878787878789</v>
      </c>
      <c r="O97">
        <f ca="1">COUNTIF(ROWS!B98:Y98, "&lt;&gt;#N/A")</f>
        <v>24</v>
      </c>
      <c r="P97" t="b">
        <f t="shared" ca="1" si="7"/>
        <v>1</v>
      </c>
    </row>
    <row r="98" spans="1:16" x14ac:dyDescent="0.25">
      <c r="A98" t="s">
        <v>97</v>
      </c>
      <c r="B98">
        <v>62092</v>
      </c>
      <c r="C98">
        <v>2129</v>
      </c>
      <c r="D98">
        <v>89</v>
      </c>
      <c r="E98">
        <v>273</v>
      </c>
      <c r="F98" s="2">
        <v>1.06742</v>
      </c>
      <c r="G98">
        <v>3</v>
      </c>
      <c r="H98">
        <v>6</v>
      </c>
      <c r="I98">
        <v>36</v>
      </c>
      <c r="J98">
        <v>5</v>
      </c>
      <c r="K98" s="1">
        <f t="shared" si="4"/>
        <v>2.3485204321277596E-3</v>
      </c>
      <c r="L98">
        <v>14</v>
      </c>
      <c r="M98" s="1">
        <f t="shared" si="5"/>
        <v>6.5758572099577266E-3</v>
      </c>
      <c r="N98" s="2">
        <f t="shared" si="6"/>
        <v>2.8</v>
      </c>
      <c r="O98">
        <f ca="1">COUNTIF(ROWS!B99:Y99, "&lt;&gt;#N/A")</f>
        <v>24</v>
      </c>
      <c r="P98" t="b">
        <f t="shared" ca="1" si="7"/>
        <v>1</v>
      </c>
    </row>
    <row r="99" spans="1:16" x14ac:dyDescent="0.25">
      <c r="A99" t="s">
        <v>98</v>
      </c>
      <c r="B99">
        <v>62185</v>
      </c>
      <c r="C99">
        <v>2134</v>
      </c>
      <c r="D99">
        <v>92</v>
      </c>
      <c r="E99">
        <v>276</v>
      </c>
      <c r="F99" s="2">
        <v>1.03261</v>
      </c>
      <c r="G99">
        <v>3</v>
      </c>
      <c r="H99">
        <v>6</v>
      </c>
      <c r="I99">
        <v>36</v>
      </c>
      <c r="J99">
        <v>5</v>
      </c>
      <c r="K99" s="1">
        <f t="shared" si="4"/>
        <v>2.3430178069353325E-3</v>
      </c>
      <c r="L99">
        <v>14</v>
      </c>
      <c r="M99" s="1">
        <f t="shared" si="5"/>
        <v>6.5604498594189313E-3</v>
      </c>
      <c r="N99" s="2">
        <f t="shared" si="6"/>
        <v>2.8</v>
      </c>
      <c r="O99">
        <f ca="1">COUNTIF(ROWS!B100:Y100, "&lt;&gt;#N/A")</f>
        <v>24</v>
      </c>
      <c r="P99" t="b">
        <f t="shared" ca="1" si="7"/>
        <v>1</v>
      </c>
    </row>
    <row r="100" spans="1:16" x14ac:dyDescent="0.25">
      <c r="A100" t="s">
        <v>99</v>
      </c>
      <c r="B100">
        <v>103644</v>
      </c>
      <c r="C100">
        <v>2676</v>
      </c>
      <c r="D100">
        <v>398</v>
      </c>
      <c r="E100">
        <v>964</v>
      </c>
      <c r="F100" s="2">
        <v>0.76633200000000001</v>
      </c>
      <c r="G100">
        <v>5</v>
      </c>
      <c r="H100">
        <v>35</v>
      </c>
      <c r="I100">
        <v>130</v>
      </c>
      <c r="J100">
        <v>63</v>
      </c>
      <c r="K100" s="1">
        <f t="shared" si="4"/>
        <v>2.3542600896860985E-2</v>
      </c>
      <c r="L100">
        <v>928</v>
      </c>
      <c r="M100" s="1">
        <f t="shared" si="5"/>
        <v>0.34678624813153963</v>
      </c>
      <c r="N100" s="2">
        <f t="shared" si="6"/>
        <v>14.730158730158729</v>
      </c>
      <c r="O100">
        <f ca="1">COUNTIF(ROWS!B101:Y101, "&lt;&gt;#N/A")</f>
        <v>18</v>
      </c>
      <c r="P100" t="b">
        <f t="shared" ca="1" si="7"/>
        <v>0</v>
      </c>
    </row>
    <row r="101" spans="1:16" x14ac:dyDescent="0.25">
      <c r="A101" t="s">
        <v>100</v>
      </c>
      <c r="B101">
        <v>65282</v>
      </c>
      <c r="C101">
        <v>2249</v>
      </c>
      <c r="D101">
        <v>162</v>
      </c>
      <c r="E101">
        <v>350</v>
      </c>
      <c r="F101" s="2">
        <v>0.59876499999999999</v>
      </c>
      <c r="G101">
        <v>3</v>
      </c>
      <c r="H101">
        <v>6</v>
      </c>
      <c r="I101">
        <v>36</v>
      </c>
      <c r="J101">
        <v>5</v>
      </c>
      <c r="K101" s="1">
        <f t="shared" si="4"/>
        <v>2.2232103156958646E-3</v>
      </c>
      <c r="L101">
        <v>14</v>
      </c>
      <c r="M101" s="1">
        <f t="shared" si="5"/>
        <v>6.2249888839484213E-3</v>
      </c>
      <c r="N101" s="2">
        <f t="shared" si="6"/>
        <v>2.8</v>
      </c>
      <c r="O101">
        <f ca="1">COUNTIF(ROWS!B102:Y102, "&lt;&gt;#N/A")</f>
        <v>24</v>
      </c>
      <c r="P101" t="b">
        <f t="shared" ca="1" si="7"/>
        <v>1</v>
      </c>
    </row>
    <row r="102" spans="1:16" x14ac:dyDescent="0.25">
      <c r="A102" t="s">
        <v>101</v>
      </c>
      <c r="B102">
        <v>114089</v>
      </c>
      <c r="C102">
        <v>2809</v>
      </c>
      <c r="D102">
        <v>309</v>
      </c>
      <c r="E102">
        <v>930</v>
      </c>
      <c r="F102" s="2">
        <v>1.08091</v>
      </c>
      <c r="G102">
        <v>7</v>
      </c>
      <c r="H102">
        <v>35</v>
      </c>
      <c r="I102">
        <v>162</v>
      </c>
      <c r="J102">
        <v>89</v>
      </c>
      <c r="K102" s="1">
        <f t="shared" si="4"/>
        <v>3.1683873264506945E-2</v>
      </c>
      <c r="L102">
        <v>1140</v>
      </c>
      <c r="M102" s="1">
        <f t="shared" si="5"/>
        <v>0.40583837664649342</v>
      </c>
      <c r="N102" s="2">
        <f t="shared" si="6"/>
        <v>12.808988764044944</v>
      </c>
      <c r="O102">
        <f ca="1">COUNTIF(ROWS!B103:Y103, "&lt;&gt;#N/A")</f>
        <v>16</v>
      </c>
      <c r="P102" t="b">
        <f t="shared" ca="1" si="7"/>
        <v>0</v>
      </c>
    </row>
    <row r="103" spans="1:16" x14ac:dyDescent="0.25">
      <c r="A103" t="s">
        <v>102</v>
      </c>
      <c r="B103">
        <v>62207</v>
      </c>
      <c r="C103">
        <v>2128</v>
      </c>
      <c r="D103">
        <v>99</v>
      </c>
      <c r="E103">
        <v>291</v>
      </c>
      <c r="F103" s="2">
        <v>1.0202</v>
      </c>
      <c r="G103">
        <v>3</v>
      </c>
      <c r="H103">
        <v>6</v>
      </c>
      <c r="I103">
        <v>36</v>
      </c>
      <c r="J103">
        <v>5</v>
      </c>
      <c r="K103" s="1">
        <f t="shared" si="4"/>
        <v>2.3496240601503758E-3</v>
      </c>
      <c r="L103">
        <v>14</v>
      </c>
      <c r="M103" s="1">
        <f t="shared" si="5"/>
        <v>6.5789473684210523E-3</v>
      </c>
      <c r="N103" s="2">
        <f t="shared" si="6"/>
        <v>2.8</v>
      </c>
      <c r="O103">
        <f ca="1">COUNTIF(ROWS!B104:Y104, "&lt;&gt;#N/A")</f>
        <v>24</v>
      </c>
      <c r="P103" t="b">
        <f t="shared" ca="1" si="7"/>
        <v>1</v>
      </c>
    </row>
    <row r="104" spans="1:16" x14ac:dyDescent="0.25">
      <c r="A104" t="s">
        <v>103</v>
      </c>
      <c r="B104">
        <v>300031</v>
      </c>
      <c r="C104">
        <v>7605</v>
      </c>
      <c r="D104">
        <v>2234</v>
      </c>
      <c r="E104">
        <v>5589</v>
      </c>
      <c r="F104" s="2">
        <v>0.78066199999999997</v>
      </c>
      <c r="G104">
        <v>6</v>
      </c>
      <c r="H104">
        <v>35</v>
      </c>
      <c r="I104">
        <v>238</v>
      </c>
      <c r="J104">
        <v>118</v>
      </c>
      <c r="K104" s="1">
        <f t="shared" si="4"/>
        <v>1.5516107823800132E-2</v>
      </c>
      <c r="L104">
        <v>1114</v>
      </c>
      <c r="M104" s="1">
        <f t="shared" si="5"/>
        <v>0.14648257725180802</v>
      </c>
      <c r="N104" s="2">
        <f t="shared" si="6"/>
        <v>9.4406779661016955</v>
      </c>
      <c r="O104">
        <f ca="1">COUNTIF(ROWS!B105:Y105, "&lt;&gt;#N/A")</f>
        <v>18</v>
      </c>
      <c r="P104" t="b">
        <f t="shared" ca="1" si="7"/>
        <v>0</v>
      </c>
    </row>
    <row r="105" spans="1:16" x14ac:dyDescent="0.25">
      <c r="A105" t="s">
        <v>104</v>
      </c>
      <c r="B105">
        <v>266311</v>
      </c>
      <c r="C105">
        <v>6694</v>
      </c>
      <c r="D105">
        <v>1936</v>
      </c>
      <c r="E105">
        <v>4281</v>
      </c>
      <c r="F105" s="2">
        <v>0.63688</v>
      </c>
      <c r="G105">
        <v>6</v>
      </c>
      <c r="H105">
        <v>35</v>
      </c>
      <c r="I105">
        <v>238</v>
      </c>
      <c r="J105">
        <v>118</v>
      </c>
      <c r="K105" s="1">
        <f t="shared" si="4"/>
        <v>1.7627726322079474E-2</v>
      </c>
      <c r="L105">
        <v>1114</v>
      </c>
      <c r="M105" s="1">
        <f t="shared" si="5"/>
        <v>0.16641768748132657</v>
      </c>
      <c r="N105" s="2">
        <f t="shared" si="6"/>
        <v>9.4406779661016955</v>
      </c>
      <c r="O105">
        <f ca="1">COUNTIF(ROWS!B106:Y106, "&lt;&gt;#N/A")</f>
        <v>18</v>
      </c>
      <c r="P105" t="b">
        <f t="shared" ca="1" si="7"/>
        <v>0</v>
      </c>
    </row>
    <row r="106" spans="1:16" x14ac:dyDescent="0.25">
      <c r="A106" t="s">
        <v>105</v>
      </c>
      <c r="B106">
        <v>66465</v>
      </c>
      <c r="C106">
        <v>2245</v>
      </c>
      <c r="D106">
        <v>154</v>
      </c>
      <c r="E106">
        <v>434</v>
      </c>
      <c r="F106" s="2">
        <v>0.97402599999999995</v>
      </c>
      <c r="G106">
        <v>3</v>
      </c>
      <c r="H106">
        <v>6</v>
      </c>
      <c r="I106">
        <v>43</v>
      </c>
      <c r="J106">
        <v>11</v>
      </c>
      <c r="K106" s="1">
        <f t="shared" si="4"/>
        <v>4.8997772828507794E-3</v>
      </c>
      <c r="L106">
        <v>39</v>
      </c>
      <c r="M106" s="1">
        <f t="shared" si="5"/>
        <v>1.7371937639198219E-2</v>
      </c>
      <c r="N106" s="2">
        <f t="shared" si="6"/>
        <v>3.5454545454545454</v>
      </c>
      <c r="O106">
        <f ca="1">COUNTIF(ROWS!B107:Y107, "&lt;&gt;#N/A")</f>
        <v>24</v>
      </c>
      <c r="P106" t="b">
        <f t="shared" ca="1" si="7"/>
        <v>1</v>
      </c>
    </row>
    <row r="107" spans="1:16" x14ac:dyDescent="0.25">
      <c r="A107" t="s">
        <v>165</v>
      </c>
      <c r="B107">
        <v>273906</v>
      </c>
      <c r="C107">
        <v>7417</v>
      </c>
      <c r="D107">
        <v>2021</v>
      </c>
      <c r="E107">
        <v>5309</v>
      </c>
      <c r="F107" s="2">
        <v>0.84116800000000003</v>
      </c>
      <c r="G107">
        <v>6</v>
      </c>
      <c r="H107">
        <v>10</v>
      </c>
      <c r="I107">
        <v>144</v>
      </c>
      <c r="J107">
        <v>60</v>
      </c>
      <c r="K107" s="1">
        <f t="shared" si="4"/>
        <v>8.0895240663340969E-3</v>
      </c>
      <c r="L107">
        <v>200</v>
      </c>
      <c r="M107" s="1">
        <f t="shared" ref="M107:M132" si="8">L107/C107</f>
        <v>2.6965080221113658E-2</v>
      </c>
      <c r="N107" s="2">
        <f t="shared" ref="N107:N132" si="9">L107/J107</f>
        <v>3.3333333333333335</v>
      </c>
      <c r="O107">
        <f ca="1">COUNTIF(ROWS!B108:Y108, "&lt;&gt;#N/A")</f>
        <v>18</v>
      </c>
      <c r="P107" t="b">
        <f t="shared" ca="1" si="7"/>
        <v>0</v>
      </c>
    </row>
    <row r="108" spans="1:16" x14ac:dyDescent="0.25">
      <c r="A108" t="s">
        <v>166</v>
      </c>
      <c r="B108">
        <v>91200</v>
      </c>
      <c r="C108">
        <v>2983</v>
      </c>
      <c r="D108">
        <v>440</v>
      </c>
      <c r="E108">
        <v>812</v>
      </c>
      <c r="F108" s="2">
        <v>0.42272700000000002</v>
      </c>
      <c r="G108">
        <v>3</v>
      </c>
      <c r="H108">
        <v>6</v>
      </c>
      <c r="I108">
        <v>36</v>
      </c>
      <c r="J108">
        <v>5</v>
      </c>
      <c r="K108" s="1">
        <f t="shared" si="4"/>
        <v>1.6761649346295675E-3</v>
      </c>
      <c r="L108">
        <v>14</v>
      </c>
      <c r="M108" s="1">
        <f t="shared" si="8"/>
        <v>4.6932618169627889E-3</v>
      </c>
      <c r="N108" s="2">
        <f t="shared" si="9"/>
        <v>2.8</v>
      </c>
      <c r="O108">
        <f ca="1">COUNTIF(ROWS!B109:Y109, "&lt;&gt;#N/A")</f>
        <v>24</v>
      </c>
      <c r="P108" t="b">
        <f t="shared" ca="1" si="7"/>
        <v>1</v>
      </c>
    </row>
    <row r="109" spans="1:16" x14ac:dyDescent="0.25">
      <c r="A109" t="s">
        <v>167</v>
      </c>
      <c r="B109">
        <v>98953</v>
      </c>
      <c r="C109">
        <v>3158</v>
      </c>
      <c r="D109">
        <v>485</v>
      </c>
      <c r="E109">
        <v>1012</v>
      </c>
      <c r="F109" s="2">
        <v>0.55876300000000001</v>
      </c>
      <c r="G109">
        <v>3</v>
      </c>
      <c r="H109">
        <v>7</v>
      </c>
      <c r="I109">
        <v>42</v>
      </c>
      <c r="J109">
        <v>11</v>
      </c>
      <c r="K109" s="1">
        <f t="shared" si="4"/>
        <v>3.4832172260924636E-3</v>
      </c>
      <c r="L109">
        <v>47</v>
      </c>
      <c r="M109" s="1">
        <f t="shared" si="8"/>
        <v>1.4882837238758708E-2</v>
      </c>
      <c r="N109" s="2">
        <f t="shared" si="9"/>
        <v>4.2727272727272725</v>
      </c>
      <c r="O109">
        <f ca="1">COUNTIF(ROWS!B110:Y110, "&lt;&gt;#N/A")</f>
        <v>24</v>
      </c>
      <c r="P109" t="b">
        <f t="shared" ca="1" si="7"/>
        <v>1</v>
      </c>
    </row>
    <row r="110" spans="1:16" x14ac:dyDescent="0.25">
      <c r="A110" t="s">
        <v>168</v>
      </c>
      <c r="B110">
        <v>275306</v>
      </c>
      <c r="C110">
        <v>7561</v>
      </c>
      <c r="D110">
        <v>2003</v>
      </c>
      <c r="E110">
        <v>5214</v>
      </c>
      <c r="F110" s="2">
        <v>0.80778799999999995</v>
      </c>
      <c r="G110">
        <v>6</v>
      </c>
      <c r="H110">
        <v>10</v>
      </c>
      <c r="I110">
        <v>144</v>
      </c>
      <c r="J110">
        <v>60</v>
      </c>
      <c r="K110" s="1">
        <f t="shared" si="4"/>
        <v>7.9354582727152491E-3</v>
      </c>
      <c r="L110">
        <v>200</v>
      </c>
      <c r="M110" s="1">
        <f t="shared" si="8"/>
        <v>2.6451527575717497E-2</v>
      </c>
      <c r="N110" s="2">
        <f t="shared" si="9"/>
        <v>3.3333333333333335</v>
      </c>
      <c r="O110">
        <f ca="1">COUNTIF(ROWS!B111:Y111, "&lt;&gt;#N/A")</f>
        <v>18</v>
      </c>
      <c r="P110" t="b">
        <f t="shared" ca="1" si="7"/>
        <v>0</v>
      </c>
    </row>
    <row r="111" spans="1:16" x14ac:dyDescent="0.25">
      <c r="A111" t="s">
        <v>169</v>
      </c>
      <c r="B111">
        <v>138215</v>
      </c>
      <c r="C111">
        <v>4437</v>
      </c>
      <c r="D111">
        <v>883</v>
      </c>
      <c r="E111">
        <v>1580</v>
      </c>
      <c r="F111" s="2">
        <v>0.39184600000000003</v>
      </c>
      <c r="G111">
        <v>3</v>
      </c>
      <c r="H111">
        <v>6</v>
      </c>
      <c r="I111">
        <v>36</v>
      </c>
      <c r="J111">
        <v>5</v>
      </c>
      <c r="K111" s="1">
        <f t="shared" si="4"/>
        <v>1.126887536623845E-3</v>
      </c>
      <c r="L111">
        <v>14</v>
      </c>
      <c r="M111" s="1">
        <f t="shared" si="8"/>
        <v>3.1552851025467656E-3</v>
      </c>
      <c r="N111" s="2">
        <f t="shared" si="9"/>
        <v>2.8</v>
      </c>
      <c r="O111">
        <f ca="1">COUNTIF(ROWS!B112:Y112, "&lt;&gt;#N/A")</f>
        <v>24</v>
      </c>
      <c r="P111" t="b">
        <f t="shared" ca="1" si="7"/>
        <v>1</v>
      </c>
    </row>
    <row r="112" spans="1:16" x14ac:dyDescent="0.25">
      <c r="A112" t="s">
        <v>170</v>
      </c>
      <c r="B112">
        <v>164899</v>
      </c>
      <c r="C112">
        <v>4509</v>
      </c>
      <c r="D112">
        <v>1105</v>
      </c>
      <c r="E112">
        <v>2083</v>
      </c>
      <c r="F112" s="2">
        <v>0.455204</v>
      </c>
      <c r="G112">
        <v>3</v>
      </c>
      <c r="H112">
        <v>35</v>
      </c>
      <c r="I112">
        <v>130</v>
      </c>
      <c r="J112">
        <v>63</v>
      </c>
      <c r="K112" s="1">
        <f t="shared" si="4"/>
        <v>1.3972055888223553E-2</v>
      </c>
      <c r="L112">
        <v>928</v>
      </c>
      <c r="M112" s="1">
        <f t="shared" si="8"/>
        <v>0.20581060102018187</v>
      </c>
      <c r="N112" s="2">
        <f t="shared" si="9"/>
        <v>14.730158730158729</v>
      </c>
      <c r="O112">
        <f ca="1">COUNTIF(ROWS!B113:Y113, "&lt;&gt;#N/A")</f>
        <v>24</v>
      </c>
      <c r="P112" t="b">
        <f t="shared" ca="1" si="7"/>
        <v>1</v>
      </c>
    </row>
    <row r="113" spans="1:16" x14ac:dyDescent="0.25">
      <c r="A113" t="s">
        <v>156</v>
      </c>
      <c r="B113">
        <v>209986</v>
      </c>
      <c r="C113">
        <v>5959</v>
      </c>
      <c r="D113">
        <v>1912</v>
      </c>
      <c r="E113">
        <v>4501</v>
      </c>
      <c r="F113" s="2">
        <v>0.64592099999999997</v>
      </c>
      <c r="G113">
        <v>7</v>
      </c>
      <c r="H113">
        <v>10</v>
      </c>
      <c r="I113">
        <v>81</v>
      </c>
      <c r="J113">
        <v>30</v>
      </c>
      <c r="K113" s="1">
        <f t="shared" si="4"/>
        <v>5.0344017452592718E-3</v>
      </c>
      <c r="L113">
        <v>150</v>
      </c>
      <c r="M113" s="1">
        <f t="shared" si="8"/>
        <v>2.5172008726296359E-2</v>
      </c>
      <c r="N113" s="2">
        <f t="shared" si="9"/>
        <v>5</v>
      </c>
      <c r="O113">
        <f ca="1">COUNTIF(ROWS!B114:Y114, "&lt;&gt;#N/A")</f>
        <v>15</v>
      </c>
      <c r="P113" t="b">
        <f t="shared" ca="1" si="7"/>
        <v>0</v>
      </c>
    </row>
    <row r="114" spans="1:16" x14ac:dyDescent="0.25">
      <c r="A114" t="s">
        <v>171</v>
      </c>
      <c r="B114">
        <v>202365</v>
      </c>
      <c r="C114">
        <v>6415</v>
      </c>
      <c r="D114">
        <v>2073</v>
      </c>
      <c r="E114">
        <v>3578</v>
      </c>
      <c r="F114" s="2">
        <v>0.37144199999999999</v>
      </c>
      <c r="G114">
        <v>5</v>
      </c>
      <c r="H114">
        <v>6</v>
      </c>
      <c r="I114">
        <v>36</v>
      </c>
      <c r="J114">
        <v>5</v>
      </c>
      <c r="K114" s="1">
        <f t="shared" si="4"/>
        <v>7.7942322681215901E-4</v>
      </c>
      <c r="L114">
        <v>14</v>
      </c>
      <c r="M114" s="1">
        <f t="shared" si="8"/>
        <v>2.182385035074045E-3</v>
      </c>
      <c r="N114" s="2">
        <f t="shared" si="9"/>
        <v>2.8</v>
      </c>
      <c r="O114">
        <f ca="1">COUNTIF(ROWS!B115:Y115, "&lt;&gt;#N/A")</f>
        <v>24</v>
      </c>
      <c r="P114" t="b">
        <f t="shared" ca="1" si="7"/>
        <v>1</v>
      </c>
    </row>
    <row r="115" spans="1:16" x14ac:dyDescent="0.25">
      <c r="A115" t="s">
        <v>172</v>
      </c>
      <c r="B115">
        <v>159337</v>
      </c>
      <c r="C115">
        <v>5105</v>
      </c>
      <c r="D115">
        <v>700</v>
      </c>
      <c r="E115">
        <v>1565</v>
      </c>
      <c r="F115" s="2">
        <v>0.58571399999999996</v>
      </c>
      <c r="G115">
        <v>3</v>
      </c>
      <c r="H115">
        <v>35</v>
      </c>
      <c r="I115">
        <v>130</v>
      </c>
      <c r="J115">
        <v>63</v>
      </c>
      <c r="K115" s="1">
        <f t="shared" si="4"/>
        <v>1.2340842311459354E-2</v>
      </c>
      <c r="L115">
        <v>928</v>
      </c>
      <c r="M115" s="1">
        <f t="shared" si="8"/>
        <v>0.18178256611165525</v>
      </c>
      <c r="N115" s="2">
        <f t="shared" si="9"/>
        <v>14.730158730158729</v>
      </c>
      <c r="O115">
        <f ca="1">COUNTIF(ROWS!B116:Y116, "&lt;&gt;#N/A")</f>
        <v>9</v>
      </c>
      <c r="P115" t="b">
        <f t="shared" ca="1" si="7"/>
        <v>0</v>
      </c>
    </row>
    <row r="116" spans="1:16" x14ac:dyDescent="0.25">
      <c r="A116" t="s">
        <v>173</v>
      </c>
      <c r="B116">
        <v>65194</v>
      </c>
      <c r="C116">
        <v>2183</v>
      </c>
      <c r="D116">
        <v>101</v>
      </c>
      <c r="E116">
        <v>295</v>
      </c>
      <c r="F116" s="2">
        <v>1.0396000000000001</v>
      </c>
      <c r="G116">
        <v>3</v>
      </c>
      <c r="H116">
        <v>13</v>
      </c>
      <c r="I116">
        <v>45</v>
      </c>
      <c r="J116">
        <v>7</v>
      </c>
      <c r="K116" s="1">
        <f t="shared" si="4"/>
        <v>3.2065964269354101E-3</v>
      </c>
      <c r="L116">
        <v>40</v>
      </c>
      <c r="M116" s="1">
        <f t="shared" si="8"/>
        <v>1.8323408153916629E-2</v>
      </c>
      <c r="N116" s="2">
        <f t="shared" si="9"/>
        <v>5.7142857142857144</v>
      </c>
      <c r="O116">
        <f ca="1">COUNTIF(ROWS!B117:Y117, "&lt;&gt;#N/A")</f>
        <v>24</v>
      </c>
      <c r="P116" t="b">
        <f t="shared" ca="1" si="7"/>
        <v>1</v>
      </c>
    </row>
    <row r="117" spans="1:16" x14ac:dyDescent="0.25">
      <c r="A117" t="s">
        <v>174</v>
      </c>
      <c r="B117">
        <v>374489</v>
      </c>
      <c r="C117">
        <v>10001</v>
      </c>
      <c r="D117">
        <v>3575</v>
      </c>
      <c r="E117">
        <v>8368</v>
      </c>
      <c r="F117" s="2">
        <v>0.70237799999999995</v>
      </c>
      <c r="G117">
        <v>6</v>
      </c>
      <c r="H117">
        <v>10</v>
      </c>
      <c r="I117">
        <v>144</v>
      </c>
      <c r="J117">
        <v>60</v>
      </c>
      <c r="K117" s="1">
        <f t="shared" si="4"/>
        <v>5.9994000599940004E-3</v>
      </c>
      <c r="L117">
        <v>200</v>
      </c>
      <c r="M117" s="1">
        <f t="shared" si="8"/>
        <v>1.9998000199980003E-2</v>
      </c>
      <c r="N117" s="2">
        <f t="shared" si="9"/>
        <v>3.3333333333333335</v>
      </c>
      <c r="O117">
        <f ca="1">COUNTIF(ROWS!B118:Y118, "&lt;&gt;#N/A")</f>
        <v>9</v>
      </c>
      <c r="P117" t="b">
        <f t="shared" ca="1" si="7"/>
        <v>0</v>
      </c>
    </row>
    <row r="118" spans="1:16" x14ac:dyDescent="0.25">
      <c r="A118" t="s">
        <v>157</v>
      </c>
      <c r="B118">
        <v>80260</v>
      </c>
      <c r="C118">
        <v>2885</v>
      </c>
      <c r="D118">
        <v>436</v>
      </c>
      <c r="E118">
        <v>1244</v>
      </c>
      <c r="F118" s="2">
        <v>1.0710999999999999</v>
      </c>
      <c r="G118">
        <v>3</v>
      </c>
      <c r="H118">
        <v>6</v>
      </c>
      <c r="I118">
        <v>36</v>
      </c>
      <c r="J118">
        <v>5</v>
      </c>
      <c r="K118" s="1">
        <f t="shared" si="4"/>
        <v>1.7331022530329288E-3</v>
      </c>
      <c r="L118">
        <v>14</v>
      </c>
      <c r="M118" s="1">
        <f t="shared" si="8"/>
        <v>4.8526863084922007E-3</v>
      </c>
      <c r="N118" s="2">
        <f t="shared" si="9"/>
        <v>2.8</v>
      </c>
      <c r="O118">
        <f ca="1">COUNTIF(ROWS!B119:Y119, "&lt;&gt;#N/A")</f>
        <v>21</v>
      </c>
      <c r="P118" t="b">
        <f t="shared" ca="1" si="7"/>
        <v>0</v>
      </c>
    </row>
    <row r="119" spans="1:16" x14ac:dyDescent="0.25">
      <c r="A119" t="s">
        <v>158</v>
      </c>
      <c r="B119">
        <v>68610</v>
      </c>
      <c r="C119">
        <v>2285</v>
      </c>
      <c r="D119">
        <v>134</v>
      </c>
      <c r="E119">
        <v>415</v>
      </c>
      <c r="F119" s="2">
        <v>1.17164</v>
      </c>
      <c r="G119">
        <v>3</v>
      </c>
      <c r="H119">
        <v>6</v>
      </c>
      <c r="I119">
        <v>52</v>
      </c>
      <c r="J119">
        <v>19</v>
      </c>
      <c r="K119" s="1">
        <f t="shared" si="4"/>
        <v>8.3150984682713348E-3</v>
      </c>
      <c r="L119">
        <v>70</v>
      </c>
      <c r="M119" s="1">
        <f t="shared" si="8"/>
        <v>3.0634573304157548E-2</v>
      </c>
      <c r="N119" s="2">
        <f t="shared" si="9"/>
        <v>3.6842105263157894</v>
      </c>
      <c r="O119">
        <f ca="1">COUNTIF(ROWS!B120:Y120, "&lt;&gt;#N/A")</f>
        <v>24</v>
      </c>
      <c r="P119" t="b">
        <f t="shared" ca="1" si="7"/>
        <v>1</v>
      </c>
    </row>
    <row r="120" spans="1:16" x14ac:dyDescent="0.25">
      <c r="A120" t="s">
        <v>159</v>
      </c>
      <c r="B120">
        <v>292894</v>
      </c>
      <c r="C120">
        <v>7167</v>
      </c>
      <c r="D120">
        <v>2664</v>
      </c>
      <c r="E120">
        <v>8198</v>
      </c>
      <c r="F120" s="2">
        <v>1.0180199999999999</v>
      </c>
      <c r="G120">
        <v>6</v>
      </c>
      <c r="H120">
        <v>10</v>
      </c>
      <c r="I120">
        <v>146</v>
      </c>
      <c r="J120">
        <v>60</v>
      </c>
      <c r="K120" s="1">
        <f t="shared" si="4"/>
        <v>8.3717036416910834E-3</v>
      </c>
      <c r="L120">
        <v>200</v>
      </c>
      <c r="M120" s="1">
        <f t="shared" si="8"/>
        <v>2.7905678805636946E-2</v>
      </c>
      <c r="N120" s="2">
        <f t="shared" si="9"/>
        <v>3.3333333333333335</v>
      </c>
      <c r="O120">
        <f ca="1">COUNTIF(ROWS!B121:Y121, "&lt;&gt;#N/A")</f>
        <v>18</v>
      </c>
      <c r="P120" t="b">
        <f t="shared" ca="1" si="7"/>
        <v>0</v>
      </c>
    </row>
    <row r="121" spans="1:16" x14ac:dyDescent="0.25">
      <c r="A121" t="s">
        <v>175</v>
      </c>
      <c r="B121">
        <v>276427</v>
      </c>
      <c r="C121">
        <v>7113</v>
      </c>
      <c r="D121">
        <v>2232</v>
      </c>
      <c r="E121">
        <v>6638</v>
      </c>
      <c r="F121" s="2">
        <v>0.93145199999999995</v>
      </c>
      <c r="G121">
        <v>6</v>
      </c>
      <c r="H121">
        <v>10</v>
      </c>
      <c r="I121">
        <v>163</v>
      </c>
      <c r="J121">
        <v>74</v>
      </c>
      <c r="K121" s="1">
        <f t="shared" si="4"/>
        <v>1.0403486573878814E-2</v>
      </c>
      <c r="L121">
        <v>228</v>
      </c>
      <c r="M121" s="1">
        <f t="shared" si="8"/>
        <v>3.2053985660059049E-2</v>
      </c>
      <c r="N121" s="2">
        <f t="shared" si="9"/>
        <v>3.0810810810810811</v>
      </c>
      <c r="O121">
        <f ca="1">COUNTIF(ROWS!B122:Y122, "&lt;&gt;#N/A")</f>
        <v>18</v>
      </c>
      <c r="P121" t="b">
        <f t="shared" ca="1" si="7"/>
        <v>0</v>
      </c>
    </row>
    <row r="122" spans="1:16" x14ac:dyDescent="0.25">
      <c r="A122" t="s">
        <v>176</v>
      </c>
      <c r="B122">
        <v>69736</v>
      </c>
      <c r="C122">
        <v>2332</v>
      </c>
      <c r="D122">
        <v>103</v>
      </c>
      <c r="E122">
        <v>323</v>
      </c>
      <c r="F122" s="2">
        <v>1.0970899999999999</v>
      </c>
      <c r="G122">
        <v>3</v>
      </c>
      <c r="H122">
        <v>11</v>
      </c>
      <c r="I122">
        <v>50</v>
      </c>
      <c r="J122">
        <v>17</v>
      </c>
      <c r="K122" s="1">
        <f t="shared" si="4"/>
        <v>7.2898799313893658E-3</v>
      </c>
      <c r="L122">
        <v>126</v>
      </c>
      <c r="M122" s="1">
        <f t="shared" si="8"/>
        <v>5.4030874785591765E-2</v>
      </c>
      <c r="N122" s="2">
        <f t="shared" si="9"/>
        <v>7.4117647058823533</v>
      </c>
      <c r="O122">
        <f ca="1">COUNTIF(ROWS!B123:Y123, "&lt;&gt;#N/A")</f>
        <v>24</v>
      </c>
      <c r="P122" t="b">
        <f t="shared" ca="1" si="7"/>
        <v>1</v>
      </c>
    </row>
    <row r="123" spans="1:16" x14ac:dyDescent="0.25">
      <c r="A123" t="s">
        <v>177</v>
      </c>
      <c r="B123">
        <v>335548</v>
      </c>
      <c r="C123">
        <v>9315</v>
      </c>
      <c r="D123">
        <v>3216</v>
      </c>
      <c r="E123">
        <v>7286</v>
      </c>
      <c r="F123" s="2">
        <v>0.661381</v>
      </c>
      <c r="G123">
        <v>6</v>
      </c>
      <c r="H123">
        <v>10</v>
      </c>
      <c r="I123">
        <v>144</v>
      </c>
      <c r="J123">
        <v>60</v>
      </c>
      <c r="K123" s="1">
        <f t="shared" si="4"/>
        <v>6.4412238325281803E-3</v>
      </c>
      <c r="L123">
        <v>200</v>
      </c>
      <c r="M123" s="1">
        <f t="shared" si="8"/>
        <v>2.147074610842727E-2</v>
      </c>
      <c r="N123" s="2">
        <f t="shared" si="9"/>
        <v>3.3333333333333335</v>
      </c>
      <c r="O123">
        <f ca="1">COUNTIF(ROWS!B124:Y124, "&lt;&gt;#N/A")</f>
        <v>18</v>
      </c>
      <c r="P123" t="b">
        <f t="shared" ca="1" si="7"/>
        <v>0</v>
      </c>
    </row>
    <row r="124" spans="1:16" x14ac:dyDescent="0.25">
      <c r="A124" t="s">
        <v>160</v>
      </c>
      <c r="B124">
        <v>227183</v>
      </c>
      <c r="C124">
        <v>5170</v>
      </c>
      <c r="D124">
        <v>944</v>
      </c>
      <c r="E124">
        <v>2378</v>
      </c>
      <c r="F124" s="2">
        <v>0.78283899999999995</v>
      </c>
      <c r="G124">
        <v>5</v>
      </c>
      <c r="H124">
        <v>44</v>
      </c>
      <c r="I124">
        <v>224</v>
      </c>
      <c r="J124">
        <v>118</v>
      </c>
      <c r="K124" s="1">
        <f t="shared" si="4"/>
        <v>2.2823984526112187E-2</v>
      </c>
      <c r="L124">
        <v>1757</v>
      </c>
      <c r="M124" s="1">
        <f t="shared" si="8"/>
        <v>0.33984526112185687</v>
      </c>
      <c r="N124" s="2">
        <f t="shared" si="9"/>
        <v>14.889830508474576</v>
      </c>
      <c r="O124">
        <f ca="1">COUNTIF(ROWS!B125:Y125, "&lt;&gt;#N/A")</f>
        <v>17</v>
      </c>
      <c r="P124" t="b">
        <f t="shared" ca="1" si="7"/>
        <v>0</v>
      </c>
    </row>
    <row r="125" spans="1:16" x14ac:dyDescent="0.25">
      <c r="A125" t="s">
        <v>161</v>
      </c>
      <c r="B125">
        <v>77516</v>
      </c>
      <c r="C125">
        <v>2500</v>
      </c>
      <c r="D125">
        <v>154</v>
      </c>
      <c r="E125">
        <v>486</v>
      </c>
      <c r="F125" s="2">
        <v>1.22078</v>
      </c>
      <c r="G125">
        <v>3</v>
      </c>
      <c r="H125">
        <v>8</v>
      </c>
      <c r="I125">
        <v>61</v>
      </c>
      <c r="J125">
        <v>26</v>
      </c>
      <c r="K125" s="1">
        <f t="shared" si="4"/>
        <v>1.04E-2</v>
      </c>
      <c r="L125">
        <v>182</v>
      </c>
      <c r="M125" s="1">
        <f t="shared" si="8"/>
        <v>7.2800000000000004E-2</v>
      </c>
      <c r="N125" s="2">
        <f t="shared" si="9"/>
        <v>7</v>
      </c>
      <c r="O125">
        <f ca="1">COUNTIF(ROWS!B126:Y126, "&lt;&gt;#N/A")</f>
        <v>24</v>
      </c>
      <c r="P125" t="b">
        <f t="shared" ca="1" si="7"/>
        <v>1</v>
      </c>
    </row>
    <row r="126" spans="1:16" x14ac:dyDescent="0.25">
      <c r="A126" t="s">
        <v>178</v>
      </c>
      <c r="B126">
        <v>72407</v>
      </c>
      <c r="C126">
        <v>2582</v>
      </c>
      <c r="D126">
        <v>125</v>
      </c>
      <c r="E126">
        <v>339</v>
      </c>
      <c r="F126" s="2">
        <v>0.88</v>
      </c>
      <c r="G126">
        <v>3</v>
      </c>
      <c r="H126">
        <v>6</v>
      </c>
      <c r="I126">
        <v>36</v>
      </c>
      <c r="J126">
        <v>5</v>
      </c>
      <c r="K126" s="1">
        <f t="shared" si="4"/>
        <v>1.9364833462432224E-3</v>
      </c>
      <c r="L126">
        <v>14</v>
      </c>
      <c r="M126" s="1">
        <f t="shared" si="8"/>
        <v>5.422153369481022E-3</v>
      </c>
      <c r="N126" s="2">
        <f t="shared" si="9"/>
        <v>2.8</v>
      </c>
      <c r="O126">
        <f ca="1">COUNTIF(ROWS!B127:Y127, "&lt;&gt;#N/A")</f>
        <v>24</v>
      </c>
      <c r="P126" t="b">
        <f t="shared" ca="1" si="7"/>
        <v>1</v>
      </c>
    </row>
    <row r="127" spans="1:16" x14ac:dyDescent="0.25">
      <c r="A127" t="s">
        <v>179</v>
      </c>
      <c r="B127">
        <v>162837</v>
      </c>
      <c r="C127">
        <v>5358</v>
      </c>
      <c r="D127">
        <v>1219</v>
      </c>
      <c r="E127">
        <v>2708</v>
      </c>
      <c r="F127" s="2">
        <v>0.61689899999999998</v>
      </c>
      <c r="G127">
        <v>4</v>
      </c>
      <c r="H127">
        <v>10</v>
      </c>
      <c r="I127">
        <v>81</v>
      </c>
      <c r="J127">
        <v>30</v>
      </c>
      <c r="K127" s="1">
        <f t="shared" si="4"/>
        <v>5.5991041433370659E-3</v>
      </c>
      <c r="L127">
        <v>150</v>
      </c>
      <c r="M127" s="1">
        <f t="shared" si="8"/>
        <v>2.7995520716685332E-2</v>
      </c>
      <c r="N127" s="2">
        <f t="shared" si="9"/>
        <v>5</v>
      </c>
      <c r="O127">
        <f ca="1">COUNTIF(ROWS!B128:Y128, "&lt;&gt;#N/A")</f>
        <v>24</v>
      </c>
      <c r="P127" t="b">
        <f t="shared" ca="1" si="7"/>
        <v>1</v>
      </c>
    </row>
    <row r="128" spans="1:16" x14ac:dyDescent="0.25">
      <c r="A128" t="s">
        <v>162</v>
      </c>
      <c r="B128">
        <v>266416</v>
      </c>
      <c r="C128">
        <v>7149</v>
      </c>
      <c r="D128">
        <v>1999</v>
      </c>
      <c r="E128">
        <v>5167</v>
      </c>
      <c r="F128" s="2">
        <v>0.80740400000000001</v>
      </c>
      <c r="G128">
        <v>6</v>
      </c>
      <c r="H128">
        <v>10</v>
      </c>
      <c r="I128">
        <v>144</v>
      </c>
      <c r="J128">
        <v>60</v>
      </c>
      <c r="K128" s="1">
        <f t="shared" si="4"/>
        <v>8.3927822073017206E-3</v>
      </c>
      <c r="L128">
        <v>200</v>
      </c>
      <c r="M128" s="1">
        <f t="shared" si="8"/>
        <v>2.7975940691005736E-2</v>
      </c>
      <c r="N128" s="2">
        <f t="shared" si="9"/>
        <v>3.3333333333333335</v>
      </c>
      <c r="O128">
        <f ca="1">COUNTIF(ROWS!B129:Y129, "&lt;&gt;#N/A")</f>
        <v>18</v>
      </c>
      <c r="P128" t="b">
        <f t="shared" ca="1" si="7"/>
        <v>0</v>
      </c>
    </row>
    <row r="129" spans="1:16" x14ac:dyDescent="0.25">
      <c r="A129" t="s">
        <v>163</v>
      </c>
      <c r="B129">
        <v>151903</v>
      </c>
      <c r="C129">
        <v>3987</v>
      </c>
      <c r="D129">
        <v>934</v>
      </c>
      <c r="E129">
        <v>2611</v>
      </c>
      <c r="F129" s="2">
        <v>0.86723799999999995</v>
      </c>
      <c r="G129">
        <v>6</v>
      </c>
      <c r="H129">
        <v>35</v>
      </c>
      <c r="I129">
        <v>130</v>
      </c>
      <c r="J129">
        <v>63</v>
      </c>
      <c r="K129" s="1">
        <f t="shared" si="4"/>
        <v>1.580135440180587E-2</v>
      </c>
      <c r="L129">
        <v>928</v>
      </c>
      <c r="M129" s="1">
        <f t="shared" si="8"/>
        <v>0.2327564584900928</v>
      </c>
      <c r="N129" s="2">
        <f t="shared" si="9"/>
        <v>14.730158730158729</v>
      </c>
      <c r="O129">
        <f ca="1">COUNTIF(ROWS!B130:Y130, "&lt;&gt;#N/A")</f>
        <v>9</v>
      </c>
      <c r="P129" t="b">
        <f t="shared" ca="1" si="7"/>
        <v>0</v>
      </c>
    </row>
    <row r="130" spans="1:16" x14ac:dyDescent="0.25">
      <c r="A130" t="s">
        <v>164</v>
      </c>
      <c r="B130">
        <v>133804</v>
      </c>
      <c r="C130">
        <v>3913</v>
      </c>
      <c r="D130">
        <v>659</v>
      </c>
      <c r="E130">
        <v>1685</v>
      </c>
      <c r="F130" s="2">
        <v>0.82094100000000003</v>
      </c>
      <c r="G130">
        <v>6</v>
      </c>
      <c r="H130">
        <v>10</v>
      </c>
      <c r="I130">
        <v>114</v>
      </c>
      <c r="J130">
        <v>57</v>
      </c>
      <c r="K130" s="1">
        <f t="shared" si="4"/>
        <v>1.4566828520316892E-2</v>
      </c>
      <c r="L130">
        <v>372</v>
      </c>
      <c r="M130" s="1">
        <f t="shared" si="8"/>
        <v>9.5067722974699717E-2</v>
      </c>
      <c r="N130" s="2">
        <f t="shared" si="9"/>
        <v>6.5263157894736841</v>
      </c>
      <c r="O130">
        <f ca="1">COUNTIF(ROWS!B131:Y131, "&lt;&gt;#N/A")</f>
        <v>24</v>
      </c>
      <c r="P130" t="b">
        <f t="shared" ca="1" si="7"/>
        <v>1</v>
      </c>
    </row>
    <row r="131" spans="1:16" x14ac:dyDescent="0.25">
      <c r="A131" t="s">
        <v>152</v>
      </c>
      <c r="B131">
        <v>254932</v>
      </c>
      <c r="C131">
        <v>6930</v>
      </c>
      <c r="D131">
        <v>2016</v>
      </c>
      <c r="E131">
        <v>8258</v>
      </c>
      <c r="F131" s="2">
        <v>1.4305600000000001</v>
      </c>
      <c r="G131">
        <v>5</v>
      </c>
      <c r="H131">
        <v>19</v>
      </c>
      <c r="I131">
        <v>295</v>
      </c>
      <c r="J131">
        <v>253</v>
      </c>
      <c r="K131" s="1">
        <f t="shared" ref="K131:K132" si="10">J131/C131</f>
        <v>3.650793650793651E-2</v>
      </c>
      <c r="L131">
        <v>1426</v>
      </c>
      <c r="M131" s="1">
        <f t="shared" si="8"/>
        <v>0.20577200577200577</v>
      </c>
      <c r="N131" s="2">
        <f t="shared" si="9"/>
        <v>5.6363636363636367</v>
      </c>
      <c r="O131">
        <f ca="1">COUNTIF(ROWS!B132:Y132, "&lt;&gt;#N/A")</f>
        <v>23</v>
      </c>
      <c r="P131" t="b">
        <f t="shared" ref="P131:P132" ca="1" si="11">IF(O131=24,TRUE,FALSE)</f>
        <v>0</v>
      </c>
    </row>
    <row r="132" spans="1:16" x14ac:dyDescent="0.25">
      <c r="A132" t="s">
        <v>153</v>
      </c>
      <c r="B132">
        <v>364936</v>
      </c>
      <c r="C132">
        <v>10059</v>
      </c>
      <c r="D132">
        <v>7115</v>
      </c>
      <c r="E132">
        <v>12138</v>
      </c>
      <c r="F132" s="2">
        <v>0.35052699999999998</v>
      </c>
      <c r="G132">
        <v>5</v>
      </c>
      <c r="H132">
        <v>6</v>
      </c>
      <c r="I132">
        <v>69</v>
      </c>
      <c r="J132">
        <v>35</v>
      </c>
      <c r="K132" s="1">
        <f t="shared" si="10"/>
        <v>3.4794711203897009E-3</v>
      </c>
      <c r="L132">
        <v>135</v>
      </c>
      <c r="M132" s="1">
        <f t="shared" si="8"/>
        <v>1.3420817178645988E-2</v>
      </c>
      <c r="N132" s="2">
        <f t="shared" si="9"/>
        <v>3.8571428571428572</v>
      </c>
      <c r="O132">
        <f ca="1">COUNTIF(ROWS!B133:Y133, "&lt;&gt;#N/A")</f>
        <v>15</v>
      </c>
      <c r="P132" t="b">
        <f t="shared" ca="1" si="11"/>
        <v>0</v>
      </c>
    </row>
    <row r="134" spans="1:16" x14ac:dyDescent="0.25">
      <c r="P134">
        <f ca="1">COUNTIF(P2:P132,"=TRUE")</f>
        <v>56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644C8-FF49-4658-A5C5-71C96BCF43BD}">
  <sheetPr codeName="Sheet5"/>
  <dimension ref="A1:Y133"/>
  <sheetViews>
    <sheetView workbookViewId="0">
      <pane xSplit="1" ySplit="2" topLeftCell="B114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3" max="23" width="10.140625" bestFit="1" customWidth="1"/>
    <col min="24" max="24" width="10" bestFit="1" customWidth="1"/>
  </cols>
  <sheetData>
    <row r="1" spans="1:25" x14ac:dyDescent="0.25">
      <c r="B1" s="6" t="s">
        <v>135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>
        <f ca="1">MATCH($A3, INDIRECT("'" &amp; B$2 &amp; "'!tests"), 0)+1</f>
        <v>2</v>
      </c>
      <c r="C3">
        <f t="shared" ref="C3:Y14" ca="1" si="0">MATCH($A3, INDIRECT("'" &amp; C$2 &amp; "'!tests"), 0)+1</f>
        <v>2</v>
      </c>
      <c r="D3">
        <f t="shared" ca="1" si="0"/>
        <v>2</v>
      </c>
      <c r="E3" t="e">
        <f t="shared" ca="1" si="0"/>
        <v>#N/A</v>
      </c>
      <c r="F3" t="e">
        <f t="shared" ca="1" si="0"/>
        <v>#N/A</v>
      </c>
      <c r="G3" t="e">
        <f t="shared" ca="1" si="0"/>
        <v>#N/A</v>
      </c>
      <c r="H3" t="e">
        <f t="shared" ca="1" si="0"/>
        <v>#N/A</v>
      </c>
      <c r="I3" t="e">
        <f t="shared" ca="1" si="0"/>
        <v>#N/A</v>
      </c>
      <c r="J3">
        <f t="shared" ca="1" si="0"/>
        <v>2</v>
      </c>
      <c r="K3">
        <f t="shared" ca="1" si="0"/>
        <v>2</v>
      </c>
      <c r="L3">
        <f t="shared" ca="1" si="0"/>
        <v>2</v>
      </c>
      <c r="M3" t="e">
        <f t="shared" ca="1" si="0"/>
        <v>#N/A</v>
      </c>
      <c r="N3" t="e">
        <f t="shared" ca="1" si="0"/>
        <v>#N/A</v>
      </c>
      <c r="O3" t="e">
        <f t="shared" ca="1" si="0"/>
        <v>#N/A</v>
      </c>
      <c r="P3" t="e">
        <f t="shared" ca="1" si="0"/>
        <v>#N/A</v>
      </c>
      <c r="Q3" t="e">
        <f t="shared" ca="1" si="0"/>
        <v>#N/A</v>
      </c>
      <c r="R3">
        <f t="shared" ca="1" si="0"/>
        <v>2</v>
      </c>
      <c r="S3">
        <f t="shared" ca="1" si="0"/>
        <v>2</v>
      </c>
      <c r="T3">
        <f t="shared" ca="1" si="0"/>
        <v>2</v>
      </c>
      <c r="U3" t="e">
        <f t="shared" ca="1" si="0"/>
        <v>#N/A</v>
      </c>
      <c r="V3" t="e">
        <f t="shared" ca="1" si="0"/>
        <v>#N/A</v>
      </c>
      <c r="W3" t="e">
        <f t="shared" ca="1" si="0"/>
        <v>#N/A</v>
      </c>
      <c r="X3" t="e">
        <f t="shared" ca="1" si="0"/>
        <v>#N/A</v>
      </c>
      <c r="Y3" t="e">
        <f t="shared" ca="1" si="0"/>
        <v>#N/A</v>
      </c>
    </row>
    <row r="4" spans="1:25" x14ac:dyDescent="0.25">
      <c r="A4" t="str">
        <f>METRICS!A3</f>
        <v>alloc</v>
      </c>
      <c r="B4">
        <f t="shared" ref="B4:Q30" ca="1" si="1">MATCH($A4, INDIRECT("'" &amp; B$2 &amp; "'!tests"), 0)+1</f>
        <v>3</v>
      </c>
      <c r="C4">
        <f t="shared" ca="1" si="0"/>
        <v>3</v>
      </c>
      <c r="D4">
        <f t="shared" ca="1" si="0"/>
        <v>3</v>
      </c>
      <c r="E4">
        <f t="shared" ca="1" si="0"/>
        <v>2</v>
      </c>
      <c r="F4">
        <f t="shared" ca="1" si="0"/>
        <v>2</v>
      </c>
      <c r="G4">
        <f t="shared" ca="1" si="0"/>
        <v>2</v>
      </c>
      <c r="H4">
        <f t="shared" ca="1" si="0"/>
        <v>2</v>
      </c>
      <c r="I4">
        <f t="shared" ca="1" si="0"/>
        <v>2</v>
      </c>
      <c r="J4">
        <f t="shared" ca="1" si="0"/>
        <v>3</v>
      </c>
      <c r="K4">
        <f t="shared" ca="1" si="0"/>
        <v>3</v>
      </c>
      <c r="L4">
        <f t="shared" ca="1" si="0"/>
        <v>3</v>
      </c>
      <c r="M4">
        <f t="shared" ca="1" si="0"/>
        <v>2</v>
      </c>
      <c r="N4">
        <f t="shared" ca="1" si="0"/>
        <v>2</v>
      </c>
      <c r="O4">
        <f t="shared" ca="1" si="0"/>
        <v>2</v>
      </c>
      <c r="P4">
        <f t="shared" ca="1" si="0"/>
        <v>2</v>
      </c>
      <c r="Q4">
        <f t="shared" ca="1" si="0"/>
        <v>2</v>
      </c>
      <c r="R4">
        <f t="shared" ca="1" si="0"/>
        <v>3</v>
      </c>
      <c r="S4">
        <f t="shared" ca="1" si="0"/>
        <v>3</v>
      </c>
      <c r="T4">
        <f t="shared" ca="1" si="0"/>
        <v>3</v>
      </c>
      <c r="U4">
        <f t="shared" ca="1" si="0"/>
        <v>2</v>
      </c>
      <c r="V4">
        <f t="shared" ca="1" si="0"/>
        <v>2</v>
      </c>
      <c r="W4">
        <f t="shared" ca="1" si="0"/>
        <v>2</v>
      </c>
      <c r="X4">
        <f t="shared" ca="1" si="0"/>
        <v>2</v>
      </c>
      <c r="Y4">
        <f t="shared" ca="1" si="0"/>
        <v>2</v>
      </c>
    </row>
    <row r="5" spans="1:25" x14ac:dyDescent="0.25">
      <c r="A5" t="str">
        <f>METRICS!A4</f>
        <v>array</v>
      </c>
      <c r="B5">
        <f t="shared" ca="1" si="1"/>
        <v>4</v>
      </c>
      <c r="C5">
        <f t="shared" ca="1" si="0"/>
        <v>4</v>
      </c>
      <c r="D5">
        <f t="shared" ca="1" si="0"/>
        <v>4</v>
      </c>
      <c r="E5">
        <f t="shared" ca="1" si="0"/>
        <v>3</v>
      </c>
      <c r="F5">
        <f t="shared" ca="1" si="0"/>
        <v>3</v>
      </c>
      <c r="G5">
        <f t="shared" ca="1" si="0"/>
        <v>3</v>
      </c>
      <c r="H5">
        <f t="shared" ca="1" si="0"/>
        <v>3</v>
      </c>
      <c r="I5">
        <f t="shared" ca="1" si="0"/>
        <v>3</v>
      </c>
      <c r="J5">
        <f t="shared" ca="1" si="0"/>
        <v>4</v>
      </c>
      <c r="K5">
        <f t="shared" ca="1" si="0"/>
        <v>4</v>
      </c>
      <c r="L5">
        <f t="shared" ca="1" si="0"/>
        <v>4</v>
      </c>
      <c r="M5">
        <f t="shared" ca="1" si="0"/>
        <v>3</v>
      </c>
      <c r="N5">
        <f t="shared" ca="1" si="0"/>
        <v>3</v>
      </c>
      <c r="O5">
        <f t="shared" ca="1" si="0"/>
        <v>3</v>
      </c>
      <c r="P5">
        <f t="shared" ca="1" si="0"/>
        <v>3</v>
      </c>
      <c r="Q5">
        <f t="shared" ca="1" si="0"/>
        <v>3</v>
      </c>
      <c r="R5">
        <f t="shared" ca="1" si="0"/>
        <v>4</v>
      </c>
      <c r="S5">
        <f t="shared" ca="1" si="0"/>
        <v>4</v>
      </c>
      <c r="T5">
        <f t="shared" ca="1" si="0"/>
        <v>4</v>
      </c>
      <c r="U5">
        <f t="shared" ca="1" si="0"/>
        <v>3</v>
      </c>
      <c r="V5">
        <f t="shared" ca="1" si="0"/>
        <v>3</v>
      </c>
      <c r="W5">
        <f t="shared" ca="1" si="0"/>
        <v>3</v>
      </c>
      <c r="X5">
        <f t="shared" ca="1" si="0"/>
        <v>3</v>
      </c>
      <c r="Y5">
        <f t="shared" ca="1" si="0"/>
        <v>3</v>
      </c>
    </row>
    <row r="6" spans="1:25" x14ac:dyDescent="0.25">
      <c r="A6" t="str">
        <f>METRICS!A5</f>
        <v>ato</v>
      </c>
      <c r="B6">
        <f t="shared" ca="1" si="1"/>
        <v>5</v>
      </c>
      <c r="C6">
        <f t="shared" ca="1" si="0"/>
        <v>5</v>
      </c>
      <c r="D6">
        <f t="shared" ca="1" si="0"/>
        <v>5</v>
      </c>
      <c r="E6">
        <f t="shared" ca="1" si="0"/>
        <v>4</v>
      </c>
      <c r="F6">
        <f t="shared" ca="1" si="0"/>
        <v>4</v>
      </c>
      <c r="G6">
        <f t="shared" ca="1" si="0"/>
        <v>4</v>
      </c>
      <c r="H6" t="e">
        <f t="shared" ca="1" si="0"/>
        <v>#N/A</v>
      </c>
      <c r="I6" t="e">
        <f t="shared" ca="1" si="0"/>
        <v>#N/A</v>
      </c>
      <c r="J6">
        <f t="shared" ca="1" si="0"/>
        <v>5</v>
      </c>
      <c r="K6">
        <f t="shared" ca="1" si="0"/>
        <v>5</v>
      </c>
      <c r="L6">
        <f t="shared" ca="1" si="0"/>
        <v>5</v>
      </c>
      <c r="M6">
        <f t="shared" ca="1" si="0"/>
        <v>4</v>
      </c>
      <c r="N6">
        <f t="shared" ca="1" si="0"/>
        <v>4</v>
      </c>
      <c r="O6">
        <f t="shared" ca="1" si="0"/>
        <v>4</v>
      </c>
      <c r="P6" t="e">
        <f t="shared" ca="1" si="0"/>
        <v>#N/A</v>
      </c>
      <c r="Q6" t="e">
        <f t="shared" ca="1" si="0"/>
        <v>#N/A</v>
      </c>
      <c r="R6">
        <f t="shared" ca="1" si="0"/>
        <v>5</v>
      </c>
      <c r="S6">
        <f t="shared" ca="1" si="0"/>
        <v>5</v>
      </c>
      <c r="T6">
        <f t="shared" ca="1" si="0"/>
        <v>5</v>
      </c>
      <c r="U6">
        <f t="shared" ca="1" si="0"/>
        <v>4</v>
      </c>
      <c r="V6">
        <f t="shared" ca="1" si="0"/>
        <v>4</v>
      </c>
      <c r="W6">
        <f t="shared" ca="1" si="0"/>
        <v>4</v>
      </c>
      <c r="X6" t="e">
        <f t="shared" ca="1" si="0"/>
        <v>#N/A</v>
      </c>
      <c r="Y6" t="e">
        <f t="shared" ca="1" si="0"/>
        <v>#N/A</v>
      </c>
    </row>
    <row r="7" spans="1:25" x14ac:dyDescent="0.25">
      <c r="A7" t="str">
        <f>METRICS!A6</f>
        <v>attributes</v>
      </c>
      <c r="B7">
        <f t="shared" ca="1" si="1"/>
        <v>6</v>
      </c>
      <c r="C7">
        <f t="shared" ca="1" si="0"/>
        <v>6</v>
      </c>
      <c r="D7">
        <f t="shared" ca="1" si="0"/>
        <v>6</v>
      </c>
      <c r="E7">
        <f t="shared" ca="1" si="0"/>
        <v>5</v>
      </c>
      <c r="F7">
        <f t="shared" ca="1" si="0"/>
        <v>5</v>
      </c>
      <c r="G7">
        <f t="shared" ca="1" si="0"/>
        <v>5</v>
      </c>
      <c r="H7">
        <f t="shared" ca="1" si="0"/>
        <v>4</v>
      </c>
      <c r="I7">
        <f t="shared" ca="1" si="0"/>
        <v>4</v>
      </c>
      <c r="J7">
        <f t="shared" ca="1" si="0"/>
        <v>6</v>
      </c>
      <c r="K7">
        <f t="shared" ca="1" si="0"/>
        <v>6</v>
      </c>
      <c r="L7">
        <f t="shared" ca="1" si="0"/>
        <v>6</v>
      </c>
      <c r="M7">
        <f t="shared" ca="1" si="0"/>
        <v>5</v>
      </c>
      <c r="N7">
        <f t="shared" ca="1" si="0"/>
        <v>5</v>
      </c>
      <c r="O7">
        <f t="shared" ca="1" si="0"/>
        <v>5</v>
      </c>
      <c r="P7">
        <f t="shared" ca="1" si="0"/>
        <v>4</v>
      </c>
      <c r="Q7">
        <f t="shared" ca="1" si="0"/>
        <v>4</v>
      </c>
      <c r="R7">
        <f t="shared" ca="1" si="0"/>
        <v>6</v>
      </c>
      <c r="S7">
        <f t="shared" ca="1" si="0"/>
        <v>6</v>
      </c>
      <c r="T7">
        <f t="shared" ca="1" si="0"/>
        <v>6</v>
      </c>
      <c r="U7">
        <f t="shared" ca="1" si="0"/>
        <v>5</v>
      </c>
      <c r="V7">
        <f t="shared" ca="1" si="0"/>
        <v>5</v>
      </c>
      <c r="W7">
        <f t="shared" ca="1" si="0"/>
        <v>5</v>
      </c>
      <c r="X7">
        <f t="shared" ca="1" si="0"/>
        <v>4</v>
      </c>
      <c r="Y7">
        <f t="shared" ca="1" si="0"/>
        <v>4</v>
      </c>
    </row>
    <row r="8" spans="1:25" x14ac:dyDescent="0.25">
      <c r="A8" t="str">
        <f>METRICS!A7</f>
        <v>avl_test</v>
      </c>
      <c r="B8">
        <f t="shared" ca="1" si="1"/>
        <v>7</v>
      </c>
      <c r="C8">
        <f t="shared" ca="1" si="0"/>
        <v>7</v>
      </c>
      <c r="D8">
        <f t="shared" ca="1" si="0"/>
        <v>7</v>
      </c>
      <c r="E8">
        <f t="shared" ca="1" si="0"/>
        <v>6</v>
      </c>
      <c r="F8">
        <f t="shared" ca="1" si="0"/>
        <v>6</v>
      </c>
      <c r="G8">
        <f t="shared" ca="1" si="0"/>
        <v>6</v>
      </c>
      <c r="H8">
        <f t="shared" ca="1" si="0"/>
        <v>5</v>
      </c>
      <c r="I8">
        <f t="shared" ca="1" si="0"/>
        <v>5</v>
      </c>
      <c r="J8">
        <f t="shared" ca="1" si="0"/>
        <v>7</v>
      </c>
      <c r="K8">
        <f t="shared" ca="1" si="0"/>
        <v>7</v>
      </c>
      <c r="L8">
        <f t="shared" ca="1" si="0"/>
        <v>7</v>
      </c>
      <c r="M8">
        <f t="shared" ca="1" si="0"/>
        <v>6</v>
      </c>
      <c r="N8">
        <f t="shared" ca="1" si="0"/>
        <v>6</v>
      </c>
      <c r="O8">
        <f t="shared" ca="1" si="0"/>
        <v>6</v>
      </c>
      <c r="P8">
        <f t="shared" ca="1" si="0"/>
        <v>5</v>
      </c>
      <c r="Q8">
        <f t="shared" ca="1" si="0"/>
        <v>5</v>
      </c>
      <c r="R8">
        <f t="shared" ca="1" si="0"/>
        <v>7</v>
      </c>
      <c r="S8">
        <f t="shared" ca="1" si="0"/>
        <v>7</v>
      </c>
      <c r="T8">
        <f t="shared" ca="1" si="0"/>
        <v>7</v>
      </c>
      <c r="U8">
        <f t="shared" ca="1" si="0"/>
        <v>6</v>
      </c>
      <c r="V8">
        <f t="shared" ca="1" si="0"/>
        <v>6</v>
      </c>
      <c r="W8">
        <f t="shared" ca="1" si="0"/>
        <v>6</v>
      </c>
      <c r="X8">
        <f t="shared" ca="1" si="0"/>
        <v>5</v>
      </c>
      <c r="Y8">
        <f t="shared" ca="1" si="0"/>
        <v>5</v>
      </c>
    </row>
    <row r="9" spans="1:25" x14ac:dyDescent="0.25">
      <c r="A9" t="str">
        <f>METRICS!A8</f>
        <v>barge</v>
      </c>
      <c r="B9">
        <f t="shared" ca="1" si="1"/>
        <v>8</v>
      </c>
      <c r="C9">
        <f t="shared" ca="1" si="0"/>
        <v>8</v>
      </c>
      <c r="D9">
        <f t="shared" ca="1" si="0"/>
        <v>8</v>
      </c>
      <c r="E9">
        <f t="shared" ca="1" si="0"/>
        <v>7</v>
      </c>
      <c r="F9">
        <f t="shared" ca="1" si="0"/>
        <v>7</v>
      </c>
      <c r="G9">
        <f t="shared" ca="1" si="0"/>
        <v>7</v>
      </c>
      <c r="H9" t="e">
        <f t="shared" ca="1" si="0"/>
        <v>#N/A</v>
      </c>
      <c r="I9" t="e">
        <f t="shared" ca="1" si="0"/>
        <v>#N/A</v>
      </c>
      <c r="J9">
        <f t="shared" ca="1" si="0"/>
        <v>8</v>
      </c>
      <c r="K9">
        <f t="shared" ca="1" si="0"/>
        <v>8</v>
      </c>
      <c r="L9">
        <f t="shared" ca="1" si="0"/>
        <v>8</v>
      </c>
      <c r="M9">
        <f t="shared" ca="1" si="0"/>
        <v>7</v>
      </c>
      <c r="N9">
        <f t="shared" ca="1" si="0"/>
        <v>7</v>
      </c>
      <c r="O9">
        <f t="shared" ca="1" si="0"/>
        <v>7</v>
      </c>
      <c r="P9" t="e">
        <f t="shared" ca="1" si="0"/>
        <v>#N/A</v>
      </c>
      <c r="Q9" t="e">
        <f t="shared" ca="1" si="0"/>
        <v>#N/A</v>
      </c>
      <c r="R9">
        <f t="shared" ca="1" si="0"/>
        <v>8</v>
      </c>
      <c r="S9">
        <f t="shared" ca="1" si="0"/>
        <v>8</v>
      </c>
      <c r="T9">
        <f t="shared" ca="1" si="0"/>
        <v>8</v>
      </c>
      <c r="U9">
        <f t="shared" ca="1" si="0"/>
        <v>7</v>
      </c>
      <c r="V9">
        <f t="shared" ca="1" si="0"/>
        <v>7</v>
      </c>
      <c r="W9">
        <f t="shared" ca="1" si="0"/>
        <v>7</v>
      </c>
      <c r="X9" t="e">
        <f t="shared" ca="1" si="0"/>
        <v>#N/A</v>
      </c>
      <c r="Y9" t="e">
        <f t="shared" ca="1" si="0"/>
        <v>#N/A</v>
      </c>
    </row>
    <row r="10" spans="1:25" x14ac:dyDescent="0.25">
      <c r="A10" t="str">
        <f>METRICS!A9</f>
        <v>block</v>
      </c>
      <c r="B10">
        <f t="shared" ca="1" si="1"/>
        <v>9</v>
      </c>
      <c r="C10">
        <f t="shared" ca="1" si="0"/>
        <v>9</v>
      </c>
      <c r="D10">
        <f t="shared" ca="1" si="0"/>
        <v>9</v>
      </c>
      <c r="E10">
        <f t="shared" ca="1" si="0"/>
        <v>8</v>
      </c>
      <c r="F10">
        <f t="shared" ca="1" si="0"/>
        <v>8</v>
      </c>
      <c r="G10">
        <f t="shared" ca="1" si="0"/>
        <v>8</v>
      </c>
      <c r="H10" t="e">
        <f t="shared" ca="1" si="0"/>
        <v>#N/A</v>
      </c>
      <c r="I10" t="e">
        <f t="shared" ca="1" si="0"/>
        <v>#N/A</v>
      </c>
      <c r="J10">
        <f t="shared" ca="1" si="0"/>
        <v>9</v>
      </c>
      <c r="K10">
        <f t="shared" ca="1" si="0"/>
        <v>9</v>
      </c>
      <c r="L10">
        <f t="shared" ca="1" si="0"/>
        <v>9</v>
      </c>
      <c r="M10">
        <f t="shared" ca="1" si="0"/>
        <v>8</v>
      </c>
      <c r="N10">
        <f t="shared" ca="1" si="0"/>
        <v>8</v>
      </c>
      <c r="O10">
        <f t="shared" ca="1" si="0"/>
        <v>8</v>
      </c>
      <c r="P10" t="e">
        <f t="shared" ca="1" si="0"/>
        <v>#N/A</v>
      </c>
      <c r="Q10" t="e">
        <f t="shared" ca="1" si="0"/>
        <v>#N/A</v>
      </c>
      <c r="R10">
        <f t="shared" ca="1" si="0"/>
        <v>9</v>
      </c>
      <c r="S10">
        <f t="shared" ca="1" si="0"/>
        <v>9</v>
      </c>
      <c r="T10">
        <f t="shared" ca="1" si="0"/>
        <v>9</v>
      </c>
      <c r="U10">
        <f t="shared" ca="1" si="0"/>
        <v>8</v>
      </c>
      <c r="V10">
        <f t="shared" ca="1" si="0"/>
        <v>8</v>
      </c>
      <c r="W10">
        <f t="shared" ca="1" si="0"/>
        <v>8</v>
      </c>
      <c r="X10" t="e">
        <f t="shared" ca="1" si="0"/>
        <v>#N/A</v>
      </c>
      <c r="Y10" t="e">
        <f t="shared" ca="1" si="0"/>
        <v>#N/A</v>
      </c>
    </row>
    <row r="11" spans="1:25" x14ac:dyDescent="0.25">
      <c r="A11" t="str">
        <f>METRICS!A10</f>
        <v>boundedBufferEXT</v>
      </c>
      <c r="B11">
        <f t="shared" ca="1" si="1"/>
        <v>10</v>
      </c>
      <c r="C11">
        <f t="shared" ca="1" si="0"/>
        <v>10</v>
      </c>
      <c r="D11">
        <f t="shared" ca="1" si="0"/>
        <v>10</v>
      </c>
      <c r="E11">
        <f t="shared" ca="1" si="0"/>
        <v>9</v>
      </c>
      <c r="F11">
        <f t="shared" ca="1" si="0"/>
        <v>9</v>
      </c>
      <c r="G11">
        <f t="shared" ca="1" si="0"/>
        <v>9</v>
      </c>
      <c r="H11" t="e">
        <f t="shared" ca="1" si="0"/>
        <v>#N/A</v>
      </c>
      <c r="I11" t="e">
        <f t="shared" ca="1" si="0"/>
        <v>#N/A</v>
      </c>
      <c r="J11">
        <f t="shared" ca="1" si="0"/>
        <v>10</v>
      </c>
      <c r="K11">
        <f t="shared" ca="1" si="0"/>
        <v>10</v>
      </c>
      <c r="L11">
        <f t="shared" ca="1" si="0"/>
        <v>10</v>
      </c>
      <c r="M11">
        <f t="shared" ca="1" si="0"/>
        <v>9</v>
      </c>
      <c r="N11">
        <f t="shared" ca="1" si="0"/>
        <v>9</v>
      </c>
      <c r="O11">
        <f t="shared" ca="1" si="0"/>
        <v>9</v>
      </c>
      <c r="P11" t="e">
        <f t="shared" ca="1" si="0"/>
        <v>#N/A</v>
      </c>
      <c r="Q11" t="e">
        <f t="shared" ca="1" si="0"/>
        <v>#N/A</v>
      </c>
      <c r="R11">
        <f t="shared" ca="1" si="0"/>
        <v>10</v>
      </c>
      <c r="S11">
        <f t="shared" ca="1" si="0"/>
        <v>10</v>
      </c>
      <c r="T11">
        <f t="shared" ca="1" si="0"/>
        <v>10</v>
      </c>
      <c r="U11">
        <f t="shared" ca="1" si="0"/>
        <v>9</v>
      </c>
      <c r="V11">
        <f t="shared" ca="1" si="0"/>
        <v>9</v>
      </c>
      <c r="W11">
        <f t="shared" ca="1" si="0"/>
        <v>9</v>
      </c>
      <c r="X11" t="e">
        <f t="shared" ca="1" si="0"/>
        <v>#N/A</v>
      </c>
      <c r="Y11" t="e">
        <f t="shared" ca="1" si="0"/>
        <v>#N/A</v>
      </c>
    </row>
    <row r="12" spans="1:25" x14ac:dyDescent="0.25">
      <c r="A12" t="str">
        <f>METRICS!A11</f>
        <v>boundedBufferINT</v>
      </c>
      <c r="B12">
        <f t="shared" ca="1" si="1"/>
        <v>11</v>
      </c>
      <c r="C12">
        <f t="shared" ca="1" si="0"/>
        <v>11</v>
      </c>
      <c r="D12">
        <f t="shared" ca="1" si="0"/>
        <v>11</v>
      </c>
      <c r="E12">
        <f t="shared" ca="1" si="0"/>
        <v>10</v>
      </c>
      <c r="F12">
        <f t="shared" ca="1" si="0"/>
        <v>10</v>
      </c>
      <c r="G12">
        <f t="shared" ca="1" si="0"/>
        <v>10</v>
      </c>
      <c r="H12" t="e">
        <f t="shared" ca="1" si="0"/>
        <v>#N/A</v>
      </c>
      <c r="I12" t="e">
        <f t="shared" ca="1" si="0"/>
        <v>#N/A</v>
      </c>
      <c r="J12">
        <f t="shared" ca="1" si="0"/>
        <v>11</v>
      </c>
      <c r="K12">
        <f t="shared" ca="1" si="0"/>
        <v>11</v>
      </c>
      <c r="L12">
        <f t="shared" ca="1" si="0"/>
        <v>11</v>
      </c>
      <c r="M12">
        <f t="shared" ca="1" si="0"/>
        <v>10</v>
      </c>
      <c r="N12">
        <f t="shared" ca="1" si="0"/>
        <v>10</v>
      </c>
      <c r="O12">
        <f t="shared" ca="1" si="0"/>
        <v>10</v>
      </c>
      <c r="P12" t="e">
        <f t="shared" ca="1" si="0"/>
        <v>#N/A</v>
      </c>
      <c r="Q12" t="e">
        <f t="shared" ca="1" si="0"/>
        <v>#N/A</v>
      </c>
      <c r="R12">
        <f t="shared" ca="1" si="0"/>
        <v>11</v>
      </c>
      <c r="S12">
        <f t="shared" ca="1" si="0"/>
        <v>11</v>
      </c>
      <c r="T12">
        <f t="shared" ca="1" si="0"/>
        <v>11</v>
      </c>
      <c r="U12">
        <f t="shared" ca="1" si="0"/>
        <v>10</v>
      </c>
      <c r="V12">
        <f t="shared" ca="1" si="0"/>
        <v>10</v>
      </c>
      <c r="W12">
        <f t="shared" ca="1" si="0"/>
        <v>10</v>
      </c>
      <c r="X12" t="e">
        <f t="shared" ca="1" si="0"/>
        <v>#N/A</v>
      </c>
      <c r="Y12" t="e">
        <f t="shared" ca="1" si="0"/>
        <v>#N/A</v>
      </c>
    </row>
    <row r="13" spans="1:25" x14ac:dyDescent="0.25">
      <c r="A13" t="str">
        <f>METRICS!A12</f>
        <v>castError</v>
      </c>
      <c r="B13">
        <f t="shared" ca="1" si="1"/>
        <v>12</v>
      </c>
      <c r="C13">
        <f t="shared" ca="1" si="0"/>
        <v>12</v>
      </c>
      <c r="D13">
        <f t="shared" ca="1" si="0"/>
        <v>12</v>
      </c>
      <c r="E13">
        <f t="shared" ca="1" si="0"/>
        <v>11</v>
      </c>
      <c r="F13">
        <f t="shared" ca="1" si="0"/>
        <v>11</v>
      </c>
      <c r="G13">
        <f t="shared" ca="1" si="0"/>
        <v>11</v>
      </c>
      <c r="H13">
        <f t="shared" ca="1" si="0"/>
        <v>6</v>
      </c>
      <c r="I13">
        <f t="shared" ca="1" si="0"/>
        <v>6</v>
      </c>
      <c r="J13">
        <f t="shared" ca="1" si="0"/>
        <v>12</v>
      </c>
      <c r="K13">
        <f t="shared" ca="1" si="0"/>
        <v>12</v>
      </c>
      <c r="L13">
        <f t="shared" ca="1" si="0"/>
        <v>12</v>
      </c>
      <c r="M13">
        <f t="shared" ca="1" si="0"/>
        <v>11</v>
      </c>
      <c r="N13">
        <f t="shared" ca="1" si="0"/>
        <v>11</v>
      </c>
      <c r="O13">
        <f t="shared" ca="1" si="0"/>
        <v>11</v>
      </c>
      <c r="P13">
        <f t="shared" ca="1" si="0"/>
        <v>6</v>
      </c>
      <c r="Q13">
        <f t="shared" ca="1" si="0"/>
        <v>6</v>
      </c>
      <c r="R13">
        <f t="shared" ca="1" si="0"/>
        <v>12</v>
      </c>
      <c r="S13">
        <f t="shared" ca="1" si="0"/>
        <v>12</v>
      </c>
      <c r="T13">
        <f t="shared" ca="1" si="0"/>
        <v>12</v>
      </c>
      <c r="U13">
        <f t="shared" ca="1" si="0"/>
        <v>11</v>
      </c>
      <c r="V13">
        <f t="shared" ca="1" si="0"/>
        <v>11</v>
      </c>
      <c r="W13">
        <f t="shared" ca="1" si="0"/>
        <v>11</v>
      </c>
      <c r="X13">
        <f t="shared" ca="1" si="0"/>
        <v>6</v>
      </c>
      <c r="Y13">
        <f t="shared" ca="1" si="0"/>
        <v>6</v>
      </c>
    </row>
    <row r="14" spans="1:25" x14ac:dyDescent="0.25">
      <c r="A14" t="str">
        <f>METRICS!A13</f>
        <v>cast</v>
      </c>
      <c r="B14">
        <f t="shared" ca="1" si="1"/>
        <v>13</v>
      </c>
      <c r="C14">
        <f t="shared" ca="1" si="0"/>
        <v>13</v>
      </c>
      <c r="D14">
        <f t="shared" ca="1" si="0"/>
        <v>13</v>
      </c>
      <c r="E14">
        <f t="shared" ref="E14:T29" ca="1" si="2">MATCH($A14, INDIRECT("'" &amp; E$2 &amp; "'!tests"), 0)+1</f>
        <v>12</v>
      </c>
      <c r="F14">
        <f t="shared" ca="1" si="2"/>
        <v>12</v>
      </c>
      <c r="G14">
        <f t="shared" ca="1" si="2"/>
        <v>12</v>
      </c>
      <c r="H14">
        <f t="shared" ca="1" si="2"/>
        <v>7</v>
      </c>
      <c r="I14">
        <f t="shared" ca="1" si="2"/>
        <v>7</v>
      </c>
      <c r="J14">
        <f t="shared" ca="1" si="2"/>
        <v>13</v>
      </c>
      <c r="K14">
        <f t="shared" ca="1" si="2"/>
        <v>13</v>
      </c>
      <c r="L14">
        <f t="shared" ca="1" si="2"/>
        <v>13</v>
      </c>
      <c r="M14">
        <f t="shared" ca="1" si="2"/>
        <v>12</v>
      </c>
      <c r="N14">
        <f t="shared" ca="1" si="2"/>
        <v>12</v>
      </c>
      <c r="O14">
        <f t="shared" ca="1" si="2"/>
        <v>12</v>
      </c>
      <c r="P14">
        <f t="shared" ca="1" si="2"/>
        <v>7</v>
      </c>
      <c r="Q14">
        <f t="shared" ca="1" si="2"/>
        <v>7</v>
      </c>
      <c r="R14">
        <f t="shared" ca="1" si="2"/>
        <v>13</v>
      </c>
      <c r="S14">
        <f t="shared" ca="1" si="2"/>
        <v>13</v>
      </c>
      <c r="T14">
        <f t="shared" ca="1" si="2"/>
        <v>13</v>
      </c>
      <c r="U14">
        <f t="shared" ref="U14:Y45" ca="1" si="3">MATCH($A14, INDIRECT("'" &amp; U$2 &amp; "'!tests"), 0)+1</f>
        <v>12</v>
      </c>
      <c r="V14">
        <f t="shared" ca="1" si="3"/>
        <v>12</v>
      </c>
      <c r="W14">
        <f t="shared" ca="1" si="3"/>
        <v>12</v>
      </c>
      <c r="X14">
        <f t="shared" ca="1" si="3"/>
        <v>7</v>
      </c>
      <c r="Y14">
        <f t="shared" ca="1" si="3"/>
        <v>7</v>
      </c>
    </row>
    <row r="15" spans="1:25" x14ac:dyDescent="0.25">
      <c r="A15" t="str">
        <f>METRICS!A14</f>
        <v>completeTypeError</v>
      </c>
      <c r="B15">
        <f t="shared" ca="1" si="1"/>
        <v>14</v>
      </c>
      <c r="C15">
        <f t="shared" ca="1" si="1"/>
        <v>14</v>
      </c>
      <c r="D15">
        <f t="shared" ca="1" si="1"/>
        <v>14</v>
      </c>
      <c r="E15">
        <f t="shared" ca="1" si="1"/>
        <v>13</v>
      </c>
      <c r="F15">
        <f t="shared" ca="1" si="1"/>
        <v>13</v>
      </c>
      <c r="G15">
        <f t="shared" ca="1" si="1"/>
        <v>13</v>
      </c>
      <c r="H15">
        <f t="shared" ca="1" si="1"/>
        <v>8</v>
      </c>
      <c r="I15">
        <f t="shared" ca="1" si="1"/>
        <v>8</v>
      </c>
      <c r="J15">
        <f t="shared" ca="1" si="1"/>
        <v>14</v>
      </c>
      <c r="K15">
        <f t="shared" ca="1" si="1"/>
        <v>14</v>
      </c>
      <c r="L15">
        <f t="shared" ca="1" si="1"/>
        <v>14</v>
      </c>
      <c r="M15">
        <f t="shared" ca="1" si="1"/>
        <v>13</v>
      </c>
      <c r="N15">
        <f t="shared" ca="1" si="1"/>
        <v>13</v>
      </c>
      <c r="O15">
        <f t="shared" ca="1" si="1"/>
        <v>13</v>
      </c>
      <c r="P15">
        <f t="shared" ca="1" si="1"/>
        <v>8</v>
      </c>
      <c r="Q15">
        <f t="shared" ca="1" si="1"/>
        <v>8</v>
      </c>
      <c r="R15">
        <f t="shared" ca="1" si="2"/>
        <v>14</v>
      </c>
      <c r="S15">
        <f t="shared" ca="1" si="2"/>
        <v>14</v>
      </c>
      <c r="T15">
        <f t="shared" ca="1" si="2"/>
        <v>14</v>
      </c>
      <c r="U15">
        <f t="shared" ca="1" si="3"/>
        <v>13</v>
      </c>
      <c r="V15">
        <f t="shared" ca="1" si="3"/>
        <v>13</v>
      </c>
      <c r="W15">
        <f t="shared" ca="1" si="3"/>
        <v>13</v>
      </c>
      <c r="X15">
        <f t="shared" ca="1" si="3"/>
        <v>8</v>
      </c>
      <c r="Y15">
        <f t="shared" ca="1" si="3"/>
        <v>8</v>
      </c>
    </row>
    <row r="16" spans="1:25" x14ac:dyDescent="0.25">
      <c r="A16" t="str">
        <f>METRICS!A15</f>
        <v>complex</v>
      </c>
      <c r="B16">
        <f t="shared" ca="1" si="1"/>
        <v>15</v>
      </c>
      <c r="C16">
        <f t="shared" ca="1" si="1"/>
        <v>15</v>
      </c>
      <c r="D16">
        <f t="shared" ca="1" si="1"/>
        <v>15</v>
      </c>
      <c r="E16" t="e">
        <f t="shared" ca="1" si="1"/>
        <v>#N/A</v>
      </c>
      <c r="F16" t="e">
        <f t="shared" ca="1" si="1"/>
        <v>#N/A</v>
      </c>
      <c r="G16" t="e">
        <f t="shared" ca="1" si="1"/>
        <v>#N/A</v>
      </c>
      <c r="H16" t="e">
        <f t="shared" ca="1" si="1"/>
        <v>#N/A</v>
      </c>
      <c r="I16" t="e">
        <f t="shared" ca="1" si="1"/>
        <v>#N/A</v>
      </c>
      <c r="J16">
        <f t="shared" ca="1" si="1"/>
        <v>15</v>
      </c>
      <c r="K16">
        <f t="shared" ca="1" si="1"/>
        <v>15</v>
      </c>
      <c r="L16">
        <f t="shared" ca="1" si="1"/>
        <v>15</v>
      </c>
      <c r="M16" t="e">
        <f t="shared" ca="1" si="1"/>
        <v>#N/A</v>
      </c>
      <c r="N16" t="e">
        <f t="shared" ca="1" si="1"/>
        <v>#N/A</v>
      </c>
      <c r="O16" t="e">
        <f t="shared" ca="1" si="1"/>
        <v>#N/A</v>
      </c>
      <c r="P16" t="e">
        <f t="shared" ca="1" si="1"/>
        <v>#N/A</v>
      </c>
      <c r="Q16" t="e">
        <f t="shared" ca="1" si="1"/>
        <v>#N/A</v>
      </c>
      <c r="R16">
        <f t="shared" ca="1" si="2"/>
        <v>15</v>
      </c>
      <c r="S16">
        <f t="shared" ca="1" si="2"/>
        <v>15</v>
      </c>
      <c r="T16">
        <f t="shared" ca="1" si="2"/>
        <v>15</v>
      </c>
      <c r="U16" t="e">
        <f t="shared" ca="1" si="3"/>
        <v>#N/A</v>
      </c>
      <c r="V16" t="e">
        <f t="shared" ca="1" si="3"/>
        <v>#N/A</v>
      </c>
      <c r="W16" t="e">
        <f t="shared" ca="1" si="3"/>
        <v>#N/A</v>
      </c>
      <c r="X16" t="e">
        <f t="shared" ca="1" si="3"/>
        <v>#N/A</v>
      </c>
      <c r="Y16" t="e">
        <f t="shared" ca="1" si="3"/>
        <v>#N/A</v>
      </c>
    </row>
    <row r="17" spans="1:25" x14ac:dyDescent="0.25">
      <c r="A17" t="str">
        <f>METRICS!A16</f>
        <v>coroutineYield</v>
      </c>
      <c r="B17">
        <f t="shared" ca="1" si="1"/>
        <v>16</v>
      </c>
      <c r="C17">
        <f t="shared" ca="1" si="1"/>
        <v>16</v>
      </c>
      <c r="D17">
        <f t="shared" ca="1" si="1"/>
        <v>16</v>
      </c>
      <c r="E17">
        <f t="shared" ca="1" si="1"/>
        <v>14</v>
      </c>
      <c r="F17">
        <f t="shared" ca="1" si="1"/>
        <v>14</v>
      </c>
      <c r="G17">
        <f t="shared" ca="1" si="1"/>
        <v>14</v>
      </c>
      <c r="H17" t="e">
        <f t="shared" ca="1" si="1"/>
        <v>#N/A</v>
      </c>
      <c r="I17" t="e">
        <f t="shared" ca="1" si="1"/>
        <v>#N/A</v>
      </c>
      <c r="J17">
        <f t="shared" ca="1" si="1"/>
        <v>16</v>
      </c>
      <c r="K17">
        <f t="shared" ca="1" si="1"/>
        <v>16</v>
      </c>
      <c r="L17">
        <f t="shared" ca="1" si="1"/>
        <v>16</v>
      </c>
      <c r="M17">
        <f t="shared" ca="1" si="1"/>
        <v>14</v>
      </c>
      <c r="N17">
        <f t="shared" ca="1" si="1"/>
        <v>14</v>
      </c>
      <c r="O17">
        <f t="shared" ca="1" si="1"/>
        <v>14</v>
      </c>
      <c r="P17" t="e">
        <f t="shared" ca="1" si="1"/>
        <v>#N/A</v>
      </c>
      <c r="Q17" t="e">
        <f t="shared" ca="1" si="1"/>
        <v>#N/A</v>
      </c>
      <c r="R17">
        <f t="shared" ca="1" si="2"/>
        <v>16</v>
      </c>
      <c r="S17">
        <f t="shared" ca="1" si="2"/>
        <v>16</v>
      </c>
      <c r="T17">
        <f t="shared" ca="1" si="2"/>
        <v>16</v>
      </c>
      <c r="U17">
        <f t="shared" ca="1" si="3"/>
        <v>14</v>
      </c>
      <c r="V17">
        <f t="shared" ca="1" si="3"/>
        <v>14</v>
      </c>
      <c r="W17">
        <f t="shared" ca="1" si="3"/>
        <v>14</v>
      </c>
      <c r="X17" t="e">
        <f t="shared" ca="1" si="3"/>
        <v>#N/A</v>
      </c>
      <c r="Y17" t="e">
        <f t="shared" ca="1" si="3"/>
        <v>#N/A</v>
      </c>
    </row>
    <row r="18" spans="1:25" x14ac:dyDescent="0.25">
      <c r="A18" t="str">
        <f>METRICS!A17</f>
        <v>counter</v>
      </c>
      <c r="B18">
        <f t="shared" ca="1" si="1"/>
        <v>17</v>
      </c>
      <c r="C18">
        <f t="shared" ca="1" si="1"/>
        <v>17</v>
      </c>
      <c r="D18">
        <f t="shared" ca="1" si="1"/>
        <v>17</v>
      </c>
      <c r="E18">
        <f t="shared" ca="1" si="1"/>
        <v>15</v>
      </c>
      <c r="F18">
        <f t="shared" ca="1" si="1"/>
        <v>15</v>
      </c>
      <c r="G18">
        <f t="shared" ca="1" si="1"/>
        <v>15</v>
      </c>
      <c r="H18">
        <f t="shared" ca="1" si="1"/>
        <v>9</v>
      </c>
      <c r="I18">
        <f t="shared" ca="1" si="1"/>
        <v>9</v>
      </c>
      <c r="J18">
        <f t="shared" ca="1" si="1"/>
        <v>17</v>
      </c>
      <c r="K18">
        <f t="shared" ca="1" si="1"/>
        <v>17</v>
      </c>
      <c r="L18">
        <f t="shared" ca="1" si="1"/>
        <v>17</v>
      </c>
      <c r="M18">
        <f t="shared" ca="1" si="1"/>
        <v>15</v>
      </c>
      <c r="N18">
        <f t="shared" ca="1" si="1"/>
        <v>15</v>
      </c>
      <c r="O18">
        <f t="shared" ca="1" si="1"/>
        <v>15</v>
      </c>
      <c r="P18">
        <f t="shared" ca="1" si="1"/>
        <v>9</v>
      </c>
      <c r="Q18">
        <f t="shared" ca="1" si="1"/>
        <v>9</v>
      </c>
      <c r="R18">
        <f t="shared" ca="1" si="2"/>
        <v>17</v>
      </c>
      <c r="S18">
        <f t="shared" ca="1" si="2"/>
        <v>17</v>
      </c>
      <c r="T18">
        <f t="shared" ca="1" si="2"/>
        <v>17</v>
      </c>
      <c r="U18">
        <f t="shared" ca="1" si="3"/>
        <v>15</v>
      </c>
      <c r="V18">
        <f t="shared" ca="1" si="3"/>
        <v>15</v>
      </c>
      <c r="W18">
        <f t="shared" ca="1" si="3"/>
        <v>15</v>
      </c>
      <c r="X18">
        <f t="shared" ca="1" si="3"/>
        <v>9</v>
      </c>
      <c r="Y18">
        <f t="shared" ca="1" si="3"/>
        <v>9</v>
      </c>
    </row>
    <row r="19" spans="1:25" x14ac:dyDescent="0.25">
      <c r="A19" t="str">
        <f>METRICS!A18</f>
        <v>ctor-autogen</v>
      </c>
      <c r="B19">
        <f t="shared" ca="1" si="1"/>
        <v>18</v>
      </c>
      <c r="C19">
        <f t="shared" ca="1" si="1"/>
        <v>18</v>
      </c>
      <c r="D19">
        <f t="shared" ca="1" si="1"/>
        <v>18</v>
      </c>
      <c r="E19">
        <f t="shared" ca="1" si="1"/>
        <v>16</v>
      </c>
      <c r="F19">
        <f t="shared" ca="1" si="1"/>
        <v>16</v>
      </c>
      <c r="G19">
        <f t="shared" ca="1" si="1"/>
        <v>16</v>
      </c>
      <c r="H19">
        <f t="shared" ca="1" si="1"/>
        <v>10</v>
      </c>
      <c r="I19">
        <f t="shared" ca="1" si="1"/>
        <v>10</v>
      </c>
      <c r="J19">
        <f t="shared" ca="1" si="1"/>
        <v>18</v>
      </c>
      <c r="K19">
        <f t="shared" ca="1" si="1"/>
        <v>18</v>
      </c>
      <c r="L19">
        <f t="shared" ca="1" si="1"/>
        <v>18</v>
      </c>
      <c r="M19">
        <f t="shared" ca="1" si="1"/>
        <v>16</v>
      </c>
      <c r="N19">
        <f t="shared" ca="1" si="1"/>
        <v>16</v>
      </c>
      <c r="O19">
        <f t="shared" ca="1" si="1"/>
        <v>16</v>
      </c>
      <c r="P19">
        <f t="shared" ca="1" si="1"/>
        <v>10</v>
      </c>
      <c r="Q19">
        <f t="shared" ca="1" si="1"/>
        <v>10</v>
      </c>
      <c r="R19">
        <f t="shared" ca="1" si="2"/>
        <v>18</v>
      </c>
      <c r="S19">
        <f t="shared" ca="1" si="2"/>
        <v>18</v>
      </c>
      <c r="T19">
        <f t="shared" ca="1" si="2"/>
        <v>18</v>
      </c>
      <c r="U19">
        <f t="shared" ca="1" si="3"/>
        <v>16</v>
      </c>
      <c r="V19">
        <f t="shared" ca="1" si="3"/>
        <v>16</v>
      </c>
      <c r="W19">
        <f t="shared" ca="1" si="3"/>
        <v>16</v>
      </c>
      <c r="X19">
        <f t="shared" ca="1" si="3"/>
        <v>10</v>
      </c>
      <c r="Y19">
        <f t="shared" ca="1" si="3"/>
        <v>10</v>
      </c>
    </row>
    <row r="20" spans="1:25" x14ac:dyDescent="0.25">
      <c r="A20" t="str">
        <f>METRICS!A19</f>
        <v>datingService</v>
      </c>
      <c r="B20">
        <f t="shared" ca="1" si="1"/>
        <v>19</v>
      </c>
      <c r="C20">
        <f t="shared" ca="1" si="1"/>
        <v>19</v>
      </c>
      <c r="D20">
        <f t="shared" ca="1" si="1"/>
        <v>19</v>
      </c>
      <c r="E20">
        <f t="shared" ca="1" si="1"/>
        <v>17</v>
      </c>
      <c r="F20">
        <f t="shared" ca="1" si="1"/>
        <v>17</v>
      </c>
      <c r="G20">
        <f t="shared" ca="1" si="1"/>
        <v>17</v>
      </c>
      <c r="H20" t="e">
        <f t="shared" ca="1" si="1"/>
        <v>#N/A</v>
      </c>
      <c r="I20" t="e">
        <f t="shared" ca="1" si="1"/>
        <v>#N/A</v>
      </c>
      <c r="J20">
        <f t="shared" ca="1" si="1"/>
        <v>19</v>
      </c>
      <c r="K20">
        <f t="shared" ca="1" si="1"/>
        <v>19</v>
      </c>
      <c r="L20">
        <f t="shared" ca="1" si="1"/>
        <v>19</v>
      </c>
      <c r="M20">
        <f t="shared" ca="1" si="1"/>
        <v>17</v>
      </c>
      <c r="N20">
        <f t="shared" ca="1" si="1"/>
        <v>17</v>
      </c>
      <c r="O20">
        <f t="shared" ca="1" si="1"/>
        <v>17</v>
      </c>
      <c r="P20">
        <f t="shared" ca="1" si="1"/>
        <v>11</v>
      </c>
      <c r="Q20">
        <f t="shared" ca="1" si="1"/>
        <v>11</v>
      </c>
      <c r="R20">
        <f t="shared" ca="1" si="2"/>
        <v>19</v>
      </c>
      <c r="S20">
        <f t="shared" ca="1" si="2"/>
        <v>19</v>
      </c>
      <c r="T20">
        <f t="shared" ca="1" si="2"/>
        <v>19</v>
      </c>
      <c r="U20">
        <f t="shared" ca="1" si="3"/>
        <v>17</v>
      </c>
      <c r="V20">
        <f t="shared" ca="1" si="3"/>
        <v>17</v>
      </c>
      <c r="W20">
        <f t="shared" ca="1" si="3"/>
        <v>17</v>
      </c>
      <c r="X20">
        <f t="shared" ca="1" si="3"/>
        <v>11</v>
      </c>
      <c r="Y20">
        <f t="shared" ca="1" si="3"/>
        <v>11</v>
      </c>
    </row>
    <row r="21" spans="1:25" x14ac:dyDescent="0.25">
      <c r="A21" t="str">
        <f>METRICS!A20</f>
        <v>declarationSpecifier</v>
      </c>
      <c r="B21">
        <f t="shared" ca="1" si="1"/>
        <v>20</v>
      </c>
      <c r="C21">
        <f t="shared" ca="1" si="1"/>
        <v>20</v>
      </c>
      <c r="D21">
        <f t="shared" ca="1" si="1"/>
        <v>20</v>
      </c>
      <c r="E21">
        <f t="shared" ca="1" si="1"/>
        <v>18</v>
      </c>
      <c r="F21">
        <f t="shared" ca="1" si="1"/>
        <v>18</v>
      </c>
      <c r="G21">
        <f t="shared" ca="1" si="1"/>
        <v>18</v>
      </c>
      <c r="H21">
        <f t="shared" ca="1" si="1"/>
        <v>11</v>
      </c>
      <c r="I21">
        <f t="shared" ca="1" si="1"/>
        <v>11</v>
      </c>
      <c r="J21">
        <f t="shared" ca="1" si="1"/>
        <v>20</v>
      </c>
      <c r="K21">
        <f t="shared" ca="1" si="1"/>
        <v>20</v>
      </c>
      <c r="L21">
        <f t="shared" ca="1" si="1"/>
        <v>20</v>
      </c>
      <c r="M21">
        <f t="shared" ca="1" si="1"/>
        <v>18</v>
      </c>
      <c r="N21">
        <f t="shared" ca="1" si="1"/>
        <v>18</v>
      </c>
      <c r="O21">
        <f t="shared" ca="1" si="1"/>
        <v>18</v>
      </c>
      <c r="P21">
        <f t="shared" ca="1" si="1"/>
        <v>12</v>
      </c>
      <c r="Q21">
        <f t="shared" ca="1" si="1"/>
        <v>12</v>
      </c>
      <c r="R21">
        <f t="shared" ca="1" si="2"/>
        <v>20</v>
      </c>
      <c r="S21">
        <f t="shared" ca="1" si="2"/>
        <v>20</v>
      </c>
      <c r="T21">
        <f t="shared" ca="1" si="2"/>
        <v>20</v>
      </c>
      <c r="U21">
        <f t="shared" ca="1" si="3"/>
        <v>18</v>
      </c>
      <c r="V21">
        <f t="shared" ca="1" si="3"/>
        <v>18</v>
      </c>
      <c r="W21">
        <f t="shared" ca="1" si="3"/>
        <v>18</v>
      </c>
      <c r="X21">
        <f t="shared" ca="1" si="3"/>
        <v>12</v>
      </c>
      <c r="Y21">
        <f t="shared" ca="1" si="3"/>
        <v>12</v>
      </c>
    </row>
    <row r="22" spans="1:25" x14ac:dyDescent="0.25">
      <c r="A22" t="str">
        <f>METRICS!A21</f>
        <v>designations</v>
      </c>
      <c r="B22">
        <f t="shared" ca="1" si="1"/>
        <v>21</v>
      </c>
      <c r="C22">
        <f t="shared" ca="1" si="1"/>
        <v>21</v>
      </c>
      <c r="D22">
        <f t="shared" ca="1" si="1"/>
        <v>21</v>
      </c>
      <c r="E22" t="e">
        <f t="shared" ca="1" si="1"/>
        <v>#N/A</v>
      </c>
      <c r="F22" t="e">
        <f t="shared" ca="1" si="1"/>
        <v>#N/A</v>
      </c>
      <c r="G22" t="e">
        <f t="shared" ca="1" si="1"/>
        <v>#N/A</v>
      </c>
      <c r="H22">
        <f t="shared" ca="1" si="1"/>
        <v>12</v>
      </c>
      <c r="I22">
        <f t="shared" ca="1" si="1"/>
        <v>12</v>
      </c>
      <c r="J22">
        <f t="shared" ca="1" si="1"/>
        <v>21</v>
      </c>
      <c r="K22">
        <f t="shared" ca="1" si="1"/>
        <v>21</v>
      </c>
      <c r="L22">
        <f t="shared" ca="1" si="1"/>
        <v>21</v>
      </c>
      <c r="M22" t="e">
        <f t="shared" ca="1" si="1"/>
        <v>#N/A</v>
      </c>
      <c r="N22" t="e">
        <f t="shared" ca="1" si="1"/>
        <v>#N/A</v>
      </c>
      <c r="O22" t="e">
        <f t="shared" ca="1" si="1"/>
        <v>#N/A</v>
      </c>
      <c r="P22">
        <f t="shared" ca="1" si="1"/>
        <v>13</v>
      </c>
      <c r="Q22">
        <f t="shared" ca="1" si="1"/>
        <v>13</v>
      </c>
      <c r="R22">
        <f t="shared" ca="1" si="2"/>
        <v>21</v>
      </c>
      <c r="S22">
        <f t="shared" ca="1" si="2"/>
        <v>21</v>
      </c>
      <c r="T22">
        <f t="shared" ca="1" si="2"/>
        <v>21</v>
      </c>
      <c r="U22" t="e">
        <f t="shared" ca="1" si="3"/>
        <v>#N/A</v>
      </c>
      <c r="V22" t="e">
        <f t="shared" ca="1" si="3"/>
        <v>#N/A</v>
      </c>
      <c r="W22" t="e">
        <f t="shared" ca="1" si="3"/>
        <v>#N/A</v>
      </c>
      <c r="X22">
        <f t="shared" ca="1" si="3"/>
        <v>13</v>
      </c>
      <c r="Y22">
        <f t="shared" ca="1" si="3"/>
        <v>13</v>
      </c>
    </row>
    <row r="23" spans="1:25" x14ac:dyDescent="0.25">
      <c r="A23" t="str">
        <f>METRICS!A22</f>
        <v>disjoint</v>
      </c>
      <c r="B23">
        <f t="shared" ca="1" si="1"/>
        <v>22</v>
      </c>
      <c r="C23">
        <f t="shared" ca="1" si="1"/>
        <v>22</v>
      </c>
      <c r="D23">
        <f t="shared" ca="1" si="1"/>
        <v>22</v>
      </c>
      <c r="E23">
        <f t="shared" ca="1" si="1"/>
        <v>19</v>
      </c>
      <c r="F23">
        <f t="shared" ca="1" si="1"/>
        <v>19</v>
      </c>
      <c r="G23">
        <f t="shared" ca="1" si="1"/>
        <v>19</v>
      </c>
      <c r="H23" t="e">
        <f t="shared" ca="1" si="1"/>
        <v>#N/A</v>
      </c>
      <c r="I23" t="e">
        <f t="shared" ca="1" si="1"/>
        <v>#N/A</v>
      </c>
      <c r="J23">
        <f t="shared" ca="1" si="1"/>
        <v>22</v>
      </c>
      <c r="K23">
        <f t="shared" ca="1" si="1"/>
        <v>22</v>
      </c>
      <c r="L23">
        <f t="shared" ca="1" si="1"/>
        <v>22</v>
      </c>
      <c r="M23">
        <f t="shared" ca="1" si="1"/>
        <v>19</v>
      </c>
      <c r="N23">
        <f t="shared" ca="1" si="1"/>
        <v>19</v>
      </c>
      <c r="O23">
        <f t="shared" ca="1" si="1"/>
        <v>19</v>
      </c>
      <c r="P23" t="e">
        <f t="shared" ca="1" si="1"/>
        <v>#N/A</v>
      </c>
      <c r="Q23" t="e">
        <f t="shared" ca="1" si="1"/>
        <v>#N/A</v>
      </c>
      <c r="R23">
        <f t="shared" ca="1" si="2"/>
        <v>22</v>
      </c>
      <c r="S23">
        <f t="shared" ca="1" si="2"/>
        <v>22</v>
      </c>
      <c r="T23">
        <f t="shared" ca="1" si="2"/>
        <v>22</v>
      </c>
      <c r="U23">
        <f t="shared" ca="1" si="3"/>
        <v>19</v>
      </c>
      <c r="V23">
        <f t="shared" ca="1" si="3"/>
        <v>19</v>
      </c>
      <c r="W23">
        <f t="shared" ca="1" si="3"/>
        <v>19</v>
      </c>
      <c r="X23" t="e">
        <f t="shared" ca="1" si="3"/>
        <v>#N/A</v>
      </c>
      <c r="Y23" t="e">
        <f t="shared" ca="1" si="3"/>
        <v>#N/A</v>
      </c>
    </row>
    <row r="24" spans="1:25" x14ac:dyDescent="0.25">
      <c r="A24" t="str">
        <f>METRICS!A23</f>
        <v>div</v>
      </c>
      <c r="B24">
        <f t="shared" ca="1" si="1"/>
        <v>23</v>
      </c>
      <c r="C24" t="e">
        <f t="shared" ca="1" si="1"/>
        <v>#N/A</v>
      </c>
      <c r="D24">
        <f t="shared" ca="1" si="1"/>
        <v>23</v>
      </c>
      <c r="E24" t="e">
        <f t="shared" ca="1" si="1"/>
        <v>#N/A</v>
      </c>
      <c r="F24" t="e">
        <f t="shared" ca="1" si="1"/>
        <v>#N/A</v>
      </c>
      <c r="G24" t="e">
        <f t="shared" ca="1" si="1"/>
        <v>#N/A</v>
      </c>
      <c r="H24" t="e">
        <f t="shared" ca="1" si="1"/>
        <v>#N/A</v>
      </c>
      <c r="I24" t="e">
        <f t="shared" ca="1" si="1"/>
        <v>#N/A</v>
      </c>
      <c r="J24">
        <f t="shared" ca="1" si="1"/>
        <v>23</v>
      </c>
      <c r="K24" t="e">
        <f t="shared" ca="1" si="1"/>
        <v>#N/A</v>
      </c>
      <c r="L24">
        <f t="shared" ca="1" si="1"/>
        <v>23</v>
      </c>
      <c r="M24" t="e">
        <f t="shared" ca="1" si="1"/>
        <v>#N/A</v>
      </c>
      <c r="N24" t="e">
        <f t="shared" ca="1" si="1"/>
        <v>#N/A</v>
      </c>
      <c r="O24" t="e">
        <f t="shared" ca="1" si="1"/>
        <v>#N/A</v>
      </c>
      <c r="P24" t="e">
        <f t="shared" ca="1" si="1"/>
        <v>#N/A</v>
      </c>
      <c r="Q24" t="e">
        <f t="shared" ca="1" si="1"/>
        <v>#N/A</v>
      </c>
      <c r="R24">
        <f t="shared" ca="1" si="2"/>
        <v>23</v>
      </c>
      <c r="S24">
        <f t="shared" ca="1" si="2"/>
        <v>23</v>
      </c>
      <c r="T24">
        <f t="shared" ca="1" si="2"/>
        <v>23</v>
      </c>
      <c r="U24" t="e">
        <f t="shared" ca="1" si="3"/>
        <v>#N/A</v>
      </c>
      <c r="V24" t="e">
        <f t="shared" ca="1" si="3"/>
        <v>#N/A</v>
      </c>
      <c r="W24" t="e">
        <f t="shared" ca="1" si="3"/>
        <v>#N/A</v>
      </c>
      <c r="X24" t="e">
        <f t="shared" ca="1" si="3"/>
        <v>#N/A</v>
      </c>
      <c r="Y24" t="e">
        <f t="shared" ca="1" si="3"/>
        <v>#N/A</v>
      </c>
    </row>
    <row r="25" spans="1:25" x14ac:dyDescent="0.25">
      <c r="A25" t="str">
        <f>METRICS!A24</f>
        <v>dtor-early-exit</v>
      </c>
      <c r="B25">
        <f t="shared" ca="1" si="1"/>
        <v>24</v>
      </c>
      <c r="C25">
        <f t="shared" ca="1" si="1"/>
        <v>23</v>
      </c>
      <c r="D25">
        <f t="shared" ca="1" si="1"/>
        <v>24</v>
      </c>
      <c r="E25">
        <f t="shared" ca="1" si="1"/>
        <v>20</v>
      </c>
      <c r="F25">
        <f t="shared" ca="1" si="1"/>
        <v>20</v>
      </c>
      <c r="G25">
        <f t="shared" ca="1" si="1"/>
        <v>20</v>
      </c>
      <c r="H25" t="e">
        <f t="shared" ca="1" si="1"/>
        <v>#N/A</v>
      </c>
      <c r="I25" t="e">
        <f t="shared" ca="1" si="1"/>
        <v>#N/A</v>
      </c>
      <c r="J25">
        <f t="shared" ca="1" si="1"/>
        <v>24</v>
      </c>
      <c r="K25">
        <f t="shared" ca="1" si="1"/>
        <v>23</v>
      </c>
      <c r="L25">
        <f t="shared" ca="1" si="1"/>
        <v>24</v>
      </c>
      <c r="M25">
        <f t="shared" ca="1" si="1"/>
        <v>20</v>
      </c>
      <c r="N25">
        <f t="shared" ca="1" si="1"/>
        <v>20</v>
      </c>
      <c r="O25">
        <f t="shared" ca="1" si="1"/>
        <v>20</v>
      </c>
      <c r="P25" t="e">
        <f t="shared" ca="1" si="1"/>
        <v>#N/A</v>
      </c>
      <c r="Q25" t="e">
        <f t="shared" ca="1" si="1"/>
        <v>#N/A</v>
      </c>
      <c r="R25">
        <f t="shared" ca="1" si="2"/>
        <v>24</v>
      </c>
      <c r="S25">
        <f t="shared" ca="1" si="2"/>
        <v>24</v>
      </c>
      <c r="T25">
        <f t="shared" ca="1" si="2"/>
        <v>24</v>
      </c>
      <c r="U25">
        <f t="shared" ca="1" si="3"/>
        <v>20</v>
      </c>
      <c r="V25">
        <f t="shared" ca="1" si="3"/>
        <v>20</v>
      </c>
      <c r="W25">
        <f t="shared" ca="1" si="3"/>
        <v>20</v>
      </c>
      <c r="X25" t="e">
        <f t="shared" ca="1" si="3"/>
        <v>#N/A</v>
      </c>
      <c r="Y25" t="e">
        <f t="shared" ca="1" si="3"/>
        <v>#N/A</v>
      </c>
    </row>
    <row r="26" spans="1:25" x14ac:dyDescent="0.25">
      <c r="A26" t="str">
        <f>METRICS!A25</f>
        <v>dtor</v>
      </c>
      <c r="B26">
        <f t="shared" ca="1" si="1"/>
        <v>25</v>
      </c>
      <c r="C26">
        <f t="shared" ca="1" si="1"/>
        <v>24</v>
      </c>
      <c r="D26">
        <f t="shared" ca="1" si="1"/>
        <v>25</v>
      </c>
      <c r="E26">
        <f t="shared" ca="1" si="1"/>
        <v>21</v>
      </c>
      <c r="F26">
        <f t="shared" ca="1" si="1"/>
        <v>21</v>
      </c>
      <c r="G26">
        <f t="shared" ca="1" si="1"/>
        <v>21</v>
      </c>
      <c r="H26" t="e">
        <f t="shared" ca="1" si="1"/>
        <v>#N/A</v>
      </c>
      <c r="I26" t="e">
        <f t="shared" ca="1" si="1"/>
        <v>#N/A</v>
      </c>
      <c r="J26">
        <f t="shared" ca="1" si="1"/>
        <v>25</v>
      </c>
      <c r="K26">
        <f t="shared" ca="1" si="1"/>
        <v>24</v>
      </c>
      <c r="L26">
        <f t="shared" ca="1" si="1"/>
        <v>25</v>
      </c>
      <c r="M26">
        <f t="shared" ca="1" si="1"/>
        <v>21</v>
      </c>
      <c r="N26">
        <f t="shared" ca="1" si="1"/>
        <v>21</v>
      </c>
      <c r="O26">
        <f t="shared" ca="1" si="1"/>
        <v>21</v>
      </c>
      <c r="P26" t="e">
        <f t="shared" ca="1" si="1"/>
        <v>#N/A</v>
      </c>
      <c r="Q26" t="e">
        <f t="shared" ca="1" si="1"/>
        <v>#N/A</v>
      </c>
      <c r="R26">
        <f t="shared" ca="1" si="2"/>
        <v>25</v>
      </c>
      <c r="S26">
        <f t="shared" ca="1" si="2"/>
        <v>25</v>
      </c>
      <c r="T26">
        <f t="shared" ca="1" si="2"/>
        <v>25</v>
      </c>
      <c r="U26">
        <f t="shared" ca="1" si="3"/>
        <v>21</v>
      </c>
      <c r="V26">
        <f t="shared" ca="1" si="3"/>
        <v>21</v>
      </c>
      <c r="W26">
        <f t="shared" ca="1" si="3"/>
        <v>21</v>
      </c>
      <c r="X26" t="e">
        <f t="shared" ca="1" si="3"/>
        <v>#N/A</v>
      </c>
      <c r="Y26" t="e">
        <f t="shared" ca="1" si="3"/>
        <v>#N/A</v>
      </c>
    </row>
    <row r="27" spans="1:25" x14ac:dyDescent="0.25">
      <c r="A27" t="str">
        <f>METRICS!A26</f>
        <v>else</v>
      </c>
      <c r="B27">
        <f t="shared" ca="1" si="1"/>
        <v>26</v>
      </c>
      <c r="C27">
        <f t="shared" ca="1" si="1"/>
        <v>25</v>
      </c>
      <c r="D27">
        <f t="shared" ca="1" si="1"/>
        <v>26</v>
      </c>
      <c r="E27">
        <f t="shared" ca="1" si="1"/>
        <v>22</v>
      </c>
      <c r="F27">
        <f t="shared" ca="1" si="1"/>
        <v>22</v>
      </c>
      <c r="G27">
        <f t="shared" ca="1" si="1"/>
        <v>22</v>
      </c>
      <c r="H27" t="e">
        <f t="shared" ca="1" si="1"/>
        <v>#N/A</v>
      </c>
      <c r="I27" t="e">
        <f t="shared" ca="1" si="1"/>
        <v>#N/A</v>
      </c>
      <c r="J27">
        <f t="shared" ca="1" si="1"/>
        <v>26</v>
      </c>
      <c r="K27">
        <f t="shared" ca="1" si="1"/>
        <v>25</v>
      </c>
      <c r="L27">
        <f t="shared" ca="1" si="1"/>
        <v>26</v>
      </c>
      <c r="M27">
        <f t="shared" ca="1" si="1"/>
        <v>22</v>
      </c>
      <c r="N27">
        <f t="shared" ca="1" si="1"/>
        <v>22</v>
      </c>
      <c r="O27">
        <f t="shared" ca="1" si="1"/>
        <v>22</v>
      </c>
      <c r="P27" t="e">
        <f t="shared" ca="1" si="1"/>
        <v>#N/A</v>
      </c>
      <c r="Q27" t="e">
        <f t="shared" ca="1" si="1"/>
        <v>#N/A</v>
      </c>
      <c r="R27">
        <f t="shared" ca="1" si="2"/>
        <v>26</v>
      </c>
      <c r="S27">
        <f t="shared" ca="1" si="2"/>
        <v>26</v>
      </c>
      <c r="T27">
        <f t="shared" ca="1" si="2"/>
        <v>26</v>
      </c>
      <c r="U27">
        <f t="shared" ca="1" si="3"/>
        <v>22</v>
      </c>
      <c r="V27">
        <f t="shared" ca="1" si="3"/>
        <v>22</v>
      </c>
      <c r="W27">
        <f t="shared" ca="1" si="3"/>
        <v>22</v>
      </c>
      <c r="X27" t="e">
        <f t="shared" ca="1" si="3"/>
        <v>#N/A</v>
      </c>
      <c r="Y27" t="e">
        <f t="shared" ca="1" si="3"/>
        <v>#N/A</v>
      </c>
    </row>
    <row r="28" spans="1:25" x14ac:dyDescent="0.25">
      <c r="A28" t="str">
        <f>METRICS!A27</f>
        <v>enum</v>
      </c>
      <c r="B28">
        <f t="shared" ca="1" si="1"/>
        <v>27</v>
      </c>
      <c r="C28">
        <f t="shared" ca="1" si="1"/>
        <v>26</v>
      </c>
      <c r="D28">
        <f t="shared" ca="1" si="1"/>
        <v>27</v>
      </c>
      <c r="E28">
        <f t="shared" ca="1" si="1"/>
        <v>23</v>
      </c>
      <c r="F28">
        <f t="shared" ca="1" si="1"/>
        <v>23</v>
      </c>
      <c r="G28">
        <f t="shared" ca="1" si="1"/>
        <v>23</v>
      </c>
      <c r="H28">
        <f t="shared" ca="1" si="1"/>
        <v>13</v>
      </c>
      <c r="I28">
        <f t="shared" ca="1" si="1"/>
        <v>13</v>
      </c>
      <c r="J28">
        <f t="shared" ca="1" si="1"/>
        <v>27</v>
      </c>
      <c r="K28">
        <f t="shared" ca="1" si="1"/>
        <v>26</v>
      </c>
      <c r="L28">
        <f t="shared" ca="1" si="1"/>
        <v>27</v>
      </c>
      <c r="M28">
        <f t="shared" ca="1" si="1"/>
        <v>23</v>
      </c>
      <c r="N28">
        <f t="shared" ca="1" si="1"/>
        <v>23</v>
      </c>
      <c r="O28">
        <f t="shared" ca="1" si="1"/>
        <v>23</v>
      </c>
      <c r="P28">
        <f t="shared" ca="1" si="1"/>
        <v>14</v>
      </c>
      <c r="Q28">
        <f t="shared" ca="1" si="1"/>
        <v>14</v>
      </c>
      <c r="R28">
        <f t="shared" ca="1" si="2"/>
        <v>27</v>
      </c>
      <c r="S28">
        <f t="shared" ca="1" si="2"/>
        <v>27</v>
      </c>
      <c r="T28">
        <f t="shared" ca="1" si="2"/>
        <v>27</v>
      </c>
      <c r="U28">
        <f t="shared" ca="1" si="3"/>
        <v>23</v>
      </c>
      <c r="V28">
        <f t="shared" ca="1" si="3"/>
        <v>23</v>
      </c>
      <c r="W28">
        <f t="shared" ca="1" si="3"/>
        <v>23</v>
      </c>
      <c r="X28">
        <f t="shared" ca="1" si="3"/>
        <v>14</v>
      </c>
      <c r="Y28">
        <f t="shared" ca="1" si="3"/>
        <v>14</v>
      </c>
    </row>
    <row r="29" spans="1:25" x14ac:dyDescent="0.25">
      <c r="A29" t="str">
        <f>METRICS!A28</f>
        <v>expression</v>
      </c>
      <c r="B29">
        <f t="shared" ca="1" si="1"/>
        <v>28</v>
      </c>
      <c r="C29">
        <f t="shared" ca="1" si="1"/>
        <v>27</v>
      </c>
      <c r="D29">
        <f t="shared" ca="1" si="1"/>
        <v>28</v>
      </c>
      <c r="E29">
        <f t="shared" ca="1" si="1"/>
        <v>24</v>
      </c>
      <c r="F29">
        <f t="shared" ca="1" si="1"/>
        <v>24</v>
      </c>
      <c r="G29">
        <f t="shared" ca="1" si="1"/>
        <v>24</v>
      </c>
      <c r="H29">
        <f t="shared" ca="1" si="1"/>
        <v>14</v>
      </c>
      <c r="I29">
        <f t="shared" ca="1" si="1"/>
        <v>14</v>
      </c>
      <c r="J29">
        <f t="shared" ca="1" si="1"/>
        <v>28</v>
      </c>
      <c r="K29">
        <f t="shared" ca="1" si="1"/>
        <v>27</v>
      </c>
      <c r="L29">
        <f t="shared" ca="1" si="1"/>
        <v>28</v>
      </c>
      <c r="M29">
        <f t="shared" ca="1" si="1"/>
        <v>24</v>
      </c>
      <c r="N29">
        <f t="shared" ca="1" si="1"/>
        <v>24</v>
      </c>
      <c r="O29">
        <f t="shared" ca="1" si="1"/>
        <v>24</v>
      </c>
      <c r="P29">
        <f t="shared" ca="1" si="1"/>
        <v>15</v>
      </c>
      <c r="Q29">
        <f t="shared" ca="1" si="1"/>
        <v>15</v>
      </c>
      <c r="R29">
        <f t="shared" ca="1" si="2"/>
        <v>28</v>
      </c>
      <c r="S29">
        <f t="shared" ca="1" si="2"/>
        <v>28</v>
      </c>
      <c r="T29">
        <f t="shared" ca="1" si="2"/>
        <v>28</v>
      </c>
      <c r="U29">
        <f t="shared" ca="1" si="3"/>
        <v>24</v>
      </c>
      <c r="V29">
        <f t="shared" ca="1" si="3"/>
        <v>24</v>
      </c>
      <c r="W29">
        <f t="shared" ca="1" si="3"/>
        <v>24</v>
      </c>
      <c r="X29">
        <f t="shared" ca="1" si="3"/>
        <v>15</v>
      </c>
      <c r="Y29">
        <f t="shared" ca="1" si="3"/>
        <v>15</v>
      </c>
    </row>
    <row r="30" spans="1:25" x14ac:dyDescent="0.25">
      <c r="A30" t="str">
        <f>METRICS!A29</f>
        <v>extension</v>
      </c>
      <c r="B30">
        <f t="shared" ca="1" si="1"/>
        <v>29</v>
      </c>
      <c r="C30">
        <f t="shared" ca="1" si="1"/>
        <v>28</v>
      </c>
      <c r="D30">
        <f t="shared" ca="1" si="1"/>
        <v>29</v>
      </c>
      <c r="E30">
        <f t="shared" ca="1" si="1"/>
        <v>25</v>
      </c>
      <c r="F30">
        <f t="shared" ref="F30:U45" ca="1" si="4">MATCH($A30, INDIRECT("'" &amp; F$2 &amp; "'!tests"), 0)+1</f>
        <v>25</v>
      </c>
      <c r="G30">
        <f t="shared" ca="1" si="4"/>
        <v>25</v>
      </c>
      <c r="H30">
        <f t="shared" ca="1" si="4"/>
        <v>15</v>
      </c>
      <c r="I30">
        <f t="shared" ca="1" si="4"/>
        <v>15</v>
      </c>
      <c r="J30">
        <f t="shared" ca="1" si="4"/>
        <v>29</v>
      </c>
      <c r="K30">
        <f t="shared" ca="1" si="4"/>
        <v>28</v>
      </c>
      <c r="L30">
        <f t="shared" ca="1" si="4"/>
        <v>29</v>
      </c>
      <c r="M30">
        <f t="shared" ca="1" si="4"/>
        <v>25</v>
      </c>
      <c r="N30">
        <f t="shared" ca="1" si="4"/>
        <v>25</v>
      </c>
      <c r="O30">
        <f t="shared" ca="1" si="4"/>
        <v>25</v>
      </c>
      <c r="P30">
        <f t="shared" ca="1" si="4"/>
        <v>16</v>
      </c>
      <c r="Q30">
        <f t="shared" ca="1" si="4"/>
        <v>16</v>
      </c>
      <c r="R30">
        <f t="shared" ca="1" si="4"/>
        <v>29</v>
      </c>
      <c r="S30">
        <f t="shared" ca="1" si="4"/>
        <v>29</v>
      </c>
      <c r="T30">
        <f t="shared" ca="1" si="4"/>
        <v>29</v>
      </c>
      <c r="U30">
        <f t="shared" ca="1" si="4"/>
        <v>25</v>
      </c>
      <c r="V30">
        <f t="shared" ca="1" si="3"/>
        <v>25</v>
      </c>
      <c r="W30">
        <f t="shared" ca="1" si="3"/>
        <v>25</v>
      </c>
      <c r="X30">
        <f t="shared" ca="1" si="3"/>
        <v>16</v>
      </c>
      <c r="Y30">
        <f t="shared" ca="1" si="3"/>
        <v>16</v>
      </c>
    </row>
    <row r="31" spans="1:25" x14ac:dyDescent="0.25">
      <c r="A31" t="str">
        <f>METRICS!A30</f>
        <v>fallthrough</v>
      </c>
      <c r="B31">
        <f t="shared" ref="B31:Q46" ca="1" si="5">MATCH($A31, INDIRECT("'" &amp; B$2 &amp; "'!tests"), 0)+1</f>
        <v>30</v>
      </c>
      <c r="C31">
        <f t="shared" ca="1" si="5"/>
        <v>29</v>
      </c>
      <c r="D31">
        <f t="shared" ca="1" si="5"/>
        <v>30</v>
      </c>
      <c r="E31">
        <f t="shared" ca="1" si="5"/>
        <v>26</v>
      </c>
      <c r="F31">
        <f t="shared" ca="1" si="5"/>
        <v>26</v>
      </c>
      <c r="G31">
        <f t="shared" ca="1" si="5"/>
        <v>26</v>
      </c>
      <c r="H31">
        <f t="shared" ca="1" si="5"/>
        <v>16</v>
      </c>
      <c r="I31">
        <f t="shared" ca="1" si="5"/>
        <v>16</v>
      </c>
      <c r="J31">
        <f t="shared" ca="1" si="5"/>
        <v>30</v>
      </c>
      <c r="K31">
        <f t="shared" ca="1" si="5"/>
        <v>29</v>
      </c>
      <c r="L31">
        <f t="shared" ca="1" si="5"/>
        <v>30</v>
      </c>
      <c r="M31">
        <f t="shared" ca="1" si="5"/>
        <v>26</v>
      </c>
      <c r="N31">
        <f t="shared" ca="1" si="5"/>
        <v>26</v>
      </c>
      <c r="O31">
        <f t="shared" ca="1" si="5"/>
        <v>26</v>
      </c>
      <c r="P31">
        <f t="shared" ca="1" si="5"/>
        <v>17</v>
      </c>
      <c r="Q31">
        <f t="shared" ca="1" si="5"/>
        <v>17</v>
      </c>
      <c r="R31">
        <f t="shared" ca="1" si="4"/>
        <v>30</v>
      </c>
      <c r="S31">
        <f t="shared" ca="1" si="4"/>
        <v>30</v>
      </c>
      <c r="T31">
        <f t="shared" ca="1" si="4"/>
        <v>30</v>
      </c>
      <c r="U31">
        <f t="shared" ca="1" si="4"/>
        <v>26</v>
      </c>
      <c r="V31">
        <f t="shared" ca="1" si="3"/>
        <v>26</v>
      </c>
      <c r="W31">
        <f t="shared" ca="1" si="3"/>
        <v>26</v>
      </c>
      <c r="X31">
        <f t="shared" ca="1" si="3"/>
        <v>17</v>
      </c>
      <c r="Y31">
        <f t="shared" ca="1" si="3"/>
        <v>17</v>
      </c>
    </row>
    <row r="32" spans="1:25" x14ac:dyDescent="0.25">
      <c r="A32" t="str">
        <f>METRICS!A31</f>
        <v>fibonacci</v>
      </c>
      <c r="B32">
        <f t="shared" ca="1" si="5"/>
        <v>31</v>
      </c>
      <c r="C32">
        <f t="shared" ca="1" si="5"/>
        <v>30</v>
      </c>
      <c r="D32">
        <f t="shared" ca="1" si="5"/>
        <v>31</v>
      </c>
      <c r="E32">
        <f t="shared" ca="1" si="5"/>
        <v>27</v>
      </c>
      <c r="F32">
        <f t="shared" ca="1" si="5"/>
        <v>27</v>
      </c>
      <c r="G32">
        <f t="shared" ca="1" si="5"/>
        <v>27</v>
      </c>
      <c r="H32" t="e">
        <f t="shared" ca="1" si="5"/>
        <v>#N/A</v>
      </c>
      <c r="I32" t="e">
        <f t="shared" ca="1" si="5"/>
        <v>#N/A</v>
      </c>
      <c r="J32">
        <f t="shared" ca="1" si="5"/>
        <v>31</v>
      </c>
      <c r="K32">
        <f t="shared" ca="1" si="5"/>
        <v>30</v>
      </c>
      <c r="L32">
        <f t="shared" ca="1" si="5"/>
        <v>31</v>
      </c>
      <c r="M32">
        <f t="shared" ca="1" si="5"/>
        <v>27</v>
      </c>
      <c r="N32">
        <f t="shared" ca="1" si="5"/>
        <v>27</v>
      </c>
      <c r="O32">
        <f t="shared" ca="1" si="5"/>
        <v>27</v>
      </c>
      <c r="P32" t="e">
        <f t="shared" ca="1" si="5"/>
        <v>#N/A</v>
      </c>
      <c r="Q32" t="e">
        <f t="shared" ca="1" si="5"/>
        <v>#N/A</v>
      </c>
      <c r="R32">
        <f t="shared" ca="1" si="4"/>
        <v>31</v>
      </c>
      <c r="S32">
        <f t="shared" ca="1" si="4"/>
        <v>31</v>
      </c>
      <c r="T32">
        <f t="shared" ca="1" si="4"/>
        <v>31</v>
      </c>
      <c r="U32">
        <f t="shared" ca="1" si="4"/>
        <v>27</v>
      </c>
      <c r="V32">
        <f t="shared" ca="1" si="3"/>
        <v>27</v>
      </c>
      <c r="W32">
        <f t="shared" ca="1" si="3"/>
        <v>27</v>
      </c>
      <c r="X32" t="e">
        <f t="shared" ca="1" si="3"/>
        <v>#N/A</v>
      </c>
      <c r="Y32" t="e">
        <f t="shared" ca="1" si="3"/>
        <v>#N/A</v>
      </c>
    </row>
    <row r="33" spans="1:25" x14ac:dyDescent="0.25">
      <c r="A33" t="str">
        <f>METRICS!A32</f>
        <v>fmtLines</v>
      </c>
      <c r="B33">
        <f t="shared" ca="1" si="5"/>
        <v>32</v>
      </c>
      <c r="C33">
        <f t="shared" ca="1" si="5"/>
        <v>31</v>
      </c>
      <c r="D33">
        <f t="shared" ca="1" si="5"/>
        <v>32</v>
      </c>
      <c r="E33">
        <f t="shared" ca="1" si="5"/>
        <v>28</v>
      </c>
      <c r="F33">
        <f t="shared" ca="1" si="5"/>
        <v>28</v>
      </c>
      <c r="G33">
        <f t="shared" ca="1" si="5"/>
        <v>28</v>
      </c>
      <c r="H33" t="e">
        <f t="shared" ca="1" si="5"/>
        <v>#N/A</v>
      </c>
      <c r="I33" t="e">
        <f t="shared" ca="1" si="5"/>
        <v>#N/A</v>
      </c>
      <c r="J33">
        <f t="shared" ca="1" si="5"/>
        <v>32</v>
      </c>
      <c r="K33">
        <f t="shared" ca="1" si="5"/>
        <v>31</v>
      </c>
      <c r="L33">
        <f t="shared" ca="1" si="5"/>
        <v>32</v>
      </c>
      <c r="M33">
        <f t="shared" ca="1" si="5"/>
        <v>28</v>
      </c>
      <c r="N33">
        <f t="shared" ca="1" si="5"/>
        <v>28</v>
      </c>
      <c r="O33">
        <f t="shared" ca="1" si="5"/>
        <v>28</v>
      </c>
      <c r="P33" t="e">
        <f t="shared" ca="1" si="5"/>
        <v>#N/A</v>
      </c>
      <c r="Q33" t="e">
        <f t="shared" ca="1" si="5"/>
        <v>#N/A</v>
      </c>
      <c r="R33">
        <f t="shared" ca="1" si="4"/>
        <v>32</v>
      </c>
      <c r="S33">
        <f t="shared" ca="1" si="4"/>
        <v>32</v>
      </c>
      <c r="T33">
        <f t="shared" ca="1" si="4"/>
        <v>32</v>
      </c>
      <c r="U33">
        <f t="shared" ca="1" si="4"/>
        <v>28</v>
      </c>
      <c r="V33">
        <f t="shared" ca="1" si="3"/>
        <v>28</v>
      </c>
      <c r="W33">
        <f t="shared" ca="1" si="3"/>
        <v>28</v>
      </c>
      <c r="X33" t="e">
        <f t="shared" ca="1" si="3"/>
        <v>#N/A</v>
      </c>
      <c r="Y33" t="e">
        <f t="shared" ca="1" si="3"/>
        <v>#N/A</v>
      </c>
    </row>
    <row r="34" spans="1:25" x14ac:dyDescent="0.25">
      <c r="A34" t="str">
        <f>METRICS!A33</f>
        <v>forall</v>
      </c>
      <c r="B34">
        <f t="shared" ca="1" si="5"/>
        <v>33</v>
      </c>
      <c r="C34">
        <f t="shared" ca="1" si="5"/>
        <v>32</v>
      </c>
      <c r="D34">
        <f t="shared" ca="1" si="5"/>
        <v>33</v>
      </c>
      <c r="E34">
        <f t="shared" ca="1" si="5"/>
        <v>29</v>
      </c>
      <c r="F34" t="e">
        <f t="shared" ca="1" si="5"/>
        <v>#N/A</v>
      </c>
      <c r="G34">
        <f t="shared" ca="1" si="5"/>
        <v>29</v>
      </c>
      <c r="H34" t="e">
        <f t="shared" ca="1" si="5"/>
        <v>#N/A</v>
      </c>
      <c r="I34" t="e">
        <f t="shared" ca="1" si="5"/>
        <v>#N/A</v>
      </c>
      <c r="J34">
        <f t="shared" ca="1" si="5"/>
        <v>33</v>
      </c>
      <c r="K34">
        <f t="shared" ca="1" si="5"/>
        <v>32</v>
      </c>
      <c r="L34">
        <f t="shared" ca="1" si="5"/>
        <v>33</v>
      </c>
      <c r="M34" t="e">
        <f t="shared" ca="1" si="5"/>
        <v>#N/A</v>
      </c>
      <c r="N34" t="e">
        <f t="shared" ca="1" si="5"/>
        <v>#N/A</v>
      </c>
      <c r="O34" t="e">
        <f t="shared" ca="1" si="5"/>
        <v>#N/A</v>
      </c>
      <c r="P34">
        <f t="shared" ca="1" si="5"/>
        <v>18</v>
      </c>
      <c r="Q34">
        <f t="shared" ca="1" si="5"/>
        <v>18</v>
      </c>
      <c r="R34">
        <f t="shared" ca="1" si="4"/>
        <v>33</v>
      </c>
      <c r="S34">
        <f t="shared" ca="1" si="4"/>
        <v>33</v>
      </c>
      <c r="T34">
        <f t="shared" ca="1" si="4"/>
        <v>33</v>
      </c>
      <c r="U34" t="e">
        <f t="shared" ca="1" si="4"/>
        <v>#N/A</v>
      </c>
      <c r="V34" t="e">
        <f t="shared" ca="1" si="3"/>
        <v>#N/A</v>
      </c>
      <c r="W34" t="e">
        <f t="shared" ca="1" si="3"/>
        <v>#N/A</v>
      </c>
      <c r="X34">
        <f t="shared" ca="1" si="3"/>
        <v>18</v>
      </c>
      <c r="Y34">
        <f t="shared" ca="1" si="3"/>
        <v>18</v>
      </c>
    </row>
    <row r="35" spans="1:25" x14ac:dyDescent="0.25">
      <c r="A35" t="str">
        <f>METRICS!A34</f>
        <v>forctrl</v>
      </c>
      <c r="B35">
        <f t="shared" ca="1" si="5"/>
        <v>34</v>
      </c>
      <c r="C35">
        <f t="shared" ca="1" si="5"/>
        <v>33</v>
      </c>
      <c r="D35">
        <f t="shared" ca="1" si="5"/>
        <v>34</v>
      </c>
      <c r="E35" t="e">
        <f t="shared" ca="1" si="5"/>
        <v>#N/A</v>
      </c>
      <c r="F35" t="e">
        <f t="shared" ca="1" si="5"/>
        <v>#N/A</v>
      </c>
      <c r="G35" t="e">
        <f t="shared" ca="1" si="5"/>
        <v>#N/A</v>
      </c>
      <c r="H35" t="e">
        <f t="shared" ca="1" si="5"/>
        <v>#N/A</v>
      </c>
      <c r="I35" t="e">
        <f t="shared" ca="1" si="5"/>
        <v>#N/A</v>
      </c>
      <c r="J35">
        <f t="shared" ca="1" si="5"/>
        <v>34</v>
      </c>
      <c r="K35">
        <f t="shared" ca="1" si="5"/>
        <v>33</v>
      </c>
      <c r="L35">
        <f t="shared" ca="1" si="5"/>
        <v>34</v>
      </c>
      <c r="M35" t="e">
        <f t="shared" ca="1" si="5"/>
        <v>#N/A</v>
      </c>
      <c r="N35" t="e">
        <f t="shared" ca="1" si="5"/>
        <v>#N/A</v>
      </c>
      <c r="O35" t="e">
        <f t="shared" ca="1" si="5"/>
        <v>#N/A</v>
      </c>
      <c r="P35" t="e">
        <f t="shared" ca="1" si="5"/>
        <v>#N/A</v>
      </c>
      <c r="Q35" t="e">
        <f t="shared" ca="1" si="5"/>
        <v>#N/A</v>
      </c>
      <c r="R35">
        <f t="shared" ca="1" si="4"/>
        <v>34</v>
      </c>
      <c r="S35">
        <f t="shared" ca="1" si="4"/>
        <v>34</v>
      </c>
      <c r="T35">
        <f t="shared" ca="1" si="4"/>
        <v>34</v>
      </c>
      <c r="U35" t="e">
        <f t="shared" ca="1" si="4"/>
        <v>#N/A</v>
      </c>
      <c r="V35" t="e">
        <f t="shared" ca="1" si="3"/>
        <v>#N/A</v>
      </c>
      <c r="W35" t="e">
        <f t="shared" ca="1" si="3"/>
        <v>#N/A</v>
      </c>
      <c r="X35" t="e">
        <f t="shared" ca="1" si="3"/>
        <v>#N/A</v>
      </c>
      <c r="Y35" t="e">
        <f t="shared" ca="1" si="3"/>
        <v>#N/A</v>
      </c>
    </row>
    <row r="36" spans="1:25" x14ac:dyDescent="0.25">
      <c r="A36" t="str">
        <f>METRICS!A35</f>
        <v>fstream_test</v>
      </c>
      <c r="B36">
        <f t="shared" ca="1" si="5"/>
        <v>35</v>
      </c>
      <c r="C36">
        <f t="shared" ca="1" si="5"/>
        <v>34</v>
      </c>
      <c r="D36">
        <f t="shared" ca="1" si="5"/>
        <v>35</v>
      </c>
      <c r="E36" t="e">
        <f t="shared" ca="1" si="5"/>
        <v>#N/A</v>
      </c>
      <c r="F36" t="e">
        <f t="shared" ca="1" si="5"/>
        <v>#N/A</v>
      </c>
      <c r="G36" t="e">
        <f t="shared" ca="1" si="5"/>
        <v>#N/A</v>
      </c>
      <c r="H36" t="e">
        <f t="shared" ca="1" si="5"/>
        <v>#N/A</v>
      </c>
      <c r="I36" t="e">
        <f t="shared" ca="1" si="5"/>
        <v>#N/A</v>
      </c>
      <c r="J36">
        <f t="shared" ca="1" si="5"/>
        <v>35</v>
      </c>
      <c r="K36">
        <f t="shared" ca="1" si="5"/>
        <v>34</v>
      </c>
      <c r="L36">
        <f t="shared" ca="1" si="5"/>
        <v>35</v>
      </c>
      <c r="M36" t="e">
        <f t="shared" ca="1" si="5"/>
        <v>#N/A</v>
      </c>
      <c r="N36" t="e">
        <f t="shared" ca="1" si="5"/>
        <v>#N/A</v>
      </c>
      <c r="O36" t="e">
        <f t="shared" ca="1" si="5"/>
        <v>#N/A</v>
      </c>
      <c r="P36" t="e">
        <f t="shared" ca="1" si="5"/>
        <v>#N/A</v>
      </c>
      <c r="Q36" t="e">
        <f t="shared" ca="1" si="5"/>
        <v>#N/A</v>
      </c>
      <c r="R36">
        <f t="shared" ca="1" si="4"/>
        <v>35</v>
      </c>
      <c r="S36">
        <f t="shared" ca="1" si="4"/>
        <v>35</v>
      </c>
      <c r="T36">
        <f t="shared" ca="1" si="4"/>
        <v>35</v>
      </c>
      <c r="U36" t="e">
        <f t="shared" ca="1" si="4"/>
        <v>#N/A</v>
      </c>
      <c r="V36" t="e">
        <f t="shared" ca="1" si="3"/>
        <v>#N/A</v>
      </c>
      <c r="W36" t="e">
        <f t="shared" ca="1" si="3"/>
        <v>#N/A</v>
      </c>
      <c r="X36" t="e">
        <f t="shared" ca="1" si="3"/>
        <v>#N/A</v>
      </c>
      <c r="Y36" t="e">
        <f t="shared" ca="1" si="3"/>
        <v>#N/A</v>
      </c>
    </row>
    <row r="37" spans="1:25" x14ac:dyDescent="0.25">
      <c r="A37" t="str">
        <f>METRICS!A36</f>
        <v>function-operator</v>
      </c>
      <c r="B37">
        <f t="shared" ca="1" si="5"/>
        <v>36</v>
      </c>
      <c r="C37">
        <f t="shared" ca="1" si="5"/>
        <v>35</v>
      </c>
      <c r="D37">
        <f t="shared" ca="1" si="5"/>
        <v>36</v>
      </c>
      <c r="E37">
        <f t="shared" ca="1" si="5"/>
        <v>30</v>
      </c>
      <c r="F37">
        <f t="shared" ca="1" si="5"/>
        <v>29</v>
      </c>
      <c r="G37">
        <f t="shared" ca="1" si="5"/>
        <v>30</v>
      </c>
      <c r="H37" t="e">
        <f t="shared" ca="1" si="5"/>
        <v>#N/A</v>
      </c>
      <c r="I37" t="e">
        <f t="shared" ca="1" si="5"/>
        <v>#N/A</v>
      </c>
      <c r="J37">
        <f t="shared" ca="1" si="5"/>
        <v>36</v>
      </c>
      <c r="K37">
        <f t="shared" ca="1" si="5"/>
        <v>35</v>
      </c>
      <c r="L37">
        <f t="shared" ca="1" si="5"/>
        <v>36</v>
      </c>
      <c r="M37">
        <f t="shared" ca="1" si="5"/>
        <v>29</v>
      </c>
      <c r="N37">
        <f t="shared" ca="1" si="5"/>
        <v>29</v>
      </c>
      <c r="O37">
        <f t="shared" ca="1" si="5"/>
        <v>29</v>
      </c>
      <c r="P37">
        <f t="shared" ca="1" si="5"/>
        <v>19</v>
      </c>
      <c r="Q37">
        <f t="shared" ca="1" si="5"/>
        <v>19</v>
      </c>
      <c r="R37">
        <f t="shared" ca="1" si="4"/>
        <v>36</v>
      </c>
      <c r="S37">
        <f t="shared" ca="1" si="4"/>
        <v>36</v>
      </c>
      <c r="T37">
        <f t="shared" ca="1" si="4"/>
        <v>36</v>
      </c>
      <c r="U37">
        <f t="shared" ca="1" si="4"/>
        <v>29</v>
      </c>
      <c r="V37">
        <f t="shared" ca="1" si="3"/>
        <v>29</v>
      </c>
      <c r="W37">
        <f t="shared" ca="1" si="3"/>
        <v>29</v>
      </c>
      <c r="X37">
        <f t="shared" ca="1" si="3"/>
        <v>19</v>
      </c>
      <c r="Y37">
        <f t="shared" ca="1" si="3"/>
        <v>19</v>
      </c>
    </row>
    <row r="38" spans="1:25" x14ac:dyDescent="0.25">
      <c r="A38" t="str">
        <f>METRICS!A37</f>
        <v>functions</v>
      </c>
      <c r="B38">
        <f t="shared" ca="1" si="5"/>
        <v>37</v>
      </c>
      <c r="C38">
        <f t="shared" ca="1" si="5"/>
        <v>36</v>
      </c>
      <c r="D38">
        <f t="shared" ca="1" si="5"/>
        <v>37</v>
      </c>
      <c r="E38">
        <f t="shared" ca="1" si="5"/>
        <v>31</v>
      </c>
      <c r="F38">
        <f t="shared" ca="1" si="5"/>
        <v>30</v>
      </c>
      <c r="G38">
        <f t="shared" ca="1" si="5"/>
        <v>31</v>
      </c>
      <c r="H38">
        <f t="shared" ca="1" si="5"/>
        <v>17</v>
      </c>
      <c r="I38">
        <f t="shared" ca="1" si="5"/>
        <v>17</v>
      </c>
      <c r="J38">
        <f t="shared" ca="1" si="5"/>
        <v>37</v>
      </c>
      <c r="K38">
        <f t="shared" ca="1" si="5"/>
        <v>36</v>
      </c>
      <c r="L38">
        <f t="shared" ca="1" si="5"/>
        <v>37</v>
      </c>
      <c r="M38">
        <f t="shared" ca="1" si="5"/>
        <v>30</v>
      </c>
      <c r="N38">
        <f t="shared" ca="1" si="5"/>
        <v>30</v>
      </c>
      <c r="O38">
        <f t="shared" ca="1" si="5"/>
        <v>30</v>
      </c>
      <c r="P38">
        <f t="shared" ca="1" si="5"/>
        <v>20</v>
      </c>
      <c r="Q38">
        <f t="shared" ca="1" si="5"/>
        <v>20</v>
      </c>
      <c r="R38">
        <f t="shared" ca="1" si="4"/>
        <v>37</v>
      </c>
      <c r="S38">
        <f t="shared" ca="1" si="4"/>
        <v>37</v>
      </c>
      <c r="T38">
        <f t="shared" ca="1" si="4"/>
        <v>37</v>
      </c>
      <c r="U38">
        <f t="shared" ca="1" si="4"/>
        <v>30</v>
      </c>
      <c r="V38">
        <f t="shared" ca="1" si="3"/>
        <v>30</v>
      </c>
      <c r="W38">
        <f t="shared" ca="1" si="3"/>
        <v>30</v>
      </c>
      <c r="X38">
        <f t="shared" ca="1" si="3"/>
        <v>20</v>
      </c>
      <c r="Y38">
        <f t="shared" ca="1" si="3"/>
        <v>20</v>
      </c>
    </row>
    <row r="39" spans="1:25" x14ac:dyDescent="0.25">
      <c r="A39" t="str">
        <f>METRICS!A38</f>
        <v>gccExtensions</v>
      </c>
      <c r="B39">
        <f t="shared" ca="1" si="5"/>
        <v>38</v>
      </c>
      <c r="C39">
        <f t="shared" ca="1" si="5"/>
        <v>37</v>
      </c>
      <c r="D39">
        <f t="shared" ca="1" si="5"/>
        <v>38</v>
      </c>
      <c r="E39">
        <f t="shared" ca="1" si="5"/>
        <v>32</v>
      </c>
      <c r="F39">
        <f t="shared" ca="1" si="5"/>
        <v>31</v>
      </c>
      <c r="G39">
        <f t="shared" ca="1" si="5"/>
        <v>32</v>
      </c>
      <c r="H39">
        <f t="shared" ca="1" si="5"/>
        <v>18</v>
      </c>
      <c r="I39">
        <f t="shared" ca="1" si="5"/>
        <v>18</v>
      </c>
      <c r="J39">
        <f t="shared" ca="1" si="5"/>
        <v>38</v>
      </c>
      <c r="K39">
        <f t="shared" ca="1" si="5"/>
        <v>37</v>
      </c>
      <c r="L39">
        <f t="shared" ca="1" si="5"/>
        <v>38</v>
      </c>
      <c r="M39">
        <f t="shared" ca="1" si="5"/>
        <v>31</v>
      </c>
      <c r="N39">
        <f t="shared" ca="1" si="5"/>
        <v>31</v>
      </c>
      <c r="O39">
        <f t="shared" ca="1" si="5"/>
        <v>31</v>
      </c>
      <c r="P39">
        <f t="shared" ca="1" si="5"/>
        <v>21</v>
      </c>
      <c r="Q39">
        <f t="shared" ca="1" si="5"/>
        <v>21</v>
      </c>
      <c r="R39">
        <f t="shared" ca="1" si="4"/>
        <v>38</v>
      </c>
      <c r="S39">
        <f t="shared" ca="1" si="4"/>
        <v>38</v>
      </c>
      <c r="T39">
        <f t="shared" ca="1" si="4"/>
        <v>38</v>
      </c>
      <c r="U39">
        <f t="shared" ca="1" si="4"/>
        <v>31</v>
      </c>
      <c r="V39">
        <f t="shared" ca="1" si="3"/>
        <v>31</v>
      </c>
      <c r="W39">
        <f t="shared" ca="1" si="3"/>
        <v>31</v>
      </c>
      <c r="X39">
        <f t="shared" ca="1" si="3"/>
        <v>21</v>
      </c>
      <c r="Y39">
        <f t="shared" ca="1" si="3"/>
        <v>21</v>
      </c>
    </row>
    <row r="40" spans="1:25" x14ac:dyDescent="0.25">
      <c r="A40" t="str">
        <f>METRICS!A39</f>
        <v>genericUnion</v>
      </c>
      <c r="B40">
        <f t="shared" ca="1" si="5"/>
        <v>39</v>
      </c>
      <c r="C40">
        <f t="shared" ca="1" si="5"/>
        <v>38</v>
      </c>
      <c r="D40">
        <f t="shared" ca="1" si="5"/>
        <v>39</v>
      </c>
      <c r="E40">
        <f t="shared" ca="1" si="5"/>
        <v>33</v>
      </c>
      <c r="F40">
        <f t="shared" ca="1" si="5"/>
        <v>32</v>
      </c>
      <c r="G40">
        <f t="shared" ca="1" si="5"/>
        <v>33</v>
      </c>
      <c r="H40">
        <f t="shared" ca="1" si="5"/>
        <v>19</v>
      </c>
      <c r="I40">
        <f t="shared" ca="1" si="5"/>
        <v>19</v>
      </c>
      <c r="J40">
        <f t="shared" ca="1" si="5"/>
        <v>39</v>
      </c>
      <c r="K40">
        <f t="shared" ca="1" si="5"/>
        <v>38</v>
      </c>
      <c r="L40">
        <f t="shared" ca="1" si="5"/>
        <v>39</v>
      </c>
      <c r="M40">
        <f t="shared" ca="1" si="5"/>
        <v>32</v>
      </c>
      <c r="N40">
        <f t="shared" ca="1" si="5"/>
        <v>32</v>
      </c>
      <c r="O40">
        <f t="shared" ca="1" si="5"/>
        <v>32</v>
      </c>
      <c r="P40">
        <f t="shared" ca="1" si="5"/>
        <v>22</v>
      </c>
      <c r="Q40">
        <f t="shared" ca="1" si="5"/>
        <v>22</v>
      </c>
      <c r="R40">
        <f t="shared" ca="1" si="4"/>
        <v>39</v>
      </c>
      <c r="S40">
        <f t="shared" ca="1" si="4"/>
        <v>39</v>
      </c>
      <c r="T40">
        <f t="shared" ca="1" si="4"/>
        <v>39</v>
      </c>
      <c r="U40">
        <f t="shared" ca="1" si="4"/>
        <v>32</v>
      </c>
      <c r="V40">
        <f t="shared" ca="1" si="3"/>
        <v>32</v>
      </c>
      <c r="W40">
        <f t="shared" ca="1" si="3"/>
        <v>32</v>
      </c>
      <c r="X40">
        <f t="shared" ca="1" si="3"/>
        <v>22</v>
      </c>
      <c r="Y40">
        <f t="shared" ca="1" si="3"/>
        <v>22</v>
      </c>
    </row>
    <row r="41" spans="1:25" x14ac:dyDescent="0.25">
      <c r="A41" t="str">
        <f>METRICS!A40</f>
        <v>globals</v>
      </c>
      <c r="B41">
        <f t="shared" ca="1" si="5"/>
        <v>40</v>
      </c>
      <c r="C41">
        <f t="shared" ca="1" si="5"/>
        <v>39</v>
      </c>
      <c r="D41">
        <f t="shared" ca="1" si="5"/>
        <v>40</v>
      </c>
      <c r="E41">
        <f t="shared" ca="1" si="5"/>
        <v>34</v>
      </c>
      <c r="F41">
        <f t="shared" ca="1" si="5"/>
        <v>33</v>
      </c>
      <c r="G41">
        <f t="shared" ca="1" si="5"/>
        <v>34</v>
      </c>
      <c r="H41" t="e">
        <f t="shared" ca="1" si="5"/>
        <v>#N/A</v>
      </c>
      <c r="I41" t="e">
        <f t="shared" ca="1" si="5"/>
        <v>#N/A</v>
      </c>
      <c r="J41">
        <f t="shared" ca="1" si="5"/>
        <v>40</v>
      </c>
      <c r="K41">
        <f t="shared" ca="1" si="5"/>
        <v>39</v>
      </c>
      <c r="L41">
        <f t="shared" ca="1" si="5"/>
        <v>40</v>
      </c>
      <c r="M41">
        <f t="shared" ca="1" si="5"/>
        <v>33</v>
      </c>
      <c r="N41">
        <f t="shared" ca="1" si="5"/>
        <v>33</v>
      </c>
      <c r="O41">
        <f t="shared" ca="1" si="5"/>
        <v>33</v>
      </c>
      <c r="P41" t="e">
        <f t="shared" ca="1" si="5"/>
        <v>#N/A</v>
      </c>
      <c r="Q41" t="e">
        <f t="shared" ca="1" si="5"/>
        <v>#N/A</v>
      </c>
      <c r="R41">
        <f t="shared" ca="1" si="4"/>
        <v>40</v>
      </c>
      <c r="S41">
        <f t="shared" ca="1" si="4"/>
        <v>40</v>
      </c>
      <c r="T41">
        <f t="shared" ca="1" si="4"/>
        <v>40</v>
      </c>
      <c r="U41">
        <f t="shared" ca="1" si="4"/>
        <v>33</v>
      </c>
      <c r="V41">
        <f t="shared" ca="1" si="3"/>
        <v>33</v>
      </c>
      <c r="W41">
        <f t="shared" ca="1" si="3"/>
        <v>33</v>
      </c>
      <c r="X41" t="e">
        <f t="shared" ca="1" si="3"/>
        <v>#N/A</v>
      </c>
      <c r="Y41" t="e">
        <f t="shared" ca="1" si="3"/>
        <v>#N/A</v>
      </c>
    </row>
    <row r="42" spans="1:25" x14ac:dyDescent="0.25">
      <c r="A42" t="str">
        <f>METRICS!A41</f>
        <v>gmp</v>
      </c>
      <c r="B42">
        <f t="shared" ca="1" si="5"/>
        <v>41</v>
      </c>
      <c r="C42">
        <f t="shared" ca="1" si="5"/>
        <v>40</v>
      </c>
      <c r="D42">
        <f t="shared" ca="1" si="5"/>
        <v>41</v>
      </c>
      <c r="E42" t="e">
        <f t="shared" ca="1" si="5"/>
        <v>#N/A</v>
      </c>
      <c r="F42" t="e">
        <f t="shared" ca="1" si="5"/>
        <v>#N/A</v>
      </c>
      <c r="G42" t="e">
        <f t="shared" ca="1" si="5"/>
        <v>#N/A</v>
      </c>
      <c r="H42" t="e">
        <f t="shared" ca="1" si="5"/>
        <v>#N/A</v>
      </c>
      <c r="I42" t="e">
        <f t="shared" ca="1" si="5"/>
        <v>#N/A</v>
      </c>
      <c r="J42">
        <f t="shared" ca="1" si="5"/>
        <v>41</v>
      </c>
      <c r="K42">
        <f t="shared" ca="1" si="5"/>
        <v>40</v>
      </c>
      <c r="L42">
        <f t="shared" ca="1" si="5"/>
        <v>41</v>
      </c>
      <c r="M42" t="e">
        <f t="shared" ca="1" si="5"/>
        <v>#N/A</v>
      </c>
      <c r="N42" t="e">
        <f t="shared" ca="1" si="5"/>
        <v>#N/A</v>
      </c>
      <c r="O42" t="e">
        <f t="shared" ca="1" si="5"/>
        <v>#N/A</v>
      </c>
      <c r="P42" t="e">
        <f t="shared" ca="1" si="5"/>
        <v>#N/A</v>
      </c>
      <c r="Q42" t="e">
        <f t="shared" ca="1" si="5"/>
        <v>#N/A</v>
      </c>
      <c r="R42">
        <f t="shared" ca="1" si="4"/>
        <v>41</v>
      </c>
      <c r="S42">
        <f t="shared" ca="1" si="4"/>
        <v>41</v>
      </c>
      <c r="T42">
        <f t="shared" ca="1" si="4"/>
        <v>41</v>
      </c>
      <c r="U42" t="e">
        <f t="shared" ca="1" si="4"/>
        <v>#N/A</v>
      </c>
      <c r="V42" t="e">
        <f t="shared" ca="1" si="3"/>
        <v>#N/A</v>
      </c>
      <c r="W42" t="e">
        <f t="shared" ca="1" si="3"/>
        <v>#N/A</v>
      </c>
      <c r="X42" t="e">
        <f t="shared" ca="1" si="3"/>
        <v>#N/A</v>
      </c>
      <c r="Y42" t="e">
        <f t="shared" ca="1" si="3"/>
        <v>#N/A</v>
      </c>
    </row>
    <row r="43" spans="1:25" x14ac:dyDescent="0.25">
      <c r="A43" t="str">
        <f>METRICS!A42</f>
        <v>heap</v>
      </c>
      <c r="B43">
        <f t="shared" ca="1" si="5"/>
        <v>42</v>
      </c>
      <c r="C43">
        <f t="shared" ca="1" si="5"/>
        <v>41</v>
      </c>
      <c r="D43">
        <f t="shared" ca="1" si="5"/>
        <v>42</v>
      </c>
      <c r="E43">
        <f t="shared" ca="1" si="5"/>
        <v>35</v>
      </c>
      <c r="F43">
        <f t="shared" ca="1" si="5"/>
        <v>34</v>
      </c>
      <c r="G43">
        <f t="shared" ca="1" si="5"/>
        <v>35</v>
      </c>
      <c r="H43">
        <f t="shared" ca="1" si="5"/>
        <v>20</v>
      </c>
      <c r="I43">
        <f t="shared" ca="1" si="5"/>
        <v>20</v>
      </c>
      <c r="J43">
        <f t="shared" ca="1" si="5"/>
        <v>42</v>
      </c>
      <c r="K43">
        <f t="shared" ca="1" si="5"/>
        <v>41</v>
      </c>
      <c r="L43">
        <f t="shared" ca="1" si="5"/>
        <v>42</v>
      </c>
      <c r="M43">
        <f t="shared" ca="1" si="5"/>
        <v>34</v>
      </c>
      <c r="N43">
        <f t="shared" ca="1" si="5"/>
        <v>34</v>
      </c>
      <c r="O43">
        <f t="shared" ca="1" si="5"/>
        <v>34</v>
      </c>
      <c r="P43">
        <f t="shared" ca="1" si="5"/>
        <v>23</v>
      </c>
      <c r="Q43">
        <f t="shared" ca="1" si="5"/>
        <v>23</v>
      </c>
      <c r="R43">
        <f t="shared" ca="1" si="4"/>
        <v>42</v>
      </c>
      <c r="S43">
        <f t="shared" ca="1" si="4"/>
        <v>42</v>
      </c>
      <c r="T43">
        <f t="shared" ca="1" si="4"/>
        <v>42</v>
      </c>
      <c r="U43">
        <f t="shared" ca="1" si="4"/>
        <v>34</v>
      </c>
      <c r="V43">
        <f t="shared" ca="1" si="3"/>
        <v>34</v>
      </c>
      <c r="W43">
        <f t="shared" ca="1" si="3"/>
        <v>34</v>
      </c>
      <c r="X43">
        <f t="shared" ca="1" si="3"/>
        <v>23</v>
      </c>
      <c r="Y43">
        <f t="shared" ca="1" si="3"/>
        <v>23</v>
      </c>
    </row>
    <row r="44" spans="1:25" x14ac:dyDescent="0.25">
      <c r="A44" t="str">
        <f>METRICS!A43</f>
        <v>hello</v>
      </c>
      <c r="B44">
        <f t="shared" ca="1" si="5"/>
        <v>43</v>
      </c>
      <c r="C44">
        <f t="shared" ca="1" si="5"/>
        <v>42</v>
      </c>
      <c r="D44">
        <f t="shared" ca="1" si="5"/>
        <v>43</v>
      </c>
      <c r="E44">
        <f t="shared" ca="1" si="5"/>
        <v>36</v>
      </c>
      <c r="F44">
        <f t="shared" ca="1" si="5"/>
        <v>35</v>
      </c>
      <c r="G44">
        <f t="shared" ca="1" si="5"/>
        <v>36</v>
      </c>
      <c r="H44" t="e">
        <f t="shared" ca="1" si="5"/>
        <v>#N/A</v>
      </c>
      <c r="I44" t="e">
        <f t="shared" ca="1" si="5"/>
        <v>#N/A</v>
      </c>
      <c r="J44">
        <f t="shared" ca="1" si="5"/>
        <v>43</v>
      </c>
      <c r="K44">
        <f t="shared" ca="1" si="5"/>
        <v>42</v>
      </c>
      <c r="L44">
        <f t="shared" ca="1" si="5"/>
        <v>43</v>
      </c>
      <c r="M44">
        <f t="shared" ca="1" si="5"/>
        <v>35</v>
      </c>
      <c r="N44">
        <f t="shared" ca="1" si="5"/>
        <v>35</v>
      </c>
      <c r="O44">
        <f t="shared" ca="1" si="5"/>
        <v>35</v>
      </c>
      <c r="P44" t="e">
        <f t="shared" ca="1" si="5"/>
        <v>#N/A</v>
      </c>
      <c r="Q44" t="e">
        <f t="shared" ca="1" si="5"/>
        <v>#N/A</v>
      </c>
      <c r="R44">
        <f t="shared" ca="1" si="4"/>
        <v>43</v>
      </c>
      <c r="S44">
        <f t="shared" ca="1" si="4"/>
        <v>43</v>
      </c>
      <c r="T44">
        <f t="shared" ca="1" si="4"/>
        <v>43</v>
      </c>
      <c r="U44">
        <f t="shared" ca="1" si="4"/>
        <v>35</v>
      </c>
      <c r="V44">
        <f t="shared" ca="1" si="3"/>
        <v>35</v>
      </c>
      <c r="W44">
        <f t="shared" ca="1" si="3"/>
        <v>35</v>
      </c>
      <c r="X44" t="e">
        <f t="shared" ca="1" si="3"/>
        <v>#N/A</v>
      </c>
      <c r="Y44" t="e">
        <f t="shared" ca="1" si="3"/>
        <v>#N/A</v>
      </c>
    </row>
    <row r="45" spans="1:25" x14ac:dyDescent="0.25">
      <c r="A45" t="str">
        <f>METRICS!A44</f>
        <v>identFuncDeclarator</v>
      </c>
      <c r="B45">
        <f t="shared" ca="1" si="5"/>
        <v>44</v>
      </c>
      <c r="C45">
        <f t="shared" ca="1" si="5"/>
        <v>43</v>
      </c>
      <c r="D45">
        <f t="shared" ca="1" si="5"/>
        <v>44</v>
      </c>
      <c r="E45">
        <f t="shared" ca="1" si="5"/>
        <v>37</v>
      </c>
      <c r="F45">
        <f t="shared" ca="1" si="5"/>
        <v>36</v>
      </c>
      <c r="G45">
        <f t="shared" ca="1" si="5"/>
        <v>37</v>
      </c>
      <c r="H45">
        <f t="shared" ca="1" si="5"/>
        <v>21</v>
      </c>
      <c r="I45">
        <f t="shared" ca="1" si="5"/>
        <v>21</v>
      </c>
      <c r="J45">
        <f t="shared" ca="1" si="5"/>
        <v>44</v>
      </c>
      <c r="K45">
        <f t="shared" ca="1" si="5"/>
        <v>43</v>
      </c>
      <c r="L45">
        <f t="shared" ca="1" si="5"/>
        <v>44</v>
      </c>
      <c r="M45">
        <f t="shared" ca="1" si="5"/>
        <v>36</v>
      </c>
      <c r="N45">
        <f t="shared" ca="1" si="5"/>
        <v>36</v>
      </c>
      <c r="O45">
        <f t="shared" ca="1" si="5"/>
        <v>36</v>
      </c>
      <c r="P45">
        <f t="shared" ca="1" si="5"/>
        <v>24</v>
      </c>
      <c r="Q45">
        <f t="shared" ca="1" si="5"/>
        <v>24</v>
      </c>
      <c r="R45">
        <f t="shared" ca="1" si="4"/>
        <v>44</v>
      </c>
      <c r="S45">
        <f t="shared" ca="1" si="4"/>
        <v>44</v>
      </c>
      <c r="T45">
        <f t="shared" ca="1" si="4"/>
        <v>44</v>
      </c>
      <c r="U45">
        <f t="shared" ca="1" si="4"/>
        <v>36</v>
      </c>
      <c r="V45">
        <f t="shared" ca="1" si="3"/>
        <v>36</v>
      </c>
      <c r="W45">
        <f t="shared" ca="1" si="3"/>
        <v>36</v>
      </c>
      <c r="X45">
        <f t="shared" ca="1" si="3"/>
        <v>24</v>
      </c>
      <c r="Y45">
        <f t="shared" ca="1" si="3"/>
        <v>24</v>
      </c>
    </row>
    <row r="46" spans="1:25" x14ac:dyDescent="0.25">
      <c r="A46" t="str">
        <f>METRICS!A45</f>
        <v>identity</v>
      </c>
      <c r="B46">
        <f t="shared" ca="1" si="5"/>
        <v>45</v>
      </c>
      <c r="C46">
        <f t="shared" ca="1" si="5"/>
        <v>44</v>
      </c>
      <c r="D46">
        <f t="shared" ca="1" si="5"/>
        <v>45</v>
      </c>
      <c r="E46">
        <f t="shared" ca="1" si="5"/>
        <v>38</v>
      </c>
      <c r="F46">
        <f t="shared" ca="1" si="5"/>
        <v>37</v>
      </c>
      <c r="G46">
        <f t="shared" ca="1" si="5"/>
        <v>38</v>
      </c>
      <c r="H46" t="e">
        <f t="shared" ca="1" si="5"/>
        <v>#N/A</v>
      </c>
      <c r="I46" t="e">
        <f t="shared" ca="1" si="5"/>
        <v>#N/A</v>
      </c>
      <c r="J46">
        <f t="shared" ca="1" si="5"/>
        <v>45</v>
      </c>
      <c r="K46">
        <f t="shared" ca="1" si="5"/>
        <v>44</v>
      </c>
      <c r="L46">
        <f t="shared" ca="1" si="5"/>
        <v>45</v>
      </c>
      <c r="M46">
        <f t="shared" ca="1" si="5"/>
        <v>37</v>
      </c>
      <c r="N46">
        <f t="shared" ca="1" si="5"/>
        <v>37</v>
      </c>
      <c r="O46">
        <f t="shared" ca="1" si="5"/>
        <v>37</v>
      </c>
      <c r="P46" t="e">
        <f t="shared" ca="1" si="5"/>
        <v>#N/A</v>
      </c>
      <c r="Q46" t="e">
        <f t="shared" ref="Q46:Y61" ca="1" si="6">MATCH($A46, INDIRECT("'" &amp; Q$2 &amp; "'!tests"), 0)+1</f>
        <v>#N/A</v>
      </c>
      <c r="R46">
        <f t="shared" ca="1" si="6"/>
        <v>45</v>
      </c>
      <c r="S46">
        <f t="shared" ca="1" si="6"/>
        <v>45</v>
      </c>
      <c r="T46">
        <f t="shared" ca="1" si="6"/>
        <v>45</v>
      </c>
      <c r="U46">
        <f t="shared" ca="1" si="6"/>
        <v>37</v>
      </c>
      <c r="V46">
        <f t="shared" ca="1" si="6"/>
        <v>37</v>
      </c>
      <c r="W46">
        <f t="shared" ca="1" si="6"/>
        <v>37</v>
      </c>
      <c r="X46" t="e">
        <f t="shared" ca="1" si="6"/>
        <v>#N/A</v>
      </c>
      <c r="Y46" t="e">
        <f t="shared" ca="1" si="6"/>
        <v>#N/A</v>
      </c>
    </row>
    <row r="47" spans="1:25" x14ac:dyDescent="0.25">
      <c r="A47" t="str">
        <f>METRICS!A46</f>
        <v>identParamDeclarator</v>
      </c>
      <c r="B47">
        <f t="shared" ref="B47:Q62" ca="1" si="7">MATCH($A47, INDIRECT("'" &amp; B$2 &amp; "'!tests"), 0)+1</f>
        <v>46</v>
      </c>
      <c r="C47">
        <f t="shared" ca="1" si="7"/>
        <v>45</v>
      </c>
      <c r="D47">
        <f t="shared" ca="1" si="7"/>
        <v>46</v>
      </c>
      <c r="E47">
        <f t="shared" ca="1" si="7"/>
        <v>39</v>
      </c>
      <c r="F47">
        <f t="shared" ca="1" si="7"/>
        <v>38</v>
      </c>
      <c r="G47">
        <f t="shared" ca="1" si="7"/>
        <v>39</v>
      </c>
      <c r="H47">
        <f t="shared" ca="1" si="7"/>
        <v>22</v>
      </c>
      <c r="I47">
        <f t="shared" ca="1" si="7"/>
        <v>22</v>
      </c>
      <c r="J47">
        <f t="shared" ca="1" si="7"/>
        <v>46</v>
      </c>
      <c r="K47">
        <f t="shared" ca="1" si="7"/>
        <v>45</v>
      </c>
      <c r="L47">
        <f t="shared" ca="1" si="7"/>
        <v>46</v>
      </c>
      <c r="M47">
        <f t="shared" ca="1" si="7"/>
        <v>38</v>
      </c>
      <c r="N47">
        <f t="shared" ca="1" si="7"/>
        <v>38</v>
      </c>
      <c r="O47">
        <f t="shared" ca="1" si="7"/>
        <v>38</v>
      </c>
      <c r="P47">
        <f t="shared" ca="1" si="7"/>
        <v>25</v>
      </c>
      <c r="Q47">
        <f t="shared" ca="1" si="7"/>
        <v>25</v>
      </c>
      <c r="R47">
        <f t="shared" ca="1" si="6"/>
        <v>46</v>
      </c>
      <c r="S47">
        <f t="shared" ca="1" si="6"/>
        <v>46</v>
      </c>
      <c r="T47">
        <f t="shared" ca="1" si="6"/>
        <v>46</v>
      </c>
      <c r="U47">
        <f t="shared" ca="1" si="6"/>
        <v>38</v>
      </c>
      <c r="V47">
        <f t="shared" ca="1" si="6"/>
        <v>38</v>
      </c>
      <c r="W47">
        <f t="shared" ca="1" si="6"/>
        <v>38</v>
      </c>
      <c r="X47">
        <f t="shared" ca="1" si="6"/>
        <v>25</v>
      </c>
      <c r="Y47">
        <f t="shared" ca="1" si="6"/>
        <v>25</v>
      </c>
    </row>
    <row r="48" spans="1:25" x14ac:dyDescent="0.25">
      <c r="A48" t="str">
        <f>METRICS!A47</f>
        <v>ifwhileCtl</v>
      </c>
      <c r="B48">
        <f t="shared" ca="1" si="7"/>
        <v>47</v>
      </c>
      <c r="C48">
        <f t="shared" ca="1" si="7"/>
        <v>46</v>
      </c>
      <c r="D48">
        <f t="shared" ca="1" si="7"/>
        <v>47</v>
      </c>
      <c r="E48">
        <f t="shared" ca="1" si="7"/>
        <v>40</v>
      </c>
      <c r="F48">
        <f t="shared" ca="1" si="7"/>
        <v>39</v>
      </c>
      <c r="G48">
        <f t="shared" ca="1" si="7"/>
        <v>40</v>
      </c>
      <c r="H48" t="e">
        <f t="shared" ca="1" si="7"/>
        <v>#N/A</v>
      </c>
      <c r="I48" t="e">
        <f t="shared" ca="1" si="7"/>
        <v>#N/A</v>
      </c>
      <c r="J48">
        <f t="shared" ca="1" si="7"/>
        <v>47</v>
      </c>
      <c r="K48">
        <f t="shared" ca="1" si="7"/>
        <v>46</v>
      </c>
      <c r="L48">
        <f t="shared" ca="1" si="7"/>
        <v>47</v>
      </c>
      <c r="M48">
        <f t="shared" ca="1" si="7"/>
        <v>39</v>
      </c>
      <c r="N48">
        <f t="shared" ca="1" si="7"/>
        <v>39</v>
      </c>
      <c r="O48">
        <f t="shared" ca="1" si="7"/>
        <v>39</v>
      </c>
      <c r="P48" t="e">
        <f t="shared" ca="1" si="7"/>
        <v>#N/A</v>
      </c>
      <c r="Q48" t="e">
        <f t="shared" ca="1" si="7"/>
        <v>#N/A</v>
      </c>
      <c r="R48">
        <f t="shared" ca="1" si="6"/>
        <v>47</v>
      </c>
      <c r="S48">
        <f t="shared" ca="1" si="6"/>
        <v>47</v>
      </c>
      <c r="T48">
        <f t="shared" ca="1" si="6"/>
        <v>47</v>
      </c>
      <c r="U48">
        <f t="shared" ca="1" si="6"/>
        <v>39</v>
      </c>
      <c r="V48">
        <f t="shared" ca="1" si="6"/>
        <v>39</v>
      </c>
      <c r="W48">
        <f t="shared" ca="1" si="6"/>
        <v>39</v>
      </c>
      <c r="X48" t="e">
        <f t="shared" ca="1" si="6"/>
        <v>#N/A</v>
      </c>
      <c r="Y48" t="e">
        <f t="shared" ca="1" si="6"/>
        <v>#N/A</v>
      </c>
    </row>
    <row r="49" spans="1:25" x14ac:dyDescent="0.25">
      <c r="A49" t="str">
        <f>METRICS!A48</f>
        <v>init_once</v>
      </c>
      <c r="B49">
        <f t="shared" ca="1" si="7"/>
        <v>48</v>
      </c>
      <c r="C49">
        <f t="shared" ca="1" si="7"/>
        <v>47</v>
      </c>
      <c r="D49">
        <f t="shared" ca="1" si="7"/>
        <v>48</v>
      </c>
      <c r="E49">
        <f t="shared" ca="1" si="7"/>
        <v>41</v>
      </c>
      <c r="F49">
        <f t="shared" ca="1" si="7"/>
        <v>40</v>
      </c>
      <c r="G49">
        <f t="shared" ca="1" si="7"/>
        <v>41</v>
      </c>
      <c r="H49">
        <f t="shared" ca="1" si="7"/>
        <v>23</v>
      </c>
      <c r="I49">
        <f t="shared" ca="1" si="7"/>
        <v>23</v>
      </c>
      <c r="J49">
        <f t="shared" ca="1" si="7"/>
        <v>48</v>
      </c>
      <c r="K49">
        <f t="shared" ca="1" si="7"/>
        <v>47</v>
      </c>
      <c r="L49">
        <f t="shared" ca="1" si="7"/>
        <v>48</v>
      </c>
      <c r="M49">
        <f t="shared" ca="1" si="7"/>
        <v>40</v>
      </c>
      <c r="N49">
        <f t="shared" ca="1" si="7"/>
        <v>40</v>
      </c>
      <c r="O49">
        <f t="shared" ca="1" si="7"/>
        <v>40</v>
      </c>
      <c r="P49">
        <f t="shared" ca="1" si="7"/>
        <v>26</v>
      </c>
      <c r="Q49">
        <f t="shared" ca="1" si="7"/>
        <v>26</v>
      </c>
      <c r="R49">
        <f t="shared" ca="1" si="6"/>
        <v>48</v>
      </c>
      <c r="S49">
        <f t="shared" ca="1" si="6"/>
        <v>48</v>
      </c>
      <c r="T49">
        <f t="shared" ca="1" si="6"/>
        <v>48</v>
      </c>
      <c r="U49">
        <f t="shared" ca="1" si="6"/>
        <v>40</v>
      </c>
      <c r="V49">
        <f t="shared" ca="1" si="6"/>
        <v>40</v>
      </c>
      <c r="W49">
        <f t="shared" ca="1" si="6"/>
        <v>40</v>
      </c>
      <c r="X49">
        <f t="shared" ca="1" si="6"/>
        <v>26</v>
      </c>
      <c r="Y49">
        <f t="shared" ca="1" si="6"/>
        <v>26</v>
      </c>
    </row>
    <row r="50" spans="1:25" x14ac:dyDescent="0.25">
      <c r="A50" t="str">
        <f>METRICS!A49</f>
        <v>io1</v>
      </c>
      <c r="B50" t="e">
        <f t="shared" ca="1" si="7"/>
        <v>#N/A</v>
      </c>
      <c r="C50" t="e">
        <f t="shared" ca="1" si="7"/>
        <v>#N/A</v>
      </c>
      <c r="D50" t="e">
        <f t="shared" ca="1" si="7"/>
        <v>#N/A</v>
      </c>
      <c r="E50" t="e">
        <f t="shared" ca="1" si="7"/>
        <v>#N/A</v>
      </c>
      <c r="F50" t="e">
        <f t="shared" ca="1" si="7"/>
        <v>#N/A</v>
      </c>
      <c r="G50" t="e">
        <f t="shared" ca="1" si="7"/>
        <v>#N/A</v>
      </c>
      <c r="H50" t="e">
        <f t="shared" ca="1" si="7"/>
        <v>#N/A</v>
      </c>
      <c r="I50" t="e">
        <f t="shared" ca="1" si="7"/>
        <v>#N/A</v>
      </c>
      <c r="J50" t="e">
        <f t="shared" ca="1" si="7"/>
        <v>#N/A</v>
      </c>
      <c r="K50" t="e">
        <f t="shared" ca="1" si="7"/>
        <v>#N/A</v>
      </c>
      <c r="L50" t="e">
        <f t="shared" ca="1" si="7"/>
        <v>#N/A</v>
      </c>
      <c r="M50" t="e">
        <f t="shared" ca="1" si="7"/>
        <v>#N/A</v>
      </c>
      <c r="N50" t="e">
        <f t="shared" ca="1" si="7"/>
        <v>#N/A</v>
      </c>
      <c r="O50" t="e">
        <f t="shared" ca="1" si="7"/>
        <v>#N/A</v>
      </c>
      <c r="P50" t="e">
        <f t="shared" ca="1" si="7"/>
        <v>#N/A</v>
      </c>
      <c r="Q50" t="e">
        <f t="shared" ca="1" si="7"/>
        <v>#N/A</v>
      </c>
      <c r="R50">
        <f t="shared" ca="1" si="6"/>
        <v>49</v>
      </c>
      <c r="S50">
        <f t="shared" ca="1" si="6"/>
        <v>49</v>
      </c>
      <c r="T50">
        <f t="shared" ca="1" si="6"/>
        <v>49</v>
      </c>
      <c r="U50" t="e">
        <f t="shared" ca="1" si="6"/>
        <v>#N/A</v>
      </c>
      <c r="V50" t="e">
        <f t="shared" ca="1" si="6"/>
        <v>#N/A</v>
      </c>
      <c r="W50" t="e">
        <f t="shared" ca="1" si="6"/>
        <v>#N/A</v>
      </c>
      <c r="X50" t="e">
        <f t="shared" ca="1" si="6"/>
        <v>#N/A</v>
      </c>
      <c r="Y50" t="e">
        <f t="shared" ca="1" si="6"/>
        <v>#N/A</v>
      </c>
    </row>
    <row r="51" spans="1:25" x14ac:dyDescent="0.25">
      <c r="A51" t="str">
        <f>METRICS!A50</f>
        <v>io2</v>
      </c>
      <c r="B51" t="e">
        <f t="shared" ca="1" si="7"/>
        <v>#N/A</v>
      </c>
      <c r="C51" t="e">
        <f t="shared" ca="1" si="7"/>
        <v>#N/A</v>
      </c>
      <c r="D51" t="e">
        <f t="shared" ca="1" si="7"/>
        <v>#N/A</v>
      </c>
      <c r="E51" t="e">
        <f t="shared" ca="1" si="7"/>
        <v>#N/A</v>
      </c>
      <c r="F51" t="e">
        <f t="shared" ca="1" si="7"/>
        <v>#N/A</v>
      </c>
      <c r="G51" t="e">
        <f t="shared" ca="1" si="7"/>
        <v>#N/A</v>
      </c>
      <c r="H51" t="e">
        <f t="shared" ca="1" si="7"/>
        <v>#N/A</v>
      </c>
      <c r="I51" t="e">
        <f t="shared" ca="1" si="7"/>
        <v>#N/A</v>
      </c>
      <c r="J51">
        <f t="shared" ca="1" si="7"/>
        <v>49</v>
      </c>
      <c r="K51">
        <f t="shared" ca="1" si="7"/>
        <v>48</v>
      </c>
      <c r="L51">
        <f t="shared" ca="1" si="7"/>
        <v>49</v>
      </c>
      <c r="M51" t="e">
        <f t="shared" ca="1" si="7"/>
        <v>#N/A</v>
      </c>
      <c r="N51" t="e">
        <f t="shared" ca="1" si="7"/>
        <v>#N/A</v>
      </c>
      <c r="O51" t="e">
        <f t="shared" ca="1" si="7"/>
        <v>#N/A</v>
      </c>
      <c r="P51" t="e">
        <f t="shared" ca="1" si="7"/>
        <v>#N/A</v>
      </c>
      <c r="Q51" t="e">
        <f t="shared" ca="1" si="7"/>
        <v>#N/A</v>
      </c>
      <c r="R51">
        <f t="shared" ca="1" si="6"/>
        <v>50</v>
      </c>
      <c r="S51">
        <f t="shared" ca="1" si="6"/>
        <v>50</v>
      </c>
      <c r="T51">
        <f t="shared" ca="1" si="6"/>
        <v>50</v>
      </c>
      <c r="U51" t="e">
        <f t="shared" ca="1" si="6"/>
        <v>#N/A</v>
      </c>
      <c r="V51" t="e">
        <f t="shared" ca="1" si="6"/>
        <v>#N/A</v>
      </c>
      <c r="W51" t="e">
        <f t="shared" ca="1" si="6"/>
        <v>#N/A</v>
      </c>
      <c r="X51" t="e">
        <f t="shared" ca="1" si="6"/>
        <v>#N/A</v>
      </c>
      <c r="Y51" t="e">
        <f t="shared" ca="1" si="6"/>
        <v>#N/A</v>
      </c>
    </row>
    <row r="52" spans="1:25" x14ac:dyDescent="0.25">
      <c r="A52" t="str">
        <f>METRICS!A51</f>
        <v>KRfunctions</v>
      </c>
      <c r="B52">
        <f t="shared" ca="1" si="7"/>
        <v>49</v>
      </c>
      <c r="C52">
        <f t="shared" ca="1" si="7"/>
        <v>48</v>
      </c>
      <c r="D52">
        <f t="shared" ca="1" si="7"/>
        <v>49</v>
      </c>
      <c r="E52">
        <f t="shared" ca="1" si="7"/>
        <v>42</v>
      </c>
      <c r="F52">
        <f t="shared" ca="1" si="7"/>
        <v>41</v>
      </c>
      <c r="G52">
        <f t="shared" ca="1" si="7"/>
        <v>42</v>
      </c>
      <c r="H52">
        <f t="shared" ca="1" si="7"/>
        <v>24</v>
      </c>
      <c r="I52">
        <f t="shared" ca="1" si="7"/>
        <v>24</v>
      </c>
      <c r="J52">
        <f t="shared" ca="1" si="7"/>
        <v>50</v>
      </c>
      <c r="K52">
        <f t="shared" ca="1" si="7"/>
        <v>49</v>
      </c>
      <c r="L52">
        <f t="shared" ca="1" si="7"/>
        <v>50</v>
      </c>
      <c r="M52">
        <f t="shared" ca="1" si="7"/>
        <v>41</v>
      </c>
      <c r="N52">
        <f t="shared" ca="1" si="7"/>
        <v>41</v>
      </c>
      <c r="O52">
        <f t="shared" ca="1" si="7"/>
        <v>41</v>
      </c>
      <c r="P52">
        <f t="shared" ca="1" si="7"/>
        <v>27</v>
      </c>
      <c r="Q52">
        <f t="shared" ca="1" si="7"/>
        <v>27</v>
      </c>
      <c r="R52">
        <f t="shared" ca="1" si="6"/>
        <v>51</v>
      </c>
      <c r="S52">
        <f t="shared" ca="1" si="6"/>
        <v>51</v>
      </c>
      <c r="T52">
        <f t="shared" ca="1" si="6"/>
        <v>51</v>
      </c>
      <c r="U52">
        <f t="shared" ca="1" si="6"/>
        <v>41</v>
      </c>
      <c r="V52">
        <f t="shared" ca="1" si="6"/>
        <v>41</v>
      </c>
      <c r="W52">
        <f t="shared" ca="1" si="6"/>
        <v>41</v>
      </c>
      <c r="X52">
        <f t="shared" ca="1" si="6"/>
        <v>27</v>
      </c>
      <c r="Y52">
        <f t="shared" ca="1" si="6"/>
        <v>27</v>
      </c>
    </row>
    <row r="53" spans="1:25" x14ac:dyDescent="0.25">
      <c r="A53" t="str">
        <f>METRICS!A52</f>
        <v>labelledExit</v>
      </c>
      <c r="B53">
        <f t="shared" ca="1" si="7"/>
        <v>50</v>
      </c>
      <c r="C53">
        <f t="shared" ca="1" si="7"/>
        <v>49</v>
      </c>
      <c r="D53">
        <f t="shared" ca="1" si="7"/>
        <v>50</v>
      </c>
      <c r="E53">
        <f t="shared" ca="1" si="7"/>
        <v>43</v>
      </c>
      <c r="F53">
        <f t="shared" ca="1" si="7"/>
        <v>42</v>
      </c>
      <c r="G53">
        <f t="shared" ca="1" si="7"/>
        <v>43</v>
      </c>
      <c r="H53">
        <f t="shared" ca="1" si="7"/>
        <v>25</v>
      </c>
      <c r="I53">
        <f t="shared" ca="1" si="7"/>
        <v>25</v>
      </c>
      <c r="J53">
        <f t="shared" ca="1" si="7"/>
        <v>51</v>
      </c>
      <c r="K53">
        <f t="shared" ca="1" si="7"/>
        <v>50</v>
      </c>
      <c r="L53">
        <f t="shared" ca="1" si="7"/>
        <v>51</v>
      </c>
      <c r="M53">
        <f t="shared" ca="1" si="7"/>
        <v>42</v>
      </c>
      <c r="N53">
        <f t="shared" ca="1" si="7"/>
        <v>42</v>
      </c>
      <c r="O53">
        <f t="shared" ca="1" si="7"/>
        <v>42</v>
      </c>
      <c r="P53">
        <f t="shared" ca="1" si="7"/>
        <v>28</v>
      </c>
      <c r="Q53">
        <f t="shared" ca="1" si="7"/>
        <v>28</v>
      </c>
      <c r="R53">
        <f t="shared" ca="1" si="6"/>
        <v>52</v>
      </c>
      <c r="S53">
        <f t="shared" ca="1" si="6"/>
        <v>52</v>
      </c>
      <c r="T53">
        <f t="shared" ca="1" si="6"/>
        <v>52</v>
      </c>
      <c r="U53">
        <f t="shared" ca="1" si="6"/>
        <v>42</v>
      </c>
      <c r="V53">
        <f t="shared" ca="1" si="6"/>
        <v>42</v>
      </c>
      <c r="W53">
        <f t="shared" ca="1" si="6"/>
        <v>42</v>
      </c>
      <c r="X53">
        <f t="shared" ca="1" si="6"/>
        <v>28</v>
      </c>
      <c r="Y53">
        <f t="shared" ca="1" si="6"/>
        <v>28</v>
      </c>
    </row>
    <row r="54" spans="1:25" x14ac:dyDescent="0.25">
      <c r="A54" t="str">
        <f>METRICS!A53</f>
        <v>limits</v>
      </c>
      <c r="B54">
        <f t="shared" ca="1" si="7"/>
        <v>51</v>
      </c>
      <c r="C54">
        <f t="shared" ca="1" si="7"/>
        <v>50</v>
      </c>
      <c r="D54">
        <f t="shared" ca="1" si="7"/>
        <v>51</v>
      </c>
      <c r="E54">
        <f t="shared" ca="1" si="7"/>
        <v>44</v>
      </c>
      <c r="F54">
        <f t="shared" ca="1" si="7"/>
        <v>43</v>
      </c>
      <c r="G54">
        <f t="shared" ca="1" si="7"/>
        <v>44</v>
      </c>
      <c r="H54">
        <f t="shared" ca="1" si="7"/>
        <v>26</v>
      </c>
      <c r="I54">
        <f t="shared" ca="1" si="7"/>
        <v>26</v>
      </c>
      <c r="J54">
        <f t="shared" ca="1" si="7"/>
        <v>52</v>
      </c>
      <c r="K54">
        <f t="shared" ca="1" si="7"/>
        <v>51</v>
      </c>
      <c r="L54">
        <f t="shared" ca="1" si="7"/>
        <v>52</v>
      </c>
      <c r="M54">
        <f t="shared" ca="1" si="7"/>
        <v>43</v>
      </c>
      <c r="N54">
        <f t="shared" ca="1" si="7"/>
        <v>43</v>
      </c>
      <c r="O54">
        <f t="shared" ca="1" si="7"/>
        <v>43</v>
      </c>
      <c r="P54">
        <f t="shared" ca="1" si="7"/>
        <v>29</v>
      </c>
      <c r="Q54">
        <f t="shared" ca="1" si="7"/>
        <v>29</v>
      </c>
      <c r="R54">
        <f t="shared" ca="1" si="6"/>
        <v>53</v>
      </c>
      <c r="S54">
        <f t="shared" ca="1" si="6"/>
        <v>53</v>
      </c>
      <c r="T54">
        <f t="shared" ca="1" si="6"/>
        <v>53</v>
      </c>
      <c r="U54">
        <f t="shared" ca="1" si="6"/>
        <v>43</v>
      </c>
      <c r="V54">
        <f t="shared" ca="1" si="6"/>
        <v>43</v>
      </c>
      <c r="W54">
        <f t="shared" ca="1" si="6"/>
        <v>43</v>
      </c>
      <c r="X54">
        <f t="shared" ca="1" si="6"/>
        <v>29</v>
      </c>
      <c r="Y54">
        <f t="shared" ca="1" si="6"/>
        <v>29</v>
      </c>
    </row>
    <row r="55" spans="1:25" x14ac:dyDescent="0.25">
      <c r="A55" t="str">
        <f>METRICS!A54</f>
        <v>literals</v>
      </c>
      <c r="B55">
        <f t="shared" ca="1" si="7"/>
        <v>52</v>
      </c>
      <c r="C55">
        <f t="shared" ca="1" si="7"/>
        <v>51</v>
      </c>
      <c r="D55">
        <f t="shared" ca="1" si="7"/>
        <v>52</v>
      </c>
      <c r="E55">
        <f t="shared" ca="1" si="7"/>
        <v>45</v>
      </c>
      <c r="F55">
        <f t="shared" ca="1" si="7"/>
        <v>44</v>
      </c>
      <c r="G55">
        <f t="shared" ca="1" si="7"/>
        <v>45</v>
      </c>
      <c r="H55" t="e">
        <f t="shared" ca="1" si="7"/>
        <v>#N/A</v>
      </c>
      <c r="I55" t="e">
        <f t="shared" ca="1" si="7"/>
        <v>#N/A</v>
      </c>
      <c r="J55">
        <f t="shared" ca="1" si="7"/>
        <v>53</v>
      </c>
      <c r="K55">
        <f t="shared" ca="1" si="7"/>
        <v>52</v>
      </c>
      <c r="L55">
        <f t="shared" ca="1" si="7"/>
        <v>53</v>
      </c>
      <c r="M55">
        <f t="shared" ca="1" si="7"/>
        <v>44</v>
      </c>
      <c r="N55">
        <f t="shared" ca="1" si="7"/>
        <v>44</v>
      </c>
      <c r="O55">
        <f t="shared" ca="1" si="7"/>
        <v>44</v>
      </c>
      <c r="P55" t="e">
        <f t="shared" ca="1" si="7"/>
        <v>#N/A</v>
      </c>
      <c r="Q55" t="e">
        <f t="shared" ca="1" si="7"/>
        <v>#N/A</v>
      </c>
      <c r="R55">
        <f t="shared" ca="1" si="6"/>
        <v>54</v>
      </c>
      <c r="S55">
        <f t="shared" ca="1" si="6"/>
        <v>54</v>
      </c>
      <c r="T55">
        <f t="shared" ca="1" si="6"/>
        <v>54</v>
      </c>
      <c r="U55">
        <f t="shared" ca="1" si="6"/>
        <v>44</v>
      </c>
      <c r="V55">
        <f t="shared" ca="1" si="6"/>
        <v>44</v>
      </c>
      <c r="W55">
        <f t="shared" ca="1" si="6"/>
        <v>44</v>
      </c>
      <c r="X55" t="e">
        <f t="shared" ca="1" si="6"/>
        <v>#N/A</v>
      </c>
      <c r="Y55" t="e">
        <f t="shared" ca="1" si="6"/>
        <v>#N/A</v>
      </c>
    </row>
    <row r="56" spans="1:25" x14ac:dyDescent="0.25">
      <c r="A56" t="str">
        <f>METRICS!A55</f>
        <v>math1</v>
      </c>
      <c r="B56" t="e">
        <f t="shared" ca="1" si="7"/>
        <v>#N/A</v>
      </c>
      <c r="C56">
        <f t="shared" ca="1" si="7"/>
        <v>52</v>
      </c>
      <c r="D56">
        <f t="shared" ca="1" si="7"/>
        <v>53</v>
      </c>
      <c r="E56" t="e">
        <f t="shared" ca="1" si="7"/>
        <v>#N/A</v>
      </c>
      <c r="F56" t="e">
        <f t="shared" ca="1" si="7"/>
        <v>#N/A</v>
      </c>
      <c r="G56" t="e">
        <f t="shared" ca="1" si="7"/>
        <v>#N/A</v>
      </c>
      <c r="H56" t="e">
        <f t="shared" ca="1" si="7"/>
        <v>#N/A</v>
      </c>
      <c r="I56" t="e">
        <f t="shared" ca="1" si="7"/>
        <v>#N/A</v>
      </c>
      <c r="J56">
        <f t="shared" ca="1" si="7"/>
        <v>54</v>
      </c>
      <c r="K56">
        <f t="shared" ca="1" si="7"/>
        <v>53</v>
      </c>
      <c r="L56">
        <f t="shared" ca="1" si="7"/>
        <v>54</v>
      </c>
      <c r="M56" t="e">
        <f t="shared" ca="1" si="7"/>
        <v>#N/A</v>
      </c>
      <c r="N56" t="e">
        <f t="shared" ca="1" si="7"/>
        <v>#N/A</v>
      </c>
      <c r="O56" t="e">
        <f t="shared" ca="1" si="7"/>
        <v>#N/A</v>
      </c>
      <c r="P56" t="e">
        <f t="shared" ca="1" si="7"/>
        <v>#N/A</v>
      </c>
      <c r="Q56" t="e">
        <f t="shared" ca="1" si="7"/>
        <v>#N/A</v>
      </c>
      <c r="R56">
        <f t="shared" ca="1" si="6"/>
        <v>55</v>
      </c>
      <c r="S56">
        <f t="shared" ca="1" si="6"/>
        <v>55</v>
      </c>
      <c r="T56">
        <f t="shared" ca="1" si="6"/>
        <v>55</v>
      </c>
      <c r="U56" t="e">
        <f t="shared" ca="1" si="6"/>
        <v>#N/A</v>
      </c>
      <c r="V56" t="e">
        <f t="shared" ca="1" si="6"/>
        <v>#N/A</v>
      </c>
      <c r="W56" t="e">
        <f t="shared" ca="1" si="6"/>
        <v>#N/A</v>
      </c>
      <c r="X56" t="e">
        <f t="shared" ca="1" si="6"/>
        <v>#N/A</v>
      </c>
      <c r="Y56" t="e">
        <f t="shared" ca="1" si="6"/>
        <v>#N/A</v>
      </c>
    </row>
    <row r="57" spans="1:25" x14ac:dyDescent="0.25">
      <c r="A57" t="str">
        <f>METRICS!A56</f>
        <v>math2</v>
      </c>
      <c r="B57">
        <f t="shared" ca="1" si="7"/>
        <v>53</v>
      </c>
      <c r="C57">
        <f t="shared" ca="1" si="7"/>
        <v>53</v>
      </c>
      <c r="D57">
        <f t="shared" ca="1" si="7"/>
        <v>54</v>
      </c>
      <c r="E57" t="e">
        <f t="shared" ca="1" si="7"/>
        <v>#N/A</v>
      </c>
      <c r="F57" t="e">
        <f t="shared" ca="1" si="7"/>
        <v>#N/A</v>
      </c>
      <c r="G57" t="e">
        <f t="shared" ca="1" si="7"/>
        <v>#N/A</v>
      </c>
      <c r="H57" t="e">
        <f t="shared" ca="1" si="7"/>
        <v>#N/A</v>
      </c>
      <c r="I57" t="e">
        <f t="shared" ca="1" si="7"/>
        <v>#N/A</v>
      </c>
      <c r="J57">
        <f t="shared" ca="1" si="7"/>
        <v>55</v>
      </c>
      <c r="K57">
        <f t="shared" ca="1" si="7"/>
        <v>54</v>
      </c>
      <c r="L57">
        <f t="shared" ca="1" si="7"/>
        <v>55</v>
      </c>
      <c r="M57" t="e">
        <f t="shared" ca="1" si="7"/>
        <v>#N/A</v>
      </c>
      <c r="N57" t="e">
        <f t="shared" ca="1" si="7"/>
        <v>#N/A</v>
      </c>
      <c r="O57" t="e">
        <f t="shared" ca="1" si="7"/>
        <v>#N/A</v>
      </c>
      <c r="P57" t="e">
        <f t="shared" ca="1" si="7"/>
        <v>#N/A</v>
      </c>
      <c r="Q57" t="e">
        <f t="shared" ca="1" si="7"/>
        <v>#N/A</v>
      </c>
      <c r="R57">
        <f t="shared" ca="1" si="6"/>
        <v>56</v>
      </c>
      <c r="S57">
        <f t="shared" ca="1" si="6"/>
        <v>56</v>
      </c>
      <c r="T57">
        <f t="shared" ca="1" si="6"/>
        <v>56</v>
      </c>
      <c r="U57" t="e">
        <f t="shared" ca="1" si="6"/>
        <v>#N/A</v>
      </c>
      <c r="V57" t="e">
        <f t="shared" ca="1" si="6"/>
        <v>#N/A</v>
      </c>
      <c r="W57" t="e">
        <f t="shared" ca="1" si="6"/>
        <v>#N/A</v>
      </c>
      <c r="X57" t="e">
        <f t="shared" ca="1" si="6"/>
        <v>#N/A</v>
      </c>
      <c r="Y57" t="e">
        <f t="shared" ca="1" si="6"/>
        <v>#N/A</v>
      </c>
    </row>
    <row r="58" spans="1:25" x14ac:dyDescent="0.25">
      <c r="A58" t="str">
        <f>METRICS!A57</f>
        <v>math3</v>
      </c>
      <c r="B58">
        <f t="shared" ca="1" si="7"/>
        <v>54</v>
      </c>
      <c r="C58">
        <f t="shared" ca="1" si="7"/>
        <v>54</v>
      </c>
      <c r="D58">
        <f t="shared" ca="1" si="7"/>
        <v>55</v>
      </c>
      <c r="E58" t="e">
        <f t="shared" ca="1" si="7"/>
        <v>#N/A</v>
      </c>
      <c r="F58" t="e">
        <f t="shared" ca="1" si="7"/>
        <v>#N/A</v>
      </c>
      <c r="G58" t="e">
        <f t="shared" ca="1" si="7"/>
        <v>#N/A</v>
      </c>
      <c r="H58" t="e">
        <f t="shared" ca="1" si="7"/>
        <v>#N/A</v>
      </c>
      <c r="I58" t="e">
        <f t="shared" ca="1" si="7"/>
        <v>#N/A</v>
      </c>
      <c r="J58">
        <f t="shared" ca="1" si="7"/>
        <v>56</v>
      </c>
      <c r="K58">
        <f t="shared" ca="1" si="7"/>
        <v>55</v>
      </c>
      <c r="L58">
        <f t="shared" ca="1" si="7"/>
        <v>56</v>
      </c>
      <c r="M58" t="e">
        <f t="shared" ca="1" si="7"/>
        <v>#N/A</v>
      </c>
      <c r="N58" t="e">
        <f t="shared" ca="1" si="7"/>
        <v>#N/A</v>
      </c>
      <c r="O58" t="e">
        <f t="shared" ca="1" si="7"/>
        <v>#N/A</v>
      </c>
      <c r="P58" t="e">
        <f t="shared" ca="1" si="7"/>
        <v>#N/A</v>
      </c>
      <c r="Q58" t="e">
        <f t="shared" ca="1" si="7"/>
        <v>#N/A</v>
      </c>
      <c r="R58">
        <f t="shared" ca="1" si="6"/>
        <v>57</v>
      </c>
      <c r="S58">
        <f t="shared" ca="1" si="6"/>
        <v>57</v>
      </c>
      <c r="T58">
        <f t="shared" ca="1" si="6"/>
        <v>57</v>
      </c>
      <c r="U58" t="e">
        <f t="shared" ca="1" si="6"/>
        <v>#N/A</v>
      </c>
      <c r="V58" t="e">
        <f t="shared" ca="1" si="6"/>
        <v>#N/A</v>
      </c>
      <c r="W58" t="e">
        <f t="shared" ca="1" si="6"/>
        <v>#N/A</v>
      </c>
      <c r="X58" t="e">
        <f t="shared" ca="1" si="6"/>
        <v>#N/A</v>
      </c>
      <c r="Y58" t="e">
        <f t="shared" ca="1" si="6"/>
        <v>#N/A</v>
      </c>
    </row>
    <row r="59" spans="1:25" x14ac:dyDescent="0.25">
      <c r="A59" t="str">
        <f>METRICS!A58</f>
        <v>math4</v>
      </c>
      <c r="B59">
        <f t="shared" ca="1" si="7"/>
        <v>55</v>
      </c>
      <c r="C59">
        <f t="shared" ca="1" si="7"/>
        <v>55</v>
      </c>
      <c r="D59">
        <f t="shared" ca="1" si="7"/>
        <v>56</v>
      </c>
      <c r="E59" t="e">
        <f t="shared" ca="1" si="7"/>
        <v>#N/A</v>
      </c>
      <c r="F59" t="e">
        <f t="shared" ca="1" si="7"/>
        <v>#N/A</v>
      </c>
      <c r="G59" t="e">
        <f t="shared" ca="1" si="7"/>
        <v>#N/A</v>
      </c>
      <c r="H59" t="e">
        <f t="shared" ca="1" si="7"/>
        <v>#N/A</v>
      </c>
      <c r="I59" t="e">
        <f t="shared" ca="1" si="7"/>
        <v>#N/A</v>
      </c>
      <c r="J59">
        <f t="shared" ca="1" si="7"/>
        <v>57</v>
      </c>
      <c r="K59">
        <f t="shared" ca="1" si="7"/>
        <v>56</v>
      </c>
      <c r="L59">
        <f t="shared" ca="1" si="7"/>
        <v>57</v>
      </c>
      <c r="M59" t="e">
        <f t="shared" ca="1" si="7"/>
        <v>#N/A</v>
      </c>
      <c r="N59" t="e">
        <f t="shared" ca="1" si="7"/>
        <v>#N/A</v>
      </c>
      <c r="O59" t="e">
        <f t="shared" ca="1" si="7"/>
        <v>#N/A</v>
      </c>
      <c r="P59" t="e">
        <f t="shared" ca="1" si="7"/>
        <v>#N/A</v>
      </c>
      <c r="Q59" t="e">
        <f t="shared" ca="1" si="7"/>
        <v>#N/A</v>
      </c>
      <c r="R59">
        <f t="shared" ca="1" si="6"/>
        <v>58</v>
      </c>
      <c r="S59">
        <f t="shared" ca="1" si="6"/>
        <v>58</v>
      </c>
      <c r="T59">
        <f t="shared" ca="1" si="6"/>
        <v>58</v>
      </c>
      <c r="U59" t="e">
        <f t="shared" ca="1" si="6"/>
        <v>#N/A</v>
      </c>
      <c r="V59" t="e">
        <f t="shared" ca="1" si="6"/>
        <v>#N/A</v>
      </c>
      <c r="W59" t="e">
        <f t="shared" ca="1" si="6"/>
        <v>#N/A</v>
      </c>
      <c r="X59" t="e">
        <f t="shared" ca="1" si="6"/>
        <v>#N/A</v>
      </c>
      <c r="Y59" t="e">
        <f t="shared" ca="1" si="6"/>
        <v>#N/A</v>
      </c>
    </row>
    <row r="60" spans="1:25" x14ac:dyDescent="0.25">
      <c r="A60" t="str">
        <f>METRICS!A59</f>
        <v>matrixSum</v>
      </c>
      <c r="B60">
        <f t="shared" ca="1" si="7"/>
        <v>56</v>
      </c>
      <c r="C60">
        <f t="shared" ca="1" si="7"/>
        <v>56</v>
      </c>
      <c r="D60">
        <f t="shared" ca="1" si="7"/>
        <v>57</v>
      </c>
      <c r="E60">
        <f t="shared" ca="1" si="7"/>
        <v>46</v>
      </c>
      <c r="F60">
        <f t="shared" ca="1" si="7"/>
        <v>45</v>
      </c>
      <c r="G60">
        <f t="shared" ca="1" si="7"/>
        <v>46</v>
      </c>
      <c r="H60" t="e">
        <f t="shared" ca="1" si="7"/>
        <v>#N/A</v>
      </c>
      <c r="I60" t="e">
        <f t="shared" ca="1" si="7"/>
        <v>#N/A</v>
      </c>
      <c r="J60">
        <f t="shared" ca="1" si="7"/>
        <v>58</v>
      </c>
      <c r="K60">
        <f t="shared" ca="1" si="7"/>
        <v>57</v>
      </c>
      <c r="L60">
        <f t="shared" ca="1" si="7"/>
        <v>58</v>
      </c>
      <c r="M60">
        <f t="shared" ca="1" si="7"/>
        <v>45</v>
      </c>
      <c r="N60">
        <f t="shared" ca="1" si="7"/>
        <v>45</v>
      </c>
      <c r="O60">
        <f t="shared" ca="1" si="7"/>
        <v>45</v>
      </c>
      <c r="P60" t="e">
        <f t="shared" ca="1" si="7"/>
        <v>#N/A</v>
      </c>
      <c r="Q60" t="e">
        <f t="shared" ca="1" si="7"/>
        <v>#N/A</v>
      </c>
      <c r="R60">
        <f t="shared" ca="1" si="6"/>
        <v>59</v>
      </c>
      <c r="S60">
        <f t="shared" ca="1" si="6"/>
        <v>59</v>
      </c>
      <c r="T60">
        <f t="shared" ca="1" si="6"/>
        <v>59</v>
      </c>
      <c r="U60">
        <f t="shared" ca="1" si="6"/>
        <v>45</v>
      </c>
      <c r="V60">
        <f t="shared" ca="1" si="6"/>
        <v>45</v>
      </c>
      <c r="W60">
        <f t="shared" ca="1" si="6"/>
        <v>45</v>
      </c>
      <c r="X60" t="e">
        <f t="shared" ca="1" si="6"/>
        <v>#N/A</v>
      </c>
      <c r="Y60" t="e">
        <f t="shared" ca="1" si="6"/>
        <v>#N/A</v>
      </c>
    </row>
    <row r="61" spans="1:25" x14ac:dyDescent="0.25">
      <c r="A61" t="str">
        <f>METRICS!A60</f>
        <v>maybe</v>
      </c>
      <c r="B61">
        <f t="shared" ca="1" si="7"/>
        <v>57</v>
      </c>
      <c r="C61">
        <f t="shared" ca="1" si="7"/>
        <v>57</v>
      </c>
      <c r="D61">
        <f t="shared" ca="1" si="7"/>
        <v>58</v>
      </c>
      <c r="E61">
        <f t="shared" ca="1" si="7"/>
        <v>47</v>
      </c>
      <c r="F61">
        <f t="shared" ca="1" si="7"/>
        <v>46</v>
      </c>
      <c r="G61">
        <f t="shared" ca="1" si="7"/>
        <v>47</v>
      </c>
      <c r="H61">
        <f t="shared" ca="1" si="7"/>
        <v>27</v>
      </c>
      <c r="I61">
        <f t="shared" ca="1" si="7"/>
        <v>27</v>
      </c>
      <c r="J61">
        <f t="shared" ca="1" si="7"/>
        <v>59</v>
      </c>
      <c r="K61">
        <f t="shared" ca="1" si="7"/>
        <v>58</v>
      </c>
      <c r="L61">
        <f t="shared" ca="1" si="7"/>
        <v>59</v>
      </c>
      <c r="M61">
        <f t="shared" ca="1" si="7"/>
        <v>46</v>
      </c>
      <c r="N61">
        <f t="shared" ca="1" si="7"/>
        <v>46</v>
      </c>
      <c r="O61">
        <f t="shared" ca="1" si="7"/>
        <v>46</v>
      </c>
      <c r="P61">
        <f t="shared" ca="1" si="7"/>
        <v>30</v>
      </c>
      <c r="Q61">
        <f t="shared" ca="1" si="7"/>
        <v>30</v>
      </c>
      <c r="R61">
        <f t="shared" ca="1" si="6"/>
        <v>60</v>
      </c>
      <c r="S61">
        <f t="shared" ca="1" si="6"/>
        <v>60</v>
      </c>
      <c r="T61">
        <f t="shared" ca="1" si="6"/>
        <v>60</v>
      </c>
      <c r="U61">
        <f t="shared" ca="1" si="6"/>
        <v>46</v>
      </c>
      <c r="V61">
        <f t="shared" ca="1" si="6"/>
        <v>46</v>
      </c>
      <c r="W61">
        <f t="shared" ca="1" si="6"/>
        <v>46</v>
      </c>
      <c r="X61">
        <f t="shared" ca="1" si="6"/>
        <v>30</v>
      </c>
      <c r="Y61">
        <f t="shared" ca="1" si="6"/>
        <v>30</v>
      </c>
    </row>
    <row r="62" spans="1:25" x14ac:dyDescent="0.25">
      <c r="A62" t="str">
        <f>METRICS!A61</f>
        <v>memberCtors</v>
      </c>
      <c r="B62">
        <f t="shared" ca="1" si="7"/>
        <v>58</v>
      </c>
      <c r="C62">
        <f t="shared" ca="1" si="7"/>
        <v>58</v>
      </c>
      <c r="D62">
        <f t="shared" ca="1" si="7"/>
        <v>59</v>
      </c>
      <c r="E62">
        <f t="shared" ca="1" si="7"/>
        <v>48</v>
      </c>
      <c r="F62">
        <f t="shared" ca="1" si="7"/>
        <v>47</v>
      </c>
      <c r="G62">
        <f t="shared" ca="1" si="7"/>
        <v>48</v>
      </c>
      <c r="H62">
        <f t="shared" ca="1" si="7"/>
        <v>28</v>
      </c>
      <c r="I62">
        <f t="shared" ca="1" si="7"/>
        <v>28</v>
      </c>
      <c r="J62">
        <f t="shared" ca="1" si="7"/>
        <v>60</v>
      </c>
      <c r="K62">
        <f t="shared" ca="1" si="7"/>
        <v>59</v>
      </c>
      <c r="L62">
        <f t="shared" ca="1" si="7"/>
        <v>60</v>
      </c>
      <c r="M62">
        <f t="shared" ca="1" si="7"/>
        <v>47</v>
      </c>
      <c r="N62">
        <f t="shared" ca="1" si="7"/>
        <v>47</v>
      </c>
      <c r="O62">
        <f t="shared" ca="1" si="7"/>
        <v>47</v>
      </c>
      <c r="P62">
        <f t="shared" ca="1" si="7"/>
        <v>31</v>
      </c>
      <c r="Q62">
        <f t="shared" ref="Q62:Y77" ca="1" si="8">MATCH($A62, INDIRECT("'" &amp; Q$2 &amp; "'!tests"), 0)+1</f>
        <v>31</v>
      </c>
      <c r="R62">
        <f t="shared" ca="1" si="8"/>
        <v>61</v>
      </c>
      <c r="S62">
        <f t="shared" ca="1" si="8"/>
        <v>61</v>
      </c>
      <c r="T62">
        <f t="shared" ca="1" si="8"/>
        <v>61</v>
      </c>
      <c r="U62">
        <f t="shared" ca="1" si="8"/>
        <v>47</v>
      </c>
      <c r="V62">
        <f t="shared" ca="1" si="8"/>
        <v>47</v>
      </c>
      <c r="W62">
        <f t="shared" ca="1" si="8"/>
        <v>47</v>
      </c>
      <c r="X62">
        <f t="shared" ca="1" si="8"/>
        <v>31</v>
      </c>
      <c r="Y62">
        <f t="shared" ca="1" si="8"/>
        <v>31</v>
      </c>
    </row>
    <row r="63" spans="1:25" x14ac:dyDescent="0.25">
      <c r="A63" t="str">
        <f>METRICS!A62</f>
        <v>minmax</v>
      </c>
      <c r="B63">
        <f t="shared" ref="B63:Q78" ca="1" si="9">MATCH($A63, INDIRECT("'" &amp; B$2 &amp; "'!tests"), 0)+1</f>
        <v>59</v>
      </c>
      <c r="C63">
        <f t="shared" ca="1" si="9"/>
        <v>59</v>
      </c>
      <c r="D63">
        <f t="shared" ca="1" si="9"/>
        <v>60</v>
      </c>
      <c r="E63" t="e">
        <f t="shared" ca="1" si="9"/>
        <v>#N/A</v>
      </c>
      <c r="F63" t="e">
        <f t="shared" ca="1" si="9"/>
        <v>#N/A</v>
      </c>
      <c r="G63" t="e">
        <f t="shared" ca="1" si="9"/>
        <v>#N/A</v>
      </c>
      <c r="H63" t="e">
        <f t="shared" ca="1" si="9"/>
        <v>#N/A</v>
      </c>
      <c r="I63" t="e">
        <f t="shared" ca="1" si="9"/>
        <v>#N/A</v>
      </c>
      <c r="J63">
        <f t="shared" ca="1" si="9"/>
        <v>61</v>
      </c>
      <c r="K63">
        <f t="shared" ca="1" si="9"/>
        <v>60</v>
      </c>
      <c r="L63">
        <f t="shared" ca="1" si="9"/>
        <v>61</v>
      </c>
      <c r="M63" t="e">
        <f t="shared" ca="1" si="9"/>
        <v>#N/A</v>
      </c>
      <c r="N63" t="e">
        <f t="shared" ca="1" si="9"/>
        <v>#N/A</v>
      </c>
      <c r="O63" t="e">
        <f t="shared" ca="1" si="9"/>
        <v>#N/A</v>
      </c>
      <c r="P63" t="e">
        <f t="shared" ca="1" si="9"/>
        <v>#N/A</v>
      </c>
      <c r="Q63" t="e">
        <f t="shared" ca="1" si="9"/>
        <v>#N/A</v>
      </c>
      <c r="R63">
        <f t="shared" ca="1" si="8"/>
        <v>62</v>
      </c>
      <c r="S63">
        <f t="shared" ca="1" si="8"/>
        <v>62</v>
      </c>
      <c r="T63">
        <f t="shared" ca="1" si="8"/>
        <v>62</v>
      </c>
      <c r="U63" t="e">
        <f t="shared" ca="1" si="8"/>
        <v>#N/A</v>
      </c>
      <c r="V63" t="e">
        <f t="shared" ca="1" si="8"/>
        <v>#N/A</v>
      </c>
      <c r="W63" t="e">
        <f t="shared" ca="1" si="8"/>
        <v>#N/A</v>
      </c>
      <c r="X63" t="e">
        <f t="shared" ca="1" si="8"/>
        <v>#N/A</v>
      </c>
      <c r="Y63" t="e">
        <f t="shared" ca="1" si="8"/>
        <v>#N/A</v>
      </c>
    </row>
    <row r="64" spans="1:25" x14ac:dyDescent="0.25">
      <c r="A64" t="str">
        <f>METRICS!A63</f>
        <v>monitor</v>
      </c>
      <c r="B64">
        <f t="shared" ca="1" si="9"/>
        <v>60</v>
      </c>
      <c r="C64">
        <f t="shared" ca="1" si="9"/>
        <v>60</v>
      </c>
      <c r="D64">
        <f t="shared" ca="1" si="9"/>
        <v>61</v>
      </c>
      <c r="E64">
        <f t="shared" ca="1" si="9"/>
        <v>49</v>
      </c>
      <c r="F64">
        <f t="shared" ca="1" si="9"/>
        <v>48</v>
      </c>
      <c r="G64">
        <f t="shared" ca="1" si="9"/>
        <v>49</v>
      </c>
      <c r="H64" t="e">
        <f t="shared" ca="1" si="9"/>
        <v>#N/A</v>
      </c>
      <c r="I64" t="e">
        <f t="shared" ca="1" si="9"/>
        <v>#N/A</v>
      </c>
      <c r="J64">
        <f t="shared" ca="1" si="9"/>
        <v>62</v>
      </c>
      <c r="K64">
        <f t="shared" ca="1" si="9"/>
        <v>61</v>
      </c>
      <c r="L64">
        <f t="shared" ca="1" si="9"/>
        <v>62</v>
      </c>
      <c r="M64">
        <f t="shared" ca="1" si="9"/>
        <v>48</v>
      </c>
      <c r="N64">
        <f t="shared" ca="1" si="9"/>
        <v>48</v>
      </c>
      <c r="O64">
        <f t="shared" ca="1" si="9"/>
        <v>48</v>
      </c>
      <c r="P64" t="e">
        <f t="shared" ca="1" si="9"/>
        <v>#N/A</v>
      </c>
      <c r="Q64" t="e">
        <f t="shared" ca="1" si="9"/>
        <v>#N/A</v>
      </c>
      <c r="R64">
        <f t="shared" ca="1" si="8"/>
        <v>63</v>
      </c>
      <c r="S64">
        <f t="shared" ca="1" si="8"/>
        <v>63</v>
      </c>
      <c r="T64">
        <f t="shared" ca="1" si="8"/>
        <v>63</v>
      </c>
      <c r="U64">
        <f t="shared" ca="1" si="8"/>
        <v>48</v>
      </c>
      <c r="V64">
        <f t="shared" ca="1" si="8"/>
        <v>48</v>
      </c>
      <c r="W64">
        <f t="shared" ca="1" si="8"/>
        <v>48</v>
      </c>
      <c r="X64" t="e">
        <f t="shared" ca="1" si="8"/>
        <v>#N/A</v>
      </c>
      <c r="Y64" t="e">
        <f t="shared" ca="1" si="8"/>
        <v>#N/A</v>
      </c>
    </row>
    <row r="65" spans="1:25" x14ac:dyDescent="0.25">
      <c r="A65" t="str">
        <f>METRICS!A64</f>
        <v>multi-monitor</v>
      </c>
      <c r="B65">
        <f t="shared" ca="1" si="9"/>
        <v>61</v>
      </c>
      <c r="C65">
        <f t="shared" ca="1" si="9"/>
        <v>61</v>
      </c>
      <c r="D65">
        <f t="shared" ca="1" si="9"/>
        <v>62</v>
      </c>
      <c r="E65" t="e">
        <f t="shared" ca="1" si="9"/>
        <v>#N/A</v>
      </c>
      <c r="F65" t="e">
        <f t="shared" ca="1" si="9"/>
        <v>#N/A</v>
      </c>
      <c r="G65" t="e">
        <f t="shared" ca="1" si="9"/>
        <v>#N/A</v>
      </c>
      <c r="H65" t="e">
        <f t="shared" ca="1" si="9"/>
        <v>#N/A</v>
      </c>
      <c r="I65" t="e">
        <f t="shared" ca="1" si="9"/>
        <v>#N/A</v>
      </c>
      <c r="J65">
        <f t="shared" ca="1" si="9"/>
        <v>63</v>
      </c>
      <c r="K65">
        <f t="shared" ca="1" si="9"/>
        <v>62</v>
      </c>
      <c r="L65">
        <f t="shared" ca="1" si="9"/>
        <v>63</v>
      </c>
      <c r="M65" t="e">
        <f t="shared" ca="1" si="9"/>
        <v>#N/A</v>
      </c>
      <c r="N65" t="e">
        <f t="shared" ca="1" si="9"/>
        <v>#N/A</v>
      </c>
      <c r="O65" t="e">
        <f t="shared" ca="1" si="9"/>
        <v>#N/A</v>
      </c>
      <c r="P65" t="e">
        <f t="shared" ca="1" si="9"/>
        <v>#N/A</v>
      </c>
      <c r="Q65" t="e">
        <f t="shared" ca="1" si="9"/>
        <v>#N/A</v>
      </c>
      <c r="R65">
        <f t="shared" ca="1" si="8"/>
        <v>64</v>
      </c>
      <c r="S65">
        <f t="shared" ca="1" si="8"/>
        <v>64</v>
      </c>
      <c r="T65">
        <f t="shared" ca="1" si="8"/>
        <v>64</v>
      </c>
      <c r="U65" t="e">
        <f t="shared" ca="1" si="8"/>
        <v>#N/A</v>
      </c>
      <c r="V65" t="e">
        <f t="shared" ca="1" si="8"/>
        <v>#N/A</v>
      </c>
      <c r="W65" t="e">
        <f t="shared" ca="1" si="8"/>
        <v>#N/A</v>
      </c>
      <c r="X65" t="e">
        <f t="shared" ca="1" si="8"/>
        <v>#N/A</v>
      </c>
      <c r="Y65" t="e">
        <f t="shared" ca="1" si="8"/>
        <v>#N/A</v>
      </c>
    </row>
    <row r="66" spans="1:25" x14ac:dyDescent="0.25">
      <c r="A66" t="str">
        <f>METRICS!A65</f>
        <v>nested-types</v>
      </c>
      <c r="B66">
        <f t="shared" ca="1" si="9"/>
        <v>62</v>
      </c>
      <c r="C66">
        <f t="shared" ca="1" si="9"/>
        <v>62</v>
      </c>
      <c r="D66">
        <f t="shared" ca="1" si="9"/>
        <v>63</v>
      </c>
      <c r="E66">
        <f t="shared" ca="1" si="9"/>
        <v>50</v>
      </c>
      <c r="F66">
        <f t="shared" ca="1" si="9"/>
        <v>49</v>
      </c>
      <c r="G66">
        <f t="shared" ca="1" si="9"/>
        <v>50</v>
      </c>
      <c r="H66">
        <f t="shared" ca="1" si="9"/>
        <v>29</v>
      </c>
      <c r="I66">
        <f t="shared" ca="1" si="9"/>
        <v>29</v>
      </c>
      <c r="J66">
        <f t="shared" ca="1" si="9"/>
        <v>64</v>
      </c>
      <c r="K66">
        <f t="shared" ca="1" si="9"/>
        <v>63</v>
      </c>
      <c r="L66">
        <f t="shared" ca="1" si="9"/>
        <v>64</v>
      </c>
      <c r="M66">
        <f t="shared" ca="1" si="9"/>
        <v>49</v>
      </c>
      <c r="N66">
        <f t="shared" ca="1" si="9"/>
        <v>49</v>
      </c>
      <c r="O66">
        <f t="shared" ca="1" si="9"/>
        <v>49</v>
      </c>
      <c r="P66">
        <f t="shared" ca="1" si="9"/>
        <v>32</v>
      </c>
      <c r="Q66">
        <f t="shared" ca="1" si="9"/>
        <v>32</v>
      </c>
      <c r="R66">
        <f t="shared" ca="1" si="8"/>
        <v>65</v>
      </c>
      <c r="S66">
        <f t="shared" ca="1" si="8"/>
        <v>65</v>
      </c>
      <c r="T66">
        <f t="shared" ca="1" si="8"/>
        <v>65</v>
      </c>
      <c r="U66">
        <f t="shared" ca="1" si="8"/>
        <v>49</v>
      </c>
      <c r="V66">
        <f t="shared" ca="1" si="8"/>
        <v>49</v>
      </c>
      <c r="W66">
        <f t="shared" ca="1" si="8"/>
        <v>49</v>
      </c>
      <c r="X66">
        <f t="shared" ca="1" si="8"/>
        <v>32</v>
      </c>
      <c r="Y66">
        <f t="shared" ca="1" si="8"/>
        <v>32</v>
      </c>
    </row>
    <row r="67" spans="1:25" x14ac:dyDescent="0.25">
      <c r="A67" t="str">
        <f>METRICS!A66</f>
        <v>numericConstants</v>
      </c>
      <c r="B67">
        <f t="shared" ca="1" si="9"/>
        <v>63</v>
      </c>
      <c r="C67">
        <f t="shared" ca="1" si="9"/>
        <v>63</v>
      </c>
      <c r="D67">
        <f t="shared" ca="1" si="9"/>
        <v>64</v>
      </c>
      <c r="E67">
        <f t="shared" ca="1" si="9"/>
        <v>51</v>
      </c>
      <c r="F67">
        <f t="shared" ca="1" si="9"/>
        <v>50</v>
      </c>
      <c r="G67">
        <f t="shared" ca="1" si="9"/>
        <v>51</v>
      </c>
      <c r="H67">
        <f t="shared" ca="1" si="9"/>
        <v>30</v>
      </c>
      <c r="I67">
        <f t="shared" ca="1" si="9"/>
        <v>30</v>
      </c>
      <c r="J67">
        <f t="shared" ca="1" si="9"/>
        <v>65</v>
      </c>
      <c r="K67">
        <f t="shared" ca="1" si="9"/>
        <v>64</v>
      </c>
      <c r="L67">
        <f t="shared" ca="1" si="9"/>
        <v>65</v>
      </c>
      <c r="M67">
        <f t="shared" ca="1" si="9"/>
        <v>50</v>
      </c>
      <c r="N67">
        <f t="shared" ca="1" si="9"/>
        <v>50</v>
      </c>
      <c r="O67">
        <f t="shared" ca="1" si="9"/>
        <v>50</v>
      </c>
      <c r="P67">
        <f t="shared" ca="1" si="9"/>
        <v>33</v>
      </c>
      <c r="Q67">
        <f t="shared" ca="1" si="9"/>
        <v>33</v>
      </c>
      <c r="R67">
        <f t="shared" ca="1" si="8"/>
        <v>66</v>
      </c>
      <c r="S67">
        <f t="shared" ca="1" si="8"/>
        <v>66</v>
      </c>
      <c r="T67">
        <f t="shared" ca="1" si="8"/>
        <v>66</v>
      </c>
      <c r="U67">
        <f t="shared" ca="1" si="8"/>
        <v>50</v>
      </c>
      <c r="V67">
        <f t="shared" ca="1" si="8"/>
        <v>50</v>
      </c>
      <c r="W67">
        <f t="shared" ca="1" si="8"/>
        <v>50</v>
      </c>
      <c r="X67">
        <f t="shared" ca="1" si="8"/>
        <v>33</v>
      </c>
      <c r="Y67">
        <f t="shared" ca="1" si="8"/>
        <v>33</v>
      </c>
    </row>
    <row r="68" spans="1:25" x14ac:dyDescent="0.25">
      <c r="A68" t="str">
        <f>METRICS!A67</f>
        <v>operators</v>
      </c>
      <c r="B68">
        <f t="shared" ca="1" si="9"/>
        <v>64</v>
      </c>
      <c r="C68">
        <f t="shared" ca="1" si="9"/>
        <v>64</v>
      </c>
      <c r="D68">
        <f t="shared" ca="1" si="9"/>
        <v>65</v>
      </c>
      <c r="E68">
        <f t="shared" ca="1" si="9"/>
        <v>52</v>
      </c>
      <c r="F68">
        <f t="shared" ca="1" si="9"/>
        <v>51</v>
      </c>
      <c r="G68">
        <f t="shared" ca="1" si="9"/>
        <v>52</v>
      </c>
      <c r="H68">
        <f t="shared" ca="1" si="9"/>
        <v>31</v>
      </c>
      <c r="I68">
        <f t="shared" ca="1" si="9"/>
        <v>31</v>
      </c>
      <c r="J68">
        <f t="shared" ca="1" si="9"/>
        <v>66</v>
      </c>
      <c r="K68">
        <f t="shared" ca="1" si="9"/>
        <v>65</v>
      </c>
      <c r="L68">
        <f t="shared" ca="1" si="9"/>
        <v>66</v>
      </c>
      <c r="M68">
        <f t="shared" ca="1" si="9"/>
        <v>51</v>
      </c>
      <c r="N68">
        <f t="shared" ca="1" si="9"/>
        <v>51</v>
      </c>
      <c r="O68">
        <f t="shared" ca="1" si="9"/>
        <v>51</v>
      </c>
      <c r="P68">
        <f t="shared" ca="1" si="9"/>
        <v>34</v>
      </c>
      <c r="Q68">
        <f t="shared" ca="1" si="9"/>
        <v>34</v>
      </c>
      <c r="R68">
        <f t="shared" ca="1" si="8"/>
        <v>67</v>
      </c>
      <c r="S68">
        <f t="shared" ca="1" si="8"/>
        <v>67</v>
      </c>
      <c r="T68">
        <f t="shared" ca="1" si="8"/>
        <v>67</v>
      </c>
      <c r="U68">
        <f t="shared" ca="1" si="8"/>
        <v>51</v>
      </c>
      <c r="V68">
        <f t="shared" ca="1" si="8"/>
        <v>51</v>
      </c>
      <c r="W68">
        <f t="shared" ca="1" si="8"/>
        <v>51</v>
      </c>
      <c r="X68">
        <f t="shared" ca="1" si="8"/>
        <v>34</v>
      </c>
      <c r="Y68">
        <f t="shared" ca="1" si="8"/>
        <v>34</v>
      </c>
    </row>
    <row r="69" spans="1:25" x14ac:dyDescent="0.25">
      <c r="A69" t="str">
        <f>METRICS!A68</f>
        <v>pingpong</v>
      </c>
      <c r="B69">
        <f t="shared" ca="1" si="9"/>
        <v>65</v>
      </c>
      <c r="C69">
        <f t="shared" ca="1" si="9"/>
        <v>65</v>
      </c>
      <c r="D69">
        <f t="shared" ca="1" si="9"/>
        <v>66</v>
      </c>
      <c r="E69">
        <f t="shared" ca="1" si="9"/>
        <v>53</v>
      </c>
      <c r="F69">
        <f t="shared" ca="1" si="9"/>
        <v>52</v>
      </c>
      <c r="G69">
        <f t="shared" ca="1" si="9"/>
        <v>53</v>
      </c>
      <c r="H69" t="e">
        <f t="shared" ca="1" si="9"/>
        <v>#N/A</v>
      </c>
      <c r="I69" t="e">
        <f t="shared" ca="1" si="9"/>
        <v>#N/A</v>
      </c>
      <c r="J69">
        <f t="shared" ca="1" si="9"/>
        <v>67</v>
      </c>
      <c r="K69">
        <f t="shared" ca="1" si="9"/>
        <v>66</v>
      </c>
      <c r="L69">
        <f t="shared" ca="1" si="9"/>
        <v>67</v>
      </c>
      <c r="M69">
        <f t="shared" ca="1" si="9"/>
        <v>52</v>
      </c>
      <c r="N69">
        <f t="shared" ca="1" si="9"/>
        <v>52</v>
      </c>
      <c r="O69">
        <f t="shared" ca="1" si="9"/>
        <v>52</v>
      </c>
      <c r="P69" t="e">
        <f t="shared" ca="1" si="9"/>
        <v>#N/A</v>
      </c>
      <c r="Q69" t="e">
        <f t="shared" ca="1" si="9"/>
        <v>#N/A</v>
      </c>
      <c r="R69">
        <f t="shared" ca="1" si="8"/>
        <v>68</v>
      </c>
      <c r="S69">
        <f t="shared" ca="1" si="8"/>
        <v>68</v>
      </c>
      <c r="T69">
        <f t="shared" ca="1" si="8"/>
        <v>68</v>
      </c>
      <c r="U69">
        <f t="shared" ca="1" si="8"/>
        <v>52</v>
      </c>
      <c r="V69">
        <f t="shared" ca="1" si="8"/>
        <v>52</v>
      </c>
      <c r="W69">
        <f t="shared" ca="1" si="8"/>
        <v>52</v>
      </c>
      <c r="X69" t="e">
        <f t="shared" ca="1" si="8"/>
        <v>#N/A</v>
      </c>
      <c r="Y69" t="e">
        <f t="shared" ca="1" si="8"/>
        <v>#N/A</v>
      </c>
    </row>
    <row r="70" spans="1:25" x14ac:dyDescent="0.25">
      <c r="A70" t="str">
        <f>METRICS!A69</f>
        <v>polymorphism</v>
      </c>
      <c r="B70" t="e">
        <f t="shared" ca="1" si="9"/>
        <v>#N/A</v>
      </c>
      <c r="C70" t="e">
        <f t="shared" ca="1" si="9"/>
        <v>#N/A</v>
      </c>
      <c r="D70">
        <f t="shared" ca="1" si="9"/>
        <v>67</v>
      </c>
      <c r="E70">
        <f t="shared" ca="1" si="9"/>
        <v>54</v>
      </c>
      <c r="F70">
        <f t="shared" ca="1" si="9"/>
        <v>53</v>
      </c>
      <c r="G70">
        <f t="shared" ca="1" si="9"/>
        <v>54</v>
      </c>
      <c r="H70">
        <f t="shared" ca="1" si="9"/>
        <v>32</v>
      </c>
      <c r="I70">
        <f t="shared" ca="1" si="9"/>
        <v>32</v>
      </c>
      <c r="J70">
        <f t="shared" ca="1" si="9"/>
        <v>68</v>
      </c>
      <c r="K70" t="e">
        <f t="shared" ca="1" si="9"/>
        <v>#N/A</v>
      </c>
      <c r="L70">
        <f t="shared" ca="1" si="9"/>
        <v>68</v>
      </c>
      <c r="M70">
        <f t="shared" ca="1" si="9"/>
        <v>53</v>
      </c>
      <c r="N70">
        <f t="shared" ca="1" si="9"/>
        <v>53</v>
      </c>
      <c r="O70">
        <f t="shared" ca="1" si="9"/>
        <v>53</v>
      </c>
      <c r="P70">
        <f t="shared" ca="1" si="9"/>
        <v>35</v>
      </c>
      <c r="Q70">
        <f t="shared" ca="1" si="9"/>
        <v>35</v>
      </c>
      <c r="R70">
        <f t="shared" ca="1" si="8"/>
        <v>69</v>
      </c>
      <c r="S70">
        <f t="shared" ca="1" si="8"/>
        <v>69</v>
      </c>
      <c r="T70">
        <f t="shared" ca="1" si="8"/>
        <v>69</v>
      </c>
      <c r="U70">
        <f t="shared" ca="1" si="8"/>
        <v>53</v>
      </c>
      <c r="V70">
        <f t="shared" ca="1" si="8"/>
        <v>53</v>
      </c>
      <c r="W70">
        <f t="shared" ca="1" si="8"/>
        <v>53</v>
      </c>
      <c r="X70">
        <f t="shared" ca="1" si="8"/>
        <v>35</v>
      </c>
      <c r="Y70">
        <f t="shared" ca="1" si="8"/>
        <v>35</v>
      </c>
    </row>
    <row r="71" spans="1:25" x14ac:dyDescent="0.25">
      <c r="A71" t="str">
        <f>METRICS!A70</f>
        <v>preempt</v>
      </c>
      <c r="B71">
        <f t="shared" ca="1" si="9"/>
        <v>66</v>
      </c>
      <c r="C71">
        <f t="shared" ca="1" si="9"/>
        <v>66</v>
      </c>
      <c r="D71">
        <f t="shared" ca="1" si="9"/>
        <v>68</v>
      </c>
      <c r="E71">
        <f t="shared" ca="1" si="9"/>
        <v>55</v>
      </c>
      <c r="F71">
        <f t="shared" ca="1" si="9"/>
        <v>54</v>
      </c>
      <c r="G71">
        <f t="shared" ca="1" si="9"/>
        <v>55</v>
      </c>
      <c r="H71" t="e">
        <f t="shared" ca="1" si="9"/>
        <v>#N/A</v>
      </c>
      <c r="I71" t="e">
        <f t="shared" ca="1" si="9"/>
        <v>#N/A</v>
      </c>
      <c r="J71">
        <f t="shared" ca="1" si="9"/>
        <v>69</v>
      </c>
      <c r="K71">
        <f t="shared" ca="1" si="9"/>
        <v>67</v>
      </c>
      <c r="L71">
        <f t="shared" ca="1" si="9"/>
        <v>69</v>
      </c>
      <c r="M71">
        <f t="shared" ca="1" si="9"/>
        <v>54</v>
      </c>
      <c r="N71">
        <f t="shared" ca="1" si="9"/>
        <v>54</v>
      </c>
      <c r="O71">
        <f t="shared" ca="1" si="9"/>
        <v>54</v>
      </c>
      <c r="P71" t="e">
        <f t="shared" ca="1" si="9"/>
        <v>#N/A</v>
      </c>
      <c r="Q71" t="e">
        <f t="shared" ca="1" si="9"/>
        <v>#N/A</v>
      </c>
      <c r="R71">
        <f t="shared" ca="1" si="8"/>
        <v>70</v>
      </c>
      <c r="S71">
        <f t="shared" ca="1" si="8"/>
        <v>70</v>
      </c>
      <c r="T71">
        <f t="shared" ca="1" si="8"/>
        <v>70</v>
      </c>
      <c r="U71">
        <f t="shared" ca="1" si="8"/>
        <v>54</v>
      </c>
      <c r="V71">
        <f t="shared" ca="1" si="8"/>
        <v>54</v>
      </c>
      <c r="W71">
        <f t="shared" ca="1" si="8"/>
        <v>54</v>
      </c>
      <c r="X71" t="e">
        <f t="shared" ca="1" si="8"/>
        <v>#N/A</v>
      </c>
      <c r="Y71" t="e">
        <f t="shared" ca="1" si="8"/>
        <v>#N/A</v>
      </c>
    </row>
    <row r="72" spans="1:25" x14ac:dyDescent="0.25">
      <c r="A72" t="str">
        <f>METRICS!A71</f>
        <v>prodcons</v>
      </c>
      <c r="B72">
        <f t="shared" ca="1" si="9"/>
        <v>67</v>
      </c>
      <c r="C72">
        <f t="shared" ca="1" si="9"/>
        <v>67</v>
      </c>
      <c r="D72">
        <f t="shared" ca="1" si="9"/>
        <v>69</v>
      </c>
      <c r="E72">
        <f t="shared" ca="1" si="9"/>
        <v>56</v>
      </c>
      <c r="F72" t="e">
        <f t="shared" ca="1" si="9"/>
        <v>#N/A</v>
      </c>
      <c r="G72">
        <f t="shared" ca="1" si="9"/>
        <v>56</v>
      </c>
      <c r="H72" t="e">
        <f t="shared" ca="1" si="9"/>
        <v>#N/A</v>
      </c>
      <c r="I72" t="e">
        <f t="shared" ca="1" si="9"/>
        <v>#N/A</v>
      </c>
      <c r="J72">
        <f t="shared" ca="1" si="9"/>
        <v>70</v>
      </c>
      <c r="K72">
        <f t="shared" ca="1" si="9"/>
        <v>68</v>
      </c>
      <c r="L72">
        <f t="shared" ca="1" si="9"/>
        <v>70</v>
      </c>
      <c r="M72">
        <f t="shared" ca="1" si="9"/>
        <v>55</v>
      </c>
      <c r="N72" t="e">
        <f t="shared" ca="1" si="9"/>
        <v>#N/A</v>
      </c>
      <c r="O72">
        <f t="shared" ca="1" si="9"/>
        <v>55</v>
      </c>
      <c r="P72" t="e">
        <f t="shared" ca="1" si="9"/>
        <v>#N/A</v>
      </c>
      <c r="Q72" t="e">
        <f t="shared" ca="1" si="9"/>
        <v>#N/A</v>
      </c>
      <c r="R72">
        <f t="shared" ca="1" si="8"/>
        <v>71</v>
      </c>
      <c r="S72">
        <f t="shared" ca="1" si="8"/>
        <v>71</v>
      </c>
      <c r="T72">
        <f t="shared" ca="1" si="8"/>
        <v>71</v>
      </c>
      <c r="U72">
        <f t="shared" ca="1" si="8"/>
        <v>55</v>
      </c>
      <c r="V72" t="e">
        <f t="shared" ca="1" si="8"/>
        <v>#N/A</v>
      </c>
      <c r="W72">
        <f t="shared" ca="1" si="8"/>
        <v>55</v>
      </c>
      <c r="X72" t="e">
        <f t="shared" ca="1" si="8"/>
        <v>#N/A</v>
      </c>
      <c r="Y72" t="e">
        <f t="shared" ca="1" si="8"/>
        <v>#N/A</v>
      </c>
    </row>
    <row r="73" spans="1:25" x14ac:dyDescent="0.25">
      <c r="A73" t="str">
        <f>METRICS!A72</f>
        <v>quickSort</v>
      </c>
      <c r="B73">
        <f t="shared" ca="1" si="9"/>
        <v>68</v>
      </c>
      <c r="C73">
        <f t="shared" ca="1" si="9"/>
        <v>68</v>
      </c>
      <c r="D73">
        <f t="shared" ca="1" si="9"/>
        <v>70</v>
      </c>
      <c r="E73">
        <f t="shared" ca="1" si="9"/>
        <v>57</v>
      </c>
      <c r="F73">
        <f t="shared" ca="1" si="9"/>
        <v>55</v>
      </c>
      <c r="G73">
        <f t="shared" ca="1" si="9"/>
        <v>57</v>
      </c>
      <c r="H73" t="e">
        <f t="shared" ca="1" si="9"/>
        <v>#N/A</v>
      </c>
      <c r="I73" t="e">
        <f t="shared" ca="1" si="9"/>
        <v>#N/A</v>
      </c>
      <c r="J73">
        <f t="shared" ca="1" si="9"/>
        <v>71</v>
      </c>
      <c r="K73">
        <f t="shared" ca="1" si="9"/>
        <v>69</v>
      </c>
      <c r="L73">
        <f t="shared" ca="1" si="9"/>
        <v>71</v>
      </c>
      <c r="M73">
        <f t="shared" ca="1" si="9"/>
        <v>56</v>
      </c>
      <c r="N73">
        <f t="shared" ca="1" si="9"/>
        <v>55</v>
      </c>
      <c r="O73">
        <f t="shared" ca="1" si="9"/>
        <v>56</v>
      </c>
      <c r="P73" t="e">
        <f t="shared" ca="1" si="9"/>
        <v>#N/A</v>
      </c>
      <c r="Q73" t="e">
        <f t="shared" ca="1" si="9"/>
        <v>#N/A</v>
      </c>
      <c r="R73">
        <f t="shared" ca="1" si="8"/>
        <v>72</v>
      </c>
      <c r="S73">
        <f t="shared" ca="1" si="8"/>
        <v>72</v>
      </c>
      <c r="T73">
        <f t="shared" ca="1" si="8"/>
        <v>72</v>
      </c>
      <c r="U73">
        <f t="shared" ca="1" si="8"/>
        <v>56</v>
      </c>
      <c r="V73">
        <f t="shared" ca="1" si="8"/>
        <v>55</v>
      </c>
      <c r="W73">
        <f t="shared" ca="1" si="8"/>
        <v>56</v>
      </c>
      <c r="X73" t="e">
        <f t="shared" ca="1" si="8"/>
        <v>#N/A</v>
      </c>
      <c r="Y73" t="e">
        <f t="shared" ca="1" si="8"/>
        <v>#N/A</v>
      </c>
    </row>
    <row r="74" spans="1:25" x14ac:dyDescent="0.25">
      <c r="A74" t="str">
        <f>METRICS!A73</f>
        <v>quoted_keyword</v>
      </c>
      <c r="B74">
        <f t="shared" ca="1" si="9"/>
        <v>69</v>
      </c>
      <c r="C74">
        <f t="shared" ca="1" si="9"/>
        <v>69</v>
      </c>
      <c r="D74">
        <f t="shared" ca="1" si="9"/>
        <v>71</v>
      </c>
      <c r="E74">
        <f t="shared" ca="1" si="9"/>
        <v>58</v>
      </c>
      <c r="F74">
        <f t="shared" ca="1" si="9"/>
        <v>56</v>
      </c>
      <c r="G74">
        <f t="shared" ca="1" si="9"/>
        <v>58</v>
      </c>
      <c r="H74" t="e">
        <f t="shared" ca="1" si="9"/>
        <v>#N/A</v>
      </c>
      <c r="I74" t="e">
        <f t="shared" ca="1" si="9"/>
        <v>#N/A</v>
      </c>
      <c r="J74">
        <f t="shared" ca="1" si="9"/>
        <v>72</v>
      </c>
      <c r="K74">
        <f t="shared" ca="1" si="9"/>
        <v>70</v>
      </c>
      <c r="L74">
        <f t="shared" ca="1" si="9"/>
        <v>72</v>
      </c>
      <c r="M74">
        <f t="shared" ca="1" si="9"/>
        <v>57</v>
      </c>
      <c r="N74">
        <f t="shared" ca="1" si="9"/>
        <v>56</v>
      </c>
      <c r="O74">
        <f t="shared" ca="1" si="9"/>
        <v>57</v>
      </c>
      <c r="P74" t="e">
        <f t="shared" ca="1" si="9"/>
        <v>#N/A</v>
      </c>
      <c r="Q74" t="e">
        <f t="shared" ca="1" si="9"/>
        <v>#N/A</v>
      </c>
      <c r="R74">
        <f t="shared" ca="1" si="8"/>
        <v>73</v>
      </c>
      <c r="S74">
        <f t="shared" ca="1" si="8"/>
        <v>73</v>
      </c>
      <c r="T74">
        <f t="shared" ca="1" si="8"/>
        <v>73</v>
      </c>
      <c r="U74">
        <f t="shared" ca="1" si="8"/>
        <v>57</v>
      </c>
      <c r="V74">
        <f t="shared" ca="1" si="8"/>
        <v>56</v>
      </c>
      <c r="W74">
        <f t="shared" ca="1" si="8"/>
        <v>57</v>
      </c>
      <c r="X74" t="e">
        <f t="shared" ca="1" si="8"/>
        <v>#N/A</v>
      </c>
      <c r="Y74" t="e">
        <f t="shared" ca="1" si="8"/>
        <v>#N/A</v>
      </c>
    </row>
    <row r="75" spans="1:25" x14ac:dyDescent="0.25">
      <c r="A75" t="str">
        <f>METRICS!A74</f>
        <v>random</v>
      </c>
      <c r="B75">
        <f t="shared" ca="1" si="9"/>
        <v>70</v>
      </c>
      <c r="C75">
        <f t="shared" ca="1" si="9"/>
        <v>70</v>
      </c>
      <c r="D75">
        <f t="shared" ca="1" si="9"/>
        <v>72</v>
      </c>
      <c r="E75">
        <f t="shared" ca="1" si="9"/>
        <v>59</v>
      </c>
      <c r="F75">
        <f t="shared" ca="1" si="9"/>
        <v>57</v>
      </c>
      <c r="G75">
        <f t="shared" ca="1" si="9"/>
        <v>59</v>
      </c>
      <c r="H75" t="e">
        <f t="shared" ca="1" si="9"/>
        <v>#N/A</v>
      </c>
      <c r="I75" t="e">
        <f t="shared" ca="1" si="9"/>
        <v>#N/A</v>
      </c>
      <c r="J75">
        <f t="shared" ca="1" si="9"/>
        <v>73</v>
      </c>
      <c r="K75">
        <f t="shared" ca="1" si="9"/>
        <v>71</v>
      </c>
      <c r="L75">
        <f t="shared" ca="1" si="9"/>
        <v>73</v>
      </c>
      <c r="M75">
        <f t="shared" ca="1" si="9"/>
        <v>58</v>
      </c>
      <c r="N75">
        <f t="shared" ca="1" si="9"/>
        <v>57</v>
      </c>
      <c r="O75">
        <f t="shared" ca="1" si="9"/>
        <v>58</v>
      </c>
      <c r="P75" t="e">
        <f t="shared" ca="1" si="9"/>
        <v>#N/A</v>
      </c>
      <c r="Q75" t="e">
        <f t="shared" ca="1" si="9"/>
        <v>#N/A</v>
      </c>
      <c r="R75">
        <f t="shared" ca="1" si="8"/>
        <v>74</v>
      </c>
      <c r="S75">
        <f t="shared" ca="1" si="8"/>
        <v>74</v>
      </c>
      <c r="T75">
        <f t="shared" ca="1" si="8"/>
        <v>74</v>
      </c>
      <c r="U75">
        <f t="shared" ca="1" si="8"/>
        <v>58</v>
      </c>
      <c r="V75">
        <f t="shared" ca="1" si="8"/>
        <v>57</v>
      </c>
      <c r="W75">
        <f t="shared" ca="1" si="8"/>
        <v>58</v>
      </c>
      <c r="X75" t="e">
        <f t="shared" ca="1" si="8"/>
        <v>#N/A</v>
      </c>
      <c r="Y75" t="e">
        <f t="shared" ca="1" si="8"/>
        <v>#N/A</v>
      </c>
    </row>
    <row r="76" spans="1:25" x14ac:dyDescent="0.25">
      <c r="A76" t="str">
        <f>METRICS!A75</f>
        <v>rational</v>
      </c>
      <c r="B76" t="e">
        <f t="shared" ca="1" si="9"/>
        <v>#N/A</v>
      </c>
      <c r="C76" t="e">
        <f t="shared" ca="1" si="9"/>
        <v>#N/A</v>
      </c>
      <c r="D76" t="e">
        <f t="shared" ca="1" si="9"/>
        <v>#N/A</v>
      </c>
      <c r="E76">
        <f t="shared" ca="1" si="9"/>
        <v>60</v>
      </c>
      <c r="F76">
        <f t="shared" ca="1" si="9"/>
        <v>58</v>
      </c>
      <c r="G76">
        <f t="shared" ca="1" si="9"/>
        <v>60</v>
      </c>
      <c r="H76" t="e">
        <f t="shared" ca="1" si="9"/>
        <v>#N/A</v>
      </c>
      <c r="I76" t="e">
        <f t="shared" ca="1" si="9"/>
        <v>#N/A</v>
      </c>
      <c r="J76" t="e">
        <f t="shared" ca="1" si="9"/>
        <v>#N/A</v>
      </c>
      <c r="K76" t="e">
        <f t="shared" ca="1" si="9"/>
        <v>#N/A</v>
      </c>
      <c r="L76" t="e">
        <f t="shared" ca="1" si="9"/>
        <v>#N/A</v>
      </c>
      <c r="M76" t="e">
        <f t="shared" ca="1" si="9"/>
        <v>#N/A</v>
      </c>
      <c r="N76" t="e">
        <f t="shared" ca="1" si="9"/>
        <v>#N/A</v>
      </c>
      <c r="O76" t="e">
        <f t="shared" ca="1" si="9"/>
        <v>#N/A</v>
      </c>
      <c r="P76" t="e">
        <f t="shared" ca="1" si="9"/>
        <v>#N/A</v>
      </c>
      <c r="Q76" t="e">
        <f t="shared" ca="1" si="9"/>
        <v>#N/A</v>
      </c>
      <c r="R76">
        <f t="shared" ca="1" si="8"/>
        <v>75</v>
      </c>
      <c r="S76">
        <f t="shared" ca="1" si="8"/>
        <v>75</v>
      </c>
      <c r="T76">
        <f t="shared" ca="1" si="8"/>
        <v>75</v>
      </c>
      <c r="U76">
        <f t="shared" ca="1" si="8"/>
        <v>59</v>
      </c>
      <c r="V76">
        <f t="shared" ca="1" si="8"/>
        <v>58</v>
      </c>
      <c r="W76">
        <f t="shared" ca="1" si="8"/>
        <v>59</v>
      </c>
      <c r="X76" t="e">
        <f t="shared" ca="1" si="8"/>
        <v>#N/A</v>
      </c>
      <c r="Y76" t="e">
        <f t="shared" ca="1" si="8"/>
        <v>#N/A</v>
      </c>
    </row>
    <row r="77" spans="1:25" x14ac:dyDescent="0.25">
      <c r="A77" t="str">
        <f>METRICS!A76</f>
        <v>recurse</v>
      </c>
      <c r="B77">
        <f t="shared" ca="1" si="9"/>
        <v>71</v>
      </c>
      <c r="C77">
        <f t="shared" ca="1" si="9"/>
        <v>71</v>
      </c>
      <c r="D77">
        <f t="shared" ca="1" si="9"/>
        <v>73</v>
      </c>
      <c r="E77">
        <f t="shared" ca="1" si="9"/>
        <v>61</v>
      </c>
      <c r="F77">
        <f t="shared" ca="1" si="9"/>
        <v>59</v>
      </c>
      <c r="G77">
        <f t="shared" ca="1" si="9"/>
        <v>61</v>
      </c>
      <c r="H77" t="e">
        <f t="shared" ca="1" si="9"/>
        <v>#N/A</v>
      </c>
      <c r="I77" t="e">
        <f t="shared" ca="1" si="9"/>
        <v>#N/A</v>
      </c>
      <c r="J77">
        <f t="shared" ca="1" si="9"/>
        <v>74</v>
      </c>
      <c r="K77">
        <f t="shared" ca="1" si="9"/>
        <v>72</v>
      </c>
      <c r="L77">
        <f t="shared" ca="1" si="9"/>
        <v>74</v>
      </c>
      <c r="M77">
        <f t="shared" ca="1" si="9"/>
        <v>59</v>
      </c>
      <c r="N77">
        <f t="shared" ca="1" si="9"/>
        <v>58</v>
      </c>
      <c r="O77">
        <f t="shared" ca="1" si="9"/>
        <v>59</v>
      </c>
      <c r="P77" t="e">
        <f t="shared" ca="1" si="9"/>
        <v>#N/A</v>
      </c>
      <c r="Q77" t="e">
        <f t="shared" ca="1" si="9"/>
        <v>#N/A</v>
      </c>
      <c r="R77">
        <f t="shared" ca="1" si="8"/>
        <v>76</v>
      </c>
      <c r="S77">
        <f t="shared" ca="1" si="8"/>
        <v>76</v>
      </c>
      <c r="T77">
        <f t="shared" ca="1" si="8"/>
        <v>76</v>
      </c>
      <c r="U77">
        <f t="shared" ca="1" si="8"/>
        <v>60</v>
      </c>
      <c r="V77">
        <f t="shared" ca="1" si="8"/>
        <v>59</v>
      </c>
      <c r="W77">
        <f t="shared" ca="1" si="8"/>
        <v>60</v>
      </c>
      <c r="X77" t="e">
        <f t="shared" ca="1" si="8"/>
        <v>#N/A</v>
      </c>
      <c r="Y77" t="e">
        <f t="shared" ca="1" si="8"/>
        <v>#N/A</v>
      </c>
    </row>
    <row r="78" spans="1:25" x14ac:dyDescent="0.25">
      <c r="A78" t="str">
        <f>METRICS!A77</f>
        <v>references</v>
      </c>
      <c r="B78">
        <f t="shared" ca="1" si="9"/>
        <v>72</v>
      </c>
      <c r="C78">
        <f t="shared" ca="1" si="9"/>
        <v>72</v>
      </c>
      <c r="D78">
        <f t="shared" ca="1" si="9"/>
        <v>74</v>
      </c>
      <c r="E78">
        <f t="shared" ca="1" si="9"/>
        <v>62</v>
      </c>
      <c r="F78">
        <f t="shared" ca="1" si="9"/>
        <v>60</v>
      </c>
      <c r="G78">
        <f t="shared" ca="1" si="9"/>
        <v>62</v>
      </c>
      <c r="H78">
        <f t="shared" ca="1" si="9"/>
        <v>33</v>
      </c>
      <c r="I78">
        <f t="shared" ca="1" si="9"/>
        <v>33</v>
      </c>
      <c r="J78">
        <f t="shared" ca="1" si="9"/>
        <v>75</v>
      </c>
      <c r="K78">
        <f t="shared" ca="1" si="9"/>
        <v>73</v>
      </c>
      <c r="L78">
        <f t="shared" ca="1" si="9"/>
        <v>75</v>
      </c>
      <c r="M78">
        <f t="shared" ca="1" si="9"/>
        <v>60</v>
      </c>
      <c r="N78">
        <f t="shared" ca="1" si="9"/>
        <v>59</v>
      </c>
      <c r="O78">
        <f t="shared" ca="1" si="9"/>
        <v>60</v>
      </c>
      <c r="P78">
        <f t="shared" ca="1" si="9"/>
        <v>36</v>
      </c>
      <c r="Q78">
        <f t="shared" ref="Q78:Y93" ca="1" si="10">MATCH($A78, INDIRECT("'" &amp; Q$2 &amp; "'!tests"), 0)+1</f>
        <v>36</v>
      </c>
      <c r="R78">
        <f t="shared" ca="1" si="10"/>
        <v>77</v>
      </c>
      <c r="S78">
        <f t="shared" ca="1" si="10"/>
        <v>77</v>
      </c>
      <c r="T78">
        <f t="shared" ca="1" si="10"/>
        <v>77</v>
      </c>
      <c r="U78">
        <f t="shared" ca="1" si="10"/>
        <v>61</v>
      </c>
      <c r="V78">
        <f t="shared" ca="1" si="10"/>
        <v>60</v>
      </c>
      <c r="W78">
        <f t="shared" ca="1" si="10"/>
        <v>61</v>
      </c>
      <c r="X78">
        <f t="shared" ca="1" si="10"/>
        <v>36</v>
      </c>
      <c r="Y78">
        <f t="shared" ca="1" si="10"/>
        <v>36</v>
      </c>
    </row>
    <row r="79" spans="1:25" x14ac:dyDescent="0.25">
      <c r="A79" t="str">
        <f>METRICS!A78</f>
        <v>result</v>
      </c>
      <c r="B79">
        <f t="shared" ref="B79:Q94" ca="1" si="11">MATCH($A79, INDIRECT("'" &amp; B$2 &amp; "'!tests"), 0)+1</f>
        <v>73</v>
      </c>
      <c r="C79">
        <f t="shared" ca="1" si="11"/>
        <v>73</v>
      </c>
      <c r="D79">
        <f t="shared" ca="1" si="11"/>
        <v>75</v>
      </c>
      <c r="E79">
        <f t="shared" ca="1" si="11"/>
        <v>63</v>
      </c>
      <c r="F79">
        <f t="shared" ca="1" si="11"/>
        <v>61</v>
      </c>
      <c r="G79">
        <f t="shared" ca="1" si="11"/>
        <v>63</v>
      </c>
      <c r="H79">
        <f t="shared" ca="1" si="11"/>
        <v>34</v>
      </c>
      <c r="I79">
        <f t="shared" ca="1" si="11"/>
        <v>34</v>
      </c>
      <c r="J79">
        <f t="shared" ca="1" si="11"/>
        <v>76</v>
      </c>
      <c r="K79">
        <f t="shared" ca="1" si="11"/>
        <v>74</v>
      </c>
      <c r="L79">
        <f t="shared" ca="1" si="11"/>
        <v>76</v>
      </c>
      <c r="M79">
        <f t="shared" ca="1" si="11"/>
        <v>61</v>
      </c>
      <c r="N79">
        <f t="shared" ca="1" si="11"/>
        <v>60</v>
      </c>
      <c r="O79">
        <f t="shared" ca="1" si="11"/>
        <v>61</v>
      </c>
      <c r="P79">
        <f t="shared" ca="1" si="11"/>
        <v>37</v>
      </c>
      <c r="Q79">
        <f t="shared" ca="1" si="11"/>
        <v>37</v>
      </c>
      <c r="R79">
        <f t="shared" ca="1" si="10"/>
        <v>78</v>
      </c>
      <c r="S79">
        <f t="shared" ca="1" si="10"/>
        <v>78</v>
      </c>
      <c r="T79">
        <f t="shared" ca="1" si="10"/>
        <v>78</v>
      </c>
      <c r="U79">
        <f t="shared" ca="1" si="10"/>
        <v>62</v>
      </c>
      <c r="V79">
        <f t="shared" ca="1" si="10"/>
        <v>61</v>
      </c>
      <c r="W79">
        <f t="shared" ca="1" si="10"/>
        <v>62</v>
      </c>
      <c r="X79">
        <f t="shared" ca="1" si="10"/>
        <v>37</v>
      </c>
      <c r="Y79">
        <f t="shared" ca="1" si="10"/>
        <v>37</v>
      </c>
    </row>
    <row r="80" spans="1:25" x14ac:dyDescent="0.25">
      <c r="A80" t="str">
        <f>METRICS!A79</f>
        <v>runningTotal</v>
      </c>
      <c r="B80">
        <f t="shared" ca="1" si="11"/>
        <v>74</v>
      </c>
      <c r="C80">
        <f t="shared" ca="1" si="11"/>
        <v>74</v>
      </c>
      <c r="D80">
        <f t="shared" ca="1" si="11"/>
        <v>76</v>
      </c>
      <c r="E80">
        <f t="shared" ca="1" si="11"/>
        <v>64</v>
      </c>
      <c r="F80">
        <f t="shared" ca="1" si="11"/>
        <v>62</v>
      </c>
      <c r="G80">
        <f t="shared" ca="1" si="11"/>
        <v>64</v>
      </c>
      <c r="H80" t="e">
        <f t="shared" ca="1" si="11"/>
        <v>#N/A</v>
      </c>
      <c r="I80" t="e">
        <f t="shared" ca="1" si="11"/>
        <v>#N/A</v>
      </c>
      <c r="J80">
        <f t="shared" ca="1" si="11"/>
        <v>77</v>
      </c>
      <c r="K80">
        <f t="shared" ca="1" si="11"/>
        <v>75</v>
      </c>
      <c r="L80">
        <f t="shared" ca="1" si="11"/>
        <v>77</v>
      </c>
      <c r="M80">
        <f t="shared" ca="1" si="11"/>
        <v>62</v>
      </c>
      <c r="N80">
        <f t="shared" ca="1" si="11"/>
        <v>61</v>
      </c>
      <c r="O80">
        <f t="shared" ca="1" si="11"/>
        <v>62</v>
      </c>
      <c r="P80" t="e">
        <f t="shared" ca="1" si="11"/>
        <v>#N/A</v>
      </c>
      <c r="Q80" t="e">
        <f t="shared" ca="1" si="11"/>
        <v>#N/A</v>
      </c>
      <c r="R80">
        <f t="shared" ca="1" si="10"/>
        <v>79</v>
      </c>
      <c r="S80">
        <f t="shared" ca="1" si="10"/>
        <v>79</v>
      </c>
      <c r="T80">
        <f t="shared" ca="1" si="10"/>
        <v>79</v>
      </c>
      <c r="U80">
        <f t="shared" ca="1" si="10"/>
        <v>63</v>
      </c>
      <c r="V80">
        <f t="shared" ca="1" si="10"/>
        <v>62</v>
      </c>
      <c r="W80">
        <f t="shared" ca="1" si="10"/>
        <v>63</v>
      </c>
      <c r="X80" t="e">
        <f t="shared" ca="1" si="10"/>
        <v>#N/A</v>
      </c>
      <c r="Y80" t="e">
        <f t="shared" ca="1" si="10"/>
        <v>#N/A</v>
      </c>
    </row>
    <row r="81" spans="1:25" x14ac:dyDescent="0.25">
      <c r="A81" t="str">
        <f>METRICS!A80</f>
        <v>searchsort</v>
      </c>
      <c r="B81">
        <f t="shared" ca="1" si="11"/>
        <v>75</v>
      </c>
      <c r="C81">
        <f t="shared" ca="1" si="11"/>
        <v>75</v>
      </c>
      <c r="D81">
        <f t="shared" ca="1" si="11"/>
        <v>77</v>
      </c>
      <c r="E81" t="e">
        <f t="shared" ca="1" si="11"/>
        <v>#N/A</v>
      </c>
      <c r="F81" t="e">
        <f t="shared" ca="1" si="11"/>
        <v>#N/A</v>
      </c>
      <c r="G81" t="e">
        <f t="shared" ca="1" si="11"/>
        <v>#N/A</v>
      </c>
      <c r="H81" t="e">
        <f t="shared" ca="1" si="11"/>
        <v>#N/A</v>
      </c>
      <c r="I81" t="e">
        <f t="shared" ca="1" si="11"/>
        <v>#N/A</v>
      </c>
      <c r="J81">
        <f t="shared" ca="1" si="11"/>
        <v>78</v>
      </c>
      <c r="K81">
        <f t="shared" ca="1" si="11"/>
        <v>76</v>
      </c>
      <c r="L81">
        <f t="shared" ca="1" si="11"/>
        <v>78</v>
      </c>
      <c r="M81" t="e">
        <f t="shared" ca="1" si="11"/>
        <v>#N/A</v>
      </c>
      <c r="N81" t="e">
        <f t="shared" ca="1" si="11"/>
        <v>#N/A</v>
      </c>
      <c r="O81" t="e">
        <f t="shared" ca="1" si="11"/>
        <v>#N/A</v>
      </c>
      <c r="P81" t="e">
        <f t="shared" ca="1" si="11"/>
        <v>#N/A</v>
      </c>
      <c r="Q81" t="e">
        <f t="shared" ca="1" si="11"/>
        <v>#N/A</v>
      </c>
      <c r="R81">
        <f t="shared" ca="1" si="10"/>
        <v>80</v>
      </c>
      <c r="S81">
        <f t="shared" ca="1" si="10"/>
        <v>80</v>
      </c>
      <c r="T81">
        <f t="shared" ca="1" si="10"/>
        <v>80</v>
      </c>
      <c r="U81" t="e">
        <f t="shared" ca="1" si="10"/>
        <v>#N/A</v>
      </c>
      <c r="V81" t="e">
        <f t="shared" ca="1" si="10"/>
        <v>#N/A</v>
      </c>
      <c r="W81" t="e">
        <f t="shared" ca="1" si="10"/>
        <v>#N/A</v>
      </c>
      <c r="X81" t="e">
        <f t="shared" ca="1" si="10"/>
        <v>#N/A</v>
      </c>
      <c r="Y81" t="e">
        <f t="shared" ca="1" si="10"/>
        <v>#N/A</v>
      </c>
    </row>
    <row r="82" spans="1:25" x14ac:dyDescent="0.25">
      <c r="A82" t="str">
        <f>METRICS!A81</f>
        <v>self-assignment</v>
      </c>
      <c r="B82">
        <f t="shared" ca="1" si="11"/>
        <v>76</v>
      </c>
      <c r="C82">
        <f t="shared" ca="1" si="11"/>
        <v>76</v>
      </c>
      <c r="D82">
        <f t="shared" ca="1" si="11"/>
        <v>78</v>
      </c>
      <c r="E82">
        <f t="shared" ca="1" si="11"/>
        <v>65</v>
      </c>
      <c r="F82">
        <f t="shared" ca="1" si="11"/>
        <v>63</v>
      </c>
      <c r="G82">
        <f t="shared" ca="1" si="11"/>
        <v>65</v>
      </c>
      <c r="H82">
        <f t="shared" ca="1" si="11"/>
        <v>35</v>
      </c>
      <c r="I82">
        <f t="shared" ca="1" si="11"/>
        <v>35</v>
      </c>
      <c r="J82">
        <f t="shared" ca="1" si="11"/>
        <v>79</v>
      </c>
      <c r="K82">
        <f t="shared" ca="1" si="11"/>
        <v>77</v>
      </c>
      <c r="L82">
        <f t="shared" ca="1" si="11"/>
        <v>79</v>
      </c>
      <c r="M82">
        <f t="shared" ca="1" si="11"/>
        <v>63</v>
      </c>
      <c r="N82">
        <f t="shared" ca="1" si="11"/>
        <v>62</v>
      </c>
      <c r="O82">
        <f t="shared" ca="1" si="11"/>
        <v>63</v>
      </c>
      <c r="P82">
        <f t="shared" ca="1" si="11"/>
        <v>38</v>
      </c>
      <c r="Q82">
        <f t="shared" ca="1" si="11"/>
        <v>38</v>
      </c>
      <c r="R82">
        <f t="shared" ca="1" si="10"/>
        <v>81</v>
      </c>
      <c r="S82">
        <f t="shared" ca="1" si="10"/>
        <v>81</v>
      </c>
      <c r="T82">
        <f t="shared" ca="1" si="10"/>
        <v>81</v>
      </c>
      <c r="U82">
        <f t="shared" ca="1" si="10"/>
        <v>64</v>
      </c>
      <c r="V82">
        <f t="shared" ca="1" si="10"/>
        <v>63</v>
      </c>
      <c r="W82">
        <f t="shared" ca="1" si="10"/>
        <v>64</v>
      </c>
      <c r="X82">
        <f t="shared" ca="1" si="10"/>
        <v>38</v>
      </c>
      <c r="Y82">
        <f t="shared" ca="1" si="10"/>
        <v>38</v>
      </c>
    </row>
    <row r="83" spans="1:25" x14ac:dyDescent="0.25">
      <c r="A83" t="str">
        <f>METRICS!A82</f>
        <v>shortCircuit</v>
      </c>
      <c r="B83">
        <f t="shared" ca="1" si="11"/>
        <v>77</v>
      </c>
      <c r="C83">
        <f t="shared" ca="1" si="11"/>
        <v>77</v>
      </c>
      <c r="D83">
        <f t="shared" ca="1" si="11"/>
        <v>79</v>
      </c>
      <c r="E83">
        <f t="shared" ca="1" si="11"/>
        <v>66</v>
      </c>
      <c r="F83">
        <f t="shared" ca="1" si="11"/>
        <v>64</v>
      </c>
      <c r="G83">
        <f t="shared" ca="1" si="11"/>
        <v>66</v>
      </c>
      <c r="H83" t="e">
        <f t="shared" ca="1" si="11"/>
        <v>#N/A</v>
      </c>
      <c r="I83" t="e">
        <f t="shared" ca="1" si="11"/>
        <v>#N/A</v>
      </c>
      <c r="J83">
        <f t="shared" ca="1" si="11"/>
        <v>80</v>
      </c>
      <c r="K83">
        <f t="shared" ca="1" si="11"/>
        <v>78</v>
      </c>
      <c r="L83">
        <f t="shared" ca="1" si="11"/>
        <v>80</v>
      </c>
      <c r="M83">
        <f t="shared" ca="1" si="11"/>
        <v>64</v>
      </c>
      <c r="N83">
        <f t="shared" ca="1" si="11"/>
        <v>63</v>
      </c>
      <c r="O83">
        <f t="shared" ca="1" si="11"/>
        <v>64</v>
      </c>
      <c r="P83" t="e">
        <f t="shared" ca="1" si="11"/>
        <v>#N/A</v>
      </c>
      <c r="Q83" t="e">
        <f t="shared" ca="1" si="11"/>
        <v>#N/A</v>
      </c>
      <c r="R83">
        <f t="shared" ca="1" si="10"/>
        <v>82</v>
      </c>
      <c r="S83">
        <f t="shared" ca="1" si="10"/>
        <v>82</v>
      </c>
      <c r="T83">
        <f t="shared" ca="1" si="10"/>
        <v>82</v>
      </c>
      <c r="U83">
        <f t="shared" ca="1" si="10"/>
        <v>65</v>
      </c>
      <c r="V83">
        <f t="shared" ca="1" si="10"/>
        <v>64</v>
      </c>
      <c r="W83">
        <f t="shared" ca="1" si="10"/>
        <v>65</v>
      </c>
      <c r="X83" t="e">
        <f t="shared" ca="1" si="10"/>
        <v>#N/A</v>
      </c>
      <c r="Y83" t="e">
        <f t="shared" ca="1" si="10"/>
        <v>#N/A</v>
      </c>
    </row>
    <row r="84" spans="1:25" x14ac:dyDescent="0.25">
      <c r="A84" t="str">
        <f>METRICS!A83</f>
        <v>simpleGenericTriple</v>
      </c>
      <c r="B84">
        <f t="shared" ca="1" si="11"/>
        <v>78</v>
      </c>
      <c r="C84">
        <f t="shared" ca="1" si="11"/>
        <v>78</v>
      </c>
      <c r="D84">
        <f t="shared" ca="1" si="11"/>
        <v>80</v>
      </c>
      <c r="E84">
        <f t="shared" ca="1" si="11"/>
        <v>67</v>
      </c>
      <c r="F84">
        <f t="shared" ca="1" si="11"/>
        <v>65</v>
      </c>
      <c r="G84">
        <f t="shared" ca="1" si="11"/>
        <v>67</v>
      </c>
      <c r="H84">
        <f t="shared" ca="1" si="11"/>
        <v>36</v>
      </c>
      <c r="I84">
        <f t="shared" ca="1" si="11"/>
        <v>36</v>
      </c>
      <c r="J84">
        <f t="shared" ca="1" si="11"/>
        <v>81</v>
      </c>
      <c r="K84">
        <f t="shared" ca="1" si="11"/>
        <v>79</v>
      </c>
      <c r="L84">
        <f t="shared" ca="1" si="11"/>
        <v>81</v>
      </c>
      <c r="M84">
        <f t="shared" ca="1" si="11"/>
        <v>65</v>
      </c>
      <c r="N84">
        <f t="shared" ca="1" si="11"/>
        <v>64</v>
      </c>
      <c r="O84">
        <f t="shared" ca="1" si="11"/>
        <v>65</v>
      </c>
      <c r="P84">
        <f t="shared" ca="1" si="11"/>
        <v>39</v>
      </c>
      <c r="Q84">
        <f t="shared" ca="1" si="11"/>
        <v>39</v>
      </c>
      <c r="R84">
        <f t="shared" ca="1" si="10"/>
        <v>83</v>
      </c>
      <c r="S84">
        <f t="shared" ca="1" si="10"/>
        <v>83</v>
      </c>
      <c r="T84">
        <f t="shared" ca="1" si="10"/>
        <v>83</v>
      </c>
      <c r="U84">
        <f t="shared" ca="1" si="10"/>
        <v>66</v>
      </c>
      <c r="V84">
        <f t="shared" ca="1" si="10"/>
        <v>65</v>
      </c>
      <c r="W84">
        <f t="shared" ca="1" si="10"/>
        <v>66</v>
      </c>
      <c r="X84">
        <f t="shared" ca="1" si="10"/>
        <v>39</v>
      </c>
      <c r="Y84">
        <f t="shared" ca="1" si="10"/>
        <v>39</v>
      </c>
    </row>
    <row r="85" spans="1:25" x14ac:dyDescent="0.25">
      <c r="A85" t="str">
        <f>METRICS!A84</f>
        <v>statement</v>
      </c>
      <c r="B85">
        <f t="shared" ca="1" si="11"/>
        <v>79</v>
      </c>
      <c r="C85">
        <f t="shared" ca="1" si="11"/>
        <v>79</v>
      </c>
      <c r="D85">
        <f t="shared" ca="1" si="11"/>
        <v>81</v>
      </c>
      <c r="E85" t="e">
        <f t="shared" ca="1" si="11"/>
        <v>#N/A</v>
      </c>
      <c r="F85" t="e">
        <f t="shared" ca="1" si="11"/>
        <v>#N/A</v>
      </c>
      <c r="G85" t="e">
        <f t="shared" ca="1" si="11"/>
        <v>#N/A</v>
      </c>
      <c r="H85" t="e">
        <f t="shared" ca="1" si="11"/>
        <v>#N/A</v>
      </c>
      <c r="I85" t="e">
        <f t="shared" ca="1" si="11"/>
        <v>#N/A</v>
      </c>
      <c r="J85">
        <f t="shared" ca="1" si="11"/>
        <v>82</v>
      </c>
      <c r="K85">
        <f t="shared" ca="1" si="11"/>
        <v>80</v>
      </c>
      <c r="L85">
        <f t="shared" ca="1" si="11"/>
        <v>82</v>
      </c>
      <c r="M85" t="e">
        <f t="shared" ca="1" si="11"/>
        <v>#N/A</v>
      </c>
      <c r="N85" t="e">
        <f t="shared" ca="1" si="11"/>
        <v>#N/A</v>
      </c>
      <c r="O85" t="e">
        <f t="shared" ca="1" si="11"/>
        <v>#N/A</v>
      </c>
      <c r="P85" t="e">
        <f t="shared" ca="1" si="11"/>
        <v>#N/A</v>
      </c>
      <c r="Q85" t="e">
        <f t="shared" ca="1" si="11"/>
        <v>#N/A</v>
      </c>
      <c r="R85">
        <f t="shared" ca="1" si="10"/>
        <v>84</v>
      </c>
      <c r="S85">
        <f t="shared" ca="1" si="10"/>
        <v>84</v>
      </c>
      <c r="T85">
        <f t="shared" ca="1" si="10"/>
        <v>84</v>
      </c>
      <c r="U85" t="e">
        <f t="shared" ca="1" si="10"/>
        <v>#N/A</v>
      </c>
      <c r="V85" t="e">
        <f t="shared" ca="1" si="10"/>
        <v>#N/A</v>
      </c>
      <c r="W85" t="e">
        <f t="shared" ca="1" si="10"/>
        <v>#N/A</v>
      </c>
      <c r="X85" t="e">
        <f t="shared" ca="1" si="10"/>
        <v>#N/A</v>
      </c>
      <c r="Y85" t="e">
        <f t="shared" ca="1" si="10"/>
        <v>#N/A</v>
      </c>
    </row>
    <row r="86" spans="1:25" x14ac:dyDescent="0.25">
      <c r="A86" t="str">
        <f>METRICS!A85</f>
        <v>stdincludes</v>
      </c>
      <c r="B86">
        <f t="shared" ca="1" si="11"/>
        <v>80</v>
      </c>
      <c r="C86">
        <f t="shared" ca="1" si="11"/>
        <v>80</v>
      </c>
      <c r="D86">
        <f t="shared" ca="1" si="11"/>
        <v>82</v>
      </c>
      <c r="E86">
        <f t="shared" ca="1" si="11"/>
        <v>68</v>
      </c>
      <c r="F86">
        <f t="shared" ca="1" si="11"/>
        <v>66</v>
      </c>
      <c r="G86">
        <f t="shared" ca="1" si="11"/>
        <v>68</v>
      </c>
      <c r="H86">
        <f t="shared" ca="1" si="11"/>
        <v>37</v>
      </c>
      <c r="I86">
        <f t="shared" ca="1" si="11"/>
        <v>37</v>
      </c>
      <c r="J86">
        <f t="shared" ca="1" si="11"/>
        <v>83</v>
      </c>
      <c r="K86">
        <f t="shared" ca="1" si="11"/>
        <v>81</v>
      </c>
      <c r="L86">
        <f t="shared" ca="1" si="11"/>
        <v>83</v>
      </c>
      <c r="M86">
        <f t="shared" ca="1" si="11"/>
        <v>66</v>
      </c>
      <c r="N86">
        <f t="shared" ca="1" si="11"/>
        <v>65</v>
      </c>
      <c r="O86">
        <f t="shared" ca="1" si="11"/>
        <v>66</v>
      </c>
      <c r="P86">
        <f t="shared" ca="1" si="11"/>
        <v>40</v>
      </c>
      <c r="Q86">
        <f t="shared" ca="1" si="11"/>
        <v>40</v>
      </c>
      <c r="R86">
        <f t="shared" ca="1" si="10"/>
        <v>85</v>
      </c>
      <c r="S86">
        <f t="shared" ca="1" si="10"/>
        <v>85</v>
      </c>
      <c r="T86">
        <f t="shared" ca="1" si="10"/>
        <v>85</v>
      </c>
      <c r="U86">
        <f t="shared" ca="1" si="10"/>
        <v>67</v>
      </c>
      <c r="V86">
        <f t="shared" ca="1" si="10"/>
        <v>66</v>
      </c>
      <c r="W86">
        <f t="shared" ca="1" si="10"/>
        <v>67</v>
      </c>
      <c r="X86">
        <f t="shared" ca="1" si="10"/>
        <v>40</v>
      </c>
      <c r="Y86">
        <f t="shared" ca="1" si="10"/>
        <v>40</v>
      </c>
    </row>
    <row r="87" spans="1:25" x14ac:dyDescent="0.25">
      <c r="A87" t="str">
        <f>METRICS!A86</f>
        <v>sum</v>
      </c>
      <c r="B87">
        <f t="shared" ca="1" si="11"/>
        <v>81</v>
      </c>
      <c r="C87" t="e">
        <f t="shared" ca="1" si="11"/>
        <v>#N/A</v>
      </c>
      <c r="D87">
        <f t="shared" ca="1" si="11"/>
        <v>83</v>
      </c>
      <c r="E87" t="e">
        <f t="shared" ca="1" si="11"/>
        <v>#N/A</v>
      </c>
      <c r="F87" t="e">
        <f t="shared" ca="1" si="11"/>
        <v>#N/A</v>
      </c>
      <c r="G87">
        <f t="shared" ca="1" si="11"/>
        <v>69</v>
      </c>
      <c r="H87" t="e">
        <f t="shared" ca="1" si="11"/>
        <v>#N/A</v>
      </c>
      <c r="I87" t="e">
        <f t="shared" ca="1" si="11"/>
        <v>#N/A</v>
      </c>
      <c r="J87">
        <f t="shared" ca="1" si="11"/>
        <v>84</v>
      </c>
      <c r="K87">
        <f t="shared" ca="1" si="11"/>
        <v>82</v>
      </c>
      <c r="L87">
        <f t="shared" ca="1" si="11"/>
        <v>84</v>
      </c>
      <c r="M87" t="e">
        <f t="shared" ca="1" si="11"/>
        <v>#N/A</v>
      </c>
      <c r="N87" t="e">
        <f t="shared" ca="1" si="11"/>
        <v>#N/A</v>
      </c>
      <c r="O87" t="e">
        <f t="shared" ca="1" si="11"/>
        <v>#N/A</v>
      </c>
      <c r="P87" t="e">
        <f t="shared" ca="1" si="11"/>
        <v>#N/A</v>
      </c>
      <c r="Q87" t="e">
        <f t="shared" ca="1" si="11"/>
        <v>#N/A</v>
      </c>
      <c r="R87">
        <f t="shared" ca="1" si="10"/>
        <v>86</v>
      </c>
      <c r="S87">
        <f t="shared" ca="1" si="10"/>
        <v>86</v>
      </c>
      <c r="T87">
        <f t="shared" ca="1" si="10"/>
        <v>86</v>
      </c>
      <c r="U87" t="e">
        <f t="shared" ca="1" si="10"/>
        <v>#N/A</v>
      </c>
      <c r="V87" t="e">
        <f t="shared" ca="1" si="10"/>
        <v>#N/A</v>
      </c>
      <c r="W87" t="e">
        <f t="shared" ca="1" si="10"/>
        <v>#N/A</v>
      </c>
      <c r="X87" t="e">
        <f t="shared" ca="1" si="10"/>
        <v>#N/A</v>
      </c>
      <c r="Y87" t="e">
        <f t="shared" ca="1" si="10"/>
        <v>#N/A</v>
      </c>
    </row>
    <row r="88" spans="1:25" x14ac:dyDescent="0.25">
      <c r="A88" t="str">
        <f>METRICS!A87</f>
        <v>swap</v>
      </c>
      <c r="B88">
        <f t="shared" ca="1" si="11"/>
        <v>82</v>
      </c>
      <c r="C88">
        <f t="shared" ca="1" si="11"/>
        <v>81</v>
      </c>
      <c r="D88">
        <f t="shared" ca="1" si="11"/>
        <v>84</v>
      </c>
      <c r="E88" t="e">
        <f t="shared" ca="1" si="11"/>
        <v>#N/A</v>
      </c>
      <c r="F88" t="e">
        <f t="shared" ca="1" si="11"/>
        <v>#N/A</v>
      </c>
      <c r="G88" t="e">
        <f t="shared" ca="1" si="11"/>
        <v>#N/A</v>
      </c>
      <c r="H88" t="e">
        <f t="shared" ca="1" si="11"/>
        <v>#N/A</v>
      </c>
      <c r="I88" t="e">
        <f t="shared" ca="1" si="11"/>
        <v>#N/A</v>
      </c>
      <c r="J88">
        <f t="shared" ca="1" si="11"/>
        <v>85</v>
      </c>
      <c r="K88">
        <f t="shared" ca="1" si="11"/>
        <v>83</v>
      </c>
      <c r="L88">
        <f t="shared" ca="1" si="11"/>
        <v>85</v>
      </c>
      <c r="M88" t="e">
        <f t="shared" ca="1" si="11"/>
        <v>#N/A</v>
      </c>
      <c r="N88" t="e">
        <f t="shared" ca="1" si="11"/>
        <v>#N/A</v>
      </c>
      <c r="O88" t="e">
        <f t="shared" ca="1" si="11"/>
        <v>#N/A</v>
      </c>
      <c r="P88" t="e">
        <f t="shared" ca="1" si="11"/>
        <v>#N/A</v>
      </c>
      <c r="Q88" t="e">
        <f t="shared" ca="1" si="11"/>
        <v>#N/A</v>
      </c>
      <c r="R88">
        <f t="shared" ca="1" si="10"/>
        <v>87</v>
      </c>
      <c r="S88">
        <f t="shared" ca="1" si="10"/>
        <v>87</v>
      </c>
      <c r="T88">
        <f t="shared" ca="1" si="10"/>
        <v>87</v>
      </c>
      <c r="U88" t="e">
        <f t="shared" ca="1" si="10"/>
        <v>#N/A</v>
      </c>
      <c r="V88" t="e">
        <f t="shared" ca="1" si="10"/>
        <v>#N/A</v>
      </c>
      <c r="W88" t="e">
        <f t="shared" ca="1" si="10"/>
        <v>#N/A</v>
      </c>
      <c r="X88" t="e">
        <f t="shared" ca="1" si="10"/>
        <v>#N/A</v>
      </c>
      <c r="Y88" t="e">
        <f t="shared" ca="1" si="10"/>
        <v>#N/A</v>
      </c>
    </row>
    <row r="89" spans="1:25" x14ac:dyDescent="0.25">
      <c r="A89" t="str">
        <f>METRICS!A88</f>
        <v>switch</v>
      </c>
      <c r="B89">
        <f t="shared" ca="1" si="11"/>
        <v>83</v>
      </c>
      <c r="C89">
        <f t="shared" ca="1" si="11"/>
        <v>82</v>
      </c>
      <c r="D89">
        <f t="shared" ca="1" si="11"/>
        <v>85</v>
      </c>
      <c r="E89">
        <f t="shared" ca="1" si="11"/>
        <v>69</v>
      </c>
      <c r="F89">
        <f t="shared" ca="1" si="11"/>
        <v>67</v>
      </c>
      <c r="G89">
        <f t="shared" ca="1" si="11"/>
        <v>70</v>
      </c>
      <c r="H89">
        <f t="shared" ca="1" si="11"/>
        <v>38</v>
      </c>
      <c r="I89">
        <f t="shared" ca="1" si="11"/>
        <v>38</v>
      </c>
      <c r="J89">
        <f t="shared" ca="1" si="11"/>
        <v>86</v>
      </c>
      <c r="K89">
        <f t="shared" ca="1" si="11"/>
        <v>84</v>
      </c>
      <c r="L89">
        <f t="shared" ca="1" si="11"/>
        <v>86</v>
      </c>
      <c r="M89">
        <f t="shared" ca="1" si="11"/>
        <v>67</v>
      </c>
      <c r="N89">
        <f t="shared" ca="1" si="11"/>
        <v>66</v>
      </c>
      <c r="O89">
        <f t="shared" ca="1" si="11"/>
        <v>67</v>
      </c>
      <c r="P89">
        <f t="shared" ca="1" si="11"/>
        <v>41</v>
      </c>
      <c r="Q89">
        <f t="shared" ca="1" si="11"/>
        <v>41</v>
      </c>
      <c r="R89">
        <f t="shared" ca="1" si="10"/>
        <v>88</v>
      </c>
      <c r="S89">
        <f t="shared" ca="1" si="10"/>
        <v>88</v>
      </c>
      <c r="T89">
        <f t="shared" ca="1" si="10"/>
        <v>88</v>
      </c>
      <c r="U89">
        <f t="shared" ca="1" si="10"/>
        <v>68</v>
      </c>
      <c r="V89">
        <f t="shared" ca="1" si="10"/>
        <v>67</v>
      </c>
      <c r="W89">
        <f t="shared" ca="1" si="10"/>
        <v>68</v>
      </c>
      <c r="X89">
        <f t="shared" ca="1" si="10"/>
        <v>41</v>
      </c>
      <c r="Y89">
        <f t="shared" ca="1" si="10"/>
        <v>41</v>
      </c>
    </row>
    <row r="90" spans="1:25" x14ac:dyDescent="0.25">
      <c r="A90" t="str">
        <f>METRICS!A89</f>
        <v>sync</v>
      </c>
      <c r="B90">
        <f t="shared" ca="1" si="11"/>
        <v>84</v>
      </c>
      <c r="C90">
        <f t="shared" ca="1" si="11"/>
        <v>83</v>
      </c>
      <c r="D90">
        <f t="shared" ca="1" si="11"/>
        <v>86</v>
      </c>
      <c r="E90">
        <f t="shared" ca="1" si="11"/>
        <v>70</v>
      </c>
      <c r="F90">
        <f t="shared" ca="1" si="11"/>
        <v>68</v>
      </c>
      <c r="G90">
        <f t="shared" ca="1" si="11"/>
        <v>71</v>
      </c>
      <c r="H90">
        <f t="shared" ca="1" si="11"/>
        <v>39</v>
      </c>
      <c r="I90">
        <f t="shared" ca="1" si="11"/>
        <v>39</v>
      </c>
      <c r="J90">
        <f t="shared" ca="1" si="11"/>
        <v>87</v>
      </c>
      <c r="K90">
        <f t="shared" ca="1" si="11"/>
        <v>85</v>
      </c>
      <c r="L90">
        <f t="shared" ca="1" si="11"/>
        <v>87</v>
      </c>
      <c r="M90">
        <f t="shared" ca="1" si="11"/>
        <v>68</v>
      </c>
      <c r="N90">
        <f t="shared" ca="1" si="11"/>
        <v>67</v>
      </c>
      <c r="O90">
        <f t="shared" ca="1" si="11"/>
        <v>68</v>
      </c>
      <c r="P90">
        <f t="shared" ca="1" si="11"/>
        <v>42</v>
      </c>
      <c r="Q90">
        <f t="shared" ca="1" si="11"/>
        <v>42</v>
      </c>
      <c r="R90">
        <f t="shared" ca="1" si="10"/>
        <v>89</v>
      </c>
      <c r="S90">
        <f t="shared" ca="1" si="10"/>
        <v>89</v>
      </c>
      <c r="T90">
        <f t="shared" ca="1" si="10"/>
        <v>89</v>
      </c>
      <c r="U90">
        <f t="shared" ca="1" si="10"/>
        <v>69</v>
      </c>
      <c r="V90">
        <f t="shared" ca="1" si="10"/>
        <v>68</v>
      </c>
      <c r="W90">
        <f t="shared" ca="1" si="10"/>
        <v>69</v>
      </c>
      <c r="X90">
        <f t="shared" ca="1" si="10"/>
        <v>42</v>
      </c>
      <c r="Y90">
        <f t="shared" ca="1" si="10"/>
        <v>42</v>
      </c>
    </row>
    <row r="91" spans="1:25" x14ac:dyDescent="0.25">
      <c r="A91" t="str">
        <f>METRICS!A90</f>
        <v>thread</v>
      </c>
      <c r="B91">
        <f t="shared" ca="1" si="11"/>
        <v>85</v>
      </c>
      <c r="C91">
        <f t="shared" ca="1" si="11"/>
        <v>84</v>
      </c>
      <c r="D91">
        <f t="shared" ca="1" si="11"/>
        <v>87</v>
      </c>
      <c r="E91">
        <f t="shared" ca="1" si="11"/>
        <v>71</v>
      </c>
      <c r="F91">
        <f t="shared" ca="1" si="11"/>
        <v>69</v>
      </c>
      <c r="G91">
        <f t="shared" ca="1" si="11"/>
        <v>72</v>
      </c>
      <c r="H91" t="e">
        <f t="shared" ca="1" si="11"/>
        <v>#N/A</v>
      </c>
      <c r="I91" t="e">
        <f t="shared" ca="1" si="11"/>
        <v>#N/A</v>
      </c>
      <c r="J91">
        <f t="shared" ca="1" si="11"/>
        <v>88</v>
      </c>
      <c r="K91">
        <f t="shared" ca="1" si="11"/>
        <v>86</v>
      </c>
      <c r="L91">
        <f t="shared" ca="1" si="11"/>
        <v>88</v>
      </c>
      <c r="M91">
        <f t="shared" ca="1" si="11"/>
        <v>69</v>
      </c>
      <c r="N91">
        <f t="shared" ca="1" si="11"/>
        <v>68</v>
      </c>
      <c r="O91">
        <f t="shared" ca="1" si="11"/>
        <v>69</v>
      </c>
      <c r="P91" t="e">
        <f t="shared" ca="1" si="11"/>
        <v>#N/A</v>
      </c>
      <c r="Q91" t="e">
        <f t="shared" ca="1" si="11"/>
        <v>#N/A</v>
      </c>
      <c r="R91">
        <f t="shared" ca="1" si="10"/>
        <v>90</v>
      </c>
      <c r="S91">
        <f t="shared" ca="1" si="10"/>
        <v>90</v>
      </c>
      <c r="T91">
        <f t="shared" ca="1" si="10"/>
        <v>90</v>
      </c>
      <c r="U91">
        <f t="shared" ca="1" si="10"/>
        <v>70</v>
      </c>
      <c r="V91">
        <f t="shared" ca="1" si="10"/>
        <v>69</v>
      </c>
      <c r="W91">
        <f t="shared" ca="1" si="10"/>
        <v>70</v>
      </c>
      <c r="X91" t="e">
        <f t="shared" ca="1" si="10"/>
        <v>#N/A</v>
      </c>
      <c r="Y91" t="e">
        <f t="shared" ca="1" si="10"/>
        <v>#N/A</v>
      </c>
    </row>
    <row r="92" spans="1:25" x14ac:dyDescent="0.25">
      <c r="A92" t="str">
        <f>METRICS!A91</f>
        <v>time</v>
      </c>
      <c r="B92">
        <f t="shared" ca="1" si="11"/>
        <v>86</v>
      </c>
      <c r="C92">
        <f t="shared" ca="1" si="11"/>
        <v>85</v>
      </c>
      <c r="D92">
        <f t="shared" ca="1" si="11"/>
        <v>88</v>
      </c>
      <c r="E92" t="e">
        <f t="shared" ca="1" si="11"/>
        <v>#N/A</v>
      </c>
      <c r="F92" t="e">
        <f t="shared" ca="1" si="11"/>
        <v>#N/A</v>
      </c>
      <c r="G92" t="e">
        <f t="shared" ca="1" si="11"/>
        <v>#N/A</v>
      </c>
      <c r="H92" t="e">
        <f t="shared" ca="1" si="11"/>
        <v>#N/A</v>
      </c>
      <c r="I92" t="e">
        <f t="shared" ca="1" si="11"/>
        <v>#N/A</v>
      </c>
      <c r="J92">
        <f t="shared" ca="1" si="11"/>
        <v>89</v>
      </c>
      <c r="K92">
        <f t="shared" ca="1" si="11"/>
        <v>87</v>
      </c>
      <c r="L92">
        <f t="shared" ca="1" si="11"/>
        <v>89</v>
      </c>
      <c r="M92" t="e">
        <f t="shared" ca="1" si="11"/>
        <v>#N/A</v>
      </c>
      <c r="N92" t="e">
        <f t="shared" ca="1" si="11"/>
        <v>#N/A</v>
      </c>
      <c r="O92" t="e">
        <f t="shared" ca="1" si="11"/>
        <v>#N/A</v>
      </c>
      <c r="P92" t="e">
        <f t="shared" ca="1" si="11"/>
        <v>#N/A</v>
      </c>
      <c r="Q92" t="e">
        <f t="shared" ca="1" si="11"/>
        <v>#N/A</v>
      </c>
      <c r="R92">
        <f t="shared" ca="1" si="10"/>
        <v>91</v>
      </c>
      <c r="S92">
        <f t="shared" ca="1" si="10"/>
        <v>91</v>
      </c>
      <c r="T92">
        <f t="shared" ca="1" si="10"/>
        <v>91</v>
      </c>
      <c r="U92" t="e">
        <f t="shared" ca="1" si="10"/>
        <v>#N/A</v>
      </c>
      <c r="V92" t="e">
        <f t="shared" ca="1" si="10"/>
        <v>#N/A</v>
      </c>
      <c r="W92" t="e">
        <f t="shared" ca="1" si="10"/>
        <v>#N/A</v>
      </c>
      <c r="X92" t="e">
        <f t="shared" ca="1" si="10"/>
        <v>#N/A</v>
      </c>
      <c r="Y92" t="e">
        <f t="shared" ca="1" si="10"/>
        <v>#N/A</v>
      </c>
    </row>
    <row r="93" spans="1:25" x14ac:dyDescent="0.25">
      <c r="A93" t="str">
        <f>METRICS!A92</f>
        <v>tupleAssign</v>
      </c>
      <c r="B93">
        <f t="shared" ca="1" si="11"/>
        <v>87</v>
      </c>
      <c r="C93">
        <f t="shared" ca="1" si="11"/>
        <v>86</v>
      </c>
      <c r="D93">
        <f t="shared" ca="1" si="11"/>
        <v>89</v>
      </c>
      <c r="E93" t="e">
        <f t="shared" ca="1" si="11"/>
        <v>#N/A</v>
      </c>
      <c r="F93" t="e">
        <f t="shared" ca="1" si="11"/>
        <v>#N/A</v>
      </c>
      <c r="G93" t="e">
        <f t="shared" ca="1" si="11"/>
        <v>#N/A</v>
      </c>
      <c r="H93" t="e">
        <f t="shared" ca="1" si="11"/>
        <v>#N/A</v>
      </c>
      <c r="I93" t="e">
        <f t="shared" ca="1" si="11"/>
        <v>#N/A</v>
      </c>
      <c r="J93">
        <f t="shared" ca="1" si="11"/>
        <v>90</v>
      </c>
      <c r="K93">
        <f t="shared" ca="1" si="11"/>
        <v>88</v>
      </c>
      <c r="L93">
        <f t="shared" ca="1" si="11"/>
        <v>90</v>
      </c>
      <c r="M93" t="e">
        <f t="shared" ca="1" si="11"/>
        <v>#N/A</v>
      </c>
      <c r="N93" t="e">
        <f t="shared" ca="1" si="11"/>
        <v>#N/A</v>
      </c>
      <c r="O93" t="e">
        <f t="shared" ca="1" si="11"/>
        <v>#N/A</v>
      </c>
      <c r="P93" t="e">
        <f t="shared" ca="1" si="11"/>
        <v>#N/A</v>
      </c>
      <c r="Q93" t="e">
        <f t="shared" ca="1" si="11"/>
        <v>#N/A</v>
      </c>
      <c r="R93">
        <f t="shared" ca="1" si="10"/>
        <v>92</v>
      </c>
      <c r="S93">
        <f t="shared" ca="1" si="10"/>
        <v>92</v>
      </c>
      <c r="T93">
        <f t="shared" ca="1" si="10"/>
        <v>92</v>
      </c>
      <c r="U93" t="e">
        <f t="shared" ca="1" si="10"/>
        <v>#N/A</v>
      </c>
      <c r="V93" t="e">
        <f t="shared" ca="1" si="10"/>
        <v>#N/A</v>
      </c>
      <c r="W93" t="e">
        <f t="shared" ca="1" si="10"/>
        <v>#N/A</v>
      </c>
      <c r="X93" t="e">
        <f t="shared" ca="1" si="10"/>
        <v>#N/A</v>
      </c>
      <c r="Y93" t="e">
        <f t="shared" ca="1" si="10"/>
        <v>#N/A</v>
      </c>
    </row>
    <row r="94" spans="1:25" x14ac:dyDescent="0.25">
      <c r="A94" t="str">
        <f>METRICS!A93</f>
        <v>tupleCast</v>
      </c>
      <c r="B94">
        <f t="shared" ca="1" si="11"/>
        <v>88</v>
      </c>
      <c r="C94">
        <f t="shared" ca="1" si="11"/>
        <v>87</v>
      </c>
      <c r="D94">
        <f t="shared" ca="1" si="11"/>
        <v>90</v>
      </c>
      <c r="E94">
        <f t="shared" ca="1" si="11"/>
        <v>72</v>
      </c>
      <c r="F94">
        <f t="shared" ca="1" si="11"/>
        <v>70</v>
      </c>
      <c r="G94">
        <f t="shared" ca="1" si="11"/>
        <v>73</v>
      </c>
      <c r="H94">
        <f t="shared" ca="1" si="11"/>
        <v>40</v>
      </c>
      <c r="I94">
        <f t="shared" ca="1" si="11"/>
        <v>40</v>
      </c>
      <c r="J94">
        <f t="shared" ca="1" si="11"/>
        <v>91</v>
      </c>
      <c r="K94">
        <f t="shared" ca="1" si="11"/>
        <v>89</v>
      </c>
      <c r="L94">
        <f t="shared" ca="1" si="11"/>
        <v>91</v>
      </c>
      <c r="M94">
        <f t="shared" ca="1" si="11"/>
        <v>70</v>
      </c>
      <c r="N94">
        <f t="shared" ca="1" si="11"/>
        <v>69</v>
      </c>
      <c r="O94">
        <f t="shared" ca="1" si="11"/>
        <v>70</v>
      </c>
      <c r="P94">
        <f t="shared" ca="1" si="11"/>
        <v>43</v>
      </c>
      <c r="Q94">
        <f t="shared" ref="Q94:Y109" ca="1" si="12">MATCH($A94, INDIRECT("'" &amp; Q$2 &amp; "'!tests"), 0)+1</f>
        <v>43</v>
      </c>
      <c r="R94">
        <f t="shared" ca="1" si="12"/>
        <v>93</v>
      </c>
      <c r="S94">
        <f t="shared" ca="1" si="12"/>
        <v>93</v>
      </c>
      <c r="T94">
        <f t="shared" ca="1" si="12"/>
        <v>93</v>
      </c>
      <c r="U94">
        <f t="shared" ca="1" si="12"/>
        <v>71</v>
      </c>
      <c r="V94">
        <f t="shared" ca="1" si="12"/>
        <v>70</v>
      </c>
      <c r="W94">
        <f t="shared" ca="1" si="12"/>
        <v>71</v>
      </c>
      <c r="X94">
        <f t="shared" ca="1" si="12"/>
        <v>43</v>
      </c>
      <c r="Y94">
        <f t="shared" ca="1" si="12"/>
        <v>43</v>
      </c>
    </row>
    <row r="95" spans="1:25" x14ac:dyDescent="0.25">
      <c r="A95" t="str">
        <f>METRICS!A94</f>
        <v>tupleFunction</v>
      </c>
      <c r="B95">
        <f t="shared" ref="B95:Q110" ca="1" si="13">MATCH($A95, INDIRECT("'" &amp; B$2 &amp; "'!tests"), 0)+1</f>
        <v>89</v>
      </c>
      <c r="C95">
        <f t="shared" ca="1" si="13"/>
        <v>88</v>
      </c>
      <c r="D95">
        <f t="shared" ca="1" si="13"/>
        <v>91</v>
      </c>
      <c r="E95" t="e">
        <f t="shared" ca="1" si="13"/>
        <v>#N/A</v>
      </c>
      <c r="F95" t="e">
        <f t="shared" ca="1" si="13"/>
        <v>#N/A</v>
      </c>
      <c r="G95" t="e">
        <f t="shared" ca="1" si="13"/>
        <v>#N/A</v>
      </c>
      <c r="H95">
        <f t="shared" ca="1" si="13"/>
        <v>41</v>
      </c>
      <c r="I95">
        <f t="shared" ca="1" si="13"/>
        <v>41</v>
      </c>
      <c r="J95">
        <f t="shared" ca="1" si="13"/>
        <v>92</v>
      </c>
      <c r="K95">
        <f t="shared" ca="1" si="13"/>
        <v>90</v>
      </c>
      <c r="L95">
        <f t="shared" ca="1" si="13"/>
        <v>92</v>
      </c>
      <c r="M95" t="e">
        <f t="shared" ca="1" si="13"/>
        <v>#N/A</v>
      </c>
      <c r="N95" t="e">
        <f t="shared" ca="1" si="13"/>
        <v>#N/A</v>
      </c>
      <c r="O95" t="e">
        <f t="shared" ca="1" si="13"/>
        <v>#N/A</v>
      </c>
      <c r="P95">
        <f t="shared" ca="1" si="13"/>
        <v>44</v>
      </c>
      <c r="Q95">
        <f t="shared" ca="1" si="13"/>
        <v>44</v>
      </c>
      <c r="R95">
        <f t="shared" ca="1" si="12"/>
        <v>94</v>
      </c>
      <c r="S95">
        <f t="shared" ca="1" si="12"/>
        <v>94</v>
      </c>
      <c r="T95">
        <f t="shared" ca="1" si="12"/>
        <v>94</v>
      </c>
      <c r="U95" t="e">
        <f t="shared" ca="1" si="12"/>
        <v>#N/A</v>
      </c>
      <c r="V95" t="e">
        <f t="shared" ca="1" si="12"/>
        <v>#N/A</v>
      </c>
      <c r="W95" t="e">
        <f t="shared" ca="1" si="12"/>
        <v>#N/A</v>
      </c>
      <c r="X95">
        <f t="shared" ca="1" si="12"/>
        <v>44</v>
      </c>
      <c r="Y95">
        <f t="shared" ca="1" si="12"/>
        <v>44</v>
      </c>
    </row>
    <row r="96" spans="1:25" x14ac:dyDescent="0.25">
      <c r="A96" t="str">
        <f>METRICS!A95</f>
        <v>tupleMember</v>
      </c>
      <c r="B96">
        <f t="shared" ca="1" si="13"/>
        <v>90</v>
      </c>
      <c r="C96">
        <f t="shared" ca="1" si="13"/>
        <v>89</v>
      </c>
      <c r="D96">
        <f t="shared" ca="1" si="13"/>
        <v>92</v>
      </c>
      <c r="E96">
        <f t="shared" ca="1" si="13"/>
        <v>73</v>
      </c>
      <c r="F96">
        <f t="shared" ca="1" si="13"/>
        <v>71</v>
      </c>
      <c r="G96">
        <f t="shared" ca="1" si="13"/>
        <v>74</v>
      </c>
      <c r="H96">
        <f t="shared" ca="1" si="13"/>
        <v>42</v>
      </c>
      <c r="I96">
        <f t="shared" ca="1" si="13"/>
        <v>42</v>
      </c>
      <c r="J96">
        <f t="shared" ca="1" si="13"/>
        <v>93</v>
      </c>
      <c r="K96">
        <f t="shared" ca="1" si="13"/>
        <v>91</v>
      </c>
      <c r="L96">
        <f t="shared" ca="1" si="13"/>
        <v>93</v>
      </c>
      <c r="M96">
        <f t="shared" ca="1" si="13"/>
        <v>71</v>
      </c>
      <c r="N96">
        <f t="shared" ca="1" si="13"/>
        <v>70</v>
      </c>
      <c r="O96">
        <f t="shared" ca="1" si="13"/>
        <v>71</v>
      </c>
      <c r="P96">
        <f t="shared" ca="1" si="13"/>
        <v>45</v>
      </c>
      <c r="Q96">
        <f t="shared" ca="1" si="13"/>
        <v>45</v>
      </c>
      <c r="R96">
        <f t="shared" ca="1" si="12"/>
        <v>95</v>
      </c>
      <c r="S96">
        <f t="shared" ca="1" si="12"/>
        <v>95</v>
      </c>
      <c r="T96">
        <f t="shared" ca="1" si="12"/>
        <v>95</v>
      </c>
      <c r="U96">
        <f t="shared" ca="1" si="12"/>
        <v>72</v>
      </c>
      <c r="V96">
        <f t="shared" ca="1" si="12"/>
        <v>71</v>
      </c>
      <c r="W96">
        <f t="shared" ca="1" si="12"/>
        <v>72</v>
      </c>
      <c r="X96">
        <f t="shared" ca="1" si="12"/>
        <v>45</v>
      </c>
      <c r="Y96">
        <f t="shared" ca="1" si="12"/>
        <v>45</v>
      </c>
    </row>
    <row r="97" spans="1:25" x14ac:dyDescent="0.25">
      <c r="A97" t="str">
        <f>METRICS!A96</f>
        <v>tuplePolymorphism</v>
      </c>
      <c r="B97">
        <f t="shared" ca="1" si="13"/>
        <v>91</v>
      </c>
      <c r="C97">
        <f t="shared" ca="1" si="13"/>
        <v>90</v>
      </c>
      <c r="D97">
        <f t="shared" ca="1" si="13"/>
        <v>93</v>
      </c>
      <c r="E97">
        <f t="shared" ca="1" si="13"/>
        <v>74</v>
      </c>
      <c r="F97">
        <f t="shared" ca="1" si="13"/>
        <v>72</v>
      </c>
      <c r="G97">
        <f t="shared" ca="1" si="13"/>
        <v>75</v>
      </c>
      <c r="H97">
        <f t="shared" ca="1" si="13"/>
        <v>43</v>
      </c>
      <c r="I97">
        <f t="shared" ca="1" si="13"/>
        <v>43</v>
      </c>
      <c r="J97">
        <f t="shared" ca="1" si="13"/>
        <v>94</v>
      </c>
      <c r="K97" t="e">
        <f t="shared" ca="1" si="13"/>
        <v>#N/A</v>
      </c>
      <c r="L97">
        <f t="shared" ca="1" si="13"/>
        <v>94</v>
      </c>
      <c r="M97">
        <f t="shared" ca="1" si="13"/>
        <v>72</v>
      </c>
      <c r="N97">
        <f t="shared" ca="1" si="13"/>
        <v>71</v>
      </c>
      <c r="O97">
        <f t="shared" ca="1" si="13"/>
        <v>72</v>
      </c>
      <c r="P97">
        <f t="shared" ca="1" si="13"/>
        <v>46</v>
      </c>
      <c r="Q97">
        <f t="shared" ca="1" si="13"/>
        <v>46</v>
      </c>
      <c r="R97">
        <f t="shared" ca="1" si="12"/>
        <v>96</v>
      </c>
      <c r="S97" t="e">
        <f t="shared" ca="1" si="12"/>
        <v>#N/A</v>
      </c>
      <c r="T97">
        <f t="shared" ca="1" si="12"/>
        <v>96</v>
      </c>
      <c r="U97">
        <f t="shared" ca="1" si="12"/>
        <v>73</v>
      </c>
      <c r="V97">
        <f t="shared" ca="1" si="12"/>
        <v>72</v>
      </c>
      <c r="W97">
        <f t="shared" ca="1" si="12"/>
        <v>73</v>
      </c>
      <c r="X97">
        <f t="shared" ca="1" si="12"/>
        <v>46</v>
      </c>
      <c r="Y97">
        <f t="shared" ca="1" si="12"/>
        <v>46</v>
      </c>
    </row>
    <row r="98" spans="1:25" x14ac:dyDescent="0.25">
      <c r="A98" t="str">
        <f>METRICS!A97</f>
        <v>tupleVariadic</v>
      </c>
      <c r="B98">
        <f t="shared" ca="1" si="13"/>
        <v>92</v>
      </c>
      <c r="C98">
        <f t="shared" ca="1" si="13"/>
        <v>91</v>
      </c>
      <c r="D98">
        <f t="shared" ca="1" si="13"/>
        <v>94</v>
      </c>
      <c r="E98">
        <f t="shared" ca="1" si="13"/>
        <v>75</v>
      </c>
      <c r="F98">
        <f t="shared" ca="1" si="13"/>
        <v>73</v>
      </c>
      <c r="G98">
        <f t="shared" ca="1" si="13"/>
        <v>76</v>
      </c>
      <c r="H98">
        <f t="shared" ca="1" si="13"/>
        <v>44</v>
      </c>
      <c r="I98">
        <f t="shared" ca="1" si="13"/>
        <v>44</v>
      </c>
      <c r="J98">
        <f t="shared" ca="1" si="13"/>
        <v>95</v>
      </c>
      <c r="K98">
        <f t="shared" ca="1" si="13"/>
        <v>92</v>
      </c>
      <c r="L98">
        <f t="shared" ca="1" si="13"/>
        <v>95</v>
      </c>
      <c r="M98">
        <f t="shared" ca="1" si="13"/>
        <v>73</v>
      </c>
      <c r="N98">
        <f t="shared" ca="1" si="13"/>
        <v>72</v>
      </c>
      <c r="O98">
        <f t="shared" ca="1" si="13"/>
        <v>73</v>
      </c>
      <c r="P98">
        <f t="shared" ca="1" si="13"/>
        <v>47</v>
      </c>
      <c r="Q98">
        <f t="shared" ca="1" si="13"/>
        <v>47</v>
      </c>
      <c r="R98">
        <f t="shared" ca="1" si="12"/>
        <v>97</v>
      </c>
      <c r="S98">
        <f t="shared" ca="1" si="12"/>
        <v>96</v>
      </c>
      <c r="T98">
        <f t="shared" ca="1" si="12"/>
        <v>97</v>
      </c>
      <c r="U98">
        <f t="shared" ca="1" si="12"/>
        <v>74</v>
      </c>
      <c r="V98">
        <f t="shared" ca="1" si="12"/>
        <v>73</v>
      </c>
      <c r="W98">
        <f t="shared" ca="1" si="12"/>
        <v>74</v>
      </c>
      <c r="X98">
        <f t="shared" ca="1" si="12"/>
        <v>47</v>
      </c>
      <c r="Y98">
        <f t="shared" ca="1" si="12"/>
        <v>47</v>
      </c>
    </row>
    <row r="99" spans="1:25" x14ac:dyDescent="0.25">
      <c r="A99" t="str">
        <f>METRICS!A98</f>
        <v>typedefRedef</v>
      </c>
      <c r="B99">
        <f t="shared" ca="1" si="13"/>
        <v>93</v>
      </c>
      <c r="C99">
        <f t="shared" ca="1" si="13"/>
        <v>92</v>
      </c>
      <c r="D99">
        <f t="shared" ca="1" si="13"/>
        <v>95</v>
      </c>
      <c r="E99">
        <f t="shared" ca="1" si="13"/>
        <v>76</v>
      </c>
      <c r="F99">
        <f t="shared" ca="1" si="13"/>
        <v>74</v>
      </c>
      <c r="G99">
        <f t="shared" ca="1" si="13"/>
        <v>77</v>
      </c>
      <c r="H99">
        <f t="shared" ca="1" si="13"/>
        <v>45</v>
      </c>
      <c r="I99">
        <f t="shared" ca="1" si="13"/>
        <v>45</v>
      </c>
      <c r="J99">
        <f t="shared" ca="1" si="13"/>
        <v>96</v>
      </c>
      <c r="K99">
        <f t="shared" ca="1" si="13"/>
        <v>93</v>
      </c>
      <c r="L99">
        <f t="shared" ca="1" si="13"/>
        <v>96</v>
      </c>
      <c r="M99">
        <f t="shared" ca="1" si="13"/>
        <v>74</v>
      </c>
      <c r="N99">
        <f t="shared" ca="1" si="13"/>
        <v>73</v>
      </c>
      <c r="O99">
        <f t="shared" ca="1" si="13"/>
        <v>74</v>
      </c>
      <c r="P99">
        <f t="shared" ca="1" si="13"/>
        <v>48</v>
      </c>
      <c r="Q99">
        <f t="shared" ca="1" si="13"/>
        <v>48</v>
      </c>
      <c r="R99">
        <f t="shared" ca="1" si="12"/>
        <v>98</v>
      </c>
      <c r="S99">
        <f t="shared" ca="1" si="12"/>
        <v>97</v>
      </c>
      <c r="T99">
        <f t="shared" ca="1" si="12"/>
        <v>98</v>
      </c>
      <c r="U99">
        <f t="shared" ca="1" si="12"/>
        <v>75</v>
      </c>
      <c r="V99">
        <f t="shared" ca="1" si="12"/>
        <v>74</v>
      </c>
      <c r="W99">
        <f t="shared" ca="1" si="12"/>
        <v>75</v>
      </c>
      <c r="X99">
        <f t="shared" ca="1" si="12"/>
        <v>48</v>
      </c>
      <c r="Y99">
        <f t="shared" ca="1" si="12"/>
        <v>48</v>
      </c>
    </row>
    <row r="100" spans="1:25" x14ac:dyDescent="0.25">
      <c r="A100" t="str">
        <f>METRICS!A99</f>
        <v>typeof</v>
      </c>
      <c r="B100">
        <f t="shared" ca="1" si="13"/>
        <v>94</v>
      </c>
      <c r="C100">
        <f t="shared" ca="1" si="13"/>
        <v>93</v>
      </c>
      <c r="D100">
        <f t="shared" ca="1" si="13"/>
        <v>96</v>
      </c>
      <c r="E100">
        <f t="shared" ca="1" si="13"/>
        <v>77</v>
      </c>
      <c r="F100">
        <f t="shared" ca="1" si="13"/>
        <v>75</v>
      </c>
      <c r="G100">
        <f t="shared" ca="1" si="13"/>
        <v>78</v>
      </c>
      <c r="H100">
        <f t="shared" ca="1" si="13"/>
        <v>46</v>
      </c>
      <c r="I100">
        <f t="shared" ca="1" si="13"/>
        <v>46</v>
      </c>
      <c r="J100">
        <f t="shared" ca="1" si="13"/>
        <v>97</v>
      </c>
      <c r="K100">
        <f t="shared" ca="1" si="13"/>
        <v>94</v>
      </c>
      <c r="L100">
        <f t="shared" ca="1" si="13"/>
        <v>97</v>
      </c>
      <c r="M100">
        <f t="shared" ca="1" si="13"/>
        <v>75</v>
      </c>
      <c r="N100">
        <f t="shared" ca="1" si="13"/>
        <v>74</v>
      </c>
      <c r="O100">
        <f t="shared" ca="1" si="13"/>
        <v>75</v>
      </c>
      <c r="P100">
        <f t="shared" ca="1" si="13"/>
        <v>49</v>
      </c>
      <c r="Q100">
        <f t="shared" ca="1" si="13"/>
        <v>49</v>
      </c>
      <c r="R100">
        <f t="shared" ca="1" si="12"/>
        <v>99</v>
      </c>
      <c r="S100">
        <f t="shared" ca="1" si="12"/>
        <v>98</v>
      </c>
      <c r="T100">
        <f t="shared" ca="1" si="12"/>
        <v>99</v>
      </c>
      <c r="U100">
        <f t="shared" ca="1" si="12"/>
        <v>76</v>
      </c>
      <c r="V100">
        <f t="shared" ca="1" si="12"/>
        <v>75</v>
      </c>
      <c r="W100">
        <f t="shared" ca="1" si="12"/>
        <v>76</v>
      </c>
      <c r="X100">
        <f t="shared" ca="1" si="12"/>
        <v>49</v>
      </c>
      <c r="Y100">
        <f t="shared" ca="1" si="12"/>
        <v>49</v>
      </c>
    </row>
    <row r="101" spans="1:25" x14ac:dyDescent="0.25">
      <c r="A101" t="str">
        <f>METRICS!A100</f>
        <v>user_literals</v>
      </c>
      <c r="B101">
        <f t="shared" ca="1" si="13"/>
        <v>95</v>
      </c>
      <c r="C101">
        <f t="shared" ca="1" si="13"/>
        <v>94</v>
      </c>
      <c r="D101">
        <f t="shared" ca="1" si="13"/>
        <v>97</v>
      </c>
      <c r="E101">
        <f t="shared" ca="1" si="13"/>
        <v>78</v>
      </c>
      <c r="F101">
        <f t="shared" ca="1" si="13"/>
        <v>76</v>
      </c>
      <c r="G101">
        <f t="shared" ca="1" si="13"/>
        <v>79</v>
      </c>
      <c r="H101" t="e">
        <f t="shared" ca="1" si="13"/>
        <v>#N/A</v>
      </c>
      <c r="I101" t="e">
        <f t="shared" ca="1" si="13"/>
        <v>#N/A</v>
      </c>
      <c r="J101">
        <f t="shared" ca="1" si="13"/>
        <v>98</v>
      </c>
      <c r="K101">
        <f t="shared" ca="1" si="13"/>
        <v>95</v>
      </c>
      <c r="L101">
        <f t="shared" ca="1" si="13"/>
        <v>98</v>
      </c>
      <c r="M101">
        <f t="shared" ca="1" si="13"/>
        <v>76</v>
      </c>
      <c r="N101">
        <f t="shared" ca="1" si="13"/>
        <v>75</v>
      </c>
      <c r="O101">
        <f t="shared" ca="1" si="13"/>
        <v>76</v>
      </c>
      <c r="P101" t="e">
        <f t="shared" ca="1" si="13"/>
        <v>#N/A</v>
      </c>
      <c r="Q101" t="e">
        <f t="shared" ca="1" si="13"/>
        <v>#N/A</v>
      </c>
      <c r="R101">
        <f t="shared" ca="1" si="12"/>
        <v>100</v>
      </c>
      <c r="S101">
        <f t="shared" ca="1" si="12"/>
        <v>99</v>
      </c>
      <c r="T101">
        <f t="shared" ca="1" si="12"/>
        <v>100</v>
      </c>
      <c r="U101">
        <f t="shared" ca="1" si="12"/>
        <v>77</v>
      </c>
      <c r="V101">
        <f t="shared" ca="1" si="12"/>
        <v>76</v>
      </c>
      <c r="W101">
        <f t="shared" ca="1" si="12"/>
        <v>77</v>
      </c>
      <c r="X101" t="e">
        <f t="shared" ca="1" si="12"/>
        <v>#N/A</v>
      </c>
      <c r="Y101" t="e">
        <f t="shared" ca="1" si="12"/>
        <v>#N/A</v>
      </c>
    </row>
    <row r="102" spans="1:25" x14ac:dyDescent="0.25">
      <c r="A102" t="str">
        <f>METRICS!A101</f>
        <v>variableDeclarator</v>
      </c>
      <c r="B102">
        <f t="shared" ca="1" si="13"/>
        <v>96</v>
      </c>
      <c r="C102">
        <f t="shared" ca="1" si="13"/>
        <v>95</v>
      </c>
      <c r="D102">
        <f t="shared" ca="1" si="13"/>
        <v>98</v>
      </c>
      <c r="E102">
        <f t="shared" ca="1" si="13"/>
        <v>79</v>
      </c>
      <c r="F102">
        <f t="shared" ca="1" si="13"/>
        <v>77</v>
      </c>
      <c r="G102">
        <f t="shared" ca="1" si="13"/>
        <v>80</v>
      </c>
      <c r="H102">
        <f t="shared" ca="1" si="13"/>
        <v>47</v>
      </c>
      <c r="I102">
        <f t="shared" ca="1" si="13"/>
        <v>47</v>
      </c>
      <c r="J102">
        <f t="shared" ca="1" si="13"/>
        <v>99</v>
      </c>
      <c r="K102">
        <f t="shared" ca="1" si="13"/>
        <v>96</v>
      </c>
      <c r="L102">
        <f t="shared" ca="1" si="13"/>
        <v>99</v>
      </c>
      <c r="M102">
        <f t="shared" ca="1" si="13"/>
        <v>77</v>
      </c>
      <c r="N102">
        <f t="shared" ca="1" si="13"/>
        <v>76</v>
      </c>
      <c r="O102">
        <f t="shared" ca="1" si="13"/>
        <v>77</v>
      </c>
      <c r="P102">
        <f t="shared" ca="1" si="13"/>
        <v>50</v>
      </c>
      <c r="Q102">
        <f t="shared" ca="1" si="13"/>
        <v>50</v>
      </c>
      <c r="R102">
        <f t="shared" ca="1" si="12"/>
        <v>101</v>
      </c>
      <c r="S102">
        <f t="shared" ca="1" si="12"/>
        <v>100</v>
      </c>
      <c r="T102">
        <f t="shared" ca="1" si="12"/>
        <v>101</v>
      </c>
      <c r="U102">
        <f t="shared" ca="1" si="12"/>
        <v>78</v>
      </c>
      <c r="V102">
        <f t="shared" ca="1" si="12"/>
        <v>77</v>
      </c>
      <c r="W102">
        <f t="shared" ca="1" si="12"/>
        <v>78</v>
      </c>
      <c r="X102">
        <f t="shared" ca="1" si="12"/>
        <v>50</v>
      </c>
      <c r="Y102">
        <f t="shared" ca="1" si="12"/>
        <v>50</v>
      </c>
    </row>
    <row r="103" spans="1:25" x14ac:dyDescent="0.25">
      <c r="A103" t="str">
        <f>METRICS!A102</f>
        <v>vector</v>
      </c>
      <c r="B103">
        <f t="shared" ca="1" si="13"/>
        <v>97</v>
      </c>
      <c r="C103">
        <f t="shared" ca="1" si="13"/>
        <v>96</v>
      </c>
      <c r="D103">
        <f t="shared" ca="1" si="13"/>
        <v>99</v>
      </c>
      <c r="E103">
        <f t="shared" ca="1" si="13"/>
        <v>80</v>
      </c>
      <c r="F103">
        <f t="shared" ca="1" si="13"/>
        <v>78</v>
      </c>
      <c r="G103">
        <f t="shared" ca="1" si="13"/>
        <v>81</v>
      </c>
      <c r="H103" t="e">
        <f t="shared" ca="1" si="13"/>
        <v>#N/A</v>
      </c>
      <c r="I103" t="e">
        <f t="shared" ca="1" si="13"/>
        <v>#N/A</v>
      </c>
      <c r="J103">
        <f t="shared" ca="1" si="13"/>
        <v>100</v>
      </c>
      <c r="K103">
        <f t="shared" ca="1" si="13"/>
        <v>97</v>
      </c>
      <c r="L103">
        <f t="shared" ca="1" si="13"/>
        <v>100</v>
      </c>
      <c r="M103">
        <f t="shared" ca="1" si="13"/>
        <v>78</v>
      </c>
      <c r="N103" t="e">
        <f t="shared" ca="1" si="13"/>
        <v>#N/A</v>
      </c>
      <c r="O103">
        <f t="shared" ca="1" si="13"/>
        <v>78</v>
      </c>
      <c r="P103" t="e">
        <f t="shared" ca="1" si="13"/>
        <v>#N/A</v>
      </c>
      <c r="Q103" t="e">
        <f t="shared" ca="1" si="13"/>
        <v>#N/A</v>
      </c>
      <c r="R103">
        <f t="shared" ca="1" si="12"/>
        <v>102</v>
      </c>
      <c r="S103">
        <f t="shared" ca="1" si="12"/>
        <v>101</v>
      </c>
      <c r="T103">
        <f t="shared" ca="1" si="12"/>
        <v>102</v>
      </c>
      <c r="U103">
        <f t="shared" ca="1" si="12"/>
        <v>79</v>
      </c>
      <c r="V103" t="e">
        <f t="shared" ca="1" si="12"/>
        <v>#N/A</v>
      </c>
      <c r="W103">
        <f t="shared" ca="1" si="12"/>
        <v>79</v>
      </c>
      <c r="X103" t="e">
        <f t="shared" ca="1" si="12"/>
        <v>#N/A</v>
      </c>
      <c r="Y103" t="e">
        <f t="shared" ca="1" si="12"/>
        <v>#N/A</v>
      </c>
    </row>
    <row r="104" spans="1:25" x14ac:dyDescent="0.25">
      <c r="A104" t="str">
        <f>METRICS!A103</f>
        <v>voidPtr</v>
      </c>
      <c r="B104">
        <f t="shared" ca="1" si="13"/>
        <v>98</v>
      </c>
      <c r="C104">
        <f t="shared" ca="1" si="13"/>
        <v>97</v>
      </c>
      <c r="D104">
        <f t="shared" ca="1" si="13"/>
        <v>100</v>
      </c>
      <c r="E104">
        <f t="shared" ca="1" si="13"/>
        <v>81</v>
      </c>
      <c r="F104">
        <f t="shared" ca="1" si="13"/>
        <v>79</v>
      </c>
      <c r="G104">
        <f t="shared" ca="1" si="13"/>
        <v>82</v>
      </c>
      <c r="H104">
        <f t="shared" ca="1" si="13"/>
        <v>48</v>
      </c>
      <c r="I104">
        <f t="shared" ca="1" si="13"/>
        <v>48</v>
      </c>
      <c r="J104">
        <f t="shared" ca="1" si="13"/>
        <v>101</v>
      </c>
      <c r="K104">
        <f t="shared" ca="1" si="13"/>
        <v>98</v>
      </c>
      <c r="L104">
        <f t="shared" ca="1" si="13"/>
        <v>101</v>
      </c>
      <c r="M104">
        <f t="shared" ca="1" si="13"/>
        <v>79</v>
      </c>
      <c r="N104">
        <f t="shared" ca="1" si="13"/>
        <v>77</v>
      </c>
      <c r="O104">
        <f t="shared" ca="1" si="13"/>
        <v>79</v>
      </c>
      <c r="P104">
        <f t="shared" ca="1" si="13"/>
        <v>51</v>
      </c>
      <c r="Q104">
        <f t="shared" ca="1" si="13"/>
        <v>51</v>
      </c>
      <c r="R104">
        <f t="shared" ca="1" si="12"/>
        <v>103</v>
      </c>
      <c r="S104">
        <f t="shared" ca="1" si="12"/>
        <v>102</v>
      </c>
      <c r="T104">
        <f t="shared" ca="1" si="12"/>
        <v>103</v>
      </c>
      <c r="U104">
        <f t="shared" ca="1" si="12"/>
        <v>80</v>
      </c>
      <c r="V104">
        <f t="shared" ca="1" si="12"/>
        <v>78</v>
      </c>
      <c r="W104">
        <f t="shared" ca="1" si="12"/>
        <v>80</v>
      </c>
      <c r="X104">
        <f t="shared" ca="1" si="12"/>
        <v>51</v>
      </c>
      <c r="Y104">
        <f t="shared" ca="1" si="12"/>
        <v>51</v>
      </c>
    </row>
    <row r="105" spans="1:25" x14ac:dyDescent="0.25">
      <c r="A105" t="str">
        <f>METRICS!A104</f>
        <v>wait</v>
      </c>
      <c r="B105">
        <f t="shared" ca="1" si="13"/>
        <v>99</v>
      </c>
      <c r="C105">
        <f t="shared" ca="1" si="13"/>
        <v>98</v>
      </c>
      <c r="D105">
        <f t="shared" ca="1" si="13"/>
        <v>101</v>
      </c>
      <c r="E105">
        <f t="shared" ca="1" si="13"/>
        <v>82</v>
      </c>
      <c r="F105">
        <f t="shared" ca="1" si="13"/>
        <v>80</v>
      </c>
      <c r="G105">
        <f t="shared" ca="1" si="13"/>
        <v>83</v>
      </c>
      <c r="H105" t="e">
        <f t="shared" ca="1" si="13"/>
        <v>#N/A</v>
      </c>
      <c r="I105" t="e">
        <f t="shared" ca="1" si="13"/>
        <v>#N/A</v>
      </c>
      <c r="J105">
        <f t="shared" ca="1" si="13"/>
        <v>102</v>
      </c>
      <c r="K105">
        <f t="shared" ca="1" si="13"/>
        <v>99</v>
      </c>
      <c r="L105">
        <f t="shared" ca="1" si="13"/>
        <v>102</v>
      </c>
      <c r="M105">
        <f t="shared" ca="1" si="13"/>
        <v>80</v>
      </c>
      <c r="N105">
        <f t="shared" ca="1" si="13"/>
        <v>78</v>
      </c>
      <c r="O105">
        <f t="shared" ca="1" si="13"/>
        <v>80</v>
      </c>
      <c r="P105" t="e">
        <f t="shared" ca="1" si="13"/>
        <v>#N/A</v>
      </c>
      <c r="Q105" t="e">
        <f t="shared" ca="1" si="13"/>
        <v>#N/A</v>
      </c>
      <c r="R105">
        <f t="shared" ca="1" si="12"/>
        <v>104</v>
      </c>
      <c r="S105">
        <f t="shared" ca="1" si="12"/>
        <v>103</v>
      </c>
      <c r="T105">
        <f t="shared" ca="1" si="12"/>
        <v>104</v>
      </c>
      <c r="U105">
        <f t="shared" ca="1" si="12"/>
        <v>81</v>
      </c>
      <c r="V105">
        <f t="shared" ca="1" si="12"/>
        <v>79</v>
      </c>
      <c r="W105">
        <f t="shared" ca="1" si="12"/>
        <v>81</v>
      </c>
      <c r="X105" t="e">
        <f t="shared" ca="1" si="12"/>
        <v>#N/A</v>
      </c>
      <c r="Y105" t="e">
        <f t="shared" ca="1" si="12"/>
        <v>#N/A</v>
      </c>
    </row>
    <row r="106" spans="1:25" x14ac:dyDescent="0.25">
      <c r="A106" t="str">
        <f>METRICS!A105</f>
        <v>when</v>
      </c>
      <c r="B106">
        <f t="shared" ca="1" si="13"/>
        <v>100</v>
      </c>
      <c r="C106">
        <f t="shared" ca="1" si="13"/>
        <v>99</v>
      </c>
      <c r="D106">
        <f t="shared" ca="1" si="13"/>
        <v>102</v>
      </c>
      <c r="E106">
        <f t="shared" ca="1" si="13"/>
        <v>83</v>
      </c>
      <c r="F106">
        <f t="shared" ca="1" si="13"/>
        <v>81</v>
      </c>
      <c r="G106">
        <f t="shared" ca="1" si="13"/>
        <v>84</v>
      </c>
      <c r="H106" t="e">
        <f t="shared" ca="1" si="13"/>
        <v>#N/A</v>
      </c>
      <c r="I106" t="e">
        <f t="shared" ca="1" si="13"/>
        <v>#N/A</v>
      </c>
      <c r="J106">
        <f t="shared" ca="1" si="13"/>
        <v>103</v>
      </c>
      <c r="K106">
        <f t="shared" ca="1" si="13"/>
        <v>100</v>
      </c>
      <c r="L106">
        <f t="shared" ca="1" si="13"/>
        <v>103</v>
      </c>
      <c r="M106">
        <f t="shared" ca="1" si="13"/>
        <v>81</v>
      </c>
      <c r="N106">
        <f t="shared" ca="1" si="13"/>
        <v>79</v>
      </c>
      <c r="O106">
        <f t="shared" ca="1" si="13"/>
        <v>81</v>
      </c>
      <c r="P106" t="e">
        <f t="shared" ca="1" si="13"/>
        <v>#N/A</v>
      </c>
      <c r="Q106" t="e">
        <f t="shared" ca="1" si="13"/>
        <v>#N/A</v>
      </c>
      <c r="R106">
        <f t="shared" ca="1" si="12"/>
        <v>105</v>
      </c>
      <c r="S106">
        <f t="shared" ca="1" si="12"/>
        <v>104</v>
      </c>
      <c r="T106">
        <f t="shared" ca="1" si="12"/>
        <v>105</v>
      </c>
      <c r="U106">
        <f t="shared" ca="1" si="12"/>
        <v>82</v>
      </c>
      <c r="V106">
        <f t="shared" ca="1" si="12"/>
        <v>80</v>
      </c>
      <c r="W106">
        <f t="shared" ca="1" si="12"/>
        <v>82</v>
      </c>
      <c r="X106" t="e">
        <f t="shared" ca="1" si="12"/>
        <v>#N/A</v>
      </c>
      <c r="Y106" t="e">
        <f t="shared" ca="1" si="12"/>
        <v>#N/A</v>
      </c>
    </row>
    <row r="107" spans="1:25" x14ac:dyDescent="0.25">
      <c r="A107" t="str">
        <f>METRICS!A106</f>
        <v>with-statement</v>
      </c>
      <c r="B107">
        <f t="shared" ca="1" si="13"/>
        <v>101</v>
      </c>
      <c r="C107">
        <f t="shared" ca="1" si="13"/>
        <v>100</v>
      </c>
      <c r="D107">
        <f t="shared" ca="1" si="13"/>
        <v>103</v>
      </c>
      <c r="E107">
        <f t="shared" ca="1" si="13"/>
        <v>84</v>
      </c>
      <c r="F107">
        <f t="shared" ca="1" si="13"/>
        <v>82</v>
      </c>
      <c r="G107">
        <f t="shared" ca="1" si="13"/>
        <v>85</v>
      </c>
      <c r="H107">
        <f t="shared" ca="1" si="13"/>
        <v>49</v>
      </c>
      <c r="I107">
        <f t="shared" ca="1" si="13"/>
        <v>49</v>
      </c>
      <c r="J107">
        <f t="shared" ca="1" si="13"/>
        <v>104</v>
      </c>
      <c r="K107">
        <f t="shared" ca="1" si="13"/>
        <v>101</v>
      </c>
      <c r="L107">
        <f t="shared" ca="1" si="13"/>
        <v>104</v>
      </c>
      <c r="M107">
        <f t="shared" ca="1" si="13"/>
        <v>82</v>
      </c>
      <c r="N107">
        <f t="shared" ca="1" si="13"/>
        <v>80</v>
      </c>
      <c r="O107">
        <f t="shared" ca="1" si="13"/>
        <v>82</v>
      </c>
      <c r="P107">
        <f t="shared" ca="1" si="13"/>
        <v>52</v>
      </c>
      <c r="Q107">
        <f t="shared" ca="1" si="13"/>
        <v>52</v>
      </c>
      <c r="R107">
        <f t="shared" ca="1" si="12"/>
        <v>106</v>
      </c>
      <c r="S107">
        <f t="shared" ca="1" si="12"/>
        <v>105</v>
      </c>
      <c r="T107">
        <f t="shared" ca="1" si="12"/>
        <v>106</v>
      </c>
      <c r="U107">
        <f t="shared" ca="1" si="12"/>
        <v>83</v>
      </c>
      <c r="V107">
        <f t="shared" ca="1" si="12"/>
        <v>81</v>
      </c>
      <c r="W107">
        <f t="shared" ca="1" si="12"/>
        <v>83</v>
      </c>
      <c r="X107">
        <f t="shared" ca="1" si="12"/>
        <v>52</v>
      </c>
      <c r="Y107">
        <f t="shared" ca="1" si="12"/>
        <v>52</v>
      </c>
    </row>
    <row r="108" spans="1:25" x14ac:dyDescent="0.25">
      <c r="A108" t="str">
        <f>METRICS!A107</f>
        <v>alarm-stdlib</v>
      </c>
      <c r="B108">
        <f t="shared" ca="1" si="13"/>
        <v>102</v>
      </c>
      <c r="C108">
        <f t="shared" ca="1" si="13"/>
        <v>101</v>
      </c>
      <c r="D108">
        <f t="shared" ca="1" si="13"/>
        <v>104</v>
      </c>
      <c r="E108">
        <f t="shared" ca="1" si="13"/>
        <v>85</v>
      </c>
      <c r="F108">
        <f t="shared" ca="1" si="13"/>
        <v>83</v>
      </c>
      <c r="G108">
        <f t="shared" ca="1" si="13"/>
        <v>86</v>
      </c>
      <c r="H108" t="e">
        <f t="shared" ca="1" si="13"/>
        <v>#N/A</v>
      </c>
      <c r="I108" t="e">
        <f t="shared" ca="1" si="13"/>
        <v>#N/A</v>
      </c>
      <c r="J108">
        <f t="shared" ca="1" si="13"/>
        <v>105</v>
      </c>
      <c r="K108">
        <f t="shared" ca="1" si="13"/>
        <v>102</v>
      </c>
      <c r="L108">
        <f t="shared" ca="1" si="13"/>
        <v>105</v>
      </c>
      <c r="M108">
        <f t="shared" ca="1" si="13"/>
        <v>83</v>
      </c>
      <c r="N108">
        <f t="shared" ca="1" si="13"/>
        <v>81</v>
      </c>
      <c r="O108">
        <f t="shared" ca="1" si="13"/>
        <v>83</v>
      </c>
      <c r="P108" t="e">
        <f t="shared" ca="1" si="13"/>
        <v>#N/A</v>
      </c>
      <c r="Q108" t="e">
        <f t="shared" ca="1" si="13"/>
        <v>#N/A</v>
      </c>
      <c r="R108">
        <f t="shared" ca="1" si="12"/>
        <v>107</v>
      </c>
      <c r="S108">
        <f t="shared" ca="1" si="12"/>
        <v>106</v>
      </c>
      <c r="T108">
        <f t="shared" ca="1" si="12"/>
        <v>107</v>
      </c>
      <c r="U108">
        <f t="shared" ca="1" si="12"/>
        <v>84</v>
      </c>
      <c r="V108">
        <f t="shared" ca="1" si="12"/>
        <v>82</v>
      </c>
      <c r="W108">
        <f t="shared" ca="1" si="12"/>
        <v>84</v>
      </c>
      <c r="X108" t="e">
        <f t="shared" ca="1" si="12"/>
        <v>#N/A</v>
      </c>
      <c r="Y108" t="e">
        <f t="shared" ca="1" si="12"/>
        <v>#N/A</v>
      </c>
    </row>
    <row r="109" spans="1:25" x14ac:dyDescent="0.25">
      <c r="A109" t="str">
        <f>METRICS!A108</f>
        <v>assert-stdlib</v>
      </c>
      <c r="B109">
        <f t="shared" ca="1" si="13"/>
        <v>103</v>
      </c>
      <c r="C109">
        <f t="shared" ca="1" si="13"/>
        <v>102</v>
      </c>
      <c r="D109">
        <f t="shared" ca="1" si="13"/>
        <v>105</v>
      </c>
      <c r="E109">
        <f t="shared" ca="1" si="13"/>
        <v>86</v>
      </c>
      <c r="F109">
        <f t="shared" ca="1" si="13"/>
        <v>84</v>
      </c>
      <c r="G109">
        <f t="shared" ca="1" si="13"/>
        <v>87</v>
      </c>
      <c r="H109">
        <f t="shared" ca="1" si="13"/>
        <v>50</v>
      </c>
      <c r="I109">
        <f t="shared" ca="1" si="13"/>
        <v>50</v>
      </c>
      <c r="J109">
        <f t="shared" ca="1" si="13"/>
        <v>106</v>
      </c>
      <c r="K109">
        <f t="shared" ca="1" si="13"/>
        <v>103</v>
      </c>
      <c r="L109">
        <f t="shared" ca="1" si="13"/>
        <v>106</v>
      </c>
      <c r="M109">
        <f t="shared" ca="1" si="13"/>
        <v>84</v>
      </c>
      <c r="N109">
        <f t="shared" ca="1" si="13"/>
        <v>82</v>
      </c>
      <c r="O109">
        <f t="shared" ca="1" si="13"/>
        <v>84</v>
      </c>
      <c r="P109">
        <f t="shared" ca="1" si="13"/>
        <v>53</v>
      </c>
      <c r="Q109">
        <f t="shared" ca="1" si="13"/>
        <v>53</v>
      </c>
      <c r="R109">
        <f t="shared" ca="1" si="12"/>
        <v>108</v>
      </c>
      <c r="S109">
        <f t="shared" ca="1" si="12"/>
        <v>107</v>
      </c>
      <c r="T109">
        <f t="shared" ca="1" si="12"/>
        <v>108</v>
      </c>
      <c r="U109">
        <f t="shared" ca="1" si="12"/>
        <v>85</v>
      </c>
      <c r="V109">
        <f t="shared" ca="1" si="12"/>
        <v>83</v>
      </c>
      <c r="W109">
        <f t="shared" ca="1" si="12"/>
        <v>85</v>
      </c>
      <c r="X109">
        <f t="shared" ca="1" si="12"/>
        <v>53</v>
      </c>
      <c r="Y109">
        <f t="shared" ca="1" si="12"/>
        <v>53</v>
      </c>
    </row>
    <row r="110" spans="1:25" x14ac:dyDescent="0.25">
      <c r="A110" t="str">
        <f>METRICS!A109</f>
        <v>common-stdlib</v>
      </c>
      <c r="B110">
        <f t="shared" ca="1" si="13"/>
        <v>104</v>
      </c>
      <c r="C110">
        <f t="shared" ca="1" si="13"/>
        <v>103</v>
      </c>
      <c r="D110">
        <f t="shared" ca="1" si="13"/>
        <v>106</v>
      </c>
      <c r="E110">
        <f t="shared" ca="1" si="13"/>
        <v>87</v>
      </c>
      <c r="F110">
        <f t="shared" ref="B110:F133" ca="1" si="14">MATCH($A110, INDIRECT("'" &amp; F$2 &amp; "'!tests"), 0)+1</f>
        <v>85</v>
      </c>
      <c r="G110">
        <f t="shared" ca="1" si="13"/>
        <v>88</v>
      </c>
      <c r="H110">
        <f t="shared" ca="1" si="13"/>
        <v>51</v>
      </c>
      <c r="I110">
        <f t="shared" ca="1" si="13"/>
        <v>51</v>
      </c>
      <c r="J110">
        <f t="shared" ca="1" si="13"/>
        <v>107</v>
      </c>
      <c r="K110">
        <f t="shared" ca="1" si="13"/>
        <v>104</v>
      </c>
      <c r="L110">
        <f t="shared" ca="1" si="13"/>
        <v>107</v>
      </c>
      <c r="M110">
        <f t="shared" ca="1" si="13"/>
        <v>85</v>
      </c>
      <c r="N110">
        <f t="shared" ca="1" si="13"/>
        <v>83</v>
      </c>
      <c r="O110">
        <f t="shared" ca="1" si="13"/>
        <v>85</v>
      </c>
      <c r="P110">
        <f t="shared" ca="1" si="13"/>
        <v>54</v>
      </c>
      <c r="Q110">
        <f t="shared" ca="1" si="13"/>
        <v>54</v>
      </c>
      <c r="R110">
        <f t="shared" ref="R110:Y133" ca="1" si="15">MATCH($A110, INDIRECT("'" &amp; R$2 &amp; "'!tests"), 0)+1</f>
        <v>109</v>
      </c>
      <c r="S110">
        <f t="shared" ca="1" si="15"/>
        <v>108</v>
      </c>
      <c r="T110">
        <f t="shared" ca="1" si="15"/>
        <v>109</v>
      </c>
      <c r="U110">
        <f t="shared" ca="1" si="15"/>
        <v>86</v>
      </c>
      <c r="V110">
        <f t="shared" ca="1" si="15"/>
        <v>84</v>
      </c>
      <c r="W110">
        <f t="shared" ca="1" si="15"/>
        <v>86</v>
      </c>
      <c r="X110">
        <f t="shared" ca="1" si="15"/>
        <v>54</v>
      </c>
      <c r="Y110">
        <f t="shared" ca="1" si="15"/>
        <v>54</v>
      </c>
    </row>
    <row r="111" spans="1:25" x14ac:dyDescent="0.25">
      <c r="A111" t="str">
        <f>METRICS!A110</f>
        <v>coroutine-stdlib</v>
      </c>
      <c r="B111">
        <f t="shared" ca="1" si="14"/>
        <v>105</v>
      </c>
      <c r="C111">
        <f t="shared" ca="1" si="14"/>
        <v>104</v>
      </c>
      <c r="D111">
        <f t="shared" ca="1" si="14"/>
        <v>107</v>
      </c>
      <c r="E111">
        <f t="shared" ca="1" si="14"/>
        <v>88</v>
      </c>
      <c r="F111">
        <f t="shared" ca="1" si="14"/>
        <v>86</v>
      </c>
      <c r="G111">
        <f t="shared" ref="G111:Q133" ca="1" si="16">MATCH($A111, INDIRECT("'" &amp; G$2 &amp; "'!tests"), 0)+1</f>
        <v>89</v>
      </c>
      <c r="H111" t="e">
        <f t="shared" ca="1" si="16"/>
        <v>#N/A</v>
      </c>
      <c r="I111" t="e">
        <f t="shared" ca="1" si="16"/>
        <v>#N/A</v>
      </c>
      <c r="J111">
        <f t="shared" ca="1" si="16"/>
        <v>108</v>
      </c>
      <c r="K111">
        <f t="shared" ca="1" si="16"/>
        <v>105</v>
      </c>
      <c r="L111">
        <f t="shared" ca="1" si="16"/>
        <v>108</v>
      </c>
      <c r="M111">
        <f t="shared" ca="1" si="16"/>
        <v>86</v>
      </c>
      <c r="N111">
        <f t="shared" ca="1" si="16"/>
        <v>84</v>
      </c>
      <c r="O111">
        <f t="shared" ca="1" si="16"/>
        <v>86</v>
      </c>
      <c r="P111" t="e">
        <f t="shared" ca="1" si="16"/>
        <v>#N/A</v>
      </c>
      <c r="Q111" t="e">
        <f t="shared" ca="1" si="16"/>
        <v>#N/A</v>
      </c>
      <c r="R111">
        <f t="shared" ca="1" si="15"/>
        <v>110</v>
      </c>
      <c r="S111">
        <f t="shared" ca="1" si="15"/>
        <v>109</v>
      </c>
      <c r="T111">
        <f t="shared" ca="1" si="15"/>
        <v>110</v>
      </c>
      <c r="U111">
        <f t="shared" ca="1" si="15"/>
        <v>87</v>
      </c>
      <c r="V111">
        <f t="shared" ca="1" si="15"/>
        <v>85</v>
      </c>
      <c r="W111">
        <f t="shared" ca="1" si="15"/>
        <v>87</v>
      </c>
      <c r="X111" t="e">
        <f t="shared" ca="1" si="15"/>
        <v>#N/A</v>
      </c>
      <c r="Y111" t="e">
        <f t="shared" ca="1" si="15"/>
        <v>#N/A</v>
      </c>
    </row>
    <row r="112" spans="1:25" x14ac:dyDescent="0.25">
      <c r="A112" t="str">
        <f>METRICS!A111</f>
        <v>debug-stdlib</v>
      </c>
      <c r="B112">
        <f t="shared" ca="1" si="14"/>
        <v>106</v>
      </c>
      <c r="C112">
        <f t="shared" ca="1" si="14"/>
        <v>105</v>
      </c>
      <c r="D112">
        <f t="shared" ca="1" si="14"/>
        <v>108</v>
      </c>
      <c r="E112">
        <f t="shared" ca="1" si="14"/>
        <v>89</v>
      </c>
      <c r="F112">
        <f t="shared" ca="1" si="14"/>
        <v>87</v>
      </c>
      <c r="G112">
        <f t="shared" ca="1" si="16"/>
        <v>90</v>
      </c>
      <c r="H112">
        <f t="shared" ca="1" si="16"/>
        <v>52</v>
      </c>
      <c r="I112">
        <f t="shared" ca="1" si="16"/>
        <v>52</v>
      </c>
      <c r="J112">
        <f t="shared" ca="1" si="16"/>
        <v>109</v>
      </c>
      <c r="K112">
        <f t="shared" ca="1" si="16"/>
        <v>106</v>
      </c>
      <c r="L112">
        <f t="shared" ca="1" si="16"/>
        <v>109</v>
      </c>
      <c r="M112">
        <f t="shared" ca="1" si="16"/>
        <v>87</v>
      </c>
      <c r="N112">
        <f t="shared" ca="1" si="16"/>
        <v>85</v>
      </c>
      <c r="O112">
        <f t="shared" ca="1" si="16"/>
        <v>87</v>
      </c>
      <c r="P112">
        <f t="shared" ca="1" si="16"/>
        <v>55</v>
      </c>
      <c r="Q112">
        <f t="shared" ca="1" si="16"/>
        <v>55</v>
      </c>
      <c r="R112">
        <f t="shared" ca="1" si="15"/>
        <v>111</v>
      </c>
      <c r="S112">
        <f t="shared" ca="1" si="15"/>
        <v>110</v>
      </c>
      <c r="T112">
        <f t="shared" ca="1" si="15"/>
        <v>111</v>
      </c>
      <c r="U112">
        <f t="shared" ca="1" si="15"/>
        <v>88</v>
      </c>
      <c r="V112">
        <f t="shared" ca="1" si="15"/>
        <v>86</v>
      </c>
      <c r="W112">
        <f t="shared" ca="1" si="15"/>
        <v>88</v>
      </c>
      <c r="X112">
        <f t="shared" ca="1" si="15"/>
        <v>55</v>
      </c>
      <c r="Y112">
        <f t="shared" ca="1" si="15"/>
        <v>55</v>
      </c>
    </row>
    <row r="113" spans="1:25" x14ac:dyDescent="0.25">
      <c r="A113" t="str">
        <f>METRICS!A112</f>
        <v>fstream-stdlib</v>
      </c>
      <c r="B113">
        <f t="shared" ca="1" si="14"/>
        <v>107</v>
      </c>
      <c r="C113">
        <f t="shared" ca="1" si="14"/>
        <v>106</v>
      </c>
      <c r="D113">
        <f t="shared" ca="1" si="14"/>
        <v>109</v>
      </c>
      <c r="E113">
        <f t="shared" ca="1" si="14"/>
        <v>90</v>
      </c>
      <c r="F113">
        <f t="shared" ca="1" si="14"/>
        <v>88</v>
      </c>
      <c r="G113">
        <f t="shared" ca="1" si="16"/>
        <v>91</v>
      </c>
      <c r="H113">
        <f t="shared" ca="1" si="16"/>
        <v>53</v>
      </c>
      <c r="I113">
        <f t="shared" ca="1" si="16"/>
        <v>53</v>
      </c>
      <c r="J113">
        <f t="shared" ca="1" si="16"/>
        <v>110</v>
      </c>
      <c r="K113">
        <f t="shared" ca="1" si="16"/>
        <v>107</v>
      </c>
      <c r="L113">
        <f t="shared" ca="1" si="16"/>
        <v>110</v>
      </c>
      <c r="M113">
        <f t="shared" ca="1" si="16"/>
        <v>88</v>
      </c>
      <c r="N113">
        <f t="shared" ca="1" si="16"/>
        <v>86</v>
      </c>
      <c r="O113">
        <f t="shared" ca="1" si="16"/>
        <v>88</v>
      </c>
      <c r="P113">
        <f t="shared" ca="1" si="16"/>
        <v>56</v>
      </c>
      <c r="Q113">
        <f t="shared" ca="1" si="16"/>
        <v>56</v>
      </c>
      <c r="R113">
        <f t="shared" ca="1" si="15"/>
        <v>112</v>
      </c>
      <c r="S113">
        <f t="shared" ca="1" si="15"/>
        <v>111</v>
      </c>
      <c r="T113">
        <f t="shared" ca="1" si="15"/>
        <v>112</v>
      </c>
      <c r="U113">
        <f t="shared" ca="1" si="15"/>
        <v>89</v>
      </c>
      <c r="V113">
        <f t="shared" ca="1" si="15"/>
        <v>87</v>
      </c>
      <c r="W113">
        <f t="shared" ca="1" si="15"/>
        <v>89</v>
      </c>
      <c r="X113">
        <f t="shared" ca="1" si="15"/>
        <v>56</v>
      </c>
      <c r="Y113">
        <f t="shared" ca="1" si="15"/>
        <v>56</v>
      </c>
    </row>
    <row r="114" spans="1:25" x14ac:dyDescent="0.25">
      <c r="A114" t="str">
        <f>METRICS!A113</f>
        <v>heap-stdlib</v>
      </c>
      <c r="B114">
        <f t="shared" ca="1" si="14"/>
        <v>108</v>
      </c>
      <c r="C114">
        <f t="shared" ca="1" si="14"/>
        <v>107</v>
      </c>
      <c r="D114">
        <f t="shared" ca="1" si="14"/>
        <v>110</v>
      </c>
      <c r="E114" t="e">
        <f t="shared" ca="1" si="14"/>
        <v>#N/A</v>
      </c>
      <c r="F114" t="e">
        <f t="shared" ca="1" si="14"/>
        <v>#N/A</v>
      </c>
      <c r="G114" t="e">
        <f t="shared" ca="1" si="16"/>
        <v>#N/A</v>
      </c>
      <c r="H114">
        <f t="shared" ca="1" si="16"/>
        <v>54</v>
      </c>
      <c r="I114">
        <f t="shared" ca="1" si="16"/>
        <v>54</v>
      </c>
      <c r="J114">
        <f t="shared" ca="1" si="16"/>
        <v>111</v>
      </c>
      <c r="K114">
        <f t="shared" ca="1" si="16"/>
        <v>108</v>
      </c>
      <c r="L114">
        <f t="shared" ca="1" si="16"/>
        <v>111</v>
      </c>
      <c r="M114" t="e">
        <f t="shared" ca="1" si="16"/>
        <v>#N/A</v>
      </c>
      <c r="N114" t="e">
        <f t="shared" ca="1" si="16"/>
        <v>#N/A</v>
      </c>
      <c r="O114" t="e">
        <f t="shared" ca="1" si="16"/>
        <v>#N/A</v>
      </c>
      <c r="P114">
        <f t="shared" ca="1" si="16"/>
        <v>57</v>
      </c>
      <c r="Q114">
        <f t="shared" ca="1" si="16"/>
        <v>57</v>
      </c>
      <c r="R114">
        <f t="shared" ca="1" si="15"/>
        <v>113</v>
      </c>
      <c r="S114">
        <f t="shared" ca="1" si="15"/>
        <v>112</v>
      </c>
      <c r="T114">
        <f t="shared" ca="1" si="15"/>
        <v>113</v>
      </c>
      <c r="U114" t="e">
        <f t="shared" ca="1" si="15"/>
        <v>#N/A</v>
      </c>
      <c r="V114" t="e">
        <f t="shared" ca="1" si="15"/>
        <v>#N/A</v>
      </c>
      <c r="W114" t="e">
        <f t="shared" ca="1" si="15"/>
        <v>#N/A</v>
      </c>
      <c r="X114">
        <f t="shared" ca="1" si="15"/>
        <v>57</v>
      </c>
      <c r="Y114">
        <f t="shared" ca="1" si="15"/>
        <v>57</v>
      </c>
    </row>
    <row r="115" spans="1:25" x14ac:dyDescent="0.25">
      <c r="A115" t="str">
        <f>METRICS!A114</f>
        <v>interpose-stdlib</v>
      </c>
      <c r="B115">
        <f t="shared" ca="1" si="14"/>
        <v>109</v>
      </c>
      <c r="C115">
        <f t="shared" ca="1" si="14"/>
        <v>108</v>
      </c>
      <c r="D115">
        <f t="shared" ca="1" si="14"/>
        <v>111</v>
      </c>
      <c r="E115">
        <f t="shared" ca="1" si="14"/>
        <v>91</v>
      </c>
      <c r="F115">
        <f t="shared" ca="1" si="14"/>
        <v>89</v>
      </c>
      <c r="G115">
        <f t="shared" ca="1" si="16"/>
        <v>92</v>
      </c>
      <c r="H115">
        <f t="shared" ca="1" si="16"/>
        <v>55</v>
      </c>
      <c r="I115">
        <f t="shared" ca="1" si="16"/>
        <v>55</v>
      </c>
      <c r="J115">
        <f t="shared" ca="1" si="16"/>
        <v>112</v>
      </c>
      <c r="K115">
        <f t="shared" ca="1" si="16"/>
        <v>109</v>
      </c>
      <c r="L115">
        <f t="shared" ca="1" si="16"/>
        <v>112</v>
      </c>
      <c r="M115">
        <f t="shared" ca="1" si="16"/>
        <v>89</v>
      </c>
      <c r="N115">
        <f t="shared" ca="1" si="16"/>
        <v>87</v>
      </c>
      <c r="O115">
        <f t="shared" ca="1" si="16"/>
        <v>89</v>
      </c>
      <c r="P115">
        <f t="shared" ca="1" si="16"/>
        <v>58</v>
      </c>
      <c r="Q115">
        <f t="shared" ca="1" si="16"/>
        <v>58</v>
      </c>
      <c r="R115">
        <f t="shared" ca="1" si="15"/>
        <v>114</v>
      </c>
      <c r="S115">
        <f t="shared" ca="1" si="15"/>
        <v>113</v>
      </c>
      <c r="T115">
        <f t="shared" ca="1" si="15"/>
        <v>114</v>
      </c>
      <c r="U115">
        <f t="shared" ca="1" si="15"/>
        <v>90</v>
      </c>
      <c r="V115">
        <f t="shared" ca="1" si="15"/>
        <v>88</v>
      </c>
      <c r="W115">
        <f t="shared" ca="1" si="15"/>
        <v>90</v>
      </c>
      <c r="X115">
        <f t="shared" ca="1" si="15"/>
        <v>58</v>
      </c>
      <c r="Y115">
        <f t="shared" ca="1" si="15"/>
        <v>58</v>
      </c>
    </row>
    <row r="116" spans="1:25" x14ac:dyDescent="0.25">
      <c r="A116" t="str">
        <f>METRICS!A115</f>
        <v>iostream-stdlib</v>
      </c>
      <c r="B116">
        <f t="shared" ca="1" si="14"/>
        <v>110</v>
      </c>
      <c r="C116">
        <f t="shared" ca="1" si="14"/>
        <v>109</v>
      </c>
      <c r="D116">
        <f t="shared" ca="1" si="14"/>
        <v>112</v>
      </c>
      <c r="E116" t="e">
        <f t="shared" ca="1" si="14"/>
        <v>#N/A</v>
      </c>
      <c r="F116" t="e">
        <f t="shared" ca="1" si="14"/>
        <v>#N/A</v>
      </c>
      <c r="G116" t="e">
        <f t="shared" ca="1" si="16"/>
        <v>#N/A</v>
      </c>
      <c r="H116" t="e">
        <f t="shared" ca="1" si="16"/>
        <v>#N/A</v>
      </c>
      <c r="I116" t="e">
        <f t="shared" ca="1" si="16"/>
        <v>#N/A</v>
      </c>
      <c r="J116">
        <f t="shared" ca="1" si="16"/>
        <v>113</v>
      </c>
      <c r="K116">
        <f t="shared" ca="1" si="16"/>
        <v>110</v>
      </c>
      <c r="L116">
        <f t="shared" ca="1" si="16"/>
        <v>113</v>
      </c>
      <c r="M116" t="e">
        <f t="shared" ca="1" si="16"/>
        <v>#N/A</v>
      </c>
      <c r="N116" t="e">
        <f t="shared" ca="1" si="16"/>
        <v>#N/A</v>
      </c>
      <c r="O116" t="e">
        <f t="shared" ca="1" si="16"/>
        <v>#N/A</v>
      </c>
      <c r="P116" t="e">
        <f t="shared" ca="1" si="16"/>
        <v>#N/A</v>
      </c>
      <c r="Q116" t="e">
        <f t="shared" ca="1" si="16"/>
        <v>#N/A</v>
      </c>
      <c r="R116">
        <f t="shared" ca="1" si="15"/>
        <v>115</v>
      </c>
      <c r="S116">
        <f t="shared" ca="1" si="15"/>
        <v>114</v>
      </c>
      <c r="T116">
        <f t="shared" ca="1" si="15"/>
        <v>115</v>
      </c>
      <c r="U116" t="e">
        <f t="shared" ca="1" si="15"/>
        <v>#N/A</v>
      </c>
      <c r="V116" t="e">
        <f t="shared" ca="1" si="15"/>
        <v>#N/A</v>
      </c>
      <c r="W116" t="e">
        <f t="shared" ca="1" si="15"/>
        <v>#N/A</v>
      </c>
      <c r="X116" t="e">
        <f t="shared" ca="1" si="15"/>
        <v>#N/A</v>
      </c>
      <c r="Y116" t="e">
        <f t="shared" ca="1" si="15"/>
        <v>#N/A</v>
      </c>
    </row>
    <row r="117" spans="1:25" x14ac:dyDescent="0.25">
      <c r="A117" t="str">
        <f>METRICS!A116</f>
        <v>iterator-stdlib</v>
      </c>
      <c r="B117">
        <f t="shared" ca="1" si="14"/>
        <v>111</v>
      </c>
      <c r="C117">
        <f t="shared" ca="1" si="14"/>
        <v>110</v>
      </c>
      <c r="D117">
        <f t="shared" ca="1" si="14"/>
        <v>113</v>
      </c>
      <c r="E117">
        <f t="shared" ca="1" si="14"/>
        <v>92</v>
      </c>
      <c r="F117">
        <f t="shared" ca="1" si="14"/>
        <v>90</v>
      </c>
      <c r="G117">
        <f t="shared" ca="1" si="16"/>
        <v>93</v>
      </c>
      <c r="H117">
        <f t="shared" ca="1" si="16"/>
        <v>56</v>
      </c>
      <c r="I117">
        <f t="shared" ca="1" si="16"/>
        <v>56</v>
      </c>
      <c r="J117">
        <f t="shared" ca="1" si="16"/>
        <v>114</v>
      </c>
      <c r="K117">
        <f t="shared" ca="1" si="16"/>
        <v>111</v>
      </c>
      <c r="L117">
        <f t="shared" ca="1" si="16"/>
        <v>114</v>
      </c>
      <c r="M117">
        <f t="shared" ca="1" si="16"/>
        <v>90</v>
      </c>
      <c r="N117">
        <f t="shared" ca="1" si="16"/>
        <v>88</v>
      </c>
      <c r="O117">
        <f t="shared" ca="1" si="16"/>
        <v>90</v>
      </c>
      <c r="P117">
        <f t="shared" ca="1" si="16"/>
        <v>59</v>
      </c>
      <c r="Q117">
        <f t="shared" ca="1" si="16"/>
        <v>59</v>
      </c>
      <c r="R117">
        <f t="shared" ca="1" si="15"/>
        <v>116</v>
      </c>
      <c r="S117">
        <f t="shared" ca="1" si="15"/>
        <v>115</v>
      </c>
      <c r="T117">
        <f t="shared" ca="1" si="15"/>
        <v>116</v>
      </c>
      <c r="U117">
        <f t="shared" ca="1" si="15"/>
        <v>91</v>
      </c>
      <c r="V117">
        <f t="shared" ca="1" si="15"/>
        <v>89</v>
      </c>
      <c r="W117">
        <f t="shared" ca="1" si="15"/>
        <v>91</v>
      </c>
      <c r="X117">
        <f t="shared" ca="1" si="15"/>
        <v>59</v>
      </c>
      <c r="Y117">
        <f t="shared" ca="1" si="15"/>
        <v>59</v>
      </c>
    </row>
    <row r="118" spans="1:25" x14ac:dyDescent="0.25">
      <c r="A118" t="str">
        <f>METRICS!A117</f>
        <v>kernel-stdlib</v>
      </c>
      <c r="B118">
        <f t="shared" ca="1" si="14"/>
        <v>112</v>
      </c>
      <c r="C118">
        <f t="shared" ca="1" si="14"/>
        <v>111</v>
      </c>
      <c r="D118">
        <f t="shared" ca="1" si="14"/>
        <v>114</v>
      </c>
      <c r="E118" t="e">
        <f t="shared" ca="1" si="14"/>
        <v>#N/A</v>
      </c>
      <c r="F118" t="e">
        <f t="shared" ca="1" si="14"/>
        <v>#N/A</v>
      </c>
      <c r="G118" t="e">
        <f t="shared" ca="1" si="16"/>
        <v>#N/A</v>
      </c>
      <c r="H118" t="e">
        <f t="shared" ca="1" si="16"/>
        <v>#N/A</v>
      </c>
      <c r="I118" t="e">
        <f t="shared" ca="1" si="16"/>
        <v>#N/A</v>
      </c>
      <c r="J118">
        <f t="shared" ca="1" si="16"/>
        <v>115</v>
      </c>
      <c r="K118">
        <f t="shared" ca="1" si="16"/>
        <v>112</v>
      </c>
      <c r="L118">
        <f t="shared" ca="1" si="16"/>
        <v>115</v>
      </c>
      <c r="M118" t="e">
        <f t="shared" ca="1" si="16"/>
        <v>#N/A</v>
      </c>
      <c r="N118" t="e">
        <f t="shared" ca="1" si="16"/>
        <v>#N/A</v>
      </c>
      <c r="O118" t="e">
        <f t="shared" ca="1" si="16"/>
        <v>#N/A</v>
      </c>
      <c r="P118" t="e">
        <f t="shared" ca="1" si="16"/>
        <v>#N/A</v>
      </c>
      <c r="Q118" t="e">
        <f t="shared" ca="1" si="16"/>
        <v>#N/A</v>
      </c>
      <c r="R118">
        <f t="shared" ca="1" si="15"/>
        <v>117</v>
      </c>
      <c r="S118">
        <f t="shared" ca="1" si="15"/>
        <v>116</v>
      </c>
      <c r="T118">
        <f t="shared" ca="1" si="15"/>
        <v>117</v>
      </c>
      <c r="U118" t="e">
        <f t="shared" ca="1" si="15"/>
        <v>#N/A</v>
      </c>
      <c r="V118" t="e">
        <f t="shared" ca="1" si="15"/>
        <v>#N/A</v>
      </c>
      <c r="W118" t="e">
        <f t="shared" ca="1" si="15"/>
        <v>#N/A</v>
      </c>
      <c r="X118" t="e">
        <f t="shared" ca="1" si="15"/>
        <v>#N/A</v>
      </c>
      <c r="Y118" t="e">
        <f t="shared" ca="1" si="15"/>
        <v>#N/A</v>
      </c>
    </row>
    <row r="119" spans="1:25" x14ac:dyDescent="0.25">
      <c r="A119" t="str">
        <f>METRICS!A118</f>
        <v>limits-stdlib</v>
      </c>
      <c r="B119">
        <f t="shared" ca="1" si="14"/>
        <v>113</v>
      </c>
      <c r="C119">
        <f t="shared" ca="1" si="14"/>
        <v>112</v>
      </c>
      <c r="D119">
        <f t="shared" ca="1" si="14"/>
        <v>115</v>
      </c>
      <c r="E119">
        <f t="shared" ca="1" si="14"/>
        <v>93</v>
      </c>
      <c r="F119">
        <f t="shared" ca="1" si="14"/>
        <v>91</v>
      </c>
      <c r="G119">
        <f t="shared" ca="1" si="16"/>
        <v>94</v>
      </c>
      <c r="H119">
        <f t="shared" ca="1" si="16"/>
        <v>57</v>
      </c>
      <c r="I119" t="e">
        <f t="shared" ca="1" si="16"/>
        <v>#N/A</v>
      </c>
      <c r="J119">
        <f t="shared" ca="1" si="16"/>
        <v>116</v>
      </c>
      <c r="K119">
        <f t="shared" ca="1" si="16"/>
        <v>113</v>
      </c>
      <c r="L119">
        <f t="shared" ca="1" si="16"/>
        <v>116</v>
      </c>
      <c r="M119">
        <f t="shared" ca="1" si="16"/>
        <v>91</v>
      </c>
      <c r="N119">
        <f t="shared" ca="1" si="16"/>
        <v>89</v>
      </c>
      <c r="O119">
        <f t="shared" ca="1" si="16"/>
        <v>91</v>
      </c>
      <c r="P119">
        <f t="shared" ca="1" si="16"/>
        <v>60</v>
      </c>
      <c r="Q119" t="e">
        <f t="shared" ca="1" si="16"/>
        <v>#N/A</v>
      </c>
      <c r="R119">
        <f t="shared" ca="1" si="15"/>
        <v>118</v>
      </c>
      <c r="S119">
        <f t="shared" ca="1" si="15"/>
        <v>117</v>
      </c>
      <c r="T119">
        <f t="shared" ca="1" si="15"/>
        <v>118</v>
      </c>
      <c r="U119">
        <f t="shared" ca="1" si="15"/>
        <v>92</v>
      </c>
      <c r="V119">
        <f t="shared" ca="1" si="15"/>
        <v>90</v>
      </c>
      <c r="W119">
        <f t="shared" ca="1" si="15"/>
        <v>92</v>
      </c>
      <c r="X119">
        <f t="shared" ca="1" si="15"/>
        <v>60</v>
      </c>
      <c r="Y119" t="e">
        <f t="shared" ca="1" si="15"/>
        <v>#N/A</v>
      </c>
    </row>
    <row r="120" spans="1:25" x14ac:dyDescent="0.25">
      <c r="A120" t="str">
        <f>METRICS!A119</f>
        <v>maybe-stdlib</v>
      </c>
      <c r="B120">
        <f t="shared" ca="1" si="14"/>
        <v>114</v>
      </c>
      <c r="C120">
        <f t="shared" ca="1" si="14"/>
        <v>113</v>
      </c>
      <c r="D120">
        <f t="shared" ca="1" si="14"/>
        <v>116</v>
      </c>
      <c r="E120">
        <f t="shared" ca="1" si="14"/>
        <v>94</v>
      </c>
      <c r="F120">
        <f t="shared" ca="1" si="14"/>
        <v>92</v>
      </c>
      <c r="G120">
        <f t="shared" ca="1" si="16"/>
        <v>95</v>
      </c>
      <c r="H120">
        <f t="shared" ca="1" si="16"/>
        <v>58</v>
      </c>
      <c r="I120">
        <f t="shared" ca="1" si="16"/>
        <v>57</v>
      </c>
      <c r="J120">
        <f t="shared" ca="1" si="16"/>
        <v>117</v>
      </c>
      <c r="K120">
        <f t="shared" ca="1" si="16"/>
        <v>114</v>
      </c>
      <c r="L120">
        <f t="shared" ca="1" si="16"/>
        <v>117</v>
      </c>
      <c r="M120">
        <f t="shared" ca="1" si="16"/>
        <v>92</v>
      </c>
      <c r="N120">
        <f t="shared" ca="1" si="16"/>
        <v>90</v>
      </c>
      <c r="O120">
        <f t="shared" ca="1" si="16"/>
        <v>92</v>
      </c>
      <c r="P120">
        <f t="shared" ca="1" si="16"/>
        <v>61</v>
      </c>
      <c r="Q120">
        <f t="shared" ca="1" si="16"/>
        <v>60</v>
      </c>
      <c r="R120">
        <f t="shared" ca="1" si="15"/>
        <v>119</v>
      </c>
      <c r="S120">
        <f t="shared" ca="1" si="15"/>
        <v>118</v>
      </c>
      <c r="T120">
        <f t="shared" ca="1" si="15"/>
        <v>119</v>
      </c>
      <c r="U120">
        <f t="shared" ca="1" si="15"/>
        <v>93</v>
      </c>
      <c r="V120">
        <f t="shared" ca="1" si="15"/>
        <v>91</v>
      </c>
      <c r="W120">
        <f t="shared" ca="1" si="15"/>
        <v>93</v>
      </c>
      <c r="X120">
        <f t="shared" ca="1" si="15"/>
        <v>61</v>
      </c>
      <c r="Y120">
        <f t="shared" ca="1" si="15"/>
        <v>60</v>
      </c>
    </row>
    <row r="121" spans="1:25" x14ac:dyDescent="0.25">
      <c r="A121" t="str">
        <f>METRICS!A120</f>
        <v>monitor-stdlib</v>
      </c>
      <c r="B121">
        <f t="shared" ca="1" si="14"/>
        <v>115</v>
      </c>
      <c r="C121">
        <f t="shared" ca="1" si="14"/>
        <v>114</v>
      </c>
      <c r="D121">
        <f t="shared" ca="1" si="14"/>
        <v>117</v>
      </c>
      <c r="E121">
        <f t="shared" ca="1" si="14"/>
        <v>95</v>
      </c>
      <c r="F121">
        <f t="shared" ca="1" si="14"/>
        <v>93</v>
      </c>
      <c r="G121">
        <f t="shared" ca="1" si="16"/>
        <v>96</v>
      </c>
      <c r="H121" t="e">
        <f t="shared" ca="1" si="16"/>
        <v>#N/A</v>
      </c>
      <c r="I121" t="e">
        <f t="shared" ca="1" si="16"/>
        <v>#N/A</v>
      </c>
      <c r="J121">
        <f t="shared" ca="1" si="16"/>
        <v>118</v>
      </c>
      <c r="K121">
        <f t="shared" ca="1" si="16"/>
        <v>115</v>
      </c>
      <c r="L121">
        <f t="shared" ca="1" si="16"/>
        <v>118</v>
      </c>
      <c r="M121">
        <f t="shared" ca="1" si="16"/>
        <v>93</v>
      </c>
      <c r="N121">
        <f t="shared" ca="1" si="16"/>
        <v>91</v>
      </c>
      <c r="O121">
        <f t="shared" ca="1" si="16"/>
        <v>93</v>
      </c>
      <c r="P121" t="e">
        <f t="shared" ca="1" si="16"/>
        <v>#N/A</v>
      </c>
      <c r="Q121" t="e">
        <f t="shared" ca="1" si="16"/>
        <v>#N/A</v>
      </c>
      <c r="R121">
        <f t="shared" ca="1" si="15"/>
        <v>120</v>
      </c>
      <c r="S121">
        <f t="shared" ca="1" si="15"/>
        <v>119</v>
      </c>
      <c r="T121">
        <f t="shared" ca="1" si="15"/>
        <v>120</v>
      </c>
      <c r="U121">
        <f t="shared" ca="1" si="15"/>
        <v>94</v>
      </c>
      <c r="V121">
        <f t="shared" ca="1" si="15"/>
        <v>92</v>
      </c>
      <c r="W121">
        <f t="shared" ca="1" si="15"/>
        <v>94</v>
      </c>
      <c r="X121" t="e">
        <f t="shared" ca="1" si="15"/>
        <v>#N/A</v>
      </c>
      <c r="Y121" t="e">
        <f t="shared" ca="1" si="15"/>
        <v>#N/A</v>
      </c>
    </row>
    <row r="122" spans="1:25" x14ac:dyDescent="0.25">
      <c r="A122" t="str">
        <f>METRICS!A121</f>
        <v>mutex-stdlib</v>
      </c>
      <c r="B122">
        <f t="shared" ca="1" si="14"/>
        <v>116</v>
      </c>
      <c r="C122">
        <f t="shared" ca="1" si="14"/>
        <v>115</v>
      </c>
      <c r="D122">
        <f t="shared" ca="1" si="14"/>
        <v>118</v>
      </c>
      <c r="E122">
        <f t="shared" ca="1" si="14"/>
        <v>96</v>
      </c>
      <c r="F122">
        <f t="shared" ca="1" si="14"/>
        <v>94</v>
      </c>
      <c r="G122">
        <f t="shared" ca="1" si="16"/>
        <v>97</v>
      </c>
      <c r="H122" t="e">
        <f t="shared" ca="1" si="16"/>
        <v>#N/A</v>
      </c>
      <c r="I122" t="e">
        <f t="shared" ca="1" si="16"/>
        <v>#N/A</v>
      </c>
      <c r="J122">
        <f t="shared" ca="1" si="16"/>
        <v>119</v>
      </c>
      <c r="K122">
        <f t="shared" ca="1" si="16"/>
        <v>116</v>
      </c>
      <c r="L122">
        <f t="shared" ca="1" si="16"/>
        <v>119</v>
      </c>
      <c r="M122">
        <f t="shared" ca="1" si="16"/>
        <v>94</v>
      </c>
      <c r="N122">
        <f t="shared" ca="1" si="16"/>
        <v>92</v>
      </c>
      <c r="O122">
        <f t="shared" ca="1" si="16"/>
        <v>94</v>
      </c>
      <c r="P122" t="e">
        <f t="shared" ca="1" si="16"/>
        <v>#N/A</v>
      </c>
      <c r="Q122" t="e">
        <f t="shared" ca="1" si="16"/>
        <v>#N/A</v>
      </c>
      <c r="R122">
        <f t="shared" ca="1" si="15"/>
        <v>121</v>
      </c>
      <c r="S122">
        <f t="shared" ca="1" si="15"/>
        <v>120</v>
      </c>
      <c r="T122">
        <f t="shared" ca="1" si="15"/>
        <v>121</v>
      </c>
      <c r="U122">
        <f t="shared" ca="1" si="15"/>
        <v>95</v>
      </c>
      <c r="V122">
        <f t="shared" ca="1" si="15"/>
        <v>93</v>
      </c>
      <c r="W122">
        <f t="shared" ca="1" si="15"/>
        <v>95</v>
      </c>
      <c r="X122" t="e">
        <f t="shared" ca="1" si="15"/>
        <v>#N/A</v>
      </c>
      <c r="Y122" t="e">
        <f t="shared" ca="1" si="15"/>
        <v>#N/A</v>
      </c>
    </row>
    <row r="123" spans="1:25" x14ac:dyDescent="0.25">
      <c r="A123" t="str">
        <f>METRICS!A122</f>
        <v>pair-stdlib</v>
      </c>
      <c r="B123">
        <f t="shared" ca="1" si="14"/>
        <v>117</v>
      </c>
      <c r="C123">
        <f t="shared" ca="1" si="14"/>
        <v>116</v>
      </c>
      <c r="D123">
        <f t="shared" ca="1" si="14"/>
        <v>119</v>
      </c>
      <c r="E123">
        <f t="shared" ca="1" si="14"/>
        <v>97</v>
      </c>
      <c r="F123">
        <f t="shared" ca="1" si="14"/>
        <v>95</v>
      </c>
      <c r="G123">
        <f t="shared" ca="1" si="16"/>
        <v>98</v>
      </c>
      <c r="H123">
        <f t="shared" ca="1" si="16"/>
        <v>59</v>
      </c>
      <c r="I123">
        <f t="shared" ca="1" si="16"/>
        <v>58</v>
      </c>
      <c r="J123">
        <f t="shared" ca="1" si="16"/>
        <v>120</v>
      </c>
      <c r="K123">
        <f t="shared" ca="1" si="16"/>
        <v>117</v>
      </c>
      <c r="L123">
        <f t="shared" ca="1" si="16"/>
        <v>120</v>
      </c>
      <c r="M123">
        <f t="shared" ca="1" si="16"/>
        <v>95</v>
      </c>
      <c r="N123">
        <f t="shared" ca="1" si="16"/>
        <v>93</v>
      </c>
      <c r="O123">
        <f t="shared" ca="1" si="16"/>
        <v>95</v>
      </c>
      <c r="P123">
        <f t="shared" ca="1" si="16"/>
        <v>62</v>
      </c>
      <c r="Q123">
        <f t="shared" ca="1" si="16"/>
        <v>61</v>
      </c>
      <c r="R123">
        <f t="shared" ca="1" si="15"/>
        <v>122</v>
      </c>
      <c r="S123">
        <f t="shared" ca="1" si="15"/>
        <v>121</v>
      </c>
      <c r="T123">
        <f t="shared" ca="1" si="15"/>
        <v>122</v>
      </c>
      <c r="U123">
        <f t="shared" ca="1" si="15"/>
        <v>96</v>
      </c>
      <c r="V123">
        <f t="shared" ca="1" si="15"/>
        <v>94</v>
      </c>
      <c r="W123">
        <f t="shared" ca="1" si="15"/>
        <v>96</v>
      </c>
      <c r="X123">
        <f t="shared" ca="1" si="15"/>
        <v>62</v>
      </c>
      <c r="Y123">
        <f t="shared" ca="1" si="15"/>
        <v>61</v>
      </c>
    </row>
    <row r="124" spans="1:25" x14ac:dyDescent="0.25">
      <c r="A124" t="str">
        <f>METRICS!A123</f>
        <v>preemption-stdlib</v>
      </c>
      <c r="B124">
        <f t="shared" ca="1" si="14"/>
        <v>118</v>
      </c>
      <c r="C124">
        <f t="shared" ca="1" si="14"/>
        <v>117</v>
      </c>
      <c r="D124">
        <f t="shared" ca="1" si="14"/>
        <v>120</v>
      </c>
      <c r="E124">
        <f t="shared" ca="1" si="14"/>
        <v>98</v>
      </c>
      <c r="F124">
        <f t="shared" ca="1" si="14"/>
        <v>96</v>
      </c>
      <c r="G124">
        <f t="shared" ca="1" si="16"/>
        <v>99</v>
      </c>
      <c r="H124" t="e">
        <f t="shared" ca="1" si="16"/>
        <v>#N/A</v>
      </c>
      <c r="I124" t="e">
        <f t="shared" ca="1" si="16"/>
        <v>#N/A</v>
      </c>
      <c r="J124">
        <f t="shared" ca="1" si="16"/>
        <v>121</v>
      </c>
      <c r="K124">
        <f t="shared" ca="1" si="16"/>
        <v>118</v>
      </c>
      <c r="L124">
        <f t="shared" ca="1" si="16"/>
        <v>121</v>
      </c>
      <c r="M124">
        <f t="shared" ca="1" si="16"/>
        <v>96</v>
      </c>
      <c r="N124">
        <f t="shared" ca="1" si="16"/>
        <v>94</v>
      </c>
      <c r="O124">
        <f t="shared" ca="1" si="16"/>
        <v>96</v>
      </c>
      <c r="P124" t="e">
        <f t="shared" ca="1" si="16"/>
        <v>#N/A</v>
      </c>
      <c r="Q124" t="e">
        <f t="shared" ca="1" si="16"/>
        <v>#N/A</v>
      </c>
      <c r="R124">
        <f t="shared" ca="1" si="15"/>
        <v>123</v>
      </c>
      <c r="S124">
        <f t="shared" ca="1" si="15"/>
        <v>122</v>
      </c>
      <c r="T124">
        <f t="shared" ca="1" si="15"/>
        <v>123</v>
      </c>
      <c r="U124">
        <f t="shared" ca="1" si="15"/>
        <v>97</v>
      </c>
      <c r="V124">
        <f t="shared" ca="1" si="15"/>
        <v>95</v>
      </c>
      <c r="W124">
        <f t="shared" ca="1" si="15"/>
        <v>97</v>
      </c>
      <c r="X124" t="e">
        <f t="shared" ca="1" si="15"/>
        <v>#N/A</v>
      </c>
      <c r="Y124" t="e">
        <f t="shared" ca="1" si="15"/>
        <v>#N/A</v>
      </c>
    </row>
    <row r="125" spans="1:25" x14ac:dyDescent="0.25">
      <c r="A125" t="str">
        <f>METRICS!A124</f>
        <v>rational-stdlib</v>
      </c>
      <c r="B125">
        <f t="shared" ca="1" si="14"/>
        <v>119</v>
      </c>
      <c r="C125" t="e">
        <f t="shared" ca="1" si="14"/>
        <v>#N/A</v>
      </c>
      <c r="D125">
        <f t="shared" ca="1" si="14"/>
        <v>121</v>
      </c>
      <c r="E125">
        <f t="shared" ca="1" si="14"/>
        <v>99</v>
      </c>
      <c r="F125">
        <f t="shared" ca="1" si="14"/>
        <v>97</v>
      </c>
      <c r="G125">
        <f t="shared" ca="1" si="16"/>
        <v>100</v>
      </c>
      <c r="H125" t="e">
        <f t="shared" ca="1" si="16"/>
        <v>#N/A</v>
      </c>
      <c r="I125" t="e">
        <f t="shared" ca="1" si="16"/>
        <v>#N/A</v>
      </c>
      <c r="J125">
        <f t="shared" ca="1" si="16"/>
        <v>122</v>
      </c>
      <c r="K125">
        <f t="shared" ca="1" si="16"/>
        <v>119</v>
      </c>
      <c r="L125">
        <f t="shared" ca="1" si="16"/>
        <v>122</v>
      </c>
      <c r="M125">
        <f t="shared" ca="1" si="16"/>
        <v>97</v>
      </c>
      <c r="N125">
        <f t="shared" ca="1" si="16"/>
        <v>95</v>
      </c>
      <c r="O125">
        <f t="shared" ca="1" si="16"/>
        <v>97</v>
      </c>
      <c r="P125" t="e">
        <f t="shared" ca="1" si="16"/>
        <v>#N/A</v>
      </c>
      <c r="Q125" t="e">
        <f t="shared" ca="1" si="16"/>
        <v>#N/A</v>
      </c>
      <c r="R125">
        <f t="shared" ca="1" si="15"/>
        <v>124</v>
      </c>
      <c r="S125">
        <f t="shared" ca="1" si="15"/>
        <v>123</v>
      </c>
      <c r="T125">
        <f t="shared" ca="1" si="15"/>
        <v>124</v>
      </c>
      <c r="U125">
        <f t="shared" ca="1" si="15"/>
        <v>98</v>
      </c>
      <c r="V125">
        <f t="shared" ca="1" si="15"/>
        <v>96</v>
      </c>
      <c r="W125">
        <f t="shared" ca="1" si="15"/>
        <v>98</v>
      </c>
      <c r="X125" t="e">
        <f t="shared" ca="1" si="15"/>
        <v>#N/A</v>
      </c>
      <c r="Y125" t="e">
        <f t="shared" ca="1" si="15"/>
        <v>#N/A</v>
      </c>
    </row>
    <row r="126" spans="1:25" x14ac:dyDescent="0.25">
      <c r="A126" t="str">
        <f>METRICS!A125</f>
        <v>result-stdlib</v>
      </c>
      <c r="B126">
        <f t="shared" ca="1" si="14"/>
        <v>120</v>
      </c>
      <c r="C126">
        <f t="shared" ca="1" si="14"/>
        <v>118</v>
      </c>
      <c r="D126">
        <f t="shared" ca="1" si="14"/>
        <v>122</v>
      </c>
      <c r="E126">
        <f t="shared" ca="1" si="14"/>
        <v>100</v>
      </c>
      <c r="F126">
        <f t="shared" ca="1" si="14"/>
        <v>98</v>
      </c>
      <c r="G126">
        <f t="shared" ca="1" si="16"/>
        <v>101</v>
      </c>
      <c r="H126">
        <f t="shared" ca="1" si="16"/>
        <v>60</v>
      </c>
      <c r="I126">
        <f t="shared" ca="1" si="16"/>
        <v>59</v>
      </c>
      <c r="J126">
        <f t="shared" ca="1" si="16"/>
        <v>123</v>
      </c>
      <c r="K126">
        <f t="shared" ca="1" si="16"/>
        <v>120</v>
      </c>
      <c r="L126">
        <f t="shared" ca="1" si="16"/>
        <v>123</v>
      </c>
      <c r="M126">
        <f t="shared" ca="1" si="16"/>
        <v>98</v>
      </c>
      <c r="N126">
        <f t="shared" ca="1" si="16"/>
        <v>96</v>
      </c>
      <c r="O126">
        <f t="shared" ca="1" si="16"/>
        <v>98</v>
      </c>
      <c r="P126">
        <f t="shared" ca="1" si="16"/>
        <v>63</v>
      </c>
      <c r="Q126">
        <f t="shared" ca="1" si="16"/>
        <v>62</v>
      </c>
      <c r="R126">
        <f t="shared" ca="1" si="15"/>
        <v>125</v>
      </c>
      <c r="S126">
        <f t="shared" ca="1" si="15"/>
        <v>124</v>
      </c>
      <c r="T126">
        <f t="shared" ca="1" si="15"/>
        <v>125</v>
      </c>
      <c r="U126">
        <f t="shared" ca="1" si="15"/>
        <v>99</v>
      </c>
      <c r="V126">
        <f t="shared" ca="1" si="15"/>
        <v>97</v>
      </c>
      <c r="W126">
        <f t="shared" ca="1" si="15"/>
        <v>99</v>
      </c>
      <c r="X126">
        <f t="shared" ca="1" si="15"/>
        <v>63</v>
      </c>
      <c r="Y126">
        <f t="shared" ca="1" si="15"/>
        <v>62</v>
      </c>
    </row>
    <row r="127" spans="1:25" x14ac:dyDescent="0.25">
      <c r="A127" t="str">
        <f>METRICS!A126</f>
        <v>startup-stdlib</v>
      </c>
      <c r="B127">
        <f t="shared" ca="1" si="14"/>
        <v>121</v>
      </c>
      <c r="C127">
        <f t="shared" ca="1" si="14"/>
        <v>119</v>
      </c>
      <c r="D127">
        <f t="shared" ca="1" si="14"/>
        <v>123</v>
      </c>
      <c r="E127">
        <f t="shared" ca="1" si="14"/>
        <v>101</v>
      </c>
      <c r="F127">
        <f t="shared" ca="1" si="14"/>
        <v>99</v>
      </c>
      <c r="G127">
        <f t="shared" ca="1" si="16"/>
        <v>102</v>
      </c>
      <c r="H127">
        <f t="shared" ca="1" si="16"/>
        <v>61</v>
      </c>
      <c r="I127">
        <f t="shared" ca="1" si="16"/>
        <v>60</v>
      </c>
      <c r="J127">
        <f t="shared" ca="1" si="16"/>
        <v>124</v>
      </c>
      <c r="K127">
        <f t="shared" ca="1" si="16"/>
        <v>121</v>
      </c>
      <c r="L127">
        <f t="shared" ca="1" si="16"/>
        <v>124</v>
      </c>
      <c r="M127">
        <f t="shared" ca="1" si="16"/>
        <v>99</v>
      </c>
      <c r="N127">
        <f t="shared" ca="1" si="16"/>
        <v>97</v>
      </c>
      <c r="O127">
        <f t="shared" ca="1" si="16"/>
        <v>99</v>
      </c>
      <c r="P127">
        <f t="shared" ca="1" si="16"/>
        <v>64</v>
      </c>
      <c r="Q127">
        <f t="shared" ca="1" si="16"/>
        <v>63</v>
      </c>
      <c r="R127">
        <f t="shared" ca="1" si="15"/>
        <v>126</v>
      </c>
      <c r="S127">
        <f t="shared" ca="1" si="15"/>
        <v>125</v>
      </c>
      <c r="T127">
        <f t="shared" ca="1" si="15"/>
        <v>126</v>
      </c>
      <c r="U127">
        <f t="shared" ca="1" si="15"/>
        <v>100</v>
      </c>
      <c r="V127">
        <f t="shared" ca="1" si="15"/>
        <v>98</v>
      </c>
      <c r="W127">
        <f t="shared" ca="1" si="15"/>
        <v>100</v>
      </c>
      <c r="X127">
        <f t="shared" ca="1" si="15"/>
        <v>64</v>
      </c>
      <c r="Y127">
        <f t="shared" ca="1" si="15"/>
        <v>63</v>
      </c>
    </row>
    <row r="128" spans="1:25" x14ac:dyDescent="0.25">
      <c r="A128" t="str">
        <f>METRICS!A127</f>
        <v>stdlib-stdlib</v>
      </c>
      <c r="B128">
        <f t="shared" ca="1" si="14"/>
        <v>122</v>
      </c>
      <c r="C128">
        <f t="shared" ca="1" si="14"/>
        <v>120</v>
      </c>
      <c r="D128">
        <f t="shared" ca="1" si="14"/>
        <v>124</v>
      </c>
      <c r="E128">
        <f t="shared" ca="1" si="14"/>
        <v>102</v>
      </c>
      <c r="F128">
        <f t="shared" ca="1" si="14"/>
        <v>100</v>
      </c>
      <c r="G128">
        <f t="shared" ca="1" si="16"/>
        <v>103</v>
      </c>
      <c r="H128">
        <f t="shared" ca="1" si="16"/>
        <v>62</v>
      </c>
      <c r="I128">
        <f t="shared" ca="1" si="16"/>
        <v>61</v>
      </c>
      <c r="J128">
        <f t="shared" ca="1" si="16"/>
        <v>125</v>
      </c>
      <c r="K128">
        <f t="shared" ca="1" si="16"/>
        <v>122</v>
      </c>
      <c r="L128">
        <f t="shared" ca="1" si="16"/>
        <v>125</v>
      </c>
      <c r="M128">
        <f t="shared" ca="1" si="16"/>
        <v>100</v>
      </c>
      <c r="N128">
        <f t="shared" ca="1" si="16"/>
        <v>98</v>
      </c>
      <c r="O128">
        <f t="shared" ca="1" si="16"/>
        <v>100</v>
      </c>
      <c r="P128">
        <f t="shared" ca="1" si="16"/>
        <v>65</v>
      </c>
      <c r="Q128">
        <f t="shared" ca="1" si="16"/>
        <v>64</v>
      </c>
      <c r="R128">
        <f t="shared" ca="1" si="15"/>
        <v>127</v>
      </c>
      <c r="S128">
        <f t="shared" ca="1" si="15"/>
        <v>126</v>
      </c>
      <c r="T128">
        <f t="shared" ca="1" si="15"/>
        <v>127</v>
      </c>
      <c r="U128">
        <f t="shared" ca="1" si="15"/>
        <v>101</v>
      </c>
      <c r="V128">
        <f t="shared" ca="1" si="15"/>
        <v>99</v>
      </c>
      <c r="W128">
        <f t="shared" ca="1" si="15"/>
        <v>101</v>
      </c>
      <c r="X128">
        <f t="shared" ca="1" si="15"/>
        <v>65</v>
      </c>
      <c r="Y128">
        <f t="shared" ca="1" si="15"/>
        <v>64</v>
      </c>
    </row>
    <row r="129" spans="1:25" x14ac:dyDescent="0.25">
      <c r="A129" t="str">
        <f>METRICS!A128</f>
        <v>thread-stdlib</v>
      </c>
      <c r="B129">
        <f t="shared" ca="1" si="14"/>
        <v>123</v>
      </c>
      <c r="C129">
        <f t="shared" ca="1" si="14"/>
        <v>121</v>
      </c>
      <c r="D129">
        <f t="shared" ca="1" si="14"/>
        <v>125</v>
      </c>
      <c r="E129">
        <f t="shared" ca="1" si="14"/>
        <v>103</v>
      </c>
      <c r="F129">
        <f t="shared" ca="1" si="14"/>
        <v>101</v>
      </c>
      <c r="G129">
        <f t="shared" ca="1" si="16"/>
        <v>104</v>
      </c>
      <c r="H129" t="e">
        <f t="shared" ca="1" si="16"/>
        <v>#N/A</v>
      </c>
      <c r="I129" t="e">
        <f t="shared" ca="1" si="16"/>
        <v>#N/A</v>
      </c>
      <c r="J129">
        <f t="shared" ca="1" si="16"/>
        <v>126</v>
      </c>
      <c r="K129">
        <f t="shared" ca="1" si="16"/>
        <v>123</v>
      </c>
      <c r="L129">
        <f t="shared" ca="1" si="16"/>
        <v>126</v>
      </c>
      <c r="M129">
        <f t="shared" ca="1" si="16"/>
        <v>101</v>
      </c>
      <c r="N129">
        <f t="shared" ca="1" si="16"/>
        <v>99</v>
      </c>
      <c r="O129">
        <f t="shared" ca="1" si="16"/>
        <v>101</v>
      </c>
      <c r="P129" t="e">
        <f t="shared" ca="1" si="16"/>
        <v>#N/A</v>
      </c>
      <c r="Q129" t="e">
        <f t="shared" ca="1" si="16"/>
        <v>#N/A</v>
      </c>
      <c r="R129">
        <f t="shared" ca="1" si="15"/>
        <v>128</v>
      </c>
      <c r="S129">
        <f t="shared" ca="1" si="15"/>
        <v>127</v>
      </c>
      <c r="T129">
        <f t="shared" ca="1" si="15"/>
        <v>128</v>
      </c>
      <c r="U129">
        <f t="shared" ca="1" si="15"/>
        <v>102</v>
      </c>
      <c r="V129">
        <f t="shared" ca="1" si="15"/>
        <v>100</v>
      </c>
      <c r="W129">
        <f t="shared" ca="1" si="15"/>
        <v>102</v>
      </c>
      <c r="X129" t="e">
        <f t="shared" ca="1" si="15"/>
        <v>#N/A</v>
      </c>
      <c r="Y129" t="e">
        <f t="shared" ca="1" si="15"/>
        <v>#N/A</v>
      </c>
    </row>
    <row r="130" spans="1:25" x14ac:dyDescent="0.25">
      <c r="A130" t="str">
        <f>METRICS!A129</f>
        <v>time-stdlib</v>
      </c>
      <c r="B130">
        <f t="shared" ca="1" si="14"/>
        <v>124</v>
      </c>
      <c r="C130">
        <f t="shared" ca="1" si="14"/>
        <v>122</v>
      </c>
      <c r="D130">
        <f t="shared" ca="1" si="14"/>
        <v>126</v>
      </c>
      <c r="E130" t="e">
        <f t="shared" ca="1" si="14"/>
        <v>#N/A</v>
      </c>
      <c r="F130" t="e">
        <f t="shared" ca="1" si="14"/>
        <v>#N/A</v>
      </c>
      <c r="G130" t="e">
        <f t="shared" ca="1" si="16"/>
        <v>#N/A</v>
      </c>
      <c r="H130" t="e">
        <f t="shared" ca="1" si="16"/>
        <v>#N/A</v>
      </c>
      <c r="I130" t="e">
        <f t="shared" ca="1" si="16"/>
        <v>#N/A</v>
      </c>
      <c r="J130">
        <f t="shared" ca="1" si="16"/>
        <v>127</v>
      </c>
      <c r="K130">
        <f t="shared" ca="1" si="16"/>
        <v>124</v>
      </c>
      <c r="L130">
        <f t="shared" ca="1" si="16"/>
        <v>127</v>
      </c>
      <c r="M130" t="e">
        <f t="shared" ca="1" si="16"/>
        <v>#N/A</v>
      </c>
      <c r="N130" t="e">
        <f t="shared" ca="1" si="16"/>
        <v>#N/A</v>
      </c>
      <c r="O130" t="e">
        <f t="shared" ca="1" si="16"/>
        <v>#N/A</v>
      </c>
      <c r="P130" t="e">
        <f t="shared" ca="1" si="16"/>
        <v>#N/A</v>
      </c>
      <c r="Q130" t="e">
        <f t="shared" ca="1" si="16"/>
        <v>#N/A</v>
      </c>
      <c r="R130">
        <f t="shared" ca="1" si="15"/>
        <v>129</v>
      </c>
      <c r="S130">
        <f t="shared" ca="1" si="15"/>
        <v>128</v>
      </c>
      <c r="T130">
        <f t="shared" ca="1" si="15"/>
        <v>129</v>
      </c>
      <c r="U130" t="e">
        <f t="shared" ca="1" si="15"/>
        <v>#N/A</v>
      </c>
      <c r="V130" t="e">
        <f t="shared" ca="1" si="15"/>
        <v>#N/A</v>
      </c>
      <c r="W130" t="e">
        <f t="shared" ca="1" si="15"/>
        <v>#N/A</v>
      </c>
      <c r="X130" t="e">
        <f t="shared" ca="1" si="15"/>
        <v>#N/A</v>
      </c>
      <c r="Y130" t="e">
        <f t="shared" ca="1" si="15"/>
        <v>#N/A</v>
      </c>
    </row>
    <row r="131" spans="1:25" x14ac:dyDescent="0.25">
      <c r="A131" t="str">
        <f>METRICS!A130</f>
        <v>vector-stdlib</v>
      </c>
      <c r="B131">
        <f t="shared" ca="1" si="14"/>
        <v>125</v>
      </c>
      <c r="C131">
        <f t="shared" ca="1" si="14"/>
        <v>123</v>
      </c>
      <c r="D131">
        <f t="shared" ca="1" si="14"/>
        <v>127</v>
      </c>
      <c r="E131">
        <f t="shared" ca="1" si="14"/>
        <v>104</v>
      </c>
      <c r="F131">
        <f t="shared" ca="1" si="14"/>
        <v>102</v>
      </c>
      <c r="G131">
        <f t="shared" ca="1" si="16"/>
        <v>105</v>
      </c>
      <c r="H131">
        <f t="shared" ca="1" si="16"/>
        <v>63</v>
      </c>
      <c r="I131">
        <f t="shared" ca="1" si="16"/>
        <v>62</v>
      </c>
      <c r="J131">
        <f t="shared" ca="1" si="16"/>
        <v>128</v>
      </c>
      <c r="K131">
        <f t="shared" ca="1" si="16"/>
        <v>125</v>
      </c>
      <c r="L131">
        <f t="shared" ca="1" si="16"/>
        <v>128</v>
      </c>
      <c r="M131">
        <f t="shared" ca="1" si="16"/>
        <v>102</v>
      </c>
      <c r="N131">
        <f t="shared" ca="1" si="16"/>
        <v>100</v>
      </c>
      <c r="O131">
        <f t="shared" ca="1" si="16"/>
        <v>102</v>
      </c>
      <c r="P131">
        <f t="shared" ca="1" si="16"/>
        <v>66</v>
      </c>
      <c r="Q131">
        <f t="shared" ca="1" si="16"/>
        <v>65</v>
      </c>
      <c r="R131">
        <f t="shared" ca="1" si="15"/>
        <v>130</v>
      </c>
      <c r="S131">
        <f t="shared" ca="1" si="15"/>
        <v>129</v>
      </c>
      <c r="T131">
        <f t="shared" ca="1" si="15"/>
        <v>130</v>
      </c>
      <c r="U131">
        <f t="shared" ca="1" si="15"/>
        <v>103</v>
      </c>
      <c r="V131">
        <f t="shared" ca="1" si="15"/>
        <v>101</v>
      </c>
      <c r="W131">
        <f t="shared" ca="1" si="15"/>
        <v>103</v>
      </c>
      <c r="X131">
        <f t="shared" ca="1" si="15"/>
        <v>66</v>
      </c>
      <c r="Y131">
        <f t="shared" ca="1" si="15"/>
        <v>65</v>
      </c>
    </row>
    <row r="132" spans="1:25" x14ac:dyDescent="0.25">
      <c r="A132" t="str">
        <f>METRICS!A131</f>
        <v>glm</v>
      </c>
      <c r="B132">
        <f t="shared" ca="1" si="14"/>
        <v>126</v>
      </c>
      <c r="C132">
        <f t="shared" ca="1" si="14"/>
        <v>124</v>
      </c>
      <c r="D132">
        <f t="shared" ca="1" si="14"/>
        <v>128</v>
      </c>
      <c r="E132">
        <f t="shared" ca="1" si="14"/>
        <v>105</v>
      </c>
      <c r="F132">
        <f t="shared" ca="1" si="14"/>
        <v>103</v>
      </c>
      <c r="G132">
        <f t="shared" ca="1" si="16"/>
        <v>106</v>
      </c>
      <c r="H132">
        <f t="shared" ca="1" si="16"/>
        <v>64</v>
      </c>
      <c r="I132" t="e">
        <f t="shared" ca="1" si="16"/>
        <v>#N/A</v>
      </c>
      <c r="J132">
        <f t="shared" ca="1" si="16"/>
        <v>129</v>
      </c>
      <c r="K132">
        <f t="shared" ca="1" si="16"/>
        <v>126</v>
      </c>
      <c r="L132">
        <f t="shared" ca="1" si="16"/>
        <v>129</v>
      </c>
      <c r="M132">
        <f t="shared" ca="1" si="16"/>
        <v>103</v>
      </c>
      <c r="N132">
        <f t="shared" ca="1" si="16"/>
        <v>101</v>
      </c>
      <c r="O132">
        <f t="shared" ca="1" si="16"/>
        <v>103</v>
      </c>
      <c r="P132">
        <f t="shared" ca="1" si="16"/>
        <v>67</v>
      </c>
      <c r="Q132">
        <f t="shared" ca="1" si="16"/>
        <v>66</v>
      </c>
      <c r="R132">
        <f t="shared" ca="1" si="15"/>
        <v>131</v>
      </c>
      <c r="S132">
        <f t="shared" ca="1" si="15"/>
        <v>130</v>
      </c>
      <c r="T132">
        <f t="shared" ca="1" si="15"/>
        <v>131</v>
      </c>
      <c r="U132">
        <f t="shared" ca="1" si="15"/>
        <v>104</v>
      </c>
      <c r="V132">
        <f t="shared" ca="1" si="15"/>
        <v>102</v>
      </c>
      <c r="W132">
        <f t="shared" ca="1" si="15"/>
        <v>104</v>
      </c>
      <c r="X132">
        <f t="shared" ca="1" si="15"/>
        <v>67</v>
      </c>
      <c r="Y132">
        <f t="shared" ca="1" si="15"/>
        <v>66</v>
      </c>
    </row>
    <row r="133" spans="1:25" x14ac:dyDescent="0.25">
      <c r="A133" t="str">
        <f>METRICS!A132</f>
        <v>imgui</v>
      </c>
      <c r="B133">
        <f t="shared" ca="1" si="14"/>
        <v>127</v>
      </c>
      <c r="C133">
        <f t="shared" ca="1" si="14"/>
        <v>125</v>
      </c>
      <c r="D133">
        <f t="shared" ca="1" si="14"/>
        <v>129</v>
      </c>
      <c r="E133" t="e">
        <f t="shared" ca="1" si="14"/>
        <v>#N/A</v>
      </c>
      <c r="F133" t="e">
        <f t="shared" ca="1" si="14"/>
        <v>#N/A</v>
      </c>
      <c r="G133" t="e">
        <f t="shared" ca="1" si="16"/>
        <v>#N/A</v>
      </c>
      <c r="H133">
        <f t="shared" ca="1" si="16"/>
        <v>65</v>
      </c>
      <c r="I133">
        <f t="shared" ca="1" si="16"/>
        <v>63</v>
      </c>
      <c r="J133">
        <f t="shared" ca="1" si="16"/>
        <v>130</v>
      </c>
      <c r="K133">
        <f t="shared" ca="1" si="16"/>
        <v>127</v>
      </c>
      <c r="L133">
        <f t="shared" ca="1" si="16"/>
        <v>130</v>
      </c>
      <c r="M133" t="e">
        <f t="shared" ca="1" si="16"/>
        <v>#N/A</v>
      </c>
      <c r="N133" t="e">
        <f t="shared" ca="1" si="16"/>
        <v>#N/A</v>
      </c>
      <c r="O133" t="e">
        <f t="shared" ca="1" si="16"/>
        <v>#N/A</v>
      </c>
      <c r="P133">
        <f t="shared" ca="1" si="16"/>
        <v>68</v>
      </c>
      <c r="Q133">
        <f t="shared" ca="1" si="16"/>
        <v>67</v>
      </c>
      <c r="R133">
        <f t="shared" ca="1" si="15"/>
        <v>132</v>
      </c>
      <c r="S133">
        <f t="shared" ca="1" si="15"/>
        <v>131</v>
      </c>
      <c r="T133">
        <f t="shared" ca="1" si="15"/>
        <v>132</v>
      </c>
      <c r="U133" t="e">
        <f t="shared" ca="1" si="15"/>
        <v>#N/A</v>
      </c>
      <c r="V133" t="e">
        <f t="shared" ca="1" si="15"/>
        <v>#N/A</v>
      </c>
      <c r="W133" t="e">
        <f t="shared" ca="1" si="15"/>
        <v>#N/A</v>
      </c>
      <c r="X133">
        <f t="shared" ca="1" si="15"/>
        <v>68</v>
      </c>
      <c r="Y133">
        <f t="shared" ca="1" si="15"/>
        <v>67</v>
      </c>
    </row>
  </sheetData>
  <mergeCells count="1">
    <mergeCell ref="B1:Y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352F2-D5BC-4D98-8018-9ACC5D4294EC}">
  <sheetPr codeName="Sheet6"/>
  <dimension ref="A1:M127"/>
  <sheetViews>
    <sheetView topLeftCell="A106" workbookViewId="0">
      <selection activeCell="A53" sqref="A53:XFD5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s="4" t="s">
        <v>5</v>
      </c>
      <c r="B2" s="2">
        <v>19</v>
      </c>
      <c r="C2" s="2">
        <v>0.26</v>
      </c>
      <c r="D2" s="2">
        <v>19.28</v>
      </c>
      <c r="E2">
        <v>180632</v>
      </c>
      <c r="F2" s="2">
        <v>19</v>
      </c>
      <c r="G2" s="2">
        <v>0.28000000000000003</v>
      </c>
      <c r="H2" s="2">
        <v>19.29</v>
      </c>
      <c r="I2">
        <v>180632</v>
      </c>
      <c r="J2" s="2">
        <v>19.079999999999998</v>
      </c>
      <c r="K2" s="2">
        <v>0.24</v>
      </c>
      <c r="L2" s="2">
        <v>19.329999999999998</v>
      </c>
      <c r="M2">
        <v>180632</v>
      </c>
    </row>
    <row r="3" spans="1:13" x14ac:dyDescent="0.25">
      <c r="A3" s="4" t="s">
        <v>6</v>
      </c>
      <c r="B3" s="2">
        <v>0.57999999999999996</v>
      </c>
      <c r="C3" s="2">
        <v>0</v>
      </c>
      <c r="D3" s="2">
        <v>0.57999999999999996</v>
      </c>
      <c r="E3">
        <v>5812</v>
      </c>
      <c r="F3" s="2">
        <v>0.55000000000000004</v>
      </c>
      <c r="G3" s="2">
        <v>0</v>
      </c>
      <c r="H3" s="2">
        <v>0.56000000000000005</v>
      </c>
      <c r="I3">
        <v>5812</v>
      </c>
      <c r="J3" s="2">
        <v>0.57999999999999996</v>
      </c>
      <c r="K3" s="2">
        <v>0</v>
      </c>
      <c r="L3" s="2">
        <v>0.59</v>
      </c>
      <c r="M3">
        <v>5812</v>
      </c>
    </row>
    <row r="4" spans="1:13" x14ac:dyDescent="0.25">
      <c r="A4" s="4" t="s">
        <v>7</v>
      </c>
      <c r="B4" s="2">
        <v>0.06</v>
      </c>
      <c r="C4" s="2">
        <v>0</v>
      </c>
      <c r="D4" s="2">
        <v>0.06</v>
      </c>
      <c r="E4">
        <v>4980</v>
      </c>
      <c r="F4" s="2">
        <v>0.06</v>
      </c>
      <c r="G4" s="2">
        <v>0</v>
      </c>
      <c r="H4" s="2">
        <v>0.06</v>
      </c>
      <c r="I4">
        <v>4980</v>
      </c>
      <c r="J4" s="2">
        <v>0.06</v>
      </c>
      <c r="K4" s="2">
        <v>0</v>
      </c>
      <c r="L4" s="2">
        <v>0.06</v>
      </c>
      <c r="M4">
        <v>4980</v>
      </c>
    </row>
    <row r="5" spans="1:13" x14ac:dyDescent="0.25">
      <c r="A5" s="4" t="s">
        <v>8</v>
      </c>
      <c r="B5" s="2">
        <v>5.78</v>
      </c>
      <c r="C5" s="2">
        <v>0.02</v>
      </c>
      <c r="D5" s="2">
        <v>5.81</v>
      </c>
      <c r="E5">
        <v>28772</v>
      </c>
      <c r="F5" s="2">
        <v>5.74</v>
      </c>
      <c r="G5" s="2">
        <v>0.02</v>
      </c>
      <c r="H5" s="2">
        <v>5.77</v>
      </c>
      <c r="I5">
        <v>28772</v>
      </c>
      <c r="J5" s="2">
        <v>5.8</v>
      </c>
      <c r="K5" s="2">
        <v>0.02</v>
      </c>
      <c r="L5" s="2">
        <v>5.83</v>
      </c>
      <c r="M5">
        <v>28772</v>
      </c>
    </row>
    <row r="6" spans="1:13" x14ac:dyDescent="0.25">
      <c r="A6" s="4" t="s">
        <v>9</v>
      </c>
      <c r="B6" s="2">
        <v>0.08</v>
      </c>
      <c r="C6" s="2">
        <v>0</v>
      </c>
      <c r="D6" s="2">
        <v>0.08</v>
      </c>
      <c r="E6">
        <v>5008</v>
      </c>
      <c r="F6" s="2">
        <v>0.08</v>
      </c>
      <c r="G6" s="2">
        <v>0</v>
      </c>
      <c r="H6" s="2">
        <v>0.08</v>
      </c>
      <c r="I6">
        <v>5008</v>
      </c>
      <c r="J6" s="2">
        <v>0.08</v>
      </c>
      <c r="K6" s="2">
        <v>0</v>
      </c>
      <c r="L6" s="2">
        <v>0.08</v>
      </c>
      <c r="M6">
        <v>5008</v>
      </c>
    </row>
    <row r="7" spans="1:13" x14ac:dyDescent="0.25">
      <c r="A7" s="4" t="s">
        <v>10</v>
      </c>
      <c r="B7" s="2">
        <v>2.48</v>
      </c>
      <c r="C7" s="2">
        <v>0.03</v>
      </c>
      <c r="D7" s="2">
        <v>2.5099999999999998</v>
      </c>
      <c r="E7">
        <v>45224</v>
      </c>
      <c r="F7" s="2">
        <v>2.56</v>
      </c>
      <c r="G7" s="2">
        <v>0.04</v>
      </c>
      <c r="H7" s="2">
        <v>2.61</v>
      </c>
      <c r="I7">
        <v>45224</v>
      </c>
      <c r="J7" s="2">
        <v>2.5</v>
      </c>
      <c r="K7" s="2">
        <v>0.02</v>
      </c>
      <c r="L7" s="2">
        <v>2.52</v>
      </c>
      <c r="M7">
        <v>45224</v>
      </c>
    </row>
    <row r="8" spans="1:13" x14ac:dyDescent="0.25">
      <c r="A8" s="4" t="s">
        <v>11</v>
      </c>
      <c r="B8" s="2">
        <v>1.57</v>
      </c>
      <c r="C8" s="2">
        <v>0.01</v>
      </c>
      <c r="D8" s="2">
        <v>1.58</v>
      </c>
      <c r="E8">
        <v>25696</v>
      </c>
      <c r="F8" s="2">
        <v>1.54</v>
      </c>
      <c r="G8" s="2">
        <v>0.01</v>
      </c>
      <c r="H8" s="2">
        <v>1.56</v>
      </c>
      <c r="I8">
        <v>25696</v>
      </c>
      <c r="J8" s="2">
        <v>1.56</v>
      </c>
      <c r="K8" s="2">
        <v>0</v>
      </c>
      <c r="L8" s="2">
        <v>1.57</v>
      </c>
      <c r="M8">
        <v>25696</v>
      </c>
    </row>
    <row r="9" spans="1:13" x14ac:dyDescent="0.25">
      <c r="A9" s="4" t="s">
        <v>12</v>
      </c>
      <c r="B9" s="2">
        <v>1.81</v>
      </c>
      <c r="C9" s="2">
        <v>0</v>
      </c>
      <c r="D9" s="2">
        <v>1.81</v>
      </c>
      <c r="E9">
        <v>13348</v>
      </c>
      <c r="F9" s="2">
        <v>1.79</v>
      </c>
      <c r="G9" s="2">
        <v>0</v>
      </c>
      <c r="H9" s="2">
        <v>1.79</v>
      </c>
      <c r="I9">
        <v>13348</v>
      </c>
      <c r="J9" s="2">
        <v>1.79</v>
      </c>
      <c r="K9" s="2">
        <v>0</v>
      </c>
      <c r="L9" s="2">
        <v>1.79</v>
      </c>
      <c r="M9">
        <v>13348</v>
      </c>
    </row>
    <row r="10" spans="1:13" x14ac:dyDescent="0.25">
      <c r="A10" s="4" t="s">
        <v>13</v>
      </c>
      <c r="B10" s="2">
        <v>1.9</v>
      </c>
      <c r="C10" s="2">
        <v>0.03</v>
      </c>
      <c r="D10" s="2">
        <v>1.93</v>
      </c>
      <c r="E10">
        <v>52672</v>
      </c>
      <c r="F10" s="2">
        <v>1.85</v>
      </c>
      <c r="G10" s="2">
        <v>0.03</v>
      </c>
      <c r="H10" s="2">
        <v>1.88</v>
      </c>
      <c r="I10">
        <v>52672</v>
      </c>
      <c r="J10" s="2">
        <v>1.84</v>
      </c>
      <c r="K10" s="2">
        <v>0.02</v>
      </c>
      <c r="L10" s="2">
        <v>1.87</v>
      </c>
      <c r="M10">
        <v>52672</v>
      </c>
    </row>
    <row r="11" spans="1:13" x14ac:dyDescent="0.25">
      <c r="A11" s="4" t="s">
        <v>14</v>
      </c>
      <c r="B11" s="2">
        <v>1.85</v>
      </c>
      <c r="C11" s="2">
        <v>0.04</v>
      </c>
      <c r="D11" s="2">
        <v>1.89</v>
      </c>
      <c r="E11">
        <v>52672</v>
      </c>
      <c r="F11" s="2">
        <v>1.97</v>
      </c>
      <c r="G11" s="2">
        <v>0.01</v>
      </c>
      <c r="H11" s="2">
        <v>1.99</v>
      </c>
      <c r="I11">
        <v>52672</v>
      </c>
      <c r="J11" s="2">
        <v>1.86</v>
      </c>
      <c r="K11" s="2">
        <v>0.02</v>
      </c>
      <c r="L11" s="2">
        <v>1.89</v>
      </c>
      <c r="M11">
        <v>52672</v>
      </c>
    </row>
    <row r="12" spans="1:13" x14ac:dyDescent="0.25">
      <c r="A12" s="4" t="s">
        <v>15</v>
      </c>
      <c r="B12" s="2">
        <v>7.0000000000000007E-2</v>
      </c>
      <c r="C12" s="2">
        <v>0</v>
      </c>
      <c r="D12" s="2">
        <v>7.0000000000000007E-2</v>
      </c>
      <c r="E12">
        <v>4976</v>
      </c>
      <c r="F12" s="2">
        <v>0.06</v>
      </c>
      <c r="G12" s="2">
        <v>0</v>
      </c>
      <c r="H12" s="2">
        <v>0.06</v>
      </c>
      <c r="I12">
        <v>4976</v>
      </c>
      <c r="J12" s="2">
        <v>0.06</v>
      </c>
      <c r="K12" s="2">
        <v>0</v>
      </c>
      <c r="L12" s="2">
        <v>7.0000000000000007E-2</v>
      </c>
      <c r="M12">
        <v>4976</v>
      </c>
    </row>
    <row r="13" spans="1:13" x14ac:dyDescent="0.25">
      <c r="A13" s="4" t="s">
        <v>16</v>
      </c>
      <c r="B13" s="2">
        <v>0.06</v>
      </c>
      <c r="C13" s="2">
        <v>0</v>
      </c>
      <c r="D13" s="2">
        <v>7.0000000000000007E-2</v>
      </c>
      <c r="E13">
        <v>4976</v>
      </c>
      <c r="F13" s="2">
        <v>0.06</v>
      </c>
      <c r="G13" s="2">
        <v>0</v>
      </c>
      <c r="H13" s="2">
        <v>0.06</v>
      </c>
      <c r="I13">
        <v>4976</v>
      </c>
      <c r="J13" s="2">
        <v>0.06</v>
      </c>
      <c r="K13" s="2">
        <v>0</v>
      </c>
      <c r="L13" s="2">
        <v>0.06</v>
      </c>
      <c r="M13">
        <v>4976</v>
      </c>
    </row>
    <row r="14" spans="1:13" x14ac:dyDescent="0.25">
      <c r="A14" s="4" t="s">
        <v>17</v>
      </c>
      <c r="B14" s="2">
        <v>7.0000000000000007E-2</v>
      </c>
      <c r="C14" s="2">
        <v>0</v>
      </c>
      <c r="D14" s="2">
        <v>7.0000000000000007E-2</v>
      </c>
      <c r="E14">
        <v>4976</v>
      </c>
      <c r="F14" s="2">
        <v>7.0000000000000007E-2</v>
      </c>
      <c r="G14" s="2">
        <v>0</v>
      </c>
      <c r="H14" s="2">
        <v>7.0000000000000007E-2</v>
      </c>
      <c r="I14">
        <v>4980</v>
      </c>
      <c r="J14" s="2">
        <v>7.0000000000000007E-2</v>
      </c>
      <c r="K14" s="2">
        <v>0</v>
      </c>
      <c r="L14" s="2">
        <v>7.0000000000000007E-2</v>
      </c>
      <c r="M14">
        <v>4980</v>
      </c>
    </row>
    <row r="15" spans="1:13" x14ac:dyDescent="0.25">
      <c r="A15" s="4" t="s">
        <v>18</v>
      </c>
      <c r="B15" s="2">
        <v>6.73</v>
      </c>
      <c r="C15" s="2">
        <v>0.18</v>
      </c>
      <c r="D15" s="2">
        <v>6.93</v>
      </c>
      <c r="E15">
        <v>279920</v>
      </c>
      <c r="F15" s="2">
        <v>6.68</v>
      </c>
      <c r="G15" s="2">
        <v>0.26</v>
      </c>
      <c r="H15" s="2">
        <v>6.94</v>
      </c>
      <c r="I15">
        <v>279920</v>
      </c>
      <c r="J15" s="2">
        <v>6.69</v>
      </c>
      <c r="K15" s="2">
        <v>0.24</v>
      </c>
      <c r="L15" s="2">
        <v>6.93</v>
      </c>
      <c r="M15">
        <v>279920</v>
      </c>
    </row>
    <row r="16" spans="1:13" x14ac:dyDescent="0.25">
      <c r="A16" s="4" t="s">
        <v>19</v>
      </c>
      <c r="B16" s="2">
        <v>1.58</v>
      </c>
      <c r="C16" s="2">
        <v>0</v>
      </c>
      <c r="D16" s="2">
        <v>1.59</v>
      </c>
      <c r="E16">
        <v>8184</v>
      </c>
      <c r="F16" s="2">
        <v>1.59</v>
      </c>
      <c r="G16" s="2">
        <v>0</v>
      </c>
      <c r="H16" s="2">
        <v>1.6</v>
      </c>
      <c r="I16">
        <v>8184</v>
      </c>
      <c r="J16" s="2">
        <v>1.61</v>
      </c>
      <c r="K16" s="2">
        <v>0</v>
      </c>
      <c r="L16" s="2">
        <v>1.61</v>
      </c>
      <c r="M16">
        <v>8184</v>
      </c>
    </row>
    <row r="17" spans="1:13" x14ac:dyDescent="0.25">
      <c r="A17" s="4" t="s">
        <v>20</v>
      </c>
      <c r="B17" s="2">
        <v>7.0000000000000007E-2</v>
      </c>
      <c r="C17" s="2">
        <v>0</v>
      </c>
      <c r="D17" s="2">
        <v>7.0000000000000007E-2</v>
      </c>
      <c r="E17">
        <v>4980</v>
      </c>
      <c r="F17" s="2">
        <v>7.0000000000000007E-2</v>
      </c>
      <c r="G17" s="2">
        <v>0</v>
      </c>
      <c r="H17" s="2">
        <v>7.0000000000000007E-2</v>
      </c>
      <c r="I17">
        <v>4980</v>
      </c>
      <c r="J17" s="2">
        <v>7.0000000000000007E-2</v>
      </c>
      <c r="K17" s="2">
        <v>0</v>
      </c>
      <c r="L17" s="2">
        <v>7.0000000000000007E-2</v>
      </c>
      <c r="M17">
        <v>4980</v>
      </c>
    </row>
    <row r="18" spans="1:13" x14ac:dyDescent="0.25">
      <c r="A18" s="4" t="s">
        <v>21</v>
      </c>
      <c r="B18" s="2">
        <v>0.14000000000000001</v>
      </c>
      <c r="C18" s="2">
        <v>0</v>
      </c>
      <c r="D18" s="2">
        <v>0.14000000000000001</v>
      </c>
      <c r="E18">
        <v>5496</v>
      </c>
      <c r="F18" s="2">
        <v>0.14000000000000001</v>
      </c>
      <c r="G18" s="2">
        <v>0</v>
      </c>
      <c r="H18" s="2">
        <v>0.14000000000000001</v>
      </c>
      <c r="I18">
        <v>5496</v>
      </c>
      <c r="J18" s="2">
        <v>0.14000000000000001</v>
      </c>
      <c r="K18" s="2">
        <v>0</v>
      </c>
      <c r="L18" s="2">
        <v>0.14000000000000001</v>
      </c>
      <c r="M18">
        <v>5496</v>
      </c>
    </row>
    <row r="19" spans="1:13" x14ac:dyDescent="0.25">
      <c r="A19" s="4" t="s">
        <v>22</v>
      </c>
      <c r="B19" s="2">
        <v>1.34</v>
      </c>
      <c r="C19" s="2">
        <v>0</v>
      </c>
      <c r="D19" s="2">
        <v>1.35</v>
      </c>
      <c r="E19">
        <v>6840</v>
      </c>
      <c r="F19" s="2">
        <v>1.34</v>
      </c>
      <c r="G19" s="2">
        <v>0</v>
      </c>
      <c r="H19" s="2">
        <v>1.35</v>
      </c>
      <c r="I19">
        <v>6840</v>
      </c>
      <c r="J19" s="2">
        <v>1.37</v>
      </c>
      <c r="K19" s="2">
        <v>0</v>
      </c>
      <c r="L19" s="2">
        <v>1.37</v>
      </c>
      <c r="M19">
        <v>6840</v>
      </c>
    </row>
    <row r="20" spans="1:13" x14ac:dyDescent="0.25">
      <c r="A20" s="4" t="s">
        <v>23</v>
      </c>
      <c r="B20" s="2">
        <v>0.12</v>
      </c>
      <c r="C20" s="2">
        <v>0</v>
      </c>
      <c r="D20" s="2">
        <v>0.12</v>
      </c>
      <c r="E20">
        <v>5040</v>
      </c>
      <c r="F20" s="2">
        <v>0.12</v>
      </c>
      <c r="G20" s="2">
        <v>0</v>
      </c>
      <c r="H20" s="2">
        <v>0.12</v>
      </c>
      <c r="I20">
        <v>5040</v>
      </c>
      <c r="J20" s="2">
        <v>0.12</v>
      </c>
      <c r="K20" s="2">
        <v>0</v>
      </c>
      <c r="L20" s="2">
        <v>0.12</v>
      </c>
      <c r="M20">
        <v>5040</v>
      </c>
    </row>
    <row r="21" spans="1:13" x14ac:dyDescent="0.25">
      <c r="A21" s="4" t="s">
        <v>24</v>
      </c>
      <c r="B21" s="2">
        <v>0.1</v>
      </c>
      <c r="C21" s="2">
        <v>0</v>
      </c>
      <c r="D21" s="2">
        <v>0.1</v>
      </c>
      <c r="E21">
        <v>5004</v>
      </c>
      <c r="F21" s="2">
        <v>0.1</v>
      </c>
      <c r="G21" s="2">
        <v>0</v>
      </c>
      <c r="H21" s="2">
        <v>0.1</v>
      </c>
      <c r="I21">
        <v>5004</v>
      </c>
      <c r="J21" s="2">
        <v>0.09</v>
      </c>
      <c r="K21" s="2">
        <v>0</v>
      </c>
      <c r="L21" s="2">
        <v>0.09</v>
      </c>
      <c r="M21">
        <v>5004</v>
      </c>
    </row>
    <row r="22" spans="1:13" x14ac:dyDescent="0.25">
      <c r="A22" s="4" t="s">
        <v>25</v>
      </c>
      <c r="B22" s="2">
        <v>2.2799999999999998</v>
      </c>
      <c r="C22" s="2">
        <v>0.02</v>
      </c>
      <c r="D22" s="2">
        <v>2.31</v>
      </c>
      <c r="E22">
        <v>53052</v>
      </c>
      <c r="F22" s="2">
        <v>2.2799999999999998</v>
      </c>
      <c r="G22" s="2">
        <v>0.04</v>
      </c>
      <c r="H22" s="2">
        <v>2.3199999999999998</v>
      </c>
      <c r="I22">
        <v>53052</v>
      </c>
      <c r="J22" s="2">
        <v>2.27</v>
      </c>
      <c r="K22" s="2">
        <v>0.04</v>
      </c>
      <c r="L22" s="2">
        <v>2.31</v>
      </c>
      <c r="M22">
        <v>53052</v>
      </c>
    </row>
    <row r="23" spans="1:13" x14ac:dyDescent="0.25">
      <c r="A23" s="4" t="s">
        <v>26</v>
      </c>
      <c r="B23" s="2">
        <v>0.5</v>
      </c>
      <c r="C23" s="2">
        <v>0</v>
      </c>
      <c r="D23" s="2">
        <v>0.5</v>
      </c>
      <c r="E23">
        <v>9900</v>
      </c>
      <c r="F23" s="2">
        <v>0.51</v>
      </c>
      <c r="G23" s="2">
        <v>0</v>
      </c>
      <c r="H23" s="2">
        <v>0.52</v>
      </c>
      <c r="I23">
        <v>9900</v>
      </c>
      <c r="J23" s="2">
        <v>0.52</v>
      </c>
      <c r="K23" s="2">
        <v>0</v>
      </c>
      <c r="L23" s="2">
        <v>0.52</v>
      </c>
      <c r="M23">
        <v>9900</v>
      </c>
    </row>
    <row r="24" spans="1:13" x14ac:dyDescent="0.25">
      <c r="A24" s="4" t="s">
        <v>27</v>
      </c>
      <c r="B24" s="2">
        <v>4.5</v>
      </c>
      <c r="C24" s="2">
        <v>0.05</v>
      </c>
      <c r="D24" s="2">
        <v>4.55</v>
      </c>
      <c r="E24">
        <v>51772</v>
      </c>
      <c r="F24" s="2">
        <v>4.5199999999999996</v>
      </c>
      <c r="G24" s="2">
        <v>0.04</v>
      </c>
      <c r="H24" s="2">
        <v>4.57</v>
      </c>
      <c r="I24">
        <v>51772</v>
      </c>
      <c r="J24" s="2">
        <v>4.7</v>
      </c>
      <c r="K24" s="2">
        <v>0.03</v>
      </c>
      <c r="L24" s="2">
        <v>4.74</v>
      </c>
      <c r="M24">
        <v>51768</v>
      </c>
    </row>
    <row r="25" spans="1:13" x14ac:dyDescent="0.25">
      <c r="A25" s="4" t="s">
        <v>28</v>
      </c>
      <c r="B25" s="2">
        <v>1.34</v>
      </c>
      <c r="C25" s="2">
        <v>0</v>
      </c>
      <c r="D25" s="2">
        <v>1.34</v>
      </c>
      <c r="E25">
        <v>7896</v>
      </c>
      <c r="F25" s="2">
        <v>1.36</v>
      </c>
      <c r="G25" s="2">
        <v>0</v>
      </c>
      <c r="H25" s="2">
        <v>1.37</v>
      </c>
      <c r="I25">
        <v>7896</v>
      </c>
      <c r="J25" s="2">
        <v>1.34</v>
      </c>
      <c r="K25" s="2">
        <v>0</v>
      </c>
      <c r="L25" s="2">
        <v>1.35</v>
      </c>
      <c r="M25">
        <v>7896</v>
      </c>
    </row>
    <row r="26" spans="1:13" x14ac:dyDescent="0.25">
      <c r="A26" s="4" t="s">
        <v>29</v>
      </c>
      <c r="B26" s="2">
        <v>3.81</v>
      </c>
      <c r="C26" s="2">
        <v>0.05</v>
      </c>
      <c r="D26" s="2">
        <v>3.87</v>
      </c>
      <c r="E26">
        <v>74604</v>
      </c>
      <c r="F26" s="2">
        <v>3.8</v>
      </c>
      <c r="G26" s="2">
        <v>0.05</v>
      </c>
      <c r="H26" s="2">
        <v>3.86</v>
      </c>
      <c r="I26">
        <v>74604</v>
      </c>
      <c r="J26" s="2">
        <v>3.82</v>
      </c>
      <c r="K26" s="2">
        <v>0.03</v>
      </c>
      <c r="L26" s="2">
        <v>3.85</v>
      </c>
      <c r="M26">
        <v>74604</v>
      </c>
    </row>
    <row r="27" spans="1:13" x14ac:dyDescent="0.25">
      <c r="A27" s="4" t="s">
        <v>30</v>
      </c>
      <c r="B27" s="2">
        <v>0.06</v>
      </c>
      <c r="C27" s="2">
        <v>0</v>
      </c>
      <c r="D27" s="2">
        <v>0.06</v>
      </c>
      <c r="E27">
        <v>4976</v>
      </c>
      <c r="F27" s="2">
        <v>0.06</v>
      </c>
      <c r="G27" s="2">
        <v>0</v>
      </c>
      <c r="H27" s="2">
        <v>7.0000000000000007E-2</v>
      </c>
      <c r="I27">
        <v>4980</v>
      </c>
      <c r="J27" s="2">
        <v>7.0000000000000007E-2</v>
      </c>
      <c r="K27" s="2">
        <v>0</v>
      </c>
      <c r="L27" s="2">
        <v>7.0000000000000007E-2</v>
      </c>
      <c r="M27">
        <v>4980</v>
      </c>
    </row>
    <row r="28" spans="1:13" x14ac:dyDescent="0.25">
      <c r="A28" s="4" t="s">
        <v>31</v>
      </c>
      <c r="B28" s="2">
        <v>0.08</v>
      </c>
      <c r="C28" s="2">
        <v>0</v>
      </c>
      <c r="D28" s="2">
        <v>0.08</v>
      </c>
      <c r="E28">
        <v>4884</v>
      </c>
      <c r="F28" s="2">
        <v>7.0000000000000007E-2</v>
      </c>
      <c r="G28" s="2">
        <v>0</v>
      </c>
      <c r="H28" s="2">
        <v>7.0000000000000007E-2</v>
      </c>
      <c r="I28">
        <v>4884</v>
      </c>
      <c r="J28" s="2">
        <v>7.0000000000000007E-2</v>
      </c>
      <c r="K28" s="2">
        <v>0</v>
      </c>
      <c r="L28" s="2">
        <v>7.0000000000000007E-2</v>
      </c>
      <c r="M28">
        <v>4884</v>
      </c>
    </row>
    <row r="29" spans="1:13" x14ac:dyDescent="0.25">
      <c r="A29" s="4" t="s">
        <v>32</v>
      </c>
      <c r="B29" s="2">
        <v>0.08</v>
      </c>
      <c r="C29" s="2">
        <v>0</v>
      </c>
      <c r="D29" s="2">
        <v>0.08</v>
      </c>
      <c r="E29">
        <v>4860</v>
      </c>
      <c r="F29" s="2">
        <v>0.08</v>
      </c>
      <c r="G29" s="2">
        <v>0</v>
      </c>
      <c r="H29" s="2">
        <v>0.08</v>
      </c>
      <c r="I29">
        <v>4860</v>
      </c>
      <c r="J29" s="2">
        <v>0.08</v>
      </c>
      <c r="K29" s="2">
        <v>0</v>
      </c>
      <c r="L29" s="2">
        <v>0.08</v>
      </c>
      <c r="M29">
        <v>4860</v>
      </c>
    </row>
    <row r="30" spans="1:13" x14ac:dyDescent="0.25">
      <c r="A30" s="4" t="s">
        <v>33</v>
      </c>
      <c r="B30" s="2">
        <v>0.06</v>
      </c>
      <c r="C30" s="2">
        <v>0</v>
      </c>
      <c r="D30" s="2">
        <v>0.06</v>
      </c>
      <c r="E30">
        <v>4872</v>
      </c>
      <c r="F30" s="2">
        <v>7.0000000000000007E-2</v>
      </c>
      <c r="G30" s="2">
        <v>0</v>
      </c>
      <c r="H30" s="2">
        <v>7.0000000000000007E-2</v>
      </c>
      <c r="I30">
        <v>4872</v>
      </c>
      <c r="J30" s="2">
        <v>0.06</v>
      </c>
      <c r="K30" s="2">
        <v>0</v>
      </c>
      <c r="L30" s="2">
        <v>0.06</v>
      </c>
      <c r="M30">
        <v>4872</v>
      </c>
    </row>
    <row r="31" spans="1:13" x14ac:dyDescent="0.25">
      <c r="A31" s="4" t="s">
        <v>34</v>
      </c>
      <c r="B31" s="2">
        <v>3.66</v>
      </c>
      <c r="C31" s="2">
        <v>0.26</v>
      </c>
      <c r="D31" s="2">
        <v>3.92</v>
      </c>
      <c r="E31">
        <v>357724</v>
      </c>
      <c r="F31" s="2">
        <v>3.77</v>
      </c>
      <c r="G31" s="2">
        <v>0.2</v>
      </c>
      <c r="H31" s="2">
        <v>3.97</v>
      </c>
      <c r="I31">
        <v>357724</v>
      </c>
      <c r="J31" s="2">
        <v>3.7</v>
      </c>
      <c r="K31" s="2">
        <v>0.24</v>
      </c>
      <c r="L31" s="2">
        <v>3.95</v>
      </c>
      <c r="M31">
        <v>357724</v>
      </c>
    </row>
    <row r="32" spans="1:13" x14ac:dyDescent="0.25">
      <c r="A32" s="4" t="s">
        <v>35</v>
      </c>
      <c r="B32" s="2">
        <v>0.68</v>
      </c>
      <c r="C32" s="2">
        <v>0.01</v>
      </c>
      <c r="D32" s="2">
        <v>0.7</v>
      </c>
      <c r="E32">
        <v>11084</v>
      </c>
      <c r="F32" s="2">
        <v>0.7</v>
      </c>
      <c r="G32" s="2">
        <v>0</v>
      </c>
      <c r="H32" s="2">
        <v>0.7</v>
      </c>
      <c r="I32">
        <v>11084</v>
      </c>
      <c r="J32" s="2">
        <v>0.7</v>
      </c>
      <c r="K32" s="2">
        <v>0</v>
      </c>
      <c r="L32" s="2">
        <v>0.7</v>
      </c>
      <c r="M32">
        <v>11084</v>
      </c>
    </row>
    <row r="33" spans="1:13" x14ac:dyDescent="0.25">
      <c r="A33" s="4" t="s">
        <v>36</v>
      </c>
      <c r="B33" s="2">
        <v>60.83</v>
      </c>
      <c r="C33" s="2">
        <v>3.12</v>
      </c>
      <c r="D33" s="2">
        <v>64</v>
      </c>
      <c r="E33">
        <v>3438796</v>
      </c>
      <c r="F33" s="2">
        <v>60.88</v>
      </c>
      <c r="G33" s="2">
        <v>3.14</v>
      </c>
      <c r="H33" s="2">
        <v>64.069999999999993</v>
      </c>
      <c r="I33">
        <v>3438796</v>
      </c>
      <c r="J33" s="2">
        <v>61.17</v>
      </c>
      <c r="K33" s="2">
        <v>2.86</v>
      </c>
      <c r="L33" s="2">
        <v>64.08</v>
      </c>
      <c r="M33">
        <v>3438792</v>
      </c>
    </row>
    <row r="34" spans="1:13" x14ac:dyDescent="0.25">
      <c r="A34" s="4" t="s">
        <v>37</v>
      </c>
      <c r="B34" s="2">
        <v>15.3</v>
      </c>
      <c r="C34" s="2">
        <v>1.2</v>
      </c>
      <c r="D34" s="2">
        <v>16.52</v>
      </c>
      <c r="E34">
        <v>1542840</v>
      </c>
      <c r="F34" s="2">
        <v>15.4</v>
      </c>
      <c r="G34" s="2">
        <v>1.1399999999999999</v>
      </c>
      <c r="H34" s="2">
        <v>16.55</v>
      </c>
      <c r="I34">
        <v>1542840</v>
      </c>
      <c r="J34" s="2">
        <v>15.4</v>
      </c>
      <c r="K34" s="2">
        <v>1.1200000000000001</v>
      </c>
      <c r="L34" s="2">
        <v>16.54</v>
      </c>
      <c r="M34">
        <v>1542840</v>
      </c>
    </row>
    <row r="35" spans="1:13" x14ac:dyDescent="0.25">
      <c r="A35" s="4" t="s">
        <v>38</v>
      </c>
      <c r="B35" s="2">
        <v>20.12</v>
      </c>
      <c r="C35" s="2">
        <v>0.76</v>
      </c>
      <c r="D35" s="2">
        <v>20.9</v>
      </c>
      <c r="E35">
        <v>1153864</v>
      </c>
      <c r="F35" s="2">
        <v>20.11</v>
      </c>
      <c r="G35" s="2">
        <v>0.87</v>
      </c>
      <c r="H35" s="2">
        <v>20.99</v>
      </c>
      <c r="I35">
        <v>1153864</v>
      </c>
      <c r="J35" s="2">
        <v>20.190000000000001</v>
      </c>
      <c r="K35" s="2">
        <v>0.89</v>
      </c>
      <c r="L35" s="2">
        <v>21.1</v>
      </c>
      <c r="M35">
        <v>1153864</v>
      </c>
    </row>
    <row r="36" spans="1:13" x14ac:dyDescent="0.25">
      <c r="A36" s="4" t="s">
        <v>39</v>
      </c>
      <c r="B36" s="2">
        <v>0.92</v>
      </c>
      <c r="C36" s="2">
        <v>0.01</v>
      </c>
      <c r="D36" s="2">
        <v>0.93</v>
      </c>
      <c r="E36">
        <v>34624</v>
      </c>
      <c r="F36" s="2">
        <v>0.92</v>
      </c>
      <c r="G36" s="2">
        <v>0.01</v>
      </c>
      <c r="H36" s="2">
        <v>0.94</v>
      </c>
      <c r="I36">
        <v>34624</v>
      </c>
      <c r="J36" s="2">
        <v>0.93</v>
      </c>
      <c r="K36" s="2">
        <v>0</v>
      </c>
      <c r="L36" s="2">
        <v>0.94</v>
      </c>
      <c r="M36">
        <v>34624</v>
      </c>
    </row>
    <row r="37" spans="1:13" x14ac:dyDescent="0.25">
      <c r="A37" s="4" t="s">
        <v>40</v>
      </c>
      <c r="B37" s="2">
        <v>7.0000000000000007E-2</v>
      </c>
      <c r="C37" s="2">
        <v>0</v>
      </c>
      <c r="D37" s="2">
        <v>7.0000000000000007E-2</v>
      </c>
      <c r="E37">
        <v>5004</v>
      </c>
      <c r="F37" s="2">
        <v>0.06</v>
      </c>
      <c r="G37" s="2">
        <v>0</v>
      </c>
      <c r="H37" s="2">
        <v>7.0000000000000007E-2</v>
      </c>
      <c r="I37">
        <v>5004</v>
      </c>
      <c r="J37" s="2">
        <v>0.06</v>
      </c>
      <c r="K37" s="2">
        <v>0</v>
      </c>
      <c r="L37" s="2">
        <v>7.0000000000000007E-2</v>
      </c>
      <c r="M37">
        <v>5004</v>
      </c>
    </row>
    <row r="38" spans="1:13" x14ac:dyDescent="0.25">
      <c r="A38" s="4" t="s">
        <v>41</v>
      </c>
      <c r="B38" s="2">
        <v>7.0000000000000007E-2</v>
      </c>
      <c r="C38" s="2">
        <v>0</v>
      </c>
      <c r="D38" s="2">
        <v>0.08</v>
      </c>
      <c r="E38">
        <v>5112</v>
      </c>
      <c r="F38" s="2">
        <v>0.06</v>
      </c>
      <c r="G38" s="2">
        <v>0</v>
      </c>
      <c r="H38" s="2">
        <v>7.0000000000000007E-2</v>
      </c>
      <c r="I38">
        <v>5112</v>
      </c>
      <c r="J38" s="2">
        <v>7.0000000000000007E-2</v>
      </c>
      <c r="K38" s="2">
        <v>0</v>
      </c>
      <c r="L38" s="2">
        <v>7.0000000000000007E-2</v>
      </c>
      <c r="M38">
        <v>5112</v>
      </c>
    </row>
    <row r="39" spans="1:13" x14ac:dyDescent="0.25">
      <c r="A39" s="4" t="s">
        <v>42</v>
      </c>
      <c r="B39" s="2">
        <v>7.0000000000000007E-2</v>
      </c>
      <c r="C39" s="2">
        <v>0</v>
      </c>
      <c r="D39" s="2">
        <v>7.0000000000000007E-2</v>
      </c>
      <c r="E39">
        <v>5184</v>
      </c>
      <c r="F39" s="2">
        <v>0.08</v>
      </c>
      <c r="G39" s="2">
        <v>0</v>
      </c>
      <c r="H39" s="2">
        <v>0.08</v>
      </c>
      <c r="I39">
        <v>5184</v>
      </c>
      <c r="J39" s="2">
        <v>0.08</v>
      </c>
      <c r="K39" s="2">
        <v>0</v>
      </c>
      <c r="L39" s="2">
        <v>0.08</v>
      </c>
      <c r="M39">
        <v>5184</v>
      </c>
    </row>
    <row r="40" spans="1:13" x14ac:dyDescent="0.25">
      <c r="A40" s="4" t="s">
        <v>43</v>
      </c>
      <c r="B40" s="2">
        <v>3.8</v>
      </c>
      <c r="C40" s="2">
        <v>0.02</v>
      </c>
      <c r="D40" s="2">
        <v>3.82</v>
      </c>
      <c r="E40">
        <v>51056</v>
      </c>
      <c r="F40" s="2">
        <v>3.78</v>
      </c>
      <c r="G40" s="2">
        <v>0.04</v>
      </c>
      <c r="H40" s="2">
        <v>3.83</v>
      </c>
      <c r="I40">
        <v>51056</v>
      </c>
      <c r="J40" s="2">
        <v>3.78</v>
      </c>
      <c r="K40" s="2">
        <v>0.04</v>
      </c>
      <c r="L40" s="2">
        <v>3.82</v>
      </c>
      <c r="M40">
        <v>51056</v>
      </c>
    </row>
    <row r="41" spans="1:13" x14ac:dyDescent="0.25">
      <c r="A41" s="4" t="s">
        <v>44</v>
      </c>
      <c r="B41" s="2">
        <v>7.2</v>
      </c>
      <c r="C41" s="2">
        <v>0.14000000000000001</v>
      </c>
      <c r="D41" s="2">
        <v>7.35</v>
      </c>
      <c r="E41">
        <v>239552</v>
      </c>
      <c r="F41" s="2">
        <v>7.18</v>
      </c>
      <c r="G41" s="2">
        <v>0.15</v>
      </c>
      <c r="H41" s="2">
        <v>7.34</v>
      </c>
      <c r="I41">
        <v>239552</v>
      </c>
      <c r="J41" s="2">
        <v>7.09</v>
      </c>
      <c r="K41" s="2">
        <v>0.19</v>
      </c>
      <c r="L41" s="2">
        <v>7.29</v>
      </c>
      <c r="M41">
        <v>239552</v>
      </c>
    </row>
    <row r="42" spans="1:13" x14ac:dyDescent="0.25">
      <c r="A42" s="4" t="s">
        <v>45</v>
      </c>
      <c r="B42" s="2">
        <v>1.27</v>
      </c>
      <c r="C42" s="2">
        <v>0</v>
      </c>
      <c r="D42" s="2">
        <v>1.28</v>
      </c>
      <c r="E42">
        <v>6944</v>
      </c>
      <c r="F42" s="2">
        <v>1.33</v>
      </c>
      <c r="G42" s="2">
        <v>0</v>
      </c>
      <c r="H42" s="2">
        <v>1.34</v>
      </c>
      <c r="I42">
        <v>6944</v>
      </c>
      <c r="J42" s="2">
        <v>1.28</v>
      </c>
      <c r="K42" s="2">
        <v>0</v>
      </c>
      <c r="L42" s="2">
        <v>1.28</v>
      </c>
      <c r="M42">
        <v>6944</v>
      </c>
    </row>
    <row r="43" spans="1:13" x14ac:dyDescent="0.25">
      <c r="A43" s="4" t="s">
        <v>46</v>
      </c>
      <c r="B43" s="2">
        <v>0.24</v>
      </c>
      <c r="C43" s="2">
        <v>0</v>
      </c>
      <c r="D43" s="2">
        <v>0.25</v>
      </c>
      <c r="E43">
        <v>6292</v>
      </c>
      <c r="F43" s="2">
        <v>0.25</v>
      </c>
      <c r="G43" s="2">
        <v>0</v>
      </c>
      <c r="H43" s="2">
        <v>0.25</v>
      </c>
      <c r="I43">
        <v>6292</v>
      </c>
      <c r="J43" s="2">
        <v>0.24</v>
      </c>
      <c r="K43" s="2">
        <v>0</v>
      </c>
      <c r="L43" s="2">
        <v>0.25</v>
      </c>
      <c r="M43">
        <v>6292</v>
      </c>
    </row>
    <row r="44" spans="1:13" x14ac:dyDescent="0.25">
      <c r="A44" s="4" t="s">
        <v>47</v>
      </c>
      <c r="B44" s="2">
        <v>0.06</v>
      </c>
      <c r="C44" s="2">
        <v>0</v>
      </c>
      <c r="D44" s="2">
        <v>0.06</v>
      </c>
      <c r="E44">
        <v>4964</v>
      </c>
      <c r="F44" s="2">
        <v>0.06</v>
      </c>
      <c r="G44" s="2">
        <v>0</v>
      </c>
      <c r="H44" s="2">
        <v>0.06</v>
      </c>
      <c r="I44">
        <v>4964</v>
      </c>
      <c r="J44" s="2">
        <v>0.06</v>
      </c>
      <c r="K44" s="2">
        <v>0</v>
      </c>
      <c r="L44" s="2">
        <v>7.0000000000000007E-2</v>
      </c>
      <c r="M44">
        <v>4964</v>
      </c>
    </row>
    <row r="45" spans="1:13" x14ac:dyDescent="0.25">
      <c r="A45" s="4" t="s">
        <v>48</v>
      </c>
      <c r="B45" s="2">
        <v>7.13</v>
      </c>
      <c r="C45" s="2">
        <v>0.08</v>
      </c>
      <c r="D45" s="2">
        <v>7.22</v>
      </c>
      <c r="E45">
        <v>58188</v>
      </c>
      <c r="F45" s="2">
        <v>7.14</v>
      </c>
      <c r="G45" s="2">
        <v>0.06</v>
      </c>
      <c r="H45" s="2">
        <v>7.2</v>
      </c>
      <c r="I45">
        <v>58188</v>
      </c>
      <c r="J45" s="2">
        <v>7.14</v>
      </c>
      <c r="K45" s="2">
        <v>0.06</v>
      </c>
      <c r="L45" s="2">
        <v>7.2</v>
      </c>
      <c r="M45">
        <v>58188</v>
      </c>
    </row>
    <row r="46" spans="1:13" x14ac:dyDescent="0.25">
      <c r="A46" s="4" t="s">
        <v>49</v>
      </c>
      <c r="B46" s="2">
        <v>0.06</v>
      </c>
      <c r="C46" s="2">
        <v>0</v>
      </c>
      <c r="D46" s="2">
        <v>7.0000000000000007E-2</v>
      </c>
      <c r="E46">
        <v>4896</v>
      </c>
      <c r="F46" s="2">
        <v>0.06</v>
      </c>
      <c r="G46" s="2">
        <v>0</v>
      </c>
      <c r="H46" s="2">
        <v>0.06</v>
      </c>
      <c r="I46">
        <v>4896</v>
      </c>
      <c r="J46" s="2">
        <v>0.06</v>
      </c>
      <c r="K46" s="2">
        <v>0</v>
      </c>
      <c r="L46" s="2">
        <v>0.06</v>
      </c>
      <c r="M46">
        <v>4896</v>
      </c>
    </row>
    <row r="47" spans="1:13" x14ac:dyDescent="0.25">
      <c r="A47" s="4" t="s">
        <v>50</v>
      </c>
      <c r="B47" s="2">
        <v>0.26</v>
      </c>
      <c r="C47" s="2">
        <v>0</v>
      </c>
      <c r="D47" s="2">
        <v>0.27</v>
      </c>
      <c r="E47">
        <v>6424</v>
      </c>
      <c r="F47" s="2">
        <v>0.27</v>
      </c>
      <c r="G47" s="2">
        <v>0</v>
      </c>
      <c r="H47" s="2">
        <v>0.27</v>
      </c>
      <c r="I47">
        <v>6424</v>
      </c>
      <c r="J47" s="2">
        <v>0.26</v>
      </c>
      <c r="K47" s="2">
        <v>0</v>
      </c>
      <c r="L47" s="2">
        <v>0.27</v>
      </c>
      <c r="M47">
        <v>6424</v>
      </c>
    </row>
    <row r="48" spans="1:13" x14ac:dyDescent="0.25">
      <c r="A48" s="4" t="s">
        <v>51</v>
      </c>
      <c r="B48" s="2">
        <v>0.13</v>
      </c>
      <c r="C48" s="2">
        <v>0</v>
      </c>
      <c r="D48" s="2">
        <v>0.13</v>
      </c>
      <c r="E48">
        <v>5012</v>
      </c>
      <c r="F48" s="2">
        <v>0.13</v>
      </c>
      <c r="G48" s="2">
        <v>0</v>
      </c>
      <c r="H48" s="2">
        <v>0.14000000000000001</v>
      </c>
      <c r="I48">
        <v>5012</v>
      </c>
      <c r="J48" s="2">
        <v>0.12</v>
      </c>
      <c r="K48" s="2">
        <v>0</v>
      </c>
      <c r="L48" s="2">
        <v>0.13</v>
      </c>
      <c r="M48">
        <v>5012</v>
      </c>
    </row>
    <row r="49" spans="1:13" x14ac:dyDescent="0.25">
      <c r="A49" s="4" t="s">
        <v>52</v>
      </c>
      <c r="B49" s="2">
        <v>0.06</v>
      </c>
      <c r="C49" s="2">
        <v>0</v>
      </c>
      <c r="D49" s="2">
        <v>7.0000000000000007E-2</v>
      </c>
      <c r="E49">
        <v>4880</v>
      </c>
      <c r="F49" s="2">
        <v>7.0000000000000007E-2</v>
      </c>
      <c r="G49" s="2">
        <v>0</v>
      </c>
      <c r="H49" s="2">
        <v>7.0000000000000007E-2</v>
      </c>
      <c r="I49">
        <v>4880</v>
      </c>
      <c r="J49" s="2">
        <v>7.0000000000000007E-2</v>
      </c>
      <c r="K49" s="2">
        <v>0</v>
      </c>
      <c r="L49" s="2">
        <v>7.0000000000000007E-2</v>
      </c>
      <c r="M49">
        <v>4880</v>
      </c>
    </row>
    <row r="50" spans="1:13" x14ac:dyDescent="0.25">
      <c r="A50" s="4" t="s">
        <v>53</v>
      </c>
      <c r="B50" s="2">
        <v>0.06</v>
      </c>
      <c r="C50" s="2">
        <v>0</v>
      </c>
      <c r="D50" s="2">
        <v>7.0000000000000007E-2</v>
      </c>
      <c r="E50">
        <v>4976</v>
      </c>
      <c r="F50" s="2">
        <v>7.0000000000000007E-2</v>
      </c>
      <c r="G50" s="2">
        <v>0</v>
      </c>
      <c r="H50" s="2">
        <v>7.0000000000000007E-2</v>
      </c>
      <c r="I50">
        <v>4976</v>
      </c>
      <c r="J50" s="2">
        <v>0.06</v>
      </c>
      <c r="K50" s="2">
        <v>0</v>
      </c>
      <c r="L50" s="2">
        <v>7.0000000000000007E-2</v>
      </c>
      <c r="M50">
        <v>4976</v>
      </c>
    </row>
    <row r="51" spans="1:13" x14ac:dyDescent="0.25">
      <c r="A51" s="4" t="s">
        <v>54</v>
      </c>
      <c r="B51" s="2">
        <v>0.13</v>
      </c>
      <c r="C51" s="2">
        <v>0</v>
      </c>
      <c r="D51" s="2">
        <v>0.13</v>
      </c>
      <c r="E51">
        <v>5116</v>
      </c>
      <c r="F51" s="2">
        <v>0.14000000000000001</v>
      </c>
      <c r="G51" s="2">
        <v>0</v>
      </c>
      <c r="H51" s="2">
        <v>0.14000000000000001</v>
      </c>
      <c r="I51">
        <v>5116</v>
      </c>
      <c r="J51" s="2">
        <v>0.13</v>
      </c>
      <c r="K51" s="2">
        <v>0</v>
      </c>
      <c r="L51" s="2">
        <v>0.13</v>
      </c>
      <c r="M51">
        <v>5116</v>
      </c>
    </row>
    <row r="52" spans="1:13" x14ac:dyDescent="0.25">
      <c r="A52" s="4" t="s">
        <v>55</v>
      </c>
      <c r="B52" s="2">
        <v>2.89</v>
      </c>
      <c r="C52" s="2">
        <v>0.02</v>
      </c>
      <c r="D52" s="2">
        <v>2.92</v>
      </c>
      <c r="E52">
        <v>50956</v>
      </c>
      <c r="F52" s="2">
        <v>2.88</v>
      </c>
      <c r="G52" s="2">
        <v>0.04</v>
      </c>
      <c r="H52" s="2">
        <v>2.93</v>
      </c>
      <c r="I52">
        <v>50956</v>
      </c>
      <c r="J52" s="2">
        <v>2.89</v>
      </c>
      <c r="K52" s="2">
        <v>0.03</v>
      </c>
      <c r="L52" s="2">
        <v>2.93</v>
      </c>
      <c r="M52">
        <v>50956</v>
      </c>
    </row>
    <row r="53" spans="1:13" x14ac:dyDescent="0.25">
      <c r="A53" s="4" t="s">
        <v>57</v>
      </c>
      <c r="B53" s="2">
        <v>513.98</v>
      </c>
      <c r="C53" s="2">
        <v>10.220000000000001</v>
      </c>
      <c r="D53" s="2">
        <v>524.45000000000005</v>
      </c>
      <c r="E53">
        <v>4558680</v>
      </c>
      <c r="F53" s="2">
        <v>514.78</v>
      </c>
      <c r="G53" s="2">
        <v>10</v>
      </c>
      <c r="H53" s="2">
        <v>525.02</v>
      </c>
      <c r="I53">
        <v>4558680</v>
      </c>
      <c r="J53" s="2">
        <v>519.34</v>
      </c>
      <c r="K53" s="2">
        <v>10.26</v>
      </c>
      <c r="L53" s="2">
        <v>529.86</v>
      </c>
      <c r="M53">
        <v>4558680</v>
      </c>
    </row>
    <row r="54" spans="1:13" x14ac:dyDescent="0.25">
      <c r="A54" s="4" t="s">
        <v>58</v>
      </c>
      <c r="B54" s="2">
        <v>367.65</v>
      </c>
      <c r="C54" s="2">
        <v>7.43</v>
      </c>
      <c r="D54" s="2">
        <v>375.27</v>
      </c>
      <c r="E54">
        <v>4558652</v>
      </c>
      <c r="F54" s="2">
        <v>366</v>
      </c>
      <c r="G54" s="2">
        <v>7.63</v>
      </c>
      <c r="H54" s="2">
        <v>373.81</v>
      </c>
      <c r="I54">
        <v>4558652</v>
      </c>
      <c r="J54" s="2">
        <v>366.77</v>
      </c>
      <c r="K54" s="2">
        <v>7.45</v>
      </c>
      <c r="L54" s="2">
        <v>374.36</v>
      </c>
      <c r="M54">
        <v>4558652</v>
      </c>
    </row>
    <row r="55" spans="1:13" x14ac:dyDescent="0.25">
      <c r="A55" s="4" t="s">
        <v>59</v>
      </c>
      <c r="B55" s="2">
        <v>264.25</v>
      </c>
      <c r="C55" s="2">
        <v>5.35</v>
      </c>
      <c r="D55" s="2">
        <v>269.74</v>
      </c>
      <c r="E55">
        <v>1273244</v>
      </c>
      <c r="F55" s="2">
        <v>263.83</v>
      </c>
      <c r="G55" s="2">
        <v>3.28</v>
      </c>
      <c r="H55" s="2">
        <v>267.26</v>
      </c>
      <c r="I55">
        <v>1273244</v>
      </c>
      <c r="J55" s="2">
        <v>262.94</v>
      </c>
      <c r="K55" s="2">
        <v>3.11</v>
      </c>
      <c r="L55" s="2">
        <v>266.17</v>
      </c>
      <c r="M55">
        <v>1273244</v>
      </c>
    </row>
    <row r="56" spans="1:13" x14ac:dyDescent="0.25">
      <c r="A56" s="4" t="s">
        <v>60</v>
      </c>
      <c r="B56" s="2">
        <v>1.43</v>
      </c>
      <c r="C56" s="2">
        <v>0.01</v>
      </c>
      <c r="D56" s="2">
        <v>1.44</v>
      </c>
      <c r="E56">
        <v>25640</v>
      </c>
      <c r="F56" s="2">
        <v>1.45</v>
      </c>
      <c r="G56" s="2">
        <v>0</v>
      </c>
      <c r="H56" s="2">
        <v>1.45</v>
      </c>
      <c r="I56">
        <v>25640</v>
      </c>
      <c r="J56" s="2">
        <v>1.46</v>
      </c>
      <c r="K56" s="2">
        <v>0</v>
      </c>
      <c r="L56" s="2">
        <v>1.47</v>
      </c>
      <c r="M56">
        <v>25640</v>
      </c>
    </row>
    <row r="57" spans="1:13" x14ac:dyDescent="0.25">
      <c r="A57" s="4" t="s">
        <v>61</v>
      </c>
      <c r="B57" s="2">
        <v>0.08</v>
      </c>
      <c r="C57" s="2">
        <v>0</v>
      </c>
      <c r="D57" s="2">
        <v>0.09</v>
      </c>
      <c r="E57">
        <v>5288</v>
      </c>
      <c r="F57" s="2">
        <v>0.08</v>
      </c>
      <c r="G57" s="2">
        <v>0</v>
      </c>
      <c r="H57" s="2">
        <v>0.09</v>
      </c>
      <c r="I57">
        <v>5288</v>
      </c>
      <c r="J57" s="2">
        <v>0.09</v>
      </c>
      <c r="K57" s="2">
        <v>0</v>
      </c>
      <c r="L57" s="2">
        <v>0.09</v>
      </c>
      <c r="M57">
        <v>5288</v>
      </c>
    </row>
    <row r="58" spans="1:13" x14ac:dyDescent="0.25">
      <c r="A58" s="4" t="s">
        <v>62</v>
      </c>
      <c r="B58" s="2">
        <v>0.08</v>
      </c>
      <c r="C58" s="2">
        <v>0</v>
      </c>
      <c r="D58" s="2">
        <v>0.08</v>
      </c>
      <c r="E58">
        <v>4984</v>
      </c>
      <c r="F58" s="2">
        <v>0.08</v>
      </c>
      <c r="G58" s="2">
        <v>0</v>
      </c>
      <c r="H58" s="2">
        <v>0.08</v>
      </c>
      <c r="I58">
        <v>4984</v>
      </c>
      <c r="J58" s="2">
        <v>7.0000000000000007E-2</v>
      </c>
      <c r="K58" s="2">
        <v>0</v>
      </c>
      <c r="L58" s="2">
        <v>7.0000000000000007E-2</v>
      </c>
      <c r="M58">
        <v>4984</v>
      </c>
    </row>
    <row r="59" spans="1:13" x14ac:dyDescent="0.25">
      <c r="A59" s="4" t="s">
        <v>63</v>
      </c>
      <c r="B59" s="2">
        <v>121.86</v>
      </c>
      <c r="C59" s="2">
        <v>1.71</v>
      </c>
      <c r="D59" s="2">
        <v>123.63</v>
      </c>
      <c r="E59">
        <v>1284688</v>
      </c>
      <c r="F59" s="2">
        <v>121.62</v>
      </c>
      <c r="G59" s="2">
        <v>1.8</v>
      </c>
      <c r="H59" s="2">
        <v>123.49</v>
      </c>
      <c r="I59">
        <v>1284688</v>
      </c>
      <c r="J59" s="2">
        <v>121.56</v>
      </c>
      <c r="K59" s="2">
        <v>1.72</v>
      </c>
      <c r="L59" s="2">
        <v>123.34</v>
      </c>
      <c r="M59">
        <v>1284688</v>
      </c>
    </row>
    <row r="60" spans="1:13" x14ac:dyDescent="0.25">
      <c r="A60" s="4" t="s">
        <v>64</v>
      </c>
      <c r="B60" s="2">
        <v>1.44</v>
      </c>
      <c r="C60" s="2">
        <v>0.01</v>
      </c>
      <c r="D60" s="2">
        <v>1.46</v>
      </c>
      <c r="E60">
        <v>25640</v>
      </c>
      <c r="F60" s="2">
        <v>1.44</v>
      </c>
      <c r="G60" s="2">
        <v>0</v>
      </c>
      <c r="H60" s="2">
        <v>1.45</v>
      </c>
      <c r="I60">
        <v>25640</v>
      </c>
      <c r="J60" s="2">
        <v>1.45</v>
      </c>
      <c r="K60" s="2">
        <v>0.01</v>
      </c>
      <c r="L60" s="2">
        <v>1.46</v>
      </c>
      <c r="M60">
        <v>25640</v>
      </c>
    </row>
    <row r="61" spans="1:13" x14ac:dyDescent="0.25">
      <c r="A61" s="4" t="s">
        <v>65</v>
      </c>
      <c r="B61" s="2">
        <v>8.98</v>
      </c>
      <c r="C61" s="2">
        <v>0.7</v>
      </c>
      <c r="D61" s="2">
        <v>9.69</v>
      </c>
      <c r="E61">
        <v>880568</v>
      </c>
      <c r="F61" s="2">
        <v>9.07</v>
      </c>
      <c r="G61" s="2">
        <v>0.65</v>
      </c>
      <c r="H61" s="2">
        <v>9.73</v>
      </c>
      <c r="I61">
        <v>880568</v>
      </c>
      <c r="J61" s="2">
        <v>9.02</v>
      </c>
      <c r="K61" s="2">
        <v>0.74</v>
      </c>
      <c r="L61" s="2">
        <v>9.76</v>
      </c>
      <c r="M61">
        <v>880568</v>
      </c>
    </row>
    <row r="62" spans="1:13" x14ac:dyDescent="0.25">
      <c r="A62" s="4" t="s">
        <v>66</v>
      </c>
      <c r="B62" s="2">
        <v>0.08</v>
      </c>
      <c r="C62" s="2">
        <v>0</v>
      </c>
      <c r="D62" s="2">
        <v>0.08</v>
      </c>
      <c r="E62">
        <v>5168</v>
      </c>
      <c r="F62" s="2">
        <v>7.0000000000000007E-2</v>
      </c>
      <c r="G62" s="2">
        <v>0</v>
      </c>
      <c r="H62" s="2">
        <v>7.0000000000000007E-2</v>
      </c>
      <c r="I62">
        <v>5168</v>
      </c>
      <c r="J62" s="2">
        <v>7.0000000000000007E-2</v>
      </c>
      <c r="K62" s="2">
        <v>0</v>
      </c>
      <c r="L62" s="2">
        <v>0.08</v>
      </c>
      <c r="M62">
        <v>5168</v>
      </c>
    </row>
    <row r="63" spans="1:13" x14ac:dyDescent="0.25">
      <c r="A63" s="4" t="s">
        <v>67</v>
      </c>
      <c r="B63" s="2">
        <v>0.06</v>
      </c>
      <c r="C63" s="2">
        <v>0</v>
      </c>
      <c r="D63" s="2">
        <v>0.06</v>
      </c>
      <c r="E63">
        <v>4872</v>
      </c>
      <c r="F63" s="2">
        <v>0.06</v>
      </c>
      <c r="G63" s="2">
        <v>0</v>
      </c>
      <c r="H63" s="2">
        <v>0.06</v>
      </c>
      <c r="I63">
        <v>4872</v>
      </c>
      <c r="J63" s="2">
        <v>0.06</v>
      </c>
      <c r="K63" s="2">
        <v>0</v>
      </c>
      <c r="L63" s="2">
        <v>0.06</v>
      </c>
      <c r="M63">
        <v>4872</v>
      </c>
    </row>
    <row r="64" spans="1:13" x14ac:dyDescent="0.25">
      <c r="A64" s="4" t="s">
        <v>68</v>
      </c>
      <c r="B64" s="2">
        <v>0.06</v>
      </c>
      <c r="C64" s="2">
        <v>0</v>
      </c>
      <c r="D64" s="2">
        <v>7.0000000000000007E-2</v>
      </c>
      <c r="E64">
        <v>4980</v>
      </c>
      <c r="F64" s="2">
        <v>0.06</v>
      </c>
      <c r="G64" s="2">
        <v>0</v>
      </c>
      <c r="H64" s="2">
        <v>7.0000000000000007E-2</v>
      </c>
      <c r="I64">
        <v>4980</v>
      </c>
      <c r="J64" s="2">
        <v>0.06</v>
      </c>
      <c r="K64" s="2">
        <v>0</v>
      </c>
      <c r="L64" s="2">
        <v>7.0000000000000007E-2</v>
      </c>
      <c r="M64">
        <v>4980</v>
      </c>
    </row>
    <row r="65" spans="1:13" x14ac:dyDescent="0.25">
      <c r="A65" s="4" t="s">
        <v>69</v>
      </c>
      <c r="B65" s="2">
        <v>0.66</v>
      </c>
      <c r="C65" s="2">
        <v>0</v>
      </c>
      <c r="D65" s="2">
        <v>0.66</v>
      </c>
      <c r="E65">
        <v>7108</v>
      </c>
      <c r="F65" s="2">
        <v>0.66</v>
      </c>
      <c r="G65" s="2">
        <v>0</v>
      </c>
      <c r="H65" s="2">
        <v>0.66</v>
      </c>
      <c r="I65">
        <v>7108</v>
      </c>
      <c r="J65" s="2">
        <v>0.66</v>
      </c>
      <c r="K65" s="2">
        <v>0</v>
      </c>
      <c r="L65" s="2">
        <v>0.66</v>
      </c>
      <c r="M65">
        <v>7108</v>
      </c>
    </row>
    <row r="66" spans="1:13" x14ac:dyDescent="0.25">
      <c r="A66" s="4" t="s">
        <v>70</v>
      </c>
      <c r="B66" s="2">
        <v>1.4</v>
      </c>
      <c r="C66" s="2">
        <v>0</v>
      </c>
      <c r="D66" s="2">
        <v>1.41</v>
      </c>
      <c r="E66">
        <v>7104</v>
      </c>
      <c r="F66" s="2">
        <v>1.41</v>
      </c>
      <c r="G66" s="2">
        <v>0</v>
      </c>
      <c r="H66" s="2">
        <v>1.41</v>
      </c>
      <c r="I66">
        <v>7104</v>
      </c>
      <c r="J66" s="2">
        <v>1.4</v>
      </c>
      <c r="K66" s="2">
        <v>0</v>
      </c>
      <c r="L66" s="2">
        <v>1.41</v>
      </c>
      <c r="M66">
        <v>7104</v>
      </c>
    </row>
    <row r="67" spans="1:13" x14ac:dyDescent="0.25">
      <c r="A67" s="4" t="s">
        <v>71</v>
      </c>
      <c r="B67" s="2">
        <v>3.1</v>
      </c>
      <c r="C67" s="2">
        <v>0.06</v>
      </c>
      <c r="D67" s="2">
        <v>3.17</v>
      </c>
      <c r="E67">
        <v>92864</v>
      </c>
      <c r="F67" s="2">
        <v>3.16</v>
      </c>
      <c r="G67" s="2">
        <v>0.06</v>
      </c>
      <c r="H67" s="2">
        <v>3.22</v>
      </c>
      <c r="I67">
        <v>92864</v>
      </c>
      <c r="J67" s="2">
        <v>3.14</v>
      </c>
      <c r="K67" s="2">
        <v>0.06</v>
      </c>
      <c r="L67" s="2">
        <v>3.2</v>
      </c>
      <c r="M67">
        <v>92864</v>
      </c>
    </row>
    <row r="68" spans="1:13" x14ac:dyDescent="0.25">
      <c r="A68" s="4" t="s">
        <v>72</v>
      </c>
      <c r="B68" s="2">
        <v>1.62</v>
      </c>
      <c r="C68" s="2">
        <v>0</v>
      </c>
      <c r="D68" s="2">
        <v>1.63</v>
      </c>
      <c r="E68">
        <v>12392</v>
      </c>
      <c r="F68" s="2">
        <v>1.62</v>
      </c>
      <c r="G68" s="2">
        <v>0</v>
      </c>
      <c r="H68" s="2">
        <v>1.62</v>
      </c>
      <c r="I68">
        <v>12392</v>
      </c>
      <c r="J68" s="2">
        <v>1.64</v>
      </c>
      <c r="K68" s="2">
        <v>0</v>
      </c>
      <c r="L68" s="2">
        <v>1.64</v>
      </c>
      <c r="M68">
        <v>12392</v>
      </c>
    </row>
    <row r="69" spans="1:13" x14ac:dyDescent="0.25">
      <c r="A69" s="4" t="s">
        <v>73</v>
      </c>
      <c r="B69" s="2">
        <v>0.28999999999999998</v>
      </c>
      <c r="C69" s="2">
        <v>0</v>
      </c>
      <c r="D69" s="2">
        <v>0.3</v>
      </c>
      <c r="E69">
        <v>24264</v>
      </c>
      <c r="F69" s="2">
        <v>0.28000000000000003</v>
      </c>
      <c r="G69" s="2">
        <v>0.02</v>
      </c>
      <c r="H69" s="2">
        <v>0.3</v>
      </c>
      <c r="I69">
        <v>24264</v>
      </c>
      <c r="J69" s="2">
        <v>0.28000000000000003</v>
      </c>
      <c r="K69" s="2">
        <v>0.01</v>
      </c>
      <c r="L69" s="2">
        <v>0.28999999999999998</v>
      </c>
      <c r="M69">
        <v>24264</v>
      </c>
    </row>
    <row r="70" spans="1:13" x14ac:dyDescent="0.25">
      <c r="A70" s="4" t="s">
        <v>74</v>
      </c>
      <c r="B70" s="2">
        <v>4.26</v>
      </c>
      <c r="C70" s="2">
        <v>0.02</v>
      </c>
      <c r="D70" s="2">
        <v>4.28</v>
      </c>
      <c r="E70">
        <v>25088</v>
      </c>
      <c r="F70" s="2">
        <v>4.28</v>
      </c>
      <c r="G70" s="2">
        <v>0</v>
      </c>
      <c r="H70" s="2">
        <v>4.29</v>
      </c>
      <c r="I70">
        <v>25088</v>
      </c>
      <c r="J70" s="2">
        <v>4.3</v>
      </c>
      <c r="K70" s="2">
        <v>0.01</v>
      </c>
      <c r="L70" s="2">
        <v>4.32</v>
      </c>
      <c r="M70">
        <v>25088</v>
      </c>
    </row>
    <row r="71" spans="1:13" x14ac:dyDescent="0.25">
      <c r="A71" s="4" t="s">
        <v>75</v>
      </c>
      <c r="B71" s="2">
        <v>1.6</v>
      </c>
      <c r="C71" s="2">
        <v>0.01</v>
      </c>
      <c r="D71" s="2">
        <v>1.61</v>
      </c>
      <c r="E71">
        <v>25012</v>
      </c>
      <c r="F71" s="2">
        <v>1.62</v>
      </c>
      <c r="G71" s="2">
        <v>0</v>
      </c>
      <c r="H71" s="2">
        <v>1.63</v>
      </c>
      <c r="I71">
        <v>25012</v>
      </c>
      <c r="J71" s="2">
        <v>1.59</v>
      </c>
      <c r="K71" s="2">
        <v>0</v>
      </c>
      <c r="L71" s="2">
        <v>1.6</v>
      </c>
      <c r="M71">
        <v>25012</v>
      </c>
    </row>
    <row r="72" spans="1:13" x14ac:dyDescent="0.25">
      <c r="A72" s="4" t="s">
        <v>76</v>
      </c>
      <c r="B72" s="2">
        <v>0.09</v>
      </c>
      <c r="C72" s="2">
        <v>0</v>
      </c>
      <c r="D72" s="2">
        <v>0.09</v>
      </c>
      <c r="E72">
        <v>4880</v>
      </c>
      <c r="F72" s="2">
        <v>0.09</v>
      </c>
      <c r="G72" s="2">
        <v>0</v>
      </c>
      <c r="H72" s="2">
        <v>0.09</v>
      </c>
      <c r="I72">
        <v>4880</v>
      </c>
      <c r="J72" s="2">
        <v>0.09</v>
      </c>
      <c r="K72" s="2">
        <v>0</v>
      </c>
      <c r="L72" s="2">
        <v>0.09</v>
      </c>
      <c r="M72">
        <v>4880</v>
      </c>
    </row>
    <row r="73" spans="1:13" x14ac:dyDescent="0.25">
      <c r="A73" s="4" t="s">
        <v>77</v>
      </c>
      <c r="B73" s="2">
        <v>0.12</v>
      </c>
      <c r="C73" s="2">
        <v>0</v>
      </c>
      <c r="D73" s="2">
        <v>0.12</v>
      </c>
      <c r="E73">
        <v>5892</v>
      </c>
      <c r="F73" s="2">
        <v>0.12</v>
      </c>
      <c r="G73" s="2">
        <v>0</v>
      </c>
      <c r="H73" s="2">
        <v>0.12</v>
      </c>
      <c r="I73">
        <v>5892</v>
      </c>
      <c r="J73" s="2">
        <v>0.11</v>
      </c>
      <c r="K73" s="2">
        <v>0</v>
      </c>
      <c r="L73" s="2">
        <v>0.11</v>
      </c>
      <c r="M73">
        <v>5892</v>
      </c>
    </row>
    <row r="74" spans="1:13" x14ac:dyDescent="0.25">
      <c r="A74" s="4" t="s">
        <v>78</v>
      </c>
      <c r="B74" s="2">
        <v>3.72</v>
      </c>
      <c r="C74" s="2">
        <v>0.24</v>
      </c>
      <c r="D74" s="2">
        <v>3.97</v>
      </c>
      <c r="E74">
        <v>357728</v>
      </c>
      <c r="F74" s="2">
        <v>3.71</v>
      </c>
      <c r="G74" s="2">
        <v>0.24</v>
      </c>
      <c r="H74" s="2">
        <v>3.95</v>
      </c>
      <c r="I74">
        <v>357728</v>
      </c>
      <c r="J74" s="2">
        <v>3.66</v>
      </c>
      <c r="K74" s="2">
        <v>0.31</v>
      </c>
      <c r="L74" s="2">
        <v>3.98</v>
      </c>
      <c r="M74">
        <v>357728</v>
      </c>
    </row>
    <row r="75" spans="1:13" x14ac:dyDescent="0.25">
      <c r="A75" s="4" t="s">
        <v>79</v>
      </c>
      <c r="B75" s="2">
        <v>117.34</v>
      </c>
      <c r="C75" s="2">
        <v>2.68</v>
      </c>
      <c r="D75" s="2">
        <v>120.09</v>
      </c>
      <c r="E75">
        <v>1896692</v>
      </c>
      <c r="F75" s="2">
        <v>118.23</v>
      </c>
      <c r="G75" s="2">
        <v>2.96</v>
      </c>
      <c r="H75" s="2">
        <v>121.25</v>
      </c>
      <c r="I75">
        <v>1896692</v>
      </c>
      <c r="J75" s="2">
        <v>118.2</v>
      </c>
      <c r="K75" s="2">
        <v>2.77</v>
      </c>
      <c r="L75" s="2">
        <v>121.03</v>
      </c>
      <c r="M75">
        <v>1896692</v>
      </c>
    </row>
    <row r="76" spans="1:13" x14ac:dyDescent="0.25">
      <c r="A76" s="4" t="s">
        <v>80</v>
      </c>
      <c r="B76" s="2">
        <v>7.0000000000000007E-2</v>
      </c>
      <c r="C76" s="2">
        <v>0</v>
      </c>
      <c r="D76" s="2">
        <v>7.0000000000000007E-2</v>
      </c>
      <c r="E76">
        <v>4976</v>
      </c>
      <c r="F76" s="2">
        <v>0.06</v>
      </c>
      <c r="G76" s="2">
        <v>0</v>
      </c>
      <c r="H76" s="2">
        <v>7.0000000000000007E-2</v>
      </c>
      <c r="I76">
        <v>4976</v>
      </c>
      <c r="J76" s="2">
        <v>0.06</v>
      </c>
      <c r="K76" s="2">
        <v>0</v>
      </c>
      <c r="L76" s="2">
        <v>7.0000000000000007E-2</v>
      </c>
      <c r="M76">
        <v>4976</v>
      </c>
    </row>
    <row r="77" spans="1:13" x14ac:dyDescent="0.25">
      <c r="A77" s="4" t="s">
        <v>81</v>
      </c>
      <c r="B77" s="2">
        <v>0.28999999999999998</v>
      </c>
      <c r="C77" s="2">
        <v>0.01</v>
      </c>
      <c r="D77" s="2">
        <v>0.3</v>
      </c>
      <c r="E77">
        <v>23284</v>
      </c>
      <c r="F77" s="2">
        <v>0.3</v>
      </c>
      <c r="G77" s="2">
        <v>0</v>
      </c>
      <c r="H77" s="2">
        <v>0.3</v>
      </c>
      <c r="I77">
        <v>23284</v>
      </c>
      <c r="J77" s="2">
        <v>0.28000000000000003</v>
      </c>
      <c r="K77" s="2">
        <v>0.01</v>
      </c>
      <c r="L77" s="2">
        <v>0.3</v>
      </c>
      <c r="M77">
        <v>23284</v>
      </c>
    </row>
    <row r="78" spans="1:13" x14ac:dyDescent="0.25">
      <c r="A78" s="4" t="s">
        <v>82</v>
      </c>
      <c r="B78" s="2">
        <v>0.09</v>
      </c>
      <c r="C78" s="2">
        <v>0</v>
      </c>
      <c r="D78" s="2">
        <v>0.09</v>
      </c>
      <c r="E78">
        <v>5268</v>
      </c>
      <c r="F78" s="2">
        <v>0.08</v>
      </c>
      <c r="G78" s="2">
        <v>0</v>
      </c>
      <c r="H78" s="2">
        <v>0.08</v>
      </c>
      <c r="I78">
        <v>5268</v>
      </c>
      <c r="J78" s="2">
        <v>0.08</v>
      </c>
      <c r="K78" s="2">
        <v>0</v>
      </c>
      <c r="L78" s="2">
        <v>0.08</v>
      </c>
      <c r="M78">
        <v>5268</v>
      </c>
    </row>
    <row r="79" spans="1:13" x14ac:dyDescent="0.25">
      <c r="A79" s="4" t="s">
        <v>83</v>
      </c>
      <c r="B79" s="2">
        <v>12.22</v>
      </c>
      <c r="C79" s="2">
        <v>0.16</v>
      </c>
      <c r="D79" s="2">
        <v>12.39</v>
      </c>
      <c r="E79">
        <v>143436</v>
      </c>
      <c r="F79" s="2">
        <v>12.21</v>
      </c>
      <c r="G79" s="2">
        <v>0.17</v>
      </c>
      <c r="H79" s="2">
        <v>12.39</v>
      </c>
      <c r="I79">
        <v>143436</v>
      </c>
      <c r="J79" s="2">
        <v>12.23</v>
      </c>
      <c r="K79" s="2">
        <v>0.13</v>
      </c>
      <c r="L79" s="2">
        <v>12.37</v>
      </c>
      <c r="M79">
        <v>143436</v>
      </c>
    </row>
    <row r="80" spans="1:13" x14ac:dyDescent="0.25">
      <c r="A80" s="4" t="s">
        <v>84</v>
      </c>
      <c r="B80" s="2">
        <v>1.42</v>
      </c>
      <c r="C80" s="2">
        <v>0</v>
      </c>
      <c r="D80" s="2">
        <v>1.42</v>
      </c>
      <c r="E80">
        <v>6316</v>
      </c>
      <c r="F80" s="2">
        <v>1.35</v>
      </c>
      <c r="G80" s="2">
        <v>0</v>
      </c>
      <c r="H80" s="2">
        <v>1.36</v>
      </c>
      <c r="I80">
        <v>6316</v>
      </c>
      <c r="J80" s="2">
        <v>1.37</v>
      </c>
      <c r="K80" s="2">
        <v>0</v>
      </c>
      <c r="L80" s="2">
        <v>1.37</v>
      </c>
      <c r="M80">
        <v>6316</v>
      </c>
    </row>
    <row r="81" spans="1:13" x14ac:dyDescent="0.25">
      <c r="A81" s="4" t="s">
        <v>85</v>
      </c>
      <c r="B81" s="2">
        <v>25.8</v>
      </c>
      <c r="C81" s="2">
        <v>0.53</v>
      </c>
      <c r="D81" s="2">
        <v>26.35</v>
      </c>
      <c r="E81">
        <v>357824</v>
      </c>
      <c r="F81" s="2">
        <v>25.92</v>
      </c>
      <c r="G81" s="2">
        <v>0.36</v>
      </c>
      <c r="H81" s="2">
        <v>26.3</v>
      </c>
      <c r="I81">
        <v>357824</v>
      </c>
      <c r="J81" s="2">
        <v>25.84</v>
      </c>
      <c r="K81" s="2">
        <v>0.44</v>
      </c>
      <c r="L81" s="2">
        <v>26.3</v>
      </c>
      <c r="M81">
        <v>357824</v>
      </c>
    </row>
    <row r="82" spans="1:13" x14ac:dyDescent="0.25">
      <c r="A82" s="4" t="s">
        <v>86</v>
      </c>
      <c r="B82" s="2">
        <v>189.77</v>
      </c>
      <c r="C82" s="2">
        <v>2.2400000000000002</v>
      </c>
      <c r="D82" s="2">
        <v>192.11</v>
      </c>
      <c r="E82">
        <v>1577328</v>
      </c>
      <c r="F82" s="2">
        <v>189.91</v>
      </c>
      <c r="G82" s="2">
        <v>2.25</v>
      </c>
      <c r="H82" s="2">
        <v>192.26</v>
      </c>
      <c r="I82">
        <v>1577328</v>
      </c>
      <c r="J82" s="2">
        <v>190.05</v>
      </c>
      <c r="K82" s="2">
        <v>2.3199999999999998</v>
      </c>
      <c r="L82" s="2">
        <v>192.47</v>
      </c>
      <c r="M82">
        <v>1577328</v>
      </c>
    </row>
    <row r="83" spans="1:13" x14ac:dyDescent="0.25">
      <c r="A83" s="4" t="s">
        <v>87</v>
      </c>
      <c r="B83" s="2">
        <v>0.06</v>
      </c>
      <c r="C83" s="2">
        <v>0</v>
      </c>
      <c r="D83" s="2">
        <v>0.06</v>
      </c>
      <c r="E83">
        <v>4872</v>
      </c>
      <c r="F83" s="2">
        <v>0.06</v>
      </c>
      <c r="G83" s="2">
        <v>0</v>
      </c>
      <c r="H83" s="2">
        <v>0.06</v>
      </c>
      <c r="I83">
        <v>4872</v>
      </c>
      <c r="J83" s="2">
        <v>0.06</v>
      </c>
      <c r="K83" s="2">
        <v>0</v>
      </c>
      <c r="L83" s="2">
        <v>7.0000000000000007E-2</v>
      </c>
      <c r="M83">
        <v>4872</v>
      </c>
    </row>
    <row r="84" spans="1:13" x14ac:dyDescent="0.25">
      <c r="A84" s="4" t="s">
        <v>88</v>
      </c>
      <c r="B84" s="2">
        <v>0.16</v>
      </c>
      <c r="C84" s="2">
        <v>0</v>
      </c>
      <c r="D84" s="2">
        <v>0.17</v>
      </c>
      <c r="E84">
        <v>4976</v>
      </c>
      <c r="F84" s="2">
        <v>0.18</v>
      </c>
      <c r="G84" s="2">
        <v>0</v>
      </c>
      <c r="H84" s="2">
        <v>0.18</v>
      </c>
      <c r="I84">
        <v>4976</v>
      </c>
      <c r="J84" s="2">
        <v>0.17</v>
      </c>
      <c r="K84" s="2">
        <v>0</v>
      </c>
      <c r="L84" s="2">
        <v>0.17</v>
      </c>
      <c r="M84">
        <v>4976</v>
      </c>
    </row>
    <row r="85" spans="1:13" x14ac:dyDescent="0.25">
      <c r="A85" s="4" t="s">
        <v>89</v>
      </c>
      <c r="B85" s="2">
        <v>2.2400000000000002</v>
      </c>
      <c r="C85" s="2">
        <v>0.02</v>
      </c>
      <c r="D85" s="2">
        <v>2.27</v>
      </c>
      <c r="E85">
        <v>52632</v>
      </c>
      <c r="F85" s="2">
        <v>2.21</v>
      </c>
      <c r="G85" s="2">
        <v>0.03</v>
      </c>
      <c r="H85" s="2">
        <v>2.25</v>
      </c>
      <c r="I85">
        <v>52632</v>
      </c>
      <c r="J85" s="2">
        <v>2.2400000000000002</v>
      </c>
      <c r="K85" s="2">
        <v>0.02</v>
      </c>
      <c r="L85" s="2">
        <v>2.27</v>
      </c>
      <c r="M85">
        <v>52632</v>
      </c>
    </row>
    <row r="86" spans="1:13" x14ac:dyDescent="0.25">
      <c r="A86" s="4" t="s">
        <v>90</v>
      </c>
      <c r="B86" s="2">
        <v>17.440000000000001</v>
      </c>
      <c r="C86" s="2">
        <v>1.62</v>
      </c>
      <c r="D86" s="2">
        <v>19.07</v>
      </c>
      <c r="E86">
        <v>879564</v>
      </c>
      <c r="F86" s="2">
        <v>17.38</v>
      </c>
      <c r="G86" s="2">
        <v>0.68</v>
      </c>
      <c r="H86" s="2">
        <v>18.079999999999998</v>
      </c>
      <c r="I86">
        <v>879564</v>
      </c>
      <c r="J86" s="2">
        <v>17.38</v>
      </c>
      <c r="K86" s="2">
        <v>0.68</v>
      </c>
      <c r="L86" s="2">
        <v>18.07</v>
      </c>
      <c r="M86">
        <v>879564</v>
      </c>
    </row>
    <row r="87" spans="1:13" x14ac:dyDescent="0.25">
      <c r="A87" s="4" t="s">
        <v>91</v>
      </c>
      <c r="B87" s="2">
        <v>53.3</v>
      </c>
      <c r="C87" s="2">
        <v>1.51</v>
      </c>
      <c r="D87" s="2">
        <v>54.84</v>
      </c>
      <c r="E87">
        <v>1619524</v>
      </c>
      <c r="F87" s="2">
        <v>53.21</v>
      </c>
      <c r="G87" s="2">
        <v>1.6</v>
      </c>
      <c r="H87" s="2">
        <v>54.84</v>
      </c>
      <c r="I87">
        <v>1619524</v>
      </c>
      <c r="J87" s="2">
        <v>53.22</v>
      </c>
      <c r="K87" s="2">
        <v>1.57</v>
      </c>
      <c r="L87" s="2">
        <v>54.82</v>
      </c>
      <c r="M87">
        <v>1619524</v>
      </c>
    </row>
    <row r="88" spans="1:13" x14ac:dyDescent="0.25">
      <c r="A88" s="4" t="s">
        <v>92</v>
      </c>
      <c r="B88" s="2">
        <v>0.06</v>
      </c>
      <c r="C88" s="2">
        <v>0</v>
      </c>
      <c r="D88" s="2">
        <v>0.06</v>
      </c>
      <c r="E88">
        <v>4872</v>
      </c>
      <c r="F88" s="2">
        <v>0.06</v>
      </c>
      <c r="G88" s="2">
        <v>0</v>
      </c>
      <c r="H88" s="2">
        <v>7.0000000000000007E-2</v>
      </c>
      <c r="I88">
        <v>4872</v>
      </c>
      <c r="J88" s="2">
        <v>0.06</v>
      </c>
      <c r="K88" s="2">
        <v>0</v>
      </c>
      <c r="L88" s="2">
        <v>0.06</v>
      </c>
      <c r="M88">
        <v>4872</v>
      </c>
    </row>
    <row r="89" spans="1:13" x14ac:dyDescent="0.25">
      <c r="A89" s="4" t="s">
        <v>93</v>
      </c>
      <c r="B89" s="2">
        <v>7.0000000000000007E-2</v>
      </c>
      <c r="C89" s="2">
        <v>0</v>
      </c>
      <c r="D89" s="2">
        <v>7.0000000000000007E-2</v>
      </c>
      <c r="E89">
        <v>4884</v>
      </c>
      <c r="F89" s="2">
        <v>0.06</v>
      </c>
      <c r="G89" s="2">
        <v>0</v>
      </c>
      <c r="H89" s="2">
        <v>7.0000000000000007E-2</v>
      </c>
      <c r="I89">
        <v>4884</v>
      </c>
      <c r="J89" s="2">
        <v>7.0000000000000007E-2</v>
      </c>
      <c r="K89" s="2">
        <v>0</v>
      </c>
      <c r="L89" s="2">
        <v>0.08</v>
      </c>
      <c r="M89">
        <v>4884</v>
      </c>
    </row>
    <row r="90" spans="1:13" x14ac:dyDescent="0.25">
      <c r="A90" s="4" t="s">
        <v>94</v>
      </c>
      <c r="B90" s="2">
        <v>7.0000000000000007E-2</v>
      </c>
      <c r="C90" s="2">
        <v>0</v>
      </c>
      <c r="D90" s="2">
        <v>7.0000000000000007E-2</v>
      </c>
      <c r="E90">
        <v>4880</v>
      </c>
      <c r="F90" s="2">
        <v>7.0000000000000007E-2</v>
      </c>
      <c r="G90" s="2">
        <v>0</v>
      </c>
      <c r="H90" s="2">
        <v>7.0000000000000007E-2</v>
      </c>
      <c r="I90">
        <v>4880</v>
      </c>
      <c r="J90" s="2">
        <v>7.0000000000000007E-2</v>
      </c>
      <c r="K90" s="2">
        <v>0</v>
      </c>
      <c r="L90" s="2">
        <v>7.0000000000000007E-2</v>
      </c>
      <c r="M90">
        <v>4880</v>
      </c>
    </row>
    <row r="91" spans="1:13" x14ac:dyDescent="0.25">
      <c r="A91" s="4" t="s">
        <v>95</v>
      </c>
      <c r="B91" s="2">
        <v>0.06</v>
      </c>
      <c r="C91" s="2">
        <v>0</v>
      </c>
      <c r="D91" s="2">
        <v>7.0000000000000007E-2</v>
      </c>
      <c r="E91">
        <v>4888</v>
      </c>
      <c r="F91" s="2">
        <v>0.08</v>
      </c>
      <c r="G91" s="2">
        <v>0</v>
      </c>
      <c r="H91" s="2">
        <v>0.08</v>
      </c>
      <c r="I91">
        <v>4888</v>
      </c>
      <c r="J91" s="2">
        <v>7.0000000000000007E-2</v>
      </c>
      <c r="K91" s="2">
        <v>0</v>
      </c>
      <c r="L91" s="2">
        <v>0.08</v>
      </c>
      <c r="M91">
        <v>4888</v>
      </c>
    </row>
    <row r="92" spans="1:13" x14ac:dyDescent="0.25">
      <c r="A92" s="4" t="s">
        <v>96</v>
      </c>
      <c r="B92" s="2">
        <v>0.34</v>
      </c>
      <c r="C92" s="2">
        <v>0</v>
      </c>
      <c r="D92" s="2">
        <v>0.34</v>
      </c>
      <c r="E92">
        <v>5348</v>
      </c>
      <c r="F92" s="2">
        <v>0.33</v>
      </c>
      <c r="G92" s="2">
        <v>0</v>
      </c>
      <c r="H92" s="2">
        <v>0.33</v>
      </c>
      <c r="I92">
        <v>5348</v>
      </c>
      <c r="J92" s="2">
        <v>0.34</v>
      </c>
      <c r="K92" s="2">
        <v>0</v>
      </c>
      <c r="L92" s="2">
        <v>0.34</v>
      </c>
      <c r="M92">
        <v>5348</v>
      </c>
    </row>
    <row r="93" spans="1:13" x14ac:dyDescent="0.25">
      <c r="A93" s="4" t="s">
        <v>97</v>
      </c>
      <c r="B93" s="2">
        <v>0.06</v>
      </c>
      <c r="C93" s="2">
        <v>0</v>
      </c>
      <c r="D93" s="2">
        <v>0.06</v>
      </c>
      <c r="E93">
        <v>4872</v>
      </c>
      <c r="F93" s="2">
        <v>0.06</v>
      </c>
      <c r="G93" s="2">
        <v>0</v>
      </c>
      <c r="H93" s="2">
        <v>7.0000000000000007E-2</v>
      </c>
      <c r="I93">
        <v>4872</v>
      </c>
      <c r="J93" s="2">
        <v>0.06</v>
      </c>
      <c r="K93" s="2">
        <v>0</v>
      </c>
      <c r="L93" s="2">
        <v>0.06</v>
      </c>
      <c r="M93">
        <v>4872</v>
      </c>
    </row>
    <row r="94" spans="1:13" x14ac:dyDescent="0.25">
      <c r="A94" s="4" t="s">
        <v>98</v>
      </c>
      <c r="B94" s="2">
        <v>0.06</v>
      </c>
      <c r="C94" s="2">
        <v>0</v>
      </c>
      <c r="D94" s="2">
        <v>0.06</v>
      </c>
      <c r="E94">
        <v>4872</v>
      </c>
      <c r="F94" s="2">
        <v>0.06</v>
      </c>
      <c r="G94" s="2">
        <v>0</v>
      </c>
      <c r="H94" s="2">
        <v>0.06</v>
      </c>
      <c r="I94">
        <v>4872</v>
      </c>
      <c r="J94" s="2">
        <v>0.06</v>
      </c>
      <c r="K94" s="2">
        <v>0</v>
      </c>
      <c r="L94" s="2">
        <v>0.06</v>
      </c>
      <c r="M94">
        <v>4872</v>
      </c>
    </row>
    <row r="95" spans="1:13" x14ac:dyDescent="0.25">
      <c r="A95" s="4" t="s">
        <v>99</v>
      </c>
      <c r="B95" s="2">
        <v>2.64</v>
      </c>
      <c r="C95" s="2">
        <v>0.04</v>
      </c>
      <c r="D95" s="2">
        <v>2.69</v>
      </c>
      <c r="E95">
        <v>51024</v>
      </c>
      <c r="F95" s="2">
        <v>2.67</v>
      </c>
      <c r="G95" s="2">
        <v>0.02</v>
      </c>
      <c r="H95" s="2">
        <v>2.7</v>
      </c>
      <c r="I95">
        <v>51024</v>
      </c>
      <c r="J95" s="2">
        <v>2.67</v>
      </c>
      <c r="K95" s="2">
        <v>0.04</v>
      </c>
      <c r="L95" s="2">
        <v>2.71</v>
      </c>
      <c r="M95">
        <v>51024</v>
      </c>
    </row>
    <row r="96" spans="1:13" x14ac:dyDescent="0.25">
      <c r="A96" s="4" t="s">
        <v>100</v>
      </c>
      <c r="B96" s="2">
        <v>7.0000000000000007E-2</v>
      </c>
      <c r="C96" s="2">
        <v>0</v>
      </c>
      <c r="D96" s="2">
        <v>7.0000000000000007E-2</v>
      </c>
      <c r="E96">
        <v>4968</v>
      </c>
      <c r="F96" s="2">
        <v>0.06</v>
      </c>
      <c r="G96" s="2">
        <v>0</v>
      </c>
      <c r="H96" s="2">
        <v>7.0000000000000007E-2</v>
      </c>
      <c r="I96">
        <v>4968</v>
      </c>
      <c r="J96" s="2">
        <v>0.06</v>
      </c>
      <c r="K96" s="2">
        <v>0</v>
      </c>
      <c r="L96" s="2">
        <v>0.06</v>
      </c>
      <c r="M96">
        <v>4968</v>
      </c>
    </row>
    <row r="97" spans="1:13" x14ac:dyDescent="0.25">
      <c r="A97" s="4" t="s">
        <v>101</v>
      </c>
      <c r="B97" s="2">
        <v>30.72</v>
      </c>
      <c r="C97" s="2">
        <v>0.21</v>
      </c>
      <c r="D97" s="2">
        <v>30.95</v>
      </c>
      <c r="E97">
        <v>153760</v>
      </c>
      <c r="F97" s="2">
        <v>30.7</v>
      </c>
      <c r="G97" s="2">
        <v>0.27</v>
      </c>
      <c r="H97" s="2">
        <v>30.99</v>
      </c>
      <c r="I97">
        <v>153760</v>
      </c>
      <c r="J97" s="2">
        <v>30.65</v>
      </c>
      <c r="K97" s="2">
        <v>0.26</v>
      </c>
      <c r="L97" s="2">
        <v>30.93</v>
      </c>
      <c r="M97">
        <v>153760</v>
      </c>
    </row>
    <row r="98" spans="1:13" x14ac:dyDescent="0.25">
      <c r="A98" s="4" t="s">
        <v>102</v>
      </c>
      <c r="B98" s="2">
        <v>0.06</v>
      </c>
      <c r="C98" s="2">
        <v>0</v>
      </c>
      <c r="D98" s="2">
        <v>7.0000000000000007E-2</v>
      </c>
      <c r="E98">
        <v>4872</v>
      </c>
      <c r="F98" s="2">
        <v>0.06</v>
      </c>
      <c r="G98" s="2">
        <v>0</v>
      </c>
      <c r="H98" s="2">
        <v>0.06</v>
      </c>
      <c r="I98">
        <v>4872</v>
      </c>
      <c r="J98" s="2">
        <v>0.06</v>
      </c>
      <c r="K98" s="2">
        <v>0</v>
      </c>
      <c r="L98" s="2">
        <v>0.06</v>
      </c>
      <c r="M98">
        <v>4872</v>
      </c>
    </row>
    <row r="99" spans="1:13" x14ac:dyDescent="0.25">
      <c r="A99" s="4" t="s">
        <v>103</v>
      </c>
      <c r="B99" s="2">
        <v>1.69</v>
      </c>
      <c r="C99" s="2">
        <v>0</v>
      </c>
      <c r="D99" s="2">
        <v>1.7</v>
      </c>
      <c r="E99">
        <v>8352</v>
      </c>
      <c r="F99" s="2">
        <v>1.68</v>
      </c>
      <c r="G99" s="2">
        <v>0</v>
      </c>
      <c r="H99" s="2">
        <v>1.68</v>
      </c>
      <c r="I99">
        <v>8352</v>
      </c>
      <c r="J99" s="2">
        <v>1.68</v>
      </c>
      <c r="K99" s="2">
        <v>0</v>
      </c>
      <c r="L99" s="2">
        <v>1.69</v>
      </c>
      <c r="M99">
        <v>8352</v>
      </c>
    </row>
    <row r="100" spans="1:13" x14ac:dyDescent="0.25">
      <c r="A100" s="4" t="s">
        <v>104</v>
      </c>
      <c r="B100" s="2">
        <v>4.3099999999999996</v>
      </c>
      <c r="C100" s="2">
        <v>0.03</v>
      </c>
      <c r="D100" s="2">
        <v>4.3499999999999996</v>
      </c>
      <c r="E100">
        <v>52644</v>
      </c>
      <c r="F100" s="2">
        <v>4.3099999999999996</v>
      </c>
      <c r="G100" s="2">
        <v>0.05</v>
      </c>
      <c r="H100" s="2">
        <v>4.37</v>
      </c>
      <c r="I100">
        <v>52644</v>
      </c>
      <c r="J100" s="2">
        <v>4.3099999999999996</v>
      </c>
      <c r="K100" s="2">
        <v>0.03</v>
      </c>
      <c r="L100" s="2">
        <v>4.34</v>
      </c>
      <c r="M100">
        <v>52644</v>
      </c>
    </row>
    <row r="101" spans="1:13" x14ac:dyDescent="0.25">
      <c r="A101" s="4" t="s">
        <v>105</v>
      </c>
      <c r="B101" s="2">
        <v>7.0000000000000007E-2</v>
      </c>
      <c r="C101" s="2">
        <v>0</v>
      </c>
      <c r="D101" s="2">
        <v>0.08</v>
      </c>
      <c r="E101">
        <v>5172</v>
      </c>
      <c r="F101" s="2">
        <v>0.08</v>
      </c>
      <c r="G101" s="2">
        <v>0</v>
      </c>
      <c r="H101" s="2">
        <v>0.08</v>
      </c>
      <c r="I101">
        <v>5172</v>
      </c>
      <c r="J101" s="2">
        <v>0.08</v>
      </c>
      <c r="K101" s="2">
        <v>0</v>
      </c>
      <c r="L101" s="2">
        <v>0.08</v>
      </c>
      <c r="M101">
        <v>5172</v>
      </c>
    </row>
    <row r="102" spans="1:13" x14ac:dyDescent="0.25">
      <c r="A102" t="s">
        <v>165</v>
      </c>
      <c r="B102">
        <v>1.57</v>
      </c>
      <c r="C102">
        <v>0</v>
      </c>
      <c r="D102">
        <v>1.58</v>
      </c>
      <c r="E102">
        <v>7420</v>
      </c>
      <c r="F102">
        <v>1.55</v>
      </c>
      <c r="G102">
        <v>0</v>
      </c>
      <c r="H102">
        <v>1.56</v>
      </c>
      <c r="I102">
        <v>7420</v>
      </c>
      <c r="J102">
        <v>1.48</v>
      </c>
      <c r="K102">
        <v>0</v>
      </c>
      <c r="L102">
        <v>1.49</v>
      </c>
      <c r="M102">
        <v>7420</v>
      </c>
    </row>
    <row r="103" spans="1:13" x14ac:dyDescent="0.25">
      <c r="A103" t="s">
        <v>166</v>
      </c>
      <c r="B103">
        <v>0.14000000000000001</v>
      </c>
      <c r="C103">
        <v>0</v>
      </c>
      <c r="D103">
        <v>0.14000000000000001</v>
      </c>
      <c r="E103">
        <v>5076</v>
      </c>
      <c r="F103">
        <v>0.14000000000000001</v>
      </c>
      <c r="G103">
        <v>0</v>
      </c>
      <c r="H103">
        <v>0.14000000000000001</v>
      </c>
      <c r="I103">
        <v>5076</v>
      </c>
      <c r="J103">
        <v>0.14000000000000001</v>
      </c>
      <c r="K103">
        <v>0</v>
      </c>
      <c r="L103">
        <v>0.14000000000000001</v>
      </c>
      <c r="M103">
        <v>5076</v>
      </c>
    </row>
    <row r="104" spans="1:13" x14ac:dyDescent="0.25">
      <c r="A104" t="s">
        <v>167</v>
      </c>
      <c r="B104">
        <v>0.24</v>
      </c>
      <c r="C104">
        <v>0</v>
      </c>
      <c r="D104">
        <v>0.24</v>
      </c>
      <c r="E104">
        <v>5132</v>
      </c>
      <c r="F104">
        <v>0.25</v>
      </c>
      <c r="G104">
        <v>0</v>
      </c>
      <c r="H104">
        <v>0.25</v>
      </c>
      <c r="I104">
        <v>5132</v>
      </c>
      <c r="J104">
        <v>0.28000000000000003</v>
      </c>
      <c r="K104">
        <v>0</v>
      </c>
      <c r="L104">
        <v>0.28000000000000003</v>
      </c>
      <c r="M104">
        <v>5132</v>
      </c>
    </row>
    <row r="105" spans="1:13" x14ac:dyDescent="0.25">
      <c r="A105" t="s">
        <v>168</v>
      </c>
      <c r="B105">
        <v>1.52</v>
      </c>
      <c r="C105">
        <v>0</v>
      </c>
      <c r="D105">
        <v>1.52</v>
      </c>
      <c r="E105">
        <v>7284</v>
      </c>
      <c r="F105">
        <v>1.53</v>
      </c>
      <c r="G105">
        <v>0</v>
      </c>
      <c r="H105">
        <v>1.53</v>
      </c>
      <c r="I105">
        <v>7284</v>
      </c>
      <c r="J105">
        <v>1.52</v>
      </c>
      <c r="K105">
        <v>0</v>
      </c>
      <c r="L105">
        <v>1.53</v>
      </c>
      <c r="M105">
        <v>7284</v>
      </c>
    </row>
    <row r="106" spans="1:13" x14ac:dyDescent="0.25">
      <c r="A106" t="s">
        <v>169</v>
      </c>
      <c r="B106">
        <v>0.34</v>
      </c>
      <c r="C106">
        <v>0</v>
      </c>
      <c r="D106">
        <v>0.34</v>
      </c>
      <c r="E106">
        <v>5416</v>
      </c>
      <c r="F106">
        <v>0.36</v>
      </c>
      <c r="G106">
        <v>0</v>
      </c>
      <c r="H106">
        <v>0.37</v>
      </c>
      <c r="I106">
        <v>5416</v>
      </c>
      <c r="J106">
        <v>0.35</v>
      </c>
      <c r="K106">
        <v>0</v>
      </c>
      <c r="L106">
        <v>0.35</v>
      </c>
      <c r="M106">
        <v>5416</v>
      </c>
    </row>
    <row r="107" spans="1:13" x14ac:dyDescent="0.25">
      <c r="A107" t="s">
        <v>170</v>
      </c>
      <c r="B107">
        <v>0.42</v>
      </c>
      <c r="C107">
        <v>0</v>
      </c>
      <c r="D107">
        <v>0.42</v>
      </c>
      <c r="E107">
        <v>5536</v>
      </c>
      <c r="F107">
        <v>0.42</v>
      </c>
      <c r="G107">
        <v>0</v>
      </c>
      <c r="H107">
        <v>0.42</v>
      </c>
      <c r="I107">
        <v>5536</v>
      </c>
      <c r="J107">
        <v>0.42</v>
      </c>
      <c r="K107">
        <v>0</v>
      </c>
      <c r="L107">
        <v>0.42</v>
      </c>
      <c r="M107">
        <v>5536</v>
      </c>
    </row>
    <row r="108" spans="1:13" x14ac:dyDescent="0.25">
      <c r="A108" t="s">
        <v>156</v>
      </c>
      <c r="B108">
        <v>1.0900000000000001</v>
      </c>
      <c r="C108">
        <v>0</v>
      </c>
      <c r="D108">
        <v>1.0900000000000001</v>
      </c>
      <c r="E108">
        <v>6996</v>
      </c>
      <c r="F108">
        <v>1.08</v>
      </c>
      <c r="G108">
        <v>0</v>
      </c>
      <c r="H108">
        <v>1.0900000000000001</v>
      </c>
      <c r="I108">
        <v>6996</v>
      </c>
      <c r="J108">
        <v>1.1000000000000001</v>
      </c>
      <c r="K108">
        <v>0</v>
      </c>
      <c r="L108">
        <v>1.1000000000000001</v>
      </c>
      <c r="M108">
        <v>6996</v>
      </c>
    </row>
    <row r="109" spans="1:13" x14ac:dyDescent="0.25">
      <c r="A109" t="s">
        <v>171</v>
      </c>
      <c r="B109">
        <v>1.06</v>
      </c>
      <c r="C109">
        <v>0</v>
      </c>
      <c r="D109">
        <v>1.06</v>
      </c>
      <c r="E109">
        <v>5888</v>
      </c>
      <c r="F109">
        <v>1.04</v>
      </c>
      <c r="G109">
        <v>0</v>
      </c>
      <c r="H109">
        <v>1.04</v>
      </c>
      <c r="I109">
        <v>5888</v>
      </c>
      <c r="J109">
        <v>1.04</v>
      </c>
      <c r="K109">
        <v>0</v>
      </c>
      <c r="L109">
        <v>1.04</v>
      </c>
      <c r="M109">
        <v>5888</v>
      </c>
    </row>
    <row r="110" spans="1:13" x14ac:dyDescent="0.25">
      <c r="A110" t="s">
        <v>172</v>
      </c>
      <c r="B110">
        <v>0.23</v>
      </c>
      <c r="C110">
        <v>0</v>
      </c>
      <c r="D110">
        <v>0.24</v>
      </c>
      <c r="E110">
        <v>9976</v>
      </c>
      <c r="F110">
        <v>0.23</v>
      </c>
      <c r="G110">
        <v>0</v>
      </c>
      <c r="H110">
        <v>0.23</v>
      </c>
      <c r="I110">
        <v>9976</v>
      </c>
      <c r="J110">
        <v>0.23</v>
      </c>
      <c r="K110">
        <v>0</v>
      </c>
      <c r="L110">
        <v>0.24</v>
      </c>
      <c r="M110">
        <v>9976</v>
      </c>
    </row>
    <row r="111" spans="1:13" x14ac:dyDescent="0.25">
      <c r="A111" t="s">
        <v>173</v>
      </c>
      <c r="B111">
        <v>0.06</v>
      </c>
      <c r="C111">
        <v>0</v>
      </c>
      <c r="D111">
        <v>0.06</v>
      </c>
      <c r="E111">
        <v>4988</v>
      </c>
      <c r="F111">
        <v>0.06</v>
      </c>
      <c r="G111">
        <v>0</v>
      </c>
      <c r="H111">
        <v>7.0000000000000007E-2</v>
      </c>
      <c r="I111">
        <v>4988</v>
      </c>
      <c r="J111">
        <v>0.06</v>
      </c>
      <c r="K111">
        <v>0</v>
      </c>
      <c r="L111">
        <v>0.06</v>
      </c>
      <c r="M111">
        <v>4988</v>
      </c>
    </row>
    <row r="112" spans="1:13" x14ac:dyDescent="0.25">
      <c r="A112" t="s">
        <v>174</v>
      </c>
      <c r="B112">
        <v>3.34</v>
      </c>
      <c r="C112">
        <v>0</v>
      </c>
      <c r="D112">
        <v>3.34</v>
      </c>
      <c r="E112">
        <v>8368</v>
      </c>
      <c r="F112">
        <v>3.32</v>
      </c>
      <c r="G112">
        <v>0</v>
      </c>
      <c r="H112">
        <v>3.33</v>
      </c>
      <c r="I112">
        <v>8368</v>
      </c>
      <c r="J112">
        <v>3.36</v>
      </c>
      <c r="K112">
        <v>0.01</v>
      </c>
      <c r="L112">
        <v>3.37</v>
      </c>
      <c r="M112">
        <v>8368</v>
      </c>
    </row>
    <row r="113" spans="1:13" x14ac:dyDescent="0.25">
      <c r="A113" t="s">
        <v>157</v>
      </c>
      <c r="B113">
        <v>0.16</v>
      </c>
      <c r="C113">
        <v>0</v>
      </c>
      <c r="D113">
        <v>0.17</v>
      </c>
      <c r="E113">
        <v>5408</v>
      </c>
      <c r="F113">
        <v>0.15</v>
      </c>
      <c r="G113">
        <v>0</v>
      </c>
      <c r="H113">
        <v>0.16</v>
      </c>
      <c r="I113">
        <v>5408</v>
      </c>
      <c r="J113">
        <v>0.16</v>
      </c>
      <c r="K113">
        <v>0</v>
      </c>
      <c r="L113">
        <v>0.16</v>
      </c>
      <c r="M113">
        <v>5408</v>
      </c>
    </row>
    <row r="114" spans="1:13" x14ac:dyDescent="0.25">
      <c r="A114" t="s">
        <v>158</v>
      </c>
      <c r="B114">
        <v>0.08</v>
      </c>
      <c r="C114">
        <v>0</v>
      </c>
      <c r="D114">
        <v>0.08</v>
      </c>
      <c r="E114">
        <v>5200</v>
      </c>
      <c r="F114">
        <v>0.08</v>
      </c>
      <c r="G114">
        <v>0</v>
      </c>
      <c r="H114">
        <v>0.08</v>
      </c>
      <c r="I114">
        <v>5200</v>
      </c>
      <c r="J114">
        <v>0.08</v>
      </c>
      <c r="K114">
        <v>0</v>
      </c>
      <c r="L114">
        <v>0.08</v>
      </c>
      <c r="M114">
        <v>5200</v>
      </c>
    </row>
    <row r="115" spans="1:13" x14ac:dyDescent="0.25">
      <c r="A115" t="s">
        <v>159</v>
      </c>
      <c r="B115">
        <v>2.23</v>
      </c>
      <c r="C115">
        <v>0</v>
      </c>
      <c r="D115">
        <v>2.23</v>
      </c>
      <c r="E115">
        <v>7900</v>
      </c>
      <c r="F115">
        <v>2.23</v>
      </c>
      <c r="G115">
        <v>0</v>
      </c>
      <c r="H115">
        <v>2.23</v>
      </c>
      <c r="I115">
        <v>7920</v>
      </c>
      <c r="J115">
        <v>2.2200000000000002</v>
      </c>
      <c r="K115">
        <v>0</v>
      </c>
      <c r="L115">
        <v>2.23</v>
      </c>
      <c r="M115">
        <v>7920</v>
      </c>
    </row>
    <row r="116" spans="1:13" x14ac:dyDescent="0.25">
      <c r="A116" t="s">
        <v>175</v>
      </c>
      <c r="B116">
        <v>1.65</v>
      </c>
      <c r="C116">
        <v>0</v>
      </c>
      <c r="D116">
        <v>1.65</v>
      </c>
      <c r="E116">
        <v>7656</v>
      </c>
      <c r="F116">
        <v>1.65</v>
      </c>
      <c r="G116">
        <v>0</v>
      </c>
      <c r="H116">
        <v>1.66</v>
      </c>
      <c r="I116">
        <v>7656</v>
      </c>
      <c r="J116">
        <v>1.66</v>
      </c>
      <c r="K116">
        <v>0</v>
      </c>
      <c r="L116">
        <v>1.67</v>
      </c>
      <c r="M116">
        <v>7656</v>
      </c>
    </row>
    <row r="117" spans="1:13" x14ac:dyDescent="0.25">
      <c r="A117" t="s">
        <v>176</v>
      </c>
      <c r="B117">
        <v>0.08</v>
      </c>
      <c r="C117">
        <v>0</v>
      </c>
      <c r="D117">
        <v>0.08</v>
      </c>
      <c r="E117">
        <v>5336</v>
      </c>
      <c r="F117">
        <v>0.08</v>
      </c>
      <c r="G117">
        <v>0</v>
      </c>
      <c r="H117">
        <v>0.08</v>
      </c>
      <c r="I117">
        <v>5336</v>
      </c>
      <c r="J117">
        <v>0.08</v>
      </c>
      <c r="K117">
        <v>0</v>
      </c>
      <c r="L117">
        <v>0.08</v>
      </c>
      <c r="M117">
        <v>5336</v>
      </c>
    </row>
    <row r="118" spans="1:13" x14ac:dyDescent="0.25">
      <c r="A118" t="s">
        <v>177</v>
      </c>
      <c r="B118">
        <v>2.77</v>
      </c>
      <c r="C118">
        <v>0</v>
      </c>
      <c r="D118">
        <v>2.78</v>
      </c>
      <c r="E118">
        <v>7816</v>
      </c>
      <c r="F118">
        <v>2.78</v>
      </c>
      <c r="G118">
        <v>0</v>
      </c>
      <c r="H118">
        <v>2.79</v>
      </c>
      <c r="I118">
        <v>7816</v>
      </c>
      <c r="J118">
        <v>2.8</v>
      </c>
      <c r="K118">
        <v>0</v>
      </c>
      <c r="L118">
        <v>2.8</v>
      </c>
      <c r="M118">
        <v>7816</v>
      </c>
    </row>
    <row r="119" spans="1:13" x14ac:dyDescent="0.25">
      <c r="A119" t="s">
        <v>160</v>
      </c>
      <c r="B119">
        <v>3.46</v>
      </c>
      <c r="C119">
        <v>0</v>
      </c>
      <c r="D119">
        <v>3.47</v>
      </c>
      <c r="E119">
        <v>31824</v>
      </c>
      <c r="F119">
        <v>3.47</v>
      </c>
      <c r="G119">
        <v>0</v>
      </c>
      <c r="H119">
        <v>3.48</v>
      </c>
      <c r="I119">
        <v>31824</v>
      </c>
      <c r="J119">
        <v>3.43</v>
      </c>
      <c r="K119">
        <v>0.02</v>
      </c>
      <c r="L119">
        <v>3.46</v>
      </c>
      <c r="M119">
        <v>31824</v>
      </c>
    </row>
    <row r="120" spans="1:13" x14ac:dyDescent="0.25">
      <c r="A120" t="s">
        <v>161</v>
      </c>
      <c r="B120">
        <v>0.12</v>
      </c>
      <c r="C120">
        <v>0</v>
      </c>
      <c r="D120">
        <v>0.13</v>
      </c>
      <c r="E120">
        <v>5860</v>
      </c>
      <c r="F120">
        <v>0.11</v>
      </c>
      <c r="G120">
        <v>0</v>
      </c>
      <c r="H120">
        <v>0.11</v>
      </c>
      <c r="I120">
        <v>5860</v>
      </c>
      <c r="J120">
        <v>0.11</v>
      </c>
      <c r="K120">
        <v>0</v>
      </c>
      <c r="L120">
        <v>0.11</v>
      </c>
      <c r="M120">
        <v>5860</v>
      </c>
    </row>
    <row r="121" spans="1:13" x14ac:dyDescent="0.25">
      <c r="A121" t="s">
        <v>178</v>
      </c>
      <c r="B121">
        <v>7.0000000000000007E-2</v>
      </c>
      <c r="C121">
        <v>0</v>
      </c>
      <c r="D121">
        <v>7.0000000000000007E-2</v>
      </c>
      <c r="E121">
        <v>5144</v>
      </c>
      <c r="F121">
        <v>7.0000000000000007E-2</v>
      </c>
      <c r="G121">
        <v>0</v>
      </c>
      <c r="H121">
        <v>7.0000000000000007E-2</v>
      </c>
      <c r="I121">
        <v>5144</v>
      </c>
      <c r="J121">
        <v>0.06</v>
      </c>
      <c r="K121">
        <v>0</v>
      </c>
      <c r="L121">
        <v>7.0000000000000007E-2</v>
      </c>
      <c r="M121">
        <v>5144</v>
      </c>
    </row>
    <row r="122" spans="1:13" x14ac:dyDescent="0.25">
      <c r="A122" t="s">
        <v>179</v>
      </c>
      <c r="B122">
        <v>0.65</v>
      </c>
      <c r="C122">
        <v>0</v>
      </c>
      <c r="D122">
        <v>0.65</v>
      </c>
      <c r="E122">
        <v>5836</v>
      </c>
      <c r="F122">
        <v>0.66</v>
      </c>
      <c r="G122">
        <v>0</v>
      </c>
      <c r="H122">
        <v>0.66</v>
      </c>
      <c r="I122">
        <v>5836</v>
      </c>
      <c r="J122">
        <v>0.65</v>
      </c>
      <c r="K122">
        <v>0</v>
      </c>
      <c r="L122">
        <v>0.65</v>
      </c>
      <c r="M122">
        <v>5836</v>
      </c>
    </row>
    <row r="123" spans="1:13" x14ac:dyDescent="0.25">
      <c r="A123" t="s">
        <v>162</v>
      </c>
      <c r="B123">
        <v>1.56</v>
      </c>
      <c r="C123">
        <v>0</v>
      </c>
      <c r="D123">
        <v>1.56</v>
      </c>
      <c r="E123">
        <v>7084</v>
      </c>
      <c r="F123">
        <v>1.56</v>
      </c>
      <c r="G123">
        <v>0</v>
      </c>
      <c r="H123">
        <v>1.57</v>
      </c>
      <c r="I123">
        <v>7084</v>
      </c>
      <c r="J123">
        <v>1.57</v>
      </c>
      <c r="K123">
        <v>0</v>
      </c>
      <c r="L123">
        <v>1.57</v>
      </c>
      <c r="M123">
        <v>7084</v>
      </c>
    </row>
    <row r="124" spans="1:13" x14ac:dyDescent="0.25">
      <c r="A124" t="s">
        <v>163</v>
      </c>
      <c r="B124">
        <v>0.81</v>
      </c>
      <c r="C124">
        <v>0.02</v>
      </c>
      <c r="D124">
        <v>0.83</v>
      </c>
      <c r="E124">
        <v>52912</v>
      </c>
      <c r="F124">
        <v>0.8</v>
      </c>
      <c r="G124">
        <v>0.02</v>
      </c>
      <c r="H124">
        <v>0.83</v>
      </c>
      <c r="I124">
        <v>52912</v>
      </c>
      <c r="J124">
        <v>0.8</v>
      </c>
      <c r="K124">
        <v>0.02</v>
      </c>
      <c r="L124">
        <v>0.83</v>
      </c>
      <c r="M124">
        <v>52912</v>
      </c>
    </row>
    <row r="125" spans="1:13" x14ac:dyDescent="0.25">
      <c r="A125" t="s">
        <v>164</v>
      </c>
      <c r="B125">
        <v>0.44</v>
      </c>
      <c r="C125">
        <v>0</v>
      </c>
      <c r="D125">
        <v>0.45</v>
      </c>
      <c r="E125">
        <v>6424</v>
      </c>
      <c r="F125">
        <v>0.46</v>
      </c>
      <c r="G125">
        <v>0</v>
      </c>
      <c r="H125">
        <v>0.46</v>
      </c>
      <c r="I125">
        <v>6424</v>
      </c>
      <c r="J125">
        <v>0.44</v>
      </c>
      <c r="K125">
        <v>0</v>
      </c>
      <c r="L125">
        <v>0.44</v>
      </c>
      <c r="M125">
        <v>6424</v>
      </c>
    </row>
    <row r="126" spans="1:13" x14ac:dyDescent="0.25">
      <c r="A126" t="s">
        <v>152</v>
      </c>
      <c r="B126">
        <v>2.31</v>
      </c>
      <c r="C126">
        <v>0.01</v>
      </c>
      <c r="D126">
        <v>2.3199999999999998</v>
      </c>
      <c r="E126">
        <v>14436</v>
      </c>
      <c r="F126">
        <v>2.3199999999999998</v>
      </c>
      <c r="G126">
        <v>0.01</v>
      </c>
      <c r="H126">
        <v>2.34</v>
      </c>
      <c r="I126">
        <v>14436</v>
      </c>
      <c r="J126">
        <v>2.33</v>
      </c>
      <c r="K126">
        <v>0</v>
      </c>
      <c r="L126">
        <v>2.33</v>
      </c>
      <c r="M126">
        <v>14408</v>
      </c>
    </row>
    <row r="127" spans="1:13" x14ac:dyDescent="0.25">
      <c r="A127" t="s">
        <v>153</v>
      </c>
      <c r="B127">
        <v>3.32</v>
      </c>
      <c r="C127">
        <v>0</v>
      </c>
      <c r="D127">
        <v>3.32</v>
      </c>
      <c r="E127">
        <v>8268</v>
      </c>
      <c r="F127">
        <v>3.24</v>
      </c>
      <c r="G127">
        <v>0</v>
      </c>
      <c r="H127">
        <v>3.24</v>
      </c>
      <c r="I127">
        <v>8268</v>
      </c>
      <c r="J127">
        <v>3.27</v>
      </c>
      <c r="K127">
        <v>0</v>
      </c>
      <c r="L127">
        <v>3.28</v>
      </c>
      <c r="M127">
        <v>8268</v>
      </c>
    </row>
  </sheetData>
  <pageMargins left="0.7" right="0.7" top="0.75" bottom="0.75" header="0.3" footer="0.3"/>
  <pageSetup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D4CD-16D9-4E1F-9DCF-0408C6F104EE}">
  <sheetPr codeName="Sheet7"/>
  <dimension ref="A1:M125"/>
  <sheetViews>
    <sheetView topLeftCell="A106" workbookViewId="0">
      <selection activeCell="Q125" sqref="O3:Q125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4.1399999999999997</v>
      </c>
      <c r="C2" s="2">
        <v>0.12</v>
      </c>
      <c r="D2" s="2">
        <v>4.26</v>
      </c>
      <c r="E2">
        <v>110936</v>
      </c>
      <c r="F2" s="2">
        <v>4.3</v>
      </c>
      <c r="G2" s="2">
        <v>0.09</v>
      </c>
      <c r="H2" s="2">
        <v>4.4000000000000004</v>
      </c>
      <c r="I2">
        <v>110936</v>
      </c>
      <c r="J2" s="2">
        <v>4.22</v>
      </c>
      <c r="K2" s="2">
        <v>0.12</v>
      </c>
      <c r="L2" s="2">
        <v>4.3499999999999996</v>
      </c>
      <c r="M2">
        <v>110936</v>
      </c>
    </row>
    <row r="3" spans="1:13" x14ac:dyDescent="0.25">
      <c r="A3" t="s">
        <v>6</v>
      </c>
      <c r="B3" s="2">
        <v>0.84</v>
      </c>
      <c r="C3" s="2">
        <v>0.01</v>
      </c>
      <c r="D3" s="2">
        <v>0.86</v>
      </c>
      <c r="E3">
        <v>18464</v>
      </c>
      <c r="F3" s="2">
        <v>0.88</v>
      </c>
      <c r="G3" s="2">
        <v>0</v>
      </c>
      <c r="H3" s="2">
        <v>0.89</v>
      </c>
      <c r="I3">
        <v>18464</v>
      </c>
      <c r="J3" s="2">
        <v>0.84</v>
      </c>
      <c r="K3" s="2">
        <v>0.01</v>
      </c>
      <c r="L3" s="2">
        <v>0.86</v>
      </c>
      <c r="M3">
        <v>18464</v>
      </c>
    </row>
    <row r="4" spans="1:13" x14ac:dyDescent="0.25">
      <c r="A4" t="s">
        <v>7</v>
      </c>
      <c r="B4" s="2">
        <v>0.06</v>
      </c>
      <c r="C4" s="2">
        <v>0</v>
      </c>
      <c r="D4" s="2">
        <v>7.0000000000000007E-2</v>
      </c>
      <c r="E4">
        <v>8272</v>
      </c>
      <c r="F4" s="2">
        <v>0.06</v>
      </c>
      <c r="G4" s="2">
        <v>0</v>
      </c>
      <c r="H4" s="2">
        <v>7.0000000000000007E-2</v>
      </c>
      <c r="I4">
        <v>8272</v>
      </c>
      <c r="J4" s="2">
        <v>0.06</v>
      </c>
      <c r="K4" s="2">
        <v>0</v>
      </c>
      <c r="L4" s="2">
        <v>7.0000000000000007E-2</v>
      </c>
      <c r="M4">
        <v>8272</v>
      </c>
    </row>
    <row r="5" spans="1:13" x14ac:dyDescent="0.25">
      <c r="A5" t="s">
        <v>8</v>
      </c>
      <c r="B5" s="2">
        <v>2.42</v>
      </c>
      <c r="C5" s="2">
        <v>0.03</v>
      </c>
      <c r="D5" s="2">
        <v>2.4700000000000002</v>
      </c>
      <c r="E5">
        <v>31792</v>
      </c>
      <c r="F5" s="2">
        <v>2.33</v>
      </c>
      <c r="G5" s="2">
        <v>0.01</v>
      </c>
      <c r="H5" s="2">
        <v>2.35</v>
      </c>
      <c r="I5">
        <v>31792</v>
      </c>
      <c r="J5" s="2">
        <v>2.3199999999999998</v>
      </c>
      <c r="K5" s="2">
        <v>0.01</v>
      </c>
      <c r="L5" s="2">
        <v>2.34</v>
      </c>
      <c r="M5">
        <v>31792</v>
      </c>
    </row>
    <row r="6" spans="1:13" x14ac:dyDescent="0.25">
      <c r="A6" t="s">
        <v>9</v>
      </c>
      <c r="B6" s="2">
        <v>0.08</v>
      </c>
      <c r="C6" s="2">
        <v>0</v>
      </c>
      <c r="D6" s="2">
        <v>0.09</v>
      </c>
      <c r="E6">
        <v>9144</v>
      </c>
      <c r="F6" s="2">
        <v>0.08</v>
      </c>
      <c r="G6" s="2">
        <v>0</v>
      </c>
      <c r="H6" s="2">
        <v>0.08</v>
      </c>
      <c r="I6">
        <v>9144</v>
      </c>
      <c r="J6" s="2">
        <v>0.08</v>
      </c>
      <c r="K6" s="2">
        <v>0</v>
      </c>
      <c r="L6" s="2">
        <v>0.08</v>
      </c>
      <c r="M6">
        <v>9144</v>
      </c>
    </row>
    <row r="7" spans="1:13" x14ac:dyDescent="0.25">
      <c r="A7" t="s">
        <v>10</v>
      </c>
      <c r="B7" s="2">
        <v>1.54</v>
      </c>
      <c r="C7" s="2">
        <v>0.28000000000000003</v>
      </c>
      <c r="D7" s="2">
        <v>1.84</v>
      </c>
      <c r="E7">
        <v>241432</v>
      </c>
      <c r="F7" s="2">
        <v>1.52</v>
      </c>
      <c r="G7" s="2">
        <v>0.31</v>
      </c>
      <c r="H7" s="2">
        <v>1.84</v>
      </c>
      <c r="I7">
        <v>241432</v>
      </c>
      <c r="J7" s="2">
        <v>1.55</v>
      </c>
      <c r="K7" s="2">
        <v>0.28999999999999998</v>
      </c>
      <c r="L7" s="2">
        <v>1.85</v>
      </c>
      <c r="M7">
        <v>241432</v>
      </c>
    </row>
    <row r="8" spans="1:13" x14ac:dyDescent="0.25">
      <c r="A8" t="s">
        <v>11</v>
      </c>
      <c r="B8" s="2">
        <v>2.3199999999999998</v>
      </c>
      <c r="C8" s="2">
        <v>0.02</v>
      </c>
      <c r="D8" s="2">
        <v>2.34</v>
      </c>
      <c r="E8">
        <v>31100</v>
      </c>
      <c r="F8" s="2">
        <v>2.25</v>
      </c>
      <c r="G8" s="2">
        <v>0.03</v>
      </c>
      <c r="H8" s="2">
        <v>2.29</v>
      </c>
      <c r="I8">
        <v>31100</v>
      </c>
      <c r="J8" s="2">
        <v>2.25</v>
      </c>
      <c r="K8" s="2">
        <v>0.03</v>
      </c>
      <c r="L8" s="2">
        <v>2.29</v>
      </c>
      <c r="M8">
        <v>31100</v>
      </c>
    </row>
    <row r="9" spans="1:13" x14ac:dyDescent="0.25">
      <c r="A9" t="s">
        <v>12</v>
      </c>
      <c r="B9" s="2">
        <v>2.94</v>
      </c>
      <c r="C9" s="2">
        <v>0.01</v>
      </c>
      <c r="D9" s="2">
        <v>2.96</v>
      </c>
      <c r="E9">
        <v>32160</v>
      </c>
      <c r="F9" s="2">
        <v>2.9</v>
      </c>
      <c r="G9" s="2">
        <v>0.01</v>
      </c>
      <c r="H9" s="2">
        <v>2.92</v>
      </c>
      <c r="I9">
        <v>32160</v>
      </c>
      <c r="J9" s="2">
        <v>2.86</v>
      </c>
      <c r="K9" s="2">
        <v>0.04</v>
      </c>
      <c r="L9" s="2">
        <v>2.91</v>
      </c>
      <c r="M9">
        <v>32160</v>
      </c>
    </row>
    <row r="10" spans="1:13" x14ac:dyDescent="0.25">
      <c r="A10" t="s">
        <v>13</v>
      </c>
      <c r="B10" s="2">
        <v>2.4300000000000002</v>
      </c>
      <c r="C10" s="2">
        <v>0.02</v>
      </c>
      <c r="D10" s="2">
        <v>2.46</v>
      </c>
      <c r="E10">
        <v>46524</v>
      </c>
      <c r="F10" s="2">
        <v>2.4700000000000002</v>
      </c>
      <c r="G10" s="2">
        <v>0.02</v>
      </c>
      <c r="H10" s="2">
        <v>2.4900000000000002</v>
      </c>
      <c r="I10">
        <v>46524</v>
      </c>
      <c r="J10" s="2">
        <v>2.4300000000000002</v>
      </c>
      <c r="K10" s="2">
        <v>0.01</v>
      </c>
      <c r="L10" s="2">
        <v>2.44</v>
      </c>
      <c r="M10">
        <v>46524</v>
      </c>
    </row>
    <row r="11" spans="1:13" x14ac:dyDescent="0.25">
      <c r="A11" t="s">
        <v>14</v>
      </c>
      <c r="B11" s="2">
        <v>2.46</v>
      </c>
      <c r="C11" s="2">
        <v>0.04</v>
      </c>
      <c r="D11" s="2">
        <v>2.5099999999999998</v>
      </c>
      <c r="E11">
        <v>46536</v>
      </c>
      <c r="F11" s="2">
        <v>2.41</v>
      </c>
      <c r="G11" s="2">
        <v>0.03</v>
      </c>
      <c r="H11" s="2">
        <v>2.4500000000000002</v>
      </c>
      <c r="I11">
        <v>46536</v>
      </c>
      <c r="J11" s="2">
        <v>2.4500000000000002</v>
      </c>
      <c r="K11" s="2">
        <v>0.03</v>
      </c>
      <c r="L11" s="2">
        <v>2.48</v>
      </c>
      <c r="M11">
        <v>46536</v>
      </c>
    </row>
    <row r="12" spans="1:13" x14ac:dyDescent="0.25">
      <c r="A12" t="s">
        <v>15</v>
      </c>
      <c r="B12" s="2">
        <v>0.06</v>
      </c>
      <c r="C12" s="2">
        <v>0</v>
      </c>
      <c r="D12" s="2">
        <v>7.0000000000000007E-2</v>
      </c>
      <c r="E12">
        <v>8272</v>
      </c>
      <c r="F12" s="2">
        <v>0.06</v>
      </c>
      <c r="G12" s="2">
        <v>0</v>
      </c>
      <c r="H12" s="2">
        <v>7.0000000000000007E-2</v>
      </c>
      <c r="I12">
        <v>8272</v>
      </c>
      <c r="J12" s="2">
        <v>0.06</v>
      </c>
      <c r="K12" s="2">
        <v>0</v>
      </c>
      <c r="L12" s="2">
        <v>7.0000000000000007E-2</v>
      </c>
      <c r="M12">
        <v>8272</v>
      </c>
    </row>
    <row r="13" spans="1:13" x14ac:dyDescent="0.25">
      <c r="A13" t="s">
        <v>16</v>
      </c>
      <c r="B13" s="2">
        <v>0.06</v>
      </c>
      <c r="C13" s="2">
        <v>0</v>
      </c>
      <c r="D13" s="2">
        <v>7.0000000000000007E-2</v>
      </c>
      <c r="E13">
        <v>8272</v>
      </c>
      <c r="F13" s="2">
        <v>0.06</v>
      </c>
      <c r="G13" s="2">
        <v>0</v>
      </c>
      <c r="H13" s="2">
        <v>7.0000000000000007E-2</v>
      </c>
      <c r="I13">
        <v>8272</v>
      </c>
      <c r="J13" s="2">
        <v>7.0000000000000007E-2</v>
      </c>
      <c r="K13" s="2">
        <v>0</v>
      </c>
      <c r="L13" s="2">
        <v>7.0000000000000007E-2</v>
      </c>
      <c r="M13">
        <v>8272</v>
      </c>
    </row>
    <row r="14" spans="1:13" x14ac:dyDescent="0.25">
      <c r="A14" t="s">
        <v>17</v>
      </c>
      <c r="B14" s="2">
        <v>0.06</v>
      </c>
      <c r="C14" s="2">
        <v>0</v>
      </c>
      <c r="D14" s="2">
        <v>7.0000000000000007E-2</v>
      </c>
      <c r="E14">
        <v>8280</v>
      </c>
      <c r="F14" s="2">
        <v>0.06</v>
      </c>
      <c r="G14" s="2">
        <v>0</v>
      </c>
      <c r="H14" s="2">
        <v>7.0000000000000007E-2</v>
      </c>
      <c r="I14">
        <v>8280</v>
      </c>
      <c r="J14" s="2">
        <v>0.06</v>
      </c>
      <c r="K14" s="2">
        <v>0</v>
      </c>
      <c r="L14" s="2">
        <v>7.0000000000000007E-2</v>
      </c>
      <c r="M14">
        <v>8280</v>
      </c>
    </row>
    <row r="15" spans="1:13" x14ac:dyDescent="0.25">
      <c r="A15" t="s">
        <v>18</v>
      </c>
      <c r="B15" s="2">
        <v>1.1399999999999999</v>
      </c>
      <c r="C15" s="2">
        <v>0.08</v>
      </c>
      <c r="D15" s="2">
        <v>1.23</v>
      </c>
      <c r="E15">
        <v>125628</v>
      </c>
      <c r="F15" s="2">
        <v>1.18</v>
      </c>
      <c r="G15" s="2">
        <v>0.05</v>
      </c>
      <c r="H15" s="2">
        <v>1.24</v>
      </c>
      <c r="I15">
        <v>125628</v>
      </c>
      <c r="J15" s="2">
        <v>1.1499999999999999</v>
      </c>
      <c r="K15" s="2">
        <v>7.0000000000000007E-2</v>
      </c>
      <c r="L15" s="2">
        <v>1.23</v>
      </c>
      <c r="M15">
        <v>125628</v>
      </c>
    </row>
    <row r="16" spans="1:13" x14ac:dyDescent="0.25">
      <c r="A16" t="s">
        <v>19</v>
      </c>
      <c r="B16" s="2">
        <v>2.74</v>
      </c>
      <c r="C16" s="2">
        <v>0.01</v>
      </c>
      <c r="D16" s="2">
        <v>2.76</v>
      </c>
      <c r="E16">
        <v>31668</v>
      </c>
      <c r="F16" s="2">
        <v>2.72</v>
      </c>
      <c r="G16" s="2">
        <v>0</v>
      </c>
      <c r="H16" s="2">
        <v>2.73</v>
      </c>
      <c r="I16">
        <v>31668</v>
      </c>
      <c r="J16" s="2">
        <v>2.69</v>
      </c>
      <c r="K16" s="2">
        <v>0.03</v>
      </c>
      <c r="L16" s="2">
        <v>2.73</v>
      </c>
      <c r="M16">
        <v>31668</v>
      </c>
    </row>
    <row r="17" spans="1:13" x14ac:dyDescent="0.25">
      <c r="A17" t="s">
        <v>20</v>
      </c>
      <c r="B17" s="2">
        <v>7.0000000000000007E-2</v>
      </c>
      <c r="C17" s="2">
        <v>0</v>
      </c>
      <c r="D17" s="2">
        <v>7.0000000000000007E-2</v>
      </c>
      <c r="E17">
        <v>8280</v>
      </c>
      <c r="F17" s="2">
        <v>7.0000000000000007E-2</v>
      </c>
      <c r="G17" s="2">
        <v>0</v>
      </c>
      <c r="H17" s="2">
        <v>7.0000000000000007E-2</v>
      </c>
      <c r="I17">
        <v>8280</v>
      </c>
      <c r="J17" s="2">
        <v>7.0000000000000007E-2</v>
      </c>
      <c r="K17" s="2">
        <v>0</v>
      </c>
      <c r="L17" s="2">
        <v>7.0000000000000007E-2</v>
      </c>
      <c r="M17">
        <v>8280</v>
      </c>
    </row>
    <row r="18" spans="1:13" x14ac:dyDescent="0.25">
      <c r="A18" t="s">
        <v>21</v>
      </c>
      <c r="B18" s="2">
        <v>0.12</v>
      </c>
      <c r="C18" s="2">
        <v>0</v>
      </c>
      <c r="D18" s="2">
        <v>0.12</v>
      </c>
      <c r="E18">
        <v>10848</v>
      </c>
      <c r="F18" s="2">
        <v>0.12</v>
      </c>
      <c r="G18" s="2">
        <v>0</v>
      </c>
      <c r="H18" s="2">
        <v>0.12</v>
      </c>
      <c r="I18">
        <v>10848</v>
      </c>
      <c r="J18" s="2">
        <v>0.12</v>
      </c>
      <c r="K18" s="2">
        <v>0</v>
      </c>
      <c r="L18" s="2">
        <v>0.13</v>
      </c>
      <c r="M18">
        <v>10848</v>
      </c>
    </row>
    <row r="19" spans="1:13" x14ac:dyDescent="0.25">
      <c r="A19" t="s">
        <v>22</v>
      </c>
      <c r="B19" s="2">
        <v>2.25</v>
      </c>
      <c r="C19" s="2">
        <v>0.02</v>
      </c>
      <c r="D19" s="2">
        <v>2.2799999999999998</v>
      </c>
      <c r="E19">
        <v>31268</v>
      </c>
      <c r="F19" s="2">
        <v>2.2599999999999998</v>
      </c>
      <c r="G19" s="2">
        <v>0.02</v>
      </c>
      <c r="H19" s="2">
        <v>2.2799999999999998</v>
      </c>
      <c r="I19">
        <v>31268</v>
      </c>
      <c r="J19" s="2">
        <v>2.2799999999999998</v>
      </c>
      <c r="K19" s="2">
        <v>0.02</v>
      </c>
      <c r="L19" s="2">
        <v>2.31</v>
      </c>
      <c r="M19">
        <v>31268</v>
      </c>
    </row>
    <row r="20" spans="1:13" x14ac:dyDescent="0.25">
      <c r="A20" t="s">
        <v>23</v>
      </c>
      <c r="B20" s="2">
        <v>0.11</v>
      </c>
      <c r="C20" s="2">
        <v>0</v>
      </c>
      <c r="D20" s="2">
        <v>0.11</v>
      </c>
      <c r="E20">
        <v>11260</v>
      </c>
      <c r="F20" s="2">
        <v>0.11</v>
      </c>
      <c r="G20" s="2">
        <v>0</v>
      </c>
      <c r="H20" s="2">
        <v>0.11</v>
      </c>
      <c r="I20">
        <v>11260</v>
      </c>
      <c r="J20" s="2">
        <v>0.11</v>
      </c>
      <c r="K20" s="2">
        <v>0</v>
      </c>
      <c r="L20" s="2">
        <v>0.11</v>
      </c>
      <c r="M20">
        <v>11260</v>
      </c>
    </row>
    <row r="21" spans="1:13" x14ac:dyDescent="0.25">
      <c r="A21" t="s">
        <v>24</v>
      </c>
      <c r="B21" s="2">
        <v>0.11</v>
      </c>
      <c r="C21" s="2">
        <v>0</v>
      </c>
      <c r="D21" s="2">
        <v>0.11</v>
      </c>
      <c r="E21">
        <v>9696</v>
      </c>
      <c r="F21" s="2">
        <v>0.1</v>
      </c>
      <c r="G21" s="2">
        <v>0</v>
      </c>
      <c r="H21" s="2">
        <v>0.11</v>
      </c>
      <c r="I21">
        <v>9696</v>
      </c>
      <c r="J21" s="2">
        <v>0.1</v>
      </c>
      <c r="K21" s="2">
        <v>0</v>
      </c>
      <c r="L21" s="2">
        <v>0.1</v>
      </c>
      <c r="M21">
        <v>9696</v>
      </c>
    </row>
    <row r="22" spans="1:13" x14ac:dyDescent="0.25">
      <c r="A22" t="s">
        <v>25</v>
      </c>
      <c r="B22" s="2">
        <v>3</v>
      </c>
      <c r="C22" s="2">
        <v>0.03</v>
      </c>
      <c r="D22" s="2">
        <v>3.04</v>
      </c>
      <c r="E22">
        <v>46800</v>
      </c>
      <c r="F22" s="2">
        <v>2.99</v>
      </c>
      <c r="G22" s="2">
        <v>0.04</v>
      </c>
      <c r="H22" s="2">
        <v>3.04</v>
      </c>
      <c r="I22">
        <v>46800</v>
      </c>
      <c r="J22" s="2">
        <v>2.99</v>
      </c>
      <c r="K22" s="2">
        <v>0.03</v>
      </c>
      <c r="L22" s="2">
        <v>3.03</v>
      </c>
      <c r="M22">
        <v>46800</v>
      </c>
    </row>
    <row r="23" spans="1:13" x14ac:dyDescent="0.25">
      <c r="A23" t="s">
        <v>27</v>
      </c>
      <c r="B23" s="2">
        <v>1.67</v>
      </c>
      <c r="C23" s="2">
        <v>0.01</v>
      </c>
      <c r="D23" s="2">
        <v>1.69</v>
      </c>
      <c r="E23">
        <v>45144</v>
      </c>
      <c r="F23" s="2">
        <v>1.66</v>
      </c>
      <c r="G23" s="2">
        <v>0.02</v>
      </c>
      <c r="H23" s="2">
        <v>1.68</v>
      </c>
      <c r="I23">
        <v>45144</v>
      </c>
      <c r="J23" s="2">
        <v>1.64</v>
      </c>
      <c r="K23" s="2">
        <v>0.03</v>
      </c>
      <c r="L23" s="2">
        <v>1.68</v>
      </c>
      <c r="M23">
        <v>45144</v>
      </c>
    </row>
    <row r="24" spans="1:13" x14ac:dyDescent="0.25">
      <c r="A24" t="s">
        <v>28</v>
      </c>
      <c r="B24" s="2">
        <v>2.12</v>
      </c>
      <c r="C24" s="2">
        <v>0.02</v>
      </c>
      <c r="D24" s="2">
        <v>2.15</v>
      </c>
      <c r="E24">
        <v>30548</v>
      </c>
      <c r="F24" s="2">
        <v>2.1800000000000002</v>
      </c>
      <c r="G24" s="2">
        <v>0.02</v>
      </c>
      <c r="H24" s="2">
        <v>2.2000000000000002</v>
      </c>
      <c r="I24">
        <v>30604</v>
      </c>
      <c r="J24" s="2">
        <v>2.16</v>
      </c>
      <c r="K24" s="2">
        <v>0.01</v>
      </c>
      <c r="L24" s="2">
        <v>2.17</v>
      </c>
      <c r="M24">
        <v>30604</v>
      </c>
    </row>
    <row r="25" spans="1:13" x14ac:dyDescent="0.25">
      <c r="A25" t="s">
        <v>29</v>
      </c>
      <c r="B25" s="2">
        <v>2.58</v>
      </c>
      <c r="C25" s="2">
        <v>0.06</v>
      </c>
      <c r="D25" s="2">
        <v>2.65</v>
      </c>
      <c r="E25">
        <v>73096</v>
      </c>
      <c r="F25" s="2">
        <v>2.4900000000000002</v>
      </c>
      <c r="G25" s="2">
        <v>7.0000000000000007E-2</v>
      </c>
      <c r="H25" s="2">
        <v>2.57</v>
      </c>
      <c r="I25">
        <v>73096</v>
      </c>
      <c r="J25" s="2">
        <v>2.54</v>
      </c>
      <c r="K25" s="2">
        <v>0.04</v>
      </c>
      <c r="L25" s="2">
        <v>2.59</v>
      </c>
      <c r="M25">
        <v>73096</v>
      </c>
    </row>
    <row r="26" spans="1:13" x14ac:dyDescent="0.25">
      <c r="A26" t="s">
        <v>30</v>
      </c>
      <c r="B26" s="2">
        <v>0.06</v>
      </c>
      <c r="C26" s="2">
        <v>0</v>
      </c>
      <c r="D26" s="2">
        <v>7.0000000000000007E-2</v>
      </c>
      <c r="E26">
        <v>8272</v>
      </c>
      <c r="F26" s="2">
        <v>0.06</v>
      </c>
      <c r="G26" s="2">
        <v>0</v>
      </c>
      <c r="H26" s="2">
        <v>7.0000000000000007E-2</v>
      </c>
      <c r="I26">
        <v>8272</v>
      </c>
      <c r="J26" s="2">
        <v>0.06</v>
      </c>
      <c r="K26" s="2">
        <v>0</v>
      </c>
      <c r="L26" s="2">
        <v>7.0000000000000007E-2</v>
      </c>
      <c r="M26">
        <v>8272</v>
      </c>
    </row>
    <row r="27" spans="1:13" x14ac:dyDescent="0.25">
      <c r="A27" t="s">
        <v>31</v>
      </c>
      <c r="B27" s="2">
        <v>0.08</v>
      </c>
      <c r="C27" s="2">
        <v>0</v>
      </c>
      <c r="D27" s="2">
        <v>0.08</v>
      </c>
      <c r="E27">
        <v>8268</v>
      </c>
      <c r="F27" s="2">
        <v>7.0000000000000007E-2</v>
      </c>
      <c r="G27" s="2">
        <v>0</v>
      </c>
      <c r="H27" s="2">
        <v>0.08</v>
      </c>
      <c r="I27">
        <v>8268</v>
      </c>
      <c r="J27" s="2">
        <v>7.0000000000000007E-2</v>
      </c>
      <c r="K27" s="2">
        <v>0</v>
      </c>
      <c r="L27" s="2">
        <v>0.08</v>
      </c>
      <c r="M27">
        <v>8268</v>
      </c>
    </row>
    <row r="28" spans="1:13" x14ac:dyDescent="0.25">
      <c r="A28" t="s">
        <v>32</v>
      </c>
      <c r="B28" s="2">
        <v>7.0000000000000007E-2</v>
      </c>
      <c r="C28" s="2">
        <v>0</v>
      </c>
      <c r="D28" s="2">
        <v>0.08</v>
      </c>
      <c r="E28">
        <v>8696</v>
      </c>
      <c r="F28" s="2">
        <v>0.08</v>
      </c>
      <c r="G28" s="2">
        <v>0</v>
      </c>
      <c r="H28" s="2">
        <v>0.08</v>
      </c>
      <c r="I28">
        <v>8696</v>
      </c>
      <c r="J28" s="2">
        <v>7.0000000000000007E-2</v>
      </c>
      <c r="K28" s="2">
        <v>0</v>
      </c>
      <c r="L28" s="2">
        <v>7.0000000000000007E-2</v>
      </c>
      <c r="M28">
        <v>8696</v>
      </c>
    </row>
    <row r="29" spans="1:13" x14ac:dyDescent="0.25">
      <c r="A29" t="s">
        <v>33</v>
      </c>
      <c r="B29" s="2">
        <v>0.06</v>
      </c>
      <c r="C29" s="2">
        <v>0</v>
      </c>
      <c r="D29" s="2">
        <v>7.0000000000000007E-2</v>
      </c>
      <c r="E29">
        <v>8268</v>
      </c>
      <c r="F29" s="2">
        <v>0.06</v>
      </c>
      <c r="G29" s="2">
        <v>0</v>
      </c>
      <c r="H29" s="2">
        <v>7.0000000000000007E-2</v>
      </c>
      <c r="I29">
        <v>8268</v>
      </c>
      <c r="J29" s="2">
        <v>0.06</v>
      </c>
      <c r="K29" s="2">
        <v>0</v>
      </c>
      <c r="L29" s="2">
        <v>7.0000000000000007E-2</v>
      </c>
      <c r="M29">
        <v>8268</v>
      </c>
    </row>
    <row r="30" spans="1:13" x14ac:dyDescent="0.25">
      <c r="A30" t="s">
        <v>34</v>
      </c>
      <c r="B30" s="2">
        <v>1.92</v>
      </c>
      <c r="C30" s="2">
        <v>0.18</v>
      </c>
      <c r="D30" s="2">
        <v>2.1</v>
      </c>
      <c r="E30">
        <v>318768</v>
      </c>
      <c r="F30" s="2">
        <v>1.89</v>
      </c>
      <c r="G30" s="2">
        <v>0.19</v>
      </c>
      <c r="H30" s="2">
        <v>2.09</v>
      </c>
      <c r="I30">
        <v>318768</v>
      </c>
      <c r="J30" s="2">
        <v>1.88</v>
      </c>
      <c r="K30" s="2">
        <v>0.2</v>
      </c>
      <c r="L30" s="2">
        <v>2.08</v>
      </c>
      <c r="M30">
        <v>318768</v>
      </c>
    </row>
    <row r="31" spans="1:13" x14ac:dyDescent="0.25">
      <c r="A31" t="s">
        <v>35</v>
      </c>
      <c r="B31" s="2">
        <v>1.04</v>
      </c>
      <c r="C31" s="2">
        <v>0</v>
      </c>
      <c r="D31" s="2">
        <v>1.04</v>
      </c>
      <c r="E31">
        <v>22524</v>
      </c>
      <c r="F31" s="2">
        <v>1.04</v>
      </c>
      <c r="G31" s="2">
        <v>0.02</v>
      </c>
      <c r="H31" s="2">
        <v>1.07</v>
      </c>
      <c r="I31">
        <v>22524</v>
      </c>
      <c r="J31" s="2">
        <v>1.01</v>
      </c>
      <c r="K31" s="2">
        <v>0.01</v>
      </c>
      <c r="L31" s="2">
        <v>1.03</v>
      </c>
      <c r="M31">
        <v>22524</v>
      </c>
    </row>
    <row r="32" spans="1:13" x14ac:dyDescent="0.25">
      <c r="A32" t="s">
        <v>36</v>
      </c>
      <c r="B32" s="2">
        <v>38</v>
      </c>
      <c r="C32" s="2">
        <v>6.01</v>
      </c>
      <c r="D32" s="2">
        <v>44.06</v>
      </c>
      <c r="E32">
        <v>6400700</v>
      </c>
      <c r="F32" s="2">
        <v>37.880000000000003</v>
      </c>
      <c r="G32" s="2">
        <v>6.06</v>
      </c>
      <c r="H32" s="2">
        <v>44</v>
      </c>
      <c r="I32">
        <v>6400700</v>
      </c>
      <c r="J32" s="2">
        <v>37.72</v>
      </c>
      <c r="K32" s="2">
        <v>5.96</v>
      </c>
      <c r="L32" s="2">
        <v>43.74</v>
      </c>
      <c r="M32">
        <v>6400700</v>
      </c>
    </row>
    <row r="33" spans="1:13" x14ac:dyDescent="0.25">
      <c r="A33" t="s">
        <v>37</v>
      </c>
      <c r="B33" s="2">
        <v>3.36</v>
      </c>
      <c r="C33" s="2">
        <v>0.74</v>
      </c>
      <c r="D33" s="2">
        <v>4.1100000000000003</v>
      </c>
      <c r="E33">
        <v>895492</v>
      </c>
      <c r="F33" s="2">
        <v>3.5</v>
      </c>
      <c r="G33" s="2">
        <v>0.62</v>
      </c>
      <c r="H33" s="2">
        <v>4.12</v>
      </c>
      <c r="I33">
        <v>895492</v>
      </c>
      <c r="J33" s="2">
        <v>3.32</v>
      </c>
      <c r="K33" s="2">
        <v>0.7</v>
      </c>
      <c r="L33" s="2">
        <v>4.03</v>
      </c>
      <c r="M33">
        <v>895492</v>
      </c>
    </row>
    <row r="34" spans="1:13" x14ac:dyDescent="0.25">
      <c r="A34" t="s">
        <v>38</v>
      </c>
      <c r="B34" s="2">
        <v>3.94</v>
      </c>
      <c r="C34" s="2">
        <v>0.63</v>
      </c>
      <c r="D34" s="2">
        <v>4.57</v>
      </c>
      <c r="E34">
        <v>813968</v>
      </c>
      <c r="F34" s="2">
        <v>3.85</v>
      </c>
      <c r="G34" s="2">
        <v>0.73</v>
      </c>
      <c r="H34" s="2">
        <v>4.59</v>
      </c>
      <c r="I34">
        <v>813968</v>
      </c>
      <c r="J34" s="2">
        <v>4.05</v>
      </c>
      <c r="K34" s="2">
        <v>0.55000000000000004</v>
      </c>
      <c r="L34" s="2">
        <v>4.6100000000000003</v>
      </c>
      <c r="M34">
        <v>813968</v>
      </c>
    </row>
    <row r="35" spans="1:13" x14ac:dyDescent="0.25">
      <c r="A35" t="s">
        <v>39</v>
      </c>
      <c r="B35" s="2">
        <v>0.88</v>
      </c>
      <c r="C35" s="2">
        <v>0.02</v>
      </c>
      <c r="D35" s="2">
        <v>0.91</v>
      </c>
      <c r="E35">
        <v>42768</v>
      </c>
      <c r="F35" s="2">
        <v>0.91</v>
      </c>
      <c r="G35" s="2">
        <v>0.02</v>
      </c>
      <c r="H35" s="2">
        <v>0.93</v>
      </c>
      <c r="I35">
        <v>42768</v>
      </c>
      <c r="J35" s="2">
        <v>0.87</v>
      </c>
      <c r="K35" s="2">
        <v>0.03</v>
      </c>
      <c r="L35" s="2">
        <v>0.9</v>
      </c>
      <c r="M35">
        <v>42768</v>
      </c>
    </row>
    <row r="36" spans="1:13" x14ac:dyDescent="0.25">
      <c r="A36" t="s">
        <v>40</v>
      </c>
      <c r="B36" s="2">
        <v>0.06</v>
      </c>
      <c r="C36" s="2">
        <v>0</v>
      </c>
      <c r="D36" s="2">
        <v>7.0000000000000007E-2</v>
      </c>
      <c r="E36">
        <v>8412</v>
      </c>
      <c r="F36" s="2">
        <v>0.06</v>
      </c>
      <c r="G36" s="2">
        <v>0</v>
      </c>
      <c r="H36" s="2">
        <v>7.0000000000000007E-2</v>
      </c>
      <c r="I36">
        <v>8412</v>
      </c>
      <c r="J36" s="2">
        <v>0.06</v>
      </c>
      <c r="K36" s="2">
        <v>0</v>
      </c>
      <c r="L36" s="2">
        <v>7.0000000000000007E-2</v>
      </c>
      <c r="M36">
        <v>8412</v>
      </c>
    </row>
    <row r="37" spans="1:13" x14ac:dyDescent="0.25">
      <c r="A37" t="s">
        <v>41</v>
      </c>
      <c r="B37" s="2">
        <v>7.0000000000000007E-2</v>
      </c>
      <c r="C37" s="2">
        <v>0</v>
      </c>
      <c r="D37" s="2">
        <v>7.0000000000000007E-2</v>
      </c>
      <c r="E37">
        <v>8524</v>
      </c>
      <c r="F37" s="2">
        <v>0.08</v>
      </c>
      <c r="G37" s="2">
        <v>0</v>
      </c>
      <c r="H37" s="2">
        <v>0.08</v>
      </c>
      <c r="I37">
        <v>8524</v>
      </c>
      <c r="J37" s="2">
        <v>7.0000000000000007E-2</v>
      </c>
      <c r="K37" s="2">
        <v>0</v>
      </c>
      <c r="L37" s="2">
        <v>7.0000000000000007E-2</v>
      </c>
      <c r="M37">
        <v>8524</v>
      </c>
    </row>
    <row r="38" spans="1:13" x14ac:dyDescent="0.25">
      <c r="A38" t="s">
        <v>42</v>
      </c>
      <c r="B38" s="2">
        <v>7.0000000000000007E-2</v>
      </c>
      <c r="C38" s="2">
        <v>0</v>
      </c>
      <c r="D38" s="2">
        <v>0.08</v>
      </c>
      <c r="E38">
        <v>8532</v>
      </c>
      <c r="F38" s="2">
        <v>7.0000000000000007E-2</v>
      </c>
      <c r="G38" s="2">
        <v>0</v>
      </c>
      <c r="H38" s="2">
        <v>0.08</v>
      </c>
      <c r="I38">
        <v>8532</v>
      </c>
      <c r="J38" s="2">
        <v>7.0000000000000007E-2</v>
      </c>
      <c r="K38" s="2">
        <v>0</v>
      </c>
      <c r="L38" s="2">
        <v>0.08</v>
      </c>
      <c r="M38">
        <v>8532</v>
      </c>
    </row>
    <row r="39" spans="1:13" x14ac:dyDescent="0.25">
      <c r="A39" t="s">
        <v>43</v>
      </c>
      <c r="B39" s="2">
        <v>1.04</v>
      </c>
      <c r="C39" s="2">
        <v>0.02</v>
      </c>
      <c r="D39" s="2">
        <v>1.07</v>
      </c>
      <c r="E39">
        <v>44236</v>
      </c>
      <c r="F39" s="2">
        <v>1.04</v>
      </c>
      <c r="G39" s="2">
        <v>0.02</v>
      </c>
      <c r="H39" s="2">
        <v>1.07</v>
      </c>
      <c r="I39">
        <v>44236</v>
      </c>
      <c r="J39" s="2">
        <v>1.03</v>
      </c>
      <c r="K39" s="2">
        <v>0.04</v>
      </c>
      <c r="L39" s="2">
        <v>1.07</v>
      </c>
      <c r="M39">
        <v>44236</v>
      </c>
    </row>
    <row r="40" spans="1:13" x14ac:dyDescent="0.25">
      <c r="A40" t="s">
        <v>44</v>
      </c>
      <c r="B40" s="2">
        <v>2.04</v>
      </c>
      <c r="C40" s="2">
        <v>7.0000000000000007E-2</v>
      </c>
      <c r="D40" s="2">
        <v>2.11</v>
      </c>
      <c r="E40">
        <v>92996</v>
      </c>
      <c r="F40" s="2">
        <v>2.08</v>
      </c>
      <c r="G40" s="2">
        <v>0.04</v>
      </c>
      <c r="H40" s="2">
        <v>2.13</v>
      </c>
      <c r="I40">
        <v>92996</v>
      </c>
      <c r="J40" s="2">
        <v>2.08</v>
      </c>
      <c r="K40" s="2">
        <v>0.02</v>
      </c>
      <c r="L40" s="2">
        <v>2.11</v>
      </c>
      <c r="M40">
        <v>92996</v>
      </c>
    </row>
    <row r="41" spans="1:13" x14ac:dyDescent="0.25">
      <c r="A41" t="s">
        <v>45</v>
      </c>
      <c r="B41" s="2">
        <v>2.1800000000000002</v>
      </c>
      <c r="C41" s="2">
        <v>0.02</v>
      </c>
      <c r="D41" s="2">
        <v>2.21</v>
      </c>
      <c r="E41">
        <v>29816</v>
      </c>
      <c r="F41" s="2">
        <v>2.2000000000000002</v>
      </c>
      <c r="G41" s="2">
        <v>0.03</v>
      </c>
      <c r="H41" s="2">
        <v>2.2400000000000002</v>
      </c>
      <c r="I41">
        <v>29816</v>
      </c>
      <c r="J41" s="2">
        <v>2.2200000000000002</v>
      </c>
      <c r="K41" s="2">
        <v>0</v>
      </c>
      <c r="L41" s="2">
        <v>2.23</v>
      </c>
      <c r="M41">
        <v>29816</v>
      </c>
    </row>
    <row r="42" spans="1:13" x14ac:dyDescent="0.25">
      <c r="A42" t="s">
        <v>46</v>
      </c>
      <c r="B42" s="2">
        <v>0.15</v>
      </c>
      <c r="C42" s="2">
        <v>0</v>
      </c>
      <c r="D42" s="2">
        <v>0.16</v>
      </c>
      <c r="E42">
        <v>9960</v>
      </c>
      <c r="F42" s="2">
        <v>0.15</v>
      </c>
      <c r="G42" s="2">
        <v>0</v>
      </c>
      <c r="H42" s="2">
        <v>0.16</v>
      </c>
      <c r="I42">
        <v>9960</v>
      </c>
      <c r="J42" s="2">
        <v>0.15</v>
      </c>
      <c r="K42" s="2">
        <v>0</v>
      </c>
      <c r="L42" s="2">
        <v>0.16</v>
      </c>
      <c r="M42">
        <v>9960</v>
      </c>
    </row>
    <row r="43" spans="1:13" x14ac:dyDescent="0.25">
      <c r="A43" t="s">
        <v>47</v>
      </c>
      <c r="B43" s="2">
        <v>0.06</v>
      </c>
      <c r="C43" s="2">
        <v>0</v>
      </c>
      <c r="D43" s="2">
        <v>0.06</v>
      </c>
      <c r="E43">
        <v>8268</v>
      </c>
      <c r="F43" s="2">
        <v>0.06</v>
      </c>
      <c r="G43" s="2">
        <v>0</v>
      </c>
      <c r="H43" s="2">
        <v>0.06</v>
      </c>
      <c r="I43">
        <v>8268</v>
      </c>
      <c r="J43" s="2">
        <v>0.06</v>
      </c>
      <c r="K43" s="2">
        <v>0</v>
      </c>
      <c r="L43" s="2">
        <v>7.0000000000000007E-2</v>
      </c>
      <c r="M43">
        <v>8268</v>
      </c>
    </row>
    <row r="44" spans="1:13" x14ac:dyDescent="0.25">
      <c r="A44" t="s">
        <v>48</v>
      </c>
      <c r="B44" s="2">
        <v>1.9</v>
      </c>
      <c r="C44" s="2">
        <v>0.02</v>
      </c>
      <c r="D44" s="2">
        <v>1.93</v>
      </c>
      <c r="E44">
        <v>48920</v>
      </c>
      <c r="F44" s="2">
        <v>1.88</v>
      </c>
      <c r="G44" s="2">
        <v>0.04</v>
      </c>
      <c r="H44" s="2">
        <v>1.93</v>
      </c>
      <c r="I44">
        <v>48920</v>
      </c>
      <c r="J44" s="2">
        <v>1.89</v>
      </c>
      <c r="K44" s="2">
        <v>0.03</v>
      </c>
      <c r="L44" s="2">
        <v>1.93</v>
      </c>
      <c r="M44">
        <v>48920</v>
      </c>
    </row>
    <row r="45" spans="1:13" x14ac:dyDescent="0.25">
      <c r="A45" t="s">
        <v>49</v>
      </c>
      <c r="B45" s="2">
        <v>7.0000000000000007E-2</v>
      </c>
      <c r="C45" s="2">
        <v>0</v>
      </c>
      <c r="D45" s="2">
        <v>7.0000000000000007E-2</v>
      </c>
      <c r="E45">
        <v>8296</v>
      </c>
      <c r="F45" s="2">
        <v>0.06</v>
      </c>
      <c r="G45" s="2">
        <v>0</v>
      </c>
      <c r="H45" s="2">
        <v>7.0000000000000007E-2</v>
      </c>
      <c r="I45">
        <v>8296</v>
      </c>
      <c r="J45" s="2">
        <v>0.06</v>
      </c>
      <c r="K45" s="2">
        <v>0</v>
      </c>
      <c r="L45" s="2">
        <v>7.0000000000000007E-2</v>
      </c>
      <c r="M45">
        <v>8296</v>
      </c>
    </row>
    <row r="46" spans="1:13" x14ac:dyDescent="0.25">
      <c r="A46" t="s">
        <v>50</v>
      </c>
      <c r="B46" s="2">
        <v>0.16</v>
      </c>
      <c r="C46" s="2">
        <v>0.01</v>
      </c>
      <c r="D46" s="2">
        <v>0.17</v>
      </c>
      <c r="E46">
        <v>9960</v>
      </c>
      <c r="F46" s="2">
        <v>0.16</v>
      </c>
      <c r="G46" s="2">
        <v>0</v>
      </c>
      <c r="H46" s="2">
        <v>0.17</v>
      </c>
      <c r="I46">
        <v>9960</v>
      </c>
      <c r="J46" s="2">
        <v>0.17</v>
      </c>
      <c r="K46" s="2">
        <v>0</v>
      </c>
      <c r="L46" s="2">
        <v>0.17</v>
      </c>
      <c r="M46">
        <v>9960</v>
      </c>
    </row>
    <row r="47" spans="1:13" x14ac:dyDescent="0.25">
      <c r="A47" t="s">
        <v>51</v>
      </c>
      <c r="B47" s="2">
        <v>0.12</v>
      </c>
      <c r="C47" s="2">
        <v>0</v>
      </c>
      <c r="D47" s="2">
        <v>0.13</v>
      </c>
      <c r="E47">
        <v>8836</v>
      </c>
      <c r="F47" s="2">
        <v>0.12</v>
      </c>
      <c r="G47" s="2">
        <v>0</v>
      </c>
      <c r="H47" s="2">
        <v>0.13</v>
      </c>
      <c r="I47">
        <v>8836</v>
      </c>
      <c r="J47" s="2">
        <v>0.12</v>
      </c>
      <c r="K47" s="2">
        <v>0</v>
      </c>
      <c r="L47" s="2">
        <v>0.13</v>
      </c>
      <c r="M47">
        <v>8836</v>
      </c>
    </row>
    <row r="48" spans="1:13" x14ac:dyDescent="0.25">
      <c r="A48" t="s">
        <v>52</v>
      </c>
      <c r="B48" s="2">
        <v>0.06</v>
      </c>
      <c r="C48" s="2">
        <v>0</v>
      </c>
      <c r="D48" s="2">
        <v>7.0000000000000007E-2</v>
      </c>
      <c r="E48">
        <v>8488</v>
      </c>
      <c r="F48" s="2">
        <v>0.06</v>
      </c>
      <c r="G48" s="2">
        <v>0</v>
      </c>
      <c r="H48" s="2">
        <v>7.0000000000000007E-2</v>
      </c>
      <c r="I48">
        <v>8488</v>
      </c>
      <c r="J48" s="2">
        <v>0.06</v>
      </c>
      <c r="K48" s="2">
        <v>0</v>
      </c>
      <c r="L48" s="2">
        <v>7.0000000000000007E-2</v>
      </c>
      <c r="M48">
        <v>8488</v>
      </c>
    </row>
    <row r="49" spans="1:13" x14ac:dyDescent="0.25">
      <c r="A49" t="s">
        <v>53</v>
      </c>
      <c r="B49" s="2">
        <v>7.0000000000000007E-2</v>
      </c>
      <c r="C49" s="2">
        <v>0</v>
      </c>
      <c r="D49" s="2">
        <v>0.08</v>
      </c>
      <c r="E49">
        <v>8268</v>
      </c>
      <c r="F49" s="2">
        <v>7.0000000000000007E-2</v>
      </c>
      <c r="G49" s="2">
        <v>0</v>
      </c>
      <c r="H49" s="2">
        <v>7.0000000000000007E-2</v>
      </c>
      <c r="I49">
        <v>8264</v>
      </c>
      <c r="J49" s="2">
        <v>7.0000000000000007E-2</v>
      </c>
      <c r="K49" s="2">
        <v>0</v>
      </c>
      <c r="L49" s="2">
        <v>0.08</v>
      </c>
      <c r="M49">
        <v>8268</v>
      </c>
    </row>
    <row r="50" spans="1:13" x14ac:dyDescent="0.25">
      <c r="A50" t="s">
        <v>54</v>
      </c>
      <c r="B50" s="2">
        <v>0.19</v>
      </c>
      <c r="C50" s="2">
        <v>0</v>
      </c>
      <c r="D50" s="2">
        <v>0.2</v>
      </c>
      <c r="E50">
        <v>8532</v>
      </c>
      <c r="F50" s="2">
        <v>0.2</v>
      </c>
      <c r="G50" s="2">
        <v>0</v>
      </c>
      <c r="H50" s="2">
        <v>0.2</v>
      </c>
      <c r="I50">
        <v>8532</v>
      </c>
      <c r="J50" s="2">
        <v>0.2</v>
      </c>
      <c r="K50" s="2">
        <v>0</v>
      </c>
      <c r="L50" s="2">
        <v>0.2</v>
      </c>
      <c r="M50">
        <v>8532</v>
      </c>
    </row>
    <row r="51" spans="1:13" x14ac:dyDescent="0.25">
      <c r="A51" t="s">
        <v>55</v>
      </c>
      <c r="B51" s="2">
        <v>0.91</v>
      </c>
      <c r="C51" s="2">
        <v>0.01</v>
      </c>
      <c r="D51" s="2">
        <v>0.93</v>
      </c>
      <c r="E51">
        <v>44028</v>
      </c>
      <c r="F51" s="2">
        <v>0.92</v>
      </c>
      <c r="G51" s="2">
        <v>0.01</v>
      </c>
      <c r="H51" s="2">
        <v>0.93</v>
      </c>
      <c r="I51">
        <v>44028</v>
      </c>
      <c r="J51" s="2">
        <v>0.91</v>
      </c>
      <c r="K51" s="2">
        <v>0.01</v>
      </c>
      <c r="L51" s="2">
        <v>0.93</v>
      </c>
      <c r="M51">
        <v>44028</v>
      </c>
    </row>
    <row r="52" spans="1:13" x14ac:dyDescent="0.25">
      <c r="A52" t="s">
        <v>56</v>
      </c>
      <c r="B52" s="2">
        <v>47.86</v>
      </c>
      <c r="C52" s="2">
        <v>3.18</v>
      </c>
      <c r="D52" s="2">
        <v>51.09</v>
      </c>
      <c r="E52">
        <v>2370620</v>
      </c>
      <c r="F52" s="2">
        <v>47.88</v>
      </c>
      <c r="G52" s="2">
        <v>2.8</v>
      </c>
      <c r="H52" s="2">
        <v>50.71</v>
      </c>
      <c r="I52">
        <v>2370620</v>
      </c>
      <c r="J52" s="2">
        <v>47.93</v>
      </c>
      <c r="K52" s="2">
        <v>2.74</v>
      </c>
      <c r="L52" s="2">
        <v>50.71</v>
      </c>
      <c r="M52">
        <v>2370620</v>
      </c>
    </row>
    <row r="53" spans="1:13" x14ac:dyDescent="0.25">
      <c r="A53" t="s">
        <v>57</v>
      </c>
      <c r="B53" s="2">
        <v>72.319999999999993</v>
      </c>
      <c r="C53" s="2">
        <v>2.68</v>
      </c>
      <c r="D53" s="2">
        <v>75.05</v>
      </c>
      <c r="E53">
        <v>1570688</v>
      </c>
      <c r="F53" s="2">
        <v>71.97</v>
      </c>
      <c r="G53" s="2">
        <v>2.76</v>
      </c>
      <c r="H53" s="2">
        <v>74.8</v>
      </c>
      <c r="I53">
        <v>1570688</v>
      </c>
      <c r="J53" s="2">
        <v>71.959999999999994</v>
      </c>
      <c r="K53" s="2">
        <v>2.44</v>
      </c>
      <c r="L53" s="2">
        <v>74.459999999999994</v>
      </c>
      <c r="M53">
        <v>1570688</v>
      </c>
    </row>
    <row r="54" spans="1:13" x14ac:dyDescent="0.25">
      <c r="A54" t="s">
        <v>58</v>
      </c>
      <c r="B54" s="2">
        <v>51.41</v>
      </c>
      <c r="C54" s="2">
        <v>2.37</v>
      </c>
      <c r="D54" s="2">
        <v>53.82</v>
      </c>
      <c r="E54">
        <v>1569780</v>
      </c>
      <c r="F54" s="2">
        <v>51.36</v>
      </c>
      <c r="G54" s="2">
        <v>2.42</v>
      </c>
      <c r="H54" s="2">
        <v>53.83</v>
      </c>
      <c r="I54">
        <v>1569780</v>
      </c>
      <c r="J54" s="2">
        <v>51.7</v>
      </c>
      <c r="K54" s="2">
        <v>2.38</v>
      </c>
      <c r="L54" s="2">
        <v>54.11</v>
      </c>
      <c r="M54">
        <v>1569780</v>
      </c>
    </row>
    <row r="55" spans="1:13" x14ac:dyDescent="0.25">
      <c r="A55" t="s">
        <v>59</v>
      </c>
      <c r="B55" s="2">
        <v>50.54</v>
      </c>
      <c r="C55" s="2">
        <v>1.36</v>
      </c>
      <c r="D55" s="2">
        <v>51.94</v>
      </c>
      <c r="E55">
        <v>641300</v>
      </c>
      <c r="F55" s="2">
        <v>50.37</v>
      </c>
      <c r="G55" s="2">
        <v>1.44</v>
      </c>
      <c r="H55" s="2">
        <v>51.85</v>
      </c>
      <c r="I55">
        <v>641300</v>
      </c>
      <c r="J55" s="2">
        <v>49.61</v>
      </c>
      <c r="K55" s="2">
        <v>1.38</v>
      </c>
      <c r="L55" s="2">
        <v>51.02</v>
      </c>
      <c r="M55">
        <v>641300</v>
      </c>
    </row>
    <row r="56" spans="1:13" x14ac:dyDescent="0.25">
      <c r="A56" t="s">
        <v>60</v>
      </c>
      <c r="B56" s="2">
        <v>2.17</v>
      </c>
      <c r="C56" s="2">
        <v>0.02</v>
      </c>
      <c r="D56" s="2">
        <v>2.2000000000000002</v>
      </c>
      <c r="E56">
        <v>31488</v>
      </c>
      <c r="F56" s="2">
        <v>2.21</v>
      </c>
      <c r="G56" s="2">
        <v>0.02</v>
      </c>
      <c r="H56" s="2">
        <v>2.23</v>
      </c>
      <c r="I56">
        <v>31740</v>
      </c>
      <c r="J56" s="2">
        <v>2.1800000000000002</v>
      </c>
      <c r="K56" s="2">
        <v>0.02</v>
      </c>
      <c r="L56" s="2">
        <v>2.21</v>
      </c>
      <c r="M56">
        <v>31488</v>
      </c>
    </row>
    <row r="57" spans="1:13" x14ac:dyDescent="0.25">
      <c r="A57" t="s">
        <v>61</v>
      </c>
      <c r="B57" s="2">
        <v>0.09</v>
      </c>
      <c r="C57" s="2">
        <v>0</v>
      </c>
      <c r="D57" s="2">
        <v>0.09</v>
      </c>
      <c r="E57">
        <v>9076</v>
      </c>
      <c r="F57" s="2">
        <v>0.09</v>
      </c>
      <c r="G57" s="2">
        <v>0</v>
      </c>
      <c r="H57" s="2">
        <v>0.09</v>
      </c>
      <c r="I57">
        <v>9076</v>
      </c>
      <c r="J57" s="2">
        <v>0.08</v>
      </c>
      <c r="K57" s="2">
        <v>0</v>
      </c>
      <c r="L57" s="2">
        <v>0.09</v>
      </c>
      <c r="M57">
        <v>9076</v>
      </c>
    </row>
    <row r="58" spans="1:13" x14ac:dyDescent="0.25">
      <c r="A58" t="s">
        <v>62</v>
      </c>
      <c r="B58" s="2">
        <v>0.08</v>
      </c>
      <c r="C58" s="2">
        <v>0</v>
      </c>
      <c r="D58" s="2">
        <v>0.08</v>
      </c>
      <c r="E58">
        <v>8840</v>
      </c>
      <c r="F58" s="2">
        <v>7.0000000000000007E-2</v>
      </c>
      <c r="G58" s="2">
        <v>0</v>
      </c>
      <c r="H58" s="2">
        <v>0.08</v>
      </c>
      <c r="I58">
        <v>8840</v>
      </c>
      <c r="J58" s="2">
        <v>0.08</v>
      </c>
      <c r="K58" s="2">
        <v>0</v>
      </c>
      <c r="L58" s="2">
        <v>0.08</v>
      </c>
      <c r="M58">
        <v>8840</v>
      </c>
    </row>
    <row r="59" spans="1:13" x14ac:dyDescent="0.25">
      <c r="A59" t="s">
        <v>63</v>
      </c>
      <c r="B59" s="2">
        <v>24.73</v>
      </c>
      <c r="C59" s="2">
        <v>0.84</v>
      </c>
      <c r="D59" s="2">
        <v>25.6</v>
      </c>
      <c r="E59">
        <v>648736</v>
      </c>
      <c r="F59" s="2">
        <v>25.01</v>
      </c>
      <c r="G59" s="2">
        <v>0.84</v>
      </c>
      <c r="H59" s="2">
        <v>25.88</v>
      </c>
      <c r="I59">
        <v>648736</v>
      </c>
      <c r="J59" s="2">
        <v>24.63</v>
      </c>
      <c r="K59" s="2">
        <v>0.93</v>
      </c>
      <c r="L59" s="2">
        <v>25.58</v>
      </c>
      <c r="M59">
        <v>648736</v>
      </c>
    </row>
    <row r="60" spans="1:13" x14ac:dyDescent="0.25">
      <c r="A60" t="s">
        <v>64</v>
      </c>
      <c r="B60" s="2">
        <v>2.16</v>
      </c>
      <c r="C60" s="2">
        <v>0.02</v>
      </c>
      <c r="D60" s="2">
        <v>2.19</v>
      </c>
      <c r="E60">
        <v>31656</v>
      </c>
      <c r="F60" s="2">
        <v>2.19</v>
      </c>
      <c r="G60" s="2">
        <v>0.02</v>
      </c>
      <c r="H60" s="2">
        <v>2.2200000000000002</v>
      </c>
      <c r="I60">
        <v>31652</v>
      </c>
      <c r="J60" s="2">
        <v>2.17</v>
      </c>
      <c r="K60" s="2">
        <v>0.02</v>
      </c>
      <c r="L60" s="2">
        <v>2.19</v>
      </c>
      <c r="M60">
        <v>31656</v>
      </c>
    </row>
    <row r="61" spans="1:13" x14ac:dyDescent="0.25">
      <c r="A61" t="s">
        <v>65</v>
      </c>
      <c r="B61" s="2">
        <v>4.1100000000000003</v>
      </c>
      <c r="C61" s="2">
        <v>0.4</v>
      </c>
      <c r="D61" s="2">
        <v>4.5199999999999996</v>
      </c>
      <c r="E61">
        <v>615272</v>
      </c>
      <c r="F61" s="2">
        <v>4.1100000000000003</v>
      </c>
      <c r="G61" s="2">
        <v>0.39</v>
      </c>
      <c r="H61" s="2">
        <v>4.51</v>
      </c>
      <c r="I61">
        <v>615272</v>
      </c>
      <c r="J61" s="2">
        <v>4.0599999999999996</v>
      </c>
      <c r="K61" s="2">
        <v>0.48</v>
      </c>
      <c r="L61" s="2">
        <v>4.55</v>
      </c>
      <c r="M61">
        <v>615272</v>
      </c>
    </row>
    <row r="62" spans="1:13" x14ac:dyDescent="0.25">
      <c r="A62" t="s">
        <v>66</v>
      </c>
      <c r="B62" s="2">
        <v>7.0000000000000007E-2</v>
      </c>
      <c r="C62" s="2">
        <v>0</v>
      </c>
      <c r="D62" s="2">
        <v>7.0000000000000007E-2</v>
      </c>
      <c r="E62">
        <v>9016</v>
      </c>
      <c r="F62" s="2">
        <v>7.0000000000000007E-2</v>
      </c>
      <c r="G62" s="2">
        <v>0</v>
      </c>
      <c r="H62" s="2">
        <v>0.08</v>
      </c>
      <c r="I62">
        <v>9016</v>
      </c>
      <c r="J62" s="2">
        <v>0.06</v>
      </c>
      <c r="K62" s="2">
        <v>0.01</v>
      </c>
      <c r="L62" s="2">
        <v>0.08</v>
      </c>
      <c r="M62">
        <v>9016</v>
      </c>
    </row>
    <row r="63" spans="1:13" x14ac:dyDescent="0.25">
      <c r="A63" t="s">
        <v>67</v>
      </c>
      <c r="B63" s="2">
        <v>0.06</v>
      </c>
      <c r="C63" s="2">
        <v>0</v>
      </c>
      <c r="D63" s="2">
        <v>0.06</v>
      </c>
      <c r="E63">
        <v>8268</v>
      </c>
      <c r="F63" s="2">
        <v>0.06</v>
      </c>
      <c r="G63" s="2">
        <v>0</v>
      </c>
      <c r="H63" s="2">
        <v>0.06</v>
      </c>
      <c r="I63">
        <v>8268</v>
      </c>
      <c r="J63" s="2">
        <v>0.06</v>
      </c>
      <c r="K63" s="2">
        <v>0</v>
      </c>
      <c r="L63" s="2">
        <v>7.0000000000000007E-2</v>
      </c>
      <c r="M63">
        <v>8268</v>
      </c>
    </row>
    <row r="64" spans="1:13" x14ac:dyDescent="0.25">
      <c r="A64" t="s">
        <v>68</v>
      </c>
      <c r="B64" s="2">
        <v>7.0000000000000007E-2</v>
      </c>
      <c r="C64" s="2">
        <v>0</v>
      </c>
      <c r="D64" s="2">
        <v>0.08</v>
      </c>
      <c r="E64">
        <v>8480</v>
      </c>
      <c r="F64" s="2">
        <v>7.0000000000000007E-2</v>
      </c>
      <c r="G64" s="2">
        <v>0</v>
      </c>
      <c r="H64" s="2">
        <v>7.0000000000000007E-2</v>
      </c>
      <c r="I64">
        <v>8480</v>
      </c>
      <c r="J64" s="2">
        <v>7.0000000000000007E-2</v>
      </c>
      <c r="K64" s="2">
        <v>0</v>
      </c>
      <c r="L64" s="2">
        <v>7.0000000000000007E-2</v>
      </c>
      <c r="M64">
        <v>8480</v>
      </c>
    </row>
    <row r="65" spans="1:13" x14ac:dyDescent="0.25">
      <c r="A65" t="s">
        <v>69</v>
      </c>
      <c r="B65" s="2">
        <v>1.03</v>
      </c>
      <c r="C65" s="2">
        <v>0</v>
      </c>
      <c r="D65" s="2">
        <v>1.04</v>
      </c>
      <c r="E65">
        <v>22788</v>
      </c>
      <c r="F65" s="2">
        <v>1.02</v>
      </c>
      <c r="G65" s="2">
        <v>0</v>
      </c>
      <c r="H65" s="2">
        <v>1.03</v>
      </c>
      <c r="I65">
        <v>22788</v>
      </c>
      <c r="J65" s="2">
        <v>1.02</v>
      </c>
      <c r="K65" s="2">
        <v>0.02</v>
      </c>
      <c r="L65" s="2">
        <v>1.04</v>
      </c>
      <c r="M65">
        <v>22788</v>
      </c>
    </row>
    <row r="66" spans="1:13" x14ac:dyDescent="0.25">
      <c r="A66" t="s">
        <v>70</v>
      </c>
      <c r="B66" s="2">
        <v>2.4500000000000002</v>
      </c>
      <c r="C66" s="2">
        <v>0.02</v>
      </c>
      <c r="D66" s="2">
        <v>2.48</v>
      </c>
      <c r="E66">
        <v>30188</v>
      </c>
      <c r="F66" s="2">
        <v>2.4900000000000002</v>
      </c>
      <c r="G66" s="2">
        <v>0.02</v>
      </c>
      <c r="H66" s="2">
        <v>2.52</v>
      </c>
      <c r="I66">
        <v>30188</v>
      </c>
      <c r="J66" s="2">
        <v>2.5</v>
      </c>
      <c r="K66" s="2">
        <v>0.01</v>
      </c>
      <c r="L66" s="2">
        <v>2.52</v>
      </c>
      <c r="M66">
        <v>30188</v>
      </c>
    </row>
    <row r="67" spans="1:13" x14ac:dyDescent="0.25">
      <c r="A67" t="s">
        <v>71</v>
      </c>
      <c r="B67" s="2">
        <v>2.23</v>
      </c>
      <c r="C67" s="2">
        <v>0.05</v>
      </c>
      <c r="D67" s="2">
        <v>2.2799999999999998</v>
      </c>
      <c r="E67">
        <v>69012</v>
      </c>
      <c r="F67" s="2">
        <v>2.2599999999999998</v>
      </c>
      <c r="G67" s="2">
        <v>0.04</v>
      </c>
      <c r="H67" s="2">
        <v>2.31</v>
      </c>
      <c r="I67">
        <v>69012</v>
      </c>
      <c r="J67" s="2">
        <v>2.2799999999999998</v>
      </c>
      <c r="K67" s="2">
        <v>0.04</v>
      </c>
      <c r="L67" s="2">
        <v>2.3199999999999998</v>
      </c>
      <c r="M67">
        <v>69008</v>
      </c>
    </row>
    <row r="68" spans="1:13" x14ac:dyDescent="0.25">
      <c r="A68" t="s">
        <v>72</v>
      </c>
      <c r="B68" s="2">
        <v>2.2400000000000002</v>
      </c>
      <c r="C68" s="2">
        <v>0</v>
      </c>
      <c r="D68" s="2">
        <v>2.25</v>
      </c>
      <c r="E68">
        <v>30176</v>
      </c>
      <c r="F68" s="2">
        <v>2.2799999999999998</v>
      </c>
      <c r="G68" s="2">
        <v>0.01</v>
      </c>
      <c r="H68" s="2">
        <v>2.2999999999999998</v>
      </c>
      <c r="I68">
        <v>30176</v>
      </c>
      <c r="J68" s="2">
        <v>2.2400000000000002</v>
      </c>
      <c r="K68" s="2">
        <v>0.02</v>
      </c>
      <c r="L68" s="2">
        <v>2.2599999999999998</v>
      </c>
      <c r="M68">
        <v>30176</v>
      </c>
    </row>
    <row r="69" spans="1:13" x14ac:dyDescent="0.25">
      <c r="A69" t="s">
        <v>73</v>
      </c>
      <c r="B69" s="2">
        <v>0.18</v>
      </c>
      <c r="C69" s="2">
        <v>0</v>
      </c>
      <c r="D69" s="2">
        <v>0.19</v>
      </c>
      <c r="E69">
        <v>28936</v>
      </c>
      <c r="F69" s="2">
        <v>0.17</v>
      </c>
      <c r="G69" s="2">
        <v>0.01</v>
      </c>
      <c r="H69" s="2">
        <v>0.19</v>
      </c>
      <c r="I69">
        <v>28936</v>
      </c>
      <c r="J69" s="2">
        <v>0.18</v>
      </c>
      <c r="K69" s="2">
        <v>0.01</v>
      </c>
      <c r="L69" s="2">
        <v>0.19</v>
      </c>
      <c r="M69">
        <v>28936</v>
      </c>
    </row>
    <row r="70" spans="1:13" x14ac:dyDescent="0.25">
      <c r="A70" t="s">
        <v>74</v>
      </c>
      <c r="B70" s="2">
        <v>1.73</v>
      </c>
      <c r="C70" s="2">
        <v>0.01</v>
      </c>
      <c r="D70" s="2">
        <v>1.75</v>
      </c>
      <c r="E70">
        <v>29036</v>
      </c>
      <c r="F70" s="2">
        <v>1.76</v>
      </c>
      <c r="G70" s="2">
        <v>0</v>
      </c>
      <c r="H70" s="2">
        <v>1.76</v>
      </c>
      <c r="I70">
        <v>29036</v>
      </c>
      <c r="J70" s="2">
        <v>1.74</v>
      </c>
      <c r="K70" s="2">
        <v>0.03</v>
      </c>
      <c r="L70" s="2">
        <v>1.77</v>
      </c>
      <c r="M70">
        <v>29032</v>
      </c>
    </row>
    <row r="71" spans="1:13" x14ac:dyDescent="0.25">
      <c r="A71" t="s">
        <v>75</v>
      </c>
      <c r="B71" s="2">
        <v>2.37</v>
      </c>
      <c r="C71" s="2">
        <v>0.02</v>
      </c>
      <c r="D71" s="2">
        <v>2.39</v>
      </c>
      <c r="E71">
        <v>31096</v>
      </c>
      <c r="F71" s="2">
        <v>2.39</v>
      </c>
      <c r="G71" s="2">
        <v>0</v>
      </c>
      <c r="H71" s="2">
        <v>2.4</v>
      </c>
      <c r="I71">
        <v>31096</v>
      </c>
      <c r="J71" s="2">
        <v>2.34</v>
      </c>
      <c r="K71" s="2">
        <v>0.03</v>
      </c>
      <c r="L71" s="2">
        <v>2.38</v>
      </c>
      <c r="M71">
        <v>31096</v>
      </c>
    </row>
    <row r="72" spans="1:13" x14ac:dyDescent="0.25">
      <c r="A72" t="s">
        <v>76</v>
      </c>
      <c r="B72" s="2">
        <v>0.09</v>
      </c>
      <c r="C72" s="2">
        <v>0</v>
      </c>
      <c r="D72" s="2">
        <v>0.1</v>
      </c>
      <c r="E72">
        <v>8836</v>
      </c>
      <c r="F72" s="2">
        <v>0.1</v>
      </c>
      <c r="G72" s="2">
        <v>0</v>
      </c>
      <c r="H72" s="2">
        <v>0.1</v>
      </c>
      <c r="I72">
        <v>8836</v>
      </c>
      <c r="J72" s="2">
        <v>0.1</v>
      </c>
      <c r="K72" s="2">
        <v>0</v>
      </c>
      <c r="L72" s="2">
        <v>0.1</v>
      </c>
      <c r="M72">
        <v>8836</v>
      </c>
    </row>
    <row r="73" spans="1:13" x14ac:dyDescent="0.25">
      <c r="A73" t="s">
        <v>77</v>
      </c>
      <c r="B73" s="2">
        <v>0.1</v>
      </c>
      <c r="C73" s="2">
        <v>0</v>
      </c>
      <c r="D73" s="2">
        <v>0.11</v>
      </c>
      <c r="E73">
        <v>9736</v>
      </c>
      <c r="F73" s="2">
        <v>0.1</v>
      </c>
      <c r="G73" s="2">
        <v>0</v>
      </c>
      <c r="H73" s="2">
        <v>0.11</v>
      </c>
      <c r="I73">
        <v>9736</v>
      </c>
      <c r="J73" s="2">
        <v>0.1</v>
      </c>
      <c r="K73" s="2">
        <v>0</v>
      </c>
      <c r="L73" s="2">
        <v>0.11</v>
      </c>
      <c r="M73">
        <v>9736</v>
      </c>
    </row>
    <row r="74" spans="1:13" x14ac:dyDescent="0.25">
      <c r="A74" t="s">
        <v>78</v>
      </c>
      <c r="B74" s="2">
        <v>1.9</v>
      </c>
      <c r="C74" s="2">
        <v>0.16</v>
      </c>
      <c r="D74" s="2">
        <v>2.0699999999999998</v>
      </c>
      <c r="E74">
        <v>318784</v>
      </c>
      <c r="F74" s="2">
        <v>1.86</v>
      </c>
      <c r="G74" s="2">
        <v>0.2</v>
      </c>
      <c r="H74" s="2">
        <v>2.0699999999999998</v>
      </c>
      <c r="I74">
        <v>318784</v>
      </c>
      <c r="J74" s="2">
        <v>1.94</v>
      </c>
      <c r="K74" s="2">
        <v>0.16</v>
      </c>
      <c r="L74" s="2">
        <v>2.1</v>
      </c>
      <c r="M74">
        <v>318784</v>
      </c>
    </row>
    <row r="75" spans="1:13" x14ac:dyDescent="0.25">
      <c r="A75" t="s">
        <v>79</v>
      </c>
      <c r="B75" s="2">
        <v>27.14</v>
      </c>
      <c r="C75" s="2">
        <v>1.47</v>
      </c>
      <c r="D75" s="2">
        <v>28.64</v>
      </c>
      <c r="E75">
        <v>1103300</v>
      </c>
      <c r="F75" s="2">
        <v>27.03</v>
      </c>
      <c r="G75" s="2">
        <v>1.56</v>
      </c>
      <c r="H75" s="2">
        <v>28.62</v>
      </c>
      <c r="I75">
        <v>1103300</v>
      </c>
      <c r="J75" s="2">
        <v>27.19</v>
      </c>
      <c r="K75" s="2">
        <v>1.51</v>
      </c>
      <c r="L75" s="2">
        <v>28.73</v>
      </c>
      <c r="M75">
        <v>1103300</v>
      </c>
    </row>
    <row r="76" spans="1:13" x14ac:dyDescent="0.25">
      <c r="A76" t="s">
        <v>80</v>
      </c>
      <c r="B76" s="2">
        <v>7.0000000000000007E-2</v>
      </c>
      <c r="C76" s="2">
        <v>0</v>
      </c>
      <c r="D76" s="2">
        <v>7.0000000000000007E-2</v>
      </c>
      <c r="E76">
        <v>8548</v>
      </c>
      <c r="F76" s="2">
        <v>7.0000000000000007E-2</v>
      </c>
      <c r="G76" s="2">
        <v>0</v>
      </c>
      <c r="H76" s="2">
        <v>7.0000000000000007E-2</v>
      </c>
      <c r="I76">
        <v>8548</v>
      </c>
      <c r="J76" s="2">
        <v>0.06</v>
      </c>
      <c r="K76" s="2">
        <v>0</v>
      </c>
      <c r="L76" s="2">
        <v>7.0000000000000007E-2</v>
      </c>
      <c r="M76">
        <v>8548</v>
      </c>
    </row>
    <row r="77" spans="1:13" x14ac:dyDescent="0.25">
      <c r="A77" t="s">
        <v>81</v>
      </c>
      <c r="B77" s="2">
        <v>0.16</v>
      </c>
      <c r="C77" s="2">
        <v>0.02</v>
      </c>
      <c r="D77" s="2">
        <v>0.19</v>
      </c>
      <c r="E77">
        <v>27800</v>
      </c>
      <c r="F77" s="2">
        <v>0.18</v>
      </c>
      <c r="G77" s="2">
        <v>0.01</v>
      </c>
      <c r="H77" s="2">
        <v>0.19</v>
      </c>
      <c r="I77">
        <v>27800</v>
      </c>
      <c r="J77" s="2">
        <v>0.17</v>
      </c>
      <c r="K77" s="2">
        <v>0.01</v>
      </c>
      <c r="L77" s="2">
        <v>0.19</v>
      </c>
      <c r="M77">
        <v>27800</v>
      </c>
    </row>
    <row r="78" spans="1:13" x14ac:dyDescent="0.25">
      <c r="A78" t="s">
        <v>82</v>
      </c>
      <c r="B78" s="2">
        <v>0.08</v>
      </c>
      <c r="C78" s="2">
        <v>0</v>
      </c>
      <c r="D78" s="2">
        <v>0.08</v>
      </c>
      <c r="E78">
        <v>8756</v>
      </c>
      <c r="F78" s="2">
        <v>0.08</v>
      </c>
      <c r="G78" s="2">
        <v>0</v>
      </c>
      <c r="H78" s="2">
        <v>0.08</v>
      </c>
      <c r="I78">
        <v>8752</v>
      </c>
      <c r="J78" s="2">
        <v>0.08</v>
      </c>
      <c r="K78" s="2">
        <v>0</v>
      </c>
      <c r="L78" s="2">
        <v>0.08</v>
      </c>
      <c r="M78">
        <v>8756</v>
      </c>
    </row>
    <row r="79" spans="1:13" x14ac:dyDescent="0.25">
      <c r="A79" t="s">
        <v>83</v>
      </c>
      <c r="B79" s="2">
        <v>4.57</v>
      </c>
      <c r="C79" s="2">
        <v>0.06</v>
      </c>
      <c r="D79" s="2">
        <v>4.6500000000000004</v>
      </c>
      <c r="E79">
        <v>86672</v>
      </c>
      <c r="F79" s="2">
        <v>4.5999999999999996</v>
      </c>
      <c r="G79" s="2">
        <v>7.0000000000000007E-2</v>
      </c>
      <c r="H79" s="2">
        <v>4.67</v>
      </c>
      <c r="I79">
        <v>86672</v>
      </c>
      <c r="J79" s="2">
        <v>4.55</v>
      </c>
      <c r="K79" s="2">
        <v>0.08</v>
      </c>
      <c r="L79" s="2">
        <v>4.63</v>
      </c>
      <c r="M79">
        <v>86672</v>
      </c>
    </row>
    <row r="80" spans="1:13" x14ac:dyDescent="0.25">
      <c r="A80" t="s">
        <v>84</v>
      </c>
      <c r="B80" s="2">
        <v>2.44</v>
      </c>
      <c r="C80" s="2">
        <v>0.01</v>
      </c>
      <c r="D80" s="2">
        <v>2.46</v>
      </c>
      <c r="E80">
        <v>29604</v>
      </c>
      <c r="F80" s="2">
        <v>2.39</v>
      </c>
      <c r="G80" s="2">
        <v>0.04</v>
      </c>
      <c r="H80" s="2">
        <v>2.4300000000000002</v>
      </c>
      <c r="I80">
        <v>29604</v>
      </c>
      <c r="J80" s="2">
        <v>2.5499999999999998</v>
      </c>
      <c r="K80" s="2">
        <v>0.02</v>
      </c>
      <c r="L80" s="2">
        <v>2.58</v>
      </c>
      <c r="M80">
        <v>29604</v>
      </c>
    </row>
    <row r="81" spans="1:13" x14ac:dyDescent="0.25">
      <c r="A81" t="s">
        <v>86</v>
      </c>
      <c r="B81" s="2">
        <v>41.81</v>
      </c>
      <c r="C81" s="2">
        <v>1.36</v>
      </c>
      <c r="D81" s="2">
        <v>43.21</v>
      </c>
      <c r="E81">
        <v>912172</v>
      </c>
      <c r="F81" s="2">
        <v>41.4</v>
      </c>
      <c r="G81" s="2">
        <v>1.36</v>
      </c>
      <c r="H81" s="2">
        <v>42.8</v>
      </c>
      <c r="I81">
        <v>912172</v>
      </c>
      <c r="J81" s="2">
        <v>42.04</v>
      </c>
      <c r="K81" s="2">
        <v>1.23</v>
      </c>
      <c r="L81" s="2">
        <v>43.31</v>
      </c>
      <c r="M81">
        <v>912172</v>
      </c>
    </row>
    <row r="82" spans="1:13" x14ac:dyDescent="0.25">
      <c r="A82" t="s">
        <v>87</v>
      </c>
      <c r="B82" s="2">
        <v>0.08</v>
      </c>
      <c r="C82" s="2">
        <v>0</v>
      </c>
      <c r="D82" s="2">
        <v>0.08</v>
      </c>
      <c r="E82">
        <v>8268</v>
      </c>
      <c r="F82" s="2">
        <v>7.0000000000000007E-2</v>
      </c>
      <c r="G82" s="2">
        <v>0</v>
      </c>
      <c r="H82" s="2">
        <v>7.0000000000000007E-2</v>
      </c>
      <c r="I82">
        <v>8268</v>
      </c>
      <c r="J82" s="2">
        <v>7.0000000000000007E-2</v>
      </c>
      <c r="K82" s="2">
        <v>0</v>
      </c>
      <c r="L82" s="2">
        <v>7.0000000000000007E-2</v>
      </c>
      <c r="M82">
        <v>8268</v>
      </c>
    </row>
    <row r="83" spans="1:13" x14ac:dyDescent="0.25">
      <c r="A83" t="s">
        <v>88</v>
      </c>
      <c r="B83" s="2">
        <v>0.27</v>
      </c>
      <c r="C83" s="2">
        <v>0</v>
      </c>
      <c r="D83" s="2">
        <v>0.27</v>
      </c>
      <c r="E83">
        <v>8268</v>
      </c>
      <c r="F83" s="2">
        <v>0.27</v>
      </c>
      <c r="G83" s="2">
        <v>0</v>
      </c>
      <c r="H83" s="2">
        <v>0.27</v>
      </c>
      <c r="I83">
        <v>8268</v>
      </c>
      <c r="J83" s="2">
        <v>0.27</v>
      </c>
      <c r="K83" s="2">
        <v>0</v>
      </c>
      <c r="L83" s="2">
        <v>0.27</v>
      </c>
      <c r="M83">
        <v>8268</v>
      </c>
    </row>
    <row r="84" spans="1:13" x14ac:dyDescent="0.25">
      <c r="A84" t="s">
        <v>89</v>
      </c>
      <c r="B84" s="2">
        <v>2.4</v>
      </c>
      <c r="C84" s="2">
        <v>0.02</v>
      </c>
      <c r="D84" s="2">
        <v>2.4300000000000002</v>
      </c>
      <c r="E84">
        <v>46400</v>
      </c>
      <c r="F84" s="2">
        <v>2.42</v>
      </c>
      <c r="G84" s="2">
        <v>0.03</v>
      </c>
      <c r="H84" s="2">
        <v>2.4500000000000002</v>
      </c>
      <c r="I84">
        <v>46400</v>
      </c>
      <c r="J84" s="2">
        <v>2.42</v>
      </c>
      <c r="K84" s="2">
        <v>0.02</v>
      </c>
      <c r="L84" s="2">
        <v>2.44</v>
      </c>
      <c r="M84">
        <v>46400</v>
      </c>
    </row>
    <row r="85" spans="1:13" x14ac:dyDescent="0.25">
      <c r="A85" t="s">
        <v>90</v>
      </c>
      <c r="B85" s="2">
        <v>3.86</v>
      </c>
      <c r="C85" s="2">
        <v>0.42</v>
      </c>
      <c r="D85" s="2">
        <v>4.29</v>
      </c>
      <c r="E85">
        <v>611912</v>
      </c>
      <c r="F85" s="2">
        <v>3.81</v>
      </c>
      <c r="G85" s="2">
        <v>0.48</v>
      </c>
      <c r="H85" s="2">
        <v>4.3</v>
      </c>
      <c r="I85">
        <v>611912</v>
      </c>
      <c r="J85" s="2">
        <v>3.81</v>
      </c>
      <c r="K85" s="2">
        <v>0.46</v>
      </c>
      <c r="L85" s="2">
        <v>4.28</v>
      </c>
      <c r="M85">
        <v>611912</v>
      </c>
    </row>
    <row r="86" spans="1:13" x14ac:dyDescent="0.25">
      <c r="A86" t="s">
        <v>91</v>
      </c>
      <c r="B86" s="2">
        <v>6.67</v>
      </c>
      <c r="C86" s="2">
        <v>0.38</v>
      </c>
      <c r="D86" s="2">
        <v>7.07</v>
      </c>
      <c r="E86">
        <v>458192</v>
      </c>
      <c r="F86" s="2">
        <v>6.59</v>
      </c>
      <c r="G86" s="2">
        <v>0.48</v>
      </c>
      <c r="H86" s="2">
        <v>7.08</v>
      </c>
      <c r="I86">
        <v>458192</v>
      </c>
      <c r="J86" s="2">
        <v>6.62</v>
      </c>
      <c r="K86" s="2">
        <v>0.44</v>
      </c>
      <c r="L86" s="2">
        <v>7.07</v>
      </c>
      <c r="M86">
        <v>458192</v>
      </c>
    </row>
    <row r="87" spans="1:13" x14ac:dyDescent="0.25">
      <c r="A87" t="s">
        <v>92</v>
      </c>
      <c r="B87" s="2">
        <v>0.06</v>
      </c>
      <c r="C87" s="2">
        <v>0</v>
      </c>
      <c r="D87" s="2">
        <v>7.0000000000000007E-2</v>
      </c>
      <c r="E87">
        <v>8272</v>
      </c>
      <c r="F87" s="2">
        <v>0.06</v>
      </c>
      <c r="G87" s="2">
        <v>0</v>
      </c>
      <c r="H87" s="2">
        <v>7.0000000000000007E-2</v>
      </c>
      <c r="I87">
        <v>8272</v>
      </c>
      <c r="J87" s="2">
        <v>0.06</v>
      </c>
      <c r="K87" s="2">
        <v>0</v>
      </c>
      <c r="L87" s="2">
        <v>7.0000000000000007E-2</v>
      </c>
      <c r="M87">
        <v>8272</v>
      </c>
    </row>
    <row r="88" spans="1:13" x14ac:dyDescent="0.25">
      <c r="A88" t="s">
        <v>93</v>
      </c>
      <c r="B88" s="2">
        <v>7.0000000000000007E-2</v>
      </c>
      <c r="C88" s="2">
        <v>0</v>
      </c>
      <c r="D88" s="2">
        <v>0.08</v>
      </c>
      <c r="E88">
        <v>8560</v>
      </c>
      <c r="F88" s="2">
        <v>7.0000000000000007E-2</v>
      </c>
      <c r="G88" s="2">
        <v>0</v>
      </c>
      <c r="H88" s="2">
        <v>0.08</v>
      </c>
      <c r="I88">
        <v>8560</v>
      </c>
      <c r="J88" s="2">
        <v>7.0000000000000007E-2</v>
      </c>
      <c r="K88" s="2">
        <v>0</v>
      </c>
      <c r="L88" s="2">
        <v>7.0000000000000007E-2</v>
      </c>
      <c r="M88">
        <v>8560</v>
      </c>
    </row>
    <row r="89" spans="1:13" x14ac:dyDescent="0.25">
      <c r="A89" t="s">
        <v>94</v>
      </c>
      <c r="B89" s="2">
        <v>7.0000000000000007E-2</v>
      </c>
      <c r="C89" s="2">
        <v>0</v>
      </c>
      <c r="D89" s="2">
        <v>7.0000000000000007E-2</v>
      </c>
      <c r="E89">
        <v>8560</v>
      </c>
      <c r="F89" s="2">
        <v>7.0000000000000007E-2</v>
      </c>
      <c r="G89" s="2">
        <v>0</v>
      </c>
      <c r="H89" s="2">
        <v>7.0000000000000007E-2</v>
      </c>
      <c r="I89">
        <v>8560</v>
      </c>
      <c r="J89" s="2">
        <v>0.08</v>
      </c>
      <c r="K89" s="2">
        <v>0</v>
      </c>
      <c r="L89" s="2">
        <v>0.08</v>
      </c>
      <c r="M89">
        <v>8560</v>
      </c>
    </row>
    <row r="90" spans="1:13" x14ac:dyDescent="0.25">
      <c r="A90" t="s">
        <v>95</v>
      </c>
      <c r="B90" s="2">
        <v>0.08</v>
      </c>
      <c r="C90" s="2">
        <v>0</v>
      </c>
      <c r="D90" s="2">
        <v>0.08</v>
      </c>
      <c r="E90">
        <v>8576</v>
      </c>
      <c r="F90" s="2">
        <v>0.08</v>
      </c>
      <c r="G90" s="2">
        <v>0</v>
      </c>
      <c r="H90" s="2">
        <v>0.08</v>
      </c>
      <c r="I90">
        <v>8576</v>
      </c>
      <c r="J90" s="2">
        <v>0.08</v>
      </c>
      <c r="K90" s="2">
        <v>0</v>
      </c>
      <c r="L90" s="2">
        <v>0.08</v>
      </c>
      <c r="M90">
        <v>8576</v>
      </c>
    </row>
    <row r="91" spans="1:13" x14ac:dyDescent="0.25">
      <c r="A91" t="s">
        <v>96</v>
      </c>
      <c r="B91" s="2">
        <v>0.41</v>
      </c>
      <c r="C91" s="2">
        <v>0.01</v>
      </c>
      <c r="D91" s="2">
        <v>0.42</v>
      </c>
      <c r="E91">
        <v>14084</v>
      </c>
      <c r="F91" s="2">
        <v>0.44</v>
      </c>
      <c r="G91" s="2">
        <v>0</v>
      </c>
      <c r="H91" s="2">
        <v>0.44</v>
      </c>
      <c r="I91">
        <v>14084</v>
      </c>
      <c r="J91" s="2">
        <v>0.43</v>
      </c>
      <c r="K91" s="2">
        <v>0.01</v>
      </c>
      <c r="L91" s="2">
        <v>0.44</v>
      </c>
      <c r="M91">
        <v>14084</v>
      </c>
    </row>
    <row r="92" spans="1:13" x14ac:dyDescent="0.25">
      <c r="A92" t="s">
        <v>97</v>
      </c>
      <c r="B92" s="2">
        <v>0.06</v>
      </c>
      <c r="C92" s="2">
        <v>0</v>
      </c>
      <c r="D92" s="2">
        <v>7.0000000000000007E-2</v>
      </c>
      <c r="E92">
        <v>8272</v>
      </c>
      <c r="F92" s="2">
        <v>0.06</v>
      </c>
      <c r="G92" s="2">
        <v>0</v>
      </c>
      <c r="H92" s="2">
        <v>7.0000000000000007E-2</v>
      </c>
      <c r="I92">
        <v>8272</v>
      </c>
      <c r="J92" s="2">
        <v>0.06</v>
      </c>
      <c r="K92" s="2">
        <v>0</v>
      </c>
      <c r="L92" s="2">
        <v>0.06</v>
      </c>
      <c r="M92">
        <v>8272</v>
      </c>
    </row>
    <row r="93" spans="1:13" x14ac:dyDescent="0.25">
      <c r="A93" t="s">
        <v>98</v>
      </c>
      <c r="B93" s="2">
        <v>0.06</v>
      </c>
      <c r="C93" s="2">
        <v>0</v>
      </c>
      <c r="D93" s="2">
        <v>7.0000000000000007E-2</v>
      </c>
      <c r="E93">
        <v>8268</v>
      </c>
      <c r="F93" s="2">
        <v>0.06</v>
      </c>
      <c r="G93" s="2">
        <v>0</v>
      </c>
      <c r="H93" s="2">
        <v>0.06</v>
      </c>
      <c r="I93">
        <v>8268</v>
      </c>
      <c r="J93" s="2">
        <v>0.06</v>
      </c>
      <c r="K93" s="2">
        <v>0</v>
      </c>
      <c r="L93" s="2">
        <v>7.0000000000000007E-2</v>
      </c>
      <c r="M93">
        <v>8268</v>
      </c>
    </row>
    <row r="94" spans="1:13" x14ac:dyDescent="0.25">
      <c r="A94" t="s">
        <v>99</v>
      </c>
      <c r="B94" s="2">
        <v>0.84</v>
      </c>
      <c r="C94" s="2">
        <v>0.01</v>
      </c>
      <c r="D94" s="2">
        <v>0.86</v>
      </c>
      <c r="E94">
        <v>44108</v>
      </c>
      <c r="F94" s="2">
        <v>0.84</v>
      </c>
      <c r="G94" s="2">
        <v>0.01</v>
      </c>
      <c r="H94" s="2">
        <v>0.86</v>
      </c>
      <c r="I94">
        <v>44108</v>
      </c>
      <c r="J94" s="2">
        <v>0.83</v>
      </c>
      <c r="K94" s="2">
        <v>0.02</v>
      </c>
      <c r="L94" s="2">
        <v>0.86</v>
      </c>
      <c r="M94">
        <v>44108</v>
      </c>
    </row>
    <row r="95" spans="1:13" x14ac:dyDescent="0.25">
      <c r="A95" t="s">
        <v>100</v>
      </c>
      <c r="B95" s="2">
        <v>0.06</v>
      </c>
      <c r="C95" s="2">
        <v>0</v>
      </c>
      <c r="D95" s="2">
        <v>7.0000000000000007E-2</v>
      </c>
      <c r="E95">
        <v>8356</v>
      </c>
      <c r="F95" s="2">
        <v>0.06</v>
      </c>
      <c r="G95" s="2">
        <v>0</v>
      </c>
      <c r="H95" s="2">
        <v>7.0000000000000007E-2</v>
      </c>
      <c r="I95">
        <v>8356</v>
      </c>
      <c r="J95" s="2">
        <v>0.06</v>
      </c>
      <c r="K95" s="2">
        <v>0</v>
      </c>
      <c r="L95" s="2">
        <v>7.0000000000000007E-2</v>
      </c>
      <c r="M95">
        <v>8356</v>
      </c>
    </row>
    <row r="96" spans="1:13" x14ac:dyDescent="0.25">
      <c r="A96" t="s">
        <v>101</v>
      </c>
      <c r="B96" s="2">
        <v>4.1100000000000003</v>
      </c>
      <c r="C96" s="2">
        <v>0.05</v>
      </c>
      <c r="D96" s="2">
        <v>4.17</v>
      </c>
      <c r="E96">
        <v>55428</v>
      </c>
      <c r="F96" s="2">
        <v>4.18</v>
      </c>
      <c r="G96" s="2">
        <v>0.04</v>
      </c>
      <c r="H96" s="2">
        <v>4.2300000000000004</v>
      </c>
      <c r="I96">
        <v>55428</v>
      </c>
      <c r="J96" s="2">
        <v>4.1399999999999997</v>
      </c>
      <c r="K96" s="2">
        <v>0.03</v>
      </c>
      <c r="L96" s="2">
        <v>4.18</v>
      </c>
      <c r="M96">
        <v>55428</v>
      </c>
    </row>
    <row r="97" spans="1:13" x14ac:dyDescent="0.25">
      <c r="A97" t="s">
        <v>102</v>
      </c>
      <c r="B97" s="2">
        <v>0.06</v>
      </c>
      <c r="C97" s="2">
        <v>0</v>
      </c>
      <c r="D97" s="2">
        <v>7.0000000000000007E-2</v>
      </c>
      <c r="E97">
        <v>8268</v>
      </c>
      <c r="F97" s="2">
        <v>7.0000000000000007E-2</v>
      </c>
      <c r="G97" s="2">
        <v>0</v>
      </c>
      <c r="H97" s="2">
        <v>7.0000000000000007E-2</v>
      </c>
      <c r="I97">
        <v>8268</v>
      </c>
      <c r="J97" s="2">
        <v>0.06</v>
      </c>
      <c r="K97" s="2">
        <v>0</v>
      </c>
      <c r="L97" s="2">
        <v>7.0000000000000007E-2</v>
      </c>
      <c r="M97">
        <v>8268</v>
      </c>
    </row>
    <row r="98" spans="1:13" x14ac:dyDescent="0.25">
      <c r="A98" t="s">
        <v>103</v>
      </c>
      <c r="B98" s="2">
        <v>2.88</v>
      </c>
      <c r="C98" s="2">
        <v>0.03</v>
      </c>
      <c r="D98" s="2">
        <v>2.92</v>
      </c>
      <c r="E98">
        <v>32324</v>
      </c>
      <c r="F98" s="2">
        <v>2.88</v>
      </c>
      <c r="G98" s="2">
        <v>0.01</v>
      </c>
      <c r="H98" s="2">
        <v>2.9</v>
      </c>
      <c r="I98">
        <v>32324</v>
      </c>
      <c r="J98" s="2">
        <v>2.88</v>
      </c>
      <c r="K98" s="2">
        <v>0.02</v>
      </c>
      <c r="L98" s="2">
        <v>2.9</v>
      </c>
      <c r="M98">
        <v>32324</v>
      </c>
    </row>
    <row r="99" spans="1:13" x14ac:dyDescent="0.25">
      <c r="A99" t="s">
        <v>104</v>
      </c>
      <c r="B99" s="2">
        <v>3.01</v>
      </c>
      <c r="C99" s="2">
        <v>0.02</v>
      </c>
      <c r="D99" s="2">
        <v>3.04</v>
      </c>
      <c r="E99">
        <v>46200</v>
      </c>
      <c r="F99" s="2">
        <v>3.01</v>
      </c>
      <c r="G99" s="2">
        <v>0.03</v>
      </c>
      <c r="H99" s="2">
        <v>3.05</v>
      </c>
      <c r="I99">
        <v>46200</v>
      </c>
      <c r="J99" s="2">
        <v>2.98</v>
      </c>
      <c r="K99" s="2">
        <v>0.01</v>
      </c>
      <c r="L99" s="2">
        <v>3</v>
      </c>
      <c r="M99">
        <v>46200</v>
      </c>
    </row>
    <row r="100" spans="1:13" x14ac:dyDescent="0.25">
      <c r="A100" t="s">
        <v>105</v>
      </c>
      <c r="B100" s="2">
        <v>0.08</v>
      </c>
      <c r="C100" s="2">
        <v>0</v>
      </c>
      <c r="D100" s="2">
        <v>0.08</v>
      </c>
      <c r="E100">
        <v>9016</v>
      </c>
      <c r="F100" s="2">
        <v>7.0000000000000007E-2</v>
      </c>
      <c r="G100" s="2">
        <v>0</v>
      </c>
      <c r="H100" s="2">
        <v>0.08</v>
      </c>
      <c r="I100">
        <v>9016</v>
      </c>
      <c r="J100" s="2">
        <v>0.06</v>
      </c>
      <c r="K100" s="2">
        <v>0.01</v>
      </c>
      <c r="L100" s="2">
        <v>0.08</v>
      </c>
      <c r="M100">
        <v>9016</v>
      </c>
    </row>
    <row r="101" spans="1:13" x14ac:dyDescent="0.25">
      <c r="A101" t="s">
        <v>165</v>
      </c>
      <c r="B101">
        <v>2.71</v>
      </c>
      <c r="C101">
        <v>0.02</v>
      </c>
      <c r="D101">
        <v>2.74</v>
      </c>
      <c r="E101">
        <v>31768</v>
      </c>
      <c r="F101">
        <v>2.58</v>
      </c>
      <c r="G101">
        <v>0.05</v>
      </c>
      <c r="H101">
        <v>2.64</v>
      </c>
      <c r="I101">
        <v>31768</v>
      </c>
      <c r="J101">
        <v>2.61</v>
      </c>
      <c r="K101">
        <v>0.02</v>
      </c>
      <c r="L101">
        <v>2.63</v>
      </c>
      <c r="M101">
        <v>31768</v>
      </c>
    </row>
    <row r="102" spans="1:13" x14ac:dyDescent="0.25">
      <c r="A102" t="s">
        <v>166</v>
      </c>
      <c r="B102">
        <v>0.16</v>
      </c>
      <c r="C102">
        <v>0</v>
      </c>
      <c r="D102">
        <v>0.17</v>
      </c>
      <c r="E102">
        <v>10752</v>
      </c>
      <c r="F102">
        <v>0.18</v>
      </c>
      <c r="G102">
        <v>0</v>
      </c>
      <c r="H102">
        <v>0.18</v>
      </c>
      <c r="I102">
        <v>10752</v>
      </c>
      <c r="J102">
        <v>0.16</v>
      </c>
      <c r="K102">
        <v>0</v>
      </c>
      <c r="L102">
        <v>0.17</v>
      </c>
      <c r="M102">
        <v>10752</v>
      </c>
    </row>
    <row r="103" spans="1:13" x14ac:dyDescent="0.25">
      <c r="A103" t="s">
        <v>167</v>
      </c>
      <c r="B103">
        <v>0.28000000000000003</v>
      </c>
      <c r="C103">
        <v>0</v>
      </c>
      <c r="D103">
        <v>0.28999999999999998</v>
      </c>
      <c r="E103">
        <v>13608</v>
      </c>
      <c r="F103">
        <v>0.28000000000000003</v>
      </c>
      <c r="G103">
        <v>0</v>
      </c>
      <c r="H103">
        <v>0.28999999999999998</v>
      </c>
      <c r="I103">
        <v>13608</v>
      </c>
      <c r="J103">
        <v>0.28000000000000003</v>
      </c>
      <c r="K103">
        <v>0</v>
      </c>
      <c r="L103">
        <v>0.28000000000000003</v>
      </c>
      <c r="M103">
        <v>13608</v>
      </c>
    </row>
    <row r="104" spans="1:13" x14ac:dyDescent="0.25">
      <c r="A104" t="s">
        <v>168</v>
      </c>
      <c r="B104">
        <v>2.66</v>
      </c>
      <c r="C104">
        <v>0.02</v>
      </c>
      <c r="D104">
        <v>2.7</v>
      </c>
      <c r="E104">
        <v>32192</v>
      </c>
      <c r="F104">
        <v>2.75</v>
      </c>
      <c r="G104">
        <v>0.01</v>
      </c>
      <c r="H104">
        <v>2.77</v>
      </c>
      <c r="I104">
        <v>32192</v>
      </c>
      <c r="J104">
        <v>2.64</v>
      </c>
      <c r="K104">
        <v>0.02</v>
      </c>
      <c r="L104">
        <v>2.66</v>
      </c>
      <c r="M104">
        <v>32192</v>
      </c>
    </row>
    <row r="105" spans="1:13" x14ac:dyDescent="0.25">
      <c r="A105" t="s">
        <v>169</v>
      </c>
      <c r="B105">
        <v>0.49</v>
      </c>
      <c r="C105">
        <v>0.01</v>
      </c>
      <c r="D105">
        <v>0.51</v>
      </c>
      <c r="E105">
        <v>16580</v>
      </c>
      <c r="F105">
        <v>0.48</v>
      </c>
      <c r="G105">
        <v>0</v>
      </c>
      <c r="H105">
        <v>0.49</v>
      </c>
      <c r="I105">
        <v>16580</v>
      </c>
      <c r="J105">
        <v>0.48</v>
      </c>
      <c r="K105">
        <v>0</v>
      </c>
      <c r="L105">
        <v>0.49</v>
      </c>
      <c r="M105">
        <v>16580</v>
      </c>
    </row>
    <row r="106" spans="1:13" x14ac:dyDescent="0.25">
      <c r="A106" t="s">
        <v>170</v>
      </c>
      <c r="B106">
        <v>0.61</v>
      </c>
      <c r="C106">
        <v>0.02</v>
      </c>
      <c r="D106">
        <v>0.63</v>
      </c>
      <c r="E106">
        <v>17896</v>
      </c>
      <c r="F106">
        <v>0.66</v>
      </c>
      <c r="G106">
        <v>0.01</v>
      </c>
      <c r="H106">
        <v>0.67</v>
      </c>
      <c r="I106">
        <v>17896</v>
      </c>
      <c r="J106">
        <v>0.62</v>
      </c>
      <c r="K106">
        <v>0.01</v>
      </c>
      <c r="L106">
        <v>0.63</v>
      </c>
      <c r="M106">
        <v>17896</v>
      </c>
    </row>
    <row r="107" spans="1:13" x14ac:dyDescent="0.25">
      <c r="A107" t="s">
        <v>156</v>
      </c>
      <c r="B107">
        <v>1.64</v>
      </c>
      <c r="C107">
        <v>0.03</v>
      </c>
      <c r="D107">
        <v>1.68</v>
      </c>
      <c r="E107">
        <v>40524</v>
      </c>
      <c r="F107">
        <v>1.66</v>
      </c>
      <c r="G107">
        <v>0.02</v>
      </c>
      <c r="H107">
        <v>1.69</v>
      </c>
      <c r="I107">
        <v>40524</v>
      </c>
      <c r="J107">
        <v>1.62</v>
      </c>
      <c r="K107">
        <v>0.02</v>
      </c>
      <c r="L107">
        <v>1.65</v>
      </c>
      <c r="M107">
        <v>40524</v>
      </c>
    </row>
    <row r="108" spans="1:13" x14ac:dyDescent="0.25">
      <c r="A108" t="s">
        <v>171</v>
      </c>
      <c r="B108">
        <v>1.76</v>
      </c>
      <c r="C108">
        <v>0</v>
      </c>
      <c r="D108">
        <v>1.77</v>
      </c>
      <c r="E108">
        <v>25208</v>
      </c>
      <c r="F108">
        <v>1.76</v>
      </c>
      <c r="G108">
        <v>0.01</v>
      </c>
      <c r="H108">
        <v>1.77</v>
      </c>
      <c r="I108">
        <v>25208</v>
      </c>
      <c r="J108">
        <v>1.75</v>
      </c>
      <c r="K108">
        <v>0.02</v>
      </c>
      <c r="L108">
        <v>1.77</v>
      </c>
      <c r="M108">
        <v>25208</v>
      </c>
    </row>
    <row r="109" spans="1:13" x14ac:dyDescent="0.25">
      <c r="A109" t="s">
        <v>172</v>
      </c>
      <c r="B109">
        <v>0.22</v>
      </c>
      <c r="C109">
        <v>0.01</v>
      </c>
      <c r="D109">
        <v>0.24</v>
      </c>
      <c r="E109">
        <v>12108</v>
      </c>
      <c r="F109">
        <v>0.24</v>
      </c>
      <c r="G109">
        <v>0.01</v>
      </c>
      <c r="H109">
        <v>0.26</v>
      </c>
      <c r="I109">
        <v>12108</v>
      </c>
      <c r="J109">
        <v>0.24</v>
      </c>
      <c r="K109">
        <v>0</v>
      </c>
      <c r="L109">
        <v>0.24</v>
      </c>
      <c r="M109">
        <v>12108</v>
      </c>
    </row>
    <row r="110" spans="1:13" x14ac:dyDescent="0.25">
      <c r="A110" t="s">
        <v>173</v>
      </c>
      <c r="B110">
        <v>0.06</v>
      </c>
      <c r="C110">
        <v>0</v>
      </c>
      <c r="D110">
        <v>7.0000000000000007E-2</v>
      </c>
      <c r="E110">
        <v>8280</v>
      </c>
      <c r="F110">
        <v>0.05</v>
      </c>
      <c r="G110">
        <v>0.01</v>
      </c>
      <c r="H110">
        <v>0.06</v>
      </c>
      <c r="I110">
        <v>8280</v>
      </c>
      <c r="J110">
        <v>0.06</v>
      </c>
      <c r="K110">
        <v>0</v>
      </c>
      <c r="L110">
        <v>0.06</v>
      </c>
      <c r="M110">
        <v>8280</v>
      </c>
    </row>
    <row r="111" spans="1:13" x14ac:dyDescent="0.25">
      <c r="A111" t="s">
        <v>174</v>
      </c>
      <c r="B111">
        <v>5.99</v>
      </c>
      <c r="C111">
        <v>0.08</v>
      </c>
      <c r="D111">
        <v>6.08</v>
      </c>
      <c r="E111">
        <v>45236</v>
      </c>
      <c r="F111">
        <v>6.02</v>
      </c>
      <c r="G111">
        <v>0.06</v>
      </c>
      <c r="H111">
        <v>6.09</v>
      </c>
      <c r="I111">
        <v>45236</v>
      </c>
      <c r="J111">
        <v>6.22</v>
      </c>
      <c r="K111">
        <v>0.04</v>
      </c>
      <c r="L111">
        <v>6.27</v>
      </c>
      <c r="M111">
        <v>45236</v>
      </c>
    </row>
    <row r="112" spans="1:13" x14ac:dyDescent="0.25">
      <c r="A112" t="s">
        <v>157</v>
      </c>
      <c r="B112">
        <v>0.24</v>
      </c>
      <c r="C112">
        <v>0</v>
      </c>
      <c r="D112">
        <v>0.24</v>
      </c>
      <c r="E112">
        <v>9040</v>
      </c>
      <c r="F112">
        <v>0.25</v>
      </c>
      <c r="G112">
        <v>0</v>
      </c>
      <c r="H112">
        <v>0.25</v>
      </c>
      <c r="I112">
        <v>9040</v>
      </c>
      <c r="J112">
        <v>0.24</v>
      </c>
      <c r="K112">
        <v>0</v>
      </c>
      <c r="L112">
        <v>0.24</v>
      </c>
      <c r="M112">
        <v>9040</v>
      </c>
    </row>
    <row r="113" spans="1:13" x14ac:dyDescent="0.25">
      <c r="A113" t="s">
        <v>158</v>
      </c>
      <c r="B113">
        <v>0.08</v>
      </c>
      <c r="C113">
        <v>0</v>
      </c>
      <c r="D113">
        <v>0.08</v>
      </c>
      <c r="E113">
        <v>8764</v>
      </c>
      <c r="F113">
        <v>0.08</v>
      </c>
      <c r="G113">
        <v>0</v>
      </c>
      <c r="H113">
        <v>0.08</v>
      </c>
      <c r="I113">
        <v>8764</v>
      </c>
      <c r="J113">
        <v>0.08</v>
      </c>
      <c r="K113">
        <v>0</v>
      </c>
      <c r="L113">
        <v>0.08</v>
      </c>
      <c r="M113">
        <v>8764</v>
      </c>
    </row>
    <row r="114" spans="1:13" x14ac:dyDescent="0.25">
      <c r="A114" t="s">
        <v>159</v>
      </c>
      <c r="B114">
        <v>3.69</v>
      </c>
      <c r="C114">
        <v>0.03</v>
      </c>
      <c r="D114">
        <v>3.73</v>
      </c>
      <c r="E114">
        <v>31376</v>
      </c>
      <c r="F114">
        <v>3.58</v>
      </c>
      <c r="G114">
        <v>0.02</v>
      </c>
      <c r="H114">
        <v>3.62</v>
      </c>
      <c r="I114">
        <v>31376</v>
      </c>
      <c r="J114">
        <v>3.65</v>
      </c>
      <c r="K114">
        <v>0</v>
      </c>
      <c r="L114">
        <v>3.66</v>
      </c>
      <c r="M114">
        <v>31376</v>
      </c>
    </row>
    <row r="115" spans="1:13" x14ac:dyDescent="0.25">
      <c r="A115" t="s">
        <v>175</v>
      </c>
      <c r="B115">
        <v>2.94</v>
      </c>
      <c r="C115">
        <v>0.02</v>
      </c>
      <c r="D115">
        <v>2.96</v>
      </c>
      <c r="E115">
        <v>32868</v>
      </c>
      <c r="F115">
        <v>2.91</v>
      </c>
      <c r="G115">
        <v>0.02</v>
      </c>
      <c r="H115">
        <v>2.94</v>
      </c>
      <c r="I115">
        <v>32868</v>
      </c>
      <c r="J115">
        <v>2.93</v>
      </c>
      <c r="K115">
        <v>0.02</v>
      </c>
      <c r="L115">
        <v>2.96</v>
      </c>
      <c r="M115">
        <v>32868</v>
      </c>
    </row>
    <row r="116" spans="1:13" x14ac:dyDescent="0.25">
      <c r="A116" t="s">
        <v>176</v>
      </c>
      <c r="B116">
        <v>7.0000000000000007E-2</v>
      </c>
      <c r="C116">
        <v>0</v>
      </c>
      <c r="D116">
        <v>0.08</v>
      </c>
      <c r="E116">
        <v>8968</v>
      </c>
      <c r="F116">
        <v>0.08</v>
      </c>
      <c r="G116">
        <v>0</v>
      </c>
      <c r="H116">
        <v>0.08</v>
      </c>
      <c r="I116">
        <v>8968</v>
      </c>
      <c r="J116">
        <v>0.08</v>
      </c>
      <c r="K116">
        <v>0</v>
      </c>
      <c r="L116">
        <v>0.08</v>
      </c>
      <c r="M116">
        <v>8968</v>
      </c>
    </row>
    <row r="117" spans="1:13" x14ac:dyDescent="0.25">
      <c r="A117" t="s">
        <v>177</v>
      </c>
      <c r="B117">
        <v>5.0199999999999996</v>
      </c>
      <c r="C117">
        <v>0.05</v>
      </c>
      <c r="D117">
        <v>5.08</v>
      </c>
      <c r="E117">
        <v>40220</v>
      </c>
      <c r="F117">
        <v>5.0599999999999996</v>
      </c>
      <c r="G117">
        <v>0.06</v>
      </c>
      <c r="H117">
        <v>5.12</v>
      </c>
      <c r="I117">
        <v>40220</v>
      </c>
      <c r="J117">
        <v>5.0199999999999996</v>
      </c>
      <c r="K117">
        <v>0.04</v>
      </c>
      <c r="L117">
        <v>5.07</v>
      </c>
      <c r="M117">
        <v>40220</v>
      </c>
    </row>
    <row r="118" spans="1:13" x14ac:dyDescent="0.25">
      <c r="A118" t="s">
        <v>161</v>
      </c>
      <c r="B118">
        <v>0.1</v>
      </c>
      <c r="C118">
        <v>0</v>
      </c>
      <c r="D118">
        <v>0.1</v>
      </c>
      <c r="E118">
        <v>9740</v>
      </c>
      <c r="F118">
        <v>0.1</v>
      </c>
      <c r="G118">
        <v>0</v>
      </c>
      <c r="H118">
        <v>0.1</v>
      </c>
      <c r="I118">
        <v>9740</v>
      </c>
      <c r="J118">
        <v>0.09</v>
      </c>
      <c r="K118">
        <v>0</v>
      </c>
      <c r="L118">
        <v>0.1</v>
      </c>
      <c r="M118">
        <v>9740</v>
      </c>
    </row>
    <row r="119" spans="1:13" x14ac:dyDescent="0.25">
      <c r="A119" t="s">
        <v>178</v>
      </c>
      <c r="B119">
        <v>7.0000000000000007E-2</v>
      </c>
      <c r="C119">
        <v>0</v>
      </c>
      <c r="D119">
        <v>7.0000000000000007E-2</v>
      </c>
      <c r="E119">
        <v>8448</v>
      </c>
      <c r="F119">
        <v>7.0000000000000007E-2</v>
      </c>
      <c r="G119">
        <v>0</v>
      </c>
      <c r="H119">
        <v>7.0000000000000007E-2</v>
      </c>
      <c r="I119">
        <v>8448</v>
      </c>
      <c r="J119">
        <v>7.0000000000000007E-2</v>
      </c>
      <c r="K119">
        <v>0</v>
      </c>
      <c r="L119">
        <v>7.0000000000000007E-2</v>
      </c>
      <c r="M119">
        <v>8448</v>
      </c>
    </row>
    <row r="120" spans="1:13" x14ac:dyDescent="0.25">
      <c r="A120" t="s">
        <v>179</v>
      </c>
      <c r="B120">
        <v>0.94</v>
      </c>
      <c r="C120">
        <v>0</v>
      </c>
      <c r="D120">
        <v>0.95</v>
      </c>
      <c r="E120">
        <v>17848</v>
      </c>
      <c r="F120">
        <v>0.93</v>
      </c>
      <c r="G120">
        <v>0.02</v>
      </c>
      <c r="H120">
        <v>0.96</v>
      </c>
      <c r="I120">
        <v>17848</v>
      </c>
      <c r="J120">
        <v>0.97</v>
      </c>
      <c r="K120">
        <v>0.01</v>
      </c>
      <c r="L120">
        <v>0.98</v>
      </c>
      <c r="M120">
        <v>17848</v>
      </c>
    </row>
    <row r="121" spans="1:13" x14ac:dyDescent="0.25">
      <c r="A121" t="s">
        <v>162</v>
      </c>
      <c r="B121">
        <v>2.68</v>
      </c>
      <c r="C121">
        <v>0.02</v>
      </c>
      <c r="D121">
        <v>2.71</v>
      </c>
      <c r="E121">
        <v>32112</v>
      </c>
      <c r="F121">
        <v>2.71</v>
      </c>
      <c r="G121">
        <v>0</v>
      </c>
      <c r="H121">
        <v>2.72</v>
      </c>
      <c r="I121">
        <v>31868</v>
      </c>
      <c r="J121">
        <v>2.68</v>
      </c>
      <c r="K121">
        <v>0</v>
      </c>
      <c r="L121">
        <v>2.69</v>
      </c>
      <c r="M121">
        <v>32112</v>
      </c>
    </row>
    <row r="122" spans="1:13" x14ac:dyDescent="0.25">
      <c r="A122" t="s">
        <v>163</v>
      </c>
      <c r="B122">
        <v>0.66</v>
      </c>
      <c r="C122">
        <v>0</v>
      </c>
      <c r="D122">
        <v>0.67</v>
      </c>
      <c r="E122">
        <v>43568</v>
      </c>
      <c r="F122">
        <v>0.66</v>
      </c>
      <c r="G122">
        <v>0.02</v>
      </c>
      <c r="H122">
        <v>0.68</v>
      </c>
      <c r="I122">
        <v>43568</v>
      </c>
      <c r="J122">
        <v>0.64</v>
      </c>
      <c r="K122">
        <v>0.02</v>
      </c>
      <c r="L122">
        <v>0.67</v>
      </c>
      <c r="M122">
        <v>43568</v>
      </c>
    </row>
    <row r="123" spans="1:13" x14ac:dyDescent="0.25">
      <c r="A123" t="s">
        <v>164</v>
      </c>
      <c r="B123">
        <v>0.5</v>
      </c>
      <c r="C123">
        <v>0</v>
      </c>
      <c r="D123">
        <v>0.5</v>
      </c>
      <c r="E123">
        <v>15188</v>
      </c>
      <c r="F123">
        <v>0.49</v>
      </c>
      <c r="G123">
        <v>0</v>
      </c>
      <c r="H123">
        <v>0.5</v>
      </c>
      <c r="I123">
        <v>15188</v>
      </c>
      <c r="J123">
        <v>0.48</v>
      </c>
      <c r="K123">
        <v>0</v>
      </c>
      <c r="L123">
        <v>0.48</v>
      </c>
      <c r="M123">
        <v>15188</v>
      </c>
    </row>
    <row r="124" spans="1:13" x14ac:dyDescent="0.25">
      <c r="A124" t="s">
        <v>152</v>
      </c>
      <c r="B124">
        <v>1.69</v>
      </c>
      <c r="C124">
        <v>0</v>
      </c>
      <c r="D124">
        <v>1.7</v>
      </c>
      <c r="E124">
        <v>23460</v>
      </c>
      <c r="F124">
        <v>1.64</v>
      </c>
      <c r="G124">
        <v>0.01</v>
      </c>
      <c r="H124">
        <v>1.65</v>
      </c>
      <c r="I124">
        <v>23460</v>
      </c>
      <c r="J124">
        <v>1.64</v>
      </c>
      <c r="K124">
        <v>0</v>
      </c>
      <c r="L124">
        <v>1.66</v>
      </c>
      <c r="M124">
        <v>23460</v>
      </c>
    </row>
    <row r="125" spans="1:13" x14ac:dyDescent="0.25">
      <c r="A125" t="s">
        <v>153</v>
      </c>
      <c r="B125">
        <v>6.84</v>
      </c>
      <c r="C125">
        <v>0.03</v>
      </c>
      <c r="D125">
        <v>6.88</v>
      </c>
      <c r="E125">
        <v>23976</v>
      </c>
      <c r="F125">
        <v>6.98</v>
      </c>
      <c r="G125">
        <v>0.04</v>
      </c>
      <c r="H125">
        <v>7.03</v>
      </c>
      <c r="I125">
        <v>23976</v>
      </c>
      <c r="J125">
        <v>6.75</v>
      </c>
      <c r="K125">
        <v>0.01</v>
      </c>
      <c r="L125">
        <v>6.77</v>
      </c>
      <c r="M125">
        <v>23976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E99FC-627A-4CEB-8A06-9A93DCA78899}">
  <dimension ref="A1:AA136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182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_xlfn.IFNA(MAX(ABS(INDIRECT("'" &amp; B$2 &amp; "'!B" &amp; ROWS!B3)-TIME!B3), ABS(INDIRECT("'" &amp; B$2 &amp; "'!F" &amp; ROWS!B3)-TIME!B3), ABS(INDIRECT("'" &amp; B$2 &amp; "'!J" &amp; ROWS!B3)-TIME!B3))/TIME!B3, "")</f>
        <v>4.2105263157893843E-3</v>
      </c>
      <c r="C3" s="2">
        <f ca="1">_xlfn.IFNA(MAX(ABS(INDIRECT("'" &amp; C$2 &amp; "'!B" &amp; ROWS!C3)-TIME!C3), ABS(INDIRECT("'" &amp; C$2 &amp; "'!F" &amp; ROWS!C3)-TIME!C3), ABS(INDIRECT("'" &amp; C$2 &amp; "'!J" &amp; ROWS!C3)-TIME!C3))/TIME!C3, "")</f>
        <v>1.8957345971564E-2</v>
      </c>
      <c r="D3" s="2">
        <f ca="1">_xlfn.IFNA(MAX(ABS(INDIRECT("'" &amp; D$2 &amp; "'!B" &amp; ROWS!D3)-TIME!D3), ABS(INDIRECT("'" &amp; D$2 &amp; "'!F" &amp; ROWS!D3)-TIME!D3), ABS(INDIRECT("'" &amp; D$2 &amp; "'!J" &amp; ROWS!D3)-TIME!D3))/TIME!D3, "")</f>
        <v>5.6338028169014009E-2</v>
      </c>
      <c r="E3" s="2" t="str">
        <f ca="1">_xlfn.IFNA(MAX(ABS(INDIRECT("'" &amp; E$2 &amp; "'!B" &amp; ROWS!E3)-TIME!E3), ABS(INDIRECT("'" &amp; E$2 &amp; "'!F" &amp; ROWS!E3)-TIME!E3), ABS(INDIRECT("'" &amp; E$2 &amp; "'!J" &amp; ROWS!E3)-TIME!E3))/TIME!E3, "")</f>
        <v/>
      </c>
      <c r="F3" s="2" t="str">
        <f ca="1">_xlfn.IFNA(MAX(ABS(INDIRECT("'" &amp; F$2 &amp; "'!B" &amp; ROWS!F3)-TIME!F3), ABS(INDIRECT("'" &amp; F$2 &amp; "'!F" &amp; ROWS!F3)-TIME!F3), ABS(INDIRECT("'" &amp; F$2 &amp; "'!J" &amp; ROWS!F3)-TIME!F3))/TIME!F3, "")</f>
        <v/>
      </c>
      <c r="G3" s="2" t="str">
        <f ca="1">_xlfn.IFNA(MAX(ABS(INDIRECT("'" &amp; G$2 &amp; "'!B" &amp; ROWS!G3)-TIME!G3), ABS(INDIRECT("'" &amp; G$2 &amp; "'!F" &amp; ROWS!G3)-TIME!G3), ABS(INDIRECT("'" &amp; G$2 &amp; "'!J" &amp; ROWS!G3)-TIME!G3))/TIME!G3, "")</f>
        <v/>
      </c>
      <c r="H3" s="2" t="str">
        <f ca="1">_xlfn.IFNA(MAX(ABS(INDIRECT("'" &amp; H$2 &amp; "'!B" &amp; ROWS!H3)-TIME!H3), ABS(INDIRECT("'" &amp; H$2 &amp; "'!F" &amp; ROWS!H3)-TIME!H3), ABS(INDIRECT("'" &amp; H$2 &amp; "'!J" &amp; ROWS!H3)-TIME!H3))/TIME!H3, "")</f>
        <v/>
      </c>
      <c r="I3" s="2" t="str">
        <f ca="1">_xlfn.IFNA(MAX(ABS(INDIRECT("'" &amp; I$2 &amp; "'!B" &amp; ROWS!I3)-TIME!I3), ABS(INDIRECT("'" &amp; I$2 &amp; "'!F" &amp; ROWS!I3)-TIME!I3), ABS(INDIRECT("'" &amp; I$2 &amp; "'!J" &amp; ROWS!I3)-TIME!I3))/TIME!I3, "")</f>
        <v/>
      </c>
      <c r="J3" s="2">
        <f ca="1">_xlfn.IFNA(MAX(ABS(INDIRECT("'" &amp; J$2 &amp; "'!B" &amp; ROWS!J3)-TIME!J3), ABS(INDIRECT("'" &amp; J$2 &amp; "'!F" &amp; ROWS!J3)-TIME!J3), ABS(INDIRECT("'" &amp; J$2 &amp; "'!J" &amp; ROWS!J3)-TIME!J3))/TIME!J3, "")</f>
        <v>1.111111111111112E-2</v>
      </c>
      <c r="K3" s="2">
        <f ca="1">_xlfn.IFNA(MAX(ABS(INDIRECT("'" &amp; K$2 &amp; "'!B" &amp; ROWS!K3)-TIME!K3), ABS(INDIRECT("'" &amp; K$2 &amp; "'!F" &amp; ROWS!K3)-TIME!K3), ABS(INDIRECT("'" &amp; K$2 &amp; "'!J" &amp; ROWS!K3)-TIME!K3))/TIME!K3, "")</f>
        <v>2.7027027027027053E-2</v>
      </c>
      <c r="L3" s="2">
        <f ca="1">_xlfn.IFNA(MAX(ABS(INDIRECT("'" &amp; L$2 &amp; "'!B" &amp; ROWS!L3)-TIME!L3), ABS(INDIRECT("'" &amp; L$2 &amp; "'!F" &amp; ROWS!L3)-TIME!L3), ABS(INDIRECT("'" &amp; L$2 &amp; "'!J" &amp; ROWS!L3)-TIME!L3))/TIME!L3, "")</f>
        <v>1.5384615384615398E-2</v>
      </c>
      <c r="M3" s="2" t="str">
        <f ca="1">_xlfn.IFNA(MAX(ABS(INDIRECT("'" &amp; M$2 &amp; "'!B" &amp; ROWS!M3)-TIME!M3), ABS(INDIRECT("'" &amp; M$2 &amp; "'!F" &amp; ROWS!M3)-TIME!M3), ABS(INDIRECT("'" &amp; M$2 &amp; "'!J" &amp; ROWS!M3)-TIME!M3))/TIME!M3, "")</f>
        <v/>
      </c>
      <c r="N3" s="2" t="str">
        <f ca="1">_xlfn.IFNA(MAX(ABS(INDIRECT("'" &amp; N$2 &amp; "'!B" &amp; ROWS!N3)-TIME!N3), ABS(INDIRECT("'" &amp; N$2 &amp; "'!F" &amp; ROWS!N3)-TIME!N3), ABS(INDIRECT("'" &amp; N$2 &amp; "'!J" &amp; ROWS!N3)-TIME!N3))/TIME!N3, "")</f>
        <v/>
      </c>
      <c r="O3" s="2" t="str">
        <f ca="1">_xlfn.IFNA(MAX(ABS(INDIRECT("'" &amp; O$2 &amp; "'!B" &amp; ROWS!O3)-TIME!O3), ABS(INDIRECT("'" &amp; O$2 &amp; "'!F" &amp; ROWS!O3)-TIME!O3), ABS(INDIRECT("'" &amp; O$2 &amp; "'!J" &amp; ROWS!O3)-TIME!O3))/TIME!O3, "")</f>
        <v/>
      </c>
      <c r="P3" s="2" t="str">
        <f ca="1">_xlfn.IFNA(MAX(ABS(INDIRECT("'" &amp; P$2 &amp; "'!B" &amp; ROWS!P3)-TIME!P3), ABS(INDIRECT("'" &amp; P$2 &amp; "'!F" &amp; ROWS!P3)-TIME!P3), ABS(INDIRECT("'" &amp; P$2 &amp; "'!J" &amp; ROWS!P3)-TIME!P3))/TIME!P3, "")</f>
        <v/>
      </c>
      <c r="Q3" s="2" t="str">
        <f ca="1">_xlfn.IFNA(MAX(ABS(INDIRECT("'" &amp; Q$2 &amp; "'!B" &amp; ROWS!Q3)-TIME!Q3), ABS(INDIRECT("'" &amp; Q$2 &amp; "'!F" &amp; ROWS!Q3)-TIME!Q3), ABS(INDIRECT("'" &amp; Q$2 &amp; "'!J" &amp; ROWS!Q3)-TIME!Q3))/TIME!Q3, "")</f>
        <v/>
      </c>
      <c r="R3" s="2">
        <f ca="1">_xlfn.IFNA(MAX(ABS(INDIRECT("'" &amp; R$2 &amp; "'!B" &amp; ROWS!R3)-TIME!R3), ABS(INDIRECT("'" &amp; R$2 &amp; "'!F" &amp; ROWS!R3)-TIME!R3), ABS(INDIRECT("'" &amp; R$2 &amp; "'!J" &amp; ROWS!R3)-TIME!R3))/TIME!R3, "")</f>
        <v>2.9411764705882214E-2</v>
      </c>
      <c r="S3" s="2">
        <f ca="1">_xlfn.IFNA(MAX(ABS(INDIRECT("'" &amp; S$2 &amp; "'!B" &amp; ROWS!S3)-TIME!S3), ABS(INDIRECT("'" &amp; S$2 &amp; "'!F" &amp; ROWS!S3)-TIME!S3), ABS(INDIRECT("'" &amp; S$2 &amp; "'!J" &amp; ROWS!S3)-TIME!S3))/TIME!S3, "")</f>
        <v>1.4492753623188259E-2</v>
      </c>
      <c r="T3" s="2">
        <f ca="1">_xlfn.IFNA(MAX(ABS(INDIRECT("'" &amp; T$2 &amp; "'!B" &amp; ROWS!T3)-TIME!T3), ABS(INDIRECT("'" &amp; T$2 &amp; "'!F" &amp; ROWS!T3)-TIME!T3), ABS(INDIRECT("'" &amp; T$2 &amp; "'!J" &amp; ROWS!T3)-TIME!T3))/TIME!T3, "")</f>
        <v>6.2500000000000056E-2</v>
      </c>
      <c r="U3" s="2" t="str">
        <f ca="1">_xlfn.IFNA(MAX(ABS(INDIRECT("'" &amp; U$2 &amp; "'!B" &amp; ROWS!U3)-TIME!U3), ABS(INDIRECT("'" &amp; U$2 &amp; "'!F" &amp; ROWS!U3)-TIME!U3), ABS(INDIRECT("'" &amp; U$2 &amp; "'!J" &amp; ROWS!U3)-TIME!U3))/TIME!U3, "")</f>
        <v/>
      </c>
      <c r="V3" s="2" t="str">
        <f ca="1">_xlfn.IFNA(MAX(ABS(INDIRECT("'" &amp; V$2 &amp; "'!B" &amp; ROWS!V3)-TIME!V3), ABS(INDIRECT("'" &amp; V$2 &amp; "'!F" &amp; ROWS!V3)-TIME!V3), ABS(INDIRECT("'" &amp; V$2 &amp; "'!J" &amp; ROWS!V3)-TIME!V3))/TIME!V3, "")</f>
        <v/>
      </c>
      <c r="W3" s="2" t="str">
        <f ca="1">_xlfn.IFNA(MAX(ABS(INDIRECT("'" &amp; W$2 &amp; "'!B" &amp; ROWS!W3)-TIME!W3), ABS(INDIRECT("'" &amp; W$2 &amp; "'!F" &amp; ROWS!W3)-TIME!W3), ABS(INDIRECT("'" &amp; W$2 &amp; "'!J" &amp; ROWS!W3)-TIME!W3))/TIME!W3, "")</f>
        <v/>
      </c>
      <c r="X3" s="2" t="str">
        <f ca="1">_xlfn.IFNA(MAX(ABS(INDIRECT("'" &amp; X$2 &amp; "'!B" &amp; ROWS!X3)-TIME!X3), ABS(INDIRECT("'" &amp; X$2 &amp; "'!F" &amp; ROWS!X3)-TIME!X3), ABS(INDIRECT("'" &amp; X$2 &amp; "'!J" &amp; ROWS!X3)-TIME!X3))/TIME!X3, "")</f>
        <v/>
      </c>
      <c r="Y3" s="2" t="str">
        <f ca="1">_xlfn.IFNA(MAX(ABS(INDIRECT("'" &amp; Y$2 &amp; "'!B" &amp; ROWS!Y3)-TIME!Y3), ABS(INDIRECT("'" &amp; Y$2 &amp; "'!F" &amp; ROWS!Y3)-TIME!Y3), ABS(INDIRECT("'" &amp; Y$2 &amp; "'!J" &amp; ROWS!Y3)-TIME!Y3))/TIME!Y3, "")</f>
        <v/>
      </c>
    </row>
    <row r="4" spans="1:25" x14ac:dyDescent="0.25">
      <c r="A4" t="str">
        <f>METRICS!A3</f>
        <v>alloc</v>
      </c>
      <c r="B4" s="2">
        <f ca="1">_xlfn.IFNA(MAX(ABS(INDIRECT("'" &amp; B$2 &amp; "'!B" &amp; ROWS!B4)-TIME!B4), ABS(INDIRECT("'" &amp; B$2 &amp; "'!F" &amp; ROWS!B4)-TIME!B4), ABS(INDIRECT("'" &amp; B$2 &amp; "'!J" &amp; ROWS!B4)-TIME!B4))/TIME!B4, "")</f>
        <v>5.1724137931034343E-2</v>
      </c>
      <c r="C4" s="2">
        <f ca="1">_xlfn.IFNA(MAX(ABS(INDIRECT("'" &amp; C$2 &amp; "'!B" &amp; ROWS!C4)-TIME!C4), ABS(INDIRECT("'" &amp; C$2 &amp; "'!F" &amp; ROWS!C4)-TIME!C4), ABS(INDIRECT("'" &amp; C$2 &amp; "'!J" &amp; ROWS!C4)-TIME!C4))/TIME!C4, "")</f>
        <v>4.7619047619047665E-2</v>
      </c>
      <c r="D4" s="2">
        <f ca="1">_xlfn.IFNA(MAX(ABS(INDIRECT("'" &amp; D$2 &amp; "'!B" &amp; ROWS!D4)-TIME!D4), ABS(INDIRECT("'" &amp; D$2 &amp; "'!F" &amp; ROWS!D4)-TIME!D4), ABS(INDIRECT("'" &amp; D$2 &amp; "'!J" &amp; ROWS!D4)-TIME!D4))/TIME!D4, "")</f>
        <v>0</v>
      </c>
      <c r="E4" s="2">
        <f ca="1">_xlfn.IFNA(MAX(ABS(INDIRECT("'" &amp; E$2 &amp; "'!B" &amp; ROWS!E4)-TIME!E4), ABS(INDIRECT("'" &amp; E$2 &amp; "'!F" &amp; ROWS!E4)-TIME!E4), ABS(INDIRECT("'" &amp; E$2 &amp; "'!J" &amp; ROWS!E4)-TIME!E4))/TIME!E4, "")</f>
        <v>5.2336448598130726E-2</v>
      </c>
      <c r="F4" s="2">
        <f ca="1">_xlfn.IFNA(MAX(ABS(INDIRECT("'" &amp; F$2 &amp; "'!B" &amp; ROWS!F4)-TIME!F4), ABS(INDIRECT("'" &amp; F$2 &amp; "'!F" &amp; ROWS!F4)-TIME!F4), ABS(INDIRECT("'" &amp; F$2 &amp; "'!J" &amp; ROWS!F4)-TIME!F4))/TIME!F4, "")</f>
        <v>1.9187358916478547E-2</v>
      </c>
      <c r="G4" s="2">
        <f ca="1">_xlfn.IFNA(MAX(ABS(INDIRECT("'" &amp; G$2 &amp; "'!B" &amp; ROWS!G4)-TIME!G4), ABS(INDIRECT("'" &amp; G$2 &amp; "'!F" &amp; ROWS!G4)-TIME!G4), ABS(INDIRECT("'" &amp; G$2 &amp; "'!J" &amp; ROWS!G4)-TIME!G4))/TIME!G4, "")</f>
        <v>1.8766756032171539E-2</v>
      </c>
      <c r="H4" s="2">
        <f ca="1">_xlfn.IFNA(MAX(ABS(INDIRECT("'" &amp; H$2 &amp; "'!B" &amp; ROWS!H4)-TIME!H4), ABS(INDIRECT("'" &amp; H$2 &amp; "'!F" &amp; ROWS!H4)-TIME!H4), ABS(INDIRECT("'" &amp; H$2 &amp; "'!J" &amp; ROWS!H4)-TIME!H4))/TIME!H4, "")</f>
        <v>6.1728395061727073E-3</v>
      </c>
      <c r="I4" s="2">
        <f ca="1">_xlfn.IFNA(MAX(ABS(INDIRECT("'" &amp; I$2 &amp; "'!B" &amp; ROWS!I4)-TIME!I4), ABS(INDIRECT("'" &amp; I$2 &amp; "'!F" &amp; ROWS!I4)-TIME!I4), ABS(INDIRECT("'" &amp; I$2 &amp; "'!J" &amp; ROWS!I4)-TIME!I4))/TIME!I4, "")</f>
        <v>4.2613636363636716E-3</v>
      </c>
      <c r="J4" s="2">
        <f ca="1">_xlfn.IFNA(MAX(ABS(INDIRECT("'" &amp; J$2 &amp; "'!B" &amp; ROWS!J4)-TIME!J4), ABS(INDIRECT("'" &amp; J$2 &amp; "'!F" &amp; ROWS!J4)-TIME!J4), ABS(INDIRECT("'" &amp; J$2 &amp; "'!J" &amp; ROWS!J4)-TIME!J4))/TIME!J4, "")</f>
        <v>2.7027027027027053E-2</v>
      </c>
      <c r="K4" s="2">
        <f ca="1">_xlfn.IFNA(MAX(ABS(INDIRECT("'" &amp; K$2 &amp; "'!B" &amp; ROWS!K4)-TIME!K4), ABS(INDIRECT("'" &amp; K$2 &amp; "'!F" &amp; ROWS!K4)-TIME!K4), ABS(INDIRECT("'" &amp; K$2 &amp; "'!J" &amp; ROWS!K4)-TIME!K4))/TIME!K4, "")</f>
        <v>1.3698630136986314E-2</v>
      </c>
      <c r="L4" s="2">
        <f ca="1">_xlfn.IFNA(MAX(ABS(INDIRECT("'" &amp; L$2 &amp; "'!B" &amp; ROWS!L4)-TIME!L4), ABS(INDIRECT("'" &amp; L$2 &amp; "'!F" &amp; ROWS!L4)-TIME!L4), ABS(INDIRECT("'" &amp; L$2 &amp; "'!J" &amp; ROWS!L4)-TIME!L4))/TIME!L4, "")</f>
        <v>3.8461538461538491E-2</v>
      </c>
      <c r="M4" s="2">
        <f ca="1">_xlfn.IFNA(MAX(ABS(INDIRECT("'" &amp; M$2 &amp; "'!B" &amp; ROWS!M4)-TIME!M4), ABS(INDIRECT("'" &amp; M$2 &amp; "'!F" &amp; ROWS!M4)-TIME!M4), ABS(INDIRECT("'" &amp; M$2 &amp; "'!J" &amp; ROWS!M4)-TIME!M4))/TIME!M4, "")</f>
        <v>8.8495575221237063E-3</v>
      </c>
      <c r="N4" s="2">
        <f ca="1">_xlfn.IFNA(MAX(ABS(INDIRECT("'" &amp; N$2 &amp; "'!B" &amp; ROWS!N4)-TIME!N4), ABS(INDIRECT("'" &amp; N$2 &amp; "'!F" &amp; ROWS!N4)-TIME!N4), ABS(INDIRECT("'" &amp; N$2 &amp; "'!J" &amp; ROWS!N4)-TIME!N4))/TIME!N4, "")</f>
        <v>3.567181926278164E-3</v>
      </c>
      <c r="O4" s="2">
        <f ca="1">_xlfn.IFNA(MAX(ABS(INDIRECT("'" &amp; O$2 &amp; "'!B" &amp; ROWS!O4)-TIME!O4), ABS(INDIRECT("'" &amp; O$2 &amp; "'!F" &amp; ROWS!O4)-TIME!O4), ABS(INDIRECT("'" &amp; O$2 &amp; "'!J" &amp; ROWS!O4)-TIME!O4))/TIME!O4, "")</f>
        <v>8.5227272727272166E-3</v>
      </c>
      <c r="P4" s="2">
        <f ca="1">_xlfn.IFNA(MAX(ABS(INDIRECT("'" &amp; P$2 &amp; "'!B" &amp; ROWS!P4)-TIME!P4), ABS(INDIRECT("'" &amp; P$2 &amp; "'!F" &amp; ROWS!P4)-TIME!P4), ABS(INDIRECT("'" &amp; P$2 &amp; "'!J" &amp; ROWS!P4)-TIME!P4))/TIME!P4, "")</f>
        <v>1.2500000000000011E-2</v>
      </c>
      <c r="Q4" s="2">
        <f ca="1">_xlfn.IFNA(MAX(ABS(INDIRECT("'" &amp; Q$2 &amp; "'!B" &amp; ROWS!Q4)-TIME!Q4), ABS(INDIRECT("'" &amp; Q$2 &amp; "'!F" &amp; ROWS!Q4)-TIME!Q4), ABS(INDIRECT("'" &amp; Q$2 &amp; "'!J" &amp; ROWS!Q4)-TIME!Q4))/TIME!Q4, "")</f>
        <v>1.709401709401711E-2</v>
      </c>
      <c r="R4" s="2">
        <f ca="1">_xlfn.IFNA(MAX(ABS(INDIRECT("'" &amp; R$2 &amp; "'!B" &amp; ROWS!R4)-TIME!R4), ABS(INDIRECT("'" &amp; R$2 &amp; "'!F" &amp; ROWS!R4)-TIME!R4), ABS(INDIRECT("'" &amp; R$2 &amp; "'!J" &amp; ROWS!R4)-TIME!R4))/TIME!R4, "")</f>
        <v>0.10000000000000009</v>
      </c>
      <c r="S4" s="2">
        <f ca="1">_xlfn.IFNA(MAX(ABS(INDIRECT("'" &amp; S$2 &amp; "'!B" &amp; ROWS!S4)-TIME!S4), ABS(INDIRECT("'" &amp; S$2 &amp; "'!F" &amp; ROWS!S4)-TIME!S4), ABS(INDIRECT("'" &amp; S$2 &amp; "'!J" &amp; ROWS!S4)-TIME!S4))/TIME!S4, "")</f>
        <v>1.3888888888888902E-2</v>
      </c>
      <c r="T4" s="2">
        <f ca="1">_xlfn.IFNA(MAX(ABS(INDIRECT("'" &amp; T$2 &amp; "'!B" &amp; ROWS!T4)-TIME!T4), ABS(INDIRECT("'" &amp; T$2 &amp; "'!F" &amp; ROWS!T4)-TIME!T4), ABS(INDIRECT("'" &amp; T$2 &amp; "'!J" &amp; ROWS!T4)-TIME!T4))/TIME!T4, "")</f>
        <v>0</v>
      </c>
      <c r="U4" s="2">
        <f ca="1">_xlfn.IFNA(MAX(ABS(INDIRECT("'" &amp; U$2 &amp; "'!B" &amp; ROWS!U4)-TIME!U4), ABS(INDIRECT("'" &amp; U$2 &amp; "'!F" &amp; ROWS!U4)-TIME!U4), ABS(INDIRECT("'" &amp; U$2 &amp; "'!J" &amp; ROWS!U4)-TIME!U4))/TIME!U4, "")</f>
        <v>4.3010752688171124E-3</v>
      </c>
      <c r="V4" s="2">
        <f ca="1">_xlfn.IFNA(MAX(ABS(INDIRECT("'" &amp; V$2 &amp; "'!B" &amp; ROWS!V4)-TIME!V4), ABS(INDIRECT("'" &amp; V$2 &amp; "'!F" &amp; ROWS!V4)-TIME!V4), ABS(INDIRECT("'" &amp; V$2 &amp; "'!J" &amp; ROWS!V4)-TIME!V4))/TIME!V4, "")</f>
        <v>7.2639225181598665E-3</v>
      </c>
      <c r="W4" s="2">
        <f ca="1">_xlfn.IFNA(MAX(ABS(INDIRECT("'" &amp; W$2 &amp; "'!B" &amp; ROWS!W4)-TIME!W4), ABS(INDIRECT("'" &amp; W$2 &amp; "'!F" &amp; ROWS!W4)-TIME!W4), ABS(INDIRECT("'" &amp; W$2 &amp; "'!J" &amp; ROWS!W4)-TIME!W4))/TIME!W4, "")</f>
        <v>1.6853932584269676E-2</v>
      </c>
      <c r="X4" s="2">
        <f ca="1">_xlfn.IFNA(MAX(ABS(INDIRECT("'" &amp; X$2 &amp; "'!B" &amp; ROWS!X4)-TIME!X4), ABS(INDIRECT("'" &amp; X$2 &amp; "'!F" &amp; ROWS!X4)-TIME!X4), ABS(INDIRECT("'" &amp; X$2 &amp; "'!J" &amp; ROWS!X4)-TIME!X4))/TIME!X4, "")</f>
        <v>1.2500000000000011E-2</v>
      </c>
      <c r="Y4" s="2">
        <f ca="1">_xlfn.IFNA(MAX(ABS(INDIRECT("'" &amp; Y$2 &amp; "'!B" &amp; ROWS!Y4)-TIME!Y4), ABS(INDIRECT("'" &amp; Y$2 &amp; "'!F" &amp; ROWS!Y4)-TIME!Y4), ABS(INDIRECT("'" &amp; Y$2 &amp; "'!J" &amp; ROWS!Y4)-TIME!Y4))/TIME!Y4, "")</f>
        <v>2.6785714285714107E-2</v>
      </c>
    </row>
    <row r="5" spans="1:25" x14ac:dyDescent="0.25">
      <c r="A5" t="str">
        <f>METRICS!A4</f>
        <v>array</v>
      </c>
      <c r="B5" s="2">
        <f ca="1">_xlfn.IFNA(MAX(ABS(INDIRECT("'" &amp; B$2 &amp; "'!B" &amp; ROWS!B5)-TIME!B5), ABS(INDIRECT("'" &amp; B$2 &amp; "'!F" &amp; ROWS!B5)-TIME!B5), ABS(INDIRECT("'" &amp; B$2 &amp; "'!J" &amp; ROWS!B5)-TIME!B5))/TIME!B5, "")</f>
        <v>0</v>
      </c>
      <c r="C5" s="2">
        <f ca="1">_xlfn.IFNA(MAX(ABS(INDIRECT("'" &amp; C$2 &amp; "'!B" &amp; ROWS!C5)-TIME!C5), ABS(INDIRECT("'" &amp; C$2 &amp; "'!F" &amp; ROWS!C5)-TIME!C5), ABS(INDIRECT("'" &amp; C$2 &amp; "'!J" &amp; ROWS!C5)-TIME!C5))/TIME!C5, "")</f>
        <v>0</v>
      </c>
      <c r="D5" s="2">
        <f ca="1">_xlfn.IFNA(MAX(ABS(INDIRECT("'" &amp; D$2 &amp; "'!B" &amp; ROWS!D5)-TIME!D5), ABS(INDIRECT("'" &amp; D$2 &amp; "'!F" &amp; ROWS!D5)-TIME!D5), ABS(INDIRECT("'" &amp; D$2 &amp; "'!J" &amp; ROWS!D5)-TIME!D5))/TIME!D5, "")</f>
        <v>0</v>
      </c>
      <c r="E5" s="2">
        <f ca="1">_xlfn.IFNA(MAX(ABS(INDIRECT("'" &amp; E$2 &amp; "'!B" &amp; ROWS!E5)-TIME!E5), ABS(INDIRECT("'" &amp; E$2 &amp; "'!F" &amp; ROWS!E5)-TIME!E5), ABS(INDIRECT("'" &amp; E$2 &amp; "'!J" &amp; ROWS!E5)-TIME!E5))/TIME!E5, "")</f>
        <v>5.2631578947368467E-2</v>
      </c>
      <c r="F5" s="2">
        <f ca="1">_xlfn.IFNA(MAX(ABS(INDIRECT("'" &amp; F$2 &amp; "'!B" &amp; ROWS!F5)-TIME!F5), ABS(INDIRECT("'" &amp; F$2 &amp; "'!F" &amp; ROWS!F5)-TIME!F5), ABS(INDIRECT("'" &amp; F$2 &amp; "'!J" &amp; ROWS!F5)-TIME!F5))/TIME!F5, "")</f>
        <v>3.8461538461538491E-2</v>
      </c>
      <c r="G5" s="2">
        <f ca="1">_xlfn.IFNA(MAX(ABS(INDIRECT("'" &amp; G$2 &amp; "'!B" &amp; ROWS!G5)-TIME!G5), ABS(INDIRECT("'" &amp; G$2 &amp; "'!F" &amp; ROWS!G5)-TIME!G5), ABS(INDIRECT("'" &amp; G$2 &amp; "'!J" &amp; ROWS!G5)-TIME!G5))/TIME!G5, "")</f>
        <v>7.4074074074074139E-2</v>
      </c>
      <c r="H5" s="2">
        <f ca="1">_xlfn.IFNA(MAX(ABS(INDIRECT("'" &amp; H$2 &amp; "'!B" &amp; ROWS!H5)-TIME!H5), ABS(INDIRECT("'" &amp; H$2 &amp; "'!F" &amp; ROWS!H5)-TIME!H5), ABS(INDIRECT("'" &amp; H$2 &amp; "'!J" &amp; ROWS!H5)-TIME!H5))/TIME!H5, "")</f>
        <v>7.1942446043165541E-3</v>
      </c>
      <c r="I5" s="2">
        <f ca="1">_xlfn.IFNA(MAX(ABS(INDIRECT("'" &amp; I$2 &amp; "'!B" &amp; ROWS!I5)-TIME!I5), ABS(INDIRECT("'" &amp; I$2 &amp; "'!F" &amp; ROWS!I5)-TIME!I5), ABS(INDIRECT("'" &amp; I$2 &amp; "'!J" &amp; ROWS!I5)-TIME!I5))/TIME!I5, "")</f>
        <v>0</v>
      </c>
      <c r="J5" s="2">
        <f ca="1">_xlfn.IFNA(MAX(ABS(INDIRECT("'" &amp; J$2 &amp; "'!B" &amp; ROWS!J5)-TIME!J5), ABS(INDIRECT("'" &amp; J$2 &amp; "'!F" &amp; ROWS!J5)-TIME!J5), ABS(INDIRECT("'" &amp; J$2 &amp; "'!J" &amp; ROWS!J5)-TIME!J5))/TIME!J5, "")</f>
        <v>0</v>
      </c>
      <c r="K5" s="2">
        <f ca="1">_xlfn.IFNA(MAX(ABS(INDIRECT("'" &amp; K$2 &amp; "'!B" &amp; ROWS!K5)-TIME!K5), ABS(INDIRECT("'" &amp; K$2 &amp; "'!F" &amp; ROWS!K5)-TIME!K5), ABS(INDIRECT("'" &amp; K$2 &amp; "'!J" &amp; ROWS!K5)-TIME!K5))/TIME!K5, "")</f>
        <v>0.33333333333333343</v>
      </c>
      <c r="L5" s="2">
        <f ca="1">_xlfn.IFNA(MAX(ABS(INDIRECT("'" &amp; L$2 &amp; "'!B" &amp; ROWS!L5)-TIME!L5), ABS(INDIRECT("'" &amp; L$2 &amp; "'!F" &amp; ROWS!L5)-TIME!L5), ABS(INDIRECT("'" &amp; L$2 &amp; "'!J" &amp; ROWS!L5)-TIME!L5))/TIME!L5, "")</f>
        <v>1</v>
      </c>
      <c r="M5" s="2">
        <f ca="1">_xlfn.IFNA(MAX(ABS(INDIRECT("'" &amp; M$2 &amp; "'!B" &amp; ROWS!M5)-TIME!M5), ABS(INDIRECT("'" &amp; M$2 &amp; "'!F" &amp; ROWS!M5)-TIME!M5), ABS(INDIRECT("'" &amp; M$2 &amp; "'!J" &amp; ROWS!M5)-TIME!M5))/TIME!M5, "")</f>
        <v>8.0000000000000071E-2</v>
      </c>
      <c r="N5" s="2">
        <f ca="1">_xlfn.IFNA(MAX(ABS(INDIRECT("'" &amp; N$2 &amp; "'!B" &amp; ROWS!N5)-TIME!N5), ABS(INDIRECT("'" &amp; N$2 &amp; "'!F" &amp; ROWS!N5)-TIME!N5), ABS(INDIRECT("'" &amp; N$2 &amp; "'!J" &amp; ROWS!N5)-TIME!N5))/TIME!N5, "")</f>
        <v>2.3255813953488393E-2</v>
      </c>
      <c r="O5" s="2">
        <f ca="1">_xlfn.IFNA(MAX(ABS(INDIRECT("'" &amp; O$2 &amp; "'!B" &amp; ROWS!O5)-TIME!O5), ABS(INDIRECT("'" &amp; O$2 &amp; "'!F" &amp; ROWS!O5)-TIME!O5), ABS(INDIRECT("'" &amp; O$2 &amp; "'!J" &amp; ROWS!O5)-TIME!O5))/TIME!O5, "")</f>
        <v>4.7619047619047665E-2</v>
      </c>
      <c r="P5" s="2">
        <f ca="1">_xlfn.IFNA(MAX(ABS(INDIRECT("'" &amp; P$2 &amp; "'!B" &amp; ROWS!P5)-TIME!P5), ABS(INDIRECT("'" &amp; P$2 &amp; "'!F" &amp; ROWS!P5)-TIME!P5), ABS(INDIRECT("'" &amp; P$2 &amp; "'!J" &amp; ROWS!P5)-TIME!P5))/TIME!P5, "")</f>
        <v>0.14285714285714296</v>
      </c>
      <c r="Q5" s="2">
        <f ca="1">_xlfn.IFNA(MAX(ABS(INDIRECT("'" &amp; Q$2 &amp; "'!B" &amp; ROWS!Q5)-TIME!Q5), ABS(INDIRECT("'" &amp; Q$2 &amp; "'!F" &amp; ROWS!Q5)-TIME!Q5), ABS(INDIRECT("'" &amp; Q$2 &amp; "'!J" &amp; ROWS!Q5)-TIME!Q5))/TIME!Q5, "")</f>
        <v>0</v>
      </c>
      <c r="R5" s="2">
        <f ca="1">_xlfn.IFNA(MAX(ABS(INDIRECT("'" &amp; R$2 &amp; "'!B" &amp; ROWS!R5)-TIME!R5), ABS(INDIRECT("'" &amp; R$2 &amp; "'!F" &amp; ROWS!R5)-TIME!R5), ABS(INDIRECT("'" &amp; R$2 &amp; "'!J" &amp; ROWS!R5)-TIME!R5))/TIME!R5, "")</f>
        <v>0</v>
      </c>
      <c r="S5" s="2">
        <f ca="1">_xlfn.IFNA(MAX(ABS(INDIRECT("'" &amp; S$2 &amp; "'!B" &amp; ROWS!S5)-TIME!S5), ABS(INDIRECT("'" &amp; S$2 &amp; "'!F" &amp; ROWS!S5)-TIME!S5), ABS(INDIRECT("'" &amp; S$2 &amp; "'!J" &amp; ROWS!S5)-TIME!S5))/TIME!S5, "")</f>
        <v>0</v>
      </c>
      <c r="T5" s="2">
        <f ca="1">_xlfn.IFNA(MAX(ABS(INDIRECT("'" &amp; T$2 &amp; "'!B" &amp; ROWS!T5)-TIME!T5), ABS(INDIRECT("'" &amp; T$2 &amp; "'!F" &amp; ROWS!T5)-TIME!T5), ABS(INDIRECT("'" &amp; T$2 &amp; "'!J" &amp; ROWS!T5)-TIME!T5))/TIME!T5, "")</f>
        <v>0</v>
      </c>
      <c r="U5" s="2">
        <f ca="1">_xlfn.IFNA(MAX(ABS(INDIRECT("'" &amp; U$2 &amp; "'!B" &amp; ROWS!U5)-TIME!U5), ABS(INDIRECT("'" &amp; U$2 &amp; "'!F" &amp; ROWS!U5)-TIME!U5), ABS(INDIRECT("'" &amp; U$2 &amp; "'!J" &amp; ROWS!U5)-TIME!U5))/TIME!U5, "")</f>
        <v>3.703703703703707E-2</v>
      </c>
      <c r="V5" s="2">
        <f ca="1">_xlfn.IFNA(MAX(ABS(INDIRECT("'" &amp; V$2 &amp; "'!B" &amp; ROWS!V5)-TIME!V5), ABS(INDIRECT("'" &amp; V$2 &amp; "'!F" &amp; ROWS!V5)-TIME!V5), ABS(INDIRECT("'" &amp; V$2 &amp; "'!J" &amp; ROWS!V5)-TIME!V5))/TIME!V5, "")</f>
        <v>2.3255813953488393E-2</v>
      </c>
      <c r="W5" s="2">
        <f ca="1">_xlfn.IFNA(MAX(ABS(INDIRECT("'" &amp; W$2 &amp; "'!B" &amp; ROWS!W5)-TIME!W5), ABS(INDIRECT("'" &amp; W$2 &amp; "'!F" &amp; ROWS!W5)-TIME!W5), ABS(INDIRECT("'" &amp; W$2 &amp; "'!J" &amp; ROWS!W5)-TIME!W5))/TIME!W5, "")</f>
        <v>4.5454545454545497E-2</v>
      </c>
      <c r="X5" s="2">
        <f ca="1">_xlfn.IFNA(MAX(ABS(INDIRECT("'" &amp; X$2 &amp; "'!B" &amp; ROWS!X5)-TIME!X5), ABS(INDIRECT("'" &amp; X$2 &amp; "'!F" &amp; ROWS!X5)-TIME!X5), ABS(INDIRECT("'" &amp; X$2 &amp; "'!J" &amp; ROWS!X5)-TIME!X5))/TIME!X5, "")</f>
        <v>0.16666666666666682</v>
      </c>
      <c r="Y5" s="2">
        <f ca="1">_xlfn.IFNA(MAX(ABS(INDIRECT("'" &amp; Y$2 &amp; "'!B" &amp; ROWS!Y5)-TIME!Y5), ABS(INDIRECT("'" &amp; Y$2 &amp; "'!F" &amp; ROWS!Y5)-TIME!Y5), ABS(INDIRECT("'" &amp; Y$2 &amp; "'!J" &amp; ROWS!Y5)-TIME!Y5))/TIME!Y5, "")</f>
        <v>0</v>
      </c>
    </row>
    <row r="6" spans="1:25" x14ac:dyDescent="0.25">
      <c r="A6" t="str">
        <f>METRICS!A5</f>
        <v>ato</v>
      </c>
      <c r="B6" s="2">
        <f ca="1">_xlfn.IFNA(MAX(ABS(INDIRECT("'" &amp; B$2 &amp; "'!B" &amp; ROWS!B6)-TIME!B6), ABS(INDIRECT("'" &amp; B$2 &amp; "'!F" &amp; ROWS!B6)-TIME!B6), ABS(INDIRECT("'" &amp; B$2 &amp; "'!J" &amp; ROWS!B6)-TIME!B6))/TIME!B6, "")</f>
        <v>6.9204152249135011E-3</v>
      </c>
      <c r="C6" s="2">
        <f ca="1">_xlfn.IFNA(MAX(ABS(INDIRECT("'" &amp; C$2 &amp; "'!B" &amp; ROWS!C6)-TIME!C6), ABS(INDIRECT("'" &amp; C$2 &amp; "'!F" &amp; ROWS!C6)-TIME!C6), ABS(INDIRECT("'" &amp; C$2 &amp; "'!J" &amp; ROWS!C6)-TIME!C6))/TIME!C6, "")</f>
        <v>3.8626609442060027E-2</v>
      </c>
      <c r="D6" s="2">
        <f ca="1">_xlfn.IFNA(MAX(ABS(INDIRECT("'" &amp; D$2 &amp; "'!B" &amp; ROWS!D6)-TIME!D6), ABS(INDIRECT("'" &amp; D$2 &amp; "'!F" &amp; ROWS!D6)-TIME!D6), ABS(INDIRECT("'" &amp; D$2 &amp; "'!J" &amp; ROWS!D6)-TIME!D6))/TIME!D6, "")</f>
        <v>5.2083333333333382E-3</v>
      </c>
      <c r="E6" s="2">
        <f ca="1">_xlfn.IFNA(MAX(ABS(INDIRECT("'" &amp; E$2 &amp; "'!B" &amp; ROWS!E6)-TIME!E6), ABS(INDIRECT("'" &amp; E$2 &amp; "'!F" &amp; ROWS!E6)-TIME!E6), ABS(INDIRECT("'" &amp; E$2 &amp; "'!J" &amp; ROWS!E6)-TIME!E6))/TIME!E6, "")</f>
        <v>1.6025641025641634E-3</v>
      </c>
      <c r="F6" s="2">
        <f ca="1">_xlfn.IFNA(MAX(ABS(INDIRECT("'" &amp; F$2 &amp; "'!B" &amp; ROWS!F6)-TIME!F6), ABS(INDIRECT("'" &amp; F$2 &amp; "'!F" &amp; ROWS!F6)-TIME!F6), ABS(INDIRECT("'" &amp; F$2 &amp; "'!J" &amp; ROWS!F6)-TIME!F6))/TIME!F6, "")</f>
        <v>1.5763546798029569E-2</v>
      </c>
      <c r="G6" s="2">
        <f ca="1">_xlfn.IFNA(MAX(ABS(INDIRECT("'" &amp; G$2 &amp; "'!B" &amp; ROWS!G6)-TIME!G6), ABS(INDIRECT("'" &amp; G$2 &amp; "'!F" &amp; ROWS!G6)-TIME!G6), ABS(INDIRECT("'" &amp; G$2 &amp; "'!J" &amp; ROWS!G6)-TIME!G6))/TIME!G6, "")</f>
        <v>2.1111111111111056E-2</v>
      </c>
      <c r="H6" s="2" t="str">
        <f ca="1">_xlfn.IFNA(MAX(ABS(INDIRECT("'" &amp; H$2 &amp; "'!B" &amp; ROWS!H6)-TIME!H6), ABS(INDIRECT("'" &amp; H$2 &amp; "'!F" &amp; ROWS!H6)-TIME!H6), ABS(INDIRECT("'" &amp; H$2 &amp; "'!J" &amp; ROWS!H6)-TIME!H6))/TIME!H6, "")</f>
        <v/>
      </c>
      <c r="I6" s="2" t="str">
        <f ca="1">_xlfn.IFNA(MAX(ABS(INDIRECT("'" &amp; I$2 &amp; "'!B" &amp; ROWS!I6)-TIME!I6), ABS(INDIRECT("'" &amp; I$2 &amp; "'!F" &amp; ROWS!I6)-TIME!I6), ABS(INDIRECT("'" &amp; I$2 &amp; "'!J" &amp; ROWS!I6)-TIME!I6))/TIME!I6, "")</f>
        <v/>
      </c>
      <c r="J6" s="2">
        <f ca="1">_xlfn.IFNA(MAX(ABS(INDIRECT("'" &amp; J$2 &amp; "'!B" &amp; ROWS!J6)-TIME!J6), ABS(INDIRECT("'" &amp; J$2 &amp; "'!F" &amp; ROWS!J6)-TIME!J6), ABS(INDIRECT("'" &amp; J$2 &amp; "'!J" &amp; ROWS!J6)-TIME!J6))/TIME!J6, "")</f>
        <v>2.6315789473684233E-2</v>
      </c>
      <c r="K6" s="2">
        <f ca="1">_xlfn.IFNA(MAX(ABS(INDIRECT("'" &amp; K$2 &amp; "'!B" &amp; ROWS!K6)-TIME!K6), ABS(INDIRECT("'" &amp; K$2 &amp; "'!F" &amp; ROWS!K6)-TIME!K6), ABS(INDIRECT("'" &amp; K$2 &amp; "'!J" &amp; ROWS!K6)-TIME!K6))/TIME!K6, "")</f>
        <v>0</v>
      </c>
      <c r="L6" s="2">
        <f ca="1">_xlfn.IFNA(MAX(ABS(INDIRECT("'" &amp; L$2 &amp; "'!B" &amp; ROWS!L6)-TIME!L6), ABS(INDIRECT("'" &amp; L$2 &amp; "'!F" &amp; ROWS!L6)-TIME!L6), ABS(INDIRECT("'" &amp; L$2 &amp; "'!J" &amp; ROWS!L6)-TIME!L6))/TIME!L6, "")</f>
        <v>2.2727272727272749E-2</v>
      </c>
      <c r="M6" s="2">
        <f ca="1">_xlfn.IFNA(MAX(ABS(INDIRECT("'" &amp; M$2 &amp; "'!B" &amp; ROWS!M6)-TIME!M6), ABS(INDIRECT("'" &amp; M$2 &amp; "'!F" &amp; ROWS!M6)-TIME!M6), ABS(INDIRECT("'" &amp; M$2 &amp; "'!J" &amp; ROWS!M6)-TIME!M6))/TIME!M6, "")</f>
        <v>2.9940119760479733E-3</v>
      </c>
      <c r="N6" s="2">
        <f ca="1">_xlfn.IFNA(MAX(ABS(INDIRECT("'" &amp; N$2 &amp; "'!B" &amp; ROWS!N6)-TIME!N6), ABS(INDIRECT("'" &amp; N$2 &amp; "'!F" &amp; ROWS!N6)-TIME!N6), ABS(INDIRECT("'" &amp; N$2 &amp; "'!J" &amp; ROWS!N6)-TIME!N6))/TIME!N6, "")</f>
        <v>2.7739251040222557E-3</v>
      </c>
      <c r="O6" s="2">
        <f ca="1">_xlfn.IFNA(MAX(ABS(INDIRECT("'" &amp; O$2 &amp; "'!B" &amp; ROWS!O6)-TIME!O6), ABS(INDIRECT("'" &amp; O$2 &amp; "'!F" &amp; ROWS!O6)-TIME!O6), ABS(INDIRECT("'" &amp; O$2 &amp; "'!J" &amp; ROWS!O6)-TIME!O6))/TIME!O6, "")</f>
        <v>7.1258907363421714E-3</v>
      </c>
      <c r="P6" s="2" t="str">
        <f ca="1">_xlfn.IFNA(MAX(ABS(INDIRECT("'" &amp; P$2 &amp; "'!B" &amp; ROWS!P6)-TIME!P6), ABS(INDIRECT("'" &amp; P$2 &amp; "'!F" &amp; ROWS!P6)-TIME!P6), ABS(INDIRECT("'" &amp; P$2 &amp; "'!J" &amp; ROWS!P6)-TIME!P6))/TIME!P6, "")</f>
        <v/>
      </c>
      <c r="Q6" s="2" t="str">
        <f ca="1">_xlfn.IFNA(MAX(ABS(INDIRECT("'" &amp; Q$2 &amp; "'!B" &amp; ROWS!Q6)-TIME!Q6), ABS(INDIRECT("'" &amp; Q$2 &amp; "'!F" &amp; ROWS!Q6)-TIME!Q6), ABS(INDIRECT("'" &amp; Q$2 &amp; "'!J" &amp; ROWS!Q6)-TIME!Q6))/TIME!Q6, "")</f>
        <v/>
      </c>
      <c r="R6" s="2">
        <f ca="1">_xlfn.IFNA(MAX(ABS(INDIRECT("'" &amp; R$2 &amp; "'!B" &amp; ROWS!R6)-TIME!R6), ABS(INDIRECT("'" &amp; R$2 &amp; "'!F" &amp; ROWS!R6)-TIME!R6), ABS(INDIRECT("'" &amp; R$2 &amp; "'!J" &amp; ROWS!R6)-TIME!R6))/TIME!R6, "")</f>
        <v>5.0847457627118689E-2</v>
      </c>
      <c r="S6" s="2">
        <f ca="1">_xlfn.IFNA(MAX(ABS(INDIRECT("'" &amp; S$2 &amp; "'!B" &amp; ROWS!S6)-TIME!S6), ABS(INDIRECT("'" &amp; S$2 &amp; "'!F" &amp; ROWS!S6)-TIME!S6), ABS(INDIRECT("'" &amp; S$2 &amp; "'!J" &amp; ROWS!S6)-TIME!S6))/TIME!S6, "")</f>
        <v>1.5873015873015886E-2</v>
      </c>
      <c r="T6" s="2">
        <f ca="1">_xlfn.IFNA(MAX(ABS(INDIRECT("'" &amp; T$2 &amp; "'!B" &amp; ROWS!T6)-TIME!T6), ABS(INDIRECT("'" &amp; T$2 &amp; "'!F" &amp; ROWS!T6)-TIME!T6), ABS(INDIRECT("'" &amp; T$2 &amp; "'!J" &amp; ROWS!T6)-TIME!T6))/TIME!T6, "")</f>
        <v>2.3809523809523832E-2</v>
      </c>
      <c r="U6" s="2">
        <f ca="1">_xlfn.IFNA(MAX(ABS(INDIRECT("'" &amp; U$2 &amp; "'!B" &amp; ROWS!U6)-TIME!U6), ABS(INDIRECT("'" &amp; U$2 &amp; "'!F" &amp; ROWS!U6)-TIME!U6), ABS(INDIRECT("'" &amp; U$2 &amp; "'!J" &amp; ROWS!U6)-TIME!U6))/TIME!U6, "")</f>
        <v>6.9821567106283832E-3</v>
      </c>
      <c r="V6" s="2">
        <f ca="1">_xlfn.IFNA(MAX(ABS(INDIRECT("'" &amp; V$2 &amp; "'!B" &amp; ROWS!V6)-TIME!V6), ABS(INDIRECT("'" &amp; V$2 &amp; "'!F" &amp; ROWS!V6)-TIME!V6), ABS(INDIRECT("'" &amp; V$2 &amp; "'!J" &amp; ROWS!V6)-TIME!V6))/TIME!V6, "")</f>
        <v>2.8208744710861017E-3</v>
      </c>
      <c r="W6" s="2">
        <f ca="1">_xlfn.IFNA(MAX(ABS(INDIRECT("'" &amp; W$2 &amp; "'!B" &amp; ROWS!W6)-TIME!W6), ABS(INDIRECT("'" &amp; W$2 &amp; "'!F" &amp; ROWS!W6)-TIME!W6), ABS(INDIRECT("'" &amp; W$2 &amp; "'!J" &amp; ROWS!W6)-TIME!W6))/TIME!W6, "")</f>
        <v>7.8926598263613157E-4</v>
      </c>
      <c r="X6" s="2" t="str">
        <f ca="1">_xlfn.IFNA(MAX(ABS(INDIRECT("'" &amp; X$2 &amp; "'!B" &amp; ROWS!X6)-TIME!X6), ABS(INDIRECT("'" &amp; X$2 &amp; "'!F" &amp; ROWS!X6)-TIME!X6), ABS(INDIRECT("'" &amp; X$2 &amp; "'!J" &amp; ROWS!X6)-TIME!X6))/TIME!X6, "")</f>
        <v/>
      </c>
      <c r="Y6" s="2" t="str">
        <f ca="1">_xlfn.IFNA(MAX(ABS(INDIRECT("'" &amp; Y$2 &amp; "'!B" &amp; ROWS!Y6)-TIME!Y6), ABS(INDIRECT("'" &amp; Y$2 &amp; "'!F" &amp; ROWS!Y6)-TIME!Y6), ABS(INDIRECT("'" &amp; Y$2 &amp; "'!J" &amp; ROWS!Y6)-TIME!Y6))/TIME!Y6, "")</f>
        <v/>
      </c>
    </row>
    <row r="7" spans="1:25" x14ac:dyDescent="0.25">
      <c r="A7" t="str">
        <f>METRICS!A6</f>
        <v>attributes</v>
      </c>
      <c r="B7" s="2">
        <f ca="1">_xlfn.IFNA(MAX(ABS(INDIRECT("'" &amp; B$2 &amp; "'!B" &amp; ROWS!B7)-TIME!B7), ABS(INDIRECT("'" &amp; B$2 &amp; "'!F" &amp; ROWS!B7)-TIME!B7), ABS(INDIRECT("'" &amp; B$2 &amp; "'!J" &amp; ROWS!B7)-TIME!B7))/TIME!B7, "")</f>
        <v>0</v>
      </c>
      <c r="C7" s="2">
        <f ca="1">_xlfn.IFNA(MAX(ABS(INDIRECT("'" &amp; C$2 &amp; "'!B" &amp; ROWS!C7)-TIME!C7), ABS(INDIRECT("'" &amp; C$2 &amp; "'!F" &amp; ROWS!C7)-TIME!C7), ABS(INDIRECT("'" &amp; C$2 &amp; "'!J" &amp; ROWS!C7)-TIME!C7))/TIME!C7, "")</f>
        <v>0</v>
      </c>
      <c r="D7" s="2">
        <f ca="1">_xlfn.IFNA(MAX(ABS(INDIRECT("'" &amp; D$2 &amp; "'!B" &amp; ROWS!D7)-TIME!D7), ABS(INDIRECT("'" &amp; D$2 &amp; "'!F" &amp; ROWS!D7)-TIME!D7), ABS(INDIRECT("'" &amp; D$2 &amp; "'!J" &amp; ROWS!D7)-TIME!D7))/TIME!D7, "")</f>
        <v>0.33333333333333343</v>
      </c>
      <c r="E7" s="2">
        <f ca="1">_xlfn.IFNA(MAX(ABS(INDIRECT("'" &amp; E$2 &amp; "'!B" &amp; ROWS!E7)-TIME!E7), ABS(INDIRECT("'" &amp; E$2 &amp; "'!F" &amp; ROWS!E7)-TIME!E7), ABS(INDIRECT("'" &amp; E$2 &amp; "'!J" &amp; ROWS!E7)-TIME!E7))/TIME!E7, "")</f>
        <v>2.222222222222224E-2</v>
      </c>
      <c r="F7" s="2">
        <f ca="1">_xlfn.IFNA(MAX(ABS(INDIRECT("'" &amp; F$2 &amp; "'!B" &amp; ROWS!F7)-TIME!F7), ABS(INDIRECT("'" &amp; F$2 &amp; "'!F" &amp; ROWS!F7)-TIME!F7), ABS(INDIRECT("'" &amp; F$2 &amp; "'!J" &amp; ROWS!F7)-TIME!F7))/TIME!F7, "")</f>
        <v>1.5873015873015886E-2</v>
      </c>
      <c r="G7" s="2">
        <f ca="1">_xlfn.IFNA(MAX(ABS(INDIRECT("'" &amp; G$2 &amp; "'!B" &amp; ROWS!G7)-TIME!G7), ABS(INDIRECT("'" &amp; G$2 &amp; "'!F" &amp; ROWS!G7)-TIME!G7), ABS(INDIRECT("'" &amp; G$2 &amp; "'!J" &amp; ROWS!G7)-TIME!G7))/TIME!G7, "")</f>
        <v>3.3333333333333368E-2</v>
      </c>
      <c r="H7" s="2">
        <f ca="1">_xlfn.IFNA(MAX(ABS(INDIRECT("'" &amp; H$2 &amp; "'!B" &amp; ROWS!H7)-TIME!H7), ABS(INDIRECT("'" &amp; H$2 &amp; "'!F" &amp; ROWS!H7)-TIME!H7), ABS(INDIRECT("'" &amp; H$2 &amp; "'!J" &amp; ROWS!H7)-TIME!H7))/TIME!H7, "")</f>
        <v>1.1560693641618507E-2</v>
      </c>
      <c r="I7" s="2">
        <f ca="1">_xlfn.IFNA(MAX(ABS(INDIRECT("'" &amp; I$2 &amp; "'!B" &amp; ROWS!I7)-TIME!I7), ABS(INDIRECT("'" &amp; I$2 &amp; "'!F" &amp; ROWS!I7)-TIME!I7), ABS(INDIRECT("'" &amp; I$2 &amp; "'!J" &amp; ROWS!I7)-TIME!I7))/TIME!I7, "")</f>
        <v>5.7471264367816143E-3</v>
      </c>
      <c r="J7" s="2">
        <f ca="1">_xlfn.IFNA(MAX(ABS(INDIRECT("'" &amp; J$2 &amp; "'!B" &amp; ROWS!J7)-TIME!J7), ABS(INDIRECT("'" &amp; J$2 &amp; "'!F" &amp; ROWS!J7)-TIME!J7), ABS(INDIRECT("'" &amp; J$2 &amp; "'!J" &amp; ROWS!J7)-TIME!J7))/TIME!J7, "")</f>
        <v>0</v>
      </c>
      <c r="K7" s="2">
        <f ca="1">_xlfn.IFNA(MAX(ABS(INDIRECT("'" &amp; K$2 &amp; "'!B" &amp; ROWS!K7)-TIME!K7), ABS(INDIRECT("'" &amp; K$2 &amp; "'!F" &amp; ROWS!K7)-TIME!K7), ABS(INDIRECT("'" &amp; K$2 &amp; "'!J" &amp; ROWS!K7)-TIME!K7))/TIME!K7, "")</f>
        <v>0</v>
      </c>
      <c r="L7" s="2">
        <f ca="1">_xlfn.IFNA(MAX(ABS(INDIRECT("'" &amp; L$2 &amp; "'!B" &amp; ROWS!L7)-TIME!L7), ABS(INDIRECT("'" &amp; L$2 &amp; "'!F" &amp; ROWS!L7)-TIME!L7), ABS(INDIRECT("'" &amp; L$2 &amp; "'!J" &amp; ROWS!L7)-TIME!L7))/TIME!L7, "")</f>
        <v>0.5</v>
      </c>
      <c r="M7" s="2">
        <f ca="1">_xlfn.IFNA(MAX(ABS(INDIRECT("'" &amp; M$2 &amp; "'!B" &amp; ROWS!M7)-TIME!M7), ABS(INDIRECT("'" &amp; M$2 &amp; "'!F" &amp; ROWS!M7)-TIME!M7), ABS(INDIRECT("'" &amp; M$2 &amp; "'!J" &amp; ROWS!M7)-TIME!M7))/TIME!M7, "")</f>
        <v>3.3333333333333368E-2</v>
      </c>
      <c r="N7" s="2">
        <f ca="1">_xlfn.IFNA(MAX(ABS(INDIRECT("'" &amp; N$2 &amp; "'!B" &amp; ROWS!N7)-TIME!N7), ABS(INDIRECT("'" &amp; N$2 &amp; "'!F" &amp; ROWS!N7)-TIME!N7), ABS(INDIRECT("'" &amp; N$2 &amp; "'!J" &amp; ROWS!N7)-TIME!N7))/TIME!N7, "")</f>
        <v>1.8867924528301903E-2</v>
      </c>
      <c r="O7" s="2">
        <f ca="1">_xlfn.IFNA(MAX(ABS(INDIRECT("'" &amp; O$2 &amp; "'!B" &amp; ROWS!O7)-TIME!O7), ABS(INDIRECT("'" &amp; O$2 &amp; "'!F" &amp; ROWS!O7)-TIME!O7), ABS(INDIRECT("'" &amp; O$2 &amp; "'!J" &amp; ROWS!O7)-TIME!O7))/TIME!O7, "")</f>
        <v>4.1666666666666706E-2</v>
      </c>
      <c r="P7" s="2">
        <f ca="1">_xlfn.IFNA(MAX(ABS(INDIRECT("'" &amp; P$2 &amp; "'!B" &amp; ROWS!P7)-TIME!P7), ABS(INDIRECT("'" &amp; P$2 &amp; "'!F" &amp; ROWS!P7)-TIME!P7), ABS(INDIRECT("'" &amp; P$2 &amp; "'!J" &amp; ROWS!P7)-TIME!P7))/TIME!P7, "")</f>
        <v>0</v>
      </c>
      <c r="Q7" s="2">
        <f ca="1">_xlfn.IFNA(MAX(ABS(INDIRECT("'" &amp; Q$2 &amp; "'!B" &amp; ROWS!Q7)-TIME!Q7), ABS(INDIRECT("'" &amp; Q$2 &amp; "'!F" &amp; ROWS!Q7)-TIME!Q7), ABS(INDIRECT("'" &amp; Q$2 &amp; "'!J" &amp; ROWS!Q7)-TIME!Q7))/TIME!Q7, "")</f>
        <v>0.12499999999999993</v>
      </c>
      <c r="R7" s="2">
        <f ca="1">_xlfn.IFNA(MAX(ABS(INDIRECT("'" &amp; R$2 &amp; "'!B" &amp; ROWS!R7)-TIME!R7), ABS(INDIRECT("'" &amp; R$2 &amp; "'!F" &amp; ROWS!R7)-TIME!R7), ABS(INDIRECT("'" &amp; R$2 &amp; "'!J" &amp; ROWS!R7)-TIME!R7))/TIME!R7, "")</f>
        <v>0</v>
      </c>
      <c r="S7" s="2">
        <f ca="1">_xlfn.IFNA(MAX(ABS(INDIRECT("'" &amp; S$2 &amp; "'!B" &amp; ROWS!S7)-TIME!S7), ABS(INDIRECT("'" &amp; S$2 &amp; "'!F" &amp; ROWS!S7)-TIME!S7), ABS(INDIRECT("'" &amp; S$2 &amp; "'!J" &amp; ROWS!S7)-TIME!S7))/TIME!S7, "")</f>
        <v>0.25000000000000006</v>
      </c>
      <c r="T7" s="2">
        <f ca="1">_xlfn.IFNA(MAX(ABS(INDIRECT("'" &amp; T$2 &amp; "'!B" &amp; ROWS!T7)-TIME!T7), ABS(INDIRECT("'" &amp; T$2 &amp; "'!F" &amp; ROWS!T7)-TIME!T7), ABS(INDIRECT("'" &amp; T$2 &amp; "'!J" &amp; ROWS!T7)-TIME!T7))/TIME!T7, "")</f>
        <v>0.5</v>
      </c>
      <c r="U7" s="2">
        <f ca="1">_xlfn.IFNA(MAX(ABS(INDIRECT("'" &amp; U$2 &amp; "'!B" &amp; ROWS!U7)-TIME!U7), ABS(INDIRECT("'" &amp; U$2 &amp; "'!F" &amp; ROWS!U7)-TIME!U7), ABS(INDIRECT("'" &amp; U$2 &amp; "'!J" &amp; ROWS!U7)-TIME!U7))/TIME!U7, "")</f>
        <v>3.1250000000000028E-2</v>
      </c>
      <c r="V7" s="2">
        <f ca="1">_xlfn.IFNA(MAX(ABS(INDIRECT("'" &amp; V$2 &amp; "'!B" &amp; ROWS!V7)-TIME!V7), ABS(INDIRECT("'" &amp; V$2 &amp; "'!F" &amp; ROWS!V7)-TIME!V7), ABS(INDIRECT("'" &amp; V$2 &amp; "'!J" &amp; ROWS!V7)-TIME!V7))/TIME!V7, "")</f>
        <v>5.8823529411764754E-2</v>
      </c>
      <c r="W7" s="2">
        <f ca="1">_xlfn.IFNA(MAX(ABS(INDIRECT("'" &amp; W$2 &amp; "'!B" &amp; ROWS!W7)-TIME!W7), ABS(INDIRECT("'" &amp; W$2 &amp; "'!F" &amp; ROWS!W7)-TIME!W7), ABS(INDIRECT("'" &amp; W$2 &amp; "'!J" &amp; ROWS!W7)-TIME!W7))/TIME!W7, "")</f>
        <v>4.0000000000000036E-2</v>
      </c>
      <c r="X7" s="2">
        <f ca="1">_xlfn.IFNA(MAX(ABS(INDIRECT("'" &amp; X$2 &amp; "'!B" &amp; ROWS!X7)-TIME!X7), ABS(INDIRECT("'" &amp; X$2 &amp; "'!F" &amp; ROWS!X7)-TIME!X7), ABS(INDIRECT("'" &amp; X$2 &amp; "'!J" &amp; ROWS!X7)-TIME!X7))/TIME!X7, "")</f>
        <v>0.14285714285714296</v>
      </c>
      <c r="Y7" s="2">
        <f ca="1">_xlfn.IFNA(MAX(ABS(INDIRECT("'" &amp; Y$2 &amp; "'!B" &amp; ROWS!Y7)-TIME!Y7), ABS(INDIRECT("'" &amp; Y$2 &amp; "'!F" &amp; ROWS!Y7)-TIME!Y7), ABS(INDIRECT("'" &amp; Y$2 &amp; "'!J" &amp; ROWS!Y7)-TIME!Y7))/TIME!Y7, "")</f>
        <v>0.12499999999999993</v>
      </c>
    </row>
    <row r="8" spans="1:25" x14ac:dyDescent="0.25">
      <c r="A8" t="str">
        <f>METRICS!A7</f>
        <v>avl_test</v>
      </c>
      <c r="B8" s="2">
        <f ca="1">_xlfn.IFNA(MAX(ABS(INDIRECT("'" &amp; B$2 &amp; "'!B" &amp; ROWS!B8)-TIME!B8), ABS(INDIRECT("'" &amp; B$2 &amp; "'!F" &amp; ROWS!B8)-TIME!B8), ABS(INDIRECT("'" &amp; B$2 &amp; "'!J" &amp; ROWS!B8)-TIME!B8))/TIME!B8, "")</f>
        <v>2.4000000000000021E-2</v>
      </c>
      <c r="C8" s="2">
        <f ca="1">_xlfn.IFNA(MAX(ABS(INDIRECT("'" &amp; C$2 &amp; "'!B" &amp; ROWS!C8)-TIME!C8), ABS(INDIRECT("'" &amp; C$2 &amp; "'!F" &amp; ROWS!C8)-TIME!C8), ABS(INDIRECT("'" &amp; C$2 &amp; "'!J" &amp; ROWS!C8)-TIME!C8))/TIME!C8, "")</f>
        <v>1.2987012987012998E-2</v>
      </c>
      <c r="D8" s="2">
        <f ca="1">_xlfn.IFNA(MAX(ABS(INDIRECT("'" &amp; D$2 &amp; "'!B" &amp; ROWS!D8)-TIME!D8), ABS(INDIRECT("'" &amp; D$2 &amp; "'!F" &amp; ROWS!D8)-TIME!D8), ABS(INDIRECT("'" &amp; D$2 &amp; "'!J" &amp; ROWS!D8)-TIME!D8))/TIME!D8, "")</f>
        <v>2.8571428571428439E-2</v>
      </c>
      <c r="E8" s="2">
        <f ca="1">_xlfn.IFNA(MAX(ABS(INDIRECT("'" &amp; E$2 &amp; "'!B" &amp; ROWS!E8)-TIME!E8), ABS(INDIRECT("'" &amp; E$2 &amp; "'!F" &amp; ROWS!E8)-TIME!E8), ABS(INDIRECT("'" &amp; E$2 &amp; "'!J" &amp; ROWS!E8)-TIME!E8))/TIME!E8, "")</f>
        <v>2.0703933747411567E-3</v>
      </c>
      <c r="F8" s="2">
        <f ca="1">_xlfn.IFNA(MAX(ABS(INDIRECT("'" &amp; F$2 &amp; "'!B" &amp; ROWS!F8)-TIME!F8), ABS(INDIRECT("'" &amp; F$2 &amp; "'!F" &amp; ROWS!F8)-TIME!F8), ABS(INDIRECT("'" &amp; F$2 &amp; "'!J" &amp; ROWS!F8)-TIME!F8))/TIME!F8, "")</f>
        <v>1.5822784810126667E-2</v>
      </c>
      <c r="G8" s="2">
        <f ca="1">_xlfn.IFNA(MAX(ABS(INDIRECT("'" &amp; G$2 &amp; "'!B" &amp; ROWS!G8)-TIME!G8), ABS(INDIRECT("'" &amp; G$2 &amp; "'!F" &amp; ROWS!G8)-TIME!G8), ABS(INDIRECT("'" &amp; G$2 &amp; "'!J" &amp; ROWS!G8)-TIME!G8))/TIME!G8, "")</f>
        <v>2.0710059171597586E-2</v>
      </c>
      <c r="H8" s="2">
        <f ca="1">_xlfn.IFNA(MAX(ABS(INDIRECT("'" &amp; H$2 &amp; "'!B" &amp; ROWS!H8)-TIME!H8), ABS(INDIRECT("'" &amp; H$2 &amp; "'!F" &amp; ROWS!H8)-TIME!H8), ABS(INDIRECT("'" &amp; H$2 &amp; "'!J" &amp; ROWS!H8)-TIME!H8))/TIME!H8, "")</f>
        <v>2.5445292620864595E-3</v>
      </c>
      <c r="I8" s="2">
        <f ca="1">_xlfn.IFNA(MAX(ABS(INDIRECT("'" &amp; I$2 &amp; "'!B" &amp; ROWS!I8)-TIME!I8), ABS(INDIRECT("'" &amp; I$2 &amp; "'!F" &amp; ROWS!I8)-TIME!I8), ABS(INDIRECT("'" &amp; I$2 &amp; "'!J" &amp; ROWS!I8)-TIME!I8))/TIME!I8, "")</f>
        <v>9.4212651413190154E-3</v>
      </c>
      <c r="J8" s="2">
        <f ca="1">_xlfn.IFNA(MAX(ABS(INDIRECT("'" &amp; J$2 &amp; "'!B" &amp; ROWS!J8)-TIME!J8), ABS(INDIRECT("'" &amp; J$2 &amp; "'!F" &amp; ROWS!J8)-TIME!J8), ABS(INDIRECT("'" &amp; J$2 &amp; "'!J" &amp; ROWS!J8)-TIME!J8))/TIME!J8, "")</f>
        <v>0</v>
      </c>
      <c r="K8" s="2">
        <f ca="1">_xlfn.IFNA(MAX(ABS(INDIRECT("'" &amp; K$2 &amp; "'!B" &amp; ROWS!K8)-TIME!K8), ABS(INDIRECT("'" &amp; K$2 &amp; "'!F" &amp; ROWS!K8)-TIME!K8), ABS(INDIRECT("'" &amp; K$2 &amp; "'!J" &amp; ROWS!K8)-TIME!K8))/TIME!K8, "")</f>
        <v>5.7142857142857197E-2</v>
      </c>
      <c r="L8" s="2">
        <f ca="1">_xlfn.IFNA(MAX(ABS(INDIRECT("'" &amp; L$2 &amp; "'!B" &amp; ROWS!L8)-TIME!L8), ABS(INDIRECT("'" &amp; L$2 &amp; "'!F" &amp; ROWS!L8)-TIME!L8), ABS(INDIRECT("'" &amp; L$2 &amp; "'!J" &amp; ROWS!L8)-TIME!L8))/TIME!L8, "")</f>
        <v>0</v>
      </c>
      <c r="M8" s="2">
        <f ca="1">_xlfn.IFNA(MAX(ABS(INDIRECT("'" &amp; M$2 &amp; "'!B" &amp; ROWS!M8)-TIME!M8), ABS(INDIRECT("'" &amp; M$2 &amp; "'!F" &amp; ROWS!M8)-TIME!M8), ABS(INDIRECT("'" &amp; M$2 &amp; "'!J" &amp; ROWS!M8)-TIME!M8))/TIME!M8, "")</f>
        <v>6.153846153846159E-3</v>
      </c>
      <c r="N8" s="2">
        <f ca="1">_xlfn.IFNA(MAX(ABS(INDIRECT("'" &amp; N$2 &amp; "'!B" &amp; ROWS!N8)-TIME!N8), ABS(INDIRECT("'" &amp; N$2 &amp; "'!F" &amp; ROWS!N8)-TIME!N8), ABS(INDIRECT("'" &amp; N$2 &amp; "'!J" &amp; ROWS!N8)-TIME!N8))/TIME!N8, "")</f>
        <v>1.1857707509881523E-2</v>
      </c>
      <c r="O8" s="2">
        <f ca="1">_xlfn.IFNA(MAX(ABS(INDIRECT("'" &amp; O$2 &amp; "'!B" &amp; ROWS!O8)-TIME!O8), ABS(INDIRECT("'" &amp; O$2 &amp; "'!F" &amp; ROWS!O8)-TIME!O8), ABS(INDIRECT("'" &amp; O$2 &amp; "'!J" &amp; ROWS!O8)-TIME!O8))/TIME!O8, "")</f>
        <v>3.5971223021581968E-3</v>
      </c>
      <c r="P8" s="2">
        <f ca="1">_xlfn.IFNA(MAX(ABS(INDIRECT("'" &amp; P$2 &amp; "'!B" &amp; ROWS!P8)-TIME!P8), ABS(INDIRECT("'" &amp; P$2 &amp; "'!F" &amp; ROWS!P8)-TIME!P8), ABS(INDIRECT("'" &amp; P$2 &amp; "'!J" &amp; ROWS!P8)-TIME!P8))/TIME!P8, "")</f>
        <v>2.7027027027027053E-2</v>
      </c>
      <c r="Q8" s="2">
        <f ca="1">_xlfn.IFNA(MAX(ABS(INDIRECT("'" &amp; Q$2 &amp; "'!B" &amp; ROWS!Q8)-TIME!Q8), ABS(INDIRECT("'" &amp; Q$2 &amp; "'!F" &amp; ROWS!Q8)-TIME!Q8), ABS(INDIRECT("'" &amp; Q$2 &amp; "'!J" &amp; ROWS!Q8)-TIME!Q8))/TIME!Q8, "")</f>
        <v>3.703703703703707E-2</v>
      </c>
      <c r="R8" s="2">
        <f ca="1">_xlfn.IFNA(MAX(ABS(INDIRECT("'" &amp; R$2 &amp; "'!B" &amp; ROWS!R8)-TIME!R8), ABS(INDIRECT("'" &amp; R$2 &amp; "'!F" &amp; ROWS!R8)-TIME!R8), ABS(INDIRECT("'" &amp; R$2 &amp; "'!J" &amp; ROWS!R8)-TIME!R8))/TIME!R8, "")</f>
        <v>4.3478260869565251E-2</v>
      </c>
      <c r="S8" s="2">
        <f ca="1">_xlfn.IFNA(MAX(ABS(INDIRECT("'" &amp; S$2 &amp; "'!B" &amp; ROWS!S8)-TIME!S8), ABS(INDIRECT("'" &amp; S$2 &amp; "'!F" &amp; ROWS!S8)-TIME!S8), ABS(INDIRECT("'" &amp; S$2 &amp; "'!J" &amp; ROWS!S8)-TIME!S8))/TIME!S8, "")</f>
        <v>2.9411764705882377E-2</v>
      </c>
      <c r="T8" s="2">
        <f ca="1">_xlfn.IFNA(MAX(ABS(INDIRECT("'" &amp; T$2 &amp; "'!B" &amp; ROWS!T8)-TIME!T8), ABS(INDIRECT("'" &amp; T$2 &amp; "'!F" &amp; ROWS!T8)-TIME!T8), ABS(INDIRECT("'" &amp; T$2 &amp; "'!J" &amp; ROWS!T8)-TIME!T8))/TIME!T8, "")</f>
        <v>0</v>
      </c>
      <c r="U8" s="2">
        <f ca="1">_xlfn.IFNA(MAX(ABS(INDIRECT("'" &amp; U$2 &amp; "'!B" &amp; ROWS!U8)-TIME!U8), ABS(INDIRECT("'" &amp; U$2 &amp; "'!F" &amp; ROWS!U8)-TIME!U8), ABS(INDIRECT("'" &amp; U$2 &amp; "'!J" &amp; ROWS!U8)-TIME!U8))/TIME!U8, "")</f>
        <v>6.0975609756097615E-3</v>
      </c>
      <c r="V8" s="2">
        <f ca="1">_xlfn.IFNA(MAX(ABS(INDIRECT("'" &amp; V$2 &amp; "'!B" &amp; ROWS!V8)-TIME!V8), ABS(INDIRECT("'" &amp; V$2 &amp; "'!F" &amp; ROWS!V8)-TIME!V8), ABS(INDIRECT("'" &amp; V$2 &amp; "'!J" &amp; ROWS!V8)-TIME!V8))/TIME!V8, "")</f>
        <v>5.9880239520956812E-3</v>
      </c>
      <c r="W8" s="2">
        <f ca="1">_xlfn.IFNA(MAX(ABS(INDIRECT("'" &amp; W$2 &amp; "'!B" &amp; ROWS!W8)-TIME!W8), ABS(INDIRECT("'" &amp; W$2 &amp; "'!F" &amp; ROWS!W8)-TIME!W8), ABS(INDIRECT("'" &amp; W$2 &amp; "'!J" &amp; ROWS!W8)-TIME!W8))/TIME!W8, "")</f>
        <v>1.4388489208633108E-2</v>
      </c>
      <c r="X8" s="2">
        <f ca="1">_xlfn.IFNA(MAX(ABS(INDIRECT("'" &amp; X$2 &amp; "'!B" &amp; ROWS!X8)-TIME!X8), ABS(INDIRECT("'" &amp; X$2 &amp; "'!F" &amp; ROWS!X8)-TIME!X8), ABS(INDIRECT("'" &amp; X$2 &amp; "'!J" &amp; ROWS!X8)-TIME!X8))/TIME!X8, "")</f>
        <v>0</v>
      </c>
      <c r="Y8" s="2">
        <f ca="1">_xlfn.IFNA(MAX(ABS(INDIRECT("'" &amp; Y$2 &amp; "'!B" &amp; ROWS!Y8)-TIME!Y8), ABS(INDIRECT("'" &amp; Y$2 &amp; "'!F" &amp; ROWS!Y8)-TIME!Y8), ABS(INDIRECT("'" &amp; Y$2 &amp; "'!J" &amp; ROWS!Y8)-TIME!Y8))/TIME!Y8, "")</f>
        <v>4.0404040404040442E-2</v>
      </c>
    </row>
    <row r="9" spans="1:25" x14ac:dyDescent="0.25">
      <c r="A9" t="str">
        <f>METRICS!A8</f>
        <v>barge</v>
      </c>
      <c r="B9" s="2">
        <f ca="1">_xlfn.IFNA(MAX(ABS(INDIRECT("'" &amp; B$2 &amp; "'!B" &amp; ROWS!B9)-TIME!B9), ABS(INDIRECT("'" &amp; B$2 &amp; "'!F" &amp; ROWS!B9)-TIME!B9), ABS(INDIRECT("'" &amp; B$2 &amp; "'!J" &amp; ROWS!B9)-TIME!B9))/TIME!B9, "")</f>
        <v>1.2820512820512832E-2</v>
      </c>
      <c r="C9" s="2">
        <f ca="1">_xlfn.IFNA(MAX(ABS(INDIRECT("'" &amp; C$2 &amp; "'!B" &amp; ROWS!C9)-TIME!C9), ABS(INDIRECT("'" &amp; C$2 &amp; "'!F" &amp; ROWS!C9)-TIME!C9), ABS(INDIRECT("'" &amp; C$2 &amp; "'!J" &amp; ROWS!C9)-TIME!C9))/TIME!C9, "")</f>
        <v>3.1111111111111041E-2</v>
      </c>
      <c r="D9" s="2">
        <f ca="1">_xlfn.IFNA(MAX(ABS(INDIRECT("'" &amp; D$2 &amp; "'!B" &amp; ROWS!D9)-TIME!D9), ABS(INDIRECT("'" &amp; D$2 &amp; "'!F" &amp; ROWS!D9)-TIME!D9), ABS(INDIRECT("'" &amp; D$2 &amp; "'!J" &amp; ROWS!D9)-TIME!D9))/TIME!D9, "")</f>
        <v>1.2345679012345689E-2</v>
      </c>
      <c r="E9" s="2">
        <f ca="1">_xlfn.IFNA(MAX(ABS(INDIRECT("'" &amp; E$2 &amp; "'!B" &amp; ROWS!E9)-TIME!E9), ABS(INDIRECT("'" &amp; E$2 &amp; "'!F" &amp; ROWS!E9)-TIME!E9), ABS(INDIRECT("'" &amp; E$2 &amp; "'!J" &amp; ROWS!E9)-TIME!E9))/TIME!E9, "")</f>
        <v>1.3265950726468672E-2</v>
      </c>
      <c r="F9" s="2">
        <f ca="1">_xlfn.IFNA(MAX(ABS(INDIRECT("'" &amp; F$2 &amp; "'!B" &amp; ROWS!F9)-TIME!F9), ABS(INDIRECT("'" &amp; F$2 &amp; "'!F" &amp; ROWS!F9)-TIME!F9), ABS(INDIRECT("'" &amp; F$2 &amp; "'!J" &amp; ROWS!F9)-TIME!F9))/TIME!F9, "")</f>
        <v>1.5974440894568351E-3</v>
      </c>
      <c r="G9" s="2">
        <f ca="1">_xlfn.IFNA(MAX(ABS(INDIRECT("'" &amp; G$2 &amp; "'!B" &amp; ROWS!G9)-TIME!G9), ABS(INDIRECT("'" &amp; G$2 &amp; "'!F" &amp; ROWS!G9)-TIME!G9), ABS(INDIRECT("'" &amp; G$2 &amp; "'!J" &amp; ROWS!G9)-TIME!G9))/TIME!G9, "")</f>
        <v>4.8000000000000395E-3</v>
      </c>
      <c r="H9" s="2" t="str">
        <f ca="1">_xlfn.IFNA(MAX(ABS(INDIRECT("'" &amp; H$2 &amp; "'!B" &amp; ROWS!H9)-TIME!H9), ABS(INDIRECT("'" &amp; H$2 &amp; "'!F" &amp; ROWS!H9)-TIME!H9), ABS(INDIRECT("'" &amp; H$2 &amp; "'!J" &amp; ROWS!H9)-TIME!H9))/TIME!H9, "")</f>
        <v/>
      </c>
      <c r="I9" s="2" t="str">
        <f ca="1">_xlfn.IFNA(MAX(ABS(INDIRECT("'" &amp; I$2 &amp; "'!B" &amp; ROWS!I9)-TIME!I9), ABS(INDIRECT("'" &amp; I$2 &amp; "'!F" &amp; ROWS!I9)-TIME!I9), ABS(INDIRECT("'" &amp; I$2 &amp; "'!J" &amp; ROWS!I9)-TIME!I9))/TIME!I9, "")</f>
        <v/>
      </c>
      <c r="J9" s="2">
        <f ca="1">_xlfn.IFNA(MAX(ABS(INDIRECT("'" &amp; J$2 &amp; "'!B" &amp; ROWS!J9)-TIME!J9), ABS(INDIRECT("'" &amp; J$2 &amp; "'!F" &amp; ROWS!J9)-TIME!J9), ABS(INDIRECT("'" &amp; J$2 &amp; "'!J" &amp; ROWS!J9)-TIME!J9))/TIME!J9, "")</f>
        <v>1.0638297872340436E-2</v>
      </c>
      <c r="K9" s="2">
        <f ca="1">_xlfn.IFNA(MAX(ABS(INDIRECT("'" &amp; K$2 &amp; "'!B" &amp; ROWS!K9)-TIME!K9), ABS(INDIRECT("'" &amp; K$2 &amp; "'!F" &amp; ROWS!K9)-TIME!K9), ABS(INDIRECT("'" &amp; K$2 &amp; "'!J" &amp; ROWS!K9)-TIME!K9))/TIME!K9, "")</f>
        <v>1.6042780748662996E-2</v>
      </c>
      <c r="L9" s="2">
        <f ca="1">_xlfn.IFNA(MAX(ABS(INDIRECT("'" &amp; L$2 &amp; "'!B" &amp; ROWS!L9)-TIME!L9), ABS(INDIRECT("'" &amp; L$2 &amp; "'!F" &amp; ROWS!L9)-TIME!L9), ABS(INDIRECT("'" &amp; L$2 &amp; "'!J" &amp; ROWS!L9)-TIME!L9))/TIME!L9, "")</f>
        <v>1.5151515151515164E-2</v>
      </c>
      <c r="M9" s="2">
        <f ca="1">_xlfn.IFNA(MAX(ABS(INDIRECT("'" &amp; M$2 &amp; "'!B" &amp; ROWS!M9)-TIME!M9), ABS(INDIRECT("'" &amp; M$2 &amp; "'!F" &amp; ROWS!M9)-TIME!M9), ABS(INDIRECT("'" &amp; M$2 &amp; "'!J" &amp; ROWS!M9)-TIME!M9))/TIME!M9, "")</f>
        <v>4.2613636363636716E-3</v>
      </c>
      <c r="N9" s="2">
        <f ca="1">_xlfn.IFNA(MAX(ABS(INDIRECT("'" &amp; N$2 &amp; "'!B" &amp; ROWS!N9)-TIME!N9), ABS(INDIRECT("'" &amp; N$2 &amp; "'!F" &amp; ROWS!N9)-TIME!N9), ABS(INDIRECT("'" &amp; N$2 &amp; "'!J" &amp; ROWS!N9)-TIME!N9))/TIME!N9, "")</f>
        <v>2.5316455696203491E-3</v>
      </c>
      <c r="O9" s="2">
        <f ca="1">_xlfn.IFNA(MAX(ABS(INDIRECT("'" &amp; O$2 &amp; "'!B" &amp; ROWS!O9)-TIME!O9), ABS(INDIRECT("'" &amp; O$2 &amp; "'!F" &amp; ROWS!O9)-TIME!O9), ABS(INDIRECT("'" &amp; O$2 &amp; "'!J" &amp; ROWS!O9)-TIME!O9))/TIME!O9, "")</f>
        <v>5.1282051282051707E-3</v>
      </c>
      <c r="P9" s="2" t="str">
        <f ca="1">_xlfn.IFNA(MAX(ABS(INDIRECT("'" &amp; P$2 &amp; "'!B" &amp; ROWS!P9)-TIME!P9), ABS(INDIRECT("'" &amp; P$2 &amp; "'!F" &amp; ROWS!P9)-TIME!P9), ABS(INDIRECT("'" &amp; P$2 &amp; "'!J" &amp; ROWS!P9)-TIME!P9))/TIME!P9, "")</f>
        <v/>
      </c>
      <c r="Q9" s="2" t="str">
        <f ca="1">_xlfn.IFNA(MAX(ABS(INDIRECT("'" &amp; Q$2 &amp; "'!B" &amp; ROWS!Q9)-TIME!Q9), ABS(INDIRECT("'" &amp; Q$2 &amp; "'!F" &amp; ROWS!Q9)-TIME!Q9), ABS(INDIRECT("'" &amp; Q$2 &amp; "'!J" &amp; ROWS!Q9)-TIME!Q9))/TIME!Q9, "")</f>
        <v/>
      </c>
      <c r="R9" s="2">
        <f ca="1">_xlfn.IFNA(MAX(ABS(INDIRECT("'" &amp; R$2 &amp; "'!B" &amp; ROWS!R9)-TIME!R9), ABS(INDIRECT("'" &amp; R$2 &amp; "'!F" &amp; ROWS!R9)-TIME!R9), ABS(INDIRECT("'" &amp; R$2 &amp; "'!J" &amp; ROWS!R9)-TIME!R9))/TIME!R9, "")</f>
        <v>8.3333333333333412E-2</v>
      </c>
      <c r="S9" s="2">
        <f ca="1">_xlfn.IFNA(MAX(ABS(INDIRECT("'" &amp; S$2 &amp; "'!B" &amp; ROWS!S9)-TIME!S9), ABS(INDIRECT("'" &amp; S$2 &amp; "'!F" &amp; ROWS!S9)-TIME!S9), ABS(INDIRECT("'" &amp; S$2 &amp; "'!J" &amp; ROWS!S9)-TIME!S9))/TIME!S9, "")</f>
        <v>1.081081081081082E-2</v>
      </c>
      <c r="T9" s="2">
        <f ca="1">_xlfn.IFNA(MAX(ABS(INDIRECT("'" &amp; T$2 &amp; "'!B" &amp; ROWS!T9)-TIME!T9), ABS(INDIRECT("'" &amp; T$2 &amp; "'!F" &amp; ROWS!T9)-TIME!T9), ABS(INDIRECT("'" &amp; T$2 &amp; "'!J" &amp; ROWS!T9)-TIME!T9))/TIME!T9, "")</f>
        <v>0</v>
      </c>
      <c r="U9" s="2">
        <f ca="1">_xlfn.IFNA(MAX(ABS(INDIRECT("'" &amp; U$2 &amp; "'!B" &amp; ROWS!U9)-TIME!U9), ABS(INDIRECT("'" &amp; U$2 &amp; "'!F" &amp; ROWS!U9)-TIME!U9), ABS(INDIRECT("'" &amp; U$2 &amp; "'!J" &amp; ROWS!U9)-TIME!U9))/TIME!U9, "")</f>
        <v>6.9492703266158034E-3</v>
      </c>
      <c r="V9" s="2">
        <f ca="1">_xlfn.IFNA(MAX(ABS(INDIRECT("'" &amp; V$2 &amp; "'!B" &amp; ROWS!V9)-TIME!V9), ABS(INDIRECT("'" &amp; V$2 &amp; "'!F" &amp; ROWS!V9)-TIME!V9), ABS(INDIRECT("'" &amp; V$2 &amp; "'!J" &amp; ROWS!V9)-TIME!V9))/TIME!V9, "")</f>
        <v>1.2568077084206591E-3</v>
      </c>
      <c r="W9" s="2">
        <f ca="1">_xlfn.IFNA(MAX(ABS(INDIRECT("'" &amp; W$2 &amp; "'!B" &amp; ROWS!W9)-TIME!W9), ABS(INDIRECT("'" &amp; W$2 &amp; "'!F" &amp; ROWS!W9)-TIME!W9), ABS(INDIRECT("'" &amp; W$2 &amp; "'!J" &amp; ROWS!W9)-TIME!W9))/TIME!W9, "")</f>
        <v>3.3898305084745037E-3</v>
      </c>
      <c r="X9" s="2" t="str">
        <f ca="1">_xlfn.IFNA(MAX(ABS(INDIRECT("'" &amp; X$2 &amp; "'!B" &amp; ROWS!X9)-TIME!X9), ABS(INDIRECT("'" &amp; X$2 &amp; "'!F" &amp; ROWS!X9)-TIME!X9), ABS(INDIRECT("'" &amp; X$2 &amp; "'!J" &amp; ROWS!X9)-TIME!X9))/TIME!X9, "")</f>
        <v/>
      </c>
      <c r="Y9" s="2" t="str">
        <f ca="1">_xlfn.IFNA(MAX(ABS(INDIRECT("'" &amp; Y$2 &amp; "'!B" &amp; ROWS!Y9)-TIME!Y9), ABS(INDIRECT("'" &amp; Y$2 &amp; "'!F" &amp; ROWS!Y9)-TIME!Y9), ABS(INDIRECT("'" &amp; Y$2 &amp; "'!J" &amp; ROWS!Y9)-TIME!Y9))/TIME!Y9, "")</f>
        <v/>
      </c>
    </row>
    <row r="10" spans="1:25" x14ac:dyDescent="0.25">
      <c r="A10" t="str">
        <f>METRICS!A9</f>
        <v>block</v>
      </c>
      <c r="B10" s="2">
        <f ca="1">_xlfn.IFNA(MAX(ABS(INDIRECT("'" &amp; B$2 &amp; "'!B" &amp; ROWS!B10)-TIME!B10), ABS(INDIRECT("'" &amp; B$2 &amp; "'!F" &amp; ROWS!B10)-TIME!B10), ABS(INDIRECT("'" &amp; B$2 &amp; "'!J" &amp; ROWS!B10)-TIME!B10))/TIME!B10, "")</f>
        <v>1.1173184357541908E-2</v>
      </c>
      <c r="C10" s="2">
        <f ca="1">_xlfn.IFNA(MAX(ABS(INDIRECT("'" &amp; C$2 &amp; "'!B" &amp; ROWS!C10)-TIME!C10), ABS(INDIRECT("'" &amp; C$2 &amp; "'!F" &amp; ROWS!C10)-TIME!C10), ABS(INDIRECT("'" &amp; C$2 &amp; "'!J" &amp; ROWS!C10)-TIME!C10))/TIME!C10, "")</f>
        <v>1.3793103448275874E-2</v>
      </c>
      <c r="D10" s="2">
        <f ca="1">_xlfn.IFNA(MAX(ABS(INDIRECT("'" &amp; D$2 &amp; "'!B" &amp; ROWS!D10)-TIME!D10), ABS(INDIRECT("'" &amp; D$2 &amp; "'!F" &amp; ROWS!D10)-TIME!D10), ABS(INDIRECT("'" &amp; D$2 &amp; "'!J" &amp; ROWS!D10)-TIME!D10))/TIME!D10, "")</f>
        <v>1.0101010101010111E-2</v>
      </c>
      <c r="E10" s="2">
        <f ca="1">_xlfn.IFNA(MAX(ABS(INDIRECT("'" &amp; E$2 &amp; "'!B" &amp; ROWS!E10)-TIME!E10), ABS(INDIRECT("'" &amp; E$2 &amp; "'!F" &amp; ROWS!E10)-TIME!E10), ABS(INDIRECT("'" &amp; E$2 &amp; "'!J" &amp; ROWS!E10)-TIME!E10))/TIME!E10, "")</f>
        <v>5.6710775047259451E-3</v>
      </c>
      <c r="F10" s="2">
        <f ca="1">_xlfn.IFNA(MAX(ABS(INDIRECT("'" &amp; F$2 &amp; "'!B" &amp; ROWS!F10)-TIME!F10), ABS(INDIRECT("'" &amp; F$2 &amp; "'!F" &amp; ROWS!F10)-TIME!F10), ABS(INDIRECT("'" &amp; F$2 &amp; "'!J" &amp; ROWS!F10)-TIME!F10))/TIME!F10, "")</f>
        <v>3.9755351681955795E-3</v>
      </c>
      <c r="G10" s="2">
        <f ca="1">_xlfn.IFNA(MAX(ABS(INDIRECT("'" &amp; G$2 &amp; "'!B" &amp; ROWS!G10)-TIME!G10), ABS(INDIRECT("'" &amp; G$2 &amp; "'!F" &amp; ROWS!G10)-TIME!G10), ABS(INDIRECT("'" &amp; G$2 &amp; "'!J" &amp; ROWS!G10)-TIME!G10))/TIME!G10, "")</f>
        <v>3.0845157310302718E-3</v>
      </c>
      <c r="H10" s="2" t="str">
        <f ca="1">_xlfn.IFNA(MAX(ABS(INDIRECT("'" &amp; H$2 &amp; "'!B" &amp; ROWS!H10)-TIME!H10), ABS(INDIRECT("'" &amp; H$2 &amp; "'!F" &amp; ROWS!H10)-TIME!H10), ABS(INDIRECT("'" &amp; H$2 &amp; "'!J" &amp; ROWS!H10)-TIME!H10))/TIME!H10, "")</f>
        <v/>
      </c>
      <c r="I10" s="2" t="str">
        <f ca="1">_xlfn.IFNA(MAX(ABS(INDIRECT("'" &amp; I$2 &amp; "'!B" &amp; ROWS!I10)-TIME!I10), ABS(INDIRECT("'" &amp; I$2 &amp; "'!F" &amp; ROWS!I10)-TIME!I10), ABS(INDIRECT("'" &amp; I$2 &amp; "'!J" &amp; ROWS!I10)-TIME!I10))/TIME!I10, "")</f>
        <v/>
      </c>
      <c r="J10" s="2">
        <f ca="1">_xlfn.IFNA(MAX(ABS(INDIRECT("'" &amp; J$2 &amp; "'!B" &amp; ROWS!J10)-TIME!J10), ABS(INDIRECT("'" &amp; J$2 &amp; "'!F" &amp; ROWS!J10)-TIME!J10), ABS(INDIRECT("'" &amp; J$2 &amp; "'!J" &amp; ROWS!J10)-TIME!J10))/TIME!J10, "")</f>
        <v>8.0000000000000071E-3</v>
      </c>
      <c r="K10" s="2">
        <f ca="1">_xlfn.IFNA(MAX(ABS(INDIRECT("'" &amp; K$2 &amp; "'!B" &amp; ROWS!K10)-TIME!K10), ABS(INDIRECT("'" &amp; K$2 &amp; "'!F" &amp; ROWS!K10)-TIME!K10), ABS(INDIRECT("'" &amp; K$2 &amp; "'!J" &amp; ROWS!K10)-TIME!K10))/TIME!K10, "")</f>
        <v>0</v>
      </c>
      <c r="L10" s="2">
        <f ca="1">_xlfn.IFNA(MAX(ABS(INDIRECT("'" &amp; L$2 &amp; "'!B" &amp; ROWS!L10)-TIME!L10), ABS(INDIRECT("'" &amp; L$2 &amp; "'!F" &amp; ROWS!L10)-TIME!L10), ABS(INDIRECT("'" &amp; L$2 &amp; "'!J" &amp; ROWS!L10)-TIME!L10))/TIME!L10, "")</f>
        <v>0</v>
      </c>
      <c r="M10" s="2">
        <f ca="1">_xlfn.IFNA(MAX(ABS(INDIRECT("'" &amp; M$2 &amp; "'!B" &amp; ROWS!M10)-TIME!M10), ABS(INDIRECT("'" &amp; M$2 &amp; "'!F" &amp; ROWS!M10)-TIME!M10), ABS(INDIRECT("'" &amp; M$2 &amp; "'!J" &amp; ROWS!M10)-TIME!M10))/TIME!M10, "")</f>
        <v>5.3763440860215813E-3</v>
      </c>
      <c r="N10" s="2">
        <f ca="1">_xlfn.IFNA(MAX(ABS(INDIRECT("'" &amp; N$2 &amp; "'!B" &amp; ROWS!N10)-TIME!N10), ABS(INDIRECT("'" &amp; N$2 &amp; "'!F" &amp; ROWS!N10)-TIME!N10), ABS(INDIRECT("'" &amp; N$2 &amp; "'!J" &amp; ROWS!N10)-TIME!N10))/TIME!N10, "")</f>
        <v>2.8976175144880831E-3</v>
      </c>
      <c r="O10" s="2">
        <f ca="1">_xlfn.IFNA(MAX(ABS(INDIRECT("'" &amp; O$2 &amp; "'!B" &amp; ROWS!O10)-TIME!O10), ABS(INDIRECT("'" &amp; O$2 &amp; "'!F" &amp; ROWS!O10)-TIME!O10), ABS(INDIRECT("'" &amp; O$2 &amp; "'!J" &amp; ROWS!O10)-TIME!O10))/TIME!O10, "")</f>
        <v>2.5673940949935838E-2</v>
      </c>
      <c r="P10" s="2" t="str">
        <f ca="1">_xlfn.IFNA(MAX(ABS(INDIRECT("'" &amp; P$2 &amp; "'!B" &amp; ROWS!P10)-TIME!P10), ABS(INDIRECT("'" &amp; P$2 &amp; "'!F" &amp; ROWS!P10)-TIME!P10), ABS(INDIRECT("'" &amp; P$2 &amp; "'!J" &amp; ROWS!P10)-TIME!P10))/TIME!P10, "")</f>
        <v/>
      </c>
      <c r="Q10" s="2" t="str">
        <f ca="1">_xlfn.IFNA(MAX(ABS(INDIRECT("'" &amp; Q$2 &amp; "'!B" &amp; ROWS!Q10)-TIME!Q10), ABS(INDIRECT("'" &amp; Q$2 &amp; "'!F" &amp; ROWS!Q10)-TIME!Q10), ABS(INDIRECT("'" &amp; Q$2 &amp; "'!J" &amp; ROWS!Q10)-TIME!Q10))/TIME!Q10, "")</f>
        <v/>
      </c>
      <c r="R10" s="2">
        <f ca="1">_xlfn.IFNA(MAX(ABS(INDIRECT("'" &amp; R$2 &amp; "'!B" &amp; ROWS!R10)-TIME!R10), ABS(INDIRECT("'" &amp; R$2 &amp; "'!F" &amp; ROWS!R10)-TIME!R10), ABS(INDIRECT("'" &amp; R$2 &amp; "'!J" &amp; ROWS!R10)-TIME!R10))/TIME!R10, "")</f>
        <v>5.970149253731348E-2</v>
      </c>
      <c r="S10" s="2">
        <f ca="1">_xlfn.IFNA(MAX(ABS(INDIRECT("'" &amp; S$2 &amp; "'!B" &amp; ROWS!S10)-TIME!S10), ABS(INDIRECT("'" &amp; S$2 &amp; "'!F" &amp; ROWS!S10)-TIME!S10), ABS(INDIRECT("'" &amp; S$2 &amp; "'!J" &amp; ROWS!S10)-TIME!S10))/TIME!S10, "")</f>
        <v>8.3333333333333419E-3</v>
      </c>
      <c r="T10" s="2">
        <f ca="1">_xlfn.IFNA(MAX(ABS(INDIRECT("'" &amp; T$2 &amp; "'!B" &amp; ROWS!T10)-TIME!T10), ABS(INDIRECT("'" &amp; T$2 &amp; "'!F" &amp; ROWS!T10)-TIME!T10), ABS(INDIRECT("'" &amp; T$2 &amp; "'!J" &amp; ROWS!T10)-TIME!T10))/TIME!T10, "")</f>
        <v>0</v>
      </c>
      <c r="U10" s="2">
        <f ca="1">_xlfn.IFNA(MAX(ABS(INDIRECT("'" &amp; U$2 &amp; "'!B" &amp; ROWS!U10)-TIME!U10), ABS(INDIRECT("'" &amp; U$2 &amp; "'!F" &amp; ROWS!U10)-TIME!U10), ABS(INDIRECT("'" &amp; U$2 &amp; "'!J" &amp; ROWS!U10)-TIME!U10))/TIME!U10, "")</f>
        <v>2.1299254526093024E-3</v>
      </c>
      <c r="V10" s="2">
        <f ca="1">_xlfn.IFNA(MAX(ABS(INDIRECT("'" &amp; V$2 &amp; "'!B" &amp; ROWS!V10)-TIME!V10), ABS(INDIRECT("'" &amp; V$2 &amp; "'!F" &amp; ROWS!V10)-TIME!V10), ABS(INDIRECT("'" &amp; V$2 &amp; "'!J" &amp; ROWS!V10)-TIME!V10))/TIME!V10, "")</f>
        <v>9.6215522771010698E-4</v>
      </c>
      <c r="W10" s="2">
        <f ca="1">_xlfn.IFNA(MAX(ABS(INDIRECT("'" &amp; W$2 &amp; "'!B" &amp; ROWS!W10)-TIME!W10), ABS(INDIRECT("'" &amp; W$2 &amp; "'!F" &amp; ROWS!W10)-TIME!W10), ABS(INDIRECT("'" &amp; W$2 &amp; "'!J" &amp; ROWS!W10)-TIME!W10))/TIME!W10, "")</f>
        <v>1.2978585334198296E-3</v>
      </c>
      <c r="X10" s="2" t="str">
        <f ca="1">_xlfn.IFNA(MAX(ABS(INDIRECT("'" &amp; X$2 &amp; "'!B" &amp; ROWS!X10)-TIME!X10), ABS(INDIRECT("'" &amp; X$2 &amp; "'!F" &amp; ROWS!X10)-TIME!X10), ABS(INDIRECT("'" &amp; X$2 &amp; "'!J" &amp; ROWS!X10)-TIME!X10))/TIME!X10, "")</f>
        <v/>
      </c>
      <c r="Y10" s="2" t="str">
        <f ca="1">_xlfn.IFNA(MAX(ABS(INDIRECT("'" &amp; Y$2 &amp; "'!B" &amp; ROWS!Y10)-TIME!Y10), ABS(INDIRECT("'" &amp; Y$2 &amp; "'!F" &amp; ROWS!Y10)-TIME!Y10), ABS(INDIRECT("'" &amp; Y$2 &amp; "'!J" &amp; ROWS!Y10)-TIME!Y10))/TIME!Y10, "")</f>
        <v/>
      </c>
    </row>
    <row r="11" spans="1:25" x14ac:dyDescent="0.25">
      <c r="A11" t="str">
        <f>METRICS!A10</f>
        <v>boundedBufferEXT</v>
      </c>
      <c r="B11" s="2">
        <f ca="1">_xlfn.IFNA(MAX(ABS(INDIRECT("'" &amp; B$2 &amp; "'!B" &amp; ROWS!B11)-TIME!B11), ABS(INDIRECT("'" &amp; B$2 &amp; "'!F" &amp; ROWS!B11)-TIME!B11), ABS(INDIRECT("'" &amp; B$2 &amp; "'!J" &amp; ROWS!B11)-TIME!B11))/TIME!B11, "")</f>
        <v>2.7027027027026931E-2</v>
      </c>
      <c r="C11" s="2">
        <f ca="1">_xlfn.IFNA(MAX(ABS(INDIRECT("'" &amp; C$2 &amp; "'!B" &amp; ROWS!C11)-TIME!C11), ABS(INDIRECT("'" &amp; C$2 &amp; "'!F" &amp; ROWS!C11)-TIME!C11), ABS(INDIRECT("'" &amp; C$2 &amp; "'!J" &amp; ROWS!C11)-TIME!C11))/TIME!C11, "")</f>
        <v>1.646090534979425E-2</v>
      </c>
      <c r="D11" s="2">
        <f ca="1">_xlfn.IFNA(MAX(ABS(INDIRECT("'" &amp; D$2 &amp; "'!B" &amp; ROWS!D11)-TIME!D11), ABS(INDIRECT("'" &amp; D$2 &amp; "'!F" &amp; ROWS!D11)-TIME!D11), ABS(INDIRECT("'" &amp; D$2 &amp; "'!J" &amp; ROWS!D11)-TIME!D11))/TIME!D11, "")</f>
        <v>2.1978021978021997E-2</v>
      </c>
      <c r="E11" s="2">
        <f ca="1">_xlfn.IFNA(MAX(ABS(INDIRECT("'" &amp; E$2 &amp; "'!B" &amp; ROWS!E11)-TIME!E11), ABS(INDIRECT("'" &amp; E$2 &amp; "'!F" &amp; ROWS!E11)-TIME!E11), ABS(INDIRECT("'" &amp; E$2 &amp; "'!J" &amp; ROWS!E11)-TIME!E11))/TIME!E11, "")</f>
        <v>5.9556036816458815E-3</v>
      </c>
      <c r="F11" s="2">
        <f ca="1">_xlfn.IFNA(MAX(ABS(INDIRECT("'" &amp; F$2 &amp; "'!B" &amp; ROWS!F11)-TIME!F11), ABS(INDIRECT("'" &amp; F$2 &amp; "'!F" &amp; ROWS!F11)-TIME!F11), ABS(INDIRECT("'" &amp; F$2 &amp; "'!J" &amp; ROWS!F11)-TIME!F11))/TIME!F11, "")</f>
        <v>4.6561604584528134E-3</v>
      </c>
      <c r="G11" s="2">
        <f ca="1">_xlfn.IFNA(MAX(ABS(INDIRECT("'" &amp; G$2 &amp; "'!B" &amp; ROWS!G11)-TIME!G11), ABS(INDIRECT("'" &amp; G$2 &amp; "'!F" &amp; ROWS!G11)-TIME!G11), ABS(INDIRECT("'" &amp; G$2 &amp; "'!J" &amp; ROWS!G11)-TIME!G11))/TIME!G11, "")</f>
        <v>2.0435967302451881E-3</v>
      </c>
      <c r="H11" s="2" t="str">
        <f ca="1">_xlfn.IFNA(MAX(ABS(INDIRECT("'" &amp; H$2 &amp; "'!B" &amp; ROWS!H11)-TIME!H11), ABS(INDIRECT("'" &amp; H$2 &amp; "'!F" &amp; ROWS!H11)-TIME!H11), ABS(INDIRECT("'" &amp; H$2 &amp; "'!J" &amp; ROWS!H11)-TIME!H11))/TIME!H11, "")</f>
        <v/>
      </c>
      <c r="I11" s="2" t="str">
        <f ca="1">_xlfn.IFNA(MAX(ABS(INDIRECT("'" &amp; I$2 &amp; "'!B" &amp; ROWS!I11)-TIME!I11), ABS(INDIRECT("'" &amp; I$2 &amp; "'!F" &amp; ROWS!I11)-TIME!I11), ABS(INDIRECT("'" &amp; I$2 &amp; "'!J" &amp; ROWS!I11)-TIME!I11))/TIME!I11, "")</f>
        <v/>
      </c>
      <c r="J11" s="2">
        <f ca="1">_xlfn.IFNA(MAX(ABS(INDIRECT("'" &amp; J$2 &amp; "'!B" &amp; ROWS!J11)-TIME!J11), ABS(INDIRECT("'" &amp; J$2 &amp; "'!F" &amp; ROWS!J11)-TIME!J11), ABS(INDIRECT("'" &amp; J$2 &amp; "'!J" &amp; ROWS!J11)-TIME!J11))/TIME!J11, "")</f>
        <v>9.9009900990099098E-3</v>
      </c>
      <c r="K11" s="2">
        <f ca="1">_xlfn.IFNA(MAX(ABS(INDIRECT("'" &amp; K$2 &amp; "'!B" &amp; ROWS!K11)-TIME!K11), ABS(INDIRECT("'" &amp; K$2 &amp; "'!F" &amp; ROWS!K11)-TIME!K11), ABS(INDIRECT("'" &amp; K$2 &amp; "'!J" &amp; ROWS!K11)-TIME!K11))/TIME!K11, "")</f>
        <v>1.9900497512437831E-2</v>
      </c>
      <c r="L11" s="2">
        <f ca="1">_xlfn.IFNA(MAX(ABS(INDIRECT("'" &amp; L$2 &amp; "'!B" &amp; ROWS!L11)-TIME!L11), ABS(INDIRECT("'" &amp; L$2 &amp; "'!F" &amp; ROWS!L11)-TIME!L11), ABS(INDIRECT("'" &amp; L$2 &amp; "'!J" &amp; ROWS!L11)-TIME!L11))/TIME!L11, "")</f>
        <v>1.3698630136986314E-2</v>
      </c>
      <c r="M11" s="2">
        <f ca="1">_xlfn.IFNA(MAX(ABS(INDIRECT("'" &amp; M$2 &amp; "'!B" &amp; ROWS!M11)-TIME!M11), ABS(INDIRECT("'" &amp; M$2 &amp; "'!F" &amp; ROWS!M11)-TIME!M11), ABS(INDIRECT("'" &amp; M$2 &amp; "'!J" &amp; ROWS!M11)-TIME!M11))/TIME!M11, "")</f>
        <v>9.7442143727162079E-3</v>
      </c>
      <c r="N11" s="2">
        <f ca="1">_xlfn.IFNA(MAX(ABS(INDIRECT("'" &amp; N$2 &amp; "'!B" &amp; ROWS!N11)-TIME!N11), ABS(INDIRECT("'" &amp; N$2 &amp; "'!F" &amp; ROWS!N11)-TIME!N11), ABS(INDIRECT("'" &amp; N$2 &amp; "'!J" &amp; ROWS!N11)-TIME!N11))/TIME!N11, "")</f>
        <v>1.8761726078798185E-3</v>
      </c>
      <c r="O11" s="2">
        <f ca="1">_xlfn.IFNA(MAX(ABS(INDIRECT("'" &amp; O$2 &amp; "'!B" &amp; ROWS!O11)-TIME!O11), ABS(INDIRECT("'" &amp; O$2 &amp; "'!F" &amp; ROWS!O11)-TIME!O11), ABS(INDIRECT("'" &amp; O$2 &amp; "'!J" &amp; ROWS!O11)-TIME!O11))/TIME!O11, "")</f>
        <v>2.7997128499641102E-2</v>
      </c>
      <c r="P11" s="2" t="str">
        <f ca="1">_xlfn.IFNA(MAX(ABS(INDIRECT("'" &amp; P$2 &amp; "'!B" &amp; ROWS!P11)-TIME!P11), ABS(INDIRECT("'" &amp; P$2 &amp; "'!F" &amp; ROWS!P11)-TIME!P11), ABS(INDIRECT("'" &amp; P$2 &amp; "'!J" &amp; ROWS!P11)-TIME!P11))/TIME!P11, "")</f>
        <v/>
      </c>
      <c r="Q11" s="2" t="str">
        <f ca="1">_xlfn.IFNA(MAX(ABS(INDIRECT("'" &amp; Q$2 &amp; "'!B" &amp; ROWS!Q11)-TIME!Q11), ABS(INDIRECT("'" &amp; Q$2 &amp; "'!F" &amp; ROWS!Q11)-TIME!Q11), ABS(INDIRECT("'" &amp; Q$2 &amp; "'!J" &amp; ROWS!Q11)-TIME!Q11))/TIME!Q11, "")</f>
        <v/>
      </c>
      <c r="R11" s="2">
        <f ca="1">_xlfn.IFNA(MAX(ABS(INDIRECT("'" &amp; R$2 &amp; "'!B" &amp; ROWS!R11)-TIME!R11), ABS(INDIRECT("'" &amp; R$2 &amp; "'!F" &amp; ROWS!R11)-TIME!R11), ABS(INDIRECT("'" &amp; R$2 &amp; "'!J" &amp; ROWS!R11)-TIME!R11))/TIME!R11, "")</f>
        <v>7.142857142857148E-2</v>
      </c>
      <c r="S11" s="2">
        <f ca="1">_xlfn.IFNA(MAX(ABS(INDIRECT("'" &amp; S$2 &amp; "'!B" &amp; ROWS!S11)-TIME!S11), ABS(INDIRECT("'" &amp; S$2 &amp; "'!F" &amp; ROWS!S11)-TIME!S11), ABS(INDIRECT("'" &amp; S$2 &amp; "'!J" &amp; ROWS!S11)-TIME!S11))/TIME!S11, "")</f>
        <v>1.0101010101010111E-2</v>
      </c>
      <c r="T11" s="2">
        <f ca="1">_xlfn.IFNA(MAX(ABS(INDIRECT("'" &amp; T$2 &amp; "'!B" &amp; ROWS!T11)-TIME!T11), ABS(INDIRECT("'" &amp; T$2 &amp; "'!F" &amp; ROWS!T11)-TIME!T11), ABS(INDIRECT("'" &amp; T$2 &amp; "'!J" &amp; ROWS!T11)-TIME!T11))/TIME!T11, "")</f>
        <v>2.7027027027027053E-2</v>
      </c>
      <c r="U11" s="2">
        <f ca="1">_xlfn.IFNA(MAX(ABS(INDIRECT("'" &amp; U$2 &amp; "'!B" &amp; ROWS!U11)-TIME!U11), ABS(INDIRECT("'" &amp; U$2 &amp; "'!F" &amp; ROWS!U11)-TIME!U11), ABS(INDIRECT("'" &amp; U$2 &amp; "'!J" &amp; ROWS!U11)-TIME!U11))/TIME!U11, "")</f>
        <v>1.3830426939266413E-2</v>
      </c>
      <c r="V11" s="2">
        <f ca="1">_xlfn.IFNA(MAX(ABS(INDIRECT("'" &amp; V$2 &amp; "'!B" &amp; ROWS!V11)-TIME!V11), ABS(INDIRECT("'" &amp; V$2 &amp; "'!F" &amp; ROWS!V11)-TIME!V11), ABS(INDIRECT("'" &amp; V$2 &amp; "'!J" &amp; ROWS!V11)-TIME!V11))/TIME!V11, "")</f>
        <v>3.0143180105500489E-3</v>
      </c>
      <c r="W11" s="2">
        <f ca="1">_xlfn.IFNA(MAX(ABS(INDIRECT("'" &amp; W$2 &amp; "'!B" &amp; ROWS!W11)-TIME!W11), ABS(INDIRECT("'" &amp; W$2 &amp; "'!F" &amp; ROWS!W11)-TIME!W11), ABS(INDIRECT("'" &amp; W$2 &amp; "'!J" &amp; ROWS!W11)-TIME!W11))/TIME!W11, "")</f>
        <v>2.8490028490029151E-3</v>
      </c>
      <c r="X11" s="2" t="str">
        <f ca="1">_xlfn.IFNA(MAX(ABS(INDIRECT("'" &amp; X$2 &amp; "'!B" &amp; ROWS!X11)-TIME!X11), ABS(INDIRECT("'" &amp; X$2 &amp; "'!F" &amp; ROWS!X11)-TIME!X11), ABS(INDIRECT("'" &amp; X$2 &amp; "'!J" &amp; ROWS!X11)-TIME!X11))/TIME!X11, "")</f>
        <v/>
      </c>
      <c r="Y11" s="2" t="str">
        <f ca="1">_xlfn.IFNA(MAX(ABS(INDIRECT("'" &amp; Y$2 &amp; "'!B" &amp; ROWS!Y11)-TIME!Y11), ABS(INDIRECT("'" &amp; Y$2 &amp; "'!F" &amp; ROWS!Y11)-TIME!Y11), ABS(INDIRECT("'" &amp; Y$2 &amp; "'!J" &amp; ROWS!Y11)-TIME!Y11))/TIME!Y11, "")</f>
        <v/>
      </c>
    </row>
    <row r="12" spans="1:25" x14ac:dyDescent="0.25">
      <c r="A12" t="str">
        <f>METRICS!A11</f>
        <v>boundedBufferINT</v>
      </c>
      <c r="B12" s="2">
        <f ca="1">_xlfn.IFNA(MAX(ABS(INDIRECT("'" &amp; B$2 &amp; "'!B" &amp; ROWS!B12)-TIME!B12), ABS(INDIRECT("'" &amp; B$2 &amp; "'!F" &amp; ROWS!B12)-TIME!B12), ABS(INDIRECT("'" &amp; B$2 &amp; "'!J" &amp; ROWS!B12)-TIME!B12))/TIME!B12, "")</f>
        <v>5.9139784946236486E-2</v>
      </c>
      <c r="C12" s="2">
        <f ca="1">_xlfn.IFNA(MAX(ABS(INDIRECT("'" &amp; C$2 &amp; "'!B" &amp; ROWS!C12)-TIME!C12), ABS(INDIRECT("'" &amp; C$2 &amp; "'!F" &amp; ROWS!C12)-TIME!C12), ABS(INDIRECT("'" &amp; C$2 &amp; "'!J" &amp; ROWS!C12)-TIME!C12))/TIME!C12, "")</f>
        <v>1.632653061224491E-2</v>
      </c>
      <c r="D12" s="2">
        <f ca="1">_xlfn.IFNA(MAX(ABS(INDIRECT("'" &amp; D$2 &amp; "'!B" &amp; ROWS!D12)-TIME!D12), ABS(INDIRECT("'" &amp; D$2 &amp; "'!F" &amp; ROWS!D12)-TIME!D12), ABS(INDIRECT("'" &amp; D$2 &amp; "'!J" &amp; ROWS!D12)-TIME!D12))/TIME!D12, "")</f>
        <v>0</v>
      </c>
      <c r="E12" s="2">
        <f ca="1">_xlfn.IFNA(MAX(ABS(INDIRECT("'" &amp; E$2 &amp; "'!B" &amp; ROWS!E12)-TIME!E12), ABS(INDIRECT("'" &amp; E$2 &amp; "'!F" &amp; ROWS!E12)-TIME!E12), ABS(INDIRECT("'" &amp; E$2 &amp; "'!J" &amp; ROWS!E12)-TIME!E12))/TIME!E12, "")</f>
        <v>1.0799136069114432E-2</v>
      </c>
      <c r="F12" s="2">
        <f ca="1">_xlfn.IFNA(MAX(ABS(INDIRECT("'" &amp; F$2 &amp; "'!B" &amp; ROWS!F12)-TIME!F12), ABS(INDIRECT("'" &amp; F$2 &amp; "'!F" &amp; ROWS!F12)-TIME!F12), ABS(INDIRECT("'" &amp; F$2 &amp; "'!J" &amp; ROWS!F12)-TIME!F12))/TIME!F12, "")</f>
        <v>2.8490028490029151E-3</v>
      </c>
      <c r="G12" s="2">
        <f ca="1">_xlfn.IFNA(MAX(ABS(INDIRECT("'" &amp; G$2 &amp; "'!B" &amp; ROWS!G12)-TIME!G12), ABS(INDIRECT("'" &amp; G$2 &amp; "'!F" &amp; ROWS!G12)-TIME!G12), ABS(INDIRECT("'" &amp; G$2 &amp; "'!J" &amp; ROWS!G12)-TIME!G12))/TIME!G12, "")</f>
        <v>7.4173971679028609E-3</v>
      </c>
      <c r="H12" s="2" t="str">
        <f ca="1">_xlfn.IFNA(MAX(ABS(INDIRECT("'" &amp; H$2 &amp; "'!B" &amp; ROWS!H12)-TIME!H12), ABS(INDIRECT("'" &amp; H$2 &amp; "'!F" &amp; ROWS!H12)-TIME!H12), ABS(INDIRECT("'" &amp; H$2 &amp; "'!J" &amp; ROWS!H12)-TIME!H12))/TIME!H12, "")</f>
        <v/>
      </c>
      <c r="I12" s="2" t="str">
        <f ca="1">_xlfn.IFNA(MAX(ABS(INDIRECT("'" &amp; I$2 &amp; "'!B" &amp; ROWS!I12)-TIME!I12), ABS(INDIRECT("'" &amp; I$2 &amp; "'!F" &amp; ROWS!I12)-TIME!I12), ABS(INDIRECT("'" &amp; I$2 &amp; "'!J" &amp; ROWS!I12)-TIME!I12))/TIME!I12, "")</f>
        <v/>
      </c>
      <c r="J12" s="2">
        <f ca="1">_xlfn.IFNA(MAX(ABS(INDIRECT("'" &amp; J$2 &amp; "'!B" &amp; ROWS!J12)-TIME!J12), ABS(INDIRECT("'" &amp; J$2 &amp; "'!F" &amp; ROWS!J12)-TIME!J12), ABS(INDIRECT("'" &amp; J$2 &amp; "'!J" &amp; ROWS!J12)-TIME!J12))/TIME!J12, "")</f>
        <v>9.7087378640776777E-3</v>
      </c>
      <c r="K12" s="2">
        <f ca="1">_xlfn.IFNA(MAX(ABS(INDIRECT("'" &amp; K$2 &amp; "'!B" &amp; ROWS!K12)-TIME!K12), ABS(INDIRECT("'" &amp; K$2 &amp; "'!F" &amp; ROWS!K12)-TIME!K12), ABS(INDIRECT("'" &amp; K$2 &amp; "'!J" &amp; ROWS!K12)-TIME!K12))/TIME!K12, "")</f>
        <v>4.926108374384351E-3</v>
      </c>
      <c r="L12" s="2">
        <f ca="1">_xlfn.IFNA(MAX(ABS(INDIRECT("'" &amp; L$2 &amp; "'!B" &amp; ROWS!L12)-TIME!L12), ABS(INDIRECT("'" &amp; L$2 &amp; "'!F" &amp; ROWS!L12)-TIME!L12), ABS(INDIRECT("'" &amp; L$2 &amp; "'!J" &amp; ROWS!L12)-TIME!L12))/TIME!L12, "")</f>
        <v>1.3513513513513526E-2</v>
      </c>
      <c r="M12" s="2">
        <f ca="1">_xlfn.IFNA(MAX(ABS(INDIRECT("'" &amp; M$2 &amp; "'!B" &amp; ROWS!M12)-TIME!M12), ABS(INDIRECT("'" &amp; M$2 &amp; "'!F" &amp; ROWS!M12)-TIME!M12), ABS(INDIRECT("'" &amp; M$2 &amp; "'!J" &amp; ROWS!M12)-TIME!M12))/TIME!M12, "")</f>
        <v>3.6319612590798257E-3</v>
      </c>
      <c r="N12" s="2">
        <f ca="1">_xlfn.IFNA(MAX(ABS(INDIRECT("'" &amp; N$2 &amp; "'!B" &amp; ROWS!N12)-TIME!N12), ABS(INDIRECT("'" &amp; N$2 &amp; "'!F" &amp; ROWS!N12)-TIME!N12), ABS(INDIRECT("'" &amp; N$2 &amp; "'!J" &amp; ROWS!N12)-TIME!N12))/TIME!N12, "")</f>
        <v>1.8733608092918962E-3</v>
      </c>
      <c r="O12" s="2">
        <f ca="1">_xlfn.IFNA(MAX(ABS(INDIRECT("'" &amp; O$2 &amp; "'!B" &amp; ROWS!O12)-TIME!O12), ABS(INDIRECT("'" &amp; O$2 &amp; "'!F" &amp; ROWS!O12)-TIME!O12), ABS(INDIRECT("'" &amp; O$2 &amp; "'!J" &amp; ROWS!O12)-TIME!O12))/TIME!O12, "")</f>
        <v>1.8361581920903938E-2</v>
      </c>
      <c r="P12" s="2" t="str">
        <f ca="1">_xlfn.IFNA(MAX(ABS(INDIRECT("'" &amp; P$2 &amp; "'!B" &amp; ROWS!P12)-TIME!P12), ABS(INDIRECT("'" &amp; P$2 &amp; "'!F" &amp; ROWS!P12)-TIME!P12), ABS(INDIRECT("'" &amp; P$2 &amp; "'!J" &amp; ROWS!P12)-TIME!P12))/TIME!P12, "")</f>
        <v/>
      </c>
      <c r="Q12" s="2" t="str">
        <f ca="1">_xlfn.IFNA(MAX(ABS(INDIRECT("'" &amp; Q$2 &amp; "'!B" &amp; ROWS!Q12)-TIME!Q12), ABS(INDIRECT("'" &amp; Q$2 &amp; "'!F" &amp; ROWS!Q12)-TIME!Q12), ABS(INDIRECT("'" &amp; Q$2 &amp; "'!J" &amp; ROWS!Q12)-TIME!Q12))/TIME!Q12, "")</f>
        <v/>
      </c>
      <c r="R12" s="2">
        <f ca="1">_xlfn.IFNA(MAX(ABS(INDIRECT("'" &amp; R$2 &amp; "'!B" &amp; ROWS!R12)-TIME!R12), ABS(INDIRECT("'" &amp; R$2 &amp; "'!F" &amp; ROWS!R12)-TIME!R12), ABS(INDIRECT("'" &amp; R$2 &amp; "'!J" &amp; ROWS!R12)-TIME!R12))/TIME!R12, "")</f>
        <v>0.12264150943396215</v>
      </c>
      <c r="S12" s="2">
        <f ca="1">_xlfn.IFNA(MAX(ABS(INDIRECT("'" &amp; S$2 &amp; "'!B" &amp; ROWS!S12)-TIME!S12), ABS(INDIRECT("'" &amp; S$2 &amp; "'!F" &amp; ROWS!S12)-TIME!S12), ABS(INDIRECT("'" &amp; S$2 &amp; "'!J" &amp; ROWS!S12)-TIME!S12))/TIME!S12, "")</f>
        <v>1.0050251256281416E-2</v>
      </c>
      <c r="T12" s="2">
        <f ca="1">_xlfn.IFNA(MAX(ABS(INDIRECT("'" &amp; T$2 &amp; "'!B" &amp; ROWS!T12)-TIME!T12), ABS(INDIRECT("'" &amp; T$2 &amp; "'!F" &amp; ROWS!T12)-TIME!T12), ABS(INDIRECT("'" &amp; T$2 &amp; "'!J" &amp; ROWS!T12)-TIME!T12))/TIME!T12, "")</f>
        <v>1.3513513513513526E-2</v>
      </c>
      <c r="U12" s="2">
        <f ca="1">_xlfn.IFNA(MAX(ABS(INDIRECT("'" &amp; U$2 &amp; "'!B" &amp; ROWS!U12)-TIME!U12), ABS(INDIRECT("'" &amp; U$2 &amp; "'!F" &amp; ROWS!U12)-TIME!U12), ABS(INDIRECT("'" &amp; U$2 &amp; "'!J" &amp; ROWS!U12)-TIME!U12))/TIME!U12, "")</f>
        <v>1.7303102625298276E-2</v>
      </c>
      <c r="V12" s="2">
        <f ca="1">_xlfn.IFNA(MAX(ABS(INDIRECT("'" &amp; V$2 &amp; "'!B" &amp; ROWS!V12)-TIME!V12), ABS(INDIRECT("'" &amp; V$2 &amp; "'!F" &amp; ROWS!V12)-TIME!V12), ABS(INDIRECT("'" &amp; V$2 &amp; "'!J" &amp; ROWS!V12)-TIME!V12))/TIME!V12, "")</f>
        <v>3.384731101918009E-3</v>
      </c>
      <c r="W12" s="2">
        <f ca="1">_xlfn.IFNA(MAX(ABS(INDIRECT("'" &amp; W$2 &amp; "'!B" &amp; ROWS!W12)-TIME!W12), ABS(INDIRECT("'" &amp; W$2 &amp; "'!F" &amp; ROWS!W12)-TIME!W12), ABS(INDIRECT("'" &amp; W$2 &amp; "'!J" &amp; ROWS!W12)-TIME!W12))/TIME!W12, "")</f>
        <v>1.6174402250351647E-2</v>
      </c>
      <c r="X12" s="2" t="str">
        <f ca="1">_xlfn.IFNA(MAX(ABS(INDIRECT("'" &amp; X$2 &amp; "'!B" &amp; ROWS!X12)-TIME!X12), ABS(INDIRECT("'" &amp; X$2 &amp; "'!F" &amp; ROWS!X12)-TIME!X12), ABS(INDIRECT("'" &amp; X$2 &amp; "'!J" &amp; ROWS!X12)-TIME!X12))/TIME!X12, "")</f>
        <v/>
      </c>
      <c r="Y12" s="2" t="str">
        <f ca="1">_xlfn.IFNA(MAX(ABS(INDIRECT("'" &amp; Y$2 &amp; "'!B" &amp; ROWS!Y12)-TIME!Y12), ABS(INDIRECT("'" &amp; Y$2 &amp; "'!F" &amp; ROWS!Y12)-TIME!Y12), ABS(INDIRECT("'" &amp; Y$2 &amp; "'!J" &amp; ROWS!Y12)-TIME!Y12))/TIME!Y12, "")</f>
        <v/>
      </c>
    </row>
    <row r="13" spans="1:25" x14ac:dyDescent="0.25">
      <c r="A13" t="str">
        <f>METRICS!A12</f>
        <v>castError</v>
      </c>
      <c r="B13" s="2">
        <f ca="1">_xlfn.IFNA(MAX(ABS(INDIRECT("'" &amp; B$2 &amp; "'!B" &amp; ROWS!B13)-TIME!B13), ABS(INDIRECT("'" &amp; B$2 &amp; "'!F" &amp; ROWS!B13)-TIME!B13), ABS(INDIRECT("'" &amp; B$2 &amp; "'!J" &amp; ROWS!B13)-TIME!B13))/TIME!B13, "")</f>
        <v>0.16666666666666682</v>
      </c>
      <c r="C13" s="2">
        <f ca="1">_xlfn.IFNA(MAX(ABS(INDIRECT("'" &amp; C$2 &amp; "'!B" &amp; ROWS!C13)-TIME!C13), ABS(INDIRECT("'" &amp; C$2 &amp; "'!F" &amp; ROWS!C13)-TIME!C13), ABS(INDIRECT("'" &amp; C$2 &amp; "'!J" &amp; ROWS!C13)-TIME!C13))/TIME!C13, "")</f>
        <v>0</v>
      </c>
      <c r="D13" s="2">
        <f ca="1">_xlfn.IFNA(MAX(ABS(INDIRECT("'" &amp; D$2 &amp; "'!B" &amp; ROWS!D13)-TIME!D13), ABS(INDIRECT("'" &amp; D$2 &amp; "'!F" &amp; ROWS!D13)-TIME!D13), ABS(INDIRECT("'" &amp; D$2 &amp; "'!J" &amp; ROWS!D13)-TIME!D13))/TIME!D13, "")</f>
        <v>0</v>
      </c>
      <c r="E13" s="2">
        <f ca="1">_xlfn.IFNA(MAX(ABS(INDIRECT("'" &amp; E$2 &amp; "'!B" &amp; ROWS!E13)-TIME!E13), ABS(INDIRECT("'" &amp; E$2 &amp; "'!F" &amp; ROWS!E13)-TIME!E13), ABS(INDIRECT("'" &amp; E$2 &amp; "'!J" &amp; ROWS!E13)-TIME!E13))/TIME!E13, "")</f>
        <v>2.6315789473684233E-2</v>
      </c>
      <c r="F13" s="2">
        <f ca="1">_xlfn.IFNA(MAX(ABS(INDIRECT("'" &amp; F$2 &amp; "'!B" &amp; ROWS!F13)-TIME!F13), ABS(INDIRECT("'" &amp; F$2 &amp; "'!F" &amp; ROWS!F13)-TIME!F13), ABS(INDIRECT("'" &amp; F$2 &amp; "'!J" &amp; ROWS!F13)-TIME!F13))/TIME!F13, "")</f>
        <v>0</v>
      </c>
      <c r="G13" s="2">
        <f ca="1">_xlfn.IFNA(MAX(ABS(INDIRECT("'" &amp; G$2 &amp; "'!B" &amp; ROWS!G13)-TIME!G13), ABS(INDIRECT("'" &amp; G$2 &amp; "'!F" &amp; ROWS!G13)-TIME!G13), ABS(INDIRECT("'" &amp; G$2 &amp; "'!J" &amp; ROWS!G13)-TIME!G13))/TIME!G13, "")</f>
        <v>7.6923076923076983E-2</v>
      </c>
      <c r="H13" s="2">
        <f ca="1">_xlfn.IFNA(MAX(ABS(INDIRECT("'" &amp; H$2 &amp; "'!B" &amp; ROWS!H13)-TIME!H13), ABS(INDIRECT("'" &amp; H$2 &amp; "'!F" &amp; ROWS!H13)-TIME!H13), ABS(INDIRECT("'" &amp; H$2 &amp; "'!J" &amp; ROWS!H13)-TIME!H13))/TIME!H13, "")</f>
        <v>7.1942446043165541E-3</v>
      </c>
      <c r="I13" s="2">
        <f ca="1">_xlfn.IFNA(MAX(ABS(INDIRECT("'" &amp; I$2 &amp; "'!B" &amp; ROWS!I13)-TIME!I13), ABS(INDIRECT("'" &amp; I$2 &amp; "'!F" &amp; ROWS!I13)-TIME!I13), ABS(INDIRECT("'" &amp; I$2 &amp; "'!J" &amp; ROWS!I13)-TIME!I13))/TIME!I13, "")</f>
        <v>0</v>
      </c>
      <c r="J13" s="2">
        <f ca="1">_xlfn.IFNA(MAX(ABS(INDIRECT("'" &amp; J$2 &amp; "'!B" &amp; ROWS!J13)-TIME!J13), ABS(INDIRECT("'" &amp; J$2 &amp; "'!F" &amp; ROWS!J13)-TIME!J13), ABS(INDIRECT("'" &amp; J$2 &amp; "'!J" &amp; ROWS!J13)-TIME!J13))/TIME!J13, "")</f>
        <v>0</v>
      </c>
      <c r="K13" s="2">
        <f ca="1">_xlfn.IFNA(MAX(ABS(INDIRECT("'" &amp; K$2 &amp; "'!B" &amp; ROWS!K13)-TIME!K13), ABS(INDIRECT("'" &amp; K$2 &amp; "'!F" &amp; ROWS!K13)-TIME!K13), ABS(INDIRECT("'" &amp; K$2 &amp; "'!J" &amp; ROWS!K13)-TIME!K13))/TIME!K13, "")</f>
        <v>0</v>
      </c>
      <c r="L13" s="2">
        <f ca="1">_xlfn.IFNA(MAX(ABS(INDIRECT("'" &amp; L$2 &amp; "'!B" &amp; ROWS!L13)-TIME!L13), ABS(INDIRECT("'" &amp; L$2 &amp; "'!F" &amp; ROWS!L13)-TIME!L13), ABS(INDIRECT("'" &amp; L$2 &amp; "'!J" &amp; ROWS!L13)-TIME!L13))/TIME!L13, "")</f>
        <v>0</v>
      </c>
      <c r="M13" s="2">
        <f ca="1">_xlfn.IFNA(MAX(ABS(INDIRECT("'" &amp; M$2 &amp; "'!B" &amp; ROWS!M13)-TIME!M13), ABS(INDIRECT("'" &amp; M$2 &amp; "'!F" &amp; ROWS!M13)-TIME!M13), ABS(INDIRECT("'" &amp; M$2 &amp; "'!J" &amp; ROWS!M13)-TIME!M13))/TIME!M13, "")</f>
        <v>3.8461538461538491E-2</v>
      </c>
      <c r="N13" s="2">
        <f ca="1">_xlfn.IFNA(MAX(ABS(INDIRECT("'" &amp; N$2 &amp; "'!B" &amp; ROWS!N13)-TIME!N13), ABS(INDIRECT("'" &amp; N$2 &amp; "'!F" &amp; ROWS!N13)-TIME!N13), ABS(INDIRECT("'" &amp; N$2 &amp; "'!J" &amp; ROWS!N13)-TIME!N13))/TIME!N13, "")</f>
        <v>2.3255813953488393E-2</v>
      </c>
      <c r="O13" s="2">
        <f ca="1">_xlfn.IFNA(MAX(ABS(INDIRECT("'" &amp; O$2 &amp; "'!B" &amp; ROWS!O13)-TIME!O13), ABS(INDIRECT("'" &amp; O$2 &amp; "'!F" &amp; ROWS!O13)-TIME!O13), ABS(INDIRECT("'" &amp; O$2 &amp; "'!J" &amp; ROWS!O13)-TIME!O13))/TIME!O13, "")</f>
        <v>4.7619047619047533E-2</v>
      </c>
      <c r="P13" s="2">
        <f ca="1">_xlfn.IFNA(MAX(ABS(INDIRECT("'" &amp; P$2 &amp; "'!B" &amp; ROWS!P13)-TIME!P13), ABS(INDIRECT("'" &amp; P$2 &amp; "'!F" &amp; ROWS!P13)-TIME!P13), ABS(INDIRECT("'" &amp; P$2 &amp; "'!J" &amp; ROWS!P13)-TIME!P13))/TIME!P13, "")</f>
        <v>0.14285714285714296</v>
      </c>
      <c r="Q13" s="2">
        <f ca="1">_xlfn.IFNA(MAX(ABS(INDIRECT("'" &amp; Q$2 &amp; "'!B" &amp; ROWS!Q13)-TIME!Q13), ABS(INDIRECT("'" &amp; Q$2 &amp; "'!F" &amp; ROWS!Q13)-TIME!Q13), ABS(INDIRECT("'" &amp; Q$2 &amp; "'!J" &amp; ROWS!Q13)-TIME!Q13))/TIME!Q13, "")</f>
        <v>0.11111111111111106</v>
      </c>
      <c r="R13" s="2">
        <f ca="1">_xlfn.IFNA(MAX(ABS(INDIRECT("'" &amp; R$2 &amp; "'!B" &amp; ROWS!R13)-TIME!R13), ABS(INDIRECT("'" &amp; R$2 &amp; "'!F" &amp; ROWS!R13)-TIME!R13), ABS(INDIRECT("'" &amp; R$2 &amp; "'!J" &amp; ROWS!R13)-TIME!R13))/TIME!R13, "")</f>
        <v>0.5</v>
      </c>
      <c r="S13" s="2">
        <f ca="1">_xlfn.IFNA(MAX(ABS(INDIRECT("'" &amp; S$2 &amp; "'!B" &amp; ROWS!S13)-TIME!S13), ABS(INDIRECT("'" &amp; S$2 &amp; "'!F" &amp; ROWS!S13)-TIME!S13), ABS(INDIRECT("'" &amp; S$2 &amp; "'!J" &amp; ROWS!S13)-TIME!S13))/TIME!S13, "")</f>
        <v>0.33333333333333343</v>
      </c>
      <c r="T13" s="2">
        <f ca="1">_xlfn.IFNA(MAX(ABS(INDIRECT("'" &amp; T$2 &amp; "'!B" &amp; ROWS!T13)-TIME!T13), ABS(INDIRECT("'" &amp; T$2 &amp; "'!F" &amp; ROWS!T13)-TIME!T13), ABS(INDIRECT("'" &amp; T$2 &amp; "'!J" &amp; ROWS!T13)-TIME!T13))/TIME!T13, "")</f>
        <v>0</v>
      </c>
      <c r="U13" s="2">
        <f ca="1">_xlfn.IFNA(MAX(ABS(INDIRECT("'" &amp; U$2 &amp; "'!B" &amp; ROWS!U13)-TIME!U13), ABS(INDIRECT("'" &amp; U$2 &amp; "'!F" &amp; ROWS!U13)-TIME!U13), ABS(INDIRECT("'" &amp; U$2 &amp; "'!J" &amp; ROWS!U13)-TIME!U13))/TIME!U13, "")</f>
        <v>3.8461538461538491E-2</v>
      </c>
      <c r="V13" s="2">
        <f ca="1">_xlfn.IFNA(MAX(ABS(INDIRECT("'" &amp; V$2 &amp; "'!B" &amp; ROWS!V13)-TIME!V13), ABS(INDIRECT("'" &amp; V$2 &amp; "'!F" &amp; ROWS!V13)-TIME!V13), ABS(INDIRECT("'" &amp; V$2 &amp; "'!J" &amp; ROWS!V13)-TIME!V13))/TIME!V13, "")</f>
        <v>2.3809523809523832E-2</v>
      </c>
      <c r="W13" s="2">
        <f ca="1">_xlfn.IFNA(MAX(ABS(INDIRECT("'" &amp; W$2 &amp; "'!B" &amp; ROWS!W13)-TIME!W13), ABS(INDIRECT("'" &amp; W$2 &amp; "'!F" &amp; ROWS!W13)-TIME!W13), ABS(INDIRECT("'" &amp; W$2 &amp; "'!J" &amp; ROWS!W13)-TIME!W13))/TIME!W13, "")</f>
        <v>4.3478260869565251E-2</v>
      </c>
      <c r="X13" s="2">
        <f ca="1">_xlfn.IFNA(MAX(ABS(INDIRECT("'" &amp; X$2 &amp; "'!B" &amp; ROWS!X13)-TIME!X13), ABS(INDIRECT("'" &amp; X$2 &amp; "'!F" &amp; ROWS!X13)-TIME!X13), ABS(INDIRECT("'" &amp; X$2 &amp; "'!J" &amp; ROWS!X13)-TIME!X13))/TIME!X13, "")</f>
        <v>0.14285714285714296</v>
      </c>
      <c r="Y13" s="2">
        <f ca="1">_xlfn.IFNA(MAX(ABS(INDIRECT("'" &amp; Y$2 &amp; "'!B" &amp; ROWS!Y13)-TIME!Y13), ABS(INDIRECT("'" &amp; Y$2 &amp; "'!F" &amp; ROWS!Y13)-TIME!Y13), ABS(INDIRECT("'" &amp; Y$2 &amp; "'!J" &amp; ROWS!Y13)-TIME!Y13))/TIME!Y13, "")</f>
        <v>0.12499999999999993</v>
      </c>
    </row>
    <row r="14" spans="1:25" x14ac:dyDescent="0.25">
      <c r="A14" t="str">
        <f>METRICS!A13</f>
        <v>cast</v>
      </c>
      <c r="B14" s="2">
        <f ca="1">_xlfn.IFNA(MAX(ABS(INDIRECT("'" &amp; B$2 &amp; "'!B" &amp; ROWS!B14)-TIME!B14), ABS(INDIRECT("'" &amp; B$2 &amp; "'!F" &amp; ROWS!B14)-TIME!B14), ABS(INDIRECT("'" &amp; B$2 &amp; "'!J" &amp; ROWS!B14)-TIME!B14))/TIME!B14, "")</f>
        <v>0</v>
      </c>
      <c r="C14" s="2">
        <f ca="1">_xlfn.IFNA(MAX(ABS(INDIRECT("'" &amp; C$2 &amp; "'!B" &amp; ROWS!C14)-TIME!C14), ABS(INDIRECT("'" &amp; C$2 &amp; "'!F" &amp; ROWS!C14)-TIME!C14), ABS(INDIRECT("'" &amp; C$2 &amp; "'!J" &amp; ROWS!C14)-TIME!C14))/TIME!C14, "")</f>
        <v>0.16666666666666682</v>
      </c>
      <c r="D14" s="2">
        <f ca="1">_xlfn.IFNA(MAX(ABS(INDIRECT("'" &amp; D$2 &amp; "'!B" &amp; ROWS!D14)-TIME!D14), ABS(INDIRECT("'" &amp; D$2 &amp; "'!F" &amp; ROWS!D14)-TIME!D14), ABS(INDIRECT("'" &amp; D$2 &amp; "'!J" &amp; ROWS!D14)-TIME!D14))/TIME!D14, "")</f>
        <v>0.33333333333333331</v>
      </c>
      <c r="E14" s="2">
        <f ca="1">_xlfn.IFNA(MAX(ABS(INDIRECT("'" &amp; E$2 &amp; "'!B" &amp; ROWS!E14)-TIME!E14), ABS(INDIRECT("'" &amp; E$2 &amp; "'!F" &amp; ROWS!E14)-TIME!E14), ABS(INDIRECT("'" &amp; E$2 &amp; "'!J" &amp; ROWS!E14)-TIME!E14))/TIME!E14, "")</f>
        <v>0</v>
      </c>
      <c r="F14" s="2">
        <f ca="1">_xlfn.IFNA(MAX(ABS(INDIRECT("'" &amp; F$2 &amp; "'!B" &amp; ROWS!F14)-TIME!F14), ABS(INDIRECT("'" &amp; F$2 &amp; "'!F" &amp; ROWS!F14)-TIME!F14), ABS(INDIRECT("'" &amp; F$2 &amp; "'!J" &amp; ROWS!F14)-TIME!F14))/TIME!F14, "")</f>
        <v>1.9607843137254919E-2</v>
      </c>
      <c r="G14" s="2">
        <f ca="1">_xlfn.IFNA(MAX(ABS(INDIRECT("'" &amp; G$2 &amp; "'!B" &amp; ROWS!G14)-TIME!G14), ABS(INDIRECT("'" &amp; G$2 &amp; "'!F" &amp; ROWS!G14)-TIME!G14), ABS(INDIRECT("'" &amp; G$2 &amp; "'!J" &amp; ROWS!G14)-TIME!G14))/TIME!G14, "")</f>
        <v>4.1666666666666706E-2</v>
      </c>
      <c r="H14" s="2">
        <f ca="1">_xlfn.IFNA(MAX(ABS(INDIRECT("'" &amp; H$2 &amp; "'!B" &amp; ROWS!H14)-TIME!H14), ABS(INDIRECT("'" &amp; H$2 &amp; "'!F" &amp; ROWS!H14)-TIME!H14), ABS(INDIRECT("'" &amp; H$2 &amp; "'!J" &amp; ROWS!H14)-TIME!H14))/TIME!H14, "")</f>
        <v>7.2463768115940486E-3</v>
      </c>
      <c r="I14" s="2">
        <f ca="1">_xlfn.IFNA(MAX(ABS(INDIRECT("'" &amp; I$2 &amp; "'!B" &amp; ROWS!I14)-TIME!I14), ABS(INDIRECT("'" &amp; I$2 &amp; "'!F" &amp; ROWS!I14)-TIME!I14), ABS(INDIRECT("'" &amp; I$2 &amp; "'!J" &amp; ROWS!I14)-TIME!I14))/TIME!I14, "")</f>
        <v>1.492537313432837E-2</v>
      </c>
      <c r="J14" s="2">
        <f ca="1">_xlfn.IFNA(MAX(ABS(INDIRECT("'" &amp; J$2 &amp; "'!B" &amp; ROWS!J14)-TIME!J14), ABS(INDIRECT("'" &amp; J$2 &amp; "'!F" &amp; ROWS!J14)-TIME!J14), ABS(INDIRECT("'" &amp; J$2 &amp; "'!J" &amp; ROWS!J14)-TIME!J14))/TIME!J14, "")</f>
        <v>0</v>
      </c>
      <c r="K14" s="2">
        <f ca="1">_xlfn.IFNA(MAX(ABS(INDIRECT("'" &amp; K$2 &amp; "'!B" &amp; ROWS!K14)-TIME!K14), ABS(INDIRECT("'" &amp; K$2 &amp; "'!F" &amp; ROWS!K14)-TIME!K14), ABS(INDIRECT("'" &amp; K$2 &amp; "'!J" &amp; ROWS!K14)-TIME!K14))/TIME!K14, "")</f>
        <v>0.33333333333333343</v>
      </c>
      <c r="L14" s="2">
        <f ca="1">_xlfn.IFNA(MAX(ABS(INDIRECT("'" &amp; L$2 &amp; "'!B" &amp; ROWS!L14)-TIME!L14), ABS(INDIRECT("'" &amp; L$2 &amp; "'!F" &amp; ROWS!L14)-TIME!L14), ABS(INDIRECT("'" &amp; L$2 &amp; "'!J" &amp; ROWS!L14)-TIME!L14))/TIME!L14, "")</f>
        <v>0</v>
      </c>
      <c r="M14" s="2">
        <f ca="1">_xlfn.IFNA(MAX(ABS(INDIRECT("'" &amp; M$2 &amp; "'!B" &amp; ROWS!M14)-TIME!M14), ABS(INDIRECT("'" &amp; M$2 &amp; "'!F" &amp; ROWS!M14)-TIME!M14), ABS(INDIRECT("'" &amp; M$2 &amp; "'!J" &amp; ROWS!M14)-TIME!M14))/TIME!M14, "")</f>
        <v>0</v>
      </c>
      <c r="N14" s="2">
        <f ca="1">_xlfn.IFNA(MAX(ABS(INDIRECT("'" &amp; N$2 &amp; "'!B" &amp; ROWS!N14)-TIME!N14), ABS(INDIRECT("'" &amp; N$2 &amp; "'!F" &amp; ROWS!N14)-TIME!N14), ABS(INDIRECT("'" &amp; N$2 &amp; "'!J" &amp; ROWS!N14)-TIME!N14))/TIME!N14, "")</f>
        <v>4.7619047619047665E-2</v>
      </c>
      <c r="O14" s="2">
        <f ca="1">_xlfn.IFNA(MAX(ABS(INDIRECT("'" &amp; O$2 &amp; "'!B" &amp; ROWS!O14)-TIME!O14), ABS(INDIRECT("'" &amp; O$2 &amp; "'!F" &amp; ROWS!O14)-TIME!O14), ABS(INDIRECT("'" &amp; O$2 &amp; "'!J" &amp; ROWS!O14)-TIME!O14))/TIME!O14, "")</f>
        <v>4.9999999999999906E-2</v>
      </c>
      <c r="P14" s="2">
        <f ca="1">_xlfn.IFNA(MAX(ABS(INDIRECT("'" &amp; P$2 &amp; "'!B" &amp; ROWS!P14)-TIME!P14), ABS(INDIRECT("'" &amp; P$2 &amp; "'!F" &amp; ROWS!P14)-TIME!P14), ABS(INDIRECT("'" &amp; P$2 &amp; "'!J" &amp; ROWS!P14)-TIME!P14))/TIME!P14, "")</f>
        <v>0.14285714285714296</v>
      </c>
      <c r="Q14" s="2">
        <f ca="1">_xlfn.IFNA(MAX(ABS(INDIRECT("'" &amp; Q$2 &amp; "'!B" &amp; ROWS!Q14)-TIME!Q14), ABS(INDIRECT("'" &amp; Q$2 &amp; "'!F" &amp; ROWS!Q14)-TIME!Q14), ABS(INDIRECT("'" &amp; Q$2 &amp; "'!J" &amp; ROWS!Q14)-TIME!Q14))/TIME!Q14, "")</f>
        <v>0.11111111111111106</v>
      </c>
      <c r="R14" s="2">
        <f ca="1">_xlfn.IFNA(MAX(ABS(INDIRECT("'" &amp; R$2 &amp; "'!B" &amp; ROWS!R14)-TIME!R14), ABS(INDIRECT("'" &amp; R$2 &amp; "'!F" &amp; ROWS!R14)-TIME!R14), ABS(INDIRECT("'" &amp; R$2 &amp; "'!J" &amp; ROWS!R14)-TIME!R14))/TIME!R14, "")</f>
        <v>0</v>
      </c>
      <c r="S14" s="2">
        <f ca="1">_xlfn.IFNA(MAX(ABS(INDIRECT("'" &amp; S$2 &amp; "'!B" &amp; ROWS!S14)-TIME!S14), ABS(INDIRECT("'" &amp; S$2 &amp; "'!F" &amp; ROWS!S14)-TIME!S14), ABS(INDIRECT("'" &amp; S$2 &amp; "'!J" &amp; ROWS!S14)-TIME!S14))/TIME!S14, "")</f>
        <v>0</v>
      </c>
      <c r="T14" s="2">
        <f ca="1">_xlfn.IFNA(MAX(ABS(INDIRECT("'" &amp; T$2 &amp; "'!B" &amp; ROWS!T14)-TIME!T14), ABS(INDIRECT("'" &amp; T$2 &amp; "'!F" &amp; ROWS!T14)-TIME!T14), ABS(INDIRECT("'" &amp; T$2 &amp; "'!J" &amp; ROWS!T14)-TIME!T14))/TIME!T14, "")</f>
        <v>0</v>
      </c>
      <c r="U14" s="2">
        <f ca="1">_xlfn.IFNA(MAX(ABS(INDIRECT("'" &amp; U$2 &amp; "'!B" &amp; ROWS!U14)-TIME!U14), ABS(INDIRECT("'" &amp; U$2 &amp; "'!F" &amp; ROWS!U14)-TIME!U14), ABS(INDIRECT("'" &amp; U$2 &amp; "'!J" &amp; ROWS!U14)-TIME!U14))/TIME!U14, "")</f>
        <v>3.8461538461538491E-2</v>
      </c>
      <c r="V14" s="2">
        <f ca="1">_xlfn.IFNA(MAX(ABS(INDIRECT("'" &amp; V$2 &amp; "'!B" &amp; ROWS!V14)-TIME!V14), ABS(INDIRECT("'" &amp; V$2 &amp; "'!F" &amp; ROWS!V14)-TIME!V14), ABS(INDIRECT("'" &amp; V$2 &amp; "'!J" &amp; ROWS!V14)-TIME!V14))/TIME!V14, "")</f>
        <v>4.8780487804878092E-2</v>
      </c>
      <c r="W14" s="2">
        <f ca="1">_xlfn.IFNA(MAX(ABS(INDIRECT("'" &amp; W$2 &amp; "'!B" &amp; ROWS!W14)-TIME!W14), ABS(INDIRECT("'" &amp; W$2 &amp; "'!F" &amp; ROWS!W14)-TIME!W14), ABS(INDIRECT("'" &amp; W$2 &amp; "'!J" &amp; ROWS!W14)-TIME!W14))/TIME!W14, "")</f>
        <v>4.5454545454545497E-2</v>
      </c>
      <c r="X14" s="2">
        <f ca="1">_xlfn.IFNA(MAX(ABS(INDIRECT("'" &amp; X$2 &amp; "'!B" &amp; ROWS!X14)-TIME!X14), ABS(INDIRECT("'" &amp; X$2 &amp; "'!F" &amp; ROWS!X14)-TIME!X14), ABS(INDIRECT("'" &amp; X$2 &amp; "'!J" &amp; ROWS!X14)-TIME!X14))/TIME!X14, "")</f>
        <v>0.14285714285714296</v>
      </c>
      <c r="Y14" s="2">
        <f ca="1">_xlfn.IFNA(MAX(ABS(INDIRECT("'" &amp; Y$2 &amp; "'!B" &amp; ROWS!Y14)-TIME!Y14), ABS(INDIRECT("'" &amp; Y$2 &amp; "'!F" &amp; ROWS!Y14)-TIME!Y14), ABS(INDIRECT("'" &amp; Y$2 &amp; "'!J" &amp; ROWS!Y14)-TIME!Y14))/TIME!Y14, "")</f>
        <v>0.11111111111111106</v>
      </c>
    </row>
    <row r="15" spans="1:25" x14ac:dyDescent="0.25">
      <c r="A15" t="str">
        <f>METRICS!A14</f>
        <v>completeTypeError</v>
      </c>
      <c r="B15" s="2">
        <f ca="1">_xlfn.IFNA(MAX(ABS(INDIRECT("'" &amp; B$2 &amp; "'!B" &amp; ROWS!B15)-TIME!B15), ABS(INDIRECT("'" &amp; B$2 &amp; "'!F" &amp; ROWS!B15)-TIME!B15), ABS(INDIRECT("'" &amp; B$2 &amp; "'!J" &amp; ROWS!B15)-TIME!B15))/TIME!B15, "")</f>
        <v>0</v>
      </c>
      <c r="C15" s="2">
        <f ca="1">_xlfn.IFNA(MAX(ABS(INDIRECT("'" &amp; C$2 &amp; "'!B" &amp; ROWS!C15)-TIME!C15), ABS(INDIRECT("'" &amp; C$2 &amp; "'!F" &amp; ROWS!C15)-TIME!C15), ABS(INDIRECT("'" &amp; C$2 &amp; "'!J" &amp; ROWS!C15)-TIME!C15))/TIME!C15, "")</f>
        <v>0</v>
      </c>
      <c r="D15" s="2">
        <f ca="1">_xlfn.IFNA(MAX(ABS(INDIRECT("'" &amp; D$2 &amp; "'!B" &amp; ROWS!D15)-TIME!D15), ABS(INDIRECT("'" &amp; D$2 &amp; "'!F" &amp; ROWS!D15)-TIME!D15), ABS(INDIRECT("'" &amp; D$2 &amp; "'!J" &amp; ROWS!D15)-TIME!D15))/TIME!D15, "")</f>
        <v>0</v>
      </c>
      <c r="E15" s="2">
        <f ca="1">_xlfn.IFNA(MAX(ABS(INDIRECT("'" &amp; E$2 &amp; "'!B" &amp; ROWS!E15)-TIME!E15), ABS(INDIRECT("'" &amp; E$2 &amp; "'!F" &amp; ROWS!E15)-TIME!E15), ABS(INDIRECT("'" &amp; E$2 &amp; "'!J" &amp; ROWS!E15)-TIME!E15))/TIME!E15, "")</f>
        <v>2.6315789473684233E-2</v>
      </c>
      <c r="F15" s="2">
        <f ca="1">_xlfn.IFNA(MAX(ABS(INDIRECT("'" &amp; F$2 &amp; "'!B" &amp; ROWS!F15)-TIME!F15), ABS(INDIRECT("'" &amp; F$2 &amp; "'!F" &amp; ROWS!F15)-TIME!F15), ABS(INDIRECT("'" &amp; F$2 &amp; "'!J" &amp; ROWS!F15)-TIME!F15))/TIME!F15, "")</f>
        <v>3.8461538461538491E-2</v>
      </c>
      <c r="G15" s="2">
        <f ca="1">_xlfn.IFNA(MAX(ABS(INDIRECT("'" &amp; G$2 &amp; "'!B" &amp; ROWS!G15)-TIME!G15), ABS(INDIRECT("'" &amp; G$2 &amp; "'!F" &amp; ROWS!G15)-TIME!G15), ABS(INDIRECT("'" &amp; G$2 &amp; "'!J" &amp; ROWS!G15)-TIME!G15))/TIME!G15, "")</f>
        <v>3.703703703703707E-2</v>
      </c>
      <c r="H15" s="2">
        <f ca="1">_xlfn.IFNA(MAX(ABS(INDIRECT("'" &amp; H$2 &amp; "'!B" &amp; ROWS!H15)-TIME!H15), ABS(INDIRECT("'" &amp; H$2 &amp; "'!F" &amp; ROWS!H15)-TIME!H15), ABS(INDIRECT("'" &amp; H$2 &amp; "'!J" &amp; ROWS!H15)-TIME!H15))/TIME!H15, "")</f>
        <v>1.4492753623188259E-2</v>
      </c>
      <c r="I15" s="2">
        <f ca="1">_xlfn.IFNA(MAX(ABS(INDIRECT("'" &amp; I$2 &amp; "'!B" &amp; ROWS!I15)-TIME!I15), ABS(INDIRECT("'" &amp; I$2 &amp; "'!F" &amp; ROWS!I15)-TIME!I15), ABS(INDIRECT("'" &amp; I$2 &amp; "'!J" &amp; ROWS!I15)-TIME!I15))/TIME!I15, "")</f>
        <v>3.5971223021582767E-2</v>
      </c>
      <c r="J15" s="2">
        <f ca="1">_xlfn.IFNA(MAX(ABS(INDIRECT("'" &amp; J$2 &amp; "'!B" &amp; ROWS!J15)-TIME!J15), ABS(INDIRECT("'" &amp; J$2 &amp; "'!F" &amp; ROWS!J15)-TIME!J15), ABS(INDIRECT("'" &amp; J$2 &amp; "'!J" &amp; ROWS!J15)-TIME!J15))/TIME!J15, "")</f>
        <v>0</v>
      </c>
      <c r="K15" s="2">
        <f ca="1">_xlfn.IFNA(MAX(ABS(INDIRECT("'" &amp; K$2 &amp; "'!B" &amp; ROWS!K15)-TIME!K15), ABS(INDIRECT("'" &amp; K$2 &amp; "'!F" &amp; ROWS!K15)-TIME!K15), ABS(INDIRECT("'" &amp; K$2 &amp; "'!J" &amp; ROWS!K15)-TIME!K15))/TIME!K15, "")</f>
        <v>0.33333333333333343</v>
      </c>
      <c r="L15" s="2">
        <f ca="1">_xlfn.IFNA(MAX(ABS(INDIRECT("'" &amp; L$2 &amp; "'!B" &amp; ROWS!L15)-TIME!L15), ABS(INDIRECT("'" &amp; L$2 &amp; "'!F" &amp; ROWS!L15)-TIME!L15), ABS(INDIRECT("'" &amp; L$2 &amp; "'!J" &amp; ROWS!L15)-TIME!L15))/TIME!L15, "")</f>
        <v>0</v>
      </c>
      <c r="M15" s="2">
        <f ca="1">_xlfn.IFNA(MAX(ABS(INDIRECT("'" &amp; M$2 &amp; "'!B" &amp; ROWS!M15)-TIME!M15), ABS(INDIRECT("'" &amp; M$2 &amp; "'!F" &amp; ROWS!M15)-TIME!M15), ABS(INDIRECT("'" &amp; M$2 &amp; "'!J" &amp; ROWS!M15)-TIME!M15))/TIME!M15, "")</f>
        <v>4.0000000000000036E-2</v>
      </c>
      <c r="N15" s="2">
        <f ca="1">_xlfn.IFNA(MAX(ABS(INDIRECT("'" &amp; N$2 &amp; "'!B" &amp; ROWS!N15)-TIME!N15), ABS(INDIRECT("'" &amp; N$2 &amp; "'!F" &amp; ROWS!N15)-TIME!N15), ABS(INDIRECT("'" &amp; N$2 &amp; "'!J" &amp; ROWS!N15)-TIME!N15))/TIME!N15, "")</f>
        <v>2.3809523809523832E-2</v>
      </c>
      <c r="O15" s="2">
        <f ca="1">_xlfn.IFNA(MAX(ABS(INDIRECT("'" &amp; O$2 &amp; "'!B" &amp; ROWS!O15)-TIME!O15), ABS(INDIRECT("'" &amp; O$2 &amp; "'!F" &amp; ROWS!O15)-TIME!O15), ABS(INDIRECT("'" &amp; O$2 &amp; "'!J" &amp; ROWS!O15)-TIME!O15))/TIME!O15, "")</f>
        <v>0</v>
      </c>
      <c r="P15" s="2">
        <f ca="1">_xlfn.IFNA(MAX(ABS(INDIRECT("'" &amp; P$2 &amp; "'!B" &amp; ROWS!P15)-TIME!P15), ABS(INDIRECT("'" &amp; P$2 &amp; "'!F" &amp; ROWS!P15)-TIME!P15), ABS(INDIRECT("'" &amp; P$2 &amp; "'!J" &amp; ROWS!P15)-TIME!P15))/TIME!P15, "")</f>
        <v>0</v>
      </c>
      <c r="Q15" s="2">
        <f ca="1">_xlfn.IFNA(MAX(ABS(INDIRECT("'" &amp; Q$2 &amp; "'!B" &amp; ROWS!Q15)-TIME!Q15), ABS(INDIRECT("'" &amp; Q$2 &amp; "'!F" &amp; ROWS!Q15)-TIME!Q15), ABS(INDIRECT("'" &amp; Q$2 &amp; "'!J" &amp; ROWS!Q15)-TIME!Q15))/TIME!Q15, "")</f>
        <v>0.11111111111111106</v>
      </c>
      <c r="R15" s="2">
        <f ca="1">_xlfn.IFNA(MAX(ABS(INDIRECT("'" &amp; R$2 &amp; "'!B" &amp; ROWS!R15)-TIME!R15), ABS(INDIRECT("'" &amp; R$2 &amp; "'!F" &amp; ROWS!R15)-TIME!R15), ABS(INDIRECT("'" &amp; R$2 &amp; "'!J" &amp; ROWS!R15)-TIME!R15))/TIME!R15, "")</f>
        <v>0</v>
      </c>
      <c r="S15" s="2">
        <f ca="1">_xlfn.IFNA(MAX(ABS(INDIRECT("'" &amp; S$2 &amp; "'!B" &amp; ROWS!S15)-TIME!S15), ABS(INDIRECT("'" &amp; S$2 &amp; "'!F" &amp; ROWS!S15)-TIME!S15), ABS(INDIRECT("'" &amp; S$2 &amp; "'!J" &amp; ROWS!S15)-TIME!S15))/TIME!S15, "")</f>
        <v>0</v>
      </c>
      <c r="T15" s="2">
        <f ca="1">_xlfn.IFNA(MAX(ABS(INDIRECT("'" &amp; T$2 &amp; "'!B" &amp; ROWS!T15)-TIME!T15), ABS(INDIRECT("'" &amp; T$2 &amp; "'!F" &amp; ROWS!T15)-TIME!T15), ABS(INDIRECT("'" &amp; T$2 &amp; "'!J" &amp; ROWS!T15)-TIME!T15))/TIME!T15, "")</f>
        <v>0</v>
      </c>
      <c r="U15" s="2">
        <f ca="1">_xlfn.IFNA(MAX(ABS(INDIRECT("'" &amp; U$2 &amp; "'!B" &amp; ROWS!U15)-TIME!U15), ABS(INDIRECT("'" &amp; U$2 &amp; "'!F" &amp; ROWS!U15)-TIME!U15), ABS(INDIRECT("'" &amp; U$2 &amp; "'!J" &amp; ROWS!U15)-TIME!U15))/TIME!U15, "")</f>
        <v>3.8461538461538491E-2</v>
      </c>
      <c r="V15" s="2">
        <f ca="1">_xlfn.IFNA(MAX(ABS(INDIRECT("'" &amp; V$2 &amp; "'!B" &amp; ROWS!V15)-TIME!V15), ABS(INDIRECT("'" &amp; V$2 &amp; "'!F" &amp; ROWS!V15)-TIME!V15), ABS(INDIRECT("'" &amp; V$2 &amp; "'!J" &amp; ROWS!V15)-TIME!V15))/TIME!V15, "")</f>
        <v>4.7619047619047533E-2</v>
      </c>
      <c r="W15" s="2">
        <f ca="1">_xlfn.IFNA(MAX(ABS(INDIRECT("'" &amp; W$2 &amp; "'!B" &amp; ROWS!W15)-TIME!W15), ABS(INDIRECT("'" &amp; W$2 &amp; "'!F" &amp; ROWS!W15)-TIME!W15), ABS(INDIRECT("'" &amp; W$2 &amp; "'!J" &amp; ROWS!W15)-TIME!W15))/TIME!W15, "")</f>
        <v>4.5454545454545497E-2</v>
      </c>
      <c r="X15" s="2">
        <f ca="1">_xlfn.IFNA(MAX(ABS(INDIRECT("'" &amp; X$2 &amp; "'!B" &amp; ROWS!X15)-TIME!X15), ABS(INDIRECT("'" &amp; X$2 &amp; "'!F" &amp; ROWS!X15)-TIME!X15), ABS(INDIRECT("'" &amp; X$2 &amp; "'!J" &amp; ROWS!X15)-TIME!X15))/TIME!X15, "")</f>
        <v>0</v>
      </c>
      <c r="Y15" s="2">
        <f ca="1">_xlfn.IFNA(MAX(ABS(INDIRECT("'" &amp; Y$2 &amp; "'!B" &amp; ROWS!Y15)-TIME!Y15), ABS(INDIRECT("'" &amp; Y$2 &amp; "'!F" &amp; ROWS!Y15)-TIME!Y15), ABS(INDIRECT("'" &amp; Y$2 &amp; "'!J" &amp; ROWS!Y15)-TIME!Y15))/TIME!Y15, "")</f>
        <v>0.12499999999999993</v>
      </c>
    </row>
    <row r="16" spans="1:25" x14ac:dyDescent="0.25">
      <c r="A16" t="str">
        <f>METRICS!A15</f>
        <v>complex</v>
      </c>
      <c r="B16" s="2">
        <f ca="1">_xlfn.IFNA(MAX(ABS(INDIRECT("'" &amp; B$2 &amp; "'!B" &amp; ROWS!B16)-TIME!B16), ABS(INDIRECT("'" &amp; B$2 &amp; "'!F" &amp; ROWS!B16)-TIME!B16), ABS(INDIRECT("'" &amp; B$2 &amp; "'!J" &amp; ROWS!B16)-TIME!B16))/TIME!B16, "")</f>
        <v>5.9790732436472392E-3</v>
      </c>
      <c r="C16" s="2">
        <f ca="1">_xlfn.IFNA(MAX(ABS(INDIRECT("'" &amp; C$2 &amp; "'!B" &amp; ROWS!C16)-TIME!C16), ABS(INDIRECT("'" &amp; C$2 &amp; "'!F" &amp; ROWS!C16)-TIME!C16), ABS(INDIRECT("'" &amp; C$2 &amp; "'!J" &amp; ROWS!C16)-TIME!C16))/TIME!C16, "")</f>
        <v>2.6086956521739157E-2</v>
      </c>
      <c r="D16" s="2">
        <f ca="1">_xlfn.IFNA(MAX(ABS(INDIRECT("'" &amp; D$2 &amp; "'!B" &amp; ROWS!D16)-TIME!D16), ABS(INDIRECT("'" &amp; D$2 &amp; "'!F" &amp; ROWS!D16)-TIME!D16), ABS(INDIRECT("'" &amp; D$2 &amp; "'!J" &amp; ROWS!D16)-TIME!D16))/TIME!D16, "")</f>
        <v>1.3157894736842117E-2</v>
      </c>
      <c r="E16" s="2" t="str">
        <f ca="1">_xlfn.IFNA(MAX(ABS(INDIRECT("'" &amp; E$2 &amp; "'!B" &amp; ROWS!E16)-TIME!E16), ABS(INDIRECT("'" &amp; E$2 &amp; "'!F" &amp; ROWS!E16)-TIME!E16), ABS(INDIRECT("'" &amp; E$2 &amp; "'!J" &amp; ROWS!E16)-TIME!E16))/TIME!E16, "")</f>
        <v/>
      </c>
      <c r="F16" s="2" t="str">
        <f ca="1">_xlfn.IFNA(MAX(ABS(INDIRECT("'" &amp; F$2 &amp; "'!B" &amp; ROWS!F16)-TIME!F16), ABS(INDIRECT("'" &amp; F$2 &amp; "'!F" &amp; ROWS!F16)-TIME!F16), ABS(INDIRECT("'" &amp; F$2 &amp; "'!J" &amp; ROWS!F16)-TIME!F16))/TIME!F16, "")</f>
        <v/>
      </c>
      <c r="G16" s="2" t="str">
        <f ca="1">_xlfn.IFNA(MAX(ABS(INDIRECT("'" &amp; G$2 &amp; "'!B" &amp; ROWS!G16)-TIME!G16), ABS(INDIRECT("'" &amp; G$2 &amp; "'!F" &amp; ROWS!G16)-TIME!G16), ABS(INDIRECT("'" &amp; G$2 &amp; "'!J" &amp; ROWS!G16)-TIME!G16))/TIME!G16, "")</f>
        <v/>
      </c>
      <c r="H16" s="2" t="str">
        <f ca="1">_xlfn.IFNA(MAX(ABS(INDIRECT("'" &amp; H$2 &amp; "'!B" &amp; ROWS!H16)-TIME!H16), ABS(INDIRECT("'" &amp; H$2 &amp; "'!F" &amp; ROWS!H16)-TIME!H16), ABS(INDIRECT("'" &amp; H$2 &amp; "'!J" &amp; ROWS!H16)-TIME!H16))/TIME!H16, "")</f>
        <v/>
      </c>
      <c r="I16" s="2" t="str">
        <f ca="1">_xlfn.IFNA(MAX(ABS(INDIRECT("'" &amp; I$2 &amp; "'!B" &amp; ROWS!I16)-TIME!I16), ABS(INDIRECT("'" &amp; I$2 &amp; "'!F" &amp; ROWS!I16)-TIME!I16), ABS(INDIRECT("'" &amp; I$2 &amp; "'!J" &amp; ROWS!I16)-TIME!I16))/TIME!I16, "")</f>
        <v/>
      </c>
      <c r="J16" s="2">
        <f ca="1">_xlfn.IFNA(MAX(ABS(INDIRECT("'" &amp; J$2 &amp; "'!B" &amp; ROWS!J16)-TIME!J16), ABS(INDIRECT("'" &amp; J$2 &amp; "'!F" &amp; ROWS!J16)-TIME!J16), ABS(INDIRECT("'" &amp; J$2 &amp; "'!J" &amp; ROWS!J16)-TIME!J16))/TIME!J16, "")</f>
        <v>0</v>
      </c>
      <c r="K16" s="2">
        <f ca="1">_xlfn.IFNA(MAX(ABS(INDIRECT("'" &amp; K$2 &amp; "'!B" &amp; ROWS!K16)-TIME!K16), ABS(INDIRECT("'" &amp; K$2 &amp; "'!F" &amp; ROWS!K16)-TIME!K16), ABS(INDIRECT("'" &amp; K$2 &amp; "'!J" &amp; ROWS!K16)-TIME!K16))/TIME!K16, "")</f>
        <v>3.703703703703707E-2</v>
      </c>
      <c r="L16" s="2">
        <f ca="1">_xlfn.IFNA(MAX(ABS(INDIRECT("'" &amp; L$2 &amp; "'!B" &amp; ROWS!L16)-TIME!L16), ABS(INDIRECT("'" &amp; L$2 &amp; "'!F" &amp; ROWS!L16)-TIME!L16), ABS(INDIRECT("'" &amp; L$2 &amp; "'!J" &amp; ROWS!L16)-TIME!L16))/TIME!L16, "")</f>
        <v>5.8823529411764594E-2</v>
      </c>
      <c r="M16" s="2" t="str">
        <f ca="1">_xlfn.IFNA(MAX(ABS(INDIRECT("'" &amp; M$2 &amp; "'!B" &amp; ROWS!M16)-TIME!M16), ABS(INDIRECT("'" &amp; M$2 &amp; "'!F" &amp; ROWS!M16)-TIME!M16), ABS(INDIRECT("'" &amp; M$2 &amp; "'!J" &amp; ROWS!M16)-TIME!M16))/TIME!M16, "")</f>
        <v/>
      </c>
      <c r="N16" s="2" t="str">
        <f ca="1">_xlfn.IFNA(MAX(ABS(INDIRECT("'" &amp; N$2 &amp; "'!B" &amp; ROWS!N16)-TIME!N16), ABS(INDIRECT("'" &amp; N$2 &amp; "'!F" &amp; ROWS!N16)-TIME!N16), ABS(INDIRECT("'" &amp; N$2 &amp; "'!J" &amp; ROWS!N16)-TIME!N16))/TIME!N16, "")</f>
        <v/>
      </c>
      <c r="O16" s="2" t="str">
        <f ca="1">_xlfn.IFNA(MAX(ABS(INDIRECT("'" &amp; O$2 &amp; "'!B" &amp; ROWS!O16)-TIME!O16), ABS(INDIRECT("'" &amp; O$2 &amp; "'!F" &amp; ROWS!O16)-TIME!O16), ABS(INDIRECT("'" &amp; O$2 &amp; "'!J" &amp; ROWS!O16)-TIME!O16))/TIME!O16, "")</f>
        <v/>
      </c>
      <c r="P16" s="2" t="str">
        <f ca="1">_xlfn.IFNA(MAX(ABS(INDIRECT("'" &amp; P$2 &amp; "'!B" &amp; ROWS!P16)-TIME!P16), ABS(INDIRECT("'" &amp; P$2 &amp; "'!F" &amp; ROWS!P16)-TIME!P16), ABS(INDIRECT("'" &amp; P$2 &amp; "'!J" &amp; ROWS!P16)-TIME!P16))/TIME!P16, "")</f>
        <v/>
      </c>
      <c r="Q16" s="2" t="str">
        <f ca="1">_xlfn.IFNA(MAX(ABS(INDIRECT("'" &amp; Q$2 &amp; "'!B" &amp; ROWS!Q16)-TIME!Q16), ABS(INDIRECT("'" &amp; Q$2 &amp; "'!F" &amp; ROWS!Q16)-TIME!Q16), ABS(INDIRECT("'" &amp; Q$2 &amp; "'!J" &amp; ROWS!Q16)-TIME!Q16))/TIME!Q16, "")</f>
        <v/>
      </c>
      <c r="R16" s="2">
        <f ca="1">_xlfn.IFNA(MAX(ABS(INDIRECT("'" &amp; R$2 &amp; "'!B" &amp; ROWS!R16)-TIME!R16), ABS(INDIRECT("'" &amp; R$2 &amp; "'!F" &amp; ROWS!R16)-TIME!R16), ABS(INDIRECT("'" &amp; R$2 &amp; "'!J" &amp; ROWS!R16)-TIME!R16))/TIME!R16, "")</f>
        <v>4.1666666666666588E-2</v>
      </c>
      <c r="S16" s="2">
        <f ca="1">_xlfn.IFNA(MAX(ABS(INDIRECT("'" &amp; S$2 &amp; "'!B" &amp; ROWS!S16)-TIME!S16), ABS(INDIRECT("'" &amp; S$2 &amp; "'!F" &amp; ROWS!S16)-TIME!S16), ABS(INDIRECT("'" &amp; S$2 &amp; "'!J" &amp; ROWS!S16)-TIME!S16))/TIME!S16, "")</f>
        <v>4.0000000000000036E-2</v>
      </c>
      <c r="T16" s="2">
        <f ca="1">_xlfn.IFNA(MAX(ABS(INDIRECT("'" &amp; T$2 &amp; "'!B" &amp; ROWS!T16)-TIME!T16), ABS(INDIRECT("'" &amp; T$2 &amp; "'!F" &amp; ROWS!T16)-TIME!T16), ABS(INDIRECT("'" &amp; T$2 &amp; "'!J" &amp; ROWS!T16)-TIME!T16))/TIME!T16, "")</f>
        <v>6.2500000000000056E-2</v>
      </c>
      <c r="U16" s="2" t="str">
        <f ca="1">_xlfn.IFNA(MAX(ABS(INDIRECT("'" &amp; U$2 &amp; "'!B" &amp; ROWS!U16)-TIME!U16), ABS(INDIRECT("'" &amp; U$2 &amp; "'!F" &amp; ROWS!U16)-TIME!U16), ABS(INDIRECT("'" &amp; U$2 &amp; "'!J" &amp; ROWS!U16)-TIME!U16))/TIME!U16, "")</f>
        <v/>
      </c>
      <c r="V16" s="2" t="str">
        <f ca="1">_xlfn.IFNA(MAX(ABS(INDIRECT("'" &amp; V$2 &amp; "'!B" &amp; ROWS!V16)-TIME!V16), ABS(INDIRECT("'" &amp; V$2 &amp; "'!F" &amp; ROWS!V16)-TIME!V16), ABS(INDIRECT("'" &amp; V$2 &amp; "'!J" &amp; ROWS!V16)-TIME!V16))/TIME!V16, "")</f>
        <v/>
      </c>
      <c r="W16" s="2" t="str">
        <f ca="1">_xlfn.IFNA(MAX(ABS(INDIRECT("'" &amp; W$2 &amp; "'!B" &amp; ROWS!W16)-TIME!W16), ABS(INDIRECT("'" &amp; W$2 &amp; "'!F" &amp; ROWS!W16)-TIME!W16), ABS(INDIRECT("'" &amp; W$2 &amp; "'!J" &amp; ROWS!W16)-TIME!W16))/TIME!W16, "")</f>
        <v/>
      </c>
      <c r="X16" s="2" t="str">
        <f ca="1">_xlfn.IFNA(MAX(ABS(INDIRECT("'" &amp; X$2 &amp; "'!B" &amp; ROWS!X16)-TIME!X16), ABS(INDIRECT("'" &amp; X$2 &amp; "'!F" &amp; ROWS!X16)-TIME!X16), ABS(INDIRECT("'" &amp; X$2 &amp; "'!J" &amp; ROWS!X16)-TIME!X16))/TIME!X16, "")</f>
        <v/>
      </c>
      <c r="Y16" s="2" t="str">
        <f ca="1">_xlfn.IFNA(MAX(ABS(INDIRECT("'" &amp; Y$2 &amp; "'!B" &amp; ROWS!Y16)-TIME!Y16), ABS(INDIRECT("'" &amp; Y$2 &amp; "'!F" &amp; ROWS!Y16)-TIME!Y16), ABS(INDIRECT("'" &amp; Y$2 &amp; "'!J" &amp; ROWS!Y16)-TIME!Y16))/TIME!Y16, "")</f>
        <v/>
      </c>
    </row>
    <row r="17" spans="1:25" x14ac:dyDescent="0.25">
      <c r="A17" t="str">
        <f>METRICS!A16</f>
        <v>coroutineYield</v>
      </c>
      <c r="B17" s="2">
        <f ca="1">_xlfn.IFNA(MAX(ABS(INDIRECT("'" &amp; B$2 &amp; "'!B" &amp; ROWS!B17)-TIME!B17), ABS(INDIRECT("'" &amp; B$2 &amp; "'!F" &amp; ROWS!B17)-TIME!B17), ABS(INDIRECT("'" &amp; B$2 &amp; "'!J" &amp; ROWS!B17)-TIME!B17))/TIME!B17, "")</f>
        <v>1.2578616352201269E-2</v>
      </c>
      <c r="C17" s="2">
        <f ca="1">_xlfn.IFNA(MAX(ABS(INDIRECT("'" &amp; C$2 &amp; "'!B" &amp; ROWS!C17)-TIME!C17), ABS(INDIRECT("'" &amp; C$2 &amp; "'!F" &amp; ROWS!C17)-TIME!C17), ABS(INDIRECT("'" &amp; C$2 &amp; "'!J" &amp; ROWS!C17)-TIME!C17))/TIME!C17, "")</f>
        <v>1.1029411764705973E-2</v>
      </c>
      <c r="D17" s="2">
        <f ca="1">_xlfn.IFNA(MAX(ABS(INDIRECT("'" &amp; D$2 &amp; "'!B" &amp; ROWS!D17)-TIME!D17), ABS(INDIRECT("'" &amp; D$2 &amp; "'!F" &amp; ROWS!D17)-TIME!D17), ABS(INDIRECT("'" &amp; D$2 &amp; "'!J" &amp; ROWS!D17)-TIME!D17))/TIME!D17, "")</f>
        <v>1.111111111111112E-2</v>
      </c>
      <c r="E17" s="2">
        <f ca="1">_xlfn.IFNA(MAX(ABS(INDIRECT("'" &amp; E$2 &amp; "'!B" &amp; ROWS!E17)-TIME!E17), ABS(INDIRECT("'" &amp; E$2 &amp; "'!F" &amp; ROWS!E17)-TIME!E17), ABS(INDIRECT("'" &amp; E$2 &amp; "'!J" &amp; ROWS!E17)-TIME!E17))/TIME!E17, "")</f>
        <v>3.2258064516130251E-3</v>
      </c>
      <c r="F17" s="2">
        <f ca="1">_xlfn.IFNA(MAX(ABS(INDIRECT("'" &amp; F$2 &amp; "'!B" &amp; ROWS!F17)-TIME!F17), ABS(INDIRECT("'" &amp; F$2 &amp; "'!F" &amp; ROWS!F17)-TIME!F17), ABS(INDIRECT("'" &amp; F$2 &amp; "'!J" &amp; ROWS!F17)-TIME!F17))/TIME!F17, "")</f>
        <v>0</v>
      </c>
      <c r="G17" s="2">
        <f ca="1">_xlfn.IFNA(MAX(ABS(INDIRECT("'" &amp; G$2 &amp; "'!B" &amp; ROWS!G17)-TIME!G17), ABS(INDIRECT("'" &amp; G$2 &amp; "'!F" &amp; ROWS!G17)-TIME!G17), ABS(INDIRECT("'" &amp; G$2 &amp; "'!J" &amp; ROWS!G17)-TIME!G17))/TIME!G17, "")</f>
        <v>6.0524546065905604E-3</v>
      </c>
      <c r="H17" s="2" t="str">
        <f ca="1">_xlfn.IFNA(MAX(ABS(INDIRECT("'" &amp; H$2 &amp; "'!B" &amp; ROWS!H17)-TIME!H17), ABS(INDIRECT("'" &amp; H$2 &amp; "'!F" &amp; ROWS!H17)-TIME!H17), ABS(INDIRECT("'" &amp; H$2 &amp; "'!J" &amp; ROWS!H17)-TIME!H17))/TIME!H17, "")</f>
        <v/>
      </c>
      <c r="I17" s="2" t="str">
        <f ca="1">_xlfn.IFNA(MAX(ABS(INDIRECT("'" &amp; I$2 &amp; "'!B" &amp; ROWS!I17)-TIME!I17), ABS(INDIRECT("'" &amp; I$2 &amp; "'!F" &amp; ROWS!I17)-TIME!I17), ABS(INDIRECT("'" &amp; I$2 &amp; "'!J" &amp; ROWS!I17)-TIME!I17))/TIME!I17, "")</f>
        <v/>
      </c>
      <c r="J17" s="2">
        <f ca="1">_xlfn.IFNA(MAX(ABS(INDIRECT("'" &amp; J$2 &amp; "'!B" &amp; ROWS!J17)-TIME!J17), ABS(INDIRECT("'" &amp; J$2 &amp; "'!F" &amp; ROWS!J17)-TIME!J17), ABS(INDIRECT("'" &amp; J$2 &amp; "'!J" &amp; ROWS!J17)-TIME!J17))/TIME!J17, "")</f>
        <v>0</v>
      </c>
      <c r="K17" s="2">
        <f ca="1">_xlfn.IFNA(MAX(ABS(INDIRECT("'" &amp; K$2 &amp; "'!B" &amp; ROWS!K17)-TIME!K17), ABS(INDIRECT("'" &amp; K$2 &amp; "'!F" &amp; ROWS!K17)-TIME!K17), ABS(INDIRECT("'" &amp; K$2 &amp; "'!J" &amp; ROWS!K17)-TIME!K17))/TIME!K17, "")</f>
        <v>8.5836909871244704E-3</v>
      </c>
      <c r="L17" s="2">
        <f ca="1">_xlfn.IFNA(MAX(ABS(INDIRECT("'" &amp; L$2 &amp; "'!B" &amp; ROWS!L17)-TIME!L17), ABS(INDIRECT("'" &amp; L$2 &amp; "'!F" &amp; ROWS!L17)-TIME!L17), ABS(INDIRECT("'" &amp; L$2 &amp; "'!J" &amp; ROWS!L17)-TIME!L17))/TIME!L17, "")</f>
        <v>1.2345679012345689E-2</v>
      </c>
      <c r="M17" s="2">
        <f ca="1">_xlfn.IFNA(MAX(ABS(INDIRECT("'" &amp; M$2 &amp; "'!B" &amp; ROWS!M17)-TIME!M17), ABS(INDIRECT("'" &amp; M$2 &amp; "'!F" &amp; ROWS!M17)-TIME!M17), ABS(INDIRECT("'" &amp; M$2 &amp; "'!J" &amp; ROWS!M17)-TIME!M17))/TIME!M17, "")</f>
        <v>6.9970845481050151E-3</v>
      </c>
      <c r="N17" s="2">
        <f ca="1">_xlfn.IFNA(MAX(ABS(INDIRECT("'" &amp; N$2 &amp; "'!B" &amp; ROWS!N17)-TIME!N17), ABS(INDIRECT("'" &amp; N$2 &amp; "'!F" &amp; ROWS!N17)-TIME!N17), ABS(INDIRECT("'" &amp; N$2 &amp; "'!J" &amp; ROWS!N17)-TIME!N17))/TIME!N17, "")</f>
        <v>4.1237113402062195E-3</v>
      </c>
      <c r="O17" s="2">
        <f ca="1">_xlfn.IFNA(MAX(ABS(INDIRECT("'" &amp; O$2 &amp; "'!B" &amp; ROWS!O17)-TIME!O17), ABS(INDIRECT("'" &amp; O$2 &amp; "'!F" &amp; ROWS!O17)-TIME!O17), ABS(INDIRECT("'" &amp; O$2 &amp; "'!J" &amp; ROWS!O17)-TIME!O17))/TIME!O17, "")</f>
        <v>3.4867503486750349E-2</v>
      </c>
      <c r="P17" s="2" t="str">
        <f ca="1">_xlfn.IFNA(MAX(ABS(INDIRECT("'" &amp; P$2 &amp; "'!B" &amp; ROWS!P17)-TIME!P17), ABS(INDIRECT("'" &amp; P$2 &amp; "'!F" &amp; ROWS!P17)-TIME!P17), ABS(INDIRECT("'" &amp; P$2 &amp; "'!J" &amp; ROWS!P17)-TIME!P17))/TIME!P17, "")</f>
        <v/>
      </c>
      <c r="Q17" s="2" t="str">
        <f ca="1">_xlfn.IFNA(MAX(ABS(INDIRECT("'" &amp; Q$2 &amp; "'!B" &amp; ROWS!Q17)-TIME!Q17), ABS(INDIRECT("'" &amp; Q$2 &amp; "'!F" &amp; ROWS!Q17)-TIME!Q17), ABS(INDIRECT("'" &amp; Q$2 &amp; "'!J" &amp; ROWS!Q17)-TIME!Q17))/TIME!Q17, "")</f>
        <v/>
      </c>
      <c r="R17" s="2">
        <f ca="1">_xlfn.IFNA(MAX(ABS(INDIRECT("'" &amp; R$2 &amp; "'!B" &amp; ROWS!R17)-TIME!R17), ABS(INDIRECT("'" &amp; R$2 &amp; "'!F" &amp; ROWS!R17)-TIME!R17), ABS(INDIRECT("'" &amp; R$2 &amp; "'!J" &amp; ROWS!R17)-TIME!R17))/TIME!R17, "")</f>
        <v>2.5862068965517265E-2</v>
      </c>
      <c r="S17" s="2">
        <f ca="1">_xlfn.IFNA(MAX(ABS(INDIRECT("'" &amp; S$2 &amp; "'!B" &amp; ROWS!S17)-TIME!S17), ABS(INDIRECT("'" &amp; S$2 &amp; "'!F" &amp; ROWS!S17)-TIME!S17), ABS(INDIRECT("'" &amp; S$2 &amp; "'!J" &amp; ROWS!S17)-TIME!S17))/TIME!S17, "")</f>
        <v>1.7391304347826105E-2</v>
      </c>
      <c r="T17" s="2">
        <f ca="1">_xlfn.IFNA(MAX(ABS(INDIRECT("'" &amp; T$2 &amp; "'!B" &amp; ROWS!T17)-TIME!T17), ABS(INDIRECT("'" &amp; T$2 &amp; "'!F" &amp; ROWS!T17)-TIME!T17), ABS(INDIRECT("'" &amp; T$2 &amp; "'!J" &amp; ROWS!T17)-TIME!T17))/TIME!T17, "")</f>
        <v>0</v>
      </c>
      <c r="U17" s="2">
        <f ca="1">_xlfn.IFNA(MAX(ABS(INDIRECT("'" &amp; U$2 &amp; "'!B" &amp; ROWS!U17)-TIME!U17), ABS(INDIRECT("'" &amp; U$2 &amp; "'!F" &amp; ROWS!U17)-TIME!U17), ABS(INDIRECT("'" &amp; U$2 &amp; "'!J" &amp; ROWS!U17)-TIME!U17))/TIME!U17, "")</f>
        <v>6.8181818181816721E-3</v>
      </c>
      <c r="V17" s="2">
        <f ca="1">_xlfn.IFNA(MAX(ABS(INDIRECT("'" &amp; V$2 &amp; "'!B" &amp; ROWS!V17)-TIME!V17), ABS(INDIRECT("'" &amp; V$2 &amp; "'!F" &amp; ROWS!V17)-TIME!V17), ABS(INDIRECT("'" &amp; V$2 &amp; "'!J" &amp; ROWS!V17)-TIME!V17))/TIME!V17, "")</f>
        <v>3.7619699042408684E-3</v>
      </c>
      <c r="W17" s="2">
        <f ca="1">_xlfn.IFNA(MAX(ABS(INDIRECT("'" &amp; W$2 &amp; "'!B" &amp; ROWS!W17)-TIME!W17), ABS(INDIRECT("'" &amp; W$2 &amp; "'!F" &amp; ROWS!W17)-TIME!W17), ABS(INDIRECT("'" &amp; W$2 &amp; "'!J" &amp; ROWS!W17)-TIME!W17))/TIME!W17, "")</f>
        <v>4.1841004184100762E-3</v>
      </c>
      <c r="X17" s="2" t="str">
        <f ca="1">_xlfn.IFNA(MAX(ABS(INDIRECT("'" &amp; X$2 &amp; "'!B" &amp; ROWS!X17)-TIME!X17), ABS(INDIRECT("'" &amp; X$2 &amp; "'!F" &amp; ROWS!X17)-TIME!X17), ABS(INDIRECT("'" &amp; X$2 &amp; "'!J" &amp; ROWS!X17)-TIME!X17))/TIME!X17, "")</f>
        <v/>
      </c>
      <c r="Y17" s="2" t="str">
        <f ca="1">_xlfn.IFNA(MAX(ABS(INDIRECT("'" &amp; Y$2 &amp; "'!B" &amp; ROWS!Y17)-TIME!Y17), ABS(INDIRECT("'" &amp; Y$2 &amp; "'!F" &amp; ROWS!Y17)-TIME!Y17), ABS(INDIRECT("'" &amp; Y$2 &amp; "'!J" &amp; ROWS!Y17)-TIME!Y17))/TIME!Y17, "")</f>
        <v/>
      </c>
    </row>
    <row r="18" spans="1:25" x14ac:dyDescent="0.25">
      <c r="A18" t="str">
        <f>METRICS!A17</f>
        <v>counter</v>
      </c>
      <c r="B18" s="2">
        <f ca="1">_xlfn.IFNA(MAX(ABS(INDIRECT("'" &amp; B$2 &amp; "'!B" &amp; ROWS!B18)-TIME!B18), ABS(INDIRECT("'" &amp; B$2 &amp; "'!F" &amp; ROWS!B18)-TIME!B18), ABS(INDIRECT("'" &amp; B$2 &amp; "'!J" &amp; ROWS!B18)-TIME!B18))/TIME!B18, "")</f>
        <v>0</v>
      </c>
      <c r="C18" s="2">
        <f ca="1">_xlfn.IFNA(MAX(ABS(INDIRECT("'" &amp; C$2 &amp; "'!B" &amp; ROWS!C18)-TIME!C18), ABS(INDIRECT("'" &amp; C$2 &amp; "'!F" &amp; ROWS!C18)-TIME!C18), ABS(INDIRECT("'" &amp; C$2 &amp; "'!J" &amp; ROWS!C18)-TIME!C18))/TIME!C18, "")</f>
        <v>0</v>
      </c>
      <c r="D18" s="2">
        <f ca="1">_xlfn.IFNA(MAX(ABS(INDIRECT("'" &amp; D$2 &amp; "'!B" &amp; ROWS!D18)-TIME!D18), ABS(INDIRECT("'" &amp; D$2 &amp; "'!F" &amp; ROWS!D18)-TIME!D18), ABS(INDIRECT("'" &amp; D$2 &amp; "'!J" &amp; ROWS!D18)-TIME!D18))/TIME!D18, "")</f>
        <v>0</v>
      </c>
      <c r="E18" s="2">
        <f ca="1">_xlfn.IFNA(MAX(ABS(INDIRECT("'" &amp; E$2 &amp; "'!B" &amp; ROWS!E18)-TIME!E18), ABS(INDIRECT("'" &amp; E$2 &amp; "'!F" &amp; ROWS!E18)-TIME!E18), ABS(INDIRECT("'" &amp; E$2 &amp; "'!J" &amp; ROWS!E18)-TIME!E18))/TIME!E18, "")</f>
        <v>2.4390243902438911E-2</v>
      </c>
      <c r="F18" s="2">
        <f ca="1">_xlfn.IFNA(MAX(ABS(INDIRECT("'" &amp; F$2 &amp; "'!B" &amp; ROWS!F18)-TIME!F18), ABS(INDIRECT("'" &amp; F$2 &amp; "'!F" &amp; ROWS!F18)-TIME!F18), ABS(INDIRECT("'" &amp; F$2 &amp; "'!J" &amp; ROWS!F18)-TIME!F18))/TIME!F18, "")</f>
        <v>1.8518518518518535E-2</v>
      </c>
      <c r="G18" s="2">
        <f ca="1">_xlfn.IFNA(MAX(ABS(INDIRECT("'" &amp; G$2 &amp; "'!B" &amp; ROWS!G18)-TIME!G18), ABS(INDIRECT("'" &amp; G$2 &amp; "'!F" &amp; ROWS!G18)-TIME!G18), ABS(INDIRECT("'" &amp; G$2 &amp; "'!J" &amp; ROWS!G18)-TIME!G18))/TIME!G18, "")</f>
        <v>3.8461538461538491E-2</v>
      </c>
      <c r="H18" s="2">
        <f ca="1">_xlfn.IFNA(MAX(ABS(INDIRECT("'" &amp; H$2 &amp; "'!B" &amp; ROWS!H18)-TIME!H18), ABS(INDIRECT("'" &amp; H$2 &amp; "'!F" &amp; ROWS!H18)-TIME!H18), ABS(INDIRECT("'" &amp; H$2 &amp; "'!J" &amp; ROWS!H18)-TIME!H18))/TIME!H18, "")</f>
        <v>1.4084507042253534E-2</v>
      </c>
      <c r="I18" s="2">
        <f ca="1">_xlfn.IFNA(MAX(ABS(INDIRECT("'" &amp; I$2 &amp; "'!B" &amp; ROWS!I18)-TIME!I18), ABS(INDIRECT("'" &amp; I$2 &amp; "'!F" &amp; ROWS!I18)-TIME!I18), ABS(INDIRECT("'" &amp; I$2 &amp; "'!J" &amp; ROWS!I18)-TIME!I18))/TIME!I18, "")</f>
        <v>1.3888888888888902E-2</v>
      </c>
      <c r="J18" s="2">
        <f ca="1">_xlfn.IFNA(MAX(ABS(INDIRECT("'" &amp; J$2 &amp; "'!B" &amp; ROWS!J18)-TIME!J18), ABS(INDIRECT("'" &amp; J$2 &amp; "'!F" &amp; ROWS!J18)-TIME!J18), ABS(INDIRECT("'" &amp; J$2 &amp; "'!J" &amp; ROWS!J18)-TIME!J18))/TIME!J18, "")</f>
        <v>0</v>
      </c>
      <c r="K18" s="2">
        <f ca="1">_xlfn.IFNA(MAX(ABS(INDIRECT("'" &amp; K$2 &amp; "'!B" &amp; ROWS!K18)-TIME!K18), ABS(INDIRECT("'" &amp; K$2 &amp; "'!F" &amp; ROWS!K18)-TIME!K18), ABS(INDIRECT("'" &amp; K$2 &amp; "'!J" &amp; ROWS!K18)-TIME!K18))/TIME!K18, "")</f>
        <v>0</v>
      </c>
      <c r="L18" s="2">
        <f ca="1">_xlfn.IFNA(MAX(ABS(INDIRECT("'" &amp; L$2 &amp; "'!B" &amp; ROWS!L18)-TIME!L18), ABS(INDIRECT("'" &amp; L$2 &amp; "'!F" &amp; ROWS!L18)-TIME!L18), ABS(INDIRECT("'" &amp; L$2 &amp; "'!J" &amp; ROWS!L18)-TIME!L18))/TIME!L18, "")</f>
        <v>0</v>
      </c>
      <c r="M18" s="2">
        <f ca="1">_xlfn.IFNA(MAX(ABS(INDIRECT("'" &amp; M$2 &amp; "'!B" &amp; ROWS!M18)-TIME!M18), ABS(INDIRECT("'" &amp; M$2 &amp; "'!F" &amp; ROWS!M18)-TIME!M18), ABS(INDIRECT("'" &amp; M$2 &amp; "'!J" &amp; ROWS!M18)-TIME!M18))/TIME!M18, "")</f>
        <v>3.8461538461538491E-2</v>
      </c>
      <c r="N18" s="2">
        <f ca="1">_xlfn.IFNA(MAX(ABS(INDIRECT("'" &amp; N$2 &amp; "'!B" &amp; ROWS!N18)-TIME!N18), ABS(INDIRECT("'" &amp; N$2 &amp; "'!F" &amp; ROWS!N18)-TIME!N18), ABS(INDIRECT("'" &amp; N$2 &amp; "'!J" &amp; ROWS!N18)-TIME!N18))/TIME!N18, "")</f>
        <v>2.2727272727272749E-2</v>
      </c>
      <c r="O18" s="2">
        <f ca="1">_xlfn.IFNA(MAX(ABS(INDIRECT("'" &amp; O$2 &amp; "'!B" &amp; ROWS!O18)-TIME!O18), ABS(INDIRECT("'" &amp; O$2 &amp; "'!F" &amp; ROWS!O18)-TIME!O18), ABS(INDIRECT("'" &amp; O$2 &amp; "'!J" &amp; ROWS!O18)-TIME!O18))/TIME!O18, "")</f>
        <v>9.090909090909087E-2</v>
      </c>
      <c r="P18" s="2">
        <f ca="1">_xlfn.IFNA(MAX(ABS(INDIRECT("'" &amp; P$2 &amp; "'!B" &amp; ROWS!P18)-TIME!P18), ABS(INDIRECT("'" &amp; P$2 &amp; "'!F" &amp; ROWS!P18)-TIME!P18), ABS(INDIRECT("'" &amp; P$2 &amp; "'!J" &amp; ROWS!P18)-TIME!P18))/TIME!P18, "")</f>
        <v>0</v>
      </c>
      <c r="Q18" s="2">
        <f ca="1">_xlfn.IFNA(MAX(ABS(INDIRECT("'" &amp; Q$2 &amp; "'!B" &amp; ROWS!Q18)-TIME!Q18), ABS(INDIRECT("'" &amp; Q$2 &amp; "'!F" &amp; ROWS!Q18)-TIME!Q18), ABS(INDIRECT("'" &amp; Q$2 &amp; "'!J" &amp; ROWS!Q18)-TIME!Q18))/TIME!Q18, "")</f>
        <v>0.22222222222222213</v>
      </c>
      <c r="R18" s="2">
        <f ca="1">_xlfn.IFNA(MAX(ABS(INDIRECT("'" &amp; R$2 &amp; "'!B" &amp; ROWS!R18)-TIME!R18), ABS(INDIRECT("'" &amp; R$2 &amp; "'!F" &amp; ROWS!R18)-TIME!R18), ABS(INDIRECT("'" &amp; R$2 &amp; "'!J" &amp; ROWS!R18)-TIME!R18))/TIME!R18, "")</f>
        <v>0</v>
      </c>
      <c r="S18" s="2">
        <f ca="1">_xlfn.IFNA(MAX(ABS(INDIRECT("'" &amp; S$2 &amp; "'!B" &amp; ROWS!S18)-TIME!S18), ABS(INDIRECT("'" &amp; S$2 &amp; "'!F" &amp; ROWS!S18)-TIME!S18), ABS(INDIRECT("'" &amp; S$2 &amp; "'!J" &amp; ROWS!S18)-TIME!S18))/TIME!S18, "")</f>
        <v>0.33333333333333343</v>
      </c>
      <c r="T18" s="2">
        <f ca="1">_xlfn.IFNA(MAX(ABS(INDIRECT("'" &amp; T$2 &amp; "'!B" &amp; ROWS!T18)-TIME!T18), ABS(INDIRECT("'" &amp; T$2 &amp; "'!F" &amp; ROWS!T18)-TIME!T18), ABS(INDIRECT("'" &amp; T$2 &amp; "'!J" &amp; ROWS!T18)-TIME!T18))/TIME!T18, "")</f>
        <v>0</v>
      </c>
      <c r="U18" s="2">
        <f ca="1">_xlfn.IFNA(MAX(ABS(INDIRECT("'" &amp; U$2 &amp; "'!B" &amp; ROWS!U18)-TIME!U18), ABS(INDIRECT("'" &amp; U$2 &amp; "'!F" &amp; ROWS!U18)-TIME!U18), ABS(INDIRECT("'" &amp; U$2 &amp; "'!J" &amp; ROWS!U18)-TIME!U18))/TIME!U18, "")</f>
        <v>0</v>
      </c>
      <c r="V18" s="2">
        <f ca="1">_xlfn.IFNA(MAX(ABS(INDIRECT("'" &amp; V$2 &amp; "'!B" &amp; ROWS!V18)-TIME!V18), ABS(INDIRECT("'" &amp; V$2 &amp; "'!F" &amp; ROWS!V18)-TIME!V18), ABS(INDIRECT("'" &amp; V$2 &amp; "'!J" &amp; ROWS!V18)-TIME!V18))/TIME!V18, "")</f>
        <v>2.3255813953488393E-2</v>
      </c>
      <c r="W18" s="2">
        <f ca="1">_xlfn.IFNA(MAX(ABS(INDIRECT("'" &amp; W$2 &amp; "'!B" &amp; ROWS!W18)-TIME!W18), ABS(INDIRECT("'" &amp; W$2 &amp; "'!F" &amp; ROWS!W18)-TIME!W18), ABS(INDIRECT("'" &amp; W$2 &amp; "'!J" &amp; ROWS!W18)-TIME!W18))/TIME!W18, "")</f>
        <v>4.5454545454545497E-2</v>
      </c>
      <c r="X18" s="2">
        <f ca="1">_xlfn.IFNA(MAX(ABS(INDIRECT("'" &amp; X$2 &amp; "'!B" &amp; ROWS!X18)-TIME!X18), ABS(INDIRECT("'" &amp; X$2 &amp; "'!F" &amp; ROWS!X18)-TIME!X18), ABS(INDIRECT("'" &amp; X$2 &amp; "'!J" &amp; ROWS!X18)-TIME!X18))/TIME!X18, "")</f>
        <v>0</v>
      </c>
      <c r="Y18" s="2">
        <f ca="1">_xlfn.IFNA(MAX(ABS(INDIRECT("'" &amp; Y$2 &amp; "'!B" &amp; ROWS!Y18)-TIME!Y18), ABS(INDIRECT("'" &amp; Y$2 &amp; "'!F" &amp; ROWS!Y18)-TIME!Y18), ABS(INDIRECT("'" &amp; Y$2 &amp; "'!J" &amp; ROWS!Y18)-TIME!Y18))/TIME!Y18, "")</f>
        <v>0</v>
      </c>
    </row>
    <row r="19" spans="1:25" x14ac:dyDescent="0.25">
      <c r="A19" t="str">
        <f>METRICS!A18</f>
        <v>ctor-autogen</v>
      </c>
      <c r="B19" s="2">
        <f ca="1">_xlfn.IFNA(MAX(ABS(INDIRECT("'" &amp; B$2 &amp; "'!B" &amp; ROWS!B19)-TIME!B19), ABS(INDIRECT("'" &amp; B$2 &amp; "'!F" &amp; ROWS!B19)-TIME!B19), ABS(INDIRECT("'" &amp; B$2 &amp; "'!J" &amp; ROWS!B19)-TIME!B19))/TIME!B19, "")</f>
        <v>0</v>
      </c>
      <c r="C19" s="2">
        <f ca="1">_xlfn.IFNA(MAX(ABS(INDIRECT("'" &amp; C$2 &amp; "'!B" &amp; ROWS!C19)-TIME!C19), ABS(INDIRECT("'" &amp; C$2 &amp; "'!F" &amp; ROWS!C19)-TIME!C19), ABS(INDIRECT("'" &amp; C$2 &amp; "'!J" &amp; ROWS!C19)-TIME!C19))/TIME!C19, "")</f>
        <v>0</v>
      </c>
      <c r="D19" s="2">
        <f ca="1">_xlfn.IFNA(MAX(ABS(INDIRECT("'" &amp; D$2 &amp; "'!B" &amp; ROWS!D19)-TIME!D19), ABS(INDIRECT("'" &amp; D$2 &amp; "'!F" &amp; ROWS!D19)-TIME!D19), ABS(INDIRECT("'" &amp; D$2 &amp; "'!J" &amp; ROWS!D19)-TIME!D19))/TIME!D19, "")</f>
        <v>0</v>
      </c>
      <c r="E19" s="2">
        <f ca="1">_xlfn.IFNA(MAX(ABS(INDIRECT("'" &amp; E$2 &amp; "'!B" &amp; ROWS!E19)-TIME!E19), ABS(INDIRECT("'" &amp; E$2 &amp; "'!F" &amp; ROWS!E19)-TIME!E19), ABS(INDIRECT("'" &amp; E$2 &amp; "'!J" &amp; ROWS!E19)-TIME!E19))/TIME!E19, "")</f>
        <v>1.8518518518518535E-2</v>
      </c>
      <c r="F19" s="2">
        <f ca="1">_xlfn.IFNA(MAX(ABS(INDIRECT("'" &amp; F$2 &amp; "'!B" &amp; ROWS!F19)-TIME!F19), ABS(INDIRECT("'" &amp; F$2 &amp; "'!F" &amp; ROWS!F19)-TIME!F19), ABS(INDIRECT("'" &amp; F$2 &amp; "'!J" &amp; ROWS!F19)-TIME!F19))/TIME!F19, "")</f>
        <v>7.6335877862595486E-3</v>
      </c>
      <c r="G19" s="2">
        <f ca="1">_xlfn.IFNA(MAX(ABS(INDIRECT("'" &amp; G$2 &amp; "'!B" &amp; ROWS!G19)-TIME!G19), ABS(INDIRECT("'" &amp; G$2 &amp; "'!F" &amp; ROWS!G19)-TIME!G19), ABS(INDIRECT("'" &amp; G$2 &amp; "'!J" &amp; ROWS!G19)-TIME!G19))/TIME!G19, "")</f>
        <v>4.8192771084337394E-2</v>
      </c>
      <c r="H19" s="2">
        <f ca="1">_xlfn.IFNA(MAX(ABS(INDIRECT("'" &amp; H$2 &amp; "'!B" &amp; ROWS!H19)-TIME!H19), ABS(INDIRECT("'" &amp; H$2 &amp; "'!F" &amp; ROWS!H19)-TIME!H19), ABS(INDIRECT("'" &amp; H$2 &amp; "'!J" &amp; ROWS!H19)-TIME!H19))/TIME!H19, "")</f>
        <v>3.5971223021582767E-2</v>
      </c>
      <c r="I19" s="2">
        <f ca="1">_xlfn.IFNA(MAX(ABS(INDIRECT("'" &amp; I$2 &amp; "'!B" &amp; ROWS!I19)-TIME!I19), ABS(INDIRECT("'" &amp; I$2 &amp; "'!F" &amp; ROWS!I19)-TIME!I19), ABS(INDIRECT("'" &amp; I$2 &amp; "'!J" &amp; ROWS!I19)-TIME!I19))/TIME!I19, "")</f>
        <v>1.0830324909747223E-2</v>
      </c>
      <c r="J19" s="2">
        <f ca="1">_xlfn.IFNA(MAX(ABS(INDIRECT("'" &amp; J$2 &amp; "'!B" &amp; ROWS!J19)-TIME!J19), ABS(INDIRECT("'" &amp; J$2 &amp; "'!F" &amp; ROWS!J19)-TIME!J19), ABS(INDIRECT("'" &amp; J$2 &amp; "'!J" &amp; ROWS!J19)-TIME!J19))/TIME!J19, "")</f>
        <v>0.1999999999999999</v>
      </c>
      <c r="K19" s="2">
        <f ca="1">_xlfn.IFNA(MAX(ABS(INDIRECT("'" &amp; K$2 &amp; "'!B" &amp; ROWS!K19)-TIME!K19), ABS(INDIRECT("'" &amp; K$2 &amp; "'!F" &amp; ROWS!K19)-TIME!K19), ABS(INDIRECT("'" &amp; K$2 &amp; "'!J" &amp; ROWS!K19)-TIME!K19))/TIME!K19, "")</f>
        <v>0</v>
      </c>
      <c r="L19" s="2">
        <f ca="1">_xlfn.IFNA(MAX(ABS(INDIRECT("'" &amp; L$2 &amp; "'!B" &amp; ROWS!L19)-TIME!L19), ABS(INDIRECT("'" &amp; L$2 &amp; "'!F" &amp; ROWS!L19)-TIME!L19), ABS(INDIRECT("'" &amp; L$2 &amp; "'!J" &amp; ROWS!L19)-TIME!L19))/TIME!L19, "")</f>
        <v>0.49999999999999989</v>
      </c>
      <c r="M19" s="2">
        <f ca="1">_xlfn.IFNA(MAX(ABS(INDIRECT("'" &amp; M$2 &amp; "'!B" &amp; ROWS!M19)-TIME!M19), ABS(INDIRECT("'" &amp; M$2 &amp; "'!F" &amp; ROWS!M19)-TIME!M19), ABS(INDIRECT("'" &amp; M$2 &amp; "'!J" &amp; ROWS!M19)-TIME!M19))/TIME!M19, "")</f>
        <v>1.2500000000000011E-2</v>
      </c>
      <c r="N19" s="2">
        <f ca="1">_xlfn.IFNA(MAX(ABS(INDIRECT("'" &amp; N$2 &amp; "'!B" &amp; ROWS!N19)-TIME!N19), ABS(INDIRECT("'" &amp; N$2 &amp; "'!F" &amp; ROWS!N19)-TIME!N19), ABS(INDIRECT("'" &amp; N$2 &amp; "'!J" &amp; ROWS!N19)-TIME!N19))/TIME!N19, "")</f>
        <v>8.8495575221239024E-3</v>
      </c>
      <c r="O19" s="2">
        <f ca="1">_xlfn.IFNA(MAX(ABS(INDIRECT("'" &amp; O$2 &amp; "'!B" &amp; ROWS!O19)-TIME!O19), ABS(INDIRECT("'" &amp; O$2 &amp; "'!F" &amp; ROWS!O19)-TIME!O19), ABS(INDIRECT("'" &amp; O$2 &amp; "'!J" &amp; ROWS!O19)-TIME!O19))/TIME!O19, "")</f>
        <v>2.7027027027027053E-2</v>
      </c>
      <c r="P19" s="2">
        <f ca="1">_xlfn.IFNA(MAX(ABS(INDIRECT("'" &amp; P$2 &amp; "'!B" &amp; ROWS!P19)-TIME!P19), ABS(INDIRECT("'" &amp; P$2 &amp; "'!F" &amp; ROWS!P19)-TIME!P19), ABS(INDIRECT("'" &amp; P$2 &amp; "'!J" &amp; ROWS!P19)-TIME!P19))/TIME!P19, "")</f>
        <v>0</v>
      </c>
      <c r="Q19" s="2">
        <f ca="1">_xlfn.IFNA(MAX(ABS(INDIRECT("'" &amp; Q$2 &amp; "'!B" &amp; ROWS!Q19)-TIME!Q19), ABS(INDIRECT("'" &amp; Q$2 &amp; "'!F" &amp; ROWS!Q19)-TIME!Q19), ABS(INDIRECT("'" &amp; Q$2 &amp; "'!J" &amp; ROWS!Q19)-TIME!Q19))/TIME!Q19, "")</f>
        <v>8.3333333333333301E-2</v>
      </c>
      <c r="R19" s="2">
        <f ca="1">_xlfn.IFNA(MAX(ABS(INDIRECT("'" &amp; R$2 &amp; "'!B" &amp; ROWS!R19)-TIME!R19), ABS(INDIRECT("'" &amp; R$2 &amp; "'!F" &amp; ROWS!R19)-TIME!R19), ABS(INDIRECT("'" &amp; R$2 &amp; "'!J" &amp; ROWS!R19)-TIME!R19))/TIME!R19, "")</f>
        <v>0.20000000000000004</v>
      </c>
      <c r="S19" s="2">
        <f ca="1">_xlfn.IFNA(MAX(ABS(INDIRECT("'" &amp; S$2 &amp; "'!B" &amp; ROWS!S19)-TIME!S19), ABS(INDIRECT("'" &amp; S$2 &amp; "'!F" &amp; ROWS!S19)-TIME!S19), ABS(INDIRECT("'" &amp; S$2 &amp; "'!J" &amp; ROWS!S19)-TIME!S19))/TIME!S19, "")</f>
        <v>0</v>
      </c>
      <c r="T19" s="2">
        <f ca="1">_xlfn.IFNA(MAX(ABS(INDIRECT("'" &amp; T$2 &amp; "'!B" &amp; ROWS!T19)-TIME!T19), ABS(INDIRECT("'" &amp; T$2 &amp; "'!F" &amp; ROWS!T19)-TIME!T19), ABS(INDIRECT("'" &amp; T$2 &amp; "'!J" &amp; ROWS!T19)-TIME!T19))/TIME!T19, "")</f>
        <v>0.33333333333333331</v>
      </c>
      <c r="U19" s="2">
        <f ca="1">_xlfn.IFNA(MAX(ABS(INDIRECT("'" &amp; U$2 &amp; "'!B" &amp; ROWS!U19)-TIME!U19), ABS(INDIRECT("'" &amp; U$2 &amp; "'!F" &amp; ROWS!U19)-TIME!U19), ABS(INDIRECT("'" &amp; U$2 &amp; "'!J" &amp; ROWS!U19)-TIME!U19))/TIME!U19, "")</f>
        <v>3.5714285714285615E-2</v>
      </c>
      <c r="V19" s="2">
        <f ca="1">_xlfn.IFNA(MAX(ABS(INDIRECT("'" &amp; V$2 &amp; "'!B" &amp; ROWS!V19)-TIME!V19), ABS(INDIRECT("'" &amp; V$2 &amp; "'!F" &amp; ROWS!V19)-TIME!V19), ABS(INDIRECT("'" &amp; V$2 &amp; "'!J" &amp; ROWS!V19)-TIME!V19))/TIME!V19, "")</f>
        <v>8.9285714285712373E-3</v>
      </c>
      <c r="W19" s="2">
        <f ca="1">_xlfn.IFNA(MAX(ABS(INDIRECT("'" &amp; W$2 &amp; "'!B" &amp; ROWS!W19)-TIME!W19), ABS(INDIRECT("'" &amp; W$2 &amp; "'!F" &amp; ROWS!W19)-TIME!W19), ABS(INDIRECT("'" &amp; W$2 &amp; "'!J" &amp; ROWS!W19)-TIME!W19))/TIME!W19, "")</f>
        <v>1.3333333333333345E-2</v>
      </c>
      <c r="X19" s="2">
        <f ca="1">_xlfn.IFNA(MAX(ABS(INDIRECT("'" &amp; X$2 &amp; "'!B" &amp; ROWS!X19)-TIME!X19), ABS(INDIRECT("'" &amp; X$2 &amp; "'!F" &amp; ROWS!X19)-TIME!X19), ABS(INDIRECT("'" &amp; X$2 &amp; "'!J" &amp; ROWS!X19)-TIME!X19))/TIME!X19, "")</f>
        <v>0.11111111111111122</v>
      </c>
      <c r="Y19" s="2">
        <f ca="1">_xlfn.IFNA(MAX(ABS(INDIRECT("'" &amp; Y$2 &amp; "'!B" &amp; ROWS!Y19)-TIME!Y19), ABS(INDIRECT("'" &amp; Y$2 &amp; "'!F" &amp; ROWS!Y19)-TIME!Y19), ABS(INDIRECT("'" &amp; Y$2 &amp; "'!J" &amp; ROWS!Y19)-TIME!Y19))/TIME!Y19, "")</f>
        <v>0</v>
      </c>
    </row>
    <row r="20" spans="1:25" x14ac:dyDescent="0.25">
      <c r="A20" t="str">
        <f>METRICS!A19</f>
        <v>datingService</v>
      </c>
      <c r="B20" s="2">
        <f ca="1">_xlfn.IFNA(MAX(ABS(INDIRECT("'" &amp; B$2 &amp; "'!B" &amp; ROWS!B20)-TIME!B20), ABS(INDIRECT("'" &amp; B$2 &amp; "'!F" &amp; ROWS!B20)-TIME!B20), ABS(INDIRECT("'" &amp; B$2 &amp; "'!J" &amp; ROWS!B20)-TIME!B20))/TIME!B20, "")</f>
        <v>2.2388059701492557E-2</v>
      </c>
      <c r="C20" s="2">
        <f ca="1">_xlfn.IFNA(MAX(ABS(INDIRECT("'" &amp; C$2 &amp; "'!B" &amp; ROWS!C20)-TIME!C20), ABS(INDIRECT("'" &amp; C$2 &amp; "'!F" &amp; ROWS!C20)-TIME!C20), ABS(INDIRECT("'" &amp; C$2 &amp; "'!J" &amp; ROWS!C20)-TIME!C20))/TIME!C20, "")</f>
        <v>8.8495575221239024E-3</v>
      </c>
      <c r="D20" s="2">
        <f ca="1">_xlfn.IFNA(MAX(ABS(INDIRECT("'" &amp; D$2 &amp; "'!B" &amp; ROWS!D20)-TIME!D20), ABS(INDIRECT("'" &amp; D$2 &amp; "'!F" &amp; ROWS!D20)-TIME!D20), ABS(INDIRECT("'" &amp; D$2 &amp; "'!J" &amp; ROWS!D20)-TIME!D20))/TIME!D20, "")</f>
        <v>1.2987012987012998E-2</v>
      </c>
      <c r="E20" s="2">
        <f ca="1">_xlfn.IFNA(MAX(ABS(INDIRECT("'" &amp; E$2 &amp; "'!B" &amp; ROWS!E20)-TIME!E20), ABS(INDIRECT("'" &amp; E$2 &amp; "'!F" &amp; ROWS!E20)-TIME!E20), ABS(INDIRECT("'" &amp; E$2 &amp; "'!J" &amp; ROWS!E20)-TIME!E20))/TIME!E20, "")</f>
        <v>5.0156739811913383E-3</v>
      </c>
      <c r="F20" s="2">
        <f ca="1">_xlfn.IFNA(MAX(ABS(INDIRECT("'" &amp; F$2 &amp; "'!B" &amp; ROWS!F20)-TIME!F20), ABS(INDIRECT("'" &amp; F$2 &amp; "'!F" &amp; ROWS!F20)-TIME!F20), ABS(INDIRECT("'" &amp; F$2 &amp; "'!J" &amp; ROWS!F20)-TIME!F20))/TIME!F20, "")</f>
        <v>9.2521202775636847E-3</v>
      </c>
      <c r="G20" s="2">
        <f ca="1">_xlfn.IFNA(MAX(ABS(INDIRECT("'" &amp; G$2 &amp; "'!B" &amp; ROWS!G20)-TIME!G20), ABS(INDIRECT("'" &amp; G$2 &amp; "'!F" &amp; ROWS!G20)-TIME!G20), ABS(INDIRECT("'" &amp; G$2 &amp; "'!J" &amp; ROWS!G20)-TIME!G20))/TIME!G20, "")</f>
        <v>8.5536547433903137E-3</v>
      </c>
      <c r="H20" s="2" t="str">
        <f ca="1">_xlfn.IFNA(MAX(ABS(INDIRECT("'" &amp; H$2 &amp; "'!B" &amp; ROWS!H20)-TIME!H20), ABS(INDIRECT("'" &amp; H$2 &amp; "'!F" &amp; ROWS!H20)-TIME!H20), ABS(INDIRECT("'" &amp; H$2 &amp; "'!J" &amp; ROWS!H20)-TIME!H20))/TIME!H20, "")</f>
        <v/>
      </c>
      <c r="I20" s="2" t="str">
        <f ca="1">_xlfn.IFNA(MAX(ABS(INDIRECT("'" &amp; I$2 &amp; "'!B" &amp; ROWS!I20)-TIME!I20), ABS(INDIRECT("'" &amp; I$2 &amp; "'!F" &amp; ROWS!I20)-TIME!I20), ABS(INDIRECT("'" &amp; I$2 &amp; "'!J" &amp; ROWS!I20)-TIME!I20))/TIME!I20, "")</f>
        <v/>
      </c>
      <c r="J20" s="2">
        <f ca="1">_xlfn.IFNA(MAX(ABS(INDIRECT("'" &amp; J$2 &amp; "'!B" &amp; ROWS!J20)-TIME!J20), ABS(INDIRECT("'" &amp; J$2 &amp; "'!F" &amp; ROWS!J20)-TIME!J20), ABS(INDIRECT("'" &amp; J$2 &amp; "'!J" &amp; ROWS!J20)-TIME!J20))/TIME!J20, "")</f>
        <v>0</v>
      </c>
      <c r="K20" s="2">
        <f ca="1">_xlfn.IFNA(MAX(ABS(INDIRECT("'" &amp; K$2 &amp; "'!B" &amp; ROWS!K20)-TIME!K20), ABS(INDIRECT("'" &amp; K$2 &amp; "'!F" &amp; ROWS!K20)-TIME!K20), ABS(INDIRECT("'" &amp; K$2 &amp; "'!J" &amp; ROWS!K20)-TIME!K20))/TIME!K20, "")</f>
        <v>1.0204081632653071E-2</v>
      </c>
      <c r="L20" s="2">
        <f ca="1">_xlfn.IFNA(MAX(ABS(INDIRECT("'" &amp; L$2 &amp; "'!B" &amp; ROWS!L20)-TIME!L20), ABS(INDIRECT("'" &amp; L$2 &amp; "'!F" &amp; ROWS!L20)-TIME!L20), ABS(INDIRECT("'" &amp; L$2 &amp; "'!J" &amp; ROWS!L20)-TIME!L20))/TIME!L20, "")</f>
        <v>1.449275362318842E-2</v>
      </c>
      <c r="M20" s="2">
        <f ca="1">_xlfn.IFNA(MAX(ABS(INDIRECT("'" &amp; M$2 &amp; "'!B" &amp; ROWS!M20)-TIME!M20), ABS(INDIRECT("'" &amp; M$2 &amp; "'!F" &amp; ROWS!M20)-TIME!M20), ABS(INDIRECT("'" &amp; M$2 &amp; "'!J" &amp; ROWS!M20)-TIME!M20))/TIME!M20, "")</f>
        <v>8.1743869209808737E-3</v>
      </c>
      <c r="N20" s="2">
        <f ca="1">_xlfn.IFNA(MAX(ABS(INDIRECT("'" &amp; N$2 &amp; "'!B" &amp; ROWS!N20)-TIME!N20), ABS(INDIRECT("'" &amp; N$2 &amp; "'!F" &amp; ROWS!N20)-TIME!N20), ABS(INDIRECT("'" &amp; N$2 &amp; "'!J" &amp; ROWS!N20)-TIME!N20))/TIME!N20, "")</f>
        <v>2.4144869215291234E-3</v>
      </c>
      <c r="O20" s="2">
        <f ca="1">_xlfn.IFNA(MAX(ABS(INDIRECT("'" &amp; O$2 &amp; "'!B" &amp; ROWS!O20)-TIME!O20), ABS(INDIRECT("'" &amp; O$2 &amp; "'!F" &amp; ROWS!O20)-TIME!O20), ABS(INDIRECT("'" &amp; O$2 &amp; "'!J" &amp; ROWS!O20)-TIME!O20))/TIME!O20, "")</f>
        <v>2.4115755627009704E-2</v>
      </c>
      <c r="P20" s="2">
        <f ca="1">_xlfn.IFNA(MAX(ABS(INDIRECT("'" &amp; P$2 &amp; "'!B" &amp; ROWS!P20)-TIME!P20), ABS(INDIRECT("'" &amp; P$2 &amp; "'!F" &amp; ROWS!P20)-TIME!P20), ABS(INDIRECT("'" &amp; P$2 &amp; "'!J" &amp; ROWS!P20)-TIME!P20))/TIME!P20, "")</f>
        <v>7.0921985815602905E-3</v>
      </c>
      <c r="Q20" s="2">
        <f ca="1">_xlfn.IFNA(MAX(ABS(INDIRECT("'" &amp; Q$2 &amp; "'!B" &amp; ROWS!Q20)-TIME!Q20), ABS(INDIRECT("'" &amp; Q$2 &amp; "'!F" &amp; ROWS!Q20)-TIME!Q20), ABS(INDIRECT("'" &amp; Q$2 &amp; "'!J" &amp; ROWS!Q20)-TIME!Q20))/TIME!Q20, "")</f>
        <v>2.9411764705882377E-2</v>
      </c>
      <c r="R20" s="2">
        <f ca="1">_xlfn.IFNA(MAX(ABS(INDIRECT("'" &amp; R$2 &amp; "'!B" &amp; ROWS!R20)-TIME!R20), ABS(INDIRECT("'" &amp; R$2 &amp; "'!F" &amp; ROWS!R20)-TIME!R20), ABS(INDIRECT("'" &amp; R$2 &amp; "'!J" &amp; ROWS!R20)-TIME!R20))/TIME!R20, "")</f>
        <v>0.13402061855670117</v>
      </c>
      <c r="S20" s="2">
        <f ca="1">_xlfn.IFNA(MAX(ABS(INDIRECT("'" &amp; S$2 &amp; "'!B" &amp; ROWS!S20)-TIME!S20), ABS(INDIRECT("'" &amp; S$2 &amp; "'!F" &amp; ROWS!S20)-TIME!S20), ABS(INDIRECT("'" &amp; S$2 &amp; "'!J" &amp; ROWS!S20)-TIME!S20))/TIME!S20, "")</f>
        <v>5.1020408163265354E-3</v>
      </c>
      <c r="T20" s="2">
        <f ca="1">_xlfn.IFNA(MAX(ABS(INDIRECT("'" &amp; T$2 &amp; "'!B" &amp; ROWS!T20)-TIME!T20), ABS(INDIRECT("'" &amp; T$2 &amp; "'!F" &amp; ROWS!T20)-TIME!T20), ABS(INDIRECT("'" &amp; T$2 &amp; "'!J" &amp; ROWS!T20)-TIME!T20))/TIME!T20, "")</f>
        <v>0</v>
      </c>
      <c r="U20" s="2">
        <f ca="1">_xlfn.IFNA(MAX(ABS(INDIRECT("'" &amp; U$2 &amp; "'!B" &amp; ROWS!U20)-TIME!U20), ABS(INDIRECT("'" &amp; U$2 &amp; "'!F" &amp; ROWS!U20)-TIME!U20), ABS(INDIRECT("'" &amp; U$2 &amp; "'!J" &amp; ROWS!U20)-TIME!U20))/TIME!U20, "")</f>
        <v>3.1797534068786514E-2</v>
      </c>
      <c r="V20" s="2">
        <f ca="1">_xlfn.IFNA(MAX(ABS(INDIRECT("'" &amp; V$2 &amp; "'!B" &amp; ROWS!V20)-TIME!V20), ABS(INDIRECT("'" &amp; V$2 &amp; "'!F" &amp; ROWS!V20)-TIME!V20), ABS(INDIRECT("'" &amp; V$2 &amp; "'!J" &amp; ROWS!V20)-TIME!V20))/TIME!V20, "")</f>
        <v>6.0313630880579868E-3</v>
      </c>
      <c r="W20" s="2">
        <f ca="1">_xlfn.IFNA(MAX(ABS(INDIRECT("'" &amp; W$2 &amp; "'!B" &amp; ROWS!W20)-TIME!W20), ABS(INDIRECT("'" &amp; W$2 &amp; "'!F" &amp; ROWS!W20)-TIME!W20), ABS(INDIRECT("'" &amp; W$2 &amp; "'!J" &amp; ROWS!W20)-TIME!W20))/TIME!W20, "")</f>
        <v>4.8859934853419159E-3</v>
      </c>
      <c r="X20" s="2">
        <f ca="1">_xlfn.IFNA(MAX(ABS(INDIRECT("'" &amp; X$2 &amp; "'!B" &amp; ROWS!X20)-TIME!X20), ABS(INDIRECT("'" &amp; X$2 &amp; "'!F" &amp; ROWS!X20)-TIME!X20), ABS(INDIRECT("'" &amp; X$2 &amp; "'!J" &amp; ROWS!X20)-TIME!X20))/TIME!X20, "")</f>
        <v>2.142857142857145E-2</v>
      </c>
      <c r="Y20" s="2">
        <f ca="1">_xlfn.IFNA(MAX(ABS(INDIRECT("'" &amp; Y$2 &amp; "'!B" &amp; ROWS!Y20)-TIME!Y20), ABS(INDIRECT("'" &amp; Y$2 &amp; "'!F" &amp; ROWS!Y20)-TIME!Y20), ABS(INDIRECT("'" &amp; Y$2 &amp; "'!J" &amp; ROWS!Y20)-TIME!Y20))/TIME!Y20, "")</f>
        <v>1.5384615384615399E-2</v>
      </c>
    </row>
    <row r="21" spans="1:25" x14ac:dyDescent="0.25">
      <c r="A21" t="str">
        <f>METRICS!A20</f>
        <v>declarationSpecifier</v>
      </c>
      <c r="B21" s="2">
        <f ca="1">_xlfn.IFNA(MAX(ABS(INDIRECT("'" &amp; B$2 &amp; "'!B" &amp; ROWS!B21)-TIME!B21), ABS(INDIRECT("'" &amp; B$2 &amp; "'!F" &amp; ROWS!B21)-TIME!B21), ABS(INDIRECT("'" &amp; B$2 &amp; "'!J" &amp; ROWS!B21)-TIME!B21))/TIME!B21, "")</f>
        <v>0</v>
      </c>
      <c r="C21" s="2">
        <f ca="1">_xlfn.IFNA(MAX(ABS(INDIRECT("'" &amp; C$2 &amp; "'!B" &amp; ROWS!C21)-TIME!C21), ABS(INDIRECT("'" &amp; C$2 &amp; "'!F" &amp; ROWS!C21)-TIME!C21), ABS(INDIRECT("'" &amp; C$2 &amp; "'!J" &amp; ROWS!C21)-TIME!C21))/TIME!C21, "")</f>
        <v>0</v>
      </c>
      <c r="D21" s="2">
        <f ca="1">_xlfn.IFNA(MAX(ABS(INDIRECT("'" &amp; D$2 &amp; "'!B" &amp; ROWS!D21)-TIME!D21), ABS(INDIRECT("'" &amp; D$2 &amp; "'!F" &amp; ROWS!D21)-TIME!D21), ABS(INDIRECT("'" &amp; D$2 &amp; "'!J" &amp; ROWS!D21)-TIME!D21))/TIME!D21, "")</f>
        <v>0</v>
      </c>
      <c r="E21" s="2">
        <f ca="1">_xlfn.IFNA(MAX(ABS(INDIRECT("'" &amp; E$2 &amp; "'!B" &amp; ROWS!E21)-TIME!E21), ABS(INDIRECT("'" &amp; E$2 &amp; "'!F" &amp; ROWS!E21)-TIME!E21), ABS(INDIRECT("'" &amp; E$2 &amp; "'!J" &amp; ROWS!E21)-TIME!E21))/TIME!E21, "")</f>
        <v>1.2500000000000011E-2</v>
      </c>
      <c r="F21" s="2">
        <f ca="1">_xlfn.IFNA(MAX(ABS(INDIRECT("'" &amp; F$2 &amp; "'!B" &amp; ROWS!F21)-TIME!F21), ABS(INDIRECT("'" &amp; F$2 &amp; "'!F" &amp; ROWS!F21)-TIME!F21), ABS(INDIRECT("'" &amp; F$2 &amp; "'!J" &amp; ROWS!F21)-TIME!F21))/TIME!F21, "")</f>
        <v>0</v>
      </c>
      <c r="G21" s="2">
        <f ca="1">_xlfn.IFNA(MAX(ABS(INDIRECT("'" &amp; G$2 &amp; "'!B" &amp; ROWS!G21)-TIME!G21), ABS(INDIRECT("'" &amp; G$2 &amp; "'!F" &amp; ROWS!G21)-TIME!G21), ABS(INDIRECT("'" &amp; G$2 &amp; "'!J" &amp; ROWS!G21)-TIME!G21))/TIME!G21, "")</f>
        <v>2.0833333333333353E-2</v>
      </c>
      <c r="H21" s="2">
        <f ca="1">_xlfn.IFNA(MAX(ABS(INDIRECT("'" &amp; H$2 &amp; "'!B" &amp; ROWS!H21)-TIME!H21), ABS(INDIRECT("'" &amp; H$2 &amp; "'!F" &amp; ROWS!H21)-TIME!H21), ABS(INDIRECT("'" &amp; H$2 &amp; "'!J" &amp; ROWS!H21)-TIME!H21))/TIME!H21, "")</f>
        <v>7.6923076923076988E-3</v>
      </c>
      <c r="I21" s="2">
        <f ca="1">_xlfn.IFNA(MAX(ABS(INDIRECT("'" &amp; I$2 &amp; "'!B" &amp; ROWS!I21)-TIME!I21), ABS(INDIRECT("'" &amp; I$2 &amp; "'!F" &amp; ROWS!I21)-TIME!I21), ABS(INDIRECT("'" &amp; I$2 &amp; "'!J" &amp; ROWS!I21)-TIME!I21))/TIME!I21, "")</f>
        <v>7.4074074074074138E-3</v>
      </c>
      <c r="J21" s="2">
        <f ca="1">_xlfn.IFNA(MAX(ABS(INDIRECT("'" &amp; J$2 &amp; "'!B" &amp; ROWS!J21)-TIME!J21), ABS(INDIRECT("'" &amp; J$2 &amp; "'!F" &amp; ROWS!J21)-TIME!J21), ABS(INDIRECT("'" &amp; J$2 &amp; "'!J" &amp; ROWS!J21)-TIME!J21))/TIME!J21, "")</f>
        <v>0</v>
      </c>
      <c r="K21" s="2">
        <f ca="1">_xlfn.IFNA(MAX(ABS(INDIRECT("'" &amp; K$2 &amp; "'!B" &amp; ROWS!K21)-TIME!K21), ABS(INDIRECT("'" &amp; K$2 &amp; "'!F" &amp; ROWS!K21)-TIME!K21), ABS(INDIRECT("'" &amp; K$2 &amp; "'!J" &amp; ROWS!K21)-TIME!K21))/TIME!K21, "")</f>
        <v>0</v>
      </c>
      <c r="L21" s="2">
        <f ca="1">_xlfn.IFNA(MAX(ABS(INDIRECT("'" &amp; L$2 &amp; "'!B" &amp; ROWS!L21)-TIME!L21), ABS(INDIRECT("'" &amp; L$2 &amp; "'!F" &amp; ROWS!L21)-TIME!L21), ABS(INDIRECT("'" &amp; L$2 &amp; "'!J" &amp; ROWS!L21)-TIME!L21))/TIME!L21, "")</f>
        <v>0</v>
      </c>
      <c r="M21" s="2">
        <f ca="1">_xlfn.IFNA(MAX(ABS(INDIRECT("'" &amp; M$2 &amp; "'!B" &amp; ROWS!M21)-TIME!M21), ABS(INDIRECT("'" &amp; M$2 &amp; "'!F" &amp; ROWS!M21)-TIME!M21), ABS(INDIRECT("'" &amp; M$2 &amp; "'!J" &amp; ROWS!M21)-TIME!M21))/TIME!M21, "")</f>
        <v>4.0000000000000036E-2</v>
      </c>
      <c r="N21" s="2">
        <f ca="1">_xlfn.IFNA(MAX(ABS(INDIRECT("'" &amp; N$2 &amp; "'!B" &amp; ROWS!N21)-TIME!N21), ABS(INDIRECT("'" &amp; N$2 &amp; "'!F" &amp; ROWS!N21)-TIME!N21), ABS(INDIRECT("'" &amp; N$2 &amp; "'!J" &amp; ROWS!N21)-TIME!N21))/TIME!N21, "")</f>
        <v>2.1505376344086041E-2</v>
      </c>
      <c r="O21" s="2">
        <f ca="1">_xlfn.IFNA(MAX(ABS(INDIRECT("'" &amp; O$2 &amp; "'!B" &amp; ROWS!O21)-TIME!O21), ABS(INDIRECT("'" &amp; O$2 &amp; "'!F" &amp; ROWS!O21)-TIME!O21), ABS(INDIRECT("'" &amp; O$2 &amp; "'!J" &amp; ROWS!O21)-TIME!O21))/TIME!O21, "")</f>
        <v>0</v>
      </c>
      <c r="P21" s="2">
        <f ca="1">_xlfn.IFNA(MAX(ABS(INDIRECT("'" &amp; P$2 &amp; "'!B" &amp; ROWS!P21)-TIME!P21), ABS(INDIRECT("'" &amp; P$2 &amp; "'!F" &amp; ROWS!P21)-TIME!P21), ABS(INDIRECT("'" &amp; P$2 &amp; "'!J" &amp; ROWS!P21)-TIME!P21))/TIME!P21, "")</f>
        <v>0</v>
      </c>
      <c r="Q21" s="2">
        <f ca="1">_xlfn.IFNA(MAX(ABS(INDIRECT("'" &amp; Q$2 &amp; "'!B" &amp; ROWS!Q21)-TIME!Q21), ABS(INDIRECT("'" &amp; Q$2 &amp; "'!F" &amp; ROWS!Q21)-TIME!Q21), ABS(INDIRECT("'" &amp; Q$2 &amp; "'!J" &amp; ROWS!Q21)-TIME!Q21))/TIME!Q21, "")</f>
        <v>0</v>
      </c>
      <c r="R21" s="2">
        <f ca="1">_xlfn.IFNA(MAX(ABS(INDIRECT("'" &amp; R$2 &amp; "'!B" &amp; ROWS!R21)-TIME!R21), ABS(INDIRECT("'" &amp; R$2 &amp; "'!F" &amp; ROWS!R21)-TIME!R21), ABS(INDIRECT("'" &amp; R$2 &amp; "'!J" &amp; ROWS!R21)-TIME!R21))/TIME!R21, "")</f>
        <v>0.33333333333333343</v>
      </c>
      <c r="S21" s="2">
        <f ca="1">_xlfn.IFNA(MAX(ABS(INDIRECT("'" &amp; S$2 &amp; "'!B" &amp; ROWS!S21)-TIME!S21), ABS(INDIRECT("'" &amp; S$2 &amp; "'!F" &amp; ROWS!S21)-TIME!S21), ABS(INDIRECT("'" &amp; S$2 &amp; "'!J" &amp; ROWS!S21)-TIME!S21))/TIME!S21, "")</f>
        <v>0.1666666666666666</v>
      </c>
      <c r="T21" s="2">
        <f ca="1">_xlfn.IFNA(MAX(ABS(INDIRECT("'" &amp; T$2 &amp; "'!B" &amp; ROWS!T21)-TIME!T21), ABS(INDIRECT("'" &amp; T$2 &amp; "'!F" &amp; ROWS!T21)-TIME!T21), ABS(INDIRECT("'" &amp; T$2 &amp; "'!J" &amp; ROWS!T21)-TIME!T21))/TIME!T21, "")</f>
        <v>0</v>
      </c>
      <c r="U21" s="2">
        <f ca="1">_xlfn.IFNA(MAX(ABS(INDIRECT("'" &amp; U$2 &amp; "'!B" &amp; ROWS!U21)-TIME!U21), ABS(INDIRECT("'" &amp; U$2 &amp; "'!F" &amp; ROWS!U21)-TIME!U21), ABS(INDIRECT("'" &amp; U$2 &amp; "'!J" &amp; ROWS!U21)-TIME!U21))/TIME!U21, "")</f>
        <v>3.703703703703707E-2</v>
      </c>
      <c r="V21" s="2">
        <f ca="1">_xlfn.IFNA(MAX(ABS(INDIRECT("'" &amp; V$2 &amp; "'!B" &amp; ROWS!V21)-TIME!V21), ABS(INDIRECT("'" &amp; V$2 &amp; "'!F" &amp; ROWS!V21)-TIME!V21), ABS(INDIRECT("'" &amp; V$2 &amp; "'!J" &amp; ROWS!V21)-TIME!V21))/TIME!V21, "")</f>
        <v>2.1739130434782625E-2</v>
      </c>
      <c r="W21" s="2">
        <f ca="1">_xlfn.IFNA(MAX(ABS(INDIRECT("'" &amp; W$2 &amp; "'!B" &amp; ROWS!W21)-TIME!W21), ABS(INDIRECT("'" &amp; W$2 &amp; "'!F" &amp; ROWS!W21)-TIME!W21), ABS(INDIRECT("'" &amp; W$2 &amp; "'!J" &amp; ROWS!W21)-TIME!W21))/TIME!W21, "")</f>
        <v>2.4999999999999883E-2</v>
      </c>
      <c r="X21" s="2">
        <f ca="1">_xlfn.IFNA(MAX(ABS(INDIRECT("'" &amp; X$2 &amp; "'!B" &amp; ROWS!X21)-TIME!X21), ABS(INDIRECT("'" &amp; X$2 &amp; "'!F" &amp; ROWS!X21)-TIME!X21), ABS(INDIRECT("'" &amp; X$2 &amp; "'!J" &amp; ROWS!X21)-TIME!X21))/TIME!X21, "")</f>
        <v>0</v>
      </c>
      <c r="Y21" s="2">
        <f ca="1">_xlfn.IFNA(MAX(ABS(INDIRECT("'" &amp; Y$2 &amp; "'!B" &amp; ROWS!Y21)-TIME!Y21), ABS(INDIRECT("'" &amp; Y$2 &amp; "'!F" &amp; ROWS!Y21)-TIME!Y21), ABS(INDIRECT("'" &amp; Y$2 &amp; "'!J" &amp; ROWS!Y21)-TIME!Y21))/TIME!Y21, "")</f>
        <v>0.11111111111111106</v>
      </c>
    </row>
    <row r="22" spans="1:25" x14ac:dyDescent="0.25">
      <c r="A22" t="str">
        <f>METRICS!A21</f>
        <v>designations</v>
      </c>
      <c r="B22" s="2">
        <f ca="1">_xlfn.IFNA(MAX(ABS(INDIRECT("'" &amp; B$2 &amp; "'!B" &amp; ROWS!B22)-TIME!B22), ABS(INDIRECT("'" &amp; B$2 &amp; "'!F" &amp; ROWS!B22)-TIME!B22), ABS(INDIRECT("'" &amp; B$2 &amp; "'!J" &amp; ROWS!B22)-TIME!B22))/TIME!B22, "")</f>
        <v>0.10000000000000009</v>
      </c>
      <c r="C22" s="2">
        <f ca="1">_xlfn.IFNA(MAX(ABS(INDIRECT("'" &amp; C$2 &amp; "'!B" &amp; ROWS!C22)-TIME!C22), ABS(INDIRECT("'" &amp; C$2 &amp; "'!F" &amp; ROWS!C22)-TIME!C22), ABS(INDIRECT("'" &amp; C$2 &amp; "'!J" &amp; ROWS!C22)-TIME!C22))/TIME!C22, "")</f>
        <v>9.999999999999995E-2</v>
      </c>
      <c r="D22" s="2">
        <f ca="1">_xlfn.IFNA(MAX(ABS(INDIRECT("'" &amp; D$2 &amp; "'!B" &amp; ROWS!D22)-TIME!D22), ABS(INDIRECT("'" &amp; D$2 &amp; "'!F" &amp; ROWS!D22)-TIME!D22), ABS(INDIRECT("'" &amp; D$2 &amp; "'!J" &amp; ROWS!D22)-TIME!D22))/TIME!D22, "")</f>
        <v>0</v>
      </c>
      <c r="E22" s="2" t="str">
        <f ca="1">_xlfn.IFNA(MAX(ABS(INDIRECT("'" &amp; E$2 &amp; "'!B" &amp; ROWS!E22)-TIME!E22), ABS(INDIRECT("'" &amp; E$2 &amp; "'!F" &amp; ROWS!E22)-TIME!E22), ABS(INDIRECT("'" &amp; E$2 &amp; "'!J" &amp; ROWS!E22)-TIME!E22))/TIME!E22, "")</f>
        <v/>
      </c>
      <c r="F22" s="2" t="str">
        <f ca="1">_xlfn.IFNA(MAX(ABS(INDIRECT("'" &amp; F$2 &amp; "'!B" &amp; ROWS!F22)-TIME!F22), ABS(INDIRECT("'" &amp; F$2 &amp; "'!F" &amp; ROWS!F22)-TIME!F22), ABS(INDIRECT("'" &amp; F$2 &amp; "'!J" &amp; ROWS!F22)-TIME!F22))/TIME!F22, "")</f>
        <v/>
      </c>
      <c r="G22" s="2" t="str">
        <f ca="1">_xlfn.IFNA(MAX(ABS(INDIRECT("'" &amp; G$2 &amp; "'!B" &amp; ROWS!G22)-TIME!G22), ABS(INDIRECT("'" &amp; G$2 &amp; "'!F" &amp; ROWS!G22)-TIME!G22), ABS(INDIRECT("'" &amp; G$2 &amp; "'!J" &amp; ROWS!G22)-TIME!G22))/TIME!G22, "")</f>
        <v/>
      </c>
      <c r="H22" s="2">
        <f ca="1">_xlfn.IFNA(MAX(ABS(INDIRECT("'" &amp; H$2 &amp; "'!B" &amp; ROWS!H22)-TIME!H22), ABS(INDIRECT("'" &amp; H$2 &amp; "'!F" &amp; ROWS!H22)-TIME!H22), ABS(INDIRECT("'" &amp; H$2 &amp; "'!J" &amp; ROWS!H22)-TIME!H22))/TIME!H22, "")</f>
        <v>1.0471204188481685E-2</v>
      </c>
      <c r="I22" s="2">
        <f ca="1">_xlfn.IFNA(MAX(ABS(INDIRECT("'" &amp; I$2 &amp; "'!B" &amp; ROWS!I22)-TIME!I22), ABS(INDIRECT("'" &amp; I$2 &amp; "'!F" &amp; ROWS!I22)-TIME!I22), ABS(INDIRECT("'" &amp; I$2 &amp; "'!J" &amp; ROWS!I22)-TIME!I22))/TIME!I22, "")</f>
        <v>1.0204081632653071E-2</v>
      </c>
      <c r="J22" s="2">
        <f ca="1">_xlfn.IFNA(MAX(ABS(INDIRECT("'" &amp; J$2 &amp; "'!B" &amp; ROWS!J22)-TIME!J22), ABS(INDIRECT("'" &amp; J$2 &amp; "'!F" &amp; ROWS!J22)-TIME!J22), ABS(INDIRECT("'" &amp; J$2 &amp; "'!J" &amp; ROWS!J22)-TIME!J22))/TIME!J22, "")</f>
        <v>0.33333333333333343</v>
      </c>
      <c r="K22" s="2">
        <f ca="1">_xlfn.IFNA(MAX(ABS(INDIRECT("'" &amp; K$2 &amp; "'!B" &amp; ROWS!K22)-TIME!K22), ABS(INDIRECT("'" &amp; K$2 &amp; "'!F" &amp; ROWS!K22)-TIME!K22), ABS(INDIRECT("'" &amp; K$2 &amp; "'!J" &amp; ROWS!K22)-TIME!K22))/TIME!K22, "")</f>
        <v>0</v>
      </c>
      <c r="L22" s="2">
        <f ca="1">_xlfn.IFNA(MAX(ABS(INDIRECT("'" &amp; L$2 &amp; "'!B" &amp; ROWS!L22)-TIME!L22), ABS(INDIRECT("'" &amp; L$2 &amp; "'!F" &amp; ROWS!L22)-TIME!L22), ABS(INDIRECT("'" &amp; L$2 &amp; "'!J" &amp; ROWS!L22)-TIME!L22))/TIME!L22, "")</f>
        <v>0</v>
      </c>
      <c r="M22" s="2" t="str">
        <f ca="1">_xlfn.IFNA(MAX(ABS(INDIRECT("'" &amp; M$2 &amp; "'!B" &amp; ROWS!M22)-TIME!M22), ABS(INDIRECT("'" &amp; M$2 &amp; "'!F" &amp; ROWS!M22)-TIME!M22), ABS(INDIRECT("'" &amp; M$2 &amp; "'!J" &amp; ROWS!M22)-TIME!M22))/TIME!M22, "")</f>
        <v/>
      </c>
      <c r="N22" s="2" t="str">
        <f ca="1">_xlfn.IFNA(MAX(ABS(INDIRECT("'" &amp; N$2 &amp; "'!B" &amp; ROWS!N22)-TIME!N22), ABS(INDIRECT("'" &amp; N$2 &amp; "'!F" &amp; ROWS!N22)-TIME!N22), ABS(INDIRECT("'" &amp; N$2 &amp; "'!J" &amp; ROWS!N22)-TIME!N22))/TIME!N22, "")</f>
        <v/>
      </c>
      <c r="O22" s="2" t="str">
        <f ca="1">_xlfn.IFNA(MAX(ABS(INDIRECT("'" &amp; O$2 &amp; "'!B" &amp; ROWS!O22)-TIME!O22), ABS(INDIRECT("'" &amp; O$2 &amp; "'!F" &amp; ROWS!O22)-TIME!O22), ABS(INDIRECT("'" &amp; O$2 &amp; "'!J" &amp; ROWS!O22)-TIME!O22))/TIME!O22, "")</f>
        <v/>
      </c>
      <c r="P22" s="2">
        <f ca="1">_xlfn.IFNA(MAX(ABS(INDIRECT("'" &amp; P$2 &amp; "'!B" &amp; ROWS!P22)-TIME!P22), ABS(INDIRECT("'" &amp; P$2 &amp; "'!F" &amp; ROWS!P22)-TIME!P22), ABS(INDIRECT("'" &amp; P$2 &amp; "'!J" &amp; ROWS!P22)-TIME!P22))/TIME!P22, "")</f>
        <v>0.14285714285714277</v>
      </c>
      <c r="Q22" s="2">
        <f ca="1">_xlfn.IFNA(MAX(ABS(INDIRECT("'" &amp; Q$2 &amp; "'!B" &amp; ROWS!Q22)-TIME!Q22), ABS(INDIRECT("'" &amp; Q$2 &amp; "'!F" &amp; ROWS!Q22)-TIME!Q22), ABS(INDIRECT("'" &amp; Q$2 &amp; "'!J" &amp; ROWS!Q22)-TIME!Q22))/TIME!Q22, "")</f>
        <v>0.11111111111111122</v>
      </c>
      <c r="R22" s="2">
        <f ca="1">_xlfn.IFNA(MAX(ABS(INDIRECT("'" &amp; R$2 &amp; "'!B" &amp; ROWS!R22)-TIME!R22), ABS(INDIRECT("'" &amp; R$2 &amp; "'!F" &amp; ROWS!R22)-TIME!R22), ABS(INDIRECT("'" &amp; R$2 &amp; "'!J" &amp; ROWS!R22)-TIME!R22))/TIME!R22, "")</f>
        <v>0</v>
      </c>
      <c r="S22" s="2">
        <f ca="1">_xlfn.IFNA(MAX(ABS(INDIRECT("'" &amp; S$2 &amp; "'!B" &amp; ROWS!S22)-TIME!S22), ABS(INDIRECT("'" &amp; S$2 &amp; "'!F" &amp; ROWS!S22)-TIME!S22), ABS(INDIRECT("'" &amp; S$2 &amp; "'!J" &amp; ROWS!S22)-TIME!S22))/TIME!S22, "")</f>
        <v>0.14285714285714296</v>
      </c>
      <c r="T22" s="2">
        <f ca="1">_xlfn.IFNA(MAX(ABS(INDIRECT("'" &amp; T$2 &amp; "'!B" &amp; ROWS!T22)-TIME!T22), ABS(INDIRECT("'" &amp; T$2 &amp; "'!F" &amp; ROWS!T22)-TIME!T22), ABS(INDIRECT("'" &amp; T$2 &amp; "'!J" &amp; ROWS!T22)-TIME!T22))/TIME!T22, "")</f>
        <v>0</v>
      </c>
      <c r="U22" s="2" t="str">
        <f ca="1">_xlfn.IFNA(MAX(ABS(INDIRECT("'" &amp; U$2 &amp; "'!B" &amp; ROWS!U22)-TIME!U22), ABS(INDIRECT("'" &amp; U$2 &amp; "'!F" &amp; ROWS!U22)-TIME!U22), ABS(INDIRECT("'" &amp; U$2 &amp; "'!J" &amp; ROWS!U22)-TIME!U22))/TIME!U22, "")</f>
        <v/>
      </c>
      <c r="V22" s="2" t="str">
        <f ca="1">_xlfn.IFNA(MAX(ABS(INDIRECT("'" &amp; V$2 &amp; "'!B" &amp; ROWS!V22)-TIME!V22), ABS(INDIRECT("'" &amp; V$2 &amp; "'!F" &amp; ROWS!V22)-TIME!V22), ABS(INDIRECT("'" &amp; V$2 &amp; "'!J" &amp; ROWS!V22)-TIME!V22))/TIME!V22, "")</f>
        <v/>
      </c>
      <c r="W22" s="2" t="str">
        <f ca="1">_xlfn.IFNA(MAX(ABS(INDIRECT("'" &amp; W$2 &amp; "'!B" &amp; ROWS!W22)-TIME!W22), ABS(INDIRECT("'" &amp; W$2 &amp; "'!F" &amp; ROWS!W22)-TIME!W22), ABS(INDIRECT("'" &amp; W$2 &amp; "'!J" &amp; ROWS!W22)-TIME!W22))/TIME!W22, "")</f>
        <v/>
      </c>
      <c r="X22" s="2">
        <f ca="1">_xlfn.IFNA(MAX(ABS(INDIRECT("'" &amp; X$2 &amp; "'!B" &amp; ROWS!X22)-TIME!X22), ABS(INDIRECT("'" &amp; X$2 &amp; "'!F" &amp; ROWS!X22)-TIME!X22), ABS(INDIRECT("'" &amp; X$2 &amp; "'!J" &amp; ROWS!X22)-TIME!X22))/TIME!X22, "")</f>
        <v>0</v>
      </c>
      <c r="Y22" s="2">
        <f ca="1">_xlfn.IFNA(MAX(ABS(INDIRECT("'" &amp; Y$2 &amp; "'!B" &amp; ROWS!Y22)-TIME!Y22), ABS(INDIRECT("'" &amp; Y$2 &amp; "'!F" &amp; ROWS!Y22)-TIME!Y22), ABS(INDIRECT("'" &amp; Y$2 &amp; "'!J" &amp; ROWS!Y22)-TIME!Y22))/TIME!Y22, "")</f>
        <v>0.11111111111111122</v>
      </c>
    </row>
    <row r="23" spans="1:25" x14ac:dyDescent="0.25">
      <c r="A23" t="str">
        <f>METRICS!A22</f>
        <v>disjoint</v>
      </c>
      <c r="B23" s="2">
        <f ca="1">_xlfn.IFNA(MAX(ABS(INDIRECT("'" &amp; B$2 &amp; "'!B" &amp; ROWS!B23)-TIME!B23), ABS(INDIRECT("'" &amp; B$2 &amp; "'!F" &amp; ROWS!B23)-TIME!B23), ABS(INDIRECT("'" &amp; B$2 &amp; "'!J" &amp; ROWS!B23)-TIME!B23))/TIME!B23, "")</f>
        <v>4.3859649122806087E-3</v>
      </c>
      <c r="C23" s="2">
        <f ca="1">_xlfn.IFNA(MAX(ABS(INDIRECT("'" &amp; C$2 &amp; "'!B" &amp; ROWS!C23)-TIME!C23), ABS(INDIRECT("'" &amp; C$2 &amp; "'!F" &amp; ROWS!C23)-TIME!C23), ABS(INDIRECT("'" &amp; C$2 &amp; "'!J" &amp; ROWS!C23)-TIME!C23))/TIME!C23, "")</f>
        <v>3.344481605351099E-3</v>
      </c>
      <c r="D23" s="2">
        <f ca="1">_xlfn.IFNA(MAX(ABS(INDIRECT("'" &amp; D$2 &amp; "'!B" &amp; ROWS!D23)-TIME!D23), ABS(INDIRECT("'" &amp; D$2 &amp; "'!F" &amp; ROWS!D23)-TIME!D23), ABS(INDIRECT("'" &amp; D$2 &amp; "'!J" &amp; ROWS!D23)-TIME!D23))/TIME!D23, "")</f>
        <v>9.0909090909090974E-3</v>
      </c>
      <c r="E23" s="2">
        <f ca="1">_xlfn.IFNA(MAX(ABS(INDIRECT("'" &amp; E$2 &amp; "'!B" &amp; ROWS!E23)-TIME!E23), ABS(INDIRECT("'" &amp; E$2 &amp; "'!F" &amp; ROWS!E23)-TIME!E23), ABS(INDIRECT("'" &amp; E$2 &amp; "'!J" &amp; ROWS!E23)-TIME!E23))/TIME!E23, "")</f>
        <v>6.6698427822773024E-3</v>
      </c>
      <c r="F23" s="2">
        <f ca="1">_xlfn.IFNA(MAX(ABS(INDIRECT("'" &amp; F$2 &amp; "'!B" &amp; ROWS!F23)-TIME!F23), ABS(INDIRECT("'" &amp; F$2 &amp; "'!F" &amp; ROWS!F23)-TIME!F23), ABS(INDIRECT("'" &amp; F$2 &amp; "'!J" &amp; ROWS!F23)-TIME!F23))/TIME!F23, "")</f>
        <v>2.4412572474824014E-3</v>
      </c>
      <c r="G23" s="2">
        <f ca="1">_xlfn.IFNA(MAX(ABS(INDIRECT("'" &amp; G$2 &amp; "'!B" &amp; ROWS!G23)-TIME!G23), ABS(INDIRECT("'" &amp; G$2 &amp; "'!F" &amp; ROWS!G23)-TIME!G23), ABS(INDIRECT("'" &amp; G$2 &amp; "'!J" &amp; ROWS!G23)-TIME!G23))/TIME!G23, "")</f>
        <v>1.8427518427516943E-3</v>
      </c>
      <c r="H23" s="2" t="str">
        <f ca="1">_xlfn.IFNA(MAX(ABS(INDIRECT("'" &amp; H$2 &amp; "'!B" &amp; ROWS!H23)-TIME!H23), ABS(INDIRECT("'" &amp; H$2 &amp; "'!F" &amp; ROWS!H23)-TIME!H23), ABS(INDIRECT("'" &amp; H$2 &amp; "'!J" &amp; ROWS!H23)-TIME!H23))/TIME!H23, "")</f>
        <v/>
      </c>
      <c r="I23" s="2" t="str">
        <f ca="1">_xlfn.IFNA(MAX(ABS(INDIRECT("'" &amp; I$2 &amp; "'!B" &amp; ROWS!I23)-TIME!I23), ABS(INDIRECT("'" &amp; I$2 &amp; "'!F" &amp; ROWS!I23)-TIME!I23), ABS(INDIRECT("'" &amp; I$2 &amp; "'!J" &amp; ROWS!I23)-TIME!I23))/TIME!I23, "")</f>
        <v/>
      </c>
      <c r="J23" s="2">
        <f ca="1">_xlfn.IFNA(MAX(ABS(INDIRECT("'" &amp; J$2 &amp; "'!B" &amp; ROWS!J23)-TIME!J23), ABS(INDIRECT("'" &amp; J$2 &amp; "'!F" &amp; ROWS!J23)-TIME!J23), ABS(INDIRECT("'" &amp; J$2 &amp; "'!J" &amp; ROWS!J23)-TIME!J23))/TIME!J23, "")</f>
        <v>8.1300813008130159E-3</v>
      </c>
      <c r="K23" s="2">
        <f ca="1">_xlfn.IFNA(MAX(ABS(INDIRECT("'" &amp; K$2 &amp; "'!B" &amp; ROWS!K23)-TIME!K23), ABS(INDIRECT("'" &amp; K$2 &amp; "'!F" &amp; ROWS!K23)-TIME!K23), ABS(INDIRECT("'" &amp; K$2 &amp; "'!J" &amp; ROWS!K23)-TIME!K23))/TIME!K23, "")</f>
        <v>1.2195121951219613E-2</v>
      </c>
      <c r="L23" s="2">
        <f ca="1">_xlfn.IFNA(MAX(ABS(INDIRECT("'" &amp; L$2 &amp; "'!B" &amp; ROWS!L23)-TIME!L23), ABS(INDIRECT("'" &amp; L$2 &amp; "'!F" &amp; ROWS!L23)-TIME!L23), ABS(INDIRECT("'" &amp; L$2 &amp; "'!J" &amp; ROWS!L23)-TIME!L23))/TIME!L23, "")</f>
        <v>0</v>
      </c>
      <c r="M23" s="2">
        <f ca="1">_xlfn.IFNA(MAX(ABS(INDIRECT("'" &amp; M$2 &amp; "'!B" &amp; ROWS!M23)-TIME!M23), ABS(INDIRECT("'" &amp; M$2 &amp; "'!F" &amp; ROWS!M23)-TIME!M23), ABS(INDIRECT("'" &amp; M$2 &amp; "'!J" &amp; ROWS!M23)-TIME!M23))/TIME!M23, "")</f>
        <v>3.2573289902279434E-3</v>
      </c>
      <c r="N23" s="2">
        <f ca="1">_xlfn.IFNA(MAX(ABS(INDIRECT("'" &amp; N$2 &amp; "'!B" &amp; ROWS!N23)-TIME!N23), ABS(INDIRECT("'" &amp; N$2 &amp; "'!F" &amp; ROWS!N23)-TIME!N23), ABS(INDIRECT("'" &amp; N$2 &amp; "'!J" &amp; ROWS!N23)-TIME!N23))/TIME!N23, "")</f>
        <v>5.808325266215014E-3</v>
      </c>
      <c r="O23" s="2">
        <f ca="1">_xlfn.IFNA(MAX(ABS(INDIRECT("'" &amp; O$2 &amp; "'!B" &amp; ROWS!O23)-TIME!O23), ABS(INDIRECT("'" &amp; O$2 &amp; "'!F" &amp; ROWS!O23)-TIME!O23), ABS(INDIRECT("'" &amp; O$2 &amp; "'!J" &amp; ROWS!O23)-TIME!O23))/TIME!O23, "")</f>
        <v>2.8169014084507012E-2</v>
      </c>
      <c r="P23" s="2" t="str">
        <f ca="1">_xlfn.IFNA(MAX(ABS(INDIRECT("'" &amp; P$2 &amp; "'!B" &amp; ROWS!P23)-TIME!P23), ABS(INDIRECT("'" &amp; P$2 &amp; "'!F" &amp; ROWS!P23)-TIME!P23), ABS(INDIRECT("'" &amp; P$2 &amp; "'!J" &amp; ROWS!P23)-TIME!P23))/TIME!P23, "")</f>
        <v/>
      </c>
      <c r="Q23" s="2" t="str">
        <f ca="1">_xlfn.IFNA(MAX(ABS(INDIRECT("'" &amp; Q$2 &amp; "'!B" &amp; ROWS!Q23)-TIME!Q23), ABS(INDIRECT("'" &amp; Q$2 &amp; "'!F" &amp; ROWS!Q23)-TIME!Q23), ABS(INDIRECT("'" &amp; Q$2 &amp; "'!J" &amp; ROWS!Q23)-TIME!Q23))/TIME!Q23, "")</f>
        <v/>
      </c>
      <c r="R23" s="2">
        <f ca="1">_xlfn.IFNA(MAX(ABS(INDIRECT("'" &amp; R$2 &amp; "'!B" &amp; ROWS!R23)-TIME!R23), ABS(INDIRECT("'" &amp; R$2 &amp; "'!F" &amp; ROWS!R23)-TIME!R23), ABS(INDIRECT("'" &amp; R$2 &amp; "'!J" &amp; ROWS!R23)-TIME!R23))/TIME!R23, "")</f>
        <v>8.0000000000000071E-2</v>
      </c>
      <c r="S23" s="2">
        <f ca="1">_xlfn.IFNA(MAX(ABS(INDIRECT("'" &amp; S$2 &amp; "'!B" &amp; ROWS!S23)-TIME!S23), ABS(INDIRECT("'" &amp; S$2 &amp; "'!F" &amp; ROWS!S23)-TIME!S23), ABS(INDIRECT("'" &amp; S$2 &amp; "'!J" &amp; ROWS!S23)-TIME!S23))/TIME!S23, "")</f>
        <v>1.6393442622950834E-2</v>
      </c>
      <c r="T23" s="2">
        <f ca="1">_xlfn.IFNA(MAX(ABS(INDIRECT("'" &amp; T$2 &amp; "'!B" &amp; ROWS!T23)-TIME!T23), ABS(INDIRECT("'" &amp; T$2 &amp; "'!F" &amp; ROWS!T23)-TIME!T23), ABS(INDIRECT("'" &amp; T$2 &amp; "'!J" &amp; ROWS!T23)-TIME!T23))/TIME!T23, "")</f>
        <v>0</v>
      </c>
      <c r="U23" s="2">
        <f ca="1">_xlfn.IFNA(MAX(ABS(INDIRECT("'" &amp; U$2 &amp; "'!B" &amp; ROWS!U23)-TIME!U23), ABS(INDIRECT("'" &amp; U$2 &amp; "'!F" &amp; ROWS!U23)-TIME!U23), ABS(INDIRECT("'" &amp; U$2 &amp; "'!J" &amp; ROWS!U23)-TIME!U23))/TIME!U23, "")</f>
        <v>1.2150026413100921E-2</v>
      </c>
      <c r="V23" s="2">
        <f ca="1">_xlfn.IFNA(MAX(ABS(INDIRECT("'" &amp; V$2 &amp; "'!B" &amp; ROWS!V23)-TIME!V23), ABS(INDIRECT("'" &amp; V$2 &amp; "'!F" &amp; ROWS!V23)-TIME!V23), ABS(INDIRECT("'" &amp; V$2 &amp; "'!J" &amp; ROWS!V23)-TIME!V23))/TIME!V23, "")</f>
        <v>4.1706769329484293E-3</v>
      </c>
      <c r="W23" s="2">
        <f ca="1">_xlfn.IFNA(MAX(ABS(INDIRECT("'" &amp; W$2 &amp; "'!B" &amp; ROWS!W23)-TIME!W23), ABS(INDIRECT("'" &amp; W$2 &amp; "'!F" &amp; ROWS!W23)-TIME!W23), ABS(INDIRECT("'" &amp; W$2 &amp; "'!J" &amp; ROWS!W23)-TIME!W23))/TIME!W23, "")</f>
        <v>1.3548387096774249E-2</v>
      </c>
      <c r="X23" s="2" t="str">
        <f ca="1">_xlfn.IFNA(MAX(ABS(INDIRECT("'" &amp; X$2 &amp; "'!B" &amp; ROWS!X23)-TIME!X23), ABS(INDIRECT("'" &amp; X$2 &amp; "'!F" &amp; ROWS!X23)-TIME!X23), ABS(INDIRECT("'" &amp; X$2 &amp; "'!J" &amp; ROWS!X23)-TIME!X23))/TIME!X23, "")</f>
        <v/>
      </c>
      <c r="Y23" s="2" t="str">
        <f ca="1">_xlfn.IFNA(MAX(ABS(INDIRECT("'" &amp; Y$2 &amp; "'!B" &amp; ROWS!Y23)-TIME!Y23), ABS(INDIRECT("'" &amp; Y$2 &amp; "'!F" &amp; ROWS!Y23)-TIME!Y23), ABS(INDIRECT("'" &amp; Y$2 &amp; "'!J" &amp; ROWS!Y23)-TIME!Y23))/TIME!Y23, "")</f>
        <v/>
      </c>
    </row>
    <row r="24" spans="1:25" x14ac:dyDescent="0.25">
      <c r="A24" t="str">
        <f>METRICS!A23</f>
        <v>div</v>
      </c>
      <c r="B24" s="2">
        <f ca="1">_xlfn.IFNA(MAX(ABS(INDIRECT("'" &amp; B$2 &amp; "'!B" &amp; ROWS!B24)-TIME!B24), ABS(INDIRECT("'" &amp; B$2 &amp; "'!F" &amp; ROWS!B24)-TIME!B24), ABS(INDIRECT("'" &amp; B$2 &amp; "'!J" &amp; ROWS!B24)-TIME!B24))/TIME!B24, "")</f>
        <v>1.9607843137254919E-2</v>
      </c>
      <c r="C24" s="2" t="str">
        <f ca="1">_xlfn.IFNA(MAX(ABS(INDIRECT("'" &amp; C$2 &amp; "'!B" &amp; ROWS!C24)-TIME!C24), ABS(INDIRECT("'" &amp; C$2 &amp; "'!F" &amp; ROWS!C24)-TIME!C24), ABS(INDIRECT("'" &amp; C$2 &amp; "'!J" &amp; ROWS!C24)-TIME!C24))/TIME!C24, "")</f>
        <v/>
      </c>
      <c r="D24" s="2">
        <f ca="1">_xlfn.IFNA(MAX(ABS(INDIRECT("'" &amp; D$2 &amp; "'!B" &amp; ROWS!D24)-TIME!D24), ABS(INDIRECT("'" &amp; D$2 &amp; "'!F" &amp; ROWS!D24)-TIME!D24), ABS(INDIRECT("'" &amp; D$2 &amp; "'!J" &amp; ROWS!D24)-TIME!D24))/TIME!D24, "")</f>
        <v>4.1666666666666588E-2</v>
      </c>
      <c r="E24" s="2" t="str">
        <f ca="1">_xlfn.IFNA(MAX(ABS(INDIRECT("'" &amp; E$2 &amp; "'!B" &amp; ROWS!E24)-TIME!E24), ABS(INDIRECT("'" &amp; E$2 &amp; "'!F" &amp; ROWS!E24)-TIME!E24), ABS(INDIRECT("'" &amp; E$2 &amp; "'!J" &amp; ROWS!E24)-TIME!E24))/TIME!E24, "")</f>
        <v/>
      </c>
      <c r="F24" s="2" t="str">
        <f ca="1">_xlfn.IFNA(MAX(ABS(INDIRECT("'" &amp; F$2 &amp; "'!B" &amp; ROWS!F24)-TIME!F24), ABS(INDIRECT("'" &amp; F$2 &amp; "'!F" &amp; ROWS!F24)-TIME!F24), ABS(INDIRECT("'" &amp; F$2 &amp; "'!J" &amp; ROWS!F24)-TIME!F24))/TIME!F24, "")</f>
        <v/>
      </c>
      <c r="G24" s="2" t="str">
        <f ca="1">_xlfn.IFNA(MAX(ABS(INDIRECT("'" &amp; G$2 &amp; "'!B" &amp; ROWS!G24)-TIME!G24), ABS(INDIRECT("'" &amp; G$2 &amp; "'!F" &amp; ROWS!G24)-TIME!G24), ABS(INDIRECT("'" &amp; G$2 &amp; "'!J" &amp; ROWS!G24)-TIME!G24))/TIME!G24, "")</f>
        <v/>
      </c>
      <c r="H24" s="2" t="str">
        <f ca="1">_xlfn.IFNA(MAX(ABS(INDIRECT("'" &amp; H$2 &amp; "'!B" &amp; ROWS!H24)-TIME!H24), ABS(INDIRECT("'" &amp; H$2 &amp; "'!F" &amp; ROWS!H24)-TIME!H24), ABS(INDIRECT("'" &amp; H$2 &amp; "'!J" &amp; ROWS!H24)-TIME!H24))/TIME!H24, "")</f>
        <v/>
      </c>
      <c r="I24" s="2" t="str">
        <f ca="1">_xlfn.IFNA(MAX(ABS(INDIRECT("'" &amp; I$2 &amp; "'!B" &amp; ROWS!I24)-TIME!I24), ABS(INDIRECT("'" &amp; I$2 &amp; "'!F" &amp; ROWS!I24)-TIME!I24), ABS(INDIRECT("'" &amp; I$2 &amp; "'!J" &amp; ROWS!I24)-TIME!I24))/TIME!I24, "")</f>
        <v/>
      </c>
      <c r="J24" s="2">
        <f ca="1">_xlfn.IFNA(MAX(ABS(INDIRECT("'" &amp; J$2 &amp; "'!B" &amp; ROWS!J24)-TIME!J24), ABS(INDIRECT("'" &amp; J$2 &amp; "'!F" &amp; ROWS!J24)-TIME!J24), ABS(INDIRECT("'" &amp; J$2 &amp; "'!J" &amp; ROWS!J24)-TIME!J24))/TIME!J24, "")</f>
        <v>7.6923076923076983E-2</v>
      </c>
      <c r="K24" s="2" t="str">
        <f ca="1">_xlfn.IFNA(MAX(ABS(INDIRECT("'" &amp; K$2 &amp; "'!B" &amp; ROWS!K24)-TIME!K24), ABS(INDIRECT("'" &amp; K$2 &amp; "'!F" &amp; ROWS!K24)-TIME!K24), ABS(INDIRECT("'" &amp; K$2 &amp; "'!J" &amp; ROWS!K24)-TIME!K24))/TIME!K24, "")</f>
        <v/>
      </c>
      <c r="L24" s="2">
        <f ca="1">_xlfn.IFNA(MAX(ABS(INDIRECT("'" &amp; L$2 &amp; "'!B" &amp; ROWS!L24)-TIME!L24), ABS(INDIRECT("'" &amp; L$2 &amp; "'!F" &amp; ROWS!L24)-TIME!L24), ABS(INDIRECT("'" &amp; L$2 &amp; "'!J" &amp; ROWS!L24)-TIME!L24))/TIME!L24, "")</f>
        <v>0</v>
      </c>
      <c r="M24" s="2" t="str">
        <f ca="1">_xlfn.IFNA(MAX(ABS(INDIRECT("'" &amp; M$2 &amp; "'!B" &amp; ROWS!M24)-TIME!M24), ABS(INDIRECT("'" &amp; M$2 &amp; "'!F" &amp; ROWS!M24)-TIME!M24), ABS(INDIRECT("'" &amp; M$2 &amp; "'!J" &amp; ROWS!M24)-TIME!M24))/TIME!M24, "")</f>
        <v/>
      </c>
      <c r="N24" s="2" t="str">
        <f ca="1">_xlfn.IFNA(MAX(ABS(INDIRECT("'" &amp; N$2 &amp; "'!B" &amp; ROWS!N24)-TIME!N24), ABS(INDIRECT("'" &amp; N$2 &amp; "'!F" &amp; ROWS!N24)-TIME!N24), ABS(INDIRECT("'" &amp; N$2 &amp; "'!J" &amp; ROWS!N24)-TIME!N24))/TIME!N24, "")</f>
        <v/>
      </c>
      <c r="O24" s="2" t="str">
        <f ca="1">_xlfn.IFNA(MAX(ABS(INDIRECT("'" &amp; O$2 &amp; "'!B" &amp; ROWS!O24)-TIME!O24), ABS(INDIRECT("'" &amp; O$2 &amp; "'!F" &amp; ROWS!O24)-TIME!O24), ABS(INDIRECT("'" &amp; O$2 &amp; "'!J" &amp; ROWS!O24)-TIME!O24))/TIME!O24, "")</f>
        <v/>
      </c>
      <c r="P24" s="2" t="str">
        <f ca="1">_xlfn.IFNA(MAX(ABS(INDIRECT("'" &amp; P$2 &amp; "'!B" &amp; ROWS!P24)-TIME!P24), ABS(INDIRECT("'" &amp; P$2 &amp; "'!F" &amp; ROWS!P24)-TIME!P24), ABS(INDIRECT("'" &amp; P$2 &amp; "'!J" &amp; ROWS!P24)-TIME!P24))/TIME!P24, "")</f>
        <v/>
      </c>
      <c r="Q24" s="2" t="str">
        <f ca="1">_xlfn.IFNA(MAX(ABS(INDIRECT("'" &amp; Q$2 &amp; "'!B" &amp; ROWS!Q24)-TIME!Q24), ABS(INDIRECT("'" &amp; Q$2 &amp; "'!F" &amp; ROWS!Q24)-TIME!Q24), ABS(INDIRECT("'" &amp; Q$2 &amp; "'!J" &amp; ROWS!Q24)-TIME!Q24))/TIME!Q24, "")</f>
        <v/>
      </c>
      <c r="R24" s="2">
        <f ca="1">_xlfn.IFNA(MAX(ABS(INDIRECT("'" &amp; R$2 &amp; "'!B" &amp; ROWS!R24)-TIME!R24), ABS(INDIRECT("'" &amp; R$2 &amp; "'!F" &amp; ROWS!R24)-TIME!R24), ABS(INDIRECT("'" &amp; R$2 &amp; "'!J" &amp; ROWS!R24)-TIME!R24))/TIME!R24, "")</f>
        <v>3.8461538461538491E-2</v>
      </c>
      <c r="S24" s="2">
        <f ca="1">_xlfn.IFNA(MAX(ABS(INDIRECT("'" &amp; S$2 &amp; "'!B" &amp; ROWS!S24)-TIME!S24), ABS(INDIRECT("'" &amp; S$2 &amp; "'!F" &amp; ROWS!S24)-TIME!S24), ABS(INDIRECT("'" &amp; S$2 &amp; "'!J" &amp; ROWS!S24)-TIME!S24))/TIME!S24, "")</f>
        <v>2.5000000000000022E-2</v>
      </c>
      <c r="T24" s="2">
        <f ca="1">_xlfn.IFNA(MAX(ABS(INDIRECT("'" &amp; T$2 &amp; "'!B" &amp; ROWS!T24)-TIME!T24), ABS(INDIRECT("'" &amp; T$2 &amp; "'!F" &amp; ROWS!T24)-TIME!T24), ABS(INDIRECT("'" &amp; T$2 &amp; "'!J" &amp; ROWS!T24)-TIME!T24))/TIME!T24, "")</f>
        <v>0</v>
      </c>
      <c r="U24" s="2" t="str">
        <f ca="1">_xlfn.IFNA(MAX(ABS(INDIRECT("'" &amp; U$2 &amp; "'!B" &amp; ROWS!U24)-TIME!U24), ABS(INDIRECT("'" &amp; U$2 &amp; "'!F" &amp; ROWS!U24)-TIME!U24), ABS(INDIRECT("'" &amp; U$2 &amp; "'!J" &amp; ROWS!U24)-TIME!U24))/TIME!U24, "")</f>
        <v/>
      </c>
      <c r="V24" s="2" t="str">
        <f ca="1">_xlfn.IFNA(MAX(ABS(INDIRECT("'" &amp; V$2 &amp; "'!B" &amp; ROWS!V24)-TIME!V24), ABS(INDIRECT("'" &amp; V$2 &amp; "'!F" &amp; ROWS!V24)-TIME!V24), ABS(INDIRECT("'" &amp; V$2 &amp; "'!J" &amp; ROWS!V24)-TIME!V24))/TIME!V24, "")</f>
        <v/>
      </c>
      <c r="W24" s="2" t="str">
        <f ca="1">_xlfn.IFNA(MAX(ABS(INDIRECT("'" &amp; W$2 &amp; "'!B" &amp; ROWS!W24)-TIME!W24), ABS(INDIRECT("'" &amp; W$2 &amp; "'!F" &amp; ROWS!W24)-TIME!W24), ABS(INDIRECT("'" &amp; W$2 &amp; "'!J" &amp; ROWS!W24)-TIME!W24))/TIME!W24, "")</f>
        <v/>
      </c>
      <c r="X24" s="2" t="str">
        <f ca="1">_xlfn.IFNA(MAX(ABS(INDIRECT("'" &amp; X$2 &amp; "'!B" &amp; ROWS!X24)-TIME!X24), ABS(INDIRECT("'" &amp; X$2 &amp; "'!F" &amp; ROWS!X24)-TIME!X24), ABS(INDIRECT("'" &amp; X$2 &amp; "'!J" &amp; ROWS!X24)-TIME!X24))/TIME!X24, "")</f>
        <v/>
      </c>
      <c r="Y24" s="2" t="str">
        <f ca="1">_xlfn.IFNA(MAX(ABS(INDIRECT("'" &amp; Y$2 &amp; "'!B" &amp; ROWS!Y24)-TIME!Y24), ABS(INDIRECT("'" &amp; Y$2 &amp; "'!F" &amp; ROWS!Y24)-TIME!Y24), ABS(INDIRECT("'" &amp; Y$2 &amp; "'!J" &amp; ROWS!Y24)-TIME!Y24))/TIME!Y24, "")</f>
        <v/>
      </c>
    </row>
    <row r="25" spans="1:25" x14ac:dyDescent="0.25">
      <c r="A25" t="str">
        <f>METRICS!A24</f>
        <v>dtor-early-exit</v>
      </c>
      <c r="B25" s="2">
        <f ca="1">_xlfn.IFNA(MAX(ABS(INDIRECT("'" &amp; B$2 &amp; "'!B" &amp; ROWS!B25)-TIME!B25), ABS(INDIRECT("'" &amp; B$2 &amp; "'!F" &amp; ROWS!B25)-TIME!B25), ABS(INDIRECT("'" &amp; B$2 &amp; "'!J" &amp; ROWS!B25)-TIME!B25))/TIME!B25, "")</f>
        <v>3.982300884955766E-2</v>
      </c>
      <c r="C25" s="2">
        <f ca="1">_xlfn.IFNA(MAX(ABS(INDIRECT("'" &amp; C$2 &amp; "'!B" &amp; ROWS!C25)-TIME!C25), ABS(INDIRECT("'" &amp; C$2 &amp; "'!F" &amp; ROWS!C25)-TIME!C25), ABS(INDIRECT("'" &amp; C$2 &amp; "'!J" &amp; ROWS!C25)-TIME!C25))/TIME!C25, "")</f>
        <v>1.2048192771084348E-2</v>
      </c>
      <c r="D25" s="2">
        <f ca="1">_xlfn.IFNA(MAX(ABS(INDIRECT("'" &amp; D$2 &amp; "'!B" &amp; ROWS!D25)-TIME!D25), ABS(INDIRECT("'" &amp; D$2 &amp; "'!F" &amp; ROWS!D25)-TIME!D25), ABS(INDIRECT("'" &amp; D$2 &amp; "'!J" &amp; ROWS!D25)-TIME!D25))/TIME!D25, "")</f>
        <v>1.6949152542372899E-2</v>
      </c>
      <c r="E25" s="2">
        <f ca="1">_xlfn.IFNA(MAX(ABS(INDIRECT("'" &amp; E$2 &amp; "'!B" &amp; ROWS!E25)-TIME!E25), ABS(INDIRECT("'" &amp; E$2 &amp; "'!F" &amp; ROWS!E25)-TIME!E25), ABS(INDIRECT("'" &amp; E$2 &amp; "'!J" &amp; ROWS!E25)-TIME!E25))/TIME!E25, "")</f>
        <v>3.2493907392364681E-3</v>
      </c>
      <c r="F25" s="2">
        <f ca="1">_xlfn.IFNA(MAX(ABS(INDIRECT("'" &amp; F$2 &amp; "'!B" &amp; ROWS!F25)-TIME!F25), ABS(INDIRECT("'" &amp; F$2 &amp; "'!F" &amp; ROWS!F25)-TIME!F25), ABS(INDIRECT("'" &amp; F$2 &amp; "'!J" &amp; ROWS!F25)-TIME!F25))/TIME!F25, "")</f>
        <v>6.282722513088871E-3</v>
      </c>
      <c r="G25" s="2">
        <f ca="1">_xlfn.IFNA(MAX(ABS(INDIRECT("'" &amp; G$2 &amp; "'!B" &amp; ROWS!G25)-TIME!G25), ABS(INDIRECT("'" &amp; G$2 &amp; "'!F" &amp; ROWS!G25)-TIME!G25), ABS(INDIRECT("'" &amp; G$2 &amp; "'!J" &amp; ROWS!G25)-TIME!G25))/TIME!G25, "")</f>
        <v>7.6452599388378934E-3</v>
      </c>
      <c r="H25" s="2" t="str">
        <f ca="1">_xlfn.IFNA(MAX(ABS(INDIRECT("'" &amp; H$2 &amp; "'!B" &amp; ROWS!H25)-TIME!H25), ABS(INDIRECT("'" &amp; H$2 &amp; "'!F" &amp; ROWS!H25)-TIME!H25), ABS(INDIRECT("'" &amp; H$2 &amp; "'!J" &amp; ROWS!H25)-TIME!H25))/TIME!H25, "")</f>
        <v/>
      </c>
      <c r="I25" s="2" t="str">
        <f ca="1">_xlfn.IFNA(MAX(ABS(INDIRECT("'" &amp; I$2 &amp; "'!B" &amp; ROWS!I25)-TIME!I25), ABS(INDIRECT("'" &amp; I$2 &amp; "'!F" &amp; ROWS!I25)-TIME!I25), ABS(INDIRECT("'" &amp; I$2 &amp; "'!J" &amp; ROWS!I25)-TIME!I25))/TIME!I25, "")</f>
        <v/>
      </c>
      <c r="J25" s="2">
        <f ca="1">_xlfn.IFNA(MAX(ABS(INDIRECT("'" &amp; J$2 &amp; "'!B" &amp; ROWS!J25)-TIME!J25), ABS(INDIRECT("'" &amp; J$2 &amp; "'!F" &amp; ROWS!J25)-TIME!J25), ABS(INDIRECT("'" &amp; J$2 &amp; "'!J" &amp; ROWS!J25)-TIME!J25))/TIME!J25, "")</f>
        <v>1.6949152542372899E-2</v>
      </c>
      <c r="K25" s="2">
        <f ca="1">_xlfn.IFNA(MAX(ABS(INDIRECT("'" &amp; K$2 &amp; "'!B" &amp; ROWS!K25)-TIME!K25), ABS(INDIRECT("'" &amp; K$2 &amp; "'!F" &amp; ROWS!K25)-TIME!K25), ABS(INDIRECT("'" &amp; K$2 &amp; "'!J" &amp; ROWS!K25)-TIME!K25))/TIME!K25, "")</f>
        <v>6.6666666666666735E-2</v>
      </c>
      <c r="L25" s="2">
        <f ca="1">_xlfn.IFNA(MAX(ABS(INDIRECT("'" &amp; L$2 &amp; "'!B" &amp; ROWS!L25)-TIME!L25), ABS(INDIRECT("'" &amp; L$2 &amp; "'!F" &amp; ROWS!L25)-TIME!L25), ABS(INDIRECT("'" &amp; L$2 &amp; "'!J" &amp; ROWS!L25)-TIME!L25))/TIME!L25, "")</f>
        <v>0</v>
      </c>
      <c r="M25" s="2">
        <f ca="1">_xlfn.IFNA(MAX(ABS(INDIRECT("'" &amp; M$2 &amp; "'!B" &amp; ROWS!M25)-TIME!M25), ABS(INDIRECT("'" &amp; M$2 &amp; "'!F" &amp; ROWS!M25)-TIME!M25), ABS(INDIRECT("'" &amp; M$2 &amp; "'!J" &amp; ROWS!M25)-TIME!M25))/TIME!M25, "")</f>
        <v>2.0512820512820534E-2</v>
      </c>
      <c r="N25" s="2">
        <f ca="1">_xlfn.IFNA(MAX(ABS(INDIRECT("'" &amp; N$2 &amp; "'!B" &amp; ROWS!N25)-TIME!N25), ABS(INDIRECT("'" &amp; N$2 &amp; "'!F" &amp; ROWS!N25)-TIME!N25), ABS(INDIRECT("'" &amp; N$2 &amp; "'!J" &amp; ROWS!N25)-TIME!N25))/TIME!N25, "")</f>
        <v>9.0090090090089326E-3</v>
      </c>
      <c r="O25" s="2">
        <f ca="1">_xlfn.IFNA(MAX(ABS(INDIRECT("'" &amp; O$2 &amp; "'!B" &amp; ROWS!O25)-TIME!O25), ABS(INDIRECT("'" &amp; O$2 &amp; "'!F" &amp; ROWS!O25)-TIME!O25), ABS(INDIRECT("'" &amp; O$2 &amp; "'!J" &amp; ROWS!O25)-TIME!O25))/TIME!O25, "")</f>
        <v>3.3203124999999986E-2</v>
      </c>
      <c r="P25" s="2" t="str">
        <f ca="1">_xlfn.IFNA(MAX(ABS(INDIRECT("'" &amp; P$2 &amp; "'!B" &amp; ROWS!P25)-TIME!P25), ABS(INDIRECT("'" &amp; P$2 &amp; "'!F" &amp; ROWS!P25)-TIME!P25), ABS(INDIRECT("'" &amp; P$2 &amp; "'!J" &amp; ROWS!P25)-TIME!P25))/TIME!P25, "")</f>
        <v/>
      </c>
      <c r="Q25" s="2" t="str">
        <f ca="1">_xlfn.IFNA(MAX(ABS(INDIRECT("'" &amp; Q$2 &amp; "'!B" &amp; ROWS!Q25)-TIME!Q25), ABS(INDIRECT("'" &amp; Q$2 &amp; "'!F" &amp; ROWS!Q25)-TIME!Q25), ABS(INDIRECT("'" &amp; Q$2 &amp; "'!J" &amp; ROWS!Q25)-TIME!Q25))/TIME!Q25, "")</f>
        <v/>
      </c>
      <c r="R25" s="2">
        <f ca="1">_xlfn.IFNA(MAX(ABS(INDIRECT("'" &amp; R$2 &amp; "'!B" &amp; ROWS!R25)-TIME!R25), ABS(INDIRECT("'" &amp; R$2 &amp; "'!F" &amp; ROWS!R25)-TIME!R25), ABS(INDIRECT("'" &amp; R$2 &amp; "'!J" &amp; ROWS!R25)-TIME!R25))/TIME!R25, "")</f>
        <v>6.2499999999999944E-2</v>
      </c>
      <c r="S25" s="2">
        <f ca="1">_xlfn.IFNA(MAX(ABS(INDIRECT("'" &amp; S$2 &amp; "'!B" &amp; ROWS!S25)-TIME!S25), ABS(INDIRECT("'" &amp; S$2 &amp; "'!F" &amp; ROWS!S25)-TIME!S25), ABS(INDIRECT("'" &amp; S$2 &amp; "'!J" &amp; ROWS!S25)-TIME!S25))/TIME!S25, "")</f>
        <v>1.8867924528301903E-2</v>
      </c>
      <c r="T25" s="2">
        <f ca="1">_xlfn.IFNA(MAX(ABS(INDIRECT("'" &amp; T$2 &amp; "'!B" &amp; ROWS!T25)-TIME!T25), ABS(INDIRECT("'" &amp; T$2 &amp; "'!F" &amp; ROWS!T25)-TIME!T25), ABS(INDIRECT("'" &amp; T$2 &amp; "'!J" &amp; ROWS!T25)-TIME!T25))/TIME!T25, "")</f>
        <v>3.2258064516129059E-2</v>
      </c>
      <c r="U25" s="2">
        <f ca="1">_xlfn.IFNA(MAX(ABS(INDIRECT("'" &amp; U$2 &amp; "'!B" &amp; ROWS!U25)-TIME!U25), ABS(INDIRECT("'" &amp; U$2 &amp; "'!F" &amp; ROWS!U25)-TIME!U25), ABS(INDIRECT("'" &amp; U$2 &amp; "'!J" &amp; ROWS!U25)-TIME!U25))/TIME!U25, "")</f>
        <v>7.0921985815602905E-3</v>
      </c>
      <c r="V25" s="2">
        <f ca="1">_xlfn.IFNA(MAX(ABS(INDIRECT("'" &amp; V$2 &amp; "'!B" &amp; ROWS!V25)-TIME!V25), ABS(INDIRECT("'" &amp; V$2 &amp; "'!F" &amp; ROWS!V25)-TIME!V25), ABS(INDIRECT("'" &amp; V$2 &amp; "'!J" &amp; ROWS!V25)-TIME!V25))/TIME!V25, "")</f>
        <v>7.9155672823218483E-3</v>
      </c>
      <c r="W25" s="2">
        <f ca="1">_xlfn.IFNA(MAX(ABS(INDIRECT("'" &amp; W$2 &amp; "'!B" &amp; ROWS!W25)-TIME!W25), ABS(INDIRECT("'" &amp; W$2 &amp; "'!F" &amp; ROWS!W25)-TIME!W25), ABS(INDIRECT("'" &amp; W$2 &amp; "'!J" &amp; ROWS!W25)-TIME!W25))/TIME!W25, "")</f>
        <v>3.9525691699603908E-3</v>
      </c>
      <c r="X25" s="2" t="str">
        <f ca="1">_xlfn.IFNA(MAX(ABS(INDIRECT("'" &amp; X$2 &amp; "'!B" &amp; ROWS!X25)-TIME!X25), ABS(INDIRECT("'" &amp; X$2 &amp; "'!F" &amp; ROWS!X25)-TIME!X25), ABS(INDIRECT("'" &amp; X$2 &amp; "'!J" &amp; ROWS!X25)-TIME!X25))/TIME!X25, "")</f>
        <v/>
      </c>
      <c r="Y25" s="2" t="str">
        <f ca="1">_xlfn.IFNA(MAX(ABS(INDIRECT("'" &amp; Y$2 &amp; "'!B" &amp; ROWS!Y25)-TIME!Y25), ABS(INDIRECT("'" &amp; Y$2 &amp; "'!F" &amp; ROWS!Y25)-TIME!Y25), ABS(INDIRECT("'" &amp; Y$2 &amp; "'!J" &amp; ROWS!Y25)-TIME!Y25))/TIME!Y25, "")</f>
        <v/>
      </c>
    </row>
    <row r="26" spans="1:25" x14ac:dyDescent="0.25">
      <c r="A26" t="str">
        <f>METRICS!A25</f>
        <v>dtor</v>
      </c>
      <c r="B26" s="2">
        <f ca="1">_xlfn.IFNA(MAX(ABS(INDIRECT("'" &amp; B$2 &amp; "'!B" &amp; ROWS!B26)-TIME!B26), ABS(INDIRECT("'" &amp; B$2 &amp; "'!F" &amp; ROWS!B26)-TIME!B26), ABS(INDIRECT("'" &amp; B$2 &amp; "'!J" &amp; ROWS!B26)-TIME!B26))/TIME!B26, "")</f>
        <v>1.492537313432837E-2</v>
      </c>
      <c r="C26" s="2">
        <f ca="1">_xlfn.IFNA(MAX(ABS(INDIRECT("'" &amp; C$2 &amp; "'!B" &amp; ROWS!C26)-TIME!C26), ABS(INDIRECT("'" &amp; C$2 &amp; "'!F" &amp; ROWS!C26)-TIME!C26), ABS(INDIRECT("'" &amp; C$2 &amp; "'!J" &amp; ROWS!C26)-TIME!C26))/TIME!C26, "")</f>
        <v>1.8518518518518535E-2</v>
      </c>
      <c r="D26" s="2">
        <f ca="1">_xlfn.IFNA(MAX(ABS(INDIRECT("'" &amp; D$2 &amp; "'!B" &amp; ROWS!D26)-TIME!D26), ABS(INDIRECT("'" &amp; D$2 &amp; "'!F" &amp; ROWS!D26)-TIME!D26), ABS(INDIRECT("'" &amp; D$2 &amp; "'!J" &amp; ROWS!D26)-TIME!D26))/TIME!D26, "")</f>
        <v>1.3513513513513526E-2</v>
      </c>
      <c r="E26" s="2">
        <f ca="1">_xlfn.IFNA(MAX(ABS(INDIRECT("'" &amp; E$2 &amp; "'!B" &amp; ROWS!E26)-TIME!E26), ABS(INDIRECT("'" &amp; E$2 &amp; "'!F" &amp; ROWS!E26)-TIME!E26), ABS(INDIRECT("'" &amp; E$2 &amp; "'!J" &amp; ROWS!E26)-TIME!E26))/TIME!E26, "")</f>
        <v>4.7522063815343026E-3</v>
      </c>
      <c r="F26" s="2">
        <f ca="1">_xlfn.IFNA(MAX(ABS(INDIRECT("'" &amp; F$2 &amp; "'!B" &amp; ROWS!F26)-TIME!F26), ABS(INDIRECT("'" &amp; F$2 &amp; "'!F" &amp; ROWS!F26)-TIME!F26), ABS(INDIRECT("'" &amp; F$2 &amp; "'!J" &amp; ROWS!F26)-TIME!F26))/TIME!F26, "")</f>
        <v>5.4713804713805783E-3</v>
      </c>
      <c r="G26" s="2">
        <f ca="1">_xlfn.IFNA(MAX(ABS(INDIRECT("'" &amp; G$2 &amp; "'!B" &amp; ROWS!G26)-TIME!G26), ABS(INDIRECT("'" &amp; G$2 &amp; "'!F" &amp; ROWS!G26)-TIME!G26), ABS(INDIRECT("'" &amp; G$2 &amp; "'!J" &amp; ROWS!G26)-TIME!G26))/TIME!G26, "")</f>
        <v>1.1007620660457155E-2</v>
      </c>
      <c r="H26" s="2" t="str">
        <f ca="1">_xlfn.IFNA(MAX(ABS(INDIRECT("'" &amp; H$2 &amp; "'!B" &amp; ROWS!H26)-TIME!H26), ABS(INDIRECT("'" &amp; H$2 &amp; "'!F" &amp; ROWS!H26)-TIME!H26), ABS(INDIRECT("'" &amp; H$2 &amp; "'!J" &amp; ROWS!H26)-TIME!H26))/TIME!H26, "")</f>
        <v/>
      </c>
      <c r="I26" s="2" t="str">
        <f ca="1">_xlfn.IFNA(MAX(ABS(INDIRECT("'" &amp; I$2 &amp; "'!B" &amp; ROWS!I26)-TIME!I26), ABS(INDIRECT("'" &amp; I$2 &amp; "'!F" &amp; ROWS!I26)-TIME!I26), ABS(INDIRECT("'" &amp; I$2 &amp; "'!J" &amp; ROWS!I26)-TIME!I26))/TIME!I26, "")</f>
        <v/>
      </c>
      <c r="J26" s="2">
        <f ca="1">_xlfn.IFNA(MAX(ABS(INDIRECT("'" &amp; J$2 &amp; "'!B" &amp; ROWS!J26)-TIME!J26), ABS(INDIRECT("'" &amp; J$2 &amp; "'!F" &amp; ROWS!J26)-TIME!J26), ABS(INDIRECT("'" &amp; J$2 &amp; "'!J" &amp; ROWS!J26)-TIME!J26))/TIME!J26, "")</f>
        <v>4.2553191489361625E-2</v>
      </c>
      <c r="K26" s="2">
        <f ca="1">_xlfn.IFNA(MAX(ABS(INDIRECT("'" &amp; K$2 &amp; "'!B" &amp; ROWS!K26)-TIME!K26), ABS(INDIRECT("'" &amp; K$2 &amp; "'!F" &amp; ROWS!K26)-TIME!K26), ABS(INDIRECT("'" &amp; K$2 &amp; "'!J" &amp; ROWS!K26)-TIME!K26))/TIME!K26, "")</f>
        <v>2.7777777777777801E-2</v>
      </c>
      <c r="L26" s="2">
        <f ca="1">_xlfn.IFNA(MAX(ABS(INDIRECT("'" &amp; L$2 &amp; "'!B" &amp; ROWS!L26)-TIME!L26), ABS(INDIRECT("'" &amp; L$2 &amp; "'!F" &amp; ROWS!L26)-TIME!L26), ABS(INDIRECT("'" &amp; L$2 &amp; "'!J" &amp; ROWS!L26)-TIME!L26))/TIME!L26, "")</f>
        <v>0</v>
      </c>
      <c r="M26" s="2">
        <f ca="1">_xlfn.IFNA(MAX(ABS(INDIRECT("'" &amp; M$2 &amp; "'!B" &amp; ROWS!M26)-TIME!M26), ABS(INDIRECT("'" &amp; M$2 &amp; "'!F" &amp; ROWS!M26)-TIME!M26), ABS(INDIRECT("'" &amp; M$2 &amp; "'!J" &amp; ROWS!M26)-TIME!M26))/TIME!M26, "")</f>
        <v>3.7037037037037563E-3</v>
      </c>
      <c r="N26" s="2">
        <f ca="1">_xlfn.IFNA(MAX(ABS(INDIRECT("'" &amp; N$2 &amp; "'!B" &amp; ROWS!N26)-TIME!N26), ABS(INDIRECT("'" &amp; N$2 &amp; "'!F" &amp; ROWS!N26)-TIME!N26), ABS(INDIRECT("'" &amp; N$2 &amp; "'!J" &amp; ROWS!N26)-TIME!N26))/TIME!N26, "")</f>
        <v>7.5254537405932583E-3</v>
      </c>
      <c r="O26" s="2">
        <f ca="1">_xlfn.IFNA(MAX(ABS(INDIRECT("'" &amp; O$2 &amp; "'!B" &amp; ROWS!O26)-TIME!O26), ABS(INDIRECT("'" &amp; O$2 &amp; "'!F" &amp; ROWS!O26)-TIME!O26), ABS(INDIRECT("'" &amp; O$2 &amp; "'!J" &amp; ROWS!O26)-TIME!O26))/TIME!O26, "")</f>
        <v>2.5862068965517151E-2</v>
      </c>
      <c r="P26" s="2" t="str">
        <f ca="1">_xlfn.IFNA(MAX(ABS(INDIRECT("'" &amp; P$2 &amp; "'!B" &amp; ROWS!P26)-TIME!P26), ABS(INDIRECT("'" &amp; P$2 &amp; "'!F" &amp; ROWS!P26)-TIME!P26), ABS(INDIRECT("'" &amp; P$2 &amp; "'!J" &amp; ROWS!P26)-TIME!P26))/TIME!P26, "")</f>
        <v/>
      </c>
      <c r="Q26" s="2" t="str">
        <f ca="1">_xlfn.IFNA(MAX(ABS(INDIRECT("'" &amp; Q$2 &amp; "'!B" &amp; ROWS!Q26)-TIME!Q26), ABS(INDIRECT("'" &amp; Q$2 &amp; "'!F" &amp; ROWS!Q26)-TIME!Q26), ABS(INDIRECT("'" &amp; Q$2 &amp; "'!J" &amp; ROWS!Q26)-TIME!Q26))/TIME!Q26, "")</f>
        <v/>
      </c>
      <c r="R26" s="2">
        <f ca="1">_xlfn.IFNA(MAX(ABS(INDIRECT("'" &amp; R$2 &amp; "'!B" &amp; ROWS!R26)-TIME!R26), ABS(INDIRECT("'" &amp; R$2 &amp; "'!F" &amp; ROWS!R26)-TIME!R26), ABS(INDIRECT("'" &amp; R$2 &amp; "'!J" &amp; ROWS!R26)-TIME!R26))/TIME!R26, "")</f>
        <v>7.3684210526315741E-2</v>
      </c>
      <c r="S26" s="2">
        <f ca="1">_xlfn.IFNA(MAX(ABS(INDIRECT("'" &amp; S$2 &amp; "'!B" &amp; ROWS!S26)-TIME!S26), ABS(INDIRECT("'" &amp; S$2 &amp; "'!F" &amp; ROWS!S26)-TIME!S26), ABS(INDIRECT("'" &amp; S$2 &amp; "'!J" &amp; ROWS!S26)-TIME!S26))/TIME!S26, "")</f>
        <v>5.6818181818181872E-3</v>
      </c>
      <c r="T26" s="2">
        <f ca="1">_xlfn.IFNA(MAX(ABS(INDIRECT("'" &amp; T$2 &amp; "'!B" &amp; ROWS!T26)-TIME!T26), ABS(INDIRECT("'" &amp; T$2 &amp; "'!F" &amp; ROWS!T26)-TIME!T26), ABS(INDIRECT("'" &amp; T$2 &amp; "'!J" &amp; ROWS!T26)-TIME!T26))/TIME!T26, "")</f>
        <v>1.5384615384615398E-2</v>
      </c>
      <c r="U26" s="2">
        <f ca="1">_xlfn.IFNA(MAX(ABS(INDIRECT("'" &amp; U$2 &amp; "'!B" &amp; ROWS!U26)-TIME!U26), ABS(INDIRECT("'" &amp; U$2 &amp; "'!F" &amp; ROWS!U26)-TIME!U26), ABS(INDIRECT("'" &amp; U$2 &amp; "'!J" &amp; ROWS!U26)-TIME!U26))/TIME!U26, "")</f>
        <v>1.0144927536231925E-2</v>
      </c>
      <c r="V26" s="2">
        <f ca="1">_xlfn.IFNA(MAX(ABS(INDIRECT("'" &amp; V$2 &amp; "'!B" &amp; ROWS!V26)-TIME!V26), ABS(INDIRECT("'" &amp; V$2 &amp; "'!F" &amp; ROWS!V26)-TIME!V26), ABS(INDIRECT("'" &amp; V$2 &amp; "'!J" &amp; ROWS!V26)-TIME!V26))/TIME!V26, "")</f>
        <v>1.7621145374448965E-3</v>
      </c>
      <c r="W26" s="2">
        <f ca="1">_xlfn.IFNA(MAX(ABS(INDIRECT("'" &amp; W$2 &amp; "'!B" &amp; ROWS!W26)-TIME!W26), ABS(INDIRECT("'" &amp; W$2 &amp; "'!F" &amp; ROWS!W26)-TIME!W26), ABS(INDIRECT("'" &amp; W$2 &amp; "'!J" &amp; ROWS!W26)-TIME!W26))/TIME!W26, "")</f>
        <v>4.4326241134750831E-3</v>
      </c>
      <c r="X26" s="2" t="str">
        <f ca="1">_xlfn.IFNA(MAX(ABS(INDIRECT("'" &amp; X$2 &amp; "'!B" &amp; ROWS!X26)-TIME!X26), ABS(INDIRECT("'" &amp; X$2 &amp; "'!F" &amp; ROWS!X26)-TIME!X26), ABS(INDIRECT("'" &amp; X$2 &amp; "'!J" &amp; ROWS!X26)-TIME!X26))/TIME!X26, "")</f>
        <v/>
      </c>
      <c r="Y26" s="2" t="str">
        <f ca="1">_xlfn.IFNA(MAX(ABS(INDIRECT("'" &amp; Y$2 &amp; "'!B" &amp; ROWS!Y26)-TIME!Y26), ABS(INDIRECT("'" &amp; Y$2 &amp; "'!F" &amp; ROWS!Y26)-TIME!Y26), ABS(INDIRECT("'" &amp; Y$2 &amp; "'!J" &amp; ROWS!Y26)-TIME!Y26))/TIME!Y26, "")</f>
        <v/>
      </c>
    </row>
    <row r="27" spans="1:25" x14ac:dyDescent="0.25">
      <c r="A27" t="str">
        <f>METRICS!A26</f>
        <v>else</v>
      </c>
      <c r="B27" s="2">
        <f ca="1">_xlfn.IFNA(MAX(ABS(INDIRECT("'" &amp; B$2 &amp; "'!B" &amp; ROWS!B27)-TIME!B27), ABS(INDIRECT("'" &amp; B$2 &amp; "'!F" &amp; ROWS!B27)-TIME!B27), ABS(INDIRECT("'" &amp; B$2 &amp; "'!J" &amp; ROWS!B27)-TIME!B27))/TIME!B27, "")</f>
        <v>2.6246719160105594E-3</v>
      </c>
      <c r="C27" s="2">
        <f ca="1">_xlfn.IFNA(MAX(ABS(INDIRECT("'" &amp; C$2 &amp; "'!B" &amp; ROWS!C27)-TIME!C27), ABS(INDIRECT("'" &amp; C$2 &amp; "'!F" &amp; ROWS!C27)-TIME!C27), ABS(INDIRECT("'" &amp; C$2 &amp; "'!J" &amp; ROWS!C27)-TIME!C27))/TIME!C27, "")</f>
        <v>1.968503937007867E-2</v>
      </c>
      <c r="D27" s="2">
        <f ca="1">_xlfn.IFNA(MAX(ABS(INDIRECT("'" &amp; D$2 &amp; "'!B" &amp; ROWS!D27)-TIME!D27), ABS(INDIRECT("'" &amp; D$2 &amp; "'!F" &amp; ROWS!D27)-TIME!D27), ABS(INDIRECT("'" &amp; D$2 &amp; "'!J" &amp; ROWS!D27)-TIME!D27))/TIME!D27, "")</f>
        <v>1.5151515151515164E-2</v>
      </c>
      <c r="E27" s="2">
        <f ca="1">_xlfn.IFNA(MAX(ABS(INDIRECT("'" &amp; E$2 &amp; "'!B" &amp; ROWS!E27)-TIME!E27), ABS(INDIRECT("'" &amp; E$2 &amp; "'!F" &amp; ROWS!E27)-TIME!E27), ABS(INDIRECT("'" &amp; E$2 &amp; "'!J" &amp; ROWS!E27)-TIME!E27))/TIME!E27, "")</f>
        <v>1.6299137104506225E-2</v>
      </c>
      <c r="F27" s="2">
        <f ca="1">_xlfn.IFNA(MAX(ABS(INDIRECT("'" &amp; F$2 &amp; "'!B" &amp; ROWS!F27)-TIME!F27), ABS(INDIRECT("'" &amp; F$2 &amp; "'!F" &amp; ROWS!F27)-TIME!F27), ABS(INDIRECT("'" &amp; F$2 &amp; "'!J" &amp; ROWS!F27)-TIME!F27))/TIME!F27, "")</f>
        <v>2.1097046413502412E-3</v>
      </c>
      <c r="G27" s="2">
        <f ca="1">_xlfn.IFNA(MAX(ABS(INDIRECT("'" &amp; G$2 &amp; "'!B" &amp; ROWS!G27)-TIME!G27), ABS(INDIRECT("'" &amp; G$2 &amp; "'!F" &amp; ROWS!G27)-TIME!G27), ABS(INDIRECT("'" &amp; G$2 &amp; "'!J" &amp; ROWS!G27)-TIME!G27))/TIME!G27, "")</f>
        <v>8.7847730600293557E-3</v>
      </c>
      <c r="H27" s="2" t="str">
        <f ca="1">_xlfn.IFNA(MAX(ABS(INDIRECT("'" &amp; H$2 &amp; "'!B" &amp; ROWS!H27)-TIME!H27), ABS(INDIRECT("'" &amp; H$2 &amp; "'!F" &amp; ROWS!H27)-TIME!H27), ABS(INDIRECT("'" &amp; H$2 &amp; "'!J" &amp; ROWS!H27)-TIME!H27))/TIME!H27, "")</f>
        <v/>
      </c>
      <c r="I27" s="2" t="str">
        <f ca="1">_xlfn.IFNA(MAX(ABS(INDIRECT("'" &amp; I$2 &amp; "'!B" &amp; ROWS!I27)-TIME!I27), ABS(INDIRECT("'" &amp; I$2 &amp; "'!F" &amp; ROWS!I27)-TIME!I27), ABS(INDIRECT("'" &amp; I$2 &amp; "'!J" &amp; ROWS!I27)-TIME!I27))/TIME!I27, "")</f>
        <v/>
      </c>
      <c r="J27" s="2">
        <f ca="1">_xlfn.IFNA(MAX(ABS(INDIRECT("'" &amp; J$2 &amp; "'!B" &amp; ROWS!J27)-TIME!J27), ABS(INDIRECT("'" &amp; J$2 &amp; "'!F" &amp; ROWS!J27)-TIME!J27), ABS(INDIRECT("'" &amp; J$2 &amp; "'!J" &amp; ROWS!J27)-TIME!J27))/TIME!J27, "")</f>
        <v>1.1494252873563229E-2</v>
      </c>
      <c r="K27" s="2">
        <f ca="1">_xlfn.IFNA(MAX(ABS(INDIRECT("'" &amp; K$2 &amp; "'!B" &amp; ROWS!K27)-TIME!K27), ABS(INDIRECT("'" &amp; K$2 &amp; "'!F" &amp; ROWS!K27)-TIME!K27), ABS(INDIRECT("'" &amp; K$2 &amp; "'!J" &amp; ROWS!K27)-TIME!K27))/TIME!K27, "")</f>
        <v>6.4516129032258117E-3</v>
      </c>
      <c r="L27" s="2">
        <f ca="1">_xlfn.IFNA(MAX(ABS(INDIRECT("'" &amp; L$2 &amp; "'!B" &amp; ROWS!L27)-TIME!L27), ABS(INDIRECT("'" &amp; L$2 &amp; "'!F" &amp; ROWS!L27)-TIME!L27), ABS(INDIRECT("'" &amp; L$2 &amp; "'!J" &amp; ROWS!L27)-TIME!L27))/TIME!L27, "")</f>
        <v>4.6875000000000042E-2</v>
      </c>
      <c r="M27" s="2">
        <f ca="1">_xlfn.IFNA(MAX(ABS(INDIRECT("'" &amp; M$2 &amp; "'!B" &amp; ROWS!M27)-TIME!M27), ABS(INDIRECT("'" &amp; M$2 &amp; "'!F" &amp; ROWS!M27)-TIME!M27), ABS(INDIRECT("'" &amp; M$2 &amp; "'!J" &amp; ROWS!M27)-TIME!M27))/TIME!M27, "")</f>
        <v>4.9365303244005843E-3</v>
      </c>
      <c r="N27" s="2">
        <f ca="1">_xlfn.IFNA(MAX(ABS(INDIRECT("'" &amp; N$2 &amp; "'!B" &amp; ROWS!N27)-TIME!N27), ABS(INDIRECT("'" &amp; N$2 &amp; "'!F" &amp; ROWS!N27)-TIME!N27), ABS(INDIRECT("'" &amp; N$2 &amp; "'!J" &amp; ROWS!N27)-TIME!N27))/TIME!N27, "")</f>
        <v>3.2588454376164004E-3</v>
      </c>
      <c r="O27" s="2">
        <f ca="1">_xlfn.IFNA(MAX(ABS(INDIRECT("'" &amp; O$2 &amp; "'!B" &amp; ROWS!O27)-TIME!O27), ABS(INDIRECT("'" &amp; O$2 &amp; "'!F" &amp; ROWS!O27)-TIME!O27), ABS(INDIRECT("'" &amp; O$2 &amp; "'!J" &amp; ROWS!O27)-TIME!O27))/TIME!O27, "")</f>
        <v>3.2573289902279438E-3</v>
      </c>
      <c r="P27" s="2" t="str">
        <f ca="1">_xlfn.IFNA(MAX(ABS(INDIRECT("'" &amp; P$2 &amp; "'!B" &amp; ROWS!P27)-TIME!P27), ABS(INDIRECT("'" &amp; P$2 &amp; "'!F" &amp; ROWS!P27)-TIME!P27), ABS(INDIRECT("'" &amp; P$2 &amp; "'!J" &amp; ROWS!P27)-TIME!P27))/TIME!P27, "")</f>
        <v/>
      </c>
      <c r="Q27" s="2" t="str">
        <f ca="1">_xlfn.IFNA(MAX(ABS(INDIRECT("'" &amp; Q$2 &amp; "'!B" &amp; ROWS!Q27)-TIME!Q27), ABS(INDIRECT("'" &amp; Q$2 &amp; "'!F" &amp; ROWS!Q27)-TIME!Q27), ABS(INDIRECT("'" &amp; Q$2 &amp; "'!J" &amp; ROWS!Q27)-TIME!Q27))/TIME!Q27, "")</f>
        <v/>
      </c>
      <c r="R27" s="2">
        <f ca="1">_xlfn.IFNA(MAX(ABS(INDIRECT("'" &amp; R$2 &amp; "'!B" &amp; ROWS!R27)-TIME!R27), ABS(INDIRECT("'" &amp; R$2 &amp; "'!F" &amp; ROWS!R27)-TIME!R27), ABS(INDIRECT("'" &amp; R$2 &amp; "'!J" &amp; ROWS!R27)-TIME!R27))/TIME!R27, "")</f>
        <v>6.8181818181818121E-2</v>
      </c>
      <c r="S27" s="2">
        <f ca="1">_xlfn.IFNA(MAX(ABS(INDIRECT("'" &amp; S$2 &amp; "'!B" &amp; ROWS!S27)-TIME!S27), ABS(INDIRECT("'" &amp; S$2 &amp; "'!F" &amp; ROWS!S27)-TIME!S27), ABS(INDIRECT("'" &amp; S$2 &amp; "'!J" &amp; ROWS!S27)-TIME!S27))/TIME!S27, "")</f>
        <v>6.5359477124183061E-3</v>
      </c>
      <c r="T27" s="2">
        <f ca="1">_xlfn.IFNA(MAX(ABS(INDIRECT("'" &amp; T$2 &amp; "'!B" &amp; ROWS!T27)-TIME!T27), ABS(INDIRECT("'" &amp; T$2 &amp; "'!F" &amp; ROWS!T27)-TIME!T27), ABS(INDIRECT("'" &amp; T$2 &amp; "'!J" &amp; ROWS!T27)-TIME!T27))/TIME!T27, "")</f>
        <v>0</v>
      </c>
      <c r="U27" s="2">
        <f ca="1">_xlfn.IFNA(MAX(ABS(INDIRECT("'" &amp; U$2 &amp; "'!B" &amp; ROWS!U27)-TIME!U27), ABS(INDIRECT("'" &amp; U$2 &amp; "'!F" &amp; ROWS!U27)-TIME!U27), ABS(INDIRECT("'" &amp; U$2 &amp; "'!J" &amp; ROWS!U27)-TIME!U27))/TIME!U27, "")</f>
        <v>1.2676056338028275E-2</v>
      </c>
      <c r="V27" s="2">
        <f ca="1">_xlfn.IFNA(MAX(ABS(INDIRECT("'" &amp; V$2 &amp; "'!B" &amp; ROWS!V27)-TIME!V27), ABS(INDIRECT("'" &amp; V$2 &amp; "'!F" &amp; ROWS!V27)-TIME!V27), ABS(INDIRECT("'" &amp; V$2 &amp; "'!J" &amp; ROWS!V27)-TIME!V27))/TIME!V27, "")</f>
        <v>9.2893636785878184E-4</v>
      </c>
      <c r="W27" s="2">
        <f ca="1">_xlfn.IFNA(MAX(ABS(INDIRECT("'" &amp; W$2 &amp; "'!B" &amp; ROWS!W27)-TIME!W27), ABS(INDIRECT("'" &amp; W$2 &amp; "'!F" &amp; ROWS!W27)-TIME!W27), ABS(INDIRECT("'" &amp; W$2 &amp; "'!J" &amp; ROWS!W27)-TIME!W27))/TIME!W27, "")</f>
        <v>5.6588520614389883E-3</v>
      </c>
      <c r="X27" s="2" t="str">
        <f ca="1">_xlfn.IFNA(MAX(ABS(INDIRECT("'" &amp; X$2 &amp; "'!B" &amp; ROWS!X27)-TIME!X27), ABS(INDIRECT("'" &amp; X$2 &amp; "'!F" &amp; ROWS!X27)-TIME!X27), ABS(INDIRECT("'" &amp; X$2 &amp; "'!J" &amp; ROWS!X27)-TIME!X27))/TIME!X27, "")</f>
        <v/>
      </c>
      <c r="Y27" s="2" t="str">
        <f ca="1">_xlfn.IFNA(MAX(ABS(INDIRECT("'" &amp; Y$2 &amp; "'!B" &amp; ROWS!Y27)-TIME!Y27), ABS(INDIRECT("'" &amp; Y$2 &amp; "'!F" &amp; ROWS!Y27)-TIME!Y27), ABS(INDIRECT("'" &amp; Y$2 &amp; "'!J" &amp; ROWS!Y27)-TIME!Y27))/TIME!Y27, "")</f>
        <v/>
      </c>
    </row>
    <row r="28" spans="1:25" x14ac:dyDescent="0.25">
      <c r="A28" t="str">
        <f>METRICS!A27</f>
        <v>enum</v>
      </c>
      <c r="B28" s="2">
        <f ca="1">_xlfn.IFNA(MAX(ABS(INDIRECT("'" &amp; B$2 &amp; "'!B" &amp; ROWS!B28)-TIME!B28), ABS(INDIRECT("'" &amp; B$2 &amp; "'!F" &amp; ROWS!B28)-TIME!B28), ABS(INDIRECT("'" &amp; B$2 &amp; "'!J" &amp; ROWS!B28)-TIME!B28))/TIME!B28, "")</f>
        <v>0.16666666666666682</v>
      </c>
      <c r="C28" s="2">
        <f ca="1">_xlfn.IFNA(MAX(ABS(INDIRECT("'" &amp; C$2 &amp; "'!B" &amp; ROWS!C28)-TIME!C28), ABS(INDIRECT("'" &amp; C$2 &amp; "'!F" &amp; ROWS!C28)-TIME!C28), ABS(INDIRECT("'" &amp; C$2 &amp; "'!J" &amp; ROWS!C28)-TIME!C28))/TIME!C28, "")</f>
        <v>0</v>
      </c>
      <c r="D28" s="2">
        <f ca="1">_xlfn.IFNA(MAX(ABS(INDIRECT("'" &amp; D$2 &amp; "'!B" &amp; ROWS!D28)-TIME!D28), ABS(INDIRECT("'" &amp; D$2 &amp; "'!F" &amp; ROWS!D28)-TIME!D28), ABS(INDIRECT("'" &amp; D$2 &amp; "'!J" &amp; ROWS!D28)-TIME!D28))/TIME!D28, "")</f>
        <v>0</v>
      </c>
      <c r="E28" s="2">
        <f ca="1">_xlfn.IFNA(MAX(ABS(INDIRECT("'" &amp; E$2 &amp; "'!B" &amp; ROWS!E28)-TIME!E28), ABS(INDIRECT("'" &amp; E$2 &amp; "'!F" &amp; ROWS!E28)-TIME!E28), ABS(INDIRECT("'" &amp; E$2 &amp; "'!J" &amp; ROWS!E28)-TIME!E28))/TIME!E28, "")</f>
        <v>2.5641025641025664E-2</v>
      </c>
      <c r="F28" s="2">
        <f ca="1">_xlfn.IFNA(MAX(ABS(INDIRECT("'" &amp; F$2 &amp; "'!B" &amp; ROWS!F28)-TIME!F28), ABS(INDIRECT("'" &amp; F$2 &amp; "'!F" &amp; ROWS!F28)-TIME!F28), ABS(INDIRECT("'" &amp; F$2 &amp; "'!J" &amp; ROWS!F28)-TIME!F28))/TIME!F28, "")</f>
        <v>1.8867924528301903E-2</v>
      </c>
      <c r="G28" s="2">
        <f ca="1">_xlfn.IFNA(MAX(ABS(INDIRECT("'" &amp; G$2 &amp; "'!B" &amp; ROWS!G28)-TIME!G28), ABS(INDIRECT("'" &amp; G$2 &amp; "'!F" &amp; ROWS!G28)-TIME!G28), ABS(INDIRECT("'" &amp; G$2 &amp; "'!J" &amp; ROWS!G28)-TIME!G28))/TIME!G28, "")</f>
        <v>3.8461538461538491E-2</v>
      </c>
      <c r="H28" s="2">
        <f ca="1">_xlfn.IFNA(MAX(ABS(INDIRECT("'" &amp; H$2 &amp; "'!B" &amp; ROWS!H28)-TIME!H28), ABS(INDIRECT("'" &amp; H$2 &amp; "'!F" &amp; ROWS!H28)-TIME!H28), ABS(INDIRECT("'" &amp; H$2 &amp; "'!J" &amp; ROWS!H28)-TIME!H28))/TIME!H28, "")</f>
        <v>7.2463768115940486E-3</v>
      </c>
      <c r="I28" s="2">
        <f ca="1">_xlfn.IFNA(MAX(ABS(INDIRECT("'" &amp; I$2 &amp; "'!B" &amp; ROWS!I28)-TIME!I28), ABS(INDIRECT("'" &amp; I$2 &amp; "'!F" &amp; ROWS!I28)-TIME!I28), ABS(INDIRECT("'" &amp; I$2 &amp; "'!J" &amp; ROWS!I28)-TIME!I28))/TIME!I28, "")</f>
        <v>1.492537313432837E-2</v>
      </c>
      <c r="J28" s="2">
        <f ca="1">_xlfn.IFNA(MAX(ABS(INDIRECT("'" &amp; J$2 &amp; "'!B" &amp; ROWS!J28)-TIME!J28), ABS(INDIRECT("'" &amp; J$2 &amp; "'!F" &amp; ROWS!J28)-TIME!J28), ABS(INDIRECT("'" &amp; J$2 &amp; "'!J" &amp; ROWS!J28)-TIME!J28))/TIME!J28, "")</f>
        <v>0</v>
      </c>
      <c r="K28" s="2">
        <f ca="1">_xlfn.IFNA(MAX(ABS(INDIRECT("'" &amp; K$2 &amp; "'!B" &amp; ROWS!K28)-TIME!K28), ABS(INDIRECT("'" &amp; K$2 &amp; "'!F" &amp; ROWS!K28)-TIME!K28), ABS(INDIRECT("'" &amp; K$2 &amp; "'!J" &amp; ROWS!K28)-TIME!K28))/TIME!K28, "")</f>
        <v>0</v>
      </c>
      <c r="L28" s="2">
        <f ca="1">_xlfn.IFNA(MAX(ABS(INDIRECT("'" &amp; L$2 &amp; "'!B" &amp; ROWS!L28)-TIME!L28), ABS(INDIRECT("'" &amp; L$2 &amp; "'!F" &amp; ROWS!L28)-TIME!L28), ABS(INDIRECT("'" &amp; L$2 &amp; "'!J" &amp; ROWS!L28)-TIME!L28))/TIME!L28, "")</f>
        <v>0</v>
      </c>
      <c r="M28" s="2">
        <f ca="1">_xlfn.IFNA(MAX(ABS(INDIRECT("'" &amp; M$2 &amp; "'!B" &amp; ROWS!M28)-TIME!M28), ABS(INDIRECT("'" &amp; M$2 &amp; "'!F" &amp; ROWS!M28)-TIME!M28), ABS(INDIRECT("'" &amp; M$2 &amp; "'!J" &amp; ROWS!M28)-TIME!M28))/TIME!M28, "")</f>
        <v>7.6923076923076983E-2</v>
      </c>
      <c r="N28" s="2">
        <f ca="1">_xlfn.IFNA(MAX(ABS(INDIRECT("'" &amp; N$2 &amp; "'!B" &amp; ROWS!N28)-TIME!N28), ABS(INDIRECT("'" &amp; N$2 &amp; "'!F" &amp; ROWS!N28)-TIME!N28), ABS(INDIRECT("'" &amp; N$2 &amp; "'!J" &amp; ROWS!N28)-TIME!N28))/TIME!N28, "")</f>
        <v>2.1739130434782625E-2</v>
      </c>
      <c r="O28" s="2">
        <f ca="1">_xlfn.IFNA(MAX(ABS(INDIRECT("'" &amp; O$2 &amp; "'!B" &amp; ROWS!O28)-TIME!O28), ABS(INDIRECT("'" &amp; O$2 &amp; "'!F" &amp; ROWS!O28)-TIME!O28), ABS(INDIRECT("'" &amp; O$2 &amp; "'!J" &amp; ROWS!O28)-TIME!O28))/TIME!O28, "")</f>
        <v>4.5454545454545497E-2</v>
      </c>
      <c r="P28" s="2">
        <f ca="1">_xlfn.IFNA(MAX(ABS(INDIRECT("'" &amp; P$2 &amp; "'!B" &amp; ROWS!P28)-TIME!P28), ABS(INDIRECT("'" &amp; P$2 &amp; "'!F" &amp; ROWS!P28)-TIME!P28), ABS(INDIRECT("'" &amp; P$2 &amp; "'!J" &amp; ROWS!P28)-TIME!P28))/TIME!P28, "")</f>
        <v>0.14285714285714296</v>
      </c>
      <c r="Q28" s="2">
        <f ca="1">_xlfn.IFNA(MAX(ABS(INDIRECT("'" &amp; Q$2 &amp; "'!B" &amp; ROWS!Q28)-TIME!Q28), ABS(INDIRECT("'" &amp; Q$2 &amp; "'!F" &amp; ROWS!Q28)-TIME!Q28), ABS(INDIRECT("'" &amp; Q$2 &amp; "'!J" &amp; ROWS!Q28)-TIME!Q28))/TIME!Q28, "")</f>
        <v>0.12499999999999993</v>
      </c>
      <c r="R28" s="2">
        <f ca="1">_xlfn.IFNA(MAX(ABS(INDIRECT("'" &amp; R$2 &amp; "'!B" &amp; ROWS!R28)-TIME!R28), ABS(INDIRECT("'" &amp; R$2 &amp; "'!F" &amp; ROWS!R28)-TIME!R28), ABS(INDIRECT("'" &amp; R$2 &amp; "'!J" &amp; ROWS!R28)-TIME!R28))/TIME!R28, "")</f>
        <v>0</v>
      </c>
      <c r="S28" s="2">
        <f ca="1">_xlfn.IFNA(MAX(ABS(INDIRECT("'" &amp; S$2 &amp; "'!B" &amp; ROWS!S28)-TIME!S28), ABS(INDIRECT("'" &amp; S$2 &amp; "'!F" &amp; ROWS!S28)-TIME!S28), ABS(INDIRECT("'" &amp; S$2 &amp; "'!J" &amp; ROWS!S28)-TIME!S28))/TIME!S28, "")</f>
        <v>0</v>
      </c>
      <c r="T28" s="2">
        <f ca="1">_xlfn.IFNA(MAX(ABS(INDIRECT("'" &amp; T$2 &amp; "'!B" &amp; ROWS!T28)-TIME!T28), ABS(INDIRECT("'" &amp; T$2 &amp; "'!F" &amp; ROWS!T28)-TIME!T28), ABS(INDIRECT("'" &amp; T$2 &amp; "'!J" &amp; ROWS!T28)-TIME!T28))/TIME!T28, "")</f>
        <v>0</v>
      </c>
      <c r="U28" s="2">
        <f ca="1">_xlfn.IFNA(MAX(ABS(INDIRECT("'" &amp; U$2 &amp; "'!B" &amp; ROWS!U28)-TIME!U28), ABS(INDIRECT("'" &amp; U$2 &amp; "'!F" &amp; ROWS!U28)-TIME!U28), ABS(INDIRECT("'" &amp; U$2 &amp; "'!J" &amp; ROWS!U28)-TIME!U28))/TIME!U28, "")</f>
        <v>3.703703703703707E-2</v>
      </c>
      <c r="V28" s="2">
        <f ca="1">_xlfn.IFNA(MAX(ABS(INDIRECT("'" &amp; V$2 &amp; "'!B" &amp; ROWS!V28)-TIME!V28), ABS(INDIRECT("'" &amp; V$2 &amp; "'!F" &amp; ROWS!V28)-TIME!V28), ABS(INDIRECT("'" &amp; V$2 &amp; "'!J" &amp; ROWS!V28)-TIME!V28))/TIME!V28, "")</f>
        <v>2.2727272727272749E-2</v>
      </c>
      <c r="W28" s="2">
        <f ca="1">_xlfn.IFNA(MAX(ABS(INDIRECT("'" &amp; W$2 &amp; "'!B" &amp; ROWS!W28)-TIME!W28), ABS(INDIRECT("'" &amp; W$2 &amp; "'!F" &amp; ROWS!W28)-TIME!W28), ABS(INDIRECT("'" &amp; W$2 &amp; "'!J" &amp; ROWS!W28)-TIME!W28))/TIME!W28, "")</f>
        <v>8.3333333333333301E-2</v>
      </c>
      <c r="X28" s="2">
        <f ca="1">_xlfn.IFNA(MAX(ABS(INDIRECT("'" &amp; X$2 &amp; "'!B" &amp; ROWS!X28)-TIME!X28), ABS(INDIRECT("'" &amp; X$2 &amp; "'!F" &amp; ROWS!X28)-TIME!X28), ABS(INDIRECT("'" &amp; X$2 &amp; "'!J" &amp; ROWS!X28)-TIME!X28))/TIME!X28, "")</f>
        <v>0.16666666666666682</v>
      </c>
      <c r="Y28" s="2">
        <f ca="1">_xlfn.IFNA(MAX(ABS(INDIRECT("'" &amp; Y$2 &amp; "'!B" &amp; ROWS!Y28)-TIME!Y28), ABS(INDIRECT("'" &amp; Y$2 &amp; "'!F" &amp; ROWS!Y28)-TIME!Y28), ABS(INDIRECT("'" &amp; Y$2 &amp; "'!J" &amp; ROWS!Y28)-TIME!Y28))/TIME!Y28, "")</f>
        <v>0.12499999999999993</v>
      </c>
    </row>
    <row r="29" spans="1:25" x14ac:dyDescent="0.25">
      <c r="A29" t="str">
        <f>METRICS!A28</f>
        <v>expression</v>
      </c>
      <c r="B29" s="2">
        <f ca="1">_xlfn.IFNA(MAX(ABS(INDIRECT("'" &amp; B$2 &amp; "'!B" &amp; ROWS!B29)-TIME!B29), ABS(INDIRECT("'" &amp; B$2 &amp; "'!F" &amp; ROWS!B29)-TIME!B29), ABS(INDIRECT("'" &amp; B$2 &amp; "'!J" &amp; ROWS!B29)-TIME!B29))/TIME!B29, "")</f>
        <v>0.14285714285714277</v>
      </c>
      <c r="C29" s="2">
        <f ca="1">_xlfn.IFNA(MAX(ABS(INDIRECT("'" &amp; C$2 &amp; "'!B" &amp; ROWS!C29)-TIME!C29), ABS(INDIRECT("'" &amp; C$2 &amp; "'!F" &amp; ROWS!C29)-TIME!C29), ABS(INDIRECT("'" &amp; C$2 &amp; "'!J" &amp; ROWS!C29)-TIME!C29))/TIME!C29, "")</f>
        <v>0.14285714285714277</v>
      </c>
      <c r="D29" s="2">
        <f ca="1">_xlfn.IFNA(MAX(ABS(INDIRECT("'" &amp; D$2 &amp; "'!B" &amp; ROWS!D29)-TIME!D29), ABS(INDIRECT("'" &amp; D$2 &amp; "'!F" &amp; ROWS!D29)-TIME!D29), ABS(INDIRECT("'" &amp; D$2 &amp; "'!J" &amp; ROWS!D29)-TIME!D29))/TIME!D29, "")</f>
        <v>0.33333333333333331</v>
      </c>
      <c r="E29" s="2">
        <f ca="1">_xlfn.IFNA(MAX(ABS(INDIRECT("'" &amp; E$2 &amp; "'!B" &amp; ROWS!E29)-TIME!E29), ABS(INDIRECT("'" &amp; E$2 &amp; "'!F" &amp; ROWS!E29)-TIME!E29), ABS(INDIRECT("'" &amp; E$2 &amp; "'!J" &amp; ROWS!E29)-TIME!E29))/TIME!E29, "")</f>
        <v>2.2727272727272749E-2</v>
      </c>
      <c r="F29" s="2">
        <f ca="1">_xlfn.IFNA(MAX(ABS(INDIRECT("'" &amp; F$2 &amp; "'!B" &amp; ROWS!F29)-TIME!F29), ABS(INDIRECT("'" &amp; F$2 &amp; "'!F" &amp; ROWS!F29)-TIME!F29), ABS(INDIRECT("'" &amp; F$2 &amp; "'!J" &amp; ROWS!F29)-TIME!F29))/TIME!F29, "")</f>
        <v>3.2258064516129059E-2</v>
      </c>
      <c r="G29" s="2">
        <f ca="1">_xlfn.IFNA(MAX(ABS(INDIRECT("'" &amp; G$2 &amp; "'!B" &amp; ROWS!G29)-TIME!G29), ABS(INDIRECT("'" &amp; G$2 &amp; "'!F" &amp; ROWS!G29)-TIME!G29), ABS(INDIRECT("'" &amp; G$2 &amp; "'!J" &amp; ROWS!G29)-TIME!G29))/TIME!G29, "")</f>
        <v>3.3333333333333368E-2</v>
      </c>
      <c r="H29" s="2">
        <f ca="1">_xlfn.IFNA(MAX(ABS(INDIRECT("'" &amp; H$2 &amp; "'!B" &amp; ROWS!H29)-TIME!H29), ABS(INDIRECT("'" &amp; H$2 &amp; "'!F" &amp; ROWS!H29)-TIME!H29), ABS(INDIRECT("'" &amp; H$2 &amp; "'!J" &amp; ROWS!H29)-TIME!H29))/TIME!H29, "")</f>
        <v>2.0689655172413814E-2</v>
      </c>
      <c r="I29" s="2">
        <f ca="1">_xlfn.IFNA(MAX(ABS(INDIRECT("'" &amp; I$2 &amp; "'!B" &amp; ROWS!I29)-TIME!I29), ABS(INDIRECT("'" &amp; I$2 &amp; "'!F" &amp; ROWS!I29)-TIME!I29), ABS(INDIRECT("'" &amp; I$2 &amp; "'!J" &amp; ROWS!I29)-TIME!I29))/TIME!I29, "")</f>
        <v>0.19708029197080276</v>
      </c>
      <c r="J29" s="2">
        <f ca="1">_xlfn.IFNA(MAX(ABS(INDIRECT("'" &amp; J$2 &amp; "'!B" &amp; ROWS!J29)-TIME!J29), ABS(INDIRECT("'" &amp; J$2 &amp; "'!F" &amp; ROWS!J29)-TIME!J29), ABS(INDIRECT("'" &amp; J$2 &amp; "'!J" &amp; ROWS!J29)-TIME!J29))/TIME!J29, "")</f>
        <v>0</v>
      </c>
      <c r="K29" s="2">
        <f ca="1">_xlfn.IFNA(MAX(ABS(INDIRECT("'" &amp; K$2 &amp; "'!B" &amp; ROWS!K29)-TIME!K29), ABS(INDIRECT("'" &amp; K$2 &amp; "'!F" &amp; ROWS!K29)-TIME!K29), ABS(INDIRECT("'" &amp; K$2 &amp; "'!J" &amp; ROWS!K29)-TIME!K29))/TIME!K29, "")</f>
        <v>0.25000000000000006</v>
      </c>
      <c r="L29" s="2">
        <f ca="1">_xlfn.IFNA(MAX(ABS(INDIRECT("'" &amp; L$2 &amp; "'!B" &amp; ROWS!L29)-TIME!L29), ABS(INDIRECT("'" &amp; L$2 &amp; "'!F" &amp; ROWS!L29)-TIME!L29), ABS(INDIRECT("'" &amp; L$2 &amp; "'!J" &amp; ROWS!L29)-TIME!L29))/TIME!L29, "")</f>
        <v>0</v>
      </c>
      <c r="M29" s="2">
        <f ca="1">_xlfn.IFNA(MAX(ABS(INDIRECT("'" &amp; M$2 &amp; "'!B" &amp; ROWS!M29)-TIME!M29), ABS(INDIRECT("'" &amp; M$2 &amp; "'!F" &amp; ROWS!M29)-TIME!M29), ABS(INDIRECT("'" &amp; M$2 &amp; "'!J" &amp; ROWS!M29)-TIME!M29))/TIME!M29, "")</f>
        <v>6.2500000000000056E-2</v>
      </c>
      <c r="N29" s="2">
        <f ca="1">_xlfn.IFNA(MAX(ABS(INDIRECT("'" &amp; N$2 &amp; "'!B" &amp; ROWS!N29)-TIME!N29), ABS(INDIRECT("'" &amp; N$2 &amp; "'!F" &amp; ROWS!N29)-TIME!N29), ABS(INDIRECT("'" &amp; N$2 &amp; "'!J" &amp; ROWS!N29)-TIME!N29))/TIME!N29, "")</f>
        <v>3.703703703703707E-2</v>
      </c>
      <c r="O29" s="2">
        <f ca="1">_xlfn.IFNA(MAX(ABS(INDIRECT("'" &amp; O$2 &amp; "'!B" &amp; ROWS!O29)-TIME!O29), ABS(INDIRECT("'" &amp; O$2 &amp; "'!F" &amp; ROWS!O29)-TIME!O29), ABS(INDIRECT("'" &amp; O$2 &amp; "'!J" &amp; ROWS!O29)-TIME!O29))/TIME!O29, "")</f>
        <v>3.8461538461538491E-2</v>
      </c>
      <c r="P29" s="2">
        <f ca="1">_xlfn.IFNA(MAX(ABS(INDIRECT("'" &amp; P$2 &amp; "'!B" &amp; ROWS!P29)-TIME!P29), ABS(INDIRECT("'" &amp; P$2 &amp; "'!F" &amp; ROWS!P29)-TIME!P29), ABS(INDIRECT("'" &amp; P$2 &amp; "'!J" &amp; ROWS!P29)-TIME!P29))/TIME!P29, "")</f>
        <v>0</v>
      </c>
      <c r="Q29" s="2">
        <f ca="1">_xlfn.IFNA(MAX(ABS(INDIRECT("'" &amp; Q$2 &amp; "'!B" &amp; ROWS!Q29)-TIME!Q29), ABS(INDIRECT("'" &amp; Q$2 &amp; "'!F" &amp; ROWS!Q29)-TIME!Q29), ABS(INDIRECT("'" &amp; Q$2 &amp; "'!J" &amp; ROWS!Q29)-TIME!Q29))/TIME!Q29, "")</f>
        <v>0.11111111111111122</v>
      </c>
      <c r="R29" s="2">
        <f ca="1">_xlfn.IFNA(MAX(ABS(INDIRECT("'" &amp; R$2 &amp; "'!B" &amp; ROWS!R29)-TIME!R29), ABS(INDIRECT("'" &amp; R$2 &amp; "'!F" &amp; ROWS!R29)-TIME!R29), ABS(INDIRECT("'" &amp; R$2 &amp; "'!J" &amp; ROWS!R29)-TIME!R29))/TIME!R29, "")</f>
        <v>0</v>
      </c>
      <c r="S29" s="2">
        <f ca="1">_xlfn.IFNA(MAX(ABS(INDIRECT("'" &amp; S$2 &amp; "'!B" &amp; ROWS!S29)-TIME!S29), ABS(INDIRECT("'" &amp; S$2 &amp; "'!F" &amp; ROWS!S29)-TIME!S29), ABS(INDIRECT("'" &amp; S$2 &amp; "'!J" &amp; ROWS!S29)-TIME!S29))/TIME!S29, "")</f>
        <v>0</v>
      </c>
      <c r="T29" s="2">
        <f ca="1">_xlfn.IFNA(MAX(ABS(INDIRECT("'" &amp; T$2 &amp; "'!B" &amp; ROWS!T29)-TIME!T29), ABS(INDIRECT("'" &amp; T$2 &amp; "'!F" &amp; ROWS!T29)-TIME!T29), ABS(INDIRECT("'" &amp; T$2 &amp; "'!J" &amp; ROWS!T29)-TIME!T29))/TIME!T29, "")</f>
        <v>0</v>
      </c>
      <c r="U29" s="2">
        <f ca="1">_xlfn.IFNA(MAX(ABS(INDIRECT("'" &amp; U$2 &amp; "'!B" &amp; ROWS!U29)-TIME!U29), ABS(INDIRECT("'" &amp; U$2 &amp; "'!F" &amp; ROWS!U29)-TIME!U29), ABS(INDIRECT("'" &amp; U$2 &amp; "'!J" &amp; ROWS!U29)-TIME!U29))/TIME!U29, "")</f>
        <v>3.0303030303030328E-2</v>
      </c>
      <c r="V29" s="2">
        <f ca="1">_xlfn.IFNA(MAX(ABS(INDIRECT("'" &amp; V$2 &amp; "'!B" &amp; ROWS!V29)-TIME!V29), ABS(INDIRECT("'" &amp; V$2 &amp; "'!F" &amp; ROWS!V29)-TIME!V29), ABS(INDIRECT("'" &amp; V$2 &amp; "'!J" &amp; ROWS!V29)-TIME!V29))/TIME!V29, "")</f>
        <v>3.8461538461538491E-2</v>
      </c>
      <c r="W29" s="2">
        <f ca="1">_xlfn.IFNA(MAX(ABS(INDIRECT("'" &amp; W$2 &amp; "'!B" &amp; ROWS!W29)-TIME!W29), ABS(INDIRECT("'" &amp; W$2 &amp; "'!F" &amp; ROWS!W29)-TIME!W29), ABS(INDIRECT("'" &amp; W$2 &amp; "'!J" &amp; ROWS!W29)-TIME!W29))/TIME!W29, "")</f>
        <v>3.703703703703707E-2</v>
      </c>
      <c r="X29" s="2">
        <f ca="1">_xlfn.IFNA(MAX(ABS(INDIRECT("'" &amp; X$2 &amp; "'!B" &amp; ROWS!X29)-TIME!X29), ABS(INDIRECT("'" &amp; X$2 &amp; "'!F" &amp; ROWS!X29)-TIME!X29), ABS(INDIRECT("'" &amp; X$2 &amp; "'!J" &amp; ROWS!X29)-TIME!X29))/TIME!X29, "")</f>
        <v>0</v>
      </c>
      <c r="Y29" s="2">
        <f ca="1">_xlfn.IFNA(MAX(ABS(INDIRECT("'" &amp; Y$2 &amp; "'!B" &amp; ROWS!Y29)-TIME!Y29), ABS(INDIRECT("'" &amp; Y$2 &amp; "'!F" &amp; ROWS!Y29)-TIME!Y29), ABS(INDIRECT("'" &amp; Y$2 &amp; "'!J" &amp; ROWS!Y29)-TIME!Y29))/TIME!Y29, "")</f>
        <v>0.11111111111111106</v>
      </c>
    </row>
    <row r="30" spans="1:25" x14ac:dyDescent="0.25">
      <c r="A30" t="str">
        <f>METRICS!A29</f>
        <v>extension</v>
      </c>
      <c r="B30" s="2">
        <f ca="1">_xlfn.IFNA(MAX(ABS(INDIRECT("'" &amp; B$2 &amp; "'!B" &amp; ROWS!B30)-TIME!B30), ABS(INDIRECT("'" &amp; B$2 &amp; "'!F" &amp; ROWS!B30)-TIME!B30), ABS(INDIRECT("'" &amp; B$2 &amp; "'!J" &amp; ROWS!B30)-TIME!B30))/TIME!B30, "")</f>
        <v>0</v>
      </c>
      <c r="C30" s="2">
        <f ca="1">_xlfn.IFNA(MAX(ABS(INDIRECT("'" &amp; C$2 &amp; "'!B" &amp; ROWS!C30)-TIME!C30), ABS(INDIRECT("'" &amp; C$2 &amp; "'!F" &amp; ROWS!C30)-TIME!C30), ABS(INDIRECT("'" &amp; C$2 &amp; "'!J" &amp; ROWS!C30)-TIME!C30))/TIME!C30, "")</f>
        <v>0.14285714285714277</v>
      </c>
      <c r="D30" s="2">
        <f ca="1">_xlfn.IFNA(MAX(ABS(INDIRECT("'" &amp; D$2 &amp; "'!B" &amp; ROWS!D30)-TIME!D30), ABS(INDIRECT("'" &amp; D$2 &amp; "'!F" &amp; ROWS!D30)-TIME!D30), ABS(INDIRECT("'" &amp; D$2 &amp; "'!J" &amp; ROWS!D30)-TIME!D30))/TIME!D30, "")</f>
        <v>0</v>
      </c>
      <c r="E30" s="2">
        <f ca="1">_xlfn.IFNA(MAX(ABS(INDIRECT("'" &amp; E$2 &amp; "'!B" &amp; ROWS!E30)-TIME!E30), ABS(INDIRECT("'" &amp; E$2 &amp; "'!F" &amp; ROWS!E30)-TIME!E30), ABS(INDIRECT("'" &amp; E$2 &amp; "'!J" &amp; ROWS!E30)-TIME!E30))/TIME!E30, "")</f>
        <v>1.9230769230769246E-2</v>
      </c>
      <c r="F30" s="2">
        <f ca="1">_xlfn.IFNA(MAX(ABS(INDIRECT("'" &amp; F$2 &amp; "'!B" &amp; ROWS!F30)-TIME!F30), ABS(INDIRECT("'" &amp; F$2 &amp; "'!F" &amp; ROWS!F30)-TIME!F30), ABS(INDIRECT("'" &amp; F$2 &amp; "'!J" &amp; ROWS!F30)-TIME!F30))/TIME!F30, "")</f>
        <v>1.5151515151515164E-2</v>
      </c>
      <c r="G30" s="2">
        <f ca="1">_xlfn.IFNA(MAX(ABS(INDIRECT("'" &amp; G$2 &amp; "'!B" &amp; ROWS!G30)-TIME!G30), ABS(INDIRECT("'" &amp; G$2 &amp; "'!F" &amp; ROWS!G30)-TIME!G30), ABS(INDIRECT("'" &amp; G$2 &amp; "'!J" &amp; ROWS!G30)-TIME!G30))/TIME!G30, "")</f>
        <v>5.4054054054054106E-2</v>
      </c>
      <c r="H30" s="2">
        <f ca="1">_xlfn.IFNA(MAX(ABS(INDIRECT("'" &amp; H$2 &amp; "'!B" &amp; ROWS!H30)-TIME!H30), ABS(INDIRECT("'" &amp; H$2 &amp; "'!F" &amp; ROWS!H30)-TIME!H30), ABS(INDIRECT("'" &amp; H$2 &amp; "'!J" &amp; ROWS!H30)-TIME!H30))/TIME!H30, "")</f>
        <v>8.4415584415584347E-2</v>
      </c>
      <c r="I30" s="2">
        <f ca="1">_xlfn.IFNA(MAX(ABS(INDIRECT("'" &amp; I$2 &amp; "'!B" &amp; ROWS!I30)-TIME!I30), ABS(INDIRECT("'" &amp; I$2 &amp; "'!F" &amp; ROWS!I30)-TIME!I30), ABS(INDIRECT("'" &amp; I$2 &amp; "'!J" &amp; ROWS!I30)-TIME!I30))/TIME!I30, "")</f>
        <v>3.2679738562091533E-2</v>
      </c>
      <c r="J30" s="2">
        <f ca="1">_xlfn.IFNA(MAX(ABS(INDIRECT("'" &amp; J$2 &amp; "'!B" &amp; ROWS!J30)-TIME!J30), ABS(INDIRECT("'" &amp; J$2 &amp; "'!F" &amp; ROWS!J30)-TIME!J30), ABS(INDIRECT("'" &amp; J$2 &amp; "'!J" &amp; ROWS!J30)-TIME!J30))/TIME!J30, "")</f>
        <v>0.33333333333333331</v>
      </c>
      <c r="K30" s="2">
        <f ca="1">_xlfn.IFNA(MAX(ABS(INDIRECT("'" &amp; K$2 &amp; "'!B" &amp; ROWS!K30)-TIME!K30), ABS(INDIRECT("'" &amp; K$2 &amp; "'!F" &amp; ROWS!K30)-TIME!K30), ABS(INDIRECT("'" &amp; K$2 &amp; "'!J" &amp; ROWS!K30)-TIME!K30))/TIME!K30, "")</f>
        <v>0</v>
      </c>
      <c r="L30" s="2">
        <f ca="1">_xlfn.IFNA(MAX(ABS(INDIRECT("'" &amp; L$2 &amp; "'!B" &amp; ROWS!L30)-TIME!L30), ABS(INDIRECT("'" &amp; L$2 &amp; "'!F" &amp; ROWS!L30)-TIME!L30), ABS(INDIRECT("'" &amp; L$2 &amp; "'!J" &amp; ROWS!L30)-TIME!L30))/TIME!L30, "")</f>
        <v>0</v>
      </c>
      <c r="M30" s="2">
        <f ca="1">_xlfn.IFNA(MAX(ABS(INDIRECT("'" &amp; M$2 &amp; "'!B" &amp; ROWS!M30)-TIME!M30), ABS(INDIRECT("'" &amp; M$2 &amp; "'!F" &amp; ROWS!M30)-TIME!M30), ABS(INDIRECT("'" &amp; M$2 &amp; "'!J" &amp; ROWS!M30)-TIME!M30))/TIME!M30, "")</f>
        <v>2.4999999999999883E-2</v>
      </c>
      <c r="N30" s="2">
        <f ca="1">_xlfn.IFNA(MAX(ABS(INDIRECT("'" &amp; N$2 &amp; "'!B" &amp; ROWS!N30)-TIME!N30), ABS(INDIRECT("'" &amp; N$2 &amp; "'!F" &amp; ROWS!N30)-TIME!N30), ABS(INDIRECT("'" &amp; N$2 &amp; "'!J" &amp; ROWS!N30)-TIME!N30))/TIME!N30, "")</f>
        <v>1.7543859649122823E-2</v>
      </c>
      <c r="O30" s="2">
        <f ca="1">_xlfn.IFNA(MAX(ABS(INDIRECT("'" &amp; O$2 &amp; "'!B" &amp; ROWS!O30)-TIME!O30), ABS(INDIRECT("'" &amp; O$2 &amp; "'!F" &amp; ROWS!O30)-TIME!O30), ABS(INDIRECT("'" &amp; O$2 &amp; "'!J" &amp; ROWS!O30)-TIME!O30))/TIME!O30, "")</f>
        <v>6.6666666666666735E-2</v>
      </c>
      <c r="P30" s="2">
        <f ca="1">_xlfn.IFNA(MAX(ABS(INDIRECT("'" &amp; P$2 &amp; "'!B" &amp; ROWS!P30)-TIME!P30), ABS(INDIRECT("'" &amp; P$2 &amp; "'!F" &amp; ROWS!P30)-TIME!P30), ABS(INDIRECT("'" &amp; P$2 &amp; "'!J" &amp; ROWS!P30)-TIME!P30))/TIME!P30, "")</f>
        <v>0.25000000000000006</v>
      </c>
      <c r="Q30" s="2">
        <f ca="1">_xlfn.IFNA(MAX(ABS(INDIRECT("'" &amp; Q$2 &amp; "'!B" &amp; ROWS!Q30)-TIME!Q30), ABS(INDIRECT("'" &amp; Q$2 &amp; "'!F" &amp; ROWS!Q30)-TIME!Q30), ABS(INDIRECT("'" &amp; Q$2 &amp; "'!J" &amp; ROWS!Q30)-TIME!Q30))/TIME!Q30, "")</f>
        <v>0</v>
      </c>
      <c r="R30" s="2">
        <f ca="1">_xlfn.IFNA(MAX(ABS(INDIRECT("'" &amp; R$2 &amp; "'!B" &amp; ROWS!R30)-TIME!R30), ABS(INDIRECT("'" &amp; R$2 &amp; "'!F" &amp; ROWS!R30)-TIME!R30), ABS(INDIRECT("'" &amp; R$2 &amp; "'!J" &amp; ROWS!R30)-TIME!R30))/TIME!R30, "")</f>
        <v>0</v>
      </c>
      <c r="S30" s="2">
        <f ca="1">_xlfn.IFNA(MAX(ABS(INDIRECT("'" &amp; S$2 &amp; "'!B" &amp; ROWS!S30)-TIME!S30), ABS(INDIRECT("'" &amp; S$2 &amp; "'!F" &amp; ROWS!S30)-TIME!S30), ABS(INDIRECT("'" &amp; S$2 &amp; "'!J" &amp; ROWS!S30)-TIME!S30))/TIME!S30, "")</f>
        <v>0</v>
      </c>
      <c r="T30" s="2">
        <f ca="1">_xlfn.IFNA(MAX(ABS(INDIRECT("'" &amp; T$2 &amp; "'!B" &amp; ROWS!T30)-TIME!T30), ABS(INDIRECT("'" &amp; T$2 &amp; "'!F" &amp; ROWS!T30)-TIME!T30), ABS(INDIRECT("'" &amp; T$2 &amp; "'!J" &amp; ROWS!T30)-TIME!T30))/TIME!T30, "")</f>
        <v>0</v>
      </c>
      <c r="U30" s="2">
        <f ca="1">_xlfn.IFNA(MAX(ABS(INDIRECT("'" &amp; U$2 &amp; "'!B" &amp; ROWS!U30)-TIME!U30), ABS(INDIRECT("'" &amp; U$2 &amp; "'!F" &amp; ROWS!U30)-TIME!U30), ABS(INDIRECT("'" &amp; U$2 &amp; "'!J" &amp; ROWS!U30)-TIME!U30))/TIME!U30, "")</f>
        <v>2.5641025641025664E-2</v>
      </c>
      <c r="V30" s="2">
        <f ca="1">_xlfn.IFNA(MAX(ABS(INDIRECT("'" &amp; V$2 &amp; "'!B" &amp; ROWS!V30)-TIME!V30), ABS(INDIRECT("'" &amp; V$2 &amp; "'!F" &amp; ROWS!V30)-TIME!V30), ABS(INDIRECT("'" &amp; V$2 &amp; "'!J" &amp; ROWS!V30)-TIME!V30))/TIME!V30, "")</f>
        <v>1.7857142857142672E-2</v>
      </c>
      <c r="W30" s="2">
        <f ca="1">_xlfn.IFNA(MAX(ABS(INDIRECT("'" &amp; W$2 &amp; "'!B" &amp; ROWS!W30)-TIME!W30), ABS(INDIRECT("'" &amp; W$2 &amp; "'!F" &amp; ROWS!W30)-TIME!W30), ABS(INDIRECT("'" &amp; W$2 &amp; "'!J" &amp; ROWS!W30)-TIME!W30))/TIME!W30, "")</f>
        <v>3.0303030303030328E-2</v>
      </c>
      <c r="X30" s="2">
        <f ca="1">_xlfn.IFNA(MAX(ABS(INDIRECT("'" &amp; X$2 &amp; "'!B" &amp; ROWS!X30)-TIME!X30), ABS(INDIRECT("'" &amp; X$2 &amp; "'!F" &amp; ROWS!X30)-TIME!X30), ABS(INDIRECT("'" &amp; X$2 &amp; "'!J" &amp; ROWS!X30)-TIME!X30))/TIME!X30, "")</f>
        <v>0</v>
      </c>
      <c r="Y30" s="2">
        <f ca="1">_xlfn.IFNA(MAX(ABS(INDIRECT("'" &amp; Y$2 &amp; "'!B" &amp; ROWS!Y30)-TIME!Y30), ABS(INDIRECT("'" &amp; Y$2 &amp; "'!F" &amp; ROWS!Y30)-TIME!Y30), ABS(INDIRECT("'" &amp; Y$2 &amp; "'!J" &amp; ROWS!Y30)-TIME!Y30))/TIME!Y30, "")</f>
        <v>0</v>
      </c>
    </row>
    <row r="31" spans="1:25" x14ac:dyDescent="0.25">
      <c r="A31" t="str">
        <f>METRICS!A30</f>
        <v>fallthrough</v>
      </c>
      <c r="B31" s="2">
        <f ca="1">_xlfn.IFNA(MAX(ABS(INDIRECT("'" &amp; B$2 &amp; "'!B" &amp; ROWS!B31)-TIME!B31), ABS(INDIRECT("'" &amp; B$2 &amp; "'!F" &amp; ROWS!B31)-TIME!B31), ABS(INDIRECT("'" &amp; B$2 &amp; "'!J" &amp; ROWS!B31)-TIME!B31))/TIME!B31, "")</f>
        <v>0.16666666666666682</v>
      </c>
      <c r="C31" s="2">
        <f ca="1">_xlfn.IFNA(MAX(ABS(INDIRECT("'" &amp; C$2 &amp; "'!B" &amp; ROWS!C31)-TIME!C31), ABS(INDIRECT("'" &amp; C$2 &amp; "'!F" &amp; ROWS!C31)-TIME!C31), ABS(INDIRECT("'" &amp; C$2 &amp; "'!J" &amp; ROWS!C31)-TIME!C31))/TIME!C31, "")</f>
        <v>0</v>
      </c>
      <c r="D31" s="2">
        <f ca="1">_xlfn.IFNA(MAX(ABS(INDIRECT("'" &amp; D$2 &amp; "'!B" &amp; ROWS!D31)-TIME!D31), ABS(INDIRECT("'" &amp; D$2 &amp; "'!F" &amp; ROWS!D31)-TIME!D31), ABS(INDIRECT("'" &amp; D$2 &amp; "'!J" &amp; ROWS!D31)-TIME!D31))/TIME!D31, "")</f>
        <v>0</v>
      </c>
      <c r="E31" s="2">
        <f ca="1">_xlfn.IFNA(MAX(ABS(INDIRECT("'" &amp; E$2 &amp; "'!B" &amp; ROWS!E31)-TIME!E31), ABS(INDIRECT("'" &amp; E$2 &amp; "'!F" &amp; ROWS!E31)-TIME!E31), ABS(INDIRECT("'" &amp; E$2 &amp; "'!J" &amp; ROWS!E31)-TIME!E31))/TIME!E31, "")</f>
        <v>2.7027027027027053E-2</v>
      </c>
      <c r="F31" s="2">
        <f ca="1">_xlfn.IFNA(MAX(ABS(INDIRECT("'" &amp; F$2 &amp; "'!B" &amp; ROWS!F31)-TIME!F31), ABS(INDIRECT("'" &amp; F$2 &amp; "'!F" &amp; ROWS!F31)-TIME!F31), ABS(INDIRECT("'" &amp; F$2 &amp; "'!J" &amp; ROWS!F31)-TIME!F31))/TIME!F31, "")</f>
        <v>3.8461538461538491E-2</v>
      </c>
      <c r="G31" s="2">
        <f ca="1">_xlfn.IFNA(MAX(ABS(INDIRECT("'" &amp; G$2 &amp; "'!B" &amp; ROWS!G31)-TIME!G31), ABS(INDIRECT("'" &amp; G$2 &amp; "'!F" &amp; ROWS!G31)-TIME!G31), ABS(INDIRECT("'" &amp; G$2 &amp; "'!J" &amp; ROWS!G31)-TIME!G31))/TIME!G31, "")</f>
        <v>4.0000000000000036E-2</v>
      </c>
      <c r="H31" s="2">
        <f ca="1">_xlfn.IFNA(MAX(ABS(INDIRECT("'" &amp; H$2 &amp; "'!B" &amp; ROWS!H31)-TIME!H31), ABS(INDIRECT("'" &amp; H$2 &amp; "'!F" &amp; ROWS!H31)-TIME!H31), ABS(INDIRECT("'" &amp; H$2 &amp; "'!J" &amp; ROWS!H31)-TIME!H31))/TIME!H31, "")</f>
        <v>1.4388489208632947E-2</v>
      </c>
      <c r="I31" s="2">
        <f ca="1">_xlfn.IFNA(MAX(ABS(INDIRECT("'" &amp; I$2 &amp; "'!B" &amp; ROWS!I31)-TIME!I31), ABS(INDIRECT("'" &amp; I$2 &amp; "'!F" &amp; ROWS!I31)-TIME!I31), ABS(INDIRECT("'" &amp; I$2 &amp; "'!J" &amp; ROWS!I31)-TIME!I31))/TIME!I31, "")</f>
        <v>1.4814814814814828E-2</v>
      </c>
      <c r="J31" s="2">
        <f ca="1">_xlfn.IFNA(MAX(ABS(INDIRECT("'" &amp; J$2 &amp; "'!B" &amp; ROWS!J31)-TIME!J31), ABS(INDIRECT("'" &amp; J$2 &amp; "'!F" &amp; ROWS!J31)-TIME!J31), ABS(INDIRECT("'" &amp; J$2 &amp; "'!J" &amp; ROWS!J31)-TIME!J31))/TIME!J31, "")</f>
        <v>0</v>
      </c>
      <c r="K31" s="2">
        <f ca="1">_xlfn.IFNA(MAX(ABS(INDIRECT("'" &amp; K$2 &amp; "'!B" &amp; ROWS!K31)-TIME!K31), ABS(INDIRECT("'" &amp; K$2 &amp; "'!F" &amp; ROWS!K31)-TIME!K31), ABS(INDIRECT("'" &amp; K$2 &amp; "'!J" &amp; ROWS!K31)-TIME!K31))/TIME!K31, "")</f>
        <v>0.25000000000000006</v>
      </c>
      <c r="L31" s="2">
        <f ca="1">_xlfn.IFNA(MAX(ABS(INDIRECT("'" &amp; L$2 &amp; "'!B" &amp; ROWS!L31)-TIME!L31), ABS(INDIRECT("'" &amp; L$2 &amp; "'!F" &amp; ROWS!L31)-TIME!L31), ABS(INDIRECT("'" &amp; L$2 &amp; "'!J" &amp; ROWS!L31)-TIME!L31))/TIME!L31, "")</f>
        <v>0</v>
      </c>
      <c r="M31" s="2">
        <f ca="1">_xlfn.IFNA(MAX(ABS(INDIRECT("'" &amp; M$2 &amp; "'!B" &amp; ROWS!M31)-TIME!M31), ABS(INDIRECT("'" &amp; M$2 &amp; "'!F" &amp; ROWS!M31)-TIME!M31), ABS(INDIRECT("'" &amp; M$2 &amp; "'!J" &amp; ROWS!M31)-TIME!M31))/TIME!M31, "")</f>
        <v>4.0000000000000036E-2</v>
      </c>
      <c r="N31" s="2">
        <f ca="1">_xlfn.IFNA(MAX(ABS(INDIRECT("'" &amp; N$2 &amp; "'!B" &amp; ROWS!N31)-TIME!N31), ABS(INDIRECT("'" &amp; N$2 &amp; "'!F" &amp; ROWS!N31)-TIME!N31), ABS(INDIRECT("'" &amp; N$2 &amp; "'!J" &amp; ROWS!N31)-TIME!N31))/TIME!N31, "")</f>
        <v>2.2727272727272749E-2</v>
      </c>
      <c r="O31" s="2">
        <f ca="1">_xlfn.IFNA(MAX(ABS(INDIRECT("'" &amp; O$2 &amp; "'!B" &amp; ROWS!O31)-TIME!O31), ABS(INDIRECT("'" &amp; O$2 &amp; "'!F" &amp; ROWS!O31)-TIME!O31), ABS(INDIRECT("'" &amp; O$2 &amp; "'!J" &amp; ROWS!O31)-TIME!O31))/TIME!O31, "")</f>
        <v>0</v>
      </c>
      <c r="P31" s="2">
        <f ca="1">_xlfn.IFNA(MAX(ABS(INDIRECT("'" &amp; P$2 &amp; "'!B" &amp; ROWS!P31)-TIME!P31), ABS(INDIRECT("'" &amp; P$2 &amp; "'!F" &amp; ROWS!P31)-TIME!P31), ABS(INDIRECT("'" &amp; P$2 &amp; "'!J" &amp; ROWS!P31)-TIME!P31))/TIME!P31, "")</f>
        <v>0.14285714285714296</v>
      </c>
      <c r="Q31" s="2">
        <f ca="1">_xlfn.IFNA(MAX(ABS(INDIRECT("'" &amp; Q$2 &amp; "'!B" &amp; ROWS!Q31)-TIME!Q31), ABS(INDIRECT("'" &amp; Q$2 &amp; "'!F" &amp; ROWS!Q31)-TIME!Q31), ABS(INDIRECT("'" &amp; Q$2 &amp; "'!J" &amp; ROWS!Q31)-TIME!Q31))/TIME!Q31, "")</f>
        <v>0.22222222222222213</v>
      </c>
      <c r="R31" s="2">
        <f ca="1">_xlfn.IFNA(MAX(ABS(INDIRECT("'" &amp; R$2 &amp; "'!B" &amp; ROWS!R31)-TIME!R31), ABS(INDIRECT("'" &amp; R$2 &amp; "'!F" &amp; ROWS!R31)-TIME!R31), ABS(INDIRECT("'" &amp; R$2 &amp; "'!J" &amp; ROWS!R31)-TIME!R31))/TIME!R31, "")</f>
        <v>0</v>
      </c>
      <c r="S31" s="2">
        <f ca="1">_xlfn.IFNA(MAX(ABS(INDIRECT("'" &amp; S$2 &amp; "'!B" &amp; ROWS!S31)-TIME!S31), ABS(INDIRECT("'" &amp; S$2 &amp; "'!F" &amp; ROWS!S31)-TIME!S31), ABS(INDIRECT("'" &amp; S$2 &amp; "'!J" &amp; ROWS!S31)-TIME!S31))/TIME!S31, "")</f>
        <v>0.33333333333333343</v>
      </c>
      <c r="T31" s="2">
        <f ca="1">_xlfn.IFNA(MAX(ABS(INDIRECT("'" &amp; T$2 &amp; "'!B" &amp; ROWS!T31)-TIME!T31), ABS(INDIRECT("'" &amp; T$2 &amp; "'!F" &amp; ROWS!T31)-TIME!T31), ABS(INDIRECT("'" &amp; T$2 &amp; "'!J" &amp; ROWS!T31)-TIME!T31))/TIME!T31, "")</f>
        <v>0</v>
      </c>
      <c r="U31" s="2">
        <f ca="1">_xlfn.IFNA(MAX(ABS(INDIRECT("'" &amp; U$2 &amp; "'!B" &amp; ROWS!U31)-TIME!U31), ABS(INDIRECT("'" &amp; U$2 &amp; "'!F" &amp; ROWS!U31)-TIME!U31), ABS(INDIRECT("'" &amp; U$2 &amp; "'!J" &amp; ROWS!U31)-TIME!U31))/TIME!U31, "")</f>
        <v>0</v>
      </c>
      <c r="V31" s="2">
        <f ca="1">_xlfn.IFNA(MAX(ABS(INDIRECT("'" &amp; V$2 &amp; "'!B" &amp; ROWS!V31)-TIME!V31), ABS(INDIRECT("'" &amp; V$2 &amp; "'!F" &amp; ROWS!V31)-TIME!V31), ABS(INDIRECT("'" &amp; V$2 &amp; "'!J" &amp; ROWS!V31)-TIME!V31))/TIME!V31, "")</f>
        <v>2.3809523809523832E-2</v>
      </c>
      <c r="W31" s="2">
        <f ca="1">_xlfn.IFNA(MAX(ABS(INDIRECT("'" &amp; W$2 &amp; "'!B" &amp; ROWS!W31)-TIME!W31), ABS(INDIRECT("'" &amp; W$2 &amp; "'!F" &amp; ROWS!W31)-TIME!W31), ABS(INDIRECT("'" &amp; W$2 &amp; "'!J" &amp; ROWS!W31)-TIME!W31))/TIME!W31, "")</f>
        <v>0</v>
      </c>
      <c r="X31" s="2">
        <f ca="1">_xlfn.IFNA(MAX(ABS(INDIRECT("'" &amp; X$2 &amp; "'!B" &amp; ROWS!X31)-TIME!X31), ABS(INDIRECT("'" &amp; X$2 &amp; "'!F" &amp; ROWS!X31)-TIME!X31), ABS(INDIRECT("'" &amp; X$2 &amp; "'!J" &amp; ROWS!X31)-TIME!X31))/TIME!X31, "")</f>
        <v>0</v>
      </c>
      <c r="Y31" s="2">
        <f ca="1">_xlfn.IFNA(MAX(ABS(INDIRECT("'" &amp; Y$2 &amp; "'!B" &amp; ROWS!Y31)-TIME!Y31), ABS(INDIRECT("'" &amp; Y$2 &amp; "'!F" &amp; ROWS!Y31)-TIME!Y31), ABS(INDIRECT("'" &amp; Y$2 &amp; "'!J" &amp; ROWS!Y31)-TIME!Y31))/TIME!Y31, "")</f>
        <v>0.12499999999999993</v>
      </c>
    </row>
    <row r="32" spans="1:25" x14ac:dyDescent="0.25">
      <c r="A32" t="str">
        <f>METRICS!A31</f>
        <v>fibonacci</v>
      </c>
      <c r="B32" s="2">
        <f ca="1">_xlfn.IFNA(MAX(ABS(INDIRECT("'" &amp; B$2 &amp; "'!B" &amp; ROWS!B32)-TIME!B32), ABS(INDIRECT("'" &amp; B$2 &amp; "'!F" &amp; ROWS!B32)-TIME!B32), ABS(INDIRECT("'" &amp; B$2 &amp; "'!J" &amp; ROWS!B32)-TIME!B32))/TIME!B32, "")</f>
        <v>1.8918918918918875E-2</v>
      </c>
      <c r="C32" s="2">
        <f ca="1">_xlfn.IFNA(MAX(ABS(INDIRECT("'" &amp; C$2 &amp; "'!B" &amp; ROWS!C32)-TIME!C32), ABS(INDIRECT("'" &amp; C$2 &amp; "'!F" &amp; ROWS!C32)-TIME!C32), ABS(INDIRECT("'" &amp; C$2 &amp; "'!J" &amp; ROWS!C32)-TIME!C32))/TIME!C32, "")</f>
        <v>1.5873015873015889E-2</v>
      </c>
      <c r="D32" s="2">
        <f ca="1">_xlfn.IFNA(MAX(ABS(INDIRECT("'" &amp; D$2 &amp; "'!B" &amp; ROWS!D32)-TIME!D32), ABS(INDIRECT("'" &amp; D$2 &amp; "'!F" &amp; ROWS!D32)-TIME!D32), ABS(INDIRECT("'" &amp; D$2 &amp; "'!J" &amp; ROWS!D32)-TIME!D32))/TIME!D32, "")</f>
        <v>2.7522935779816536E-2</v>
      </c>
      <c r="E32" s="2">
        <f ca="1">_xlfn.IFNA(MAX(ABS(INDIRECT("'" &amp; E$2 &amp; "'!B" &amp; ROWS!E32)-TIME!E32), ABS(INDIRECT("'" &amp; E$2 &amp; "'!F" &amp; ROWS!E32)-TIME!E32), ABS(INDIRECT("'" &amp; E$2 &amp; "'!J" &amp; ROWS!E32)-TIME!E32))/TIME!E32, "")</f>
        <v>8.6809741982155648E-3</v>
      </c>
      <c r="F32" s="2">
        <f ca="1">_xlfn.IFNA(MAX(ABS(INDIRECT("'" &amp; F$2 &amp; "'!B" &amp; ROWS!F32)-TIME!F32), ABS(INDIRECT("'" &amp; F$2 &amp; "'!F" &amp; ROWS!F32)-TIME!F32), ABS(INDIRECT("'" &amp; F$2 &amp; "'!J" &amp; ROWS!F32)-TIME!F32))/TIME!F32, "")</f>
        <v>1.4524328249818136E-3</v>
      </c>
      <c r="G32" s="2">
        <f ca="1">_xlfn.IFNA(MAX(ABS(INDIRECT("'" &amp; G$2 &amp; "'!B" &amp; ROWS!G32)-TIME!G32), ABS(INDIRECT("'" &amp; G$2 &amp; "'!F" &amp; ROWS!G32)-TIME!G32), ABS(INDIRECT("'" &amp; G$2 &amp; "'!J" &amp; ROWS!G32)-TIME!G32))/TIME!G32, "")</f>
        <v>5.9660394676458268E-3</v>
      </c>
      <c r="H32" s="2" t="str">
        <f ca="1">_xlfn.IFNA(MAX(ABS(INDIRECT("'" &amp; H$2 &amp; "'!B" &amp; ROWS!H32)-TIME!H32), ABS(INDIRECT("'" &amp; H$2 &amp; "'!F" &amp; ROWS!H32)-TIME!H32), ABS(INDIRECT("'" &amp; H$2 &amp; "'!J" &amp; ROWS!H32)-TIME!H32))/TIME!H32, "")</f>
        <v/>
      </c>
      <c r="I32" s="2" t="str">
        <f ca="1">_xlfn.IFNA(MAX(ABS(INDIRECT("'" &amp; I$2 &amp; "'!B" &amp; ROWS!I32)-TIME!I32), ABS(INDIRECT("'" &amp; I$2 &amp; "'!F" &amp; ROWS!I32)-TIME!I32), ABS(INDIRECT("'" &amp; I$2 &amp; "'!J" &amp; ROWS!I32)-TIME!I32))/TIME!I32, "")</f>
        <v/>
      </c>
      <c r="J32" s="2">
        <f ca="1">_xlfn.IFNA(MAX(ABS(INDIRECT("'" &amp; J$2 &amp; "'!B" &amp; ROWS!J32)-TIME!J32), ABS(INDIRECT("'" &amp; J$2 &amp; "'!F" &amp; ROWS!J32)-TIME!J32), ABS(INDIRECT("'" &amp; J$2 &amp; "'!J" &amp; ROWS!J32)-TIME!J32))/TIME!J32, "")</f>
        <v>8.0000000000000071E-2</v>
      </c>
      <c r="K32" s="2">
        <f ca="1">_xlfn.IFNA(MAX(ABS(INDIRECT("'" &amp; K$2 &amp; "'!B" &amp; ROWS!K32)-TIME!K32), ABS(INDIRECT("'" &amp; K$2 &amp; "'!F" &amp; ROWS!K32)-TIME!K32), ABS(INDIRECT("'" &amp; K$2 &amp; "'!J" &amp; ROWS!K32)-TIME!K32))/TIME!K32, "")</f>
        <v>3.4482758620689689E-2</v>
      </c>
      <c r="L32" s="2">
        <f ca="1">_xlfn.IFNA(MAX(ABS(INDIRECT("'" &amp; L$2 &amp; "'!B" &amp; ROWS!L32)-TIME!L32), ABS(INDIRECT("'" &amp; L$2 &amp; "'!F" &amp; ROWS!L32)-TIME!L32), ABS(INDIRECT("'" &amp; L$2 &amp; "'!J" &amp; ROWS!L32)-TIME!L32))/TIME!L32, "")</f>
        <v>5.8823529411764754E-2</v>
      </c>
      <c r="M32" s="2">
        <f ca="1">_xlfn.IFNA(MAX(ABS(INDIRECT("'" &amp; M$2 &amp; "'!B" &amp; ROWS!M32)-TIME!M32), ABS(INDIRECT("'" &amp; M$2 &amp; "'!F" &amp; ROWS!M32)-TIME!M32), ABS(INDIRECT("'" &amp; M$2 &amp; "'!J" &amp; ROWS!M32)-TIME!M32))/TIME!M32, "")</f>
        <v>1.3100436681222761E-2</v>
      </c>
      <c r="N32" s="2">
        <f ca="1">_xlfn.IFNA(MAX(ABS(INDIRECT("'" &amp; N$2 &amp; "'!B" &amp; ROWS!N32)-TIME!N32), ABS(INDIRECT("'" &amp; N$2 &amp; "'!F" &amp; ROWS!N32)-TIME!N32), ABS(INDIRECT("'" &amp; N$2 &amp; "'!J" &amp; ROWS!N32)-TIME!N32))/TIME!N32, "")</f>
        <v>9.7385955920039832E-3</v>
      </c>
      <c r="O32" s="2">
        <f ca="1">_xlfn.IFNA(MAX(ABS(INDIRECT("'" &amp; O$2 &amp; "'!B" &amp; ROWS!O32)-TIME!O32), ABS(INDIRECT("'" &amp; O$2 &amp; "'!F" &amp; ROWS!O32)-TIME!O32), ABS(INDIRECT("'" &amp; O$2 &amp; "'!J" &amp; ROWS!O32)-TIME!O32))/TIME!O32, "")</f>
        <v>5.2459016393442666E-3</v>
      </c>
      <c r="P32" s="2" t="str">
        <f ca="1">_xlfn.IFNA(MAX(ABS(INDIRECT("'" &amp; P$2 &amp; "'!B" &amp; ROWS!P32)-TIME!P32), ABS(INDIRECT("'" &amp; P$2 &amp; "'!F" &amp; ROWS!P32)-TIME!P32), ABS(INDIRECT("'" &amp; P$2 &amp; "'!J" &amp; ROWS!P32)-TIME!P32))/TIME!P32, "")</f>
        <v/>
      </c>
      <c r="Q32" s="2" t="str">
        <f ca="1">_xlfn.IFNA(MAX(ABS(INDIRECT("'" &amp; Q$2 &amp; "'!B" &amp; ROWS!Q32)-TIME!Q32), ABS(INDIRECT("'" &amp; Q$2 &amp; "'!F" &amp; ROWS!Q32)-TIME!Q32), ABS(INDIRECT("'" &amp; Q$2 &amp; "'!J" &amp; ROWS!Q32)-TIME!Q32))/TIME!Q32, "")</f>
        <v/>
      </c>
      <c r="R32" s="2">
        <f ca="1">_xlfn.IFNA(MAX(ABS(INDIRECT("'" &amp; R$2 &amp; "'!B" &amp; ROWS!R32)-TIME!R32), ABS(INDIRECT("'" &amp; R$2 &amp; "'!F" &amp; ROWS!R32)-TIME!R32), ABS(INDIRECT("'" &amp; R$2 &amp; "'!J" &amp; ROWS!R32)-TIME!R32))/TIME!R32, "")</f>
        <v>0.10714285714285723</v>
      </c>
      <c r="S32" s="2">
        <f ca="1">_xlfn.IFNA(MAX(ABS(INDIRECT("'" &amp; S$2 &amp; "'!B" &amp; ROWS!S32)-TIME!S32), ABS(INDIRECT("'" &amp; S$2 &amp; "'!F" &amp; ROWS!S32)-TIME!S32), ABS(INDIRECT("'" &amp; S$2 &amp; "'!J" &amp; ROWS!S32)-TIME!S32))/TIME!S32, "")</f>
        <v>1.1627906976744196E-2</v>
      </c>
      <c r="T32" s="2">
        <f ca="1">_xlfn.IFNA(MAX(ABS(INDIRECT("'" &amp; T$2 &amp; "'!B" &amp; ROWS!T32)-TIME!T32), ABS(INDIRECT("'" &amp; T$2 &amp; "'!F" &amp; ROWS!T32)-TIME!T32), ABS(INDIRECT("'" &amp; T$2 &amp; "'!J" &amp; ROWS!T32)-TIME!T32))/TIME!T32, "")</f>
        <v>0</v>
      </c>
      <c r="U32" s="2">
        <f ca="1">_xlfn.IFNA(MAX(ABS(INDIRECT("'" &amp; U$2 &amp; "'!B" &amp; ROWS!U32)-TIME!U32), ABS(INDIRECT("'" &amp; U$2 &amp; "'!F" &amp; ROWS!U32)-TIME!U32), ABS(INDIRECT("'" &amp; U$2 &amp; "'!J" &amp; ROWS!U32)-TIME!U32))/TIME!U32, "")</f>
        <v>3.7759597230963182E-3</v>
      </c>
      <c r="V32" s="2">
        <f ca="1">_xlfn.IFNA(MAX(ABS(INDIRECT("'" &amp; V$2 &amp; "'!B" &amp; ROWS!V32)-TIME!V32), ABS(INDIRECT("'" &amp; V$2 &amp; "'!F" &amp; ROWS!V32)-TIME!V32), ABS(INDIRECT("'" &amp; V$2 &amp; "'!J" &amp; ROWS!V32)-TIME!V32))/TIME!V32, "")</f>
        <v>3.0864197530865367E-3</v>
      </c>
      <c r="W32" s="2">
        <f ca="1">_xlfn.IFNA(MAX(ABS(INDIRECT("'" &amp; W$2 &amp; "'!B" &amp; ROWS!W32)-TIME!W32), ABS(INDIRECT("'" &amp; W$2 &amp; "'!F" &amp; ROWS!W32)-TIME!W32), ABS(INDIRECT("'" &amp; W$2 &amp; "'!J" &amp; ROWS!W32)-TIME!W32))/TIME!W32, "")</f>
        <v>6.557377049180188E-4</v>
      </c>
      <c r="X32" s="2" t="str">
        <f ca="1">_xlfn.IFNA(MAX(ABS(INDIRECT("'" &amp; X$2 &amp; "'!B" &amp; ROWS!X32)-TIME!X32), ABS(INDIRECT("'" &amp; X$2 &amp; "'!F" &amp; ROWS!X32)-TIME!X32), ABS(INDIRECT("'" &amp; X$2 &amp; "'!J" &amp; ROWS!X32)-TIME!X32))/TIME!X32, "")</f>
        <v/>
      </c>
      <c r="Y32" s="2" t="str">
        <f ca="1">_xlfn.IFNA(MAX(ABS(INDIRECT("'" &amp; Y$2 &amp; "'!B" &amp; ROWS!Y32)-TIME!Y32), ABS(INDIRECT("'" &amp; Y$2 &amp; "'!F" &amp; ROWS!Y32)-TIME!Y32), ABS(INDIRECT("'" &amp; Y$2 &amp; "'!J" &amp; ROWS!Y32)-TIME!Y32))/TIME!Y32, "")</f>
        <v/>
      </c>
    </row>
    <row r="33" spans="1:25" x14ac:dyDescent="0.25">
      <c r="A33" t="str">
        <f>METRICS!A32</f>
        <v>fmtLines</v>
      </c>
      <c r="B33" s="2">
        <f ca="1">_xlfn.IFNA(MAX(ABS(INDIRECT("'" &amp; B$2 &amp; "'!B" &amp; ROWS!B33)-TIME!B33), ABS(INDIRECT("'" &amp; B$2 &amp; "'!F" &amp; ROWS!B33)-TIME!B33), ABS(INDIRECT("'" &amp; B$2 &amp; "'!J" &amp; ROWS!B33)-TIME!B33))/TIME!B33, "")</f>
        <v>2.8571428571428439E-2</v>
      </c>
      <c r="C33" s="2">
        <f ca="1">_xlfn.IFNA(MAX(ABS(INDIRECT("'" &amp; C$2 &amp; "'!B" &amp; ROWS!C33)-TIME!C33), ABS(INDIRECT("'" &amp; C$2 &amp; "'!F" &amp; ROWS!C33)-TIME!C33), ABS(INDIRECT("'" &amp; C$2 &amp; "'!J" &amp; ROWS!C33)-TIME!C33))/TIME!C33, "")</f>
        <v>2.8846153846153872E-2</v>
      </c>
      <c r="D33" s="2">
        <f ca="1">_xlfn.IFNA(MAX(ABS(INDIRECT("'" &amp; D$2 &amp; "'!B" &amp; ROWS!D33)-TIME!D33), ABS(INDIRECT("'" &amp; D$2 &amp; "'!F" &amp; ROWS!D33)-TIME!D33), ABS(INDIRECT("'" &amp; D$2 &amp; "'!J" &amp; ROWS!D33)-TIME!D33))/TIME!D33, "")</f>
        <v>2.6315789473684233E-2</v>
      </c>
      <c r="E33" s="2">
        <f ca="1">_xlfn.IFNA(MAX(ABS(INDIRECT("'" &amp; E$2 &amp; "'!B" &amp; ROWS!E33)-TIME!E33), ABS(INDIRECT("'" &amp; E$2 &amp; "'!F" &amp; ROWS!E33)-TIME!E33), ABS(INDIRECT("'" &amp; E$2 &amp; "'!J" &amp; ROWS!E33)-TIME!E33))/TIME!E33, "")</f>
        <v>9.0322580645161663E-3</v>
      </c>
      <c r="F33" s="2">
        <f ca="1">_xlfn.IFNA(MAX(ABS(INDIRECT("'" &amp; F$2 &amp; "'!B" &amp; ROWS!F33)-TIME!F33), ABS(INDIRECT("'" &amp; F$2 &amp; "'!F" &amp; ROWS!F33)-TIME!F33), ABS(INDIRECT("'" &amp; F$2 &amp; "'!J" &amp; ROWS!F33)-TIME!F33))/TIME!F33, "")</f>
        <v>7.5062552126772195E-3</v>
      </c>
      <c r="G33" s="2">
        <f ca="1">_xlfn.IFNA(MAX(ABS(INDIRECT("'" &amp; G$2 &amp; "'!B" &amp; ROWS!G33)-TIME!G33), ABS(INDIRECT("'" &amp; G$2 &amp; "'!F" &amp; ROWS!G33)-TIME!G33), ABS(INDIRECT("'" &amp; G$2 &amp; "'!J" &amp; ROWS!G33)-TIME!G33))/TIME!G33, "")</f>
        <v>8.1037277147487565E-3</v>
      </c>
      <c r="H33" s="2" t="str">
        <f ca="1">_xlfn.IFNA(MAX(ABS(INDIRECT("'" &amp; H$2 &amp; "'!B" &amp; ROWS!H33)-TIME!H33), ABS(INDIRECT("'" &amp; H$2 &amp; "'!F" &amp; ROWS!H33)-TIME!H33), ABS(INDIRECT("'" &amp; H$2 &amp; "'!J" &amp; ROWS!H33)-TIME!H33))/TIME!H33, "")</f>
        <v/>
      </c>
      <c r="I33" s="2" t="str">
        <f ca="1">_xlfn.IFNA(MAX(ABS(INDIRECT("'" &amp; I$2 &amp; "'!B" &amp; ROWS!I33)-TIME!I33), ABS(INDIRECT("'" &amp; I$2 &amp; "'!F" &amp; ROWS!I33)-TIME!I33), ABS(INDIRECT("'" &amp; I$2 &amp; "'!J" &amp; ROWS!I33)-TIME!I33))/TIME!I33, "")</f>
        <v/>
      </c>
      <c r="J33" s="2">
        <f ca="1">_xlfn.IFNA(MAX(ABS(INDIRECT("'" &amp; J$2 &amp; "'!B" &amp; ROWS!J33)-TIME!J33), ABS(INDIRECT("'" &amp; J$2 &amp; "'!F" &amp; ROWS!J33)-TIME!J33), ABS(INDIRECT("'" &amp; J$2 &amp; "'!J" &amp; ROWS!J33)-TIME!J33))/TIME!J33, "")</f>
        <v>8.6956521739130391E-2</v>
      </c>
      <c r="K33" s="2">
        <f ca="1">_xlfn.IFNA(MAX(ABS(INDIRECT("'" &amp; K$2 &amp; "'!B" &amp; ROWS!K33)-TIME!K33), ABS(INDIRECT("'" &amp; K$2 &amp; "'!F" &amp; ROWS!K33)-TIME!K33), ABS(INDIRECT("'" &amp; K$2 &amp; "'!J" &amp; ROWS!K33)-TIME!K33))/TIME!K33, "")</f>
        <v>1.1764705882352951E-2</v>
      </c>
      <c r="L33" s="2">
        <f ca="1">_xlfn.IFNA(MAX(ABS(INDIRECT("'" &amp; L$2 &amp; "'!B" &amp; ROWS!L33)-TIME!L33), ABS(INDIRECT("'" &amp; L$2 &amp; "'!F" &amp; ROWS!L33)-TIME!L33), ABS(INDIRECT("'" &amp; L$2 &amp; "'!J" &amp; ROWS!L33)-TIME!L33))/TIME!L33, "")</f>
        <v>6.4516129032258118E-2</v>
      </c>
      <c r="M33" s="2">
        <f ca="1">_xlfn.IFNA(MAX(ABS(INDIRECT("'" &amp; M$2 &amp; "'!B" &amp; ROWS!M33)-TIME!M33), ABS(INDIRECT("'" &amp; M$2 &amp; "'!F" &amp; ROWS!M33)-TIME!M33), ABS(INDIRECT("'" &amp; M$2 &amp; "'!J" &amp; ROWS!M33)-TIME!M33))/TIME!M33, "")</f>
        <v>7.2150072150071898E-3</v>
      </c>
      <c r="N33" s="2">
        <f ca="1">_xlfn.IFNA(MAX(ABS(INDIRECT("'" &amp; N$2 &amp; "'!B" &amp; ROWS!N33)-TIME!N33), ABS(INDIRECT("'" &amp; N$2 &amp; "'!F" &amp; ROWS!N33)-TIME!N33), ABS(INDIRECT("'" &amp; N$2 &amp; "'!J" &amp; ROWS!N33)-TIME!N33))/TIME!N33, "")</f>
        <v>1.760563380281809E-3</v>
      </c>
      <c r="O33" s="2">
        <f ca="1">_xlfn.IFNA(MAX(ABS(INDIRECT("'" &amp; O$2 &amp; "'!B" &amp; ROWS!O33)-TIME!O33), ABS(INDIRECT("'" &amp; O$2 &amp; "'!F" &amp; ROWS!O33)-TIME!O33), ABS(INDIRECT("'" &amp; O$2 &amp; "'!J" &amp; ROWS!O33)-TIME!O33))/TIME!O33, "")</f>
        <v>5.1194539249146721E-2</v>
      </c>
      <c r="P33" s="2" t="str">
        <f ca="1">_xlfn.IFNA(MAX(ABS(INDIRECT("'" &amp; P$2 &amp; "'!B" &amp; ROWS!P33)-TIME!P33), ABS(INDIRECT("'" &amp; P$2 &amp; "'!F" &amp; ROWS!P33)-TIME!P33), ABS(INDIRECT("'" &amp; P$2 &amp; "'!J" &amp; ROWS!P33)-TIME!P33))/TIME!P33, "")</f>
        <v/>
      </c>
      <c r="Q33" s="2" t="str">
        <f ca="1">_xlfn.IFNA(MAX(ABS(INDIRECT("'" &amp; Q$2 &amp; "'!B" &amp; ROWS!Q33)-TIME!Q33), ABS(INDIRECT("'" &amp; Q$2 &amp; "'!F" &amp; ROWS!Q33)-TIME!Q33), ABS(INDIRECT("'" &amp; Q$2 &amp; "'!J" &amp; ROWS!Q33)-TIME!Q33))/TIME!Q33, "")</f>
        <v/>
      </c>
      <c r="R33" s="2">
        <f ca="1">_xlfn.IFNA(MAX(ABS(INDIRECT("'" &amp; R$2 &amp; "'!B" &amp; ROWS!R33)-TIME!R33), ABS(INDIRECT("'" &amp; R$2 &amp; "'!F" &amp; ROWS!R33)-TIME!R33), ABS(INDIRECT("'" &amp; R$2 &amp; "'!J" &amp; ROWS!R33)-TIME!R33))/TIME!R33, "")</f>
        <v>0.11111111111111108</v>
      </c>
      <c r="S33" s="2">
        <f ca="1">_xlfn.IFNA(MAX(ABS(INDIRECT("'" &amp; S$2 &amp; "'!B" &amp; ROWS!S33)-TIME!S33), ABS(INDIRECT("'" &amp; S$2 &amp; "'!F" &amp; ROWS!S33)-TIME!S33), ABS(INDIRECT("'" &amp; S$2 &amp; "'!J" &amp; ROWS!S33)-TIME!S33))/TIME!S33, "")</f>
        <v>1.1904761904761916E-2</v>
      </c>
      <c r="T33" s="2">
        <f ca="1">_xlfn.IFNA(MAX(ABS(INDIRECT("'" &amp; T$2 &amp; "'!B" &amp; ROWS!T33)-TIME!T33), ABS(INDIRECT("'" &amp; T$2 &amp; "'!F" &amp; ROWS!T33)-TIME!T33), ABS(INDIRECT("'" &amp; T$2 &amp; "'!J" &amp; ROWS!T33)-TIME!T33))/TIME!T33, "")</f>
        <v>3.2258064516129059E-2</v>
      </c>
      <c r="U33" s="2">
        <f ca="1">_xlfn.IFNA(MAX(ABS(INDIRECT("'" &amp; U$2 &amp; "'!B" &amp; ROWS!U33)-TIME!U33), ABS(INDIRECT("'" &amp; U$2 &amp; "'!F" &amp; ROWS!U33)-TIME!U33), ABS(INDIRECT("'" &amp; U$2 &amp; "'!J" &amp; ROWS!U33)-TIME!U33))/TIME!U33, "")</f>
        <v>8.4269662921349006E-3</v>
      </c>
      <c r="V33" s="2">
        <f ca="1">_xlfn.IFNA(MAX(ABS(INDIRECT("'" &amp; V$2 &amp; "'!B" &amp; ROWS!V33)-TIME!V33), ABS(INDIRECT("'" &amp; V$2 &amp; "'!F" &amp; ROWS!V33)-TIME!V33), ABS(INDIRECT("'" &amp; V$2 &amp; "'!J" &amp; ROWS!V33)-TIME!V33))/TIME!V33, "")</f>
        <v>8.7873462214410926E-3</v>
      </c>
      <c r="W33" s="2">
        <f ca="1">_xlfn.IFNA(MAX(ABS(INDIRECT("'" &amp; W$2 &amp; "'!B" &amp; ROWS!W33)-TIME!W33), ABS(INDIRECT("'" &amp; W$2 &amp; "'!F" &amp; ROWS!W33)-TIME!W33), ABS(INDIRECT("'" &amp; W$2 &amp; "'!J" &amp; ROWS!W33)-TIME!W33))/TIME!W33, "")</f>
        <v>2.5553662691652379E-2</v>
      </c>
      <c r="X33" s="2" t="str">
        <f ca="1">_xlfn.IFNA(MAX(ABS(INDIRECT("'" &amp; X$2 &amp; "'!B" &amp; ROWS!X33)-TIME!X33), ABS(INDIRECT("'" &amp; X$2 &amp; "'!F" &amp; ROWS!X33)-TIME!X33), ABS(INDIRECT("'" &amp; X$2 &amp; "'!J" &amp; ROWS!X33)-TIME!X33))/TIME!X33, "")</f>
        <v/>
      </c>
      <c r="Y33" s="2" t="str">
        <f ca="1">_xlfn.IFNA(MAX(ABS(INDIRECT("'" &amp; Y$2 &amp; "'!B" &amp; ROWS!Y33)-TIME!Y33), ABS(INDIRECT("'" &amp; Y$2 &amp; "'!F" &amp; ROWS!Y33)-TIME!Y33), ABS(INDIRECT("'" &amp; Y$2 &amp; "'!J" &amp; ROWS!Y33)-TIME!Y33))/TIME!Y33, "")</f>
        <v/>
      </c>
    </row>
    <row r="34" spans="1:25" x14ac:dyDescent="0.25">
      <c r="A34" t="str">
        <f>METRICS!A33</f>
        <v>forall</v>
      </c>
      <c r="B34" s="2">
        <f ca="1">_xlfn.IFNA(MAX(ABS(INDIRECT("'" &amp; B$2 &amp; "'!B" &amp; ROWS!B34)-TIME!B34), ABS(INDIRECT("'" &amp; B$2 &amp; "'!F" &amp; ROWS!B34)-TIME!B34), ABS(INDIRECT("'" &amp; B$2 &amp; "'!J" &amp; ROWS!B34)-TIME!B34))/TIME!B34, "")</f>
        <v>4.7634691195794863E-3</v>
      </c>
      <c r="C34" s="2">
        <f ca="1">_xlfn.IFNA(MAX(ABS(INDIRECT("'" &amp; C$2 &amp; "'!B" &amp; ROWS!C34)-TIME!C34), ABS(INDIRECT("'" &amp; C$2 &amp; "'!F" &amp; ROWS!C34)-TIME!C34), ABS(INDIRECT("'" &amp; C$2 &amp; "'!J" &amp; ROWS!C34)-TIME!C34))/TIME!C34, "")</f>
        <v>4.2238648363253344E-3</v>
      </c>
      <c r="D34" s="2">
        <f ca="1">_xlfn.IFNA(MAX(ABS(INDIRECT("'" &amp; D$2 &amp; "'!B" &amp; ROWS!D34)-TIME!D34), ABS(INDIRECT("'" &amp; D$2 &amp; "'!F" &amp; ROWS!D34)-TIME!D34), ABS(INDIRECT("'" &amp; D$2 &amp; "'!J" &amp; ROWS!D34)-TIME!D34))/TIME!D34, "")</f>
        <v>2.1645021645021185E-3</v>
      </c>
      <c r="E34" s="2">
        <f ca="1">_xlfn.IFNA(MAX(ABS(INDIRECT("'" &amp; E$2 &amp; "'!B" &amp; ROWS!E34)-TIME!E34), ABS(INDIRECT("'" &amp; E$2 &amp; "'!F" &amp; ROWS!E34)-TIME!E34), ABS(INDIRECT("'" &amp; E$2 &amp; "'!J" &amp; ROWS!E34)-TIME!E34))/TIME!E34, "")</f>
        <v>7.8683834048640499E-3</v>
      </c>
      <c r="F34" s="2" t="str">
        <f ca="1">_xlfn.IFNA(MAX(ABS(INDIRECT("'" &amp; F$2 &amp; "'!B" &amp; ROWS!F34)-TIME!F34), ABS(INDIRECT("'" &amp; F$2 &amp; "'!F" &amp; ROWS!F34)-TIME!F34), ABS(INDIRECT("'" &amp; F$2 &amp; "'!J" &amp; ROWS!F34)-TIME!F34))/TIME!F34, "")</f>
        <v/>
      </c>
      <c r="G34" s="2">
        <f ca="1">_xlfn.IFNA(MAX(ABS(INDIRECT("'" &amp; G$2 &amp; "'!B" &amp; ROWS!G34)-TIME!G34), ABS(INDIRECT("'" &amp; G$2 &amp; "'!F" &amp; ROWS!G34)-TIME!G34), ABS(INDIRECT("'" &amp; G$2 &amp; "'!J" &amp; ROWS!G34)-TIME!G34))/TIME!G34, "")</f>
        <v>1.1820330969266885E-3</v>
      </c>
      <c r="H34" s="2" t="str">
        <f ca="1">_xlfn.IFNA(MAX(ABS(INDIRECT("'" &amp; H$2 &amp; "'!B" &amp; ROWS!H34)-TIME!H34), ABS(INDIRECT("'" &amp; H$2 &amp; "'!F" &amp; ROWS!H34)-TIME!H34), ABS(INDIRECT("'" &amp; H$2 &amp; "'!J" &amp; ROWS!H34)-TIME!H34))/TIME!H34, "")</f>
        <v/>
      </c>
      <c r="I34" s="2" t="str">
        <f ca="1">_xlfn.IFNA(MAX(ABS(INDIRECT("'" &amp; I$2 &amp; "'!B" &amp; ROWS!I34)-TIME!I34), ABS(INDIRECT("'" &amp; I$2 &amp; "'!F" &amp; ROWS!I34)-TIME!I34), ABS(INDIRECT("'" &amp; I$2 &amp; "'!J" &amp; ROWS!I34)-TIME!I34))/TIME!I34, "")</f>
        <v/>
      </c>
      <c r="J34" s="2">
        <f ca="1">_xlfn.IFNA(MAX(ABS(INDIRECT("'" &amp; J$2 &amp; "'!B" &amp; ROWS!J34)-TIME!J34), ABS(INDIRECT("'" &amp; J$2 &amp; "'!F" &amp; ROWS!J34)-TIME!J34), ABS(INDIRECT("'" &amp; J$2 &amp; "'!J" &amp; ROWS!J34)-TIME!J34))/TIME!J34, "")</f>
        <v>1.6949152542372899E-2</v>
      </c>
      <c r="K34" s="2">
        <f ca="1">_xlfn.IFNA(MAX(ABS(INDIRECT("'" &amp; K$2 &amp; "'!B" &amp; ROWS!K34)-TIME!K34), ABS(INDIRECT("'" &amp; K$2 &amp; "'!F" &amp; ROWS!K34)-TIME!K34), ABS(INDIRECT("'" &amp; K$2 &amp; "'!J" &amp; ROWS!K34)-TIME!K34))/TIME!K34, "")</f>
        <v>2.7777777777777804E-2</v>
      </c>
      <c r="L34" s="2">
        <f ca="1">_xlfn.IFNA(MAX(ABS(INDIRECT("'" &amp; L$2 &amp; "'!B" &amp; ROWS!L34)-TIME!L34), ABS(INDIRECT("'" &amp; L$2 &amp; "'!F" &amp; ROWS!L34)-TIME!L34), ABS(INDIRECT("'" &amp; L$2 &amp; "'!J" &amp; ROWS!L34)-TIME!L34))/TIME!L34, "")</f>
        <v>3.8461538461538491E-2</v>
      </c>
      <c r="M34" s="2" t="str">
        <f ca="1">_xlfn.IFNA(MAX(ABS(INDIRECT("'" &amp; M$2 &amp; "'!B" &amp; ROWS!M34)-TIME!M34), ABS(INDIRECT("'" &amp; M$2 &amp; "'!F" &amp; ROWS!M34)-TIME!M34), ABS(INDIRECT("'" &amp; M$2 &amp; "'!J" &amp; ROWS!M34)-TIME!M34))/TIME!M34, "")</f>
        <v/>
      </c>
      <c r="N34" s="2" t="str">
        <f ca="1">_xlfn.IFNA(MAX(ABS(INDIRECT("'" &amp; N$2 &amp; "'!B" &amp; ROWS!N34)-TIME!N34), ABS(INDIRECT("'" &amp; N$2 &amp; "'!F" &amp; ROWS!N34)-TIME!N34), ABS(INDIRECT("'" &amp; N$2 &amp; "'!J" &amp; ROWS!N34)-TIME!N34))/TIME!N34, "")</f>
        <v/>
      </c>
      <c r="O34" s="2" t="str">
        <f ca="1">_xlfn.IFNA(MAX(ABS(INDIRECT("'" &amp; O$2 &amp; "'!B" &amp; ROWS!O34)-TIME!O34), ABS(INDIRECT("'" &amp; O$2 &amp; "'!F" &amp; ROWS!O34)-TIME!O34), ABS(INDIRECT("'" &amp; O$2 &amp; "'!J" &amp; ROWS!O34)-TIME!O34))/TIME!O34, "")</f>
        <v/>
      </c>
      <c r="P34" s="2">
        <f ca="1">_xlfn.IFNA(MAX(ABS(INDIRECT("'" &amp; P$2 &amp; "'!B" &amp; ROWS!P34)-TIME!P34), ABS(INDIRECT("'" &amp; P$2 &amp; "'!F" &amp; ROWS!P34)-TIME!P34), ABS(INDIRECT("'" &amp; P$2 &amp; "'!J" &amp; ROWS!P34)-TIME!P34))/TIME!P34, "")</f>
        <v>1.3850415512465448E-2</v>
      </c>
      <c r="Q34" s="2">
        <f ca="1">_xlfn.IFNA(MAX(ABS(INDIRECT("'" &amp; Q$2 &amp; "'!B" &amp; ROWS!Q34)-TIME!Q34), ABS(INDIRECT("'" &amp; Q$2 &amp; "'!F" &amp; ROWS!Q34)-TIME!Q34), ABS(INDIRECT("'" &amp; Q$2 &amp; "'!J" &amp; ROWS!Q34)-TIME!Q34))/TIME!Q34, "")</f>
        <v>2.8301886792452855E-2</v>
      </c>
      <c r="R34" s="2">
        <f ca="1">_xlfn.IFNA(MAX(ABS(INDIRECT("'" &amp; R$2 &amp; "'!B" &amp; ROWS!R34)-TIME!R34), ABS(INDIRECT("'" &amp; R$2 &amp; "'!F" &amp; ROWS!R34)-TIME!R34), ABS(INDIRECT("'" &amp; R$2 &amp; "'!J" &amp; ROWS!R34)-TIME!R34))/TIME!R34, "")</f>
        <v>2.3255813953488393E-2</v>
      </c>
      <c r="S34" s="2">
        <f ca="1">_xlfn.IFNA(MAX(ABS(INDIRECT("'" &amp; S$2 &amp; "'!B" &amp; ROWS!S34)-TIME!S34), ABS(INDIRECT("'" &amp; S$2 &amp; "'!F" &amp; ROWS!S34)-TIME!S34), ABS(INDIRECT("'" &amp; S$2 &amp; "'!J" &amp; ROWS!S34)-TIME!S34))/TIME!S34, "")</f>
        <v>3.0303030303030328E-2</v>
      </c>
      <c r="T34" s="2">
        <f ca="1">_xlfn.IFNA(MAX(ABS(INDIRECT("'" &amp; T$2 &amp; "'!B" &amp; ROWS!T34)-TIME!T34), ABS(INDIRECT("'" &amp; T$2 &amp; "'!F" &amp; ROWS!T34)-TIME!T34), ABS(INDIRECT("'" &amp; T$2 &amp; "'!J" &amp; ROWS!T34)-TIME!T34))/TIME!T34, "")</f>
        <v>4.3478260869565133E-2</v>
      </c>
      <c r="U34" s="2" t="str">
        <f ca="1">_xlfn.IFNA(MAX(ABS(INDIRECT("'" &amp; U$2 &amp; "'!B" &amp; ROWS!U34)-TIME!U34), ABS(INDIRECT("'" &amp; U$2 &amp; "'!F" &amp; ROWS!U34)-TIME!U34), ABS(INDIRECT("'" &amp; U$2 &amp; "'!J" &amp; ROWS!U34)-TIME!U34))/TIME!U34, "")</f>
        <v/>
      </c>
      <c r="V34" s="2" t="str">
        <f ca="1">_xlfn.IFNA(MAX(ABS(INDIRECT("'" &amp; V$2 &amp; "'!B" &amp; ROWS!V34)-TIME!V34), ABS(INDIRECT("'" &amp; V$2 &amp; "'!F" &amp; ROWS!V34)-TIME!V34), ABS(INDIRECT("'" &amp; V$2 &amp; "'!J" &amp; ROWS!V34)-TIME!V34))/TIME!V34, "")</f>
        <v/>
      </c>
      <c r="W34" s="2" t="str">
        <f ca="1">_xlfn.IFNA(MAX(ABS(INDIRECT("'" &amp; W$2 &amp; "'!B" &amp; ROWS!W34)-TIME!W34), ABS(INDIRECT("'" &amp; W$2 &amp; "'!F" &amp; ROWS!W34)-TIME!W34), ABS(INDIRECT("'" &amp; W$2 &amp; "'!J" &amp; ROWS!W34)-TIME!W34))/TIME!W34, "")</f>
        <v/>
      </c>
      <c r="X34" s="2">
        <f ca="1">_xlfn.IFNA(MAX(ABS(INDIRECT("'" &amp; X$2 &amp; "'!B" &amp; ROWS!X34)-TIME!X34), ABS(INDIRECT("'" &amp; X$2 &amp; "'!F" &amp; ROWS!X34)-TIME!X34), ABS(INDIRECT("'" &amp; X$2 &amp; "'!J" &amp; ROWS!X34)-TIME!X34))/TIME!X34, "")</f>
        <v>8.9285714285713708E-3</v>
      </c>
      <c r="Y34" s="2">
        <f ca="1">_xlfn.IFNA(MAX(ABS(INDIRECT("'" &amp; Y$2 &amp; "'!B" &amp; ROWS!Y34)-TIME!Y34), ABS(INDIRECT("'" &amp; Y$2 &amp; "'!F" &amp; ROWS!Y34)-TIME!Y34), ABS(INDIRECT("'" &amp; Y$2 &amp; "'!J" &amp; ROWS!Y34)-TIME!Y34))/TIME!Y34, "")</f>
        <v>2.0833333333333353E-2</v>
      </c>
    </row>
    <row r="35" spans="1:25" x14ac:dyDescent="0.25">
      <c r="A35" t="str">
        <f>METRICS!A34</f>
        <v>forctrl</v>
      </c>
      <c r="B35" s="2">
        <f ca="1">_xlfn.IFNA(MAX(ABS(INDIRECT("'" &amp; B$2 &amp; "'!B" &amp; ROWS!B35)-TIME!B35), ABS(INDIRECT("'" &amp; B$2 &amp; "'!F" &amp; ROWS!B35)-TIME!B35), ABS(INDIRECT("'" &amp; B$2 &amp; "'!J" &amp; ROWS!B35)-TIME!B35))/TIME!B35, "")</f>
        <v>6.4935064935064705E-3</v>
      </c>
      <c r="C35" s="2">
        <f ca="1">_xlfn.IFNA(MAX(ABS(INDIRECT("'" &amp; C$2 &amp; "'!B" &amp; ROWS!C35)-TIME!C35), ABS(INDIRECT("'" &amp; C$2 &amp; "'!F" &amp; ROWS!C35)-TIME!C35), ABS(INDIRECT("'" &amp; C$2 &amp; "'!J" &amp; ROWS!C35)-TIME!C35))/TIME!C35, "")</f>
        <v>4.1666666666666706E-2</v>
      </c>
      <c r="D35" s="2">
        <f ca="1">_xlfn.IFNA(MAX(ABS(INDIRECT("'" &amp; D$2 &amp; "'!B" &amp; ROWS!D35)-TIME!D35), ABS(INDIRECT("'" &amp; D$2 &amp; "'!F" &amp; ROWS!D35)-TIME!D35), ABS(INDIRECT("'" &amp; D$2 &amp; "'!J" &amp; ROWS!D35)-TIME!D35))/TIME!D35, "")</f>
        <v>7.7519379844961309E-3</v>
      </c>
      <c r="E35" s="2" t="str">
        <f ca="1">_xlfn.IFNA(MAX(ABS(INDIRECT("'" &amp; E$2 &amp; "'!B" &amp; ROWS!E35)-TIME!E35), ABS(INDIRECT("'" &amp; E$2 &amp; "'!F" &amp; ROWS!E35)-TIME!E35), ABS(INDIRECT("'" &amp; E$2 &amp; "'!J" &amp; ROWS!E35)-TIME!E35))/TIME!E35, "")</f>
        <v/>
      </c>
      <c r="F35" s="2" t="str">
        <f ca="1">_xlfn.IFNA(MAX(ABS(INDIRECT("'" &amp; F$2 &amp; "'!B" &amp; ROWS!F35)-TIME!F35), ABS(INDIRECT("'" &amp; F$2 &amp; "'!F" &amp; ROWS!F35)-TIME!F35), ABS(INDIRECT("'" &amp; F$2 &amp; "'!J" &amp; ROWS!F35)-TIME!F35))/TIME!F35, "")</f>
        <v/>
      </c>
      <c r="G35" s="2" t="str">
        <f ca="1">_xlfn.IFNA(MAX(ABS(INDIRECT("'" &amp; G$2 &amp; "'!B" &amp; ROWS!G35)-TIME!G35), ABS(INDIRECT("'" &amp; G$2 &amp; "'!F" &amp; ROWS!G35)-TIME!G35), ABS(INDIRECT("'" &amp; G$2 &amp; "'!J" &amp; ROWS!G35)-TIME!G35))/TIME!G35, "")</f>
        <v/>
      </c>
      <c r="H35" s="2" t="str">
        <f ca="1">_xlfn.IFNA(MAX(ABS(INDIRECT("'" &amp; H$2 &amp; "'!B" &amp; ROWS!H35)-TIME!H35), ABS(INDIRECT("'" &amp; H$2 &amp; "'!F" &amp; ROWS!H35)-TIME!H35), ABS(INDIRECT("'" &amp; H$2 &amp; "'!J" &amp; ROWS!H35)-TIME!H35))/TIME!H35, "")</f>
        <v/>
      </c>
      <c r="I35" s="2" t="str">
        <f ca="1">_xlfn.IFNA(MAX(ABS(INDIRECT("'" &amp; I$2 &amp; "'!B" &amp; ROWS!I35)-TIME!I35), ABS(INDIRECT("'" &amp; I$2 &amp; "'!F" &amp; ROWS!I35)-TIME!I35), ABS(INDIRECT("'" &amp; I$2 &amp; "'!J" &amp; ROWS!I35)-TIME!I35))/TIME!I35, "")</f>
        <v/>
      </c>
      <c r="J35" s="2">
        <f ca="1">_xlfn.IFNA(MAX(ABS(INDIRECT("'" &amp; J$2 &amp; "'!B" &amp; ROWS!J35)-TIME!J35), ABS(INDIRECT("'" &amp; J$2 &amp; "'!F" &amp; ROWS!J35)-TIME!J35), ABS(INDIRECT("'" &amp; J$2 &amp; "'!J" &amp; ROWS!J35)-TIME!J35))/TIME!J35, "")</f>
        <v>2.9411764705882214E-2</v>
      </c>
      <c r="K35" s="2">
        <f ca="1">_xlfn.IFNA(MAX(ABS(INDIRECT("'" &amp; K$2 &amp; "'!B" &amp; ROWS!K35)-TIME!K35), ABS(INDIRECT("'" &amp; K$2 &amp; "'!F" &amp; ROWS!K35)-TIME!K35), ABS(INDIRECT("'" &amp; K$2 &amp; "'!J" &amp; ROWS!K35)-TIME!K35))/TIME!K35, "")</f>
        <v>0.12000000000000011</v>
      </c>
      <c r="L35" s="2">
        <f ca="1">_xlfn.IFNA(MAX(ABS(INDIRECT("'" &amp; L$2 &amp; "'!B" &amp; ROWS!L35)-TIME!L35), ABS(INDIRECT("'" &amp; L$2 &amp; "'!F" &amp; ROWS!L35)-TIME!L35), ABS(INDIRECT("'" &amp; L$2 &amp; "'!J" &amp; ROWS!L35)-TIME!L35))/TIME!L35, "")</f>
        <v>6.6666666666666735E-2</v>
      </c>
      <c r="M35" s="2" t="str">
        <f ca="1">_xlfn.IFNA(MAX(ABS(INDIRECT("'" &amp; M$2 &amp; "'!B" &amp; ROWS!M35)-TIME!M35), ABS(INDIRECT("'" &amp; M$2 &amp; "'!F" &amp; ROWS!M35)-TIME!M35), ABS(INDIRECT("'" &amp; M$2 &amp; "'!J" &amp; ROWS!M35)-TIME!M35))/TIME!M35, "")</f>
        <v/>
      </c>
      <c r="N35" s="2" t="str">
        <f ca="1">_xlfn.IFNA(MAX(ABS(INDIRECT("'" &amp; N$2 &amp; "'!B" &amp; ROWS!N35)-TIME!N35), ABS(INDIRECT("'" &amp; N$2 &amp; "'!F" &amp; ROWS!N35)-TIME!N35), ABS(INDIRECT("'" &amp; N$2 &amp; "'!J" &amp; ROWS!N35)-TIME!N35))/TIME!N35, "")</f>
        <v/>
      </c>
      <c r="O35" s="2" t="str">
        <f ca="1">_xlfn.IFNA(MAX(ABS(INDIRECT("'" &amp; O$2 &amp; "'!B" &amp; ROWS!O35)-TIME!O35), ABS(INDIRECT("'" &amp; O$2 &amp; "'!F" &amp; ROWS!O35)-TIME!O35), ABS(INDIRECT("'" &amp; O$2 &amp; "'!J" &amp; ROWS!O35)-TIME!O35))/TIME!O35, "")</f>
        <v/>
      </c>
      <c r="P35" s="2" t="str">
        <f ca="1">_xlfn.IFNA(MAX(ABS(INDIRECT("'" &amp; P$2 &amp; "'!B" &amp; ROWS!P35)-TIME!P35), ABS(INDIRECT("'" &amp; P$2 &amp; "'!F" &amp; ROWS!P35)-TIME!P35), ABS(INDIRECT("'" &amp; P$2 &amp; "'!J" &amp; ROWS!P35)-TIME!P35))/TIME!P35, "")</f>
        <v/>
      </c>
      <c r="Q35" s="2" t="str">
        <f ca="1">_xlfn.IFNA(MAX(ABS(INDIRECT("'" &amp; Q$2 &amp; "'!B" &amp; ROWS!Q35)-TIME!Q35), ABS(INDIRECT("'" &amp; Q$2 &amp; "'!F" &amp; ROWS!Q35)-TIME!Q35), ABS(INDIRECT("'" &amp; Q$2 &amp; "'!J" &amp; ROWS!Q35)-TIME!Q35))/TIME!Q35, "")</f>
        <v/>
      </c>
      <c r="R35" s="2">
        <f ca="1">_xlfn.IFNA(MAX(ABS(INDIRECT("'" &amp; R$2 &amp; "'!B" &amp; ROWS!R35)-TIME!R35), ABS(INDIRECT("'" &amp; R$2 &amp; "'!F" &amp; ROWS!R35)-TIME!R35), ABS(INDIRECT("'" &amp; R$2 &amp; "'!J" &amp; ROWS!R35)-TIME!R35))/TIME!R35, "")</f>
        <v>3.1250000000000028E-2</v>
      </c>
      <c r="S35" s="2">
        <f ca="1">_xlfn.IFNA(MAX(ABS(INDIRECT("'" &amp; S$2 &amp; "'!B" &amp; ROWS!S35)-TIME!S35), ABS(INDIRECT("'" &amp; S$2 &amp; "'!F" &amp; ROWS!S35)-TIME!S35), ABS(INDIRECT("'" &amp; S$2 &amp; "'!J" &amp; ROWS!S35)-TIME!S35))/TIME!S35, "")</f>
        <v>4.0000000000000036E-2</v>
      </c>
      <c r="T35" s="2">
        <f ca="1">_xlfn.IFNA(MAX(ABS(INDIRECT("'" &amp; T$2 &amp; "'!B" &amp; ROWS!T35)-TIME!T35), ABS(INDIRECT("'" &amp; T$2 &amp; "'!F" &amp; ROWS!T35)-TIME!T35), ABS(INDIRECT("'" &amp; T$2 &amp; "'!J" &amp; ROWS!T35)-TIME!T35))/TIME!T35, "")</f>
        <v>0</v>
      </c>
      <c r="U35" s="2" t="str">
        <f ca="1">_xlfn.IFNA(MAX(ABS(INDIRECT("'" &amp; U$2 &amp; "'!B" &amp; ROWS!U35)-TIME!U35), ABS(INDIRECT("'" &amp; U$2 &amp; "'!F" &amp; ROWS!U35)-TIME!U35), ABS(INDIRECT("'" &amp; U$2 &amp; "'!J" &amp; ROWS!U35)-TIME!U35))/TIME!U35, "")</f>
        <v/>
      </c>
      <c r="V35" s="2" t="str">
        <f ca="1">_xlfn.IFNA(MAX(ABS(INDIRECT("'" &amp; V$2 &amp; "'!B" &amp; ROWS!V35)-TIME!V35), ABS(INDIRECT("'" &amp; V$2 &amp; "'!F" &amp; ROWS!V35)-TIME!V35), ABS(INDIRECT("'" &amp; V$2 &amp; "'!J" &amp; ROWS!V35)-TIME!V35))/TIME!V35, "")</f>
        <v/>
      </c>
      <c r="W35" s="2" t="str">
        <f ca="1">_xlfn.IFNA(MAX(ABS(INDIRECT("'" &amp; W$2 &amp; "'!B" &amp; ROWS!W35)-TIME!W35), ABS(INDIRECT("'" &amp; W$2 &amp; "'!F" &amp; ROWS!W35)-TIME!W35), ABS(INDIRECT("'" &amp; W$2 &amp; "'!J" &amp; ROWS!W35)-TIME!W35))/TIME!W35, "")</f>
        <v/>
      </c>
      <c r="X35" s="2" t="str">
        <f ca="1">_xlfn.IFNA(MAX(ABS(INDIRECT("'" &amp; X$2 &amp; "'!B" &amp; ROWS!X35)-TIME!X35), ABS(INDIRECT("'" &amp; X$2 &amp; "'!F" &amp; ROWS!X35)-TIME!X35), ABS(INDIRECT("'" &amp; X$2 &amp; "'!J" &amp; ROWS!X35)-TIME!X35))/TIME!X35, "")</f>
        <v/>
      </c>
      <c r="Y35" s="2" t="str">
        <f ca="1">_xlfn.IFNA(MAX(ABS(INDIRECT("'" &amp; Y$2 &amp; "'!B" &amp; ROWS!Y35)-TIME!Y35), ABS(INDIRECT("'" &amp; Y$2 &amp; "'!F" &amp; ROWS!Y35)-TIME!Y35), ABS(INDIRECT("'" &amp; Y$2 &amp; "'!J" &amp; ROWS!Y35)-TIME!Y35))/TIME!Y35, "")</f>
        <v/>
      </c>
    </row>
    <row r="36" spans="1:25" x14ac:dyDescent="0.25">
      <c r="A36" t="str">
        <f>METRICS!A35</f>
        <v>fstream_test</v>
      </c>
      <c r="B36" s="2">
        <f ca="1">_xlfn.IFNA(MAX(ABS(INDIRECT("'" &amp; B$2 &amp; "'!B" &amp; ROWS!B36)-TIME!B36), ABS(INDIRECT("'" &amp; B$2 &amp; "'!F" &amp; ROWS!B36)-TIME!B36), ABS(INDIRECT("'" &amp; B$2 &amp; "'!J" &amp; ROWS!B36)-TIME!B36))/TIME!B36, "")</f>
        <v>3.4791252485089604E-3</v>
      </c>
      <c r="C36" s="2">
        <f ca="1">_xlfn.IFNA(MAX(ABS(INDIRECT("'" &amp; C$2 &amp; "'!B" &amp; ROWS!C36)-TIME!C36), ABS(INDIRECT("'" &amp; C$2 &amp; "'!F" &amp; ROWS!C36)-TIME!C36), ABS(INDIRECT("'" &amp; C$2 &amp; "'!J" &amp; ROWS!C36)-TIME!C36))/TIME!C36, "")</f>
        <v>2.7918781725888294E-2</v>
      </c>
      <c r="D36" s="2">
        <f ca="1">_xlfn.IFNA(MAX(ABS(INDIRECT("'" &amp; D$2 &amp; "'!B" &amp; ROWS!D36)-TIME!D36), ABS(INDIRECT("'" &amp; D$2 &amp; "'!F" &amp; ROWS!D36)-TIME!D36), ABS(INDIRECT("'" &amp; D$2 &amp; "'!J" &amp; ROWS!D36)-TIME!D36))/TIME!D36, "")</f>
        <v>7.017543859649129E-3</v>
      </c>
      <c r="E36" s="2" t="str">
        <f ca="1">_xlfn.IFNA(MAX(ABS(INDIRECT("'" &amp; E$2 &amp; "'!B" &amp; ROWS!E36)-TIME!E36), ABS(INDIRECT("'" &amp; E$2 &amp; "'!F" &amp; ROWS!E36)-TIME!E36), ABS(INDIRECT("'" &amp; E$2 &amp; "'!J" &amp; ROWS!E36)-TIME!E36))/TIME!E36, "")</f>
        <v/>
      </c>
      <c r="F36" s="2" t="str">
        <f ca="1">_xlfn.IFNA(MAX(ABS(INDIRECT("'" &amp; F$2 &amp; "'!B" &amp; ROWS!F36)-TIME!F36), ABS(INDIRECT("'" &amp; F$2 &amp; "'!F" &amp; ROWS!F36)-TIME!F36), ABS(INDIRECT("'" &amp; F$2 &amp; "'!J" &amp; ROWS!F36)-TIME!F36))/TIME!F36, "")</f>
        <v/>
      </c>
      <c r="G36" s="2" t="str">
        <f ca="1">_xlfn.IFNA(MAX(ABS(INDIRECT("'" &amp; G$2 &amp; "'!B" &amp; ROWS!G36)-TIME!G36), ABS(INDIRECT("'" &amp; G$2 &amp; "'!F" &amp; ROWS!G36)-TIME!G36), ABS(INDIRECT("'" &amp; G$2 &amp; "'!J" &amp; ROWS!G36)-TIME!G36))/TIME!G36, "")</f>
        <v/>
      </c>
      <c r="H36" s="2" t="str">
        <f ca="1">_xlfn.IFNA(MAX(ABS(INDIRECT("'" &amp; H$2 &amp; "'!B" &amp; ROWS!H36)-TIME!H36), ABS(INDIRECT("'" &amp; H$2 &amp; "'!F" &amp; ROWS!H36)-TIME!H36), ABS(INDIRECT("'" &amp; H$2 &amp; "'!J" &amp; ROWS!H36)-TIME!H36))/TIME!H36, "")</f>
        <v/>
      </c>
      <c r="I36" s="2" t="str">
        <f ca="1">_xlfn.IFNA(MAX(ABS(INDIRECT("'" &amp; I$2 &amp; "'!B" &amp; ROWS!I36)-TIME!I36), ABS(INDIRECT("'" &amp; I$2 &amp; "'!F" &amp; ROWS!I36)-TIME!I36), ABS(INDIRECT("'" &amp; I$2 &amp; "'!J" &amp; ROWS!I36)-TIME!I36))/TIME!I36, "")</f>
        <v/>
      </c>
      <c r="J36" s="2">
        <f ca="1">_xlfn.IFNA(MAX(ABS(INDIRECT("'" &amp; J$2 &amp; "'!B" &amp; ROWS!J36)-TIME!J36), ABS(INDIRECT("'" &amp; J$2 &amp; "'!F" &amp; ROWS!J36)-TIME!J36), ABS(INDIRECT("'" &amp; J$2 &amp; "'!J" &amp; ROWS!J36)-TIME!J36))/TIME!J36, "")</f>
        <v>1.2195121951219523E-2</v>
      </c>
      <c r="K36" s="2">
        <f ca="1">_xlfn.IFNA(MAX(ABS(INDIRECT("'" &amp; K$2 &amp; "'!B" &amp; ROWS!K36)-TIME!K36), ABS(INDIRECT("'" &amp; K$2 &amp; "'!F" &amp; ROWS!K36)-TIME!K36), ABS(INDIRECT("'" &amp; K$2 &amp; "'!J" &amp; ROWS!K36)-TIME!K36))/TIME!K36, "")</f>
        <v>3.2258064516129059E-2</v>
      </c>
      <c r="L36" s="2">
        <f ca="1">_xlfn.IFNA(MAX(ABS(INDIRECT("'" &amp; L$2 &amp; "'!B" &amp; ROWS!L36)-TIME!L36), ABS(INDIRECT("'" &amp; L$2 &amp; "'!F" &amp; ROWS!L36)-TIME!L36), ABS(INDIRECT("'" &amp; L$2 &amp; "'!J" &amp; ROWS!L36)-TIME!L36))/TIME!L36, "")</f>
        <v>4.5454545454545497E-2</v>
      </c>
      <c r="M36" s="2" t="str">
        <f ca="1">_xlfn.IFNA(MAX(ABS(INDIRECT("'" &amp; M$2 &amp; "'!B" &amp; ROWS!M36)-TIME!M36), ABS(INDIRECT("'" &amp; M$2 &amp; "'!F" &amp; ROWS!M36)-TIME!M36), ABS(INDIRECT("'" &amp; M$2 &amp; "'!J" &amp; ROWS!M36)-TIME!M36))/TIME!M36, "")</f>
        <v/>
      </c>
      <c r="N36" s="2" t="str">
        <f ca="1">_xlfn.IFNA(MAX(ABS(INDIRECT("'" &amp; N$2 &amp; "'!B" &amp; ROWS!N36)-TIME!N36), ABS(INDIRECT("'" &amp; N$2 &amp; "'!F" &amp; ROWS!N36)-TIME!N36), ABS(INDIRECT("'" &amp; N$2 &amp; "'!J" &amp; ROWS!N36)-TIME!N36))/TIME!N36, "")</f>
        <v/>
      </c>
      <c r="O36" s="2" t="str">
        <f ca="1">_xlfn.IFNA(MAX(ABS(INDIRECT("'" &amp; O$2 &amp; "'!B" &amp; ROWS!O36)-TIME!O36), ABS(INDIRECT("'" &amp; O$2 &amp; "'!F" &amp; ROWS!O36)-TIME!O36), ABS(INDIRECT("'" &amp; O$2 &amp; "'!J" &amp; ROWS!O36)-TIME!O36))/TIME!O36, "")</f>
        <v/>
      </c>
      <c r="P36" s="2" t="str">
        <f ca="1">_xlfn.IFNA(MAX(ABS(INDIRECT("'" &amp; P$2 &amp; "'!B" &amp; ROWS!P36)-TIME!P36), ABS(INDIRECT("'" &amp; P$2 &amp; "'!F" &amp; ROWS!P36)-TIME!P36), ABS(INDIRECT("'" &amp; P$2 &amp; "'!J" &amp; ROWS!P36)-TIME!P36))/TIME!P36, "")</f>
        <v/>
      </c>
      <c r="Q36" s="2" t="str">
        <f ca="1">_xlfn.IFNA(MAX(ABS(INDIRECT("'" &amp; Q$2 &amp; "'!B" &amp; ROWS!Q36)-TIME!Q36), ABS(INDIRECT("'" &amp; Q$2 &amp; "'!F" &amp; ROWS!Q36)-TIME!Q36), ABS(INDIRECT("'" &amp; Q$2 &amp; "'!J" &amp; ROWS!Q36)-TIME!Q36))/TIME!Q36, "")</f>
        <v/>
      </c>
      <c r="R36" s="2">
        <f ca="1">_xlfn.IFNA(MAX(ABS(INDIRECT("'" &amp; R$2 &amp; "'!B" &amp; ROWS!R36)-TIME!R36), ABS(INDIRECT("'" &amp; R$2 &amp; "'!F" &amp; ROWS!R36)-TIME!R36), ABS(INDIRECT("'" &amp; R$2 &amp; "'!J" &amp; ROWS!R36)-TIME!R36))/TIME!R36, "")</f>
        <v>3.4482758620689495E-2</v>
      </c>
      <c r="S36" s="2">
        <f ca="1">_xlfn.IFNA(MAX(ABS(INDIRECT("'" &amp; S$2 &amp; "'!B" &amp; ROWS!S36)-TIME!S36), ABS(INDIRECT("'" &amp; S$2 &amp; "'!F" &amp; ROWS!S36)-TIME!S36), ABS(INDIRECT("'" &amp; S$2 &amp; "'!J" &amp; ROWS!S36)-TIME!S36))/TIME!S36, "")</f>
        <v>0.10000000000000009</v>
      </c>
      <c r="T36" s="2">
        <f ca="1">_xlfn.IFNA(MAX(ABS(INDIRECT("'" &amp; T$2 &amp; "'!B" &amp; ROWS!T36)-TIME!T36), ABS(INDIRECT("'" &amp; T$2 &amp; "'!F" &amp; ROWS!T36)-TIME!T36), ABS(INDIRECT("'" &amp; T$2 &amp; "'!J" &amp; ROWS!T36)-TIME!T36))/TIME!T36, "")</f>
        <v>0</v>
      </c>
      <c r="U36" s="2" t="str">
        <f ca="1">_xlfn.IFNA(MAX(ABS(INDIRECT("'" &amp; U$2 &amp; "'!B" &amp; ROWS!U36)-TIME!U36), ABS(INDIRECT("'" &amp; U$2 &amp; "'!F" &amp; ROWS!U36)-TIME!U36), ABS(INDIRECT("'" &amp; U$2 &amp; "'!J" &amp; ROWS!U36)-TIME!U36))/TIME!U36, "")</f>
        <v/>
      </c>
      <c r="V36" s="2" t="str">
        <f ca="1">_xlfn.IFNA(MAX(ABS(INDIRECT("'" &amp; V$2 &amp; "'!B" &amp; ROWS!V36)-TIME!V36), ABS(INDIRECT("'" &amp; V$2 &amp; "'!F" &amp; ROWS!V36)-TIME!V36), ABS(INDIRECT("'" &amp; V$2 &amp; "'!J" &amp; ROWS!V36)-TIME!V36))/TIME!V36, "")</f>
        <v/>
      </c>
      <c r="W36" s="2" t="str">
        <f ca="1">_xlfn.IFNA(MAX(ABS(INDIRECT("'" &amp; W$2 &amp; "'!B" &amp; ROWS!W36)-TIME!W36), ABS(INDIRECT("'" &amp; W$2 &amp; "'!F" &amp; ROWS!W36)-TIME!W36), ABS(INDIRECT("'" &amp; W$2 &amp; "'!J" &amp; ROWS!W36)-TIME!W36))/TIME!W36, "")</f>
        <v/>
      </c>
      <c r="X36" s="2" t="str">
        <f ca="1">_xlfn.IFNA(MAX(ABS(INDIRECT("'" &amp; X$2 &amp; "'!B" &amp; ROWS!X36)-TIME!X36), ABS(INDIRECT("'" &amp; X$2 &amp; "'!F" &amp; ROWS!X36)-TIME!X36), ABS(INDIRECT("'" &amp; X$2 &amp; "'!J" &amp; ROWS!X36)-TIME!X36))/TIME!X36, "")</f>
        <v/>
      </c>
      <c r="Y36" s="2" t="str">
        <f ca="1">_xlfn.IFNA(MAX(ABS(INDIRECT("'" &amp; Y$2 &amp; "'!B" &amp; ROWS!Y36)-TIME!Y36), ABS(INDIRECT("'" &amp; Y$2 &amp; "'!F" &amp; ROWS!Y36)-TIME!Y36), ABS(INDIRECT("'" &amp; Y$2 &amp; "'!J" &amp; ROWS!Y36)-TIME!Y36))/TIME!Y36, "")</f>
        <v/>
      </c>
    </row>
    <row r="37" spans="1:25" x14ac:dyDescent="0.25">
      <c r="A37" t="str">
        <f>METRICS!A36</f>
        <v>function-operator</v>
      </c>
      <c r="B37" s="2">
        <f ca="1">_xlfn.IFNA(MAX(ABS(INDIRECT("'" &amp; B$2 &amp; "'!B" &amp; ROWS!B37)-TIME!B37), ABS(INDIRECT("'" &amp; B$2 &amp; "'!F" &amp; ROWS!B37)-TIME!B37), ABS(INDIRECT("'" &amp; B$2 &amp; "'!J" &amp; ROWS!B37)-TIME!B37))/TIME!B37, "")</f>
        <v>1.0869565217391313E-2</v>
      </c>
      <c r="C37" s="2">
        <f ca="1">_xlfn.IFNA(MAX(ABS(INDIRECT("'" &amp; C$2 &amp; "'!B" &amp; ROWS!C37)-TIME!C37), ABS(INDIRECT("'" &amp; C$2 &amp; "'!F" &amp; ROWS!C37)-TIME!C37), ABS(INDIRECT("'" &amp; C$2 &amp; "'!J" &amp; ROWS!C37)-TIME!C37))/TIME!C37, "")</f>
        <v>3.4090909090909123E-2</v>
      </c>
      <c r="D37" s="2">
        <f ca="1">_xlfn.IFNA(MAX(ABS(INDIRECT("'" &amp; D$2 &amp; "'!B" &amp; ROWS!D37)-TIME!D37), ABS(INDIRECT("'" &amp; D$2 &amp; "'!F" &amp; ROWS!D37)-TIME!D37), ABS(INDIRECT("'" &amp; D$2 &amp; "'!J" &amp; ROWS!D37)-TIME!D37))/TIME!D37, "")</f>
        <v>2.1739130434782507E-2</v>
      </c>
      <c r="E37" s="2">
        <f ca="1">_xlfn.IFNA(MAX(ABS(INDIRECT("'" &amp; E$2 &amp; "'!B" &amp; ROWS!E37)-TIME!E37), ABS(INDIRECT("'" &amp; E$2 &amp; "'!F" &amp; ROWS!E37)-TIME!E37), ABS(INDIRECT("'" &amp; E$2 &amp; "'!J" &amp; ROWS!E37)-TIME!E37))/TIME!E37, "")</f>
        <v>1.6528925619834725E-2</v>
      </c>
      <c r="F37" s="2">
        <f ca="1">_xlfn.IFNA(MAX(ABS(INDIRECT("'" &amp; F$2 &amp; "'!B" &amp; ROWS!F37)-TIME!F37), ABS(INDIRECT("'" &amp; F$2 &amp; "'!F" &amp; ROWS!F37)-TIME!F37), ABS(INDIRECT("'" &amp; F$2 &amp; "'!J" &amp; ROWS!F37)-TIME!F37))/TIME!F37, "")</f>
        <v>2.0661157024792947E-3</v>
      </c>
      <c r="G37" s="2">
        <f ca="1">_xlfn.IFNA(MAX(ABS(INDIRECT("'" &amp; G$2 &amp; "'!B" &amp; ROWS!G37)-TIME!G37), ABS(INDIRECT("'" &amp; G$2 &amp; "'!F" &amp; ROWS!G37)-TIME!G37), ABS(INDIRECT("'" &amp; G$2 &amp; "'!J" &amp; ROWS!G37)-TIME!G37))/TIME!G37, "")</f>
        <v>1.6949152542372819E-2</v>
      </c>
      <c r="H37" s="2" t="str">
        <f ca="1">_xlfn.IFNA(MAX(ABS(INDIRECT("'" &amp; H$2 &amp; "'!B" &amp; ROWS!H37)-TIME!H37), ABS(INDIRECT("'" &amp; H$2 &amp; "'!F" &amp; ROWS!H37)-TIME!H37), ABS(INDIRECT("'" &amp; H$2 &amp; "'!J" &amp; ROWS!H37)-TIME!H37))/TIME!H37, "")</f>
        <v/>
      </c>
      <c r="I37" s="2" t="str">
        <f ca="1">_xlfn.IFNA(MAX(ABS(INDIRECT("'" &amp; I$2 &amp; "'!B" &amp; ROWS!I37)-TIME!I37), ABS(INDIRECT("'" &amp; I$2 &amp; "'!F" &amp; ROWS!I37)-TIME!I37), ABS(INDIRECT("'" &amp; I$2 &amp; "'!J" &amp; ROWS!I37)-TIME!I37))/TIME!I37, "")</f>
        <v/>
      </c>
      <c r="J37" s="2">
        <f ca="1">_xlfn.IFNA(MAX(ABS(INDIRECT("'" &amp; J$2 &amp; "'!B" &amp; ROWS!J37)-TIME!J37), ABS(INDIRECT("'" &amp; J$2 &amp; "'!F" &amp; ROWS!J37)-TIME!J37), ABS(INDIRECT("'" &amp; J$2 &amp; "'!J" &amp; ROWS!J37)-TIME!J37))/TIME!J37, "")</f>
        <v>2.1276595744680871E-2</v>
      </c>
      <c r="K37" s="2">
        <f ca="1">_xlfn.IFNA(MAX(ABS(INDIRECT("'" &amp; K$2 &amp; "'!B" &amp; ROWS!K37)-TIME!K37), ABS(INDIRECT("'" &amp; K$2 &amp; "'!F" &amp; ROWS!K37)-TIME!K37), ABS(INDIRECT("'" &amp; K$2 &amp; "'!J" &amp; ROWS!K37)-TIME!K37))/TIME!K37, "")</f>
        <v>3.0303030303030328E-2</v>
      </c>
      <c r="L37" s="2">
        <f ca="1">_xlfn.IFNA(MAX(ABS(INDIRECT("'" &amp; L$2 &amp; "'!B" &amp; ROWS!L37)-TIME!L37), ABS(INDIRECT("'" &amp; L$2 &amp; "'!F" &amp; ROWS!L37)-TIME!L37), ABS(INDIRECT("'" &amp; L$2 &amp; "'!J" &amp; ROWS!L37)-TIME!L37))/TIME!L37, "")</f>
        <v>3.1250000000000028E-2</v>
      </c>
      <c r="M37" s="2">
        <f ca="1">_xlfn.IFNA(MAX(ABS(INDIRECT("'" &amp; M$2 &amp; "'!B" &amp; ROWS!M37)-TIME!M37), ABS(INDIRECT("'" &amp; M$2 &amp; "'!F" &amp; ROWS!M37)-TIME!M37), ABS(INDIRECT("'" &amp; M$2 &amp; "'!J" &amp; ROWS!M37)-TIME!M37))/TIME!M37, "")</f>
        <v>6.309148264984233E-3</v>
      </c>
      <c r="N37" s="2">
        <f ca="1">_xlfn.IFNA(MAX(ABS(INDIRECT("'" &amp; N$2 &amp; "'!B" &amp; ROWS!N37)-TIME!N37), ABS(INDIRECT("'" &amp; N$2 &amp; "'!F" &amp; ROWS!N37)-TIME!N37), ABS(INDIRECT("'" &amp; N$2 &amp; "'!J" &amp; ROWS!N37)-TIME!N37))/TIME!N37, "")</f>
        <v>1.5086206896551595E-2</v>
      </c>
      <c r="O37" s="2">
        <f ca="1">_xlfn.IFNA(MAX(ABS(INDIRECT("'" &amp; O$2 &amp; "'!B" &amp; ROWS!O37)-TIME!O37), ABS(INDIRECT("'" &amp; O$2 &amp; "'!F" &amp; ROWS!O37)-TIME!O37), ABS(INDIRECT("'" &amp; O$2 &amp; "'!J" &amp; ROWS!O37)-TIME!O37))/TIME!O37, "")</f>
        <v>2.8169014084507067E-2</v>
      </c>
      <c r="P37" s="2">
        <f ca="1">_xlfn.IFNA(MAX(ABS(INDIRECT("'" &amp; P$2 &amp; "'!B" &amp; ROWS!P37)-TIME!P37), ABS(INDIRECT("'" &amp; P$2 &amp; "'!F" &amp; ROWS!P37)-TIME!P37), ABS(INDIRECT("'" &amp; P$2 &amp; "'!J" &amp; ROWS!P37)-TIME!P37))/TIME!P37, "")</f>
        <v>6.9044879171460795E-3</v>
      </c>
      <c r="Q37" s="2">
        <f ca="1">_xlfn.IFNA(MAX(ABS(INDIRECT("'" &amp; Q$2 &amp; "'!B" &amp; ROWS!Q37)-TIME!Q37), ABS(INDIRECT("'" &amp; Q$2 &amp; "'!F" &amp; ROWS!Q37)-TIME!Q37), ABS(INDIRECT("'" &amp; Q$2 &amp; "'!J" &amp; ROWS!Q37)-TIME!Q37))/TIME!Q37, "")</f>
        <v>6.4051240992794292E-3</v>
      </c>
      <c r="R37" s="2">
        <f ca="1">_xlfn.IFNA(MAX(ABS(INDIRECT("'" &amp; R$2 &amp; "'!B" &amp; ROWS!R37)-TIME!R37), ABS(INDIRECT("'" &amp; R$2 &amp; "'!F" &amp; ROWS!R37)-TIME!R37), ABS(INDIRECT("'" &amp; R$2 &amp; "'!J" &amp; ROWS!R37)-TIME!R37))/TIME!R37, "")</f>
        <v>2.0408163265306142E-2</v>
      </c>
      <c r="S37" s="2">
        <f ca="1">_xlfn.IFNA(MAX(ABS(INDIRECT("'" &amp; S$2 &amp; "'!B" &amp; ROWS!S37)-TIME!S37), ABS(INDIRECT("'" &amp; S$2 &amp; "'!F" &amp; ROWS!S37)-TIME!S37), ABS(INDIRECT("'" &amp; S$2 &amp; "'!J" &amp; ROWS!S37)-TIME!S37))/TIME!S37, "")</f>
        <v>1.5384615384615398E-2</v>
      </c>
      <c r="T37" s="2">
        <f ca="1">_xlfn.IFNA(MAX(ABS(INDIRECT("'" &amp; T$2 &amp; "'!B" &amp; ROWS!T37)-TIME!T37), ABS(INDIRECT("'" &amp; T$2 &amp; "'!F" &amp; ROWS!T37)-TIME!T37), ABS(INDIRECT("'" &amp; T$2 &amp; "'!J" &amp; ROWS!T37)-TIME!T37))/TIME!T37, "")</f>
        <v>0</v>
      </c>
      <c r="U37" s="2">
        <f ca="1">_xlfn.IFNA(MAX(ABS(INDIRECT("'" &amp; U$2 &amp; "'!B" &amp; ROWS!U37)-TIME!U37), ABS(INDIRECT("'" &amp; U$2 &amp; "'!F" &amp; ROWS!U37)-TIME!U37), ABS(INDIRECT("'" &amp; U$2 &amp; "'!J" &amp; ROWS!U37)-TIME!U37))/TIME!U37, "")</f>
        <v>4.7021943573668104E-3</v>
      </c>
      <c r="V37" s="2">
        <f ca="1">_xlfn.IFNA(MAX(ABS(INDIRECT("'" &amp; V$2 &amp; "'!B" &amp; ROWS!V37)-TIME!V37), ABS(INDIRECT("'" &amp; V$2 &amp; "'!F" &amp; ROWS!V37)-TIME!V37), ABS(INDIRECT("'" &amp; V$2 &amp; "'!J" &amp; ROWS!V37)-TIME!V37))/TIME!V37, "")</f>
        <v>1.7429193899782151E-2</v>
      </c>
      <c r="W37" s="2">
        <f ca="1">_xlfn.IFNA(MAX(ABS(INDIRECT("'" &amp; W$2 &amp; "'!B" &amp; ROWS!W37)-TIME!W37), ABS(INDIRECT("'" &amp; W$2 &amp; "'!F" &amp; ROWS!W37)-TIME!W37), ABS(INDIRECT("'" &amp; W$2 &amp; "'!J" &amp; ROWS!W37)-TIME!W37))/TIME!W37, "")</f>
        <v>7.0422535211267668E-3</v>
      </c>
      <c r="X37" s="2">
        <f ca="1">_xlfn.IFNA(MAX(ABS(INDIRECT("'" &amp; X$2 &amp; "'!B" &amp; ROWS!X37)-TIME!X37), ABS(INDIRECT("'" &amp; X$2 &amp; "'!F" &amp; ROWS!X37)-TIME!X37), ABS(INDIRECT("'" &amp; X$2 &amp; "'!J" &amp; ROWS!X37)-TIME!X37))/TIME!X37, "")</f>
        <v>2.0394289598913077E-3</v>
      </c>
      <c r="Y37" s="2">
        <f ca="1">_xlfn.IFNA(MAX(ABS(INDIRECT("'" &amp; Y$2 &amp; "'!B" &amp; ROWS!Y37)-TIME!Y37), ABS(INDIRECT("'" &amp; Y$2 &amp; "'!F" &amp; ROWS!Y37)-TIME!Y37), ABS(INDIRECT("'" &amp; Y$2 &amp; "'!J" &amp; ROWS!Y37)-TIME!Y37))/TIME!Y37, "")</f>
        <v>5.3300533005329644E-3</v>
      </c>
    </row>
    <row r="38" spans="1:25" x14ac:dyDescent="0.25">
      <c r="A38" t="str">
        <f>METRICS!A37</f>
        <v>functions</v>
      </c>
      <c r="B38" s="2">
        <f ca="1">_xlfn.IFNA(MAX(ABS(INDIRECT("'" &amp; B$2 &amp; "'!B" &amp; ROWS!B38)-TIME!B38), ABS(INDIRECT("'" &amp; B$2 &amp; "'!F" &amp; ROWS!B38)-TIME!B38), ABS(INDIRECT("'" &amp; B$2 &amp; "'!J" &amp; ROWS!B38)-TIME!B38))/TIME!B38, "")</f>
        <v>0.16666666666666682</v>
      </c>
      <c r="C38" s="2">
        <f ca="1">_xlfn.IFNA(MAX(ABS(INDIRECT("'" &amp; C$2 &amp; "'!B" &amp; ROWS!C38)-TIME!C38), ABS(INDIRECT("'" &amp; C$2 &amp; "'!F" &amp; ROWS!C38)-TIME!C38), ABS(INDIRECT("'" &amp; C$2 &amp; "'!J" &amp; ROWS!C38)-TIME!C38))/TIME!C38, "")</f>
        <v>0</v>
      </c>
      <c r="D38" s="2">
        <f ca="1">_xlfn.IFNA(MAX(ABS(INDIRECT("'" &amp; D$2 &amp; "'!B" &amp; ROWS!D38)-TIME!D38), ABS(INDIRECT("'" &amp; D$2 &amp; "'!F" &amp; ROWS!D38)-TIME!D38), ABS(INDIRECT("'" &amp; D$2 &amp; "'!J" &amp; ROWS!D38)-TIME!D38))/TIME!D38, "")</f>
        <v>0</v>
      </c>
      <c r="E38" s="2">
        <f ca="1">_xlfn.IFNA(MAX(ABS(INDIRECT("'" &amp; E$2 &amp; "'!B" &amp; ROWS!E38)-TIME!E38), ABS(INDIRECT("'" &amp; E$2 &amp; "'!F" &amp; ROWS!E38)-TIME!E38), ABS(INDIRECT("'" &amp; E$2 &amp; "'!J" &amp; ROWS!E38)-TIME!E38))/TIME!E38, "")</f>
        <v>0</v>
      </c>
      <c r="F38" s="2">
        <f ca="1">_xlfn.IFNA(MAX(ABS(INDIRECT("'" &amp; F$2 &amp; "'!B" &amp; ROWS!F38)-TIME!F38), ABS(INDIRECT("'" &amp; F$2 &amp; "'!F" &amp; ROWS!F38)-TIME!F38), ABS(INDIRECT("'" &amp; F$2 &amp; "'!J" &amp; ROWS!F38)-TIME!F38))/TIME!F38, "")</f>
        <v>1.8867924528301903E-2</v>
      </c>
      <c r="G38" s="2">
        <f ca="1">_xlfn.IFNA(MAX(ABS(INDIRECT("'" &amp; G$2 &amp; "'!B" &amp; ROWS!G38)-TIME!G38), ABS(INDIRECT("'" &amp; G$2 &amp; "'!F" &amp; ROWS!G38)-TIME!G38), ABS(INDIRECT("'" &amp; G$2 &amp; "'!J" &amp; ROWS!G38)-TIME!G38))/TIME!G38, "")</f>
        <v>4.0000000000000036E-2</v>
      </c>
      <c r="H38" s="2">
        <f ca="1">_xlfn.IFNA(MAX(ABS(INDIRECT("'" &amp; H$2 &amp; "'!B" &amp; ROWS!H38)-TIME!H38), ABS(INDIRECT("'" &amp; H$2 &amp; "'!F" &amp; ROWS!H38)-TIME!H38), ABS(INDIRECT("'" &amp; H$2 &amp; "'!J" &amp; ROWS!H38)-TIME!H38))/TIME!H38, "")</f>
        <v>2.7972027972028E-2</v>
      </c>
      <c r="I38" s="2">
        <f ca="1">_xlfn.IFNA(MAX(ABS(INDIRECT("'" &amp; I$2 &amp; "'!B" &amp; ROWS!I38)-TIME!I38), ABS(INDIRECT("'" &amp; I$2 &amp; "'!F" &amp; ROWS!I38)-TIME!I38), ABS(INDIRECT("'" &amp; I$2 &amp; "'!J" &amp; ROWS!I38)-TIME!I38))/TIME!I38, "")</f>
        <v>2.0979020979020997E-2</v>
      </c>
      <c r="J38" s="2">
        <f ca="1">_xlfn.IFNA(MAX(ABS(INDIRECT("'" &amp; J$2 &amp; "'!B" &amp; ROWS!J38)-TIME!J38), ABS(INDIRECT("'" &amp; J$2 &amp; "'!F" &amp; ROWS!J38)-TIME!J38), ABS(INDIRECT("'" &amp; J$2 &amp; "'!J" &amp; ROWS!J38)-TIME!J38))/TIME!J38, "")</f>
        <v>0</v>
      </c>
      <c r="K38" s="2">
        <f ca="1">_xlfn.IFNA(MAX(ABS(INDIRECT("'" &amp; K$2 &amp; "'!B" &amp; ROWS!K38)-TIME!K38), ABS(INDIRECT("'" &amp; K$2 &amp; "'!F" &amp; ROWS!K38)-TIME!K38), ABS(INDIRECT("'" &amp; K$2 &amp; "'!J" &amp; ROWS!K38)-TIME!K38))/TIME!K38, "")</f>
        <v>0</v>
      </c>
      <c r="L38" s="2">
        <f ca="1">_xlfn.IFNA(MAX(ABS(INDIRECT("'" &amp; L$2 &amp; "'!B" &amp; ROWS!L38)-TIME!L38), ABS(INDIRECT("'" &amp; L$2 &amp; "'!F" &amp; ROWS!L38)-TIME!L38), ABS(INDIRECT("'" &amp; L$2 &amp; "'!J" &amp; ROWS!L38)-TIME!L38))/TIME!L38, "")</f>
        <v>0</v>
      </c>
      <c r="M38" s="2">
        <f ca="1">_xlfn.IFNA(MAX(ABS(INDIRECT("'" &amp; M$2 &amp; "'!B" &amp; ROWS!M38)-TIME!M38), ABS(INDIRECT("'" &amp; M$2 &amp; "'!F" &amp; ROWS!M38)-TIME!M38), ABS(INDIRECT("'" &amp; M$2 &amp; "'!J" &amp; ROWS!M38)-TIME!M38))/TIME!M38, "")</f>
        <v>0</v>
      </c>
      <c r="N38" s="2">
        <f ca="1">_xlfn.IFNA(MAX(ABS(INDIRECT("'" &amp; N$2 &amp; "'!B" &amp; ROWS!N38)-TIME!N38), ABS(INDIRECT("'" &amp; N$2 &amp; "'!F" &amp; ROWS!N38)-TIME!N38), ABS(INDIRECT("'" &amp; N$2 &amp; "'!J" &amp; ROWS!N38)-TIME!N38))/TIME!N38, "")</f>
        <v>4.5454545454545497E-2</v>
      </c>
      <c r="O38" s="2">
        <f ca="1">_xlfn.IFNA(MAX(ABS(INDIRECT("'" &amp; O$2 &amp; "'!B" &amp; ROWS!O38)-TIME!O38), ABS(INDIRECT("'" &amp; O$2 &amp; "'!F" &amp; ROWS!O38)-TIME!O38), ABS(INDIRECT("'" &amp; O$2 &amp; "'!J" &amp; ROWS!O38)-TIME!O38))/TIME!O38, "")</f>
        <v>0.15</v>
      </c>
      <c r="P38" s="2">
        <f ca="1">_xlfn.IFNA(MAX(ABS(INDIRECT("'" &amp; P$2 &amp; "'!B" &amp; ROWS!P38)-TIME!P38), ABS(INDIRECT("'" &amp; P$2 &amp; "'!F" &amp; ROWS!P38)-TIME!P38), ABS(INDIRECT("'" &amp; P$2 &amp; "'!J" &amp; ROWS!P38)-TIME!P38))/TIME!P38, "")</f>
        <v>0</v>
      </c>
      <c r="Q38" s="2">
        <f ca="1">_xlfn.IFNA(MAX(ABS(INDIRECT("'" &amp; Q$2 &amp; "'!B" &amp; ROWS!Q38)-TIME!Q38), ABS(INDIRECT("'" &amp; Q$2 &amp; "'!F" &amp; ROWS!Q38)-TIME!Q38), ABS(INDIRECT("'" &amp; Q$2 &amp; "'!J" &amp; ROWS!Q38)-TIME!Q38))/TIME!Q38, "")</f>
        <v>0</v>
      </c>
      <c r="R38" s="2">
        <f ca="1">_xlfn.IFNA(MAX(ABS(INDIRECT("'" &amp; R$2 &amp; "'!B" &amp; ROWS!R38)-TIME!R38), ABS(INDIRECT("'" &amp; R$2 &amp; "'!F" &amp; ROWS!R38)-TIME!R38), ABS(INDIRECT("'" &amp; R$2 &amp; "'!J" &amp; ROWS!R38)-TIME!R38))/TIME!R38, "")</f>
        <v>0</v>
      </c>
      <c r="S38" s="2">
        <f ca="1">_xlfn.IFNA(MAX(ABS(INDIRECT("'" &amp; S$2 &amp; "'!B" &amp; ROWS!S38)-TIME!S38), ABS(INDIRECT("'" &amp; S$2 &amp; "'!F" &amp; ROWS!S38)-TIME!S38), ABS(INDIRECT("'" &amp; S$2 &amp; "'!J" &amp; ROWS!S38)-TIME!S38))/TIME!S38, "")</f>
        <v>0.25000000000000006</v>
      </c>
      <c r="T38" s="2">
        <f ca="1">_xlfn.IFNA(MAX(ABS(INDIRECT("'" &amp; T$2 &amp; "'!B" &amp; ROWS!T38)-TIME!T38), ABS(INDIRECT("'" &amp; T$2 &amp; "'!F" &amp; ROWS!T38)-TIME!T38), ABS(INDIRECT("'" &amp; T$2 &amp; "'!J" &amp; ROWS!T38)-TIME!T38))/TIME!T38, "")</f>
        <v>1</v>
      </c>
      <c r="U38" s="2">
        <f ca="1">_xlfn.IFNA(MAX(ABS(INDIRECT("'" &amp; U$2 &amp; "'!B" &amp; ROWS!U38)-TIME!U38), ABS(INDIRECT("'" &amp; U$2 &amp; "'!F" &amp; ROWS!U38)-TIME!U38), ABS(INDIRECT("'" &amp; U$2 &amp; "'!J" &amp; ROWS!U38)-TIME!U38))/TIME!U38, "")</f>
        <v>7.4074074074073931E-2</v>
      </c>
      <c r="V38" s="2">
        <f ca="1">_xlfn.IFNA(MAX(ABS(INDIRECT("'" &amp; V$2 &amp; "'!B" &amp; ROWS!V38)-TIME!V38), ABS(INDIRECT("'" &amp; V$2 &amp; "'!F" &amp; ROWS!V38)-TIME!V38), ABS(INDIRECT("'" &amp; V$2 &amp; "'!J" &amp; ROWS!V38)-TIME!V38))/TIME!V38, "")</f>
        <v>2.3255813953488393E-2</v>
      </c>
      <c r="W38" s="2">
        <f ca="1">_xlfn.IFNA(MAX(ABS(INDIRECT("'" &amp; W$2 &amp; "'!B" &amp; ROWS!W38)-TIME!W38), ABS(INDIRECT("'" &amp; W$2 &amp; "'!F" &amp; ROWS!W38)-TIME!W38), ABS(INDIRECT("'" &amp; W$2 &amp; "'!J" &amp; ROWS!W38)-TIME!W38))/TIME!W38, "")</f>
        <v>4.5454545454545497E-2</v>
      </c>
      <c r="X38" s="2">
        <f ca="1">_xlfn.IFNA(MAX(ABS(INDIRECT("'" &amp; X$2 &amp; "'!B" &amp; ROWS!X38)-TIME!X38), ABS(INDIRECT("'" &amp; X$2 &amp; "'!F" &amp; ROWS!X38)-TIME!X38), ABS(INDIRECT("'" &amp; X$2 &amp; "'!J" &amp; ROWS!X38)-TIME!X38))/TIME!X38, "")</f>
        <v>0</v>
      </c>
      <c r="Y38" s="2">
        <f ca="1">_xlfn.IFNA(MAX(ABS(INDIRECT("'" &amp; Y$2 &amp; "'!B" &amp; ROWS!Y38)-TIME!Y38), ABS(INDIRECT("'" &amp; Y$2 &amp; "'!F" &amp; ROWS!Y38)-TIME!Y38), ABS(INDIRECT("'" &amp; Y$2 &amp; "'!J" &amp; ROWS!Y38)-TIME!Y38))/TIME!Y38, "")</f>
        <v>0.11111111111111106</v>
      </c>
    </row>
    <row r="39" spans="1:25" x14ac:dyDescent="0.25">
      <c r="A39" t="str">
        <f>METRICS!A38</f>
        <v>gccExtensions</v>
      </c>
      <c r="B39" s="2">
        <f ca="1">_xlfn.IFNA(MAX(ABS(INDIRECT("'" &amp; B$2 &amp; "'!B" &amp; ROWS!B39)-TIME!B39), ABS(INDIRECT("'" &amp; B$2 &amp; "'!F" &amp; ROWS!B39)-TIME!B39), ABS(INDIRECT("'" &amp; B$2 &amp; "'!J" &amp; ROWS!B39)-TIME!B39))/TIME!B39, "")</f>
        <v>0.14285714285714296</v>
      </c>
      <c r="C39" s="2">
        <f ca="1">_xlfn.IFNA(MAX(ABS(INDIRECT("'" &amp; C$2 &amp; "'!B" &amp; ROWS!C39)-TIME!C39), ABS(INDIRECT("'" &amp; C$2 &amp; "'!F" &amp; ROWS!C39)-TIME!C39), ABS(INDIRECT("'" &amp; C$2 &amp; "'!J" &amp; ROWS!C39)-TIME!C39))/TIME!C39, "")</f>
        <v>0.14285714285714277</v>
      </c>
      <c r="D39" s="2">
        <f ca="1">_xlfn.IFNA(MAX(ABS(INDIRECT("'" &amp; D$2 &amp; "'!B" &amp; ROWS!D39)-TIME!D39), ABS(INDIRECT("'" &amp; D$2 &amp; "'!F" &amp; ROWS!D39)-TIME!D39), ABS(INDIRECT("'" &amp; D$2 &amp; "'!J" &amp; ROWS!D39)-TIME!D39))/TIME!D39, "")</f>
        <v>0</v>
      </c>
      <c r="E39" s="2">
        <f ca="1">_xlfn.IFNA(MAX(ABS(INDIRECT("'" &amp; E$2 &amp; "'!B" &amp; ROWS!E39)-TIME!E39), ABS(INDIRECT("'" &amp; E$2 &amp; "'!F" &amp; ROWS!E39)-TIME!E39), ABS(INDIRECT("'" &amp; E$2 &amp; "'!J" &amp; ROWS!E39)-TIME!E39))/TIME!E39, "")</f>
        <v>2.1276595744680753E-2</v>
      </c>
      <c r="F39" s="2">
        <f ca="1">_xlfn.IFNA(MAX(ABS(INDIRECT("'" &amp; F$2 &amp; "'!B" &amp; ROWS!F39)-TIME!F39), ABS(INDIRECT("'" &amp; F$2 &amp; "'!F" &amp; ROWS!F39)-TIME!F39), ABS(INDIRECT("'" &amp; F$2 &amp; "'!J" &amp; ROWS!F39)-TIME!F39))/TIME!F39, "")</f>
        <v>1.6666666666666684E-2</v>
      </c>
      <c r="G39" s="2">
        <f ca="1">_xlfn.IFNA(MAX(ABS(INDIRECT("'" &amp; G$2 &amp; "'!B" &amp; ROWS!G39)-TIME!G39), ABS(INDIRECT("'" &amp; G$2 &amp; "'!F" &amp; ROWS!G39)-TIME!G39), ABS(INDIRECT("'" &amp; G$2 &amp; "'!J" &amp; ROWS!G39)-TIME!G39))/TIME!G39, "")</f>
        <v>2.9411764705882377E-2</v>
      </c>
      <c r="H39" s="2">
        <f ca="1">_xlfn.IFNA(MAX(ABS(INDIRECT("'" &amp; H$2 &amp; "'!B" &amp; ROWS!H39)-TIME!H39), ABS(INDIRECT("'" &amp; H$2 &amp; "'!F" &amp; ROWS!H39)-TIME!H39), ABS(INDIRECT("'" &amp; H$2 &amp; "'!J" &amp; ROWS!H39)-TIME!H39))/TIME!H39, "")</f>
        <v>1.3157894736842117E-2</v>
      </c>
      <c r="I39" s="2">
        <f ca="1">_xlfn.IFNA(MAX(ABS(INDIRECT("'" &amp; I$2 &amp; "'!B" &amp; ROWS!I39)-TIME!I39), ABS(INDIRECT("'" &amp; I$2 &amp; "'!F" &amp; ROWS!I39)-TIME!I39), ABS(INDIRECT("'" &amp; I$2 &amp; "'!J" &amp; ROWS!I39)-TIME!I39))/TIME!I39, "")</f>
        <v>6.80272108843538E-3</v>
      </c>
      <c r="J39" s="2">
        <f ca="1">_xlfn.IFNA(MAX(ABS(INDIRECT("'" &amp; J$2 &amp; "'!B" &amp; ROWS!J39)-TIME!J39), ABS(INDIRECT("'" &amp; J$2 &amp; "'!F" &amp; ROWS!J39)-TIME!J39), ABS(INDIRECT("'" &amp; J$2 &amp; "'!J" &amp; ROWS!J39)-TIME!J39))/TIME!J39, "")</f>
        <v>0</v>
      </c>
      <c r="K39" s="2">
        <f ca="1">_xlfn.IFNA(MAX(ABS(INDIRECT("'" &amp; K$2 &amp; "'!B" &amp; ROWS!K39)-TIME!K39), ABS(INDIRECT("'" &amp; K$2 &amp; "'!F" &amp; ROWS!K39)-TIME!K39), ABS(INDIRECT("'" &amp; K$2 &amp; "'!J" &amp; ROWS!K39)-TIME!K39))/TIME!K39, "")</f>
        <v>0</v>
      </c>
      <c r="L39" s="2">
        <f ca="1">_xlfn.IFNA(MAX(ABS(INDIRECT("'" &amp; L$2 &amp; "'!B" &amp; ROWS!L39)-TIME!L39), ABS(INDIRECT("'" &amp; L$2 &amp; "'!F" &amp; ROWS!L39)-TIME!L39), ABS(INDIRECT("'" &amp; L$2 &amp; "'!J" &amp; ROWS!L39)-TIME!L39))/TIME!L39, "")</f>
        <v>1</v>
      </c>
      <c r="M39" s="2">
        <f ca="1">_xlfn.IFNA(MAX(ABS(INDIRECT("'" &amp; M$2 &amp; "'!B" &amp; ROWS!M39)-TIME!M39), ABS(INDIRECT("'" &amp; M$2 &amp; "'!F" &amp; ROWS!M39)-TIME!M39), ABS(INDIRECT("'" &amp; M$2 &amp; "'!J" &amp; ROWS!M39)-TIME!M39))/TIME!M39, "")</f>
        <v>0</v>
      </c>
      <c r="N39" s="2">
        <f ca="1">_xlfn.IFNA(MAX(ABS(INDIRECT("'" &amp; N$2 &amp; "'!B" &amp; ROWS!N39)-TIME!N39), ABS(INDIRECT("'" &amp; N$2 &amp; "'!F" &amp; ROWS!N39)-TIME!N39), ABS(INDIRECT("'" &amp; N$2 &amp; "'!J" &amp; ROWS!N39)-TIME!N39))/TIME!N39, "")</f>
        <v>1.8867924528301903E-2</v>
      </c>
      <c r="O39" s="2">
        <f ca="1">_xlfn.IFNA(MAX(ABS(INDIRECT("'" &amp; O$2 &amp; "'!B" &amp; ROWS!O39)-TIME!O39), ABS(INDIRECT("'" &amp; O$2 &amp; "'!F" &amp; ROWS!O39)-TIME!O39), ABS(INDIRECT("'" &amp; O$2 &amp; "'!J" &amp; ROWS!O39)-TIME!O39))/TIME!O39, "")</f>
        <v>6.6666666666666735E-2</v>
      </c>
      <c r="P39" s="2">
        <f ca="1">_xlfn.IFNA(MAX(ABS(INDIRECT("'" &amp; P$2 &amp; "'!B" &amp; ROWS!P39)-TIME!P39), ABS(INDIRECT("'" &amp; P$2 &amp; "'!F" &amp; ROWS!P39)-TIME!P39), ABS(INDIRECT("'" &amp; P$2 &amp; "'!J" &amp; ROWS!P39)-TIME!P39))/TIME!P39, "")</f>
        <v>0</v>
      </c>
      <c r="Q39" s="2">
        <f ca="1">_xlfn.IFNA(MAX(ABS(INDIRECT("'" &amp; Q$2 &amp; "'!B" &amp; ROWS!Q39)-TIME!Q39), ABS(INDIRECT("'" &amp; Q$2 &amp; "'!F" &amp; ROWS!Q39)-TIME!Q39), ABS(INDIRECT("'" &amp; Q$2 &amp; "'!J" &amp; ROWS!Q39)-TIME!Q39))/TIME!Q39, "")</f>
        <v>0.10000000000000009</v>
      </c>
      <c r="R39" s="2">
        <f ca="1">_xlfn.IFNA(MAX(ABS(INDIRECT("'" &amp; R$2 &amp; "'!B" &amp; ROWS!R39)-TIME!R39), ABS(INDIRECT("'" &amp; R$2 &amp; "'!F" &amp; ROWS!R39)-TIME!R39), ABS(INDIRECT("'" &amp; R$2 &amp; "'!J" &amp; ROWS!R39)-TIME!R39))/TIME!R39, "")</f>
        <v>0.49999999999999989</v>
      </c>
      <c r="S39" s="2">
        <f ca="1">_xlfn.IFNA(MAX(ABS(INDIRECT("'" &amp; S$2 &amp; "'!B" &amp; ROWS!S39)-TIME!S39), ABS(INDIRECT("'" &amp; S$2 &amp; "'!F" &amp; ROWS!S39)-TIME!S39), ABS(INDIRECT("'" &amp; S$2 &amp; "'!J" &amp; ROWS!S39)-TIME!S39))/TIME!S39, "")</f>
        <v>0</v>
      </c>
      <c r="T39" s="2">
        <f ca="1">_xlfn.IFNA(MAX(ABS(INDIRECT("'" &amp; T$2 &amp; "'!B" &amp; ROWS!T39)-TIME!T39), ABS(INDIRECT("'" &amp; T$2 &amp; "'!F" &amp; ROWS!T39)-TIME!T39), ABS(INDIRECT("'" &amp; T$2 &amp; "'!J" &amp; ROWS!T39)-TIME!T39))/TIME!T39, "")</f>
        <v>0</v>
      </c>
      <c r="U39" s="2">
        <f ca="1">_xlfn.IFNA(MAX(ABS(INDIRECT("'" &amp; U$2 &amp; "'!B" &amp; ROWS!U39)-TIME!U39), ABS(INDIRECT("'" &amp; U$2 &amp; "'!F" &amp; ROWS!U39)-TIME!U39), ABS(INDIRECT("'" &amp; U$2 &amp; "'!J" &amp; ROWS!U39)-TIME!U39))/TIME!U39, "")</f>
        <v>2.6315789473684233E-2</v>
      </c>
      <c r="V39" s="2">
        <f ca="1">_xlfn.IFNA(MAX(ABS(INDIRECT("'" &amp; V$2 &amp; "'!B" &amp; ROWS!V39)-TIME!V39), ABS(INDIRECT("'" &amp; V$2 &amp; "'!F" &amp; ROWS!V39)-TIME!V39), ABS(INDIRECT("'" &amp; V$2 &amp; "'!J" &amp; ROWS!V39)-TIME!V39))/TIME!V39, "")</f>
        <v>1.9230769230769246E-2</v>
      </c>
      <c r="W39" s="2">
        <f ca="1">_xlfn.IFNA(MAX(ABS(INDIRECT("'" &amp; W$2 &amp; "'!B" &amp; ROWS!W39)-TIME!W39), ABS(INDIRECT("'" &amp; W$2 &amp; "'!F" &amp; ROWS!W39)-TIME!W39), ABS(INDIRECT("'" &amp; W$2 &amp; "'!J" &amp; ROWS!W39)-TIME!W39))/TIME!W39, "")</f>
        <v>6.4516129032258118E-2</v>
      </c>
      <c r="X39" s="2">
        <f ca="1">_xlfn.IFNA(MAX(ABS(INDIRECT("'" &amp; X$2 &amp; "'!B" &amp; ROWS!X39)-TIME!X39), ABS(INDIRECT("'" &amp; X$2 &amp; "'!F" &amp; ROWS!X39)-TIME!X39), ABS(INDIRECT("'" &amp; X$2 &amp; "'!J" &amp; ROWS!X39)-TIME!X39))/TIME!X39, "")</f>
        <v>0.25000000000000006</v>
      </c>
      <c r="Y39" s="2">
        <f ca="1">_xlfn.IFNA(MAX(ABS(INDIRECT("'" &amp; Y$2 &amp; "'!B" &amp; ROWS!Y39)-TIME!Y39), ABS(INDIRECT("'" &amp; Y$2 &amp; "'!F" &amp; ROWS!Y39)-TIME!Y39), ABS(INDIRECT("'" &amp; Y$2 &amp; "'!J" &amp; ROWS!Y39)-TIME!Y39))/TIME!Y39, "")</f>
        <v>9.999999999999995E-2</v>
      </c>
    </row>
    <row r="40" spans="1:25" x14ac:dyDescent="0.25">
      <c r="A40" t="str">
        <f>METRICS!A39</f>
        <v>genericUnion</v>
      </c>
      <c r="B40" s="2">
        <f ca="1">_xlfn.IFNA(MAX(ABS(INDIRECT("'" &amp; B$2 &amp; "'!B" &amp; ROWS!B40)-TIME!B40), ABS(INDIRECT("'" &amp; B$2 &amp; "'!F" &amp; ROWS!B40)-TIME!B40), ABS(INDIRECT("'" &amp; B$2 &amp; "'!J" &amp; ROWS!B40)-TIME!B40))/TIME!B40, "")</f>
        <v>0.12499999999999993</v>
      </c>
      <c r="C40" s="2">
        <f ca="1">_xlfn.IFNA(MAX(ABS(INDIRECT("'" &amp; C$2 &amp; "'!B" &amp; ROWS!C40)-TIME!C40), ABS(INDIRECT("'" &amp; C$2 &amp; "'!F" &amp; ROWS!C40)-TIME!C40), ABS(INDIRECT("'" &amp; C$2 &amp; "'!J" &amp; ROWS!C40)-TIME!C40))/TIME!C40, "")</f>
        <v>0</v>
      </c>
      <c r="D40" s="2">
        <f ca="1">_xlfn.IFNA(MAX(ABS(INDIRECT("'" &amp; D$2 &amp; "'!B" &amp; ROWS!D40)-TIME!D40), ABS(INDIRECT("'" &amp; D$2 &amp; "'!F" &amp; ROWS!D40)-TIME!D40), ABS(INDIRECT("'" &amp; D$2 &amp; "'!J" &amp; ROWS!D40)-TIME!D40))/TIME!D40, "")</f>
        <v>0</v>
      </c>
      <c r="E40" s="2">
        <f ca="1">_xlfn.IFNA(MAX(ABS(INDIRECT("'" &amp; E$2 &amp; "'!B" &amp; ROWS!E40)-TIME!E40), ABS(INDIRECT("'" &amp; E$2 &amp; "'!F" &amp; ROWS!E40)-TIME!E40), ABS(INDIRECT("'" &amp; E$2 &amp; "'!J" &amp; ROWS!E40)-TIME!E40))/TIME!E40, "")</f>
        <v>1.7543859649122823E-2</v>
      </c>
      <c r="F40" s="2">
        <f ca="1">_xlfn.IFNA(MAX(ABS(INDIRECT("'" &amp; F$2 &amp; "'!B" &amp; ROWS!F40)-TIME!F40), ABS(INDIRECT("'" &amp; F$2 &amp; "'!F" &amp; ROWS!F40)-TIME!F40), ABS(INDIRECT("'" &amp; F$2 &amp; "'!J" &amp; ROWS!F40)-TIME!F40))/TIME!F40, "")</f>
        <v>1.4084507042253534E-2</v>
      </c>
      <c r="G40" s="2">
        <f ca="1">_xlfn.IFNA(MAX(ABS(INDIRECT("'" &amp; G$2 &amp; "'!B" &amp; ROWS!G40)-TIME!G40), ABS(INDIRECT("'" &amp; G$2 &amp; "'!F" &amp; ROWS!G40)-TIME!G40), ABS(INDIRECT("'" &amp; G$2 &amp; "'!J" &amp; ROWS!G40)-TIME!G40))/TIME!G40, "")</f>
        <v>2.3255813953488393E-2</v>
      </c>
      <c r="H40" s="2">
        <f ca="1">_xlfn.IFNA(MAX(ABS(INDIRECT("'" &amp; H$2 &amp; "'!B" &amp; ROWS!H40)-TIME!H40), ABS(INDIRECT("'" &amp; H$2 &amp; "'!F" &amp; ROWS!H40)-TIME!H40), ABS(INDIRECT("'" &amp; H$2 &amp; "'!J" &amp; ROWS!H40)-TIME!H40))/TIME!H40, "")</f>
        <v>1.075268817204302E-2</v>
      </c>
      <c r="I40" s="2">
        <f ca="1">_xlfn.IFNA(MAX(ABS(INDIRECT("'" &amp; I$2 &amp; "'!B" &amp; ROWS!I40)-TIME!I40), ABS(INDIRECT("'" &amp; I$2 &amp; "'!F" &amp; ROWS!I40)-TIME!I40), ABS(INDIRECT("'" &amp; I$2 &amp; "'!J" &amp; ROWS!I40)-TIME!I40))/TIME!I40, "")</f>
        <v>1.7241379310344845E-2</v>
      </c>
      <c r="J40" s="2">
        <f ca="1">_xlfn.IFNA(MAX(ABS(INDIRECT("'" &amp; J$2 &amp; "'!B" &amp; ROWS!J40)-TIME!J40), ABS(INDIRECT("'" &amp; J$2 &amp; "'!F" &amp; ROWS!J40)-TIME!J40), ABS(INDIRECT("'" &amp; J$2 &amp; "'!J" &amp; ROWS!J40)-TIME!J40))/TIME!J40, "")</f>
        <v>0</v>
      </c>
      <c r="K40" s="2">
        <f ca="1">_xlfn.IFNA(MAX(ABS(INDIRECT("'" &amp; K$2 &amp; "'!B" &amp; ROWS!K40)-TIME!K40), ABS(INDIRECT("'" &amp; K$2 &amp; "'!F" &amp; ROWS!K40)-TIME!K40), ABS(INDIRECT("'" &amp; K$2 &amp; "'!J" &amp; ROWS!K40)-TIME!K40))/TIME!K40, "")</f>
        <v>0</v>
      </c>
      <c r="L40" s="2">
        <f ca="1">_xlfn.IFNA(MAX(ABS(INDIRECT("'" &amp; L$2 &amp; "'!B" &amp; ROWS!L40)-TIME!L40), ABS(INDIRECT("'" &amp; L$2 &amp; "'!F" &amp; ROWS!L40)-TIME!L40), ABS(INDIRECT("'" &amp; L$2 &amp; "'!J" &amp; ROWS!L40)-TIME!L40))/TIME!L40, "")</f>
        <v>0.5</v>
      </c>
      <c r="M40" s="2">
        <f ca="1">_xlfn.IFNA(MAX(ABS(INDIRECT("'" &amp; M$2 &amp; "'!B" &amp; ROWS!M40)-TIME!M40), ABS(INDIRECT("'" &amp; M$2 &amp; "'!F" &amp; ROWS!M40)-TIME!M40), ABS(INDIRECT("'" &amp; M$2 &amp; "'!J" &amp; ROWS!M40)-TIME!M40))/TIME!M40, "")</f>
        <v>2.5000000000000022E-2</v>
      </c>
      <c r="N40" s="2">
        <f ca="1">_xlfn.IFNA(MAX(ABS(INDIRECT("'" &amp; N$2 &amp; "'!B" &amp; ROWS!N40)-TIME!N40), ABS(INDIRECT("'" &amp; N$2 &amp; "'!F" &amp; ROWS!N40)-TIME!N40), ABS(INDIRECT("'" &amp; N$2 &amp; "'!J" &amp; ROWS!N40)-TIME!N40))/TIME!N40, "")</f>
        <v>1.6666666666666684E-2</v>
      </c>
      <c r="O40" s="2">
        <f ca="1">_xlfn.IFNA(MAX(ABS(INDIRECT("'" &amp; O$2 &amp; "'!B" &amp; ROWS!O40)-TIME!O40), ABS(INDIRECT("'" &amp; O$2 &amp; "'!F" &amp; ROWS!O40)-TIME!O40), ABS(INDIRECT("'" &amp; O$2 &amp; "'!J" &amp; ROWS!O40)-TIME!O40))/TIME!O40, "")</f>
        <v>2.9411764705882377E-2</v>
      </c>
      <c r="P40" s="2">
        <f ca="1">_xlfn.IFNA(MAX(ABS(INDIRECT("'" &amp; P$2 &amp; "'!B" &amp; ROWS!P40)-TIME!P40), ABS(INDIRECT("'" &amp; P$2 &amp; "'!F" &amp; ROWS!P40)-TIME!P40), ABS(INDIRECT("'" &amp; P$2 &amp; "'!J" &amp; ROWS!P40)-TIME!P40))/TIME!P40, "")</f>
        <v>0.14285714285714277</v>
      </c>
      <c r="Q40" s="2">
        <f ca="1">_xlfn.IFNA(MAX(ABS(INDIRECT("'" &amp; Q$2 &amp; "'!B" &amp; ROWS!Q40)-TIME!Q40), ABS(INDIRECT("'" &amp; Q$2 &amp; "'!F" &amp; ROWS!Q40)-TIME!Q40), ABS(INDIRECT("'" &amp; Q$2 &amp; "'!J" &amp; ROWS!Q40)-TIME!Q40))/TIME!Q40, "")</f>
        <v>0.11111111111111106</v>
      </c>
      <c r="R40" s="2">
        <f ca="1">_xlfn.IFNA(MAX(ABS(INDIRECT("'" &amp; R$2 &amp; "'!B" &amp; ROWS!R40)-TIME!R40), ABS(INDIRECT("'" &amp; R$2 &amp; "'!F" &amp; ROWS!R40)-TIME!R40), ABS(INDIRECT("'" &amp; R$2 &amp; "'!J" &amp; ROWS!R40)-TIME!R40))/TIME!R40, "")</f>
        <v>0</v>
      </c>
      <c r="S40" s="2">
        <f ca="1">_xlfn.IFNA(MAX(ABS(INDIRECT("'" &amp; S$2 &amp; "'!B" &amp; ROWS!S40)-TIME!S40), ABS(INDIRECT("'" &amp; S$2 &amp; "'!F" &amp; ROWS!S40)-TIME!S40), ABS(INDIRECT("'" &amp; S$2 &amp; "'!J" &amp; ROWS!S40)-TIME!S40))/TIME!S40, "")</f>
        <v>0.25000000000000006</v>
      </c>
      <c r="T40" s="2">
        <f ca="1">_xlfn.IFNA(MAX(ABS(INDIRECT("'" &amp; T$2 &amp; "'!B" &amp; ROWS!T40)-TIME!T40), ABS(INDIRECT("'" &amp; T$2 &amp; "'!F" &amp; ROWS!T40)-TIME!T40), ABS(INDIRECT("'" &amp; T$2 &amp; "'!J" &amp; ROWS!T40)-TIME!T40))/TIME!T40, "")</f>
        <v>0</v>
      </c>
      <c r="U40" s="2">
        <f ca="1">_xlfn.IFNA(MAX(ABS(INDIRECT("'" &amp; U$2 &amp; "'!B" &amp; ROWS!U40)-TIME!U40), ABS(INDIRECT("'" &amp; U$2 &amp; "'!F" &amp; ROWS!U40)-TIME!U40), ABS(INDIRECT("'" &amp; U$2 &amp; "'!J" &amp; ROWS!U40)-TIME!U40))/TIME!U40, "")</f>
        <v>2.3809523809523832E-2</v>
      </c>
      <c r="V40" s="2">
        <f ca="1">_xlfn.IFNA(MAX(ABS(INDIRECT("'" &amp; V$2 &amp; "'!B" &amp; ROWS!V40)-TIME!V40), ABS(INDIRECT("'" &amp; V$2 &amp; "'!F" &amp; ROWS!V40)-TIME!V40), ABS(INDIRECT("'" &amp; V$2 &amp; "'!J" &amp; ROWS!V40)-TIME!V40))/TIME!V40, "")</f>
        <v>5.0847457627118689E-2</v>
      </c>
      <c r="W40" s="2">
        <f ca="1">_xlfn.IFNA(MAX(ABS(INDIRECT("'" &amp; W$2 &amp; "'!B" &amp; ROWS!W40)-TIME!W40), ABS(INDIRECT("'" &amp; W$2 &amp; "'!F" &amp; ROWS!W40)-TIME!W40), ABS(INDIRECT("'" &amp; W$2 &amp; "'!J" &amp; ROWS!W40)-TIME!W40))/TIME!W40, "")</f>
        <v>0</v>
      </c>
      <c r="X40" s="2">
        <f ca="1">_xlfn.IFNA(MAX(ABS(INDIRECT("'" &amp; X$2 &amp; "'!B" &amp; ROWS!X40)-TIME!X40), ABS(INDIRECT("'" &amp; X$2 &amp; "'!F" &amp; ROWS!X40)-TIME!X40), ABS(INDIRECT("'" &amp; X$2 &amp; "'!J" &amp; ROWS!X40)-TIME!X40))/TIME!X40, "")</f>
        <v>0</v>
      </c>
      <c r="Y40" s="2">
        <f ca="1">_xlfn.IFNA(MAX(ABS(INDIRECT("'" &amp; Y$2 &amp; "'!B" &amp; ROWS!Y40)-TIME!Y40), ABS(INDIRECT("'" &amp; Y$2 &amp; "'!F" &amp; ROWS!Y40)-TIME!Y40), ABS(INDIRECT("'" &amp; Y$2 &amp; "'!J" &amp; ROWS!Y40)-TIME!Y40))/TIME!Y40, "")</f>
        <v>0.11111111111111106</v>
      </c>
    </row>
    <row r="41" spans="1:25" x14ac:dyDescent="0.25">
      <c r="A41" t="str">
        <f>METRICS!A40</f>
        <v>globals</v>
      </c>
      <c r="B41" s="2">
        <f ca="1">_xlfn.IFNA(MAX(ABS(INDIRECT("'" &amp; B$2 &amp; "'!B" &amp; ROWS!B41)-TIME!B41), ABS(INDIRECT("'" &amp; B$2 &amp; "'!F" &amp; ROWS!B41)-TIME!B41), ABS(INDIRECT("'" &amp; B$2 &amp; "'!J" &amp; ROWS!B41)-TIME!B41))/TIME!B41, "")</f>
        <v>5.2910052910052959E-3</v>
      </c>
      <c r="C41" s="2">
        <f ca="1">_xlfn.IFNA(MAX(ABS(INDIRECT("'" &amp; C$2 &amp; "'!B" &amp; ROWS!C41)-TIME!C41), ABS(INDIRECT("'" &amp; C$2 &amp; "'!F" &amp; ROWS!C41)-TIME!C41), ABS(INDIRECT("'" &amp; C$2 &amp; "'!J" &amp; ROWS!C41)-TIME!C41))/TIME!C41, "")</f>
        <v>9.6153846153846229E-3</v>
      </c>
      <c r="D41" s="2">
        <f ca="1">_xlfn.IFNA(MAX(ABS(INDIRECT("'" &amp; D$2 &amp; "'!B" &amp; ROWS!D41)-TIME!D41), ABS(INDIRECT("'" &amp; D$2 &amp; "'!F" &amp; ROWS!D41)-TIME!D41), ABS(INDIRECT("'" &amp; D$2 &amp; "'!J" &amp; ROWS!D41)-TIME!D41))/TIME!D41, "")</f>
        <v>1.1363636363636374E-2</v>
      </c>
      <c r="E41" s="2">
        <f ca="1">_xlfn.IFNA(MAX(ABS(INDIRECT("'" &amp; E$2 &amp; "'!B" &amp; ROWS!E41)-TIME!E41), ABS(INDIRECT("'" &amp; E$2 &amp; "'!F" &amp; ROWS!E41)-TIME!E41), ABS(INDIRECT("'" &amp; E$2 &amp; "'!J" &amp; ROWS!E41)-TIME!E41))/TIME!E41, "")</f>
        <v>1.0582010582012237E-3</v>
      </c>
      <c r="F41" s="2">
        <f ca="1">_xlfn.IFNA(MAX(ABS(INDIRECT("'" &amp; F$2 &amp; "'!B" &amp; ROWS!F41)-TIME!F41), ABS(INDIRECT("'" &amp; F$2 &amp; "'!F" &amp; ROWS!F41)-TIME!F41), ABS(INDIRECT("'" &amp; F$2 &amp; "'!J" &amp; ROWS!F41)-TIME!F41))/TIME!F41, "")</f>
        <v>9.980039920159646E-3</v>
      </c>
      <c r="G41" s="2">
        <f ca="1">_xlfn.IFNA(MAX(ABS(INDIRECT("'" &amp; G$2 &amp; "'!B" &amp; ROWS!G41)-TIME!G41), ABS(INDIRECT("'" &amp; G$2 &amp; "'!F" &amp; ROWS!G41)-TIME!G41), ABS(INDIRECT("'" &amp; G$2 &amp; "'!J" &amp; ROWS!G41)-TIME!G41))/TIME!G41, "")</f>
        <v>4.1095890410958839E-2</v>
      </c>
      <c r="H41" s="2" t="str">
        <f ca="1">_xlfn.IFNA(MAX(ABS(INDIRECT("'" &amp; H$2 &amp; "'!B" &amp; ROWS!H41)-TIME!H41), ABS(INDIRECT("'" &amp; H$2 &amp; "'!F" &amp; ROWS!H41)-TIME!H41), ABS(INDIRECT("'" &amp; H$2 &amp; "'!J" &amp; ROWS!H41)-TIME!H41))/TIME!H41, "")</f>
        <v/>
      </c>
      <c r="I41" s="2" t="str">
        <f ca="1">_xlfn.IFNA(MAX(ABS(INDIRECT("'" &amp; I$2 &amp; "'!B" &amp; ROWS!I41)-TIME!I41), ABS(INDIRECT("'" &amp; I$2 &amp; "'!F" &amp; ROWS!I41)-TIME!I41), ABS(INDIRECT("'" &amp; I$2 &amp; "'!J" &amp; ROWS!I41)-TIME!I41))/TIME!I41, "")</f>
        <v/>
      </c>
      <c r="J41" s="2">
        <f ca="1">_xlfn.IFNA(MAX(ABS(INDIRECT("'" &amp; J$2 &amp; "'!B" &amp; ROWS!J41)-TIME!J41), ABS(INDIRECT("'" &amp; J$2 &amp; "'!F" &amp; ROWS!J41)-TIME!J41), ABS(INDIRECT("'" &amp; J$2 &amp; "'!J" &amp; ROWS!J41)-TIME!J41))/TIME!J41, "")</f>
        <v>7.6923076923076983E-2</v>
      </c>
      <c r="K41" s="2">
        <f ca="1">_xlfn.IFNA(MAX(ABS(INDIRECT("'" &amp; K$2 &amp; "'!B" &amp; ROWS!K41)-TIME!K41), ABS(INDIRECT("'" &amp; K$2 &amp; "'!F" &amp; ROWS!K41)-TIME!K41), ABS(INDIRECT("'" &amp; K$2 &amp; "'!J" &amp; ROWS!K41)-TIME!K41))/TIME!K41, "")</f>
        <v>5.2631578947368467E-2</v>
      </c>
      <c r="L41" s="2">
        <f ca="1">_xlfn.IFNA(MAX(ABS(INDIRECT("'" &amp; L$2 &amp; "'!B" &amp; ROWS!L41)-TIME!L41), ABS(INDIRECT("'" &amp; L$2 &amp; "'!F" &amp; ROWS!L41)-TIME!L41), ABS(INDIRECT("'" &amp; L$2 &amp; "'!J" &amp; ROWS!L41)-TIME!L41))/TIME!L41, "")</f>
        <v>0</v>
      </c>
      <c r="M41" s="2">
        <f ca="1">_xlfn.IFNA(MAX(ABS(INDIRECT("'" &amp; M$2 &amp; "'!B" &amp; ROWS!M41)-TIME!M41), ABS(INDIRECT("'" &amp; M$2 &amp; "'!F" &amp; ROWS!M41)-TIME!M41), ABS(INDIRECT("'" &amp; M$2 &amp; "'!J" &amp; ROWS!M41)-TIME!M41))/TIME!M41, "")</f>
        <v>5.988023952095814E-3</v>
      </c>
      <c r="N41" s="2">
        <f ca="1">_xlfn.IFNA(MAX(ABS(INDIRECT("'" &amp; N$2 &amp; "'!B" &amp; ROWS!N41)-TIME!N41), ABS(INDIRECT("'" &amp; N$2 &amp; "'!F" &amp; ROWS!N41)-TIME!N41), ABS(INDIRECT("'" &amp; N$2 &amp; "'!J" &amp; ROWS!N41)-TIME!N41))/TIME!N41, "")</f>
        <v>5.6818181818181872E-3</v>
      </c>
      <c r="O41" s="2">
        <f ca="1">_xlfn.IFNA(MAX(ABS(INDIRECT("'" &amp; O$2 &amp; "'!B" &amp; ROWS!O41)-TIME!O41), ABS(INDIRECT("'" &amp; O$2 &amp; "'!F" &amp; ROWS!O41)-TIME!O41), ABS(INDIRECT("'" &amp; O$2 &amp; "'!J" &amp; ROWS!O41)-TIME!O41))/TIME!O41, "")</f>
        <v>2.7607361963190143E-2</v>
      </c>
      <c r="P41" s="2" t="str">
        <f ca="1">_xlfn.IFNA(MAX(ABS(INDIRECT("'" &amp; P$2 &amp; "'!B" &amp; ROWS!P41)-TIME!P41), ABS(INDIRECT("'" &amp; P$2 &amp; "'!F" &amp; ROWS!P41)-TIME!P41), ABS(INDIRECT("'" &amp; P$2 &amp; "'!J" &amp; ROWS!P41)-TIME!P41))/TIME!P41, "")</f>
        <v/>
      </c>
      <c r="Q41" s="2" t="str">
        <f ca="1">_xlfn.IFNA(MAX(ABS(INDIRECT("'" &amp; Q$2 &amp; "'!B" &amp; ROWS!Q41)-TIME!Q41), ABS(INDIRECT("'" &amp; Q$2 &amp; "'!F" &amp; ROWS!Q41)-TIME!Q41), ABS(INDIRECT("'" &amp; Q$2 &amp; "'!J" &amp; ROWS!Q41)-TIME!Q41))/TIME!Q41, "")</f>
        <v/>
      </c>
      <c r="R41" s="2">
        <f ca="1">_xlfn.IFNA(MAX(ABS(INDIRECT("'" &amp; R$2 &amp; "'!B" &amp; ROWS!R41)-TIME!R41), ABS(INDIRECT("'" &amp; R$2 &amp; "'!F" &amp; ROWS!R41)-TIME!R41), ABS(INDIRECT("'" &amp; R$2 &amp; "'!J" &amp; ROWS!R41)-TIME!R41))/TIME!R41, "")</f>
        <v>0</v>
      </c>
      <c r="S41" s="2">
        <f ca="1">_xlfn.IFNA(MAX(ABS(INDIRECT("'" &amp; S$2 &amp; "'!B" &amp; ROWS!S41)-TIME!S41), ABS(INDIRECT("'" &amp; S$2 &amp; "'!F" &amp; ROWS!S41)-TIME!S41), ABS(INDIRECT("'" &amp; S$2 &amp; "'!J" &amp; ROWS!S41)-TIME!S41))/TIME!S41, "")</f>
        <v>5.8823529411764594E-2</v>
      </c>
      <c r="T41" s="2">
        <f ca="1">_xlfn.IFNA(MAX(ABS(INDIRECT("'" &amp; T$2 &amp; "'!B" &amp; ROWS!T41)-TIME!T41), ABS(INDIRECT("'" &amp; T$2 &amp; "'!F" &amp; ROWS!T41)-TIME!T41), ABS(INDIRECT("'" &amp; T$2 &amp; "'!J" &amp; ROWS!T41)-TIME!T41))/TIME!T41, "")</f>
        <v>0</v>
      </c>
      <c r="U41" s="2">
        <f ca="1">_xlfn.IFNA(MAX(ABS(INDIRECT("'" &amp; U$2 &amp; "'!B" &amp; ROWS!U41)-TIME!U41), ABS(INDIRECT("'" &amp; U$2 &amp; "'!F" &amp; ROWS!U41)-TIME!U41), ABS(INDIRECT("'" &amp; U$2 &amp; "'!J" &amp; ROWS!U41)-TIME!U41))/TIME!U41, "")</f>
        <v>1.538461538461533E-2</v>
      </c>
      <c r="V41" s="2">
        <f ca="1">_xlfn.IFNA(MAX(ABS(INDIRECT("'" &amp; V$2 &amp; "'!B" &amp; ROWS!V41)-TIME!V41), ABS(INDIRECT("'" &amp; V$2 &amp; "'!F" &amp; ROWS!V41)-TIME!V41), ABS(INDIRECT("'" &amp; V$2 &amp; "'!J" &amp; ROWS!V41)-TIME!V41))/TIME!V41, "")</f>
        <v>8.6206896551723582E-3</v>
      </c>
      <c r="W41" s="2">
        <f ca="1">_xlfn.IFNA(MAX(ABS(INDIRECT("'" &amp; W$2 &amp; "'!B" &amp; ROWS!W41)-TIME!W41), ABS(INDIRECT("'" &amp; W$2 &amp; "'!F" &amp; ROWS!W41)-TIME!W41), ABS(INDIRECT("'" &amp; W$2 &amp; "'!J" &amp; ROWS!W41)-TIME!W41))/TIME!W41, "")</f>
        <v>1.5822784810126524E-2</v>
      </c>
      <c r="X41" s="2" t="str">
        <f ca="1">_xlfn.IFNA(MAX(ABS(INDIRECT("'" &amp; X$2 &amp; "'!B" &amp; ROWS!X41)-TIME!X41), ABS(INDIRECT("'" &amp; X$2 &amp; "'!F" &amp; ROWS!X41)-TIME!X41), ABS(INDIRECT("'" &amp; X$2 &amp; "'!J" &amp; ROWS!X41)-TIME!X41))/TIME!X41, "")</f>
        <v/>
      </c>
      <c r="Y41" s="2" t="str">
        <f ca="1">_xlfn.IFNA(MAX(ABS(INDIRECT("'" &amp; Y$2 &amp; "'!B" &amp; ROWS!Y41)-TIME!Y41), ABS(INDIRECT("'" &amp; Y$2 &amp; "'!F" &amp; ROWS!Y41)-TIME!Y41), ABS(INDIRECT("'" &amp; Y$2 &amp; "'!J" &amp; ROWS!Y41)-TIME!Y41))/TIME!Y41, "")</f>
        <v/>
      </c>
    </row>
    <row r="42" spans="1:25" x14ac:dyDescent="0.25">
      <c r="A42" t="str">
        <f>METRICS!A41</f>
        <v>gmp</v>
      </c>
      <c r="B42" s="2">
        <f ca="1">_xlfn.IFNA(MAX(ABS(INDIRECT("'" &amp; B$2 &amp; "'!B" &amp; ROWS!B42)-TIME!B42), ABS(INDIRECT("'" &amp; B$2 &amp; "'!F" &amp; ROWS!B42)-TIME!B42), ABS(INDIRECT("'" &amp; B$2 &amp; "'!J" &amp; ROWS!B42)-TIME!B42))/TIME!B42, "")</f>
        <v>1.2534818941504159E-2</v>
      </c>
      <c r="C42" s="2">
        <f ca="1">_xlfn.IFNA(MAX(ABS(INDIRECT("'" &amp; C$2 &amp; "'!B" &amp; ROWS!C42)-TIME!C42), ABS(INDIRECT("'" &amp; C$2 &amp; "'!F" &amp; ROWS!C42)-TIME!C42), ABS(INDIRECT("'" &amp; C$2 &amp; "'!J" &amp; ROWS!C42)-TIME!C42))/TIME!C42, "")</f>
        <v>1.9230769230769246E-2</v>
      </c>
      <c r="D42" s="2">
        <f ca="1">_xlfn.IFNA(MAX(ABS(INDIRECT("'" &amp; D$2 &amp; "'!B" &amp; ROWS!D42)-TIME!D42), ABS(INDIRECT("'" &amp; D$2 &amp; "'!F" &amp; ROWS!D42)-TIME!D42), ABS(INDIRECT("'" &amp; D$2 &amp; "'!J" &amp; ROWS!D42)-TIME!D42))/TIME!D42, "")</f>
        <v>6.4102564102564161E-3</v>
      </c>
      <c r="E42" s="2" t="str">
        <f ca="1">_xlfn.IFNA(MAX(ABS(INDIRECT("'" &amp; E$2 &amp; "'!B" &amp; ROWS!E42)-TIME!E42), ABS(INDIRECT("'" &amp; E$2 &amp; "'!F" &amp; ROWS!E42)-TIME!E42), ABS(INDIRECT("'" &amp; E$2 &amp; "'!J" &amp; ROWS!E42)-TIME!E42))/TIME!E42, "")</f>
        <v/>
      </c>
      <c r="F42" s="2" t="str">
        <f ca="1">_xlfn.IFNA(MAX(ABS(INDIRECT("'" &amp; F$2 &amp; "'!B" &amp; ROWS!F42)-TIME!F42), ABS(INDIRECT("'" &amp; F$2 &amp; "'!F" &amp; ROWS!F42)-TIME!F42), ABS(INDIRECT("'" &amp; F$2 &amp; "'!J" &amp; ROWS!F42)-TIME!F42))/TIME!F42, "")</f>
        <v/>
      </c>
      <c r="G42" s="2" t="str">
        <f ca="1">_xlfn.IFNA(MAX(ABS(INDIRECT("'" &amp; G$2 &amp; "'!B" &amp; ROWS!G42)-TIME!G42), ABS(INDIRECT("'" &amp; G$2 &amp; "'!F" &amp; ROWS!G42)-TIME!G42), ABS(INDIRECT("'" &amp; G$2 &amp; "'!J" &amp; ROWS!G42)-TIME!G42))/TIME!G42, "")</f>
        <v/>
      </c>
      <c r="H42" s="2" t="str">
        <f ca="1">_xlfn.IFNA(MAX(ABS(INDIRECT("'" &amp; H$2 &amp; "'!B" &amp; ROWS!H42)-TIME!H42), ABS(INDIRECT("'" &amp; H$2 &amp; "'!F" &amp; ROWS!H42)-TIME!H42), ABS(INDIRECT("'" &amp; H$2 &amp; "'!J" &amp; ROWS!H42)-TIME!H42))/TIME!H42, "")</f>
        <v/>
      </c>
      <c r="I42" s="2" t="str">
        <f ca="1">_xlfn.IFNA(MAX(ABS(INDIRECT("'" &amp; I$2 &amp; "'!B" &amp; ROWS!I42)-TIME!I42), ABS(INDIRECT("'" &amp; I$2 &amp; "'!F" &amp; ROWS!I42)-TIME!I42), ABS(INDIRECT("'" &amp; I$2 &amp; "'!J" &amp; ROWS!I42)-TIME!I42))/TIME!I42, "")</f>
        <v/>
      </c>
      <c r="J42" s="2">
        <f ca="1">_xlfn.IFNA(MAX(ABS(INDIRECT("'" &amp; J$2 &amp; "'!B" &amp; ROWS!J42)-TIME!J42), ABS(INDIRECT("'" &amp; J$2 &amp; "'!F" &amp; ROWS!J42)-TIME!J42), ABS(INDIRECT("'" &amp; J$2 &amp; "'!J" &amp; ROWS!J42)-TIME!J42))/TIME!J42, "")</f>
        <v>2.0408163265306142E-2</v>
      </c>
      <c r="K42" s="2">
        <f ca="1">_xlfn.IFNA(MAX(ABS(INDIRECT("'" &amp; K$2 &amp; "'!B" &amp; ROWS!K42)-TIME!K42), ABS(INDIRECT("'" &amp; K$2 &amp; "'!F" &amp; ROWS!K42)-TIME!K42), ABS(INDIRECT("'" &amp; K$2 &amp; "'!J" &amp; ROWS!K42)-TIME!K42))/TIME!K42, "")</f>
        <v>1.4084507042253534E-2</v>
      </c>
      <c r="L42" s="2">
        <f ca="1">_xlfn.IFNA(MAX(ABS(INDIRECT("'" &amp; L$2 &amp; "'!B" &amp; ROWS!L42)-TIME!L42), ABS(INDIRECT("'" &amp; L$2 &amp; "'!F" &amp; ROWS!L42)-TIME!L42), ABS(INDIRECT("'" &amp; L$2 &amp; "'!J" &amp; ROWS!L42)-TIME!L42))/TIME!L42, "")</f>
        <v>2.0833333333333353E-2</v>
      </c>
      <c r="M42" s="2" t="str">
        <f ca="1">_xlfn.IFNA(MAX(ABS(INDIRECT("'" &amp; M$2 &amp; "'!B" &amp; ROWS!M42)-TIME!M42), ABS(INDIRECT("'" &amp; M$2 &amp; "'!F" &amp; ROWS!M42)-TIME!M42), ABS(INDIRECT("'" &amp; M$2 &amp; "'!J" &amp; ROWS!M42)-TIME!M42))/TIME!M42, "")</f>
        <v/>
      </c>
      <c r="N42" s="2" t="str">
        <f ca="1">_xlfn.IFNA(MAX(ABS(INDIRECT("'" &amp; N$2 &amp; "'!B" &amp; ROWS!N42)-TIME!N42), ABS(INDIRECT("'" &amp; N$2 &amp; "'!F" &amp; ROWS!N42)-TIME!N42), ABS(INDIRECT("'" &amp; N$2 &amp; "'!J" &amp; ROWS!N42)-TIME!N42))/TIME!N42, "")</f>
        <v/>
      </c>
      <c r="O42" s="2" t="str">
        <f ca="1">_xlfn.IFNA(MAX(ABS(INDIRECT("'" &amp; O$2 &amp; "'!B" &amp; ROWS!O42)-TIME!O42), ABS(INDIRECT("'" &amp; O$2 &amp; "'!F" &amp; ROWS!O42)-TIME!O42), ABS(INDIRECT("'" &amp; O$2 &amp; "'!J" &amp; ROWS!O42)-TIME!O42))/TIME!O42, "")</f>
        <v/>
      </c>
      <c r="P42" s="2" t="str">
        <f ca="1">_xlfn.IFNA(MAX(ABS(INDIRECT("'" &amp; P$2 &amp; "'!B" &amp; ROWS!P42)-TIME!P42), ABS(INDIRECT("'" &amp; P$2 &amp; "'!F" &amp; ROWS!P42)-TIME!P42), ABS(INDIRECT("'" &amp; P$2 &amp; "'!J" &amp; ROWS!P42)-TIME!P42))/TIME!P42, "")</f>
        <v/>
      </c>
      <c r="Q42" s="2" t="str">
        <f ca="1">_xlfn.IFNA(MAX(ABS(INDIRECT("'" &amp; Q$2 &amp; "'!B" &amp; ROWS!Q42)-TIME!Q42), ABS(INDIRECT("'" &amp; Q$2 &amp; "'!F" &amp; ROWS!Q42)-TIME!Q42), ABS(INDIRECT("'" &amp; Q$2 &amp; "'!J" &amp; ROWS!Q42)-TIME!Q42))/TIME!Q42, "")</f>
        <v/>
      </c>
      <c r="R42" s="2">
        <f ca="1">_xlfn.IFNA(MAX(ABS(INDIRECT("'" &amp; R$2 &amp; "'!B" &amp; ROWS!R42)-TIME!R42), ABS(INDIRECT("'" &amp; R$2 &amp; "'!F" &amp; ROWS!R42)-TIME!R42), ABS(INDIRECT("'" &amp; R$2 &amp; "'!J" &amp; ROWS!R42)-TIME!R42))/TIME!R42, "")</f>
        <v>1.612903225806453E-2</v>
      </c>
      <c r="S42" s="2">
        <f ca="1">_xlfn.IFNA(MAX(ABS(INDIRECT("'" &amp; S$2 &amp; "'!B" &amp; ROWS!S42)-TIME!S42), ABS(INDIRECT("'" &amp; S$2 &amp; "'!F" &amp; ROWS!S42)-TIME!S42), ABS(INDIRECT("'" &amp; S$2 &amp; "'!J" &amp; ROWS!S42)-TIME!S42))/TIME!S42, "")</f>
        <v>1.5625000000000014E-2</v>
      </c>
      <c r="T42" s="2">
        <f ca="1">_xlfn.IFNA(MAX(ABS(INDIRECT("'" &amp; T$2 &amp; "'!B" &amp; ROWS!T42)-TIME!T42), ABS(INDIRECT("'" &amp; T$2 &amp; "'!F" &amp; ROWS!T42)-TIME!T42), ABS(INDIRECT("'" &amp; T$2 &amp; "'!J" &amp; ROWS!T42)-TIME!T42))/TIME!T42, "")</f>
        <v>0</v>
      </c>
      <c r="U42" s="2" t="str">
        <f ca="1">_xlfn.IFNA(MAX(ABS(INDIRECT("'" &amp; U$2 &amp; "'!B" &amp; ROWS!U42)-TIME!U42), ABS(INDIRECT("'" &amp; U$2 &amp; "'!F" &amp; ROWS!U42)-TIME!U42), ABS(INDIRECT("'" &amp; U$2 &amp; "'!J" &amp; ROWS!U42)-TIME!U42))/TIME!U42, "")</f>
        <v/>
      </c>
      <c r="V42" s="2" t="str">
        <f ca="1">_xlfn.IFNA(MAX(ABS(INDIRECT("'" &amp; V$2 &amp; "'!B" &amp; ROWS!V42)-TIME!V42), ABS(INDIRECT("'" &amp; V$2 &amp; "'!F" &amp; ROWS!V42)-TIME!V42), ABS(INDIRECT("'" &amp; V$2 &amp; "'!J" &amp; ROWS!V42)-TIME!V42))/TIME!V42, "")</f>
        <v/>
      </c>
      <c r="W42" s="2" t="str">
        <f ca="1">_xlfn.IFNA(MAX(ABS(INDIRECT("'" &amp; W$2 &amp; "'!B" &amp; ROWS!W42)-TIME!W42), ABS(INDIRECT("'" &amp; W$2 &amp; "'!F" &amp; ROWS!W42)-TIME!W42), ABS(INDIRECT("'" &amp; W$2 &amp; "'!J" &amp; ROWS!W42)-TIME!W42))/TIME!W42, "")</f>
        <v/>
      </c>
      <c r="X42" s="2" t="str">
        <f ca="1">_xlfn.IFNA(MAX(ABS(INDIRECT("'" &amp; X$2 &amp; "'!B" &amp; ROWS!X42)-TIME!X42), ABS(INDIRECT("'" &amp; X$2 &amp; "'!F" &amp; ROWS!X42)-TIME!X42), ABS(INDIRECT("'" &amp; X$2 &amp; "'!J" &amp; ROWS!X42)-TIME!X42))/TIME!X42, "")</f>
        <v/>
      </c>
      <c r="Y42" s="2" t="str">
        <f ca="1">_xlfn.IFNA(MAX(ABS(INDIRECT("'" &amp; Y$2 &amp; "'!B" &amp; ROWS!Y42)-TIME!Y42), ABS(INDIRECT("'" &amp; Y$2 &amp; "'!F" &amp; ROWS!Y42)-TIME!Y42), ABS(INDIRECT("'" &amp; Y$2 &amp; "'!J" &amp; ROWS!Y42)-TIME!Y42))/TIME!Y42, "")</f>
        <v/>
      </c>
    </row>
    <row r="43" spans="1:25" x14ac:dyDescent="0.25">
      <c r="A43" t="str">
        <f>METRICS!A42</f>
        <v>heap</v>
      </c>
      <c r="B43" s="2">
        <f ca="1">_xlfn.IFNA(MAX(ABS(INDIRECT("'" &amp; B$2 &amp; "'!B" &amp; ROWS!B43)-TIME!B43), ABS(INDIRECT("'" &amp; B$2 &amp; "'!F" &amp; ROWS!B43)-TIME!B43), ABS(INDIRECT("'" &amp; B$2 &amp; "'!J" &amp; ROWS!B43)-TIME!B43))/TIME!B43, "")</f>
        <v>3.9062500000000035E-2</v>
      </c>
      <c r="C43" s="2">
        <f ca="1">_xlfn.IFNA(MAX(ABS(INDIRECT("'" &amp; C$2 &amp; "'!B" &amp; ROWS!C43)-TIME!C43), ABS(INDIRECT("'" &amp; C$2 &amp; "'!F" &amp; ROWS!C43)-TIME!C43), ABS(INDIRECT("'" &amp; C$2 &amp; "'!J" &amp; ROWS!C43)-TIME!C43))/TIME!C43, "")</f>
        <v>9.0909090909090974E-3</v>
      </c>
      <c r="D43" s="2">
        <f ca="1">_xlfn.IFNA(MAX(ABS(INDIRECT("'" &amp; D$2 &amp; "'!B" &amp; ROWS!D43)-TIME!D43), ABS(INDIRECT("'" &amp; D$2 &amp; "'!F" &amp; ROWS!D43)-TIME!D43), ABS(INDIRECT("'" &amp; D$2 &amp; "'!J" &amp; ROWS!D43)-TIME!D43))/TIME!D43, "")</f>
        <v>1.3513513513513526E-2</v>
      </c>
      <c r="E43" s="2">
        <f ca="1">_xlfn.IFNA(MAX(ABS(INDIRECT("'" &amp; E$2 &amp; "'!B" &amp; ROWS!E43)-TIME!E43), ABS(INDIRECT("'" &amp; E$2 &amp; "'!F" &amp; ROWS!E43)-TIME!E43), ABS(INDIRECT("'" &amp; E$2 &amp; "'!J" &amp; ROWS!E43)-TIME!E43))/TIME!E43, "")</f>
        <v>1.2995451591942774E-2</v>
      </c>
      <c r="F43" s="2">
        <f ca="1">_xlfn.IFNA(MAX(ABS(INDIRECT("'" &amp; F$2 &amp; "'!B" &amp; ROWS!F43)-TIME!F43), ABS(INDIRECT("'" &amp; F$2 &amp; "'!F" &amp; ROWS!F43)-TIME!F43), ABS(INDIRECT("'" &amp; F$2 &amp; "'!J" &amp; ROWS!F43)-TIME!F43))/TIME!F43, "")</f>
        <v>8.7370929308974929E-3</v>
      </c>
      <c r="G43" s="2">
        <f ca="1">_xlfn.IFNA(MAX(ABS(INDIRECT("'" &amp; G$2 &amp; "'!B" &amp; ROWS!G43)-TIME!G43), ABS(INDIRECT("'" &amp; G$2 &amp; "'!F" &amp; ROWS!G43)-TIME!G43), ABS(INDIRECT("'" &amp; G$2 &amp; "'!J" &amp; ROWS!G43)-TIME!G43))/TIME!G43, "")</f>
        <v>5.6588520614389883E-3</v>
      </c>
      <c r="H43" s="2">
        <f ca="1">_xlfn.IFNA(MAX(ABS(INDIRECT("'" &amp; H$2 &amp; "'!B" &amp; ROWS!H43)-TIME!H43), ABS(INDIRECT("'" &amp; H$2 &amp; "'!F" &amp; ROWS!H43)-TIME!H43), ABS(INDIRECT("'" &amp; H$2 &amp; "'!J" &amp; ROWS!H43)-TIME!H43))/TIME!H43, "")</f>
        <v>6.7911714770798022E-3</v>
      </c>
      <c r="I43" s="2">
        <f ca="1">_xlfn.IFNA(MAX(ABS(INDIRECT("'" &amp; I$2 &amp; "'!B" &amp; ROWS!I43)-TIME!I43), ABS(INDIRECT("'" &amp; I$2 &amp; "'!F" &amp; ROWS!I43)-TIME!I43), ABS(INDIRECT("'" &amp; I$2 &amp; "'!J" &amp; ROWS!I43)-TIME!I43))/TIME!I43, "")</f>
        <v>6.6176470588235189E-3</v>
      </c>
      <c r="J43" s="2">
        <f ca="1">_xlfn.IFNA(MAX(ABS(INDIRECT("'" &amp; J$2 &amp; "'!B" &amp; ROWS!J43)-TIME!J43), ABS(INDIRECT("'" &amp; J$2 &amp; "'!F" &amp; ROWS!J43)-TIME!J43), ABS(INDIRECT("'" &amp; J$2 &amp; "'!J" &amp; ROWS!J43)-TIME!J43))/TIME!J43, "")</f>
        <v>6.4516129032257993E-2</v>
      </c>
      <c r="K43" s="2">
        <f ca="1">_xlfn.IFNA(MAX(ABS(INDIRECT("'" &amp; K$2 &amp; "'!B" &amp; ROWS!K43)-TIME!K43), ABS(INDIRECT("'" &amp; K$2 &amp; "'!F" &amp; ROWS!K43)-TIME!K43), ABS(INDIRECT("'" &amp; K$2 &amp; "'!J" &amp; ROWS!K43)-TIME!K43))/TIME!K43, "")</f>
        <v>1.5957446808510536E-2</v>
      </c>
      <c r="L43" s="2">
        <f ca="1">_xlfn.IFNA(MAX(ABS(INDIRECT("'" &amp; L$2 &amp; "'!B" &amp; ROWS!L43)-TIME!L43), ABS(INDIRECT("'" &amp; L$2 &amp; "'!F" &amp; ROWS!L43)-TIME!L43), ABS(INDIRECT("'" &amp; L$2 &amp; "'!J" &amp; ROWS!L43)-TIME!L43))/TIME!L43, "")</f>
        <v>1.5151515151515164E-2</v>
      </c>
      <c r="M43" s="2">
        <f ca="1">_xlfn.IFNA(MAX(ABS(INDIRECT("'" &amp; M$2 &amp; "'!B" &amp; ROWS!M43)-TIME!M43), ABS(INDIRECT("'" &amp; M$2 &amp; "'!F" &amp; ROWS!M43)-TIME!M43), ABS(INDIRECT("'" &amp; M$2 &amp; "'!J" &amp; ROWS!M43)-TIME!M43))/TIME!M43, "")</f>
        <v>4.243281471004153E-3</v>
      </c>
      <c r="N43" s="2">
        <f ca="1">_xlfn.IFNA(MAX(ABS(INDIRECT("'" &amp; N$2 &amp; "'!B" &amp; ROWS!N43)-TIME!N43), ABS(INDIRECT("'" &amp; N$2 &amp; "'!F" &amp; ROWS!N43)-TIME!N43), ABS(INDIRECT("'" &amp; N$2 &amp; "'!J" &amp; ROWS!N43)-TIME!N43))/TIME!N43, "")</f>
        <v>1.26315789473689E-3</v>
      </c>
      <c r="O43" s="2">
        <f ca="1">_xlfn.IFNA(MAX(ABS(INDIRECT("'" &amp; O$2 &amp; "'!B" &amp; ROWS!O43)-TIME!O43), ABS(INDIRECT("'" &amp; O$2 &amp; "'!F" &amp; ROWS!O43)-TIME!O43), ABS(INDIRECT("'" &amp; O$2 &amp; "'!J" &amp; ROWS!O43)-TIME!O43))/TIME!O43, "")</f>
        <v>8.4459459459459152E-3</v>
      </c>
      <c r="P43" s="2">
        <f ca="1">_xlfn.IFNA(MAX(ABS(INDIRECT("'" &amp; P$2 &amp; "'!B" &amp; ROWS!P43)-TIME!P43), ABS(INDIRECT("'" &amp; P$2 &amp; "'!F" &amp; ROWS!P43)-TIME!P43), ABS(INDIRECT("'" &amp; P$2 &amp; "'!J" &amp; ROWS!P43)-TIME!P43))/TIME!P43, "")</f>
        <v>2.1582733812949503E-2</v>
      </c>
      <c r="Q43" s="2">
        <f ca="1">_xlfn.IFNA(MAX(ABS(INDIRECT("'" &amp; Q$2 &amp; "'!B" &amp; ROWS!Q43)-TIME!Q43), ABS(INDIRECT("'" &amp; Q$2 &amp; "'!F" &amp; ROWS!Q43)-TIME!Q43), ABS(INDIRECT("'" &amp; Q$2 &amp; "'!J" &amp; ROWS!Q43)-TIME!Q43))/TIME!Q43, "")</f>
        <v>9.6618357487922805E-3</v>
      </c>
      <c r="R43" s="2">
        <f ca="1">_xlfn.IFNA(MAX(ABS(INDIRECT("'" &amp; R$2 &amp; "'!B" &amp; ROWS!R43)-TIME!R43), ABS(INDIRECT("'" &amp; R$2 &amp; "'!F" &amp; ROWS!R43)-TIME!R43), ABS(INDIRECT("'" &amp; R$2 &amp; "'!J" &amp; ROWS!R43)-TIME!R43))/TIME!R43, "")</f>
        <v>4.0000000000000036E-2</v>
      </c>
      <c r="S43" s="2">
        <f ca="1">_xlfn.IFNA(MAX(ABS(INDIRECT("'" &amp; S$2 &amp; "'!B" &amp; ROWS!S43)-TIME!S43), ABS(INDIRECT("'" &amp; S$2 &amp; "'!F" &amp; ROWS!S43)-TIME!S43), ABS(INDIRECT("'" &amp; S$2 &amp; "'!J" &amp; ROWS!S43)-TIME!S43))/TIME!S43, "")</f>
        <v>5.4347826086956564E-3</v>
      </c>
      <c r="T43" s="2">
        <f ca="1">_xlfn.IFNA(MAX(ABS(INDIRECT("'" &amp; T$2 &amp; "'!B" &amp; ROWS!T43)-TIME!T43), ABS(INDIRECT("'" &amp; T$2 &amp; "'!F" &amp; ROWS!T43)-TIME!T43), ABS(INDIRECT("'" &amp; T$2 &amp; "'!J" &amp; ROWS!T43)-TIME!T43))/TIME!T43, "")</f>
        <v>1.5151515151515164E-2</v>
      </c>
      <c r="U43" s="2">
        <f ca="1">_xlfn.IFNA(MAX(ABS(INDIRECT("'" &amp; U$2 &amp; "'!B" &amp; ROWS!U43)-TIME!U43), ABS(INDIRECT("'" &amp; U$2 &amp; "'!F" &amp; ROWS!U43)-TIME!U43), ABS(INDIRECT("'" &amp; U$2 &amp; "'!J" &amp; ROWS!U43)-TIME!U43))/TIME!U43, "")</f>
        <v>6.9541029207232019E-3</v>
      </c>
      <c r="V43" s="2">
        <f ca="1">_xlfn.IFNA(MAX(ABS(INDIRECT("'" &amp; V$2 &amp; "'!B" &amp; ROWS!V43)-TIME!V43), ABS(INDIRECT("'" &amp; V$2 &amp; "'!F" &amp; ROWS!V43)-TIME!V43), ABS(INDIRECT("'" &amp; V$2 &amp; "'!J" &amp; ROWS!V43)-TIME!V43))/TIME!V43, "")</f>
        <v>2.5167785234898794E-3</v>
      </c>
      <c r="W43" s="2">
        <f ca="1">_xlfn.IFNA(MAX(ABS(INDIRECT("'" &amp; W$2 &amp; "'!B" &amp; ROWS!W43)-TIME!W43), ABS(INDIRECT("'" &amp; W$2 &amp; "'!F" &amp; ROWS!W43)-TIME!W43), ABS(INDIRECT("'" &amp; W$2 &amp; "'!J" &amp; ROWS!W43)-TIME!W43))/TIME!W43, "")</f>
        <v>6.7396798652064093E-3</v>
      </c>
      <c r="X43" s="2">
        <f ca="1">_xlfn.IFNA(MAX(ABS(INDIRECT("'" &amp; X$2 &amp; "'!B" &amp; ROWS!X43)-TIME!X43), ABS(INDIRECT("'" &amp; X$2 &amp; "'!F" &amp; ROWS!X43)-TIME!X43), ABS(INDIRECT("'" &amp; X$2 &amp; "'!J" &amp; ROWS!X43)-TIME!X43))/TIME!X43, "")</f>
        <v>2.8571428571428598E-2</v>
      </c>
      <c r="Y43" s="2">
        <f ca="1">_xlfn.IFNA(MAX(ABS(INDIRECT("'" &amp; Y$2 &amp; "'!B" &amp; ROWS!Y43)-TIME!Y43), ABS(INDIRECT("'" &amp; Y$2 &amp; "'!F" &amp; ROWS!Y43)-TIME!Y43), ABS(INDIRECT("'" &amp; Y$2 &amp; "'!J" &amp; ROWS!Y43)-TIME!Y43))/TIME!Y43, "")</f>
        <v>1.9900497512437831E-2</v>
      </c>
    </row>
    <row r="44" spans="1:25" x14ac:dyDescent="0.25">
      <c r="A44" t="str">
        <f>METRICS!A43</f>
        <v>hello</v>
      </c>
      <c r="B44" s="2">
        <f ca="1">_xlfn.IFNA(MAX(ABS(INDIRECT("'" &amp; B$2 &amp; "'!B" &amp; ROWS!B44)-TIME!B44), ABS(INDIRECT("'" &amp; B$2 &amp; "'!F" &amp; ROWS!B44)-TIME!B44), ABS(INDIRECT("'" &amp; B$2 &amp; "'!J" &amp; ROWS!B44)-TIME!B44))/TIME!B44, "")</f>
        <v>4.1666666666666706E-2</v>
      </c>
      <c r="C44" s="2">
        <f ca="1">_xlfn.IFNA(MAX(ABS(INDIRECT("'" &amp; C$2 &amp; "'!B" &amp; ROWS!C44)-TIME!C44), ABS(INDIRECT("'" &amp; C$2 &amp; "'!F" &amp; ROWS!C44)-TIME!C44), ABS(INDIRECT("'" &amp; C$2 &amp; "'!J" &amp; ROWS!C44)-TIME!C44))/TIME!C44, "")</f>
        <v>0</v>
      </c>
      <c r="D44" s="2">
        <f ca="1">_xlfn.IFNA(MAX(ABS(INDIRECT("'" &amp; D$2 &amp; "'!B" &amp; ROWS!D44)-TIME!D44), ABS(INDIRECT("'" &amp; D$2 &amp; "'!F" &amp; ROWS!D44)-TIME!D44), ABS(INDIRECT("'" &amp; D$2 &amp; "'!J" &amp; ROWS!D44)-TIME!D44))/TIME!D44, "")</f>
        <v>0</v>
      </c>
      <c r="E44" s="2">
        <f ca="1">_xlfn.IFNA(MAX(ABS(INDIRECT("'" &amp; E$2 &amp; "'!B" &amp; ROWS!E44)-TIME!E44), ABS(INDIRECT("'" &amp; E$2 &amp; "'!F" &amp; ROWS!E44)-TIME!E44), ABS(INDIRECT("'" &amp; E$2 &amp; "'!J" &amp; ROWS!E44)-TIME!E44))/TIME!E44, "")</f>
        <v>2.5000000000000022E-2</v>
      </c>
      <c r="F44" s="2">
        <f ca="1">_xlfn.IFNA(MAX(ABS(INDIRECT("'" &amp; F$2 &amp; "'!B" &amp; ROWS!F44)-TIME!F44), ABS(INDIRECT("'" &amp; F$2 &amp; "'!F" &amp; ROWS!F44)-TIME!F44), ABS(INDIRECT("'" &amp; F$2 &amp; "'!J" &amp; ROWS!F44)-TIME!F44))/TIME!F44, "")</f>
        <v>1.9607843137254919E-2</v>
      </c>
      <c r="G44" s="2">
        <f ca="1">_xlfn.IFNA(MAX(ABS(INDIRECT("'" &amp; G$2 &amp; "'!B" &amp; ROWS!G44)-TIME!G44), ABS(INDIRECT("'" &amp; G$2 &amp; "'!F" &amp; ROWS!G44)-TIME!G44), ABS(INDIRECT("'" &amp; G$2 &amp; "'!J" &amp; ROWS!G44)-TIME!G44))/TIME!G44, "")</f>
        <v>0</v>
      </c>
      <c r="H44" s="2" t="str">
        <f ca="1">_xlfn.IFNA(MAX(ABS(INDIRECT("'" &amp; H$2 &amp; "'!B" &amp; ROWS!H44)-TIME!H44), ABS(INDIRECT("'" &amp; H$2 &amp; "'!F" &amp; ROWS!H44)-TIME!H44), ABS(INDIRECT("'" &amp; H$2 &amp; "'!J" &amp; ROWS!H44)-TIME!H44))/TIME!H44, "")</f>
        <v/>
      </c>
      <c r="I44" s="2" t="str">
        <f ca="1">_xlfn.IFNA(MAX(ABS(INDIRECT("'" &amp; I$2 &amp; "'!B" &amp; ROWS!I44)-TIME!I44), ABS(INDIRECT("'" &amp; I$2 &amp; "'!F" &amp; ROWS!I44)-TIME!I44), ABS(INDIRECT("'" &amp; I$2 &amp; "'!J" &amp; ROWS!I44)-TIME!I44))/TIME!I44, "")</f>
        <v/>
      </c>
      <c r="J44" s="2">
        <f ca="1">_xlfn.IFNA(MAX(ABS(INDIRECT("'" &amp; J$2 &amp; "'!B" &amp; ROWS!J44)-TIME!J44), ABS(INDIRECT("'" &amp; J$2 &amp; "'!F" &amp; ROWS!J44)-TIME!J44), ABS(INDIRECT("'" &amp; J$2 &amp; "'!J" &amp; ROWS!J44)-TIME!J44))/TIME!J44, "")</f>
        <v>0</v>
      </c>
      <c r="K44" s="2">
        <f ca="1">_xlfn.IFNA(MAX(ABS(INDIRECT("'" &amp; K$2 &amp; "'!B" &amp; ROWS!K44)-TIME!K44), ABS(INDIRECT("'" &amp; K$2 &amp; "'!F" &amp; ROWS!K44)-TIME!K44), ABS(INDIRECT("'" &amp; K$2 &amp; "'!J" &amp; ROWS!K44)-TIME!K44))/TIME!K44, "")</f>
        <v>0.10000000000000009</v>
      </c>
      <c r="L44" s="2">
        <f ca="1">_xlfn.IFNA(MAX(ABS(INDIRECT("'" &amp; L$2 &amp; "'!B" &amp; ROWS!L44)-TIME!L44), ABS(INDIRECT("'" &amp; L$2 &amp; "'!F" &amp; ROWS!L44)-TIME!L44), ABS(INDIRECT("'" &amp; L$2 &amp; "'!J" &amp; ROWS!L44)-TIME!L44))/TIME!L44, "")</f>
        <v>0</v>
      </c>
      <c r="M44" s="2">
        <f ca="1">_xlfn.IFNA(MAX(ABS(INDIRECT("'" &amp; M$2 &amp; "'!B" &amp; ROWS!M44)-TIME!M44), ABS(INDIRECT("'" &amp; M$2 &amp; "'!F" &amp; ROWS!M44)-TIME!M44), ABS(INDIRECT("'" &amp; M$2 &amp; "'!J" &amp; ROWS!M44)-TIME!M44))/TIME!M44, "")</f>
        <v>1.7241379310344845E-2</v>
      </c>
      <c r="N44" s="2">
        <f ca="1">_xlfn.IFNA(MAX(ABS(INDIRECT("'" &amp; N$2 &amp; "'!B" &amp; ROWS!N44)-TIME!N44), ABS(INDIRECT("'" &amp; N$2 &amp; "'!F" &amp; ROWS!N44)-TIME!N44), ABS(INDIRECT("'" &amp; N$2 &amp; "'!J" &amp; ROWS!N44)-TIME!N44))/TIME!N44, "")</f>
        <v>1.1494252873563229E-2</v>
      </c>
      <c r="O44" s="2">
        <f ca="1">_xlfn.IFNA(MAX(ABS(INDIRECT("'" &amp; O$2 &amp; "'!B" &amp; ROWS!O44)-TIME!O44), ABS(INDIRECT("'" &amp; O$2 &amp; "'!F" &amp; ROWS!O44)-TIME!O44), ABS(INDIRECT("'" &amp; O$2 &amp; "'!J" &amp; ROWS!O44)-TIME!O44))/TIME!O44, "")</f>
        <v>4.5454545454545497E-2</v>
      </c>
      <c r="P44" s="2" t="str">
        <f ca="1">_xlfn.IFNA(MAX(ABS(INDIRECT("'" &amp; P$2 &amp; "'!B" &amp; ROWS!P44)-TIME!P44), ABS(INDIRECT("'" &amp; P$2 &amp; "'!F" &amp; ROWS!P44)-TIME!P44), ABS(INDIRECT("'" &amp; P$2 &amp; "'!J" &amp; ROWS!P44)-TIME!P44))/TIME!P44, "")</f>
        <v/>
      </c>
      <c r="Q44" s="2" t="str">
        <f ca="1">_xlfn.IFNA(MAX(ABS(INDIRECT("'" &amp; Q$2 &amp; "'!B" &amp; ROWS!Q44)-TIME!Q44), ABS(INDIRECT("'" &amp; Q$2 &amp; "'!F" &amp; ROWS!Q44)-TIME!Q44), ABS(INDIRECT("'" &amp; Q$2 &amp; "'!J" &amp; ROWS!Q44)-TIME!Q44))/TIME!Q44, "")</f>
        <v/>
      </c>
      <c r="R44" s="2">
        <f ca="1">_xlfn.IFNA(MAX(ABS(INDIRECT("'" &amp; R$2 &amp; "'!B" &amp; ROWS!R44)-TIME!R44), ABS(INDIRECT("'" &amp; R$2 &amp; "'!F" &amp; ROWS!R44)-TIME!R44), ABS(INDIRECT("'" &amp; R$2 &amp; "'!J" &amp; ROWS!R44)-TIME!R44))/TIME!R44, "")</f>
        <v>0</v>
      </c>
      <c r="S44" s="2">
        <f ca="1">_xlfn.IFNA(MAX(ABS(INDIRECT("'" &amp; S$2 &amp; "'!B" &amp; ROWS!S44)-TIME!S44), ABS(INDIRECT("'" &amp; S$2 &amp; "'!F" &amp; ROWS!S44)-TIME!S44), ABS(INDIRECT("'" &amp; S$2 &amp; "'!J" &amp; ROWS!S44)-TIME!S44))/TIME!S44, "")</f>
        <v>0.12499999999999993</v>
      </c>
      <c r="T44" s="2">
        <f ca="1">_xlfn.IFNA(MAX(ABS(INDIRECT("'" &amp; T$2 &amp; "'!B" &amp; ROWS!T44)-TIME!T44), ABS(INDIRECT("'" &amp; T$2 &amp; "'!F" &amp; ROWS!T44)-TIME!T44), ABS(INDIRECT("'" &amp; T$2 &amp; "'!J" &amp; ROWS!T44)-TIME!T44))/TIME!T44, "")</f>
        <v>0</v>
      </c>
      <c r="U44" s="2">
        <f ca="1">_xlfn.IFNA(MAX(ABS(INDIRECT("'" &amp; U$2 &amp; "'!B" &amp; ROWS!U44)-TIME!U44), ABS(INDIRECT("'" &amp; U$2 &amp; "'!F" &amp; ROWS!U44)-TIME!U44), ABS(INDIRECT("'" &amp; U$2 &amp; "'!J" &amp; ROWS!U44)-TIME!U44))/TIME!U44, "")</f>
        <v>1.8181818181818195E-2</v>
      </c>
      <c r="V44" s="2">
        <f ca="1">_xlfn.IFNA(MAX(ABS(INDIRECT("'" &amp; V$2 &amp; "'!B" &amp; ROWS!V44)-TIME!V44), ABS(INDIRECT("'" &amp; V$2 &amp; "'!F" &amp; ROWS!V44)-TIME!V44), ABS(INDIRECT("'" &amp; V$2 &amp; "'!J" &amp; ROWS!V44)-TIME!V44))/TIME!V44, "")</f>
        <v>1.1627906976744196E-2</v>
      </c>
      <c r="W44" s="2">
        <f ca="1">_xlfn.IFNA(MAX(ABS(INDIRECT("'" &amp; W$2 &amp; "'!B" &amp; ROWS!W44)-TIME!W44), ABS(INDIRECT("'" &amp; W$2 &amp; "'!F" &amp; ROWS!W44)-TIME!W44), ABS(INDIRECT("'" &amp; W$2 &amp; "'!J" &amp; ROWS!W44)-TIME!W44))/TIME!W44, "")</f>
        <v>2.2727272727272749E-2</v>
      </c>
      <c r="X44" s="2" t="str">
        <f ca="1">_xlfn.IFNA(MAX(ABS(INDIRECT("'" &amp; X$2 &amp; "'!B" &amp; ROWS!X44)-TIME!X44), ABS(INDIRECT("'" &amp; X$2 &amp; "'!F" &amp; ROWS!X44)-TIME!X44), ABS(INDIRECT("'" &amp; X$2 &amp; "'!J" &amp; ROWS!X44)-TIME!X44))/TIME!X44, "")</f>
        <v/>
      </c>
      <c r="Y44" s="2" t="str">
        <f ca="1">_xlfn.IFNA(MAX(ABS(INDIRECT("'" &amp; Y$2 &amp; "'!B" &amp; ROWS!Y44)-TIME!Y44), ABS(INDIRECT("'" &amp; Y$2 &amp; "'!F" &amp; ROWS!Y44)-TIME!Y44), ABS(INDIRECT("'" &amp; Y$2 &amp; "'!J" &amp; ROWS!Y44)-TIME!Y44))/TIME!Y44, "")</f>
        <v/>
      </c>
    </row>
    <row r="45" spans="1:25" x14ac:dyDescent="0.25">
      <c r="A45" t="str">
        <f>METRICS!A44</f>
        <v>identFuncDeclarator</v>
      </c>
      <c r="B45" s="2">
        <f ca="1">_xlfn.IFNA(MAX(ABS(INDIRECT("'" &amp; B$2 &amp; "'!B" &amp; ROWS!B45)-TIME!B45), ABS(INDIRECT("'" &amp; B$2 &amp; "'!F" &amp; ROWS!B45)-TIME!B45), ABS(INDIRECT("'" &amp; B$2 &amp; "'!J" &amp; ROWS!B45)-TIME!B45))/TIME!B45, "")</f>
        <v>0</v>
      </c>
      <c r="C45" s="2">
        <f ca="1">_xlfn.IFNA(MAX(ABS(INDIRECT("'" &amp; C$2 &amp; "'!B" &amp; ROWS!C45)-TIME!C45), ABS(INDIRECT("'" &amp; C$2 &amp; "'!F" &amp; ROWS!C45)-TIME!C45), ABS(INDIRECT("'" &amp; C$2 &amp; "'!J" &amp; ROWS!C45)-TIME!C45))/TIME!C45, "")</f>
        <v>0</v>
      </c>
      <c r="D45" s="2">
        <f ca="1">_xlfn.IFNA(MAX(ABS(INDIRECT("'" &amp; D$2 &amp; "'!B" &amp; ROWS!D45)-TIME!D45), ABS(INDIRECT("'" &amp; D$2 &amp; "'!F" &amp; ROWS!D45)-TIME!D45), ABS(INDIRECT("'" &amp; D$2 &amp; "'!J" &amp; ROWS!D45)-TIME!D45))/TIME!D45, "")</f>
        <v>0.33333333333333331</v>
      </c>
      <c r="E45" s="2">
        <f ca="1">_xlfn.IFNA(MAX(ABS(INDIRECT("'" &amp; E$2 &amp; "'!B" &amp; ROWS!E45)-TIME!E45), ABS(INDIRECT("'" &amp; E$2 &amp; "'!F" &amp; ROWS!E45)-TIME!E45), ABS(INDIRECT("'" &amp; E$2 &amp; "'!J" &amp; ROWS!E45)-TIME!E45))/TIME!E45, "")</f>
        <v>2.7027027027027053E-2</v>
      </c>
      <c r="F45" s="2">
        <f ca="1">_xlfn.IFNA(MAX(ABS(INDIRECT("'" &amp; F$2 &amp; "'!B" &amp; ROWS!F45)-TIME!F45), ABS(INDIRECT("'" &amp; F$2 &amp; "'!F" &amp; ROWS!F45)-TIME!F45), ABS(INDIRECT("'" &amp; F$2 &amp; "'!J" &amp; ROWS!F45)-TIME!F45))/TIME!F45, "")</f>
        <v>2.0000000000000018E-2</v>
      </c>
      <c r="G45" s="2">
        <f ca="1">_xlfn.IFNA(MAX(ABS(INDIRECT("'" &amp; G$2 &amp; "'!B" &amp; ROWS!G45)-TIME!G45), ABS(INDIRECT("'" &amp; G$2 &amp; "'!F" &amp; ROWS!G45)-TIME!G45), ABS(INDIRECT("'" &amp; G$2 &amp; "'!J" &amp; ROWS!G45)-TIME!G45))/TIME!G45, "")</f>
        <v>4.0000000000000036E-2</v>
      </c>
      <c r="H45" s="2">
        <f ca="1">_xlfn.IFNA(MAX(ABS(INDIRECT("'" &amp; H$2 &amp; "'!B" &amp; ROWS!H45)-TIME!H45), ABS(INDIRECT("'" &amp; H$2 &amp; "'!F" &amp; ROWS!H45)-TIME!H45), ABS(INDIRECT("'" &amp; H$2 &amp; "'!J" &amp; ROWS!H45)-TIME!H45))/TIME!H45, "")</f>
        <v>2.898550724637684E-2</v>
      </c>
      <c r="I45" s="2">
        <f ca="1">_xlfn.IFNA(MAX(ABS(INDIRECT("'" &amp; I$2 &amp; "'!B" &amp; ROWS!I45)-TIME!I45), ABS(INDIRECT("'" &amp; I$2 &amp; "'!F" &amp; ROWS!I45)-TIME!I45), ABS(INDIRECT("'" &amp; I$2 &amp; "'!J" &amp; ROWS!I45)-TIME!I45))/TIME!I45, "")</f>
        <v>1.492537313432837E-2</v>
      </c>
      <c r="J45" s="2">
        <f ca="1">_xlfn.IFNA(MAX(ABS(INDIRECT("'" &amp; J$2 &amp; "'!B" &amp; ROWS!J45)-TIME!J45), ABS(INDIRECT("'" &amp; J$2 &amp; "'!F" &amp; ROWS!J45)-TIME!J45), ABS(INDIRECT("'" &amp; J$2 &amp; "'!J" &amp; ROWS!J45)-TIME!J45))/TIME!J45, "")</f>
        <v>0</v>
      </c>
      <c r="K45" s="2">
        <f ca="1">_xlfn.IFNA(MAX(ABS(INDIRECT("'" &amp; K$2 &amp; "'!B" &amp; ROWS!K45)-TIME!K45), ABS(INDIRECT("'" &amp; K$2 &amp; "'!F" &amp; ROWS!K45)-TIME!K45), ABS(INDIRECT("'" &amp; K$2 &amp; "'!J" &amp; ROWS!K45)-TIME!K45))/TIME!K45, "")</f>
        <v>0.33333333333333343</v>
      </c>
      <c r="L45" s="2">
        <f ca="1">_xlfn.IFNA(MAX(ABS(INDIRECT("'" &amp; L$2 &amp; "'!B" &amp; ROWS!L45)-TIME!L45), ABS(INDIRECT("'" &amp; L$2 &amp; "'!F" &amp; ROWS!L45)-TIME!L45), ABS(INDIRECT("'" &amp; L$2 &amp; "'!J" &amp; ROWS!L45)-TIME!L45))/TIME!L45, "")</f>
        <v>0</v>
      </c>
      <c r="M45" s="2">
        <f ca="1">_xlfn.IFNA(MAX(ABS(INDIRECT("'" &amp; M$2 &amp; "'!B" &amp; ROWS!M45)-TIME!M45), ABS(INDIRECT("'" &amp; M$2 &amp; "'!F" &amp; ROWS!M45)-TIME!M45), ABS(INDIRECT("'" &amp; M$2 &amp; "'!J" &amp; ROWS!M45)-TIME!M45))/TIME!M45, "")</f>
        <v>4.0000000000000036E-2</v>
      </c>
      <c r="N45" s="2">
        <f ca="1">_xlfn.IFNA(MAX(ABS(INDIRECT("'" &amp; N$2 &amp; "'!B" &amp; ROWS!N45)-TIME!N45), ABS(INDIRECT("'" &amp; N$2 &amp; "'!F" &amp; ROWS!N45)-TIME!N45), ABS(INDIRECT("'" &amp; N$2 &amp; "'!J" &amp; ROWS!N45)-TIME!N45))/TIME!N45, "")</f>
        <v>7.3170731707317138E-2</v>
      </c>
      <c r="O45" s="2">
        <f ca="1">_xlfn.IFNA(MAX(ABS(INDIRECT("'" &amp; O$2 &amp; "'!B" &amp; ROWS!O45)-TIME!O45), ABS(INDIRECT("'" &amp; O$2 &amp; "'!F" &amp; ROWS!O45)-TIME!O45), ABS(INDIRECT("'" &amp; O$2 &amp; "'!J" &amp; ROWS!O45)-TIME!O45))/TIME!O45, "")</f>
        <v>4.9999999999999906E-2</v>
      </c>
      <c r="P45" s="2">
        <f ca="1">_xlfn.IFNA(MAX(ABS(INDIRECT("'" &amp; P$2 &amp; "'!B" &amp; ROWS!P45)-TIME!P45), ABS(INDIRECT("'" &amp; P$2 &amp; "'!F" &amp; ROWS!P45)-TIME!P45), ABS(INDIRECT("'" &amp; P$2 &amp; "'!J" &amp; ROWS!P45)-TIME!P45))/TIME!P45, "")</f>
        <v>0.14285714285714296</v>
      </c>
      <c r="Q45" s="2">
        <f ca="1">_xlfn.IFNA(MAX(ABS(INDIRECT("'" &amp; Q$2 &amp; "'!B" &amp; ROWS!Q45)-TIME!Q45), ABS(INDIRECT("'" &amp; Q$2 &amp; "'!F" &amp; ROWS!Q45)-TIME!Q45), ABS(INDIRECT("'" &amp; Q$2 &amp; "'!J" &amp; ROWS!Q45)-TIME!Q45))/TIME!Q45, "")</f>
        <v>0.12499999999999993</v>
      </c>
      <c r="R45" s="2">
        <f ca="1">_xlfn.IFNA(MAX(ABS(INDIRECT("'" &amp; R$2 &amp; "'!B" &amp; ROWS!R45)-TIME!R45), ABS(INDIRECT("'" &amp; R$2 &amp; "'!F" &amp; ROWS!R45)-TIME!R45), ABS(INDIRECT("'" &amp; R$2 &amp; "'!J" &amp; ROWS!R45)-TIME!R45))/TIME!R45, "")</f>
        <v>0</v>
      </c>
      <c r="S45" s="2">
        <f ca="1">_xlfn.IFNA(MAX(ABS(INDIRECT("'" &amp; S$2 &amp; "'!B" &amp; ROWS!S45)-TIME!S45), ABS(INDIRECT("'" &amp; S$2 &amp; "'!F" &amp; ROWS!S45)-TIME!S45), ABS(INDIRECT("'" &amp; S$2 &amp; "'!J" &amp; ROWS!S45)-TIME!S45))/TIME!S45, "")</f>
        <v>0</v>
      </c>
      <c r="T45" s="2">
        <f ca="1">_xlfn.IFNA(MAX(ABS(INDIRECT("'" &amp; T$2 &amp; "'!B" &amp; ROWS!T45)-TIME!T45), ABS(INDIRECT("'" &amp; T$2 &amp; "'!F" &amp; ROWS!T45)-TIME!T45), ABS(INDIRECT("'" &amp; T$2 &amp; "'!J" &amp; ROWS!T45)-TIME!T45))/TIME!T45, "")</f>
        <v>0</v>
      </c>
      <c r="U45" s="2">
        <f ca="1">_xlfn.IFNA(MAX(ABS(INDIRECT("'" &amp; U$2 &amp; "'!B" &amp; ROWS!U45)-TIME!U45), ABS(INDIRECT("'" &amp; U$2 &amp; "'!F" &amp; ROWS!U45)-TIME!U45), ABS(INDIRECT("'" &amp; U$2 &amp; "'!J" &amp; ROWS!U45)-TIME!U45))/TIME!U45, "")</f>
        <v>0</v>
      </c>
      <c r="V45" s="2">
        <f ca="1">_xlfn.IFNA(MAX(ABS(INDIRECT("'" &amp; V$2 &amp; "'!B" &amp; ROWS!V45)-TIME!V45), ABS(INDIRECT("'" &amp; V$2 &amp; "'!F" &amp; ROWS!V45)-TIME!V45), ABS(INDIRECT("'" &amp; V$2 &amp; "'!J" &amp; ROWS!V45)-TIME!V45))/TIME!V45, "")</f>
        <v>4.7619047619047533E-2</v>
      </c>
      <c r="W45" s="2">
        <f ca="1">_xlfn.IFNA(MAX(ABS(INDIRECT("'" &amp; W$2 &amp; "'!B" &amp; ROWS!W45)-TIME!W45), ABS(INDIRECT("'" &amp; W$2 &amp; "'!F" &amp; ROWS!W45)-TIME!W45), ABS(INDIRECT("'" &amp; W$2 &amp; "'!J" &amp; ROWS!W45)-TIME!W45))/TIME!W45, "")</f>
        <v>0</v>
      </c>
      <c r="X45" s="2">
        <f ca="1">_xlfn.IFNA(MAX(ABS(INDIRECT("'" &amp; X$2 &amp; "'!B" &amp; ROWS!X45)-TIME!X45), ABS(INDIRECT("'" &amp; X$2 &amp; "'!F" &amp; ROWS!X45)-TIME!X45), ABS(INDIRECT("'" &amp; X$2 &amp; "'!J" &amp; ROWS!X45)-TIME!X45))/TIME!X45, "")</f>
        <v>0</v>
      </c>
      <c r="Y45" s="2">
        <f ca="1">_xlfn.IFNA(MAX(ABS(INDIRECT("'" &amp; Y$2 &amp; "'!B" &amp; ROWS!Y45)-TIME!Y45), ABS(INDIRECT("'" &amp; Y$2 &amp; "'!F" &amp; ROWS!Y45)-TIME!Y45), ABS(INDIRECT("'" &amp; Y$2 &amp; "'!J" &amp; ROWS!Y45)-TIME!Y45))/TIME!Y45, "")</f>
        <v>0.12499999999999993</v>
      </c>
    </row>
    <row r="46" spans="1:25" x14ac:dyDescent="0.25">
      <c r="A46" t="str">
        <f>METRICS!A45</f>
        <v>identity</v>
      </c>
      <c r="B46" s="2">
        <f ca="1">_xlfn.IFNA(MAX(ABS(INDIRECT("'" &amp; B$2 &amp; "'!B" &amp; ROWS!B46)-TIME!B46), ABS(INDIRECT("'" &amp; B$2 &amp; "'!F" &amp; ROWS!B46)-TIME!B46), ABS(INDIRECT("'" &amp; B$2 &amp; "'!J" &amp; ROWS!B46)-TIME!B46))/TIME!B46, "")</f>
        <v>1.4005602240896062E-3</v>
      </c>
      <c r="C46" s="2">
        <f ca="1">_xlfn.IFNA(MAX(ABS(INDIRECT("'" &amp; C$2 &amp; "'!B" &amp; ROWS!C46)-TIME!C46), ABS(INDIRECT("'" &amp; C$2 &amp; "'!F" &amp; ROWS!C46)-TIME!C46), ABS(INDIRECT("'" &amp; C$2 &amp; "'!J" &amp; ROWS!C46)-TIME!C46))/TIME!C46, "")</f>
        <v>5.2910052910052959E-3</v>
      </c>
      <c r="D46" s="2">
        <f ca="1">_xlfn.IFNA(MAX(ABS(INDIRECT("'" &amp; D$2 &amp; "'!B" &amp; ROWS!D46)-TIME!D46), ABS(INDIRECT("'" &amp; D$2 &amp; "'!F" &amp; ROWS!D46)-TIME!D46), ABS(INDIRECT("'" &amp; D$2 &amp; "'!J" &amp; ROWS!D46)-TIME!D46))/TIME!D46, "")</f>
        <v>5.40540540540541E-3</v>
      </c>
      <c r="E46" s="2">
        <f ca="1">_xlfn.IFNA(MAX(ABS(INDIRECT("'" &amp; E$2 &amp; "'!B" &amp; ROWS!E46)-TIME!E46), ABS(INDIRECT("'" &amp; E$2 &amp; "'!F" &amp; ROWS!E46)-TIME!E46), ABS(INDIRECT("'" &amp; E$2 &amp; "'!J" &amp; ROWS!E46)-TIME!E46))/TIME!E46, "")</f>
        <v>3.5928143712576212E-3</v>
      </c>
      <c r="F46" s="2">
        <f ca="1">_xlfn.IFNA(MAX(ABS(INDIRECT("'" &amp; F$2 &amp; "'!B" &amp; ROWS!F46)-TIME!F46), ABS(INDIRECT("'" &amp; F$2 &amp; "'!F" &amp; ROWS!F46)-TIME!F46), ABS(INDIRECT("'" &amp; F$2 &amp; "'!J" &amp; ROWS!F46)-TIME!F46))/TIME!F46, "")</f>
        <v>1.4104372355430259E-2</v>
      </c>
      <c r="G46" s="2">
        <f ca="1">_xlfn.IFNA(MAX(ABS(INDIRECT("'" &amp; G$2 &amp; "'!B" &amp; ROWS!G46)-TIME!G46), ABS(INDIRECT("'" &amp; G$2 &amp; "'!F" &amp; ROWS!G46)-TIME!G46), ABS(INDIRECT("'" &amp; G$2 &amp; "'!J" &amp; ROWS!G46)-TIME!G46))/TIME!G46, "")</f>
        <v>2.8248587570622119E-3</v>
      </c>
      <c r="H46" s="2" t="str">
        <f ca="1">_xlfn.IFNA(MAX(ABS(INDIRECT("'" &amp; H$2 &amp; "'!B" &amp; ROWS!H46)-TIME!H46), ABS(INDIRECT("'" &amp; H$2 &amp; "'!F" &amp; ROWS!H46)-TIME!H46), ABS(INDIRECT("'" &amp; H$2 &amp; "'!J" &amp; ROWS!H46)-TIME!H46))/TIME!H46, "")</f>
        <v/>
      </c>
      <c r="I46" s="2" t="str">
        <f ca="1">_xlfn.IFNA(MAX(ABS(INDIRECT("'" &amp; I$2 &amp; "'!B" &amp; ROWS!I46)-TIME!I46), ABS(INDIRECT("'" &amp; I$2 &amp; "'!F" &amp; ROWS!I46)-TIME!I46), ABS(INDIRECT("'" &amp; I$2 &amp; "'!J" &amp; ROWS!I46)-TIME!I46))/TIME!I46, "")</f>
        <v/>
      </c>
      <c r="J46" s="2">
        <f ca="1">_xlfn.IFNA(MAX(ABS(INDIRECT("'" &amp; J$2 &amp; "'!B" &amp; ROWS!J46)-TIME!J46), ABS(INDIRECT("'" &amp; J$2 &amp; "'!F" &amp; ROWS!J46)-TIME!J46), ABS(INDIRECT("'" &amp; J$2 &amp; "'!J" &amp; ROWS!J46)-TIME!J46))/TIME!J46, "")</f>
        <v>0</v>
      </c>
      <c r="K46" s="2">
        <f ca="1">_xlfn.IFNA(MAX(ABS(INDIRECT("'" &amp; K$2 &amp; "'!B" &amp; ROWS!K46)-TIME!K46), ABS(INDIRECT("'" &amp; K$2 &amp; "'!F" &amp; ROWS!K46)-TIME!K46), ABS(INDIRECT("'" &amp; K$2 &amp; "'!J" &amp; ROWS!K46)-TIME!K46))/TIME!K46, "")</f>
        <v>3.2258064516129059E-2</v>
      </c>
      <c r="L46" s="2">
        <f ca="1">_xlfn.IFNA(MAX(ABS(INDIRECT("'" &amp; L$2 &amp; "'!B" &amp; ROWS!L46)-TIME!L46), ABS(INDIRECT("'" &amp; L$2 &amp; "'!F" &amp; ROWS!L46)-TIME!L46), ABS(INDIRECT("'" &amp; L$2 &amp; "'!J" &amp; ROWS!L46)-TIME!L46))/TIME!L46, "")</f>
        <v>2.3255813953488393E-2</v>
      </c>
      <c r="M46" s="2">
        <f ca="1">_xlfn.IFNA(MAX(ABS(INDIRECT("'" &amp; M$2 &amp; "'!B" &amp; ROWS!M46)-TIME!M46), ABS(INDIRECT("'" &amp; M$2 &amp; "'!F" &amp; ROWS!M46)-TIME!M46), ABS(INDIRECT("'" &amp; M$2 &amp; "'!J" &amp; ROWS!M46)-TIME!M46))/TIME!M46, "")</f>
        <v>3.8022813688212121E-3</v>
      </c>
      <c r="N46" s="2">
        <f ca="1">_xlfn.IFNA(MAX(ABS(INDIRECT("'" &amp; N$2 &amp; "'!B" &amp; ROWS!N46)-TIME!N46), ABS(INDIRECT("'" &amp; N$2 &amp; "'!F" &amp; ROWS!N46)-TIME!N46), ABS(INDIRECT("'" &amp; N$2 &amp; "'!J" &amp; ROWS!N46)-TIME!N46))/TIME!N46, "")</f>
        <v>6.2370062370061046E-3</v>
      </c>
      <c r="O46" s="2">
        <f ca="1">_xlfn.IFNA(MAX(ABS(INDIRECT("'" &amp; O$2 &amp; "'!B" &amp; ROWS!O46)-TIME!O46), ABS(INDIRECT("'" &amp; O$2 &amp; "'!F" &amp; ROWS!O46)-TIME!O46), ABS(INDIRECT("'" &amp; O$2 &amp; "'!J" &amp; ROWS!O46)-TIME!O46))/TIME!O46, "")</f>
        <v>1.7208413001912188E-2</v>
      </c>
      <c r="P46" s="2" t="str">
        <f ca="1">_xlfn.IFNA(MAX(ABS(INDIRECT("'" &amp; P$2 &amp; "'!B" &amp; ROWS!P46)-TIME!P46), ABS(INDIRECT("'" &amp; P$2 &amp; "'!F" &amp; ROWS!P46)-TIME!P46), ABS(INDIRECT("'" &amp; P$2 &amp; "'!J" &amp; ROWS!P46)-TIME!P46))/TIME!P46, "")</f>
        <v/>
      </c>
      <c r="Q46" s="2" t="str">
        <f ca="1">_xlfn.IFNA(MAX(ABS(INDIRECT("'" &amp; Q$2 &amp; "'!B" &amp; ROWS!Q46)-TIME!Q46), ABS(INDIRECT("'" &amp; Q$2 &amp; "'!F" &amp; ROWS!Q46)-TIME!Q46), ABS(INDIRECT("'" &amp; Q$2 &amp; "'!J" &amp; ROWS!Q46)-TIME!Q46))/TIME!Q46, "")</f>
        <v/>
      </c>
      <c r="R46" s="2">
        <f ca="1">_xlfn.IFNA(MAX(ABS(INDIRECT("'" &amp; R$2 &amp; "'!B" &amp; ROWS!R46)-TIME!R46), ABS(INDIRECT("'" &amp; R$2 &amp; "'!F" &amp; ROWS!R46)-TIME!R46), ABS(INDIRECT("'" &amp; R$2 &amp; "'!J" &amp; ROWS!R46)-TIME!R46))/TIME!R46, "")</f>
        <v>0</v>
      </c>
      <c r="S46" s="2">
        <f ca="1">_xlfn.IFNA(MAX(ABS(INDIRECT("'" &amp; S$2 &amp; "'!B" &amp; ROWS!S46)-TIME!S46), ABS(INDIRECT("'" &amp; S$2 &amp; "'!F" &amp; ROWS!S46)-TIME!S46), ABS(INDIRECT("'" &amp; S$2 &amp; "'!J" &amp; ROWS!S46)-TIME!S46))/TIME!S46, "")</f>
        <v>3.4482758620689495E-2</v>
      </c>
      <c r="T46" s="2">
        <f ca="1">_xlfn.IFNA(MAX(ABS(INDIRECT("'" &amp; T$2 &amp; "'!B" &amp; ROWS!T46)-TIME!T46), ABS(INDIRECT("'" &amp; T$2 &amp; "'!F" &amp; ROWS!T46)-TIME!T46), ABS(INDIRECT("'" &amp; T$2 &amp; "'!J" &amp; ROWS!T46)-TIME!T46))/TIME!T46, "")</f>
        <v>2.4390243902438911E-2</v>
      </c>
      <c r="U46" s="2">
        <f ca="1">_xlfn.IFNA(MAX(ABS(INDIRECT("'" &amp; U$2 &amp; "'!B" &amp; ROWS!U46)-TIME!U46), ABS(INDIRECT("'" &amp; U$2 &amp; "'!F" &amp; ROWS!U46)-TIME!U46), ABS(INDIRECT("'" &amp; U$2 &amp; "'!J" &amp; ROWS!U46)-TIME!U46))/TIME!U46, "")</f>
        <v>2.0161290322580215E-3</v>
      </c>
      <c r="V46" s="2">
        <f ca="1">_xlfn.IFNA(MAX(ABS(INDIRECT("'" &amp; V$2 &amp; "'!B" &amp; ROWS!V46)-TIME!V46), ABS(INDIRECT("'" &amp; V$2 &amp; "'!F" &amp; ROWS!V46)-TIME!V46), ABS(INDIRECT("'" &amp; V$2 &amp; "'!J" &amp; ROWS!V46)-TIME!V46))/TIME!V46, "")</f>
        <v>1.0570824524312858E-2</v>
      </c>
      <c r="W46" s="2">
        <f ca="1">_xlfn.IFNA(MAX(ABS(INDIRECT("'" &amp; W$2 &amp; "'!B" &amp; ROWS!W46)-TIME!W46), ABS(INDIRECT("'" &amp; W$2 &amp; "'!F" &amp; ROWS!W46)-TIME!W46), ABS(INDIRECT("'" &amp; W$2 &amp; "'!J" &amp; ROWS!W46)-TIME!W46))/TIME!W46, "")</f>
        <v>3.846153846153764E-3</v>
      </c>
      <c r="X46" s="2" t="str">
        <f ca="1">_xlfn.IFNA(MAX(ABS(INDIRECT("'" &amp; X$2 &amp; "'!B" &amp; ROWS!X46)-TIME!X46), ABS(INDIRECT("'" &amp; X$2 &amp; "'!F" &amp; ROWS!X46)-TIME!X46), ABS(INDIRECT("'" &amp; X$2 &amp; "'!J" &amp; ROWS!X46)-TIME!X46))/TIME!X46, "")</f>
        <v/>
      </c>
      <c r="Y46" s="2" t="str">
        <f ca="1">_xlfn.IFNA(MAX(ABS(INDIRECT("'" &amp; Y$2 &amp; "'!B" &amp; ROWS!Y46)-TIME!Y46), ABS(INDIRECT("'" &amp; Y$2 &amp; "'!F" &amp; ROWS!Y46)-TIME!Y46), ABS(INDIRECT("'" &amp; Y$2 &amp; "'!J" &amp; ROWS!Y46)-TIME!Y46))/TIME!Y46, "")</f>
        <v/>
      </c>
    </row>
    <row r="47" spans="1:25" x14ac:dyDescent="0.25">
      <c r="A47" t="str">
        <f>METRICS!A46</f>
        <v>identParamDeclarator</v>
      </c>
      <c r="B47" s="2">
        <f ca="1">_xlfn.IFNA(MAX(ABS(INDIRECT("'" &amp; B$2 &amp; "'!B" &amp; ROWS!B47)-TIME!B47), ABS(INDIRECT("'" &amp; B$2 &amp; "'!F" &amp; ROWS!B47)-TIME!B47), ABS(INDIRECT("'" &amp; B$2 &amp; "'!J" &amp; ROWS!B47)-TIME!B47))/TIME!B47, "")</f>
        <v>0</v>
      </c>
      <c r="C47" s="2">
        <f ca="1">_xlfn.IFNA(MAX(ABS(INDIRECT("'" &amp; C$2 &amp; "'!B" &amp; ROWS!C47)-TIME!C47), ABS(INDIRECT("'" &amp; C$2 &amp; "'!F" &amp; ROWS!C47)-TIME!C47), ABS(INDIRECT("'" &amp; C$2 &amp; "'!J" &amp; ROWS!C47)-TIME!C47))/TIME!C47, "")</f>
        <v>0.16666666666666682</v>
      </c>
      <c r="D47" s="2">
        <f ca="1">_xlfn.IFNA(MAX(ABS(INDIRECT("'" &amp; D$2 &amp; "'!B" &amp; ROWS!D47)-TIME!D47), ABS(INDIRECT("'" &amp; D$2 &amp; "'!F" &amp; ROWS!D47)-TIME!D47), ABS(INDIRECT("'" &amp; D$2 &amp; "'!J" &amp; ROWS!D47)-TIME!D47))/TIME!D47, "")</f>
        <v>0.49999999999999989</v>
      </c>
      <c r="E47" s="2">
        <f ca="1">_xlfn.IFNA(MAX(ABS(INDIRECT("'" &amp; E$2 &amp; "'!B" &amp; ROWS!E47)-TIME!E47), ABS(INDIRECT("'" &amp; E$2 &amp; "'!F" &amp; ROWS!E47)-TIME!E47), ABS(INDIRECT("'" &amp; E$2 &amp; "'!J" &amp; ROWS!E47)-TIME!E47))/TIME!E47, "")</f>
        <v>2.7027027027027053E-2</v>
      </c>
      <c r="F47" s="2">
        <f ca="1">_xlfn.IFNA(MAX(ABS(INDIRECT("'" &amp; F$2 &amp; "'!B" &amp; ROWS!F47)-TIME!F47), ABS(INDIRECT("'" &amp; F$2 &amp; "'!F" &amp; ROWS!F47)-TIME!F47), ABS(INDIRECT("'" &amp; F$2 &amp; "'!J" &amp; ROWS!F47)-TIME!F47))/TIME!F47, "")</f>
        <v>3.8461538461538491E-2</v>
      </c>
      <c r="G47" s="2">
        <f ca="1">_xlfn.IFNA(MAX(ABS(INDIRECT("'" &amp; G$2 &amp; "'!B" &amp; ROWS!G47)-TIME!G47), ABS(INDIRECT("'" &amp; G$2 &amp; "'!F" &amp; ROWS!G47)-TIME!G47), ABS(INDIRECT("'" &amp; G$2 &amp; "'!J" &amp; ROWS!G47)-TIME!G47))/TIME!G47, "")</f>
        <v>3.8461538461538491E-2</v>
      </c>
      <c r="H47" s="2">
        <f ca="1">_xlfn.IFNA(MAX(ABS(INDIRECT("'" &amp; H$2 &amp; "'!B" &amp; ROWS!H47)-TIME!H47), ABS(INDIRECT("'" &amp; H$2 &amp; "'!F" &amp; ROWS!H47)-TIME!H47), ABS(INDIRECT("'" &amp; H$2 &amp; "'!J" &amp; ROWS!H47)-TIME!H47))/TIME!H47, "")</f>
        <v>5.7971014492753679E-2</v>
      </c>
      <c r="I47" s="2">
        <f ca="1">_xlfn.IFNA(MAX(ABS(INDIRECT("'" &amp; I$2 &amp; "'!B" &amp; ROWS!I47)-TIME!I47), ABS(INDIRECT("'" &amp; I$2 &amp; "'!F" &amp; ROWS!I47)-TIME!I47), ABS(INDIRECT("'" &amp; I$2 &amp; "'!J" &amp; ROWS!I47)-TIME!I47))/TIME!I47, "")</f>
        <v>1.492537313432837E-2</v>
      </c>
      <c r="J47" s="2">
        <f ca="1">_xlfn.IFNA(MAX(ABS(INDIRECT("'" &amp; J$2 &amp; "'!B" &amp; ROWS!J47)-TIME!J47), ABS(INDIRECT("'" &amp; J$2 &amp; "'!F" &amp; ROWS!J47)-TIME!J47), ABS(INDIRECT("'" &amp; J$2 &amp; "'!J" &amp; ROWS!J47)-TIME!J47))/TIME!J47, "")</f>
        <v>0</v>
      </c>
      <c r="K47" s="2">
        <f ca="1">_xlfn.IFNA(MAX(ABS(INDIRECT("'" &amp; K$2 &amp; "'!B" &amp; ROWS!K47)-TIME!K47), ABS(INDIRECT("'" &amp; K$2 &amp; "'!F" &amp; ROWS!K47)-TIME!K47), ABS(INDIRECT("'" &amp; K$2 &amp; "'!J" &amp; ROWS!K47)-TIME!K47))/TIME!K47, "")</f>
        <v>0</v>
      </c>
      <c r="L47" s="2">
        <f ca="1">_xlfn.IFNA(MAX(ABS(INDIRECT("'" &amp; L$2 &amp; "'!B" &amp; ROWS!L47)-TIME!L47), ABS(INDIRECT("'" &amp; L$2 &amp; "'!F" &amp; ROWS!L47)-TIME!L47), ABS(INDIRECT("'" &amp; L$2 &amp; "'!J" &amp; ROWS!L47)-TIME!L47))/TIME!L47, "")</f>
        <v>0</v>
      </c>
      <c r="M47" s="2">
        <f ca="1">_xlfn.IFNA(MAX(ABS(INDIRECT("'" &amp; M$2 &amp; "'!B" &amp; ROWS!M47)-TIME!M47), ABS(INDIRECT("'" &amp; M$2 &amp; "'!F" &amp; ROWS!M47)-TIME!M47), ABS(INDIRECT("'" &amp; M$2 &amp; "'!J" &amp; ROWS!M47)-TIME!M47))/TIME!M47, "")</f>
        <v>4.0000000000000036E-2</v>
      </c>
      <c r="N47" s="2">
        <f ca="1">_xlfn.IFNA(MAX(ABS(INDIRECT("'" &amp; N$2 &amp; "'!B" &amp; ROWS!N47)-TIME!N47), ABS(INDIRECT("'" &amp; N$2 &amp; "'!F" &amp; ROWS!N47)-TIME!N47), ABS(INDIRECT("'" &amp; N$2 &amp; "'!J" &amp; ROWS!N47)-TIME!N47))/TIME!N47, "")</f>
        <v>0</v>
      </c>
      <c r="O47" s="2">
        <f ca="1">_xlfn.IFNA(MAX(ABS(INDIRECT("'" &amp; O$2 &amp; "'!B" &amp; ROWS!O47)-TIME!O47), ABS(INDIRECT("'" &amp; O$2 &amp; "'!F" &amp; ROWS!O47)-TIME!O47), ABS(INDIRECT("'" &amp; O$2 &amp; "'!J" &amp; ROWS!O47)-TIME!O47))/TIME!O47, "")</f>
        <v>4.9999999999999906E-2</v>
      </c>
      <c r="P47" s="2">
        <f ca="1">_xlfn.IFNA(MAX(ABS(INDIRECT("'" &amp; P$2 &amp; "'!B" &amp; ROWS!P47)-TIME!P47), ABS(INDIRECT("'" &amp; P$2 &amp; "'!F" &amp; ROWS!P47)-TIME!P47), ABS(INDIRECT("'" &amp; P$2 &amp; "'!J" &amp; ROWS!P47)-TIME!P47))/TIME!P47, "")</f>
        <v>0.14285714285714296</v>
      </c>
      <c r="Q47" s="2">
        <f ca="1">_xlfn.IFNA(MAX(ABS(INDIRECT("'" &amp; Q$2 &amp; "'!B" &amp; ROWS!Q47)-TIME!Q47), ABS(INDIRECT("'" &amp; Q$2 &amp; "'!F" &amp; ROWS!Q47)-TIME!Q47), ABS(INDIRECT("'" &amp; Q$2 &amp; "'!J" &amp; ROWS!Q47)-TIME!Q47))/TIME!Q47, "")</f>
        <v>0.11111111111111122</v>
      </c>
      <c r="R47" s="2">
        <f ca="1">_xlfn.IFNA(MAX(ABS(INDIRECT("'" &amp; R$2 &amp; "'!B" &amp; ROWS!R47)-TIME!R47), ABS(INDIRECT("'" &amp; R$2 &amp; "'!F" &amp; ROWS!R47)-TIME!R47), ABS(INDIRECT("'" &amp; R$2 &amp; "'!J" &amp; ROWS!R47)-TIME!R47))/TIME!R47, "")</f>
        <v>0</v>
      </c>
      <c r="S47" s="2">
        <f ca="1">_xlfn.IFNA(MAX(ABS(INDIRECT("'" &amp; S$2 &amp; "'!B" &amp; ROWS!S47)-TIME!S47), ABS(INDIRECT("'" &amp; S$2 &amp; "'!F" &amp; ROWS!S47)-TIME!S47), ABS(INDIRECT("'" &amp; S$2 &amp; "'!J" &amp; ROWS!S47)-TIME!S47))/TIME!S47, "")</f>
        <v>0.33333333333333343</v>
      </c>
      <c r="T47" s="2">
        <f ca="1">_xlfn.IFNA(MAX(ABS(INDIRECT("'" &amp; T$2 &amp; "'!B" &amp; ROWS!T47)-TIME!T47), ABS(INDIRECT("'" &amp; T$2 &amp; "'!F" &amp; ROWS!T47)-TIME!T47), ABS(INDIRECT("'" &amp; T$2 &amp; "'!J" &amp; ROWS!T47)-TIME!T47))/TIME!T47, "")</f>
        <v>0</v>
      </c>
      <c r="U47" s="2">
        <f ca="1">_xlfn.IFNA(MAX(ABS(INDIRECT("'" &amp; U$2 &amp; "'!B" &amp; ROWS!U47)-TIME!U47), ABS(INDIRECT("'" &amp; U$2 &amp; "'!F" &amp; ROWS!U47)-TIME!U47), ABS(INDIRECT("'" &amp; U$2 &amp; "'!J" &amp; ROWS!U47)-TIME!U47))/TIME!U47, "")</f>
        <v>3.703703703703707E-2</v>
      </c>
      <c r="V47" s="2">
        <f ca="1">_xlfn.IFNA(MAX(ABS(INDIRECT("'" &amp; V$2 &amp; "'!B" &amp; ROWS!V47)-TIME!V47), ABS(INDIRECT("'" &amp; V$2 &amp; "'!F" &amp; ROWS!V47)-TIME!V47), ABS(INDIRECT("'" &amp; V$2 &amp; "'!J" &amp; ROWS!V47)-TIME!V47))/TIME!V47, "")</f>
        <v>2.3809523809523832E-2</v>
      </c>
      <c r="W47" s="2">
        <f ca="1">_xlfn.IFNA(MAX(ABS(INDIRECT("'" &amp; W$2 &amp; "'!B" &amp; ROWS!W47)-TIME!W47), ABS(INDIRECT("'" &amp; W$2 &amp; "'!F" &amp; ROWS!W47)-TIME!W47), ABS(INDIRECT("'" &amp; W$2 &amp; "'!J" &amp; ROWS!W47)-TIME!W47))/TIME!W47, "")</f>
        <v>4.5454545454545497E-2</v>
      </c>
      <c r="X47" s="2">
        <f ca="1">_xlfn.IFNA(MAX(ABS(INDIRECT("'" &amp; X$2 &amp; "'!B" &amp; ROWS!X47)-TIME!X47), ABS(INDIRECT("'" &amp; X$2 &amp; "'!F" &amp; ROWS!X47)-TIME!X47), ABS(INDIRECT("'" &amp; X$2 &amp; "'!J" &amp; ROWS!X47)-TIME!X47))/TIME!X47, "")</f>
        <v>0.14285714285714296</v>
      </c>
      <c r="Y47" s="2">
        <f ca="1">_xlfn.IFNA(MAX(ABS(INDIRECT("'" &amp; Y$2 &amp; "'!B" &amp; ROWS!Y47)-TIME!Y47), ABS(INDIRECT("'" &amp; Y$2 &amp; "'!F" &amp; ROWS!Y47)-TIME!Y47), ABS(INDIRECT("'" &amp; Y$2 &amp; "'!J" &amp; ROWS!Y47)-TIME!Y47))/TIME!Y47, "")</f>
        <v>0.12499999999999993</v>
      </c>
    </row>
    <row r="48" spans="1:25" x14ac:dyDescent="0.25">
      <c r="A48" t="str">
        <f>METRICS!A47</f>
        <v>ifwhileCtl</v>
      </c>
      <c r="B48" s="2">
        <f ca="1">_xlfn.IFNA(MAX(ABS(INDIRECT("'" &amp; B$2 &amp; "'!B" &amp; ROWS!B48)-TIME!B48), ABS(INDIRECT("'" &amp; B$2 &amp; "'!F" &amp; ROWS!B48)-TIME!B48), ABS(INDIRECT("'" &amp; B$2 &amp; "'!J" &amp; ROWS!B48)-TIME!B48))/TIME!B48, "")</f>
        <v>3.8461538461538491E-2</v>
      </c>
      <c r="C48" s="2">
        <f ca="1">_xlfn.IFNA(MAX(ABS(INDIRECT("'" &amp; C$2 &amp; "'!B" &amp; ROWS!C48)-TIME!C48), ABS(INDIRECT("'" &amp; C$2 &amp; "'!F" &amp; ROWS!C48)-TIME!C48), ABS(INDIRECT("'" &amp; C$2 &amp; "'!J" &amp; ROWS!C48)-TIME!C48))/TIME!C48, "")</f>
        <v>6.2500000000000056E-2</v>
      </c>
      <c r="D48" s="2">
        <f ca="1">_xlfn.IFNA(MAX(ABS(INDIRECT("'" &amp; D$2 &amp; "'!B" &amp; ROWS!D48)-TIME!D48), ABS(INDIRECT("'" &amp; D$2 &amp; "'!F" &amp; ROWS!D48)-TIME!D48), ABS(INDIRECT("'" &amp; D$2 &amp; "'!J" &amp; ROWS!D48)-TIME!D48))/TIME!D48, "")</f>
        <v>8.3333333333333301E-2</v>
      </c>
      <c r="E48" s="2">
        <f ca="1">_xlfn.IFNA(MAX(ABS(INDIRECT("'" &amp; E$2 &amp; "'!B" &amp; ROWS!E48)-TIME!E48), ABS(INDIRECT("'" &amp; E$2 &amp; "'!F" &amp; ROWS!E48)-TIME!E48), ABS(INDIRECT("'" &amp; E$2 &amp; "'!J" &amp; ROWS!E48)-TIME!E48))/TIME!E48, "")</f>
        <v>2.222222222222224E-2</v>
      </c>
      <c r="F48" s="2">
        <f ca="1">_xlfn.IFNA(MAX(ABS(INDIRECT("'" &amp; F$2 &amp; "'!B" &amp; ROWS!F48)-TIME!F48), ABS(INDIRECT("'" &amp; F$2 &amp; "'!F" &amp; ROWS!F48)-TIME!F48), ABS(INDIRECT("'" &amp; F$2 &amp; "'!J" &amp; ROWS!F48)-TIME!F48))/TIME!F48, "")</f>
        <v>8.3333333333333419E-3</v>
      </c>
      <c r="G48" s="2">
        <f ca="1">_xlfn.IFNA(MAX(ABS(INDIRECT("'" &amp; G$2 &amp; "'!B" &amp; ROWS!G48)-TIME!G48), ABS(INDIRECT("'" &amp; G$2 &amp; "'!F" &amp; ROWS!G48)-TIME!G48), ABS(INDIRECT("'" &amp; G$2 &amp; "'!J" &amp; ROWS!G48)-TIME!G48))/TIME!G48, "")</f>
        <v>1.6666666666666684E-2</v>
      </c>
      <c r="H48" s="2" t="str">
        <f ca="1">_xlfn.IFNA(MAX(ABS(INDIRECT("'" &amp; H$2 &amp; "'!B" &amp; ROWS!H48)-TIME!H48), ABS(INDIRECT("'" &amp; H$2 &amp; "'!F" &amp; ROWS!H48)-TIME!H48), ABS(INDIRECT("'" &amp; H$2 &amp; "'!J" &amp; ROWS!H48)-TIME!H48))/TIME!H48, "")</f>
        <v/>
      </c>
      <c r="I48" s="2" t="str">
        <f ca="1">_xlfn.IFNA(MAX(ABS(INDIRECT("'" &amp; I$2 &amp; "'!B" &amp; ROWS!I48)-TIME!I48), ABS(INDIRECT("'" &amp; I$2 &amp; "'!F" &amp; ROWS!I48)-TIME!I48), ABS(INDIRECT("'" &amp; I$2 &amp; "'!J" &amp; ROWS!I48)-TIME!I48))/TIME!I48, "")</f>
        <v/>
      </c>
      <c r="J48" s="2">
        <f ca="1">_xlfn.IFNA(MAX(ABS(INDIRECT("'" &amp; J$2 &amp; "'!B" &amp; ROWS!J48)-TIME!J48), ABS(INDIRECT("'" &amp; J$2 &amp; "'!F" &amp; ROWS!J48)-TIME!J48), ABS(INDIRECT("'" &amp; J$2 &amp; "'!J" &amp; ROWS!J48)-TIME!J48))/TIME!J48, "")</f>
        <v>8.3333333333333301E-2</v>
      </c>
      <c r="K48" s="2">
        <f ca="1">_xlfn.IFNA(MAX(ABS(INDIRECT("'" &amp; K$2 &amp; "'!B" &amp; ROWS!K48)-TIME!K48), ABS(INDIRECT("'" &amp; K$2 &amp; "'!F" &amp; ROWS!K48)-TIME!K48), ABS(INDIRECT("'" &amp; K$2 &amp; "'!J" &amp; ROWS!K48)-TIME!K48))/TIME!K48, "")</f>
        <v>9.999999999999995E-2</v>
      </c>
      <c r="L48" s="2">
        <f ca="1">_xlfn.IFNA(MAX(ABS(INDIRECT("'" &amp; L$2 &amp; "'!B" &amp; ROWS!L48)-TIME!L48), ABS(INDIRECT("'" &amp; L$2 &amp; "'!F" &amp; ROWS!L48)-TIME!L48), ABS(INDIRECT("'" &amp; L$2 &amp; "'!J" &amp; ROWS!L48)-TIME!L48))/TIME!L48, "")</f>
        <v>0</v>
      </c>
      <c r="M48" s="2">
        <f ca="1">_xlfn.IFNA(MAX(ABS(INDIRECT("'" &amp; M$2 &amp; "'!B" &amp; ROWS!M48)-TIME!M48), ABS(INDIRECT("'" &amp; M$2 &amp; "'!F" &amp; ROWS!M48)-TIME!M48), ABS(INDIRECT("'" &amp; M$2 &amp; "'!J" &amp; ROWS!M48)-TIME!M48))/TIME!M48, "")</f>
        <v>1.4492753623188259E-2</v>
      </c>
      <c r="N48" s="2">
        <f ca="1">_xlfn.IFNA(MAX(ABS(INDIRECT("'" &amp; N$2 &amp; "'!B" &amp; ROWS!N48)-TIME!N48), ABS(INDIRECT("'" &amp; N$2 &amp; "'!F" &amp; ROWS!N48)-TIME!N48), ABS(INDIRECT("'" &amp; N$2 &amp; "'!J" &amp; ROWS!N48)-TIME!N48))/TIME!N48, "")</f>
        <v>9.4339622641509517E-3</v>
      </c>
      <c r="O48" s="2">
        <f ca="1">_xlfn.IFNA(MAX(ABS(INDIRECT("'" &amp; O$2 &amp; "'!B" &amp; ROWS!O48)-TIME!O48), ABS(INDIRECT("'" &amp; O$2 &amp; "'!F" &amp; ROWS!O48)-TIME!O48), ABS(INDIRECT("'" &amp; O$2 &amp; "'!J" &amp; ROWS!O48)-TIME!O48))/TIME!O48, "")</f>
        <v>5.660377358490571E-2</v>
      </c>
      <c r="P48" s="2" t="str">
        <f ca="1">_xlfn.IFNA(MAX(ABS(INDIRECT("'" &amp; P$2 &amp; "'!B" &amp; ROWS!P48)-TIME!P48), ABS(INDIRECT("'" &amp; P$2 &amp; "'!F" &amp; ROWS!P48)-TIME!P48), ABS(INDIRECT("'" &amp; P$2 &amp; "'!J" &amp; ROWS!P48)-TIME!P48))/TIME!P48, "")</f>
        <v/>
      </c>
      <c r="Q48" s="2" t="str">
        <f ca="1">_xlfn.IFNA(MAX(ABS(INDIRECT("'" &amp; Q$2 &amp; "'!B" &amp; ROWS!Q48)-TIME!Q48), ABS(INDIRECT("'" &amp; Q$2 &amp; "'!F" &amp; ROWS!Q48)-TIME!Q48), ABS(INDIRECT("'" &amp; Q$2 &amp; "'!J" &amp; ROWS!Q48)-TIME!Q48))/TIME!Q48, "")</f>
        <v/>
      </c>
      <c r="R48" s="2">
        <f ca="1">_xlfn.IFNA(MAX(ABS(INDIRECT("'" &amp; R$2 &amp; "'!B" &amp; ROWS!R48)-TIME!R48), ABS(INDIRECT("'" &amp; R$2 &amp; "'!F" &amp; ROWS!R48)-TIME!R48), ABS(INDIRECT("'" &amp; R$2 &amp; "'!J" &amp; ROWS!R48)-TIME!R48))/TIME!R48, "")</f>
        <v>0</v>
      </c>
      <c r="S48" s="2">
        <f ca="1">_xlfn.IFNA(MAX(ABS(INDIRECT("'" &amp; S$2 &amp; "'!B" &amp; ROWS!S48)-TIME!S48), ABS(INDIRECT("'" &amp; S$2 &amp; "'!F" &amp; ROWS!S48)-TIME!S48), ABS(INDIRECT("'" &amp; S$2 &amp; "'!J" &amp; ROWS!S48)-TIME!S48))/TIME!S48, "")</f>
        <v>0</v>
      </c>
      <c r="T48" s="2">
        <f ca="1">_xlfn.IFNA(MAX(ABS(INDIRECT("'" &amp; T$2 &amp; "'!B" &amp; ROWS!T48)-TIME!T48), ABS(INDIRECT("'" &amp; T$2 &amp; "'!F" &amp; ROWS!T48)-TIME!T48), ABS(INDIRECT("'" &amp; T$2 &amp; "'!J" &amp; ROWS!T48)-TIME!T48))/TIME!T48, "")</f>
        <v>0</v>
      </c>
      <c r="U48" s="2">
        <f ca="1">_xlfn.IFNA(MAX(ABS(INDIRECT("'" &amp; U$2 &amp; "'!B" &amp; ROWS!U48)-TIME!U48), ABS(INDIRECT("'" &amp; U$2 &amp; "'!F" &amp; ROWS!U48)-TIME!U48), ABS(INDIRECT("'" &amp; U$2 &amp; "'!J" &amp; ROWS!U48)-TIME!U48))/TIME!U48, "")</f>
        <v>1.5384615384615398E-2</v>
      </c>
      <c r="V48" s="2">
        <f ca="1">_xlfn.IFNA(MAX(ABS(INDIRECT("'" &amp; V$2 &amp; "'!B" &amp; ROWS!V48)-TIME!V48), ABS(INDIRECT("'" &amp; V$2 &amp; "'!F" &amp; ROWS!V48)-TIME!V48), ABS(INDIRECT("'" &amp; V$2 &amp; "'!J" &amp; ROWS!V48)-TIME!V48))/TIME!V48, "")</f>
        <v>1.9230769230769246E-2</v>
      </c>
      <c r="W48" s="2">
        <f ca="1">_xlfn.IFNA(MAX(ABS(INDIRECT("'" &amp; W$2 &amp; "'!B" &amp; ROWS!W48)-TIME!W48), ABS(INDIRECT("'" &amp; W$2 &amp; "'!F" &amp; ROWS!W48)-TIME!W48), ABS(INDIRECT("'" &amp; W$2 &amp; "'!J" &amp; ROWS!W48)-TIME!W48))/TIME!W48, "")</f>
        <v>3.8461538461538491E-2</v>
      </c>
      <c r="X48" s="2" t="str">
        <f ca="1">_xlfn.IFNA(MAX(ABS(INDIRECT("'" &amp; X$2 &amp; "'!B" &amp; ROWS!X48)-TIME!X48), ABS(INDIRECT("'" &amp; X$2 &amp; "'!F" &amp; ROWS!X48)-TIME!X48), ABS(INDIRECT("'" &amp; X$2 &amp; "'!J" &amp; ROWS!X48)-TIME!X48))/TIME!X48, "")</f>
        <v/>
      </c>
      <c r="Y48" s="2" t="str">
        <f ca="1">_xlfn.IFNA(MAX(ABS(INDIRECT("'" &amp; Y$2 &amp; "'!B" &amp; ROWS!Y48)-TIME!Y48), ABS(INDIRECT("'" &amp; Y$2 &amp; "'!F" &amp; ROWS!Y48)-TIME!Y48), ABS(INDIRECT("'" &amp; Y$2 &amp; "'!J" &amp; ROWS!Y48)-TIME!Y48))/TIME!Y48, "")</f>
        <v/>
      </c>
    </row>
    <row r="49" spans="1:25" x14ac:dyDescent="0.25">
      <c r="A49" t="str">
        <f>METRICS!A48</f>
        <v>init_once</v>
      </c>
      <c r="B49" s="2">
        <f ca="1">_xlfn.IFNA(MAX(ABS(INDIRECT("'" &amp; B$2 &amp; "'!B" &amp; ROWS!B49)-TIME!B49), ABS(INDIRECT("'" &amp; B$2 &amp; "'!F" &amp; ROWS!B49)-TIME!B49), ABS(INDIRECT("'" &amp; B$2 &amp; "'!J" &amp; ROWS!B49)-TIME!B49))/TIME!B49, "")</f>
        <v>7.6923076923076983E-2</v>
      </c>
      <c r="C49" s="2">
        <f ca="1">_xlfn.IFNA(MAX(ABS(INDIRECT("'" &amp; C$2 &amp; "'!B" &amp; ROWS!C49)-TIME!C49), ABS(INDIRECT("'" &amp; C$2 &amp; "'!F" &amp; ROWS!C49)-TIME!C49), ABS(INDIRECT("'" &amp; C$2 &amp; "'!J" &amp; ROWS!C49)-TIME!C49))/TIME!C49, "")</f>
        <v>0</v>
      </c>
      <c r="D49" s="2">
        <f ca="1">_xlfn.IFNA(MAX(ABS(INDIRECT("'" &amp; D$2 &amp; "'!B" &amp; ROWS!D49)-TIME!D49), ABS(INDIRECT("'" &amp; D$2 &amp; "'!F" &amp; ROWS!D49)-TIME!D49), ABS(INDIRECT("'" &amp; D$2 &amp; "'!J" &amp; ROWS!D49)-TIME!D49))/TIME!D49, "")</f>
        <v>0</v>
      </c>
      <c r="E49" s="2">
        <f ca="1">_xlfn.IFNA(MAX(ABS(INDIRECT("'" &amp; E$2 &amp; "'!B" &amp; ROWS!E49)-TIME!E49), ABS(INDIRECT("'" &amp; E$2 &amp; "'!F" &amp; ROWS!E49)-TIME!E49), ABS(INDIRECT("'" &amp; E$2 &amp; "'!J" &amp; ROWS!E49)-TIME!E49))/TIME!E49, "")</f>
        <v>1.449275362318842E-2</v>
      </c>
      <c r="F49" s="2">
        <f ca="1">_xlfn.IFNA(MAX(ABS(INDIRECT("'" &amp; F$2 &amp; "'!B" &amp; ROWS!F49)-TIME!F49), ABS(INDIRECT("'" &amp; F$2 &amp; "'!F" &amp; ROWS!F49)-TIME!F49), ABS(INDIRECT("'" &amp; F$2 &amp; "'!J" &amp; ROWS!F49)-TIME!F49))/TIME!F49, "")</f>
        <v>2.3529411764705903E-2</v>
      </c>
      <c r="G49" s="2">
        <f ca="1">_xlfn.IFNA(MAX(ABS(INDIRECT("'" &amp; G$2 &amp; "'!B" &amp; ROWS!G49)-TIME!G49), ABS(INDIRECT("'" &amp; G$2 &amp; "'!F" &amp; ROWS!G49)-TIME!G49), ABS(INDIRECT("'" &amp; G$2 &amp; "'!J" &amp; ROWS!G49)-TIME!G49))/TIME!G49, "")</f>
        <v>0</v>
      </c>
      <c r="H49" s="2">
        <f ca="1">_xlfn.IFNA(MAX(ABS(INDIRECT("'" &amp; H$2 &amp; "'!B" &amp; ROWS!H49)-TIME!H49), ABS(INDIRECT("'" &amp; H$2 &amp; "'!F" &amp; ROWS!H49)-TIME!H49), ABS(INDIRECT("'" &amp; H$2 &amp; "'!J" &amp; ROWS!H49)-TIME!H49))/TIME!H49, "")</f>
        <v>2.2598870056497196E-2</v>
      </c>
      <c r="I49" s="2">
        <f ca="1">_xlfn.IFNA(MAX(ABS(INDIRECT("'" &amp; I$2 &amp; "'!B" &amp; ROWS!I49)-TIME!I49), ABS(INDIRECT("'" &amp; I$2 &amp; "'!F" &amp; ROWS!I49)-TIME!I49), ABS(INDIRECT("'" &amp; I$2 &amp; "'!J" &amp; ROWS!I49)-TIME!I49))/TIME!I49, "")</f>
        <v>2.3529411764705903E-2</v>
      </c>
      <c r="J49" s="2">
        <f ca="1">_xlfn.IFNA(MAX(ABS(INDIRECT("'" &amp; J$2 &amp; "'!B" &amp; ROWS!J49)-TIME!J49), ABS(INDIRECT("'" &amp; J$2 &amp; "'!F" &amp; ROWS!J49)-TIME!J49), ABS(INDIRECT("'" &amp; J$2 &amp; "'!J" &amp; ROWS!J49)-TIME!J49))/TIME!J49, "")</f>
        <v>0</v>
      </c>
      <c r="K49" s="2">
        <f ca="1">_xlfn.IFNA(MAX(ABS(INDIRECT("'" &amp; K$2 &amp; "'!B" &amp; ROWS!K49)-TIME!K49), ABS(INDIRECT("'" &amp; K$2 &amp; "'!F" &amp; ROWS!K49)-TIME!K49), ABS(INDIRECT("'" &amp; K$2 &amp; "'!J" &amp; ROWS!K49)-TIME!K49))/TIME!K49, "")</f>
        <v>0</v>
      </c>
      <c r="L49" s="2">
        <f ca="1">_xlfn.IFNA(MAX(ABS(INDIRECT("'" &amp; L$2 &amp; "'!B" &amp; ROWS!L49)-TIME!L49), ABS(INDIRECT("'" &amp; L$2 &amp; "'!F" &amp; ROWS!L49)-TIME!L49), ABS(INDIRECT("'" &amp; L$2 &amp; "'!J" &amp; ROWS!L49)-TIME!L49))/TIME!L49, "")</f>
        <v>0</v>
      </c>
      <c r="M49" s="2">
        <f ca="1">_xlfn.IFNA(MAX(ABS(INDIRECT("'" &amp; M$2 &amp; "'!B" &amp; ROWS!M49)-TIME!M49), ABS(INDIRECT("'" &amp; M$2 &amp; "'!F" &amp; ROWS!M49)-TIME!M49), ABS(INDIRECT("'" &amp; M$2 &amp; "'!J" &amp; ROWS!M49)-TIME!M49))/TIME!M49, "")</f>
        <v>2.6315789473684233E-2</v>
      </c>
      <c r="N49" s="2">
        <f ca="1">_xlfn.IFNA(MAX(ABS(INDIRECT("'" &amp; N$2 &amp; "'!B" &amp; ROWS!N49)-TIME!N49), ABS(INDIRECT("'" &amp; N$2 &amp; "'!F" &amp; ROWS!N49)-TIME!N49), ABS(INDIRECT("'" &amp; N$2 &amp; "'!J" &amp; ROWS!N49)-TIME!N49))/TIME!N49, "")</f>
        <v>3.1250000000000028E-2</v>
      </c>
      <c r="O49" s="2">
        <f ca="1">_xlfn.IFNA(MAX(ABS(INDIRECT("'" &amp; O$2 &amp; "'!B" &amp; ROWS!O49)-TIME!O49), ABS(INDIRECT("'" &amp; O$2 &amp; "'!F" &amp; ROWS!O49)-TIME!O49), ABS(INDIRECT("'" &amp; O$2 &amp; "'!J" &amp; ROWS!O49)-TIME!O49))/TIME!O49, "")</f>
        <v>3.2258064516129059E-2</v>
      </c>
      <c r="P49" s="2">
        <f ca="1">_xlfn.IFNA(MAX(ABS(INDIRECT("'" &amp; P$2 &amp; "'!B" &amp; ROWS!P49)-TIME!P49), ABS(INDIRECT("'" &amp; P$2 &amp; "'!F" &amp; ROWS!P49)-TIME!P49), ABS(INDIRECT("'" &amp; P$2 &amp; "'!J" &amp; ROWS!P49)-TIME!P49))/TIME!P49, "")</f>
        <v>0.10000000000000009</v>
      </c>
      <c r="Q49" s="2">
        <f ca="1">_xlfn.IFNA(MAX(ABS(INDIRECT("'" &amp; Q$2 &amp; "'!B" &amp; ROWS!Q49)-TIME!Q49), ABS(INDIRECT("'" &amp; Q$2 &amp; "'!F" &amp; ROWS!Q49)-TIME!Q49), ABS(INDIRECT("'" &amp; Q$2 &amp; "'!J" &amp; ROWS!Q49)-TIME!Q49))/TIME!Q49, "")</f>
        <v>9.090909090909087E-2</v>
      </c>
      <c r="R49" s="2">
        <f ca="1">_xlfn.IFNA(MAX(ABS(INDIRECT("'" &amp; R$2 &amp; "'!B" &amp; ROWS!R49)-TIME!R49), ABS(INDIRECT("'" &amp; R$2 &amp; "'!F" &amp; ROWS!R49)-TIME!R49), ABS(INDIRECT("'" &amp; R$2 &amp; "'!J" &amp; ROWS!R49)-TIME!R49))/TIME!R49, "")</f>
        <v>0.25000000000000006</v>
      </c>
      <c r="S49" s="2">
        <f ca="1">_xlfn.IFNA(MAX(ABS(INDIRECT("'" &amp; S$2 &amp; "'!B" &amp; ROWS!S49)-TIME!S49), ABS(INDIRECT("'" &amp; S$2 &amp; "'!F" &amp; ROWS!S49)-TIME!S49), ABS(INDIRECT("'" &amp; S$2 &amp; "'!J" &amp; ROWS!S49)-TIME!S49))/TIME!S49, "")</f>
        <v>0.1999999999999999</v>
      </c>
      <c r="T49" s="2">
        <f ca="1">_xlfn.IFNA(MAX(ABS(INDIRECT("'" &amp; T$2 &amp; "'!B" &amp; ROWS!T49)-TIME!T49), ABS(INDIRECT("'" &amp; T$2 &amp; "'!F" &amp; ROWS!T49)-TIME!T49), ABS(INDIRECT("'" &amp; T$2 &amp; "'!J" &amp; ROWS!T49)-TIME!T49))/TIME!T49, "")</f>
        <v>0</v>
      </c>
      <c r="U49" s="2">
        <f ca="1">_xlfn.IFNA(MAX(ABS(INDIRECT("'" &amp; U$2 &amp; "'!B" &amp; ROWS!U49)-TIME!U49), ABS(INDIRECT("'" &amp; U$2 &amp; "'!F" &amp; ROWS!U49)-TIME!U49), ABS(INDIRECT("'" &amp; U$2 &amp; "'!J" &amp; ROWS!U49)-TIME!U49))/TIME!U49, "")</f>
        <v>2.5641025641025664E-2</v>
      </c>
      <c r="V49" s="2">
        <f ca="1">_xlfn.IFNA(MAX(ABS(INDIRECT("'" &amp; V$2 &amp; "'!B" &amp; ROWS!V49)-TIME!V49), ABS(INDIRECT("'" &amp; V$2 &amp; "'!F" &amp; ROWS!V49)-TIME!V49), ABS(INDIRECT("'" &amp; V$2 &amp; "'!J" &amp; ROWS!V49)-TIME!V49))/TIME!V49, "")</f>
        <v>1.5873015873015886E-2</v>
      </c>
      <c r="W49" s="2">
        <f ca="1">_xlfn.IFNA(MAX(ABS(INDIRECT("'" &amp; W$2 &amp; "'!B" &amp; ROWS!W49)-TIME!W49), ABS(INDIRECT("'" &amp; W$2 &amp; "'!F" &amp; ROWS!W49)-TIME!W49), ABS(INDIRECT("'" &amp; W$2 &amp; "'!J" &amp; ROWS!W49)-TIME!W49))/TIME!W49, "")</f>
        <v>0</v>
      </c>
      <c r="X49" s="2">
        <f ca="1">_xlfn.IFNA(MAX(ABS(INDIRECT("'" &amp; X$2 &amp; "'!B" &amp; ROWS!X49)-TIME!X49), ABS(INDIRECT("'" &amp; X$2 &amp; "'!F" &amp; ROWS!X49)-TIME!X49), ABS(INDIRECT("'" &amp; X$2 &amp; "'!J" &amp; ROWS!X49)-TIME!X49))/TIME!X49, "")</f>
        <v>0.10000000000000009</v>
      </c>
      <c r="Y49" s="2">
        <f ca="1">_xlfn.IFNA(MAX(ABS(INDIRECT("'" &amp; Y$2 &amp; "'!B" &amp; ROWS!Y49)-TIME!Y49), ABS(INDIRECT("'" &amp; Y$2 &amp; "'!F" &amp; ROWS!Y49)-TIME!Y49), ABS(INDIRECT("'" &amp; Y$2 &amp; "'!J" &amp; ROWS!Y49)-TIME!Y49))/TIME!Y49, "")</f>
        <v>0.1666666666666666</v>
      </c>
    </row>
    <row r="50" spans="1:25" x14ac:dyDescent="0.25">
      <c r="A50" t="str">
        <f>METRICS!A49</f>
        <v>io1</v>
      </c>
      <c r="B50" s="2" t="str">
        <f ca="1">_xlfn.IFNA(MAX(ABS(INDIRECT("'" &amp; B$2 &amp; "'!B" &amp; ROWS!B50)-TIME!B50), ABS(INDIRECT("'" &amp; B$2 &amp; "'!F" &amp; ROWS!B50)-TIME!B50), ABS(INDIRECT("'" &amp; B$2 &amp; "'!J" &amp; ROWS!B50)-TIME!B50))/TIME!B50, "")</f>
        <v/>
      </c>
      <c r="C50" s="2" t="str">
        <f ca="1">_xlfn.IFNA(MAX(ABS(INDIRECT("'" &amp; C$2 &amp; "'!B" &amp; ROWS!C50)-TIME!C50), ABS(INDIRECT("'" &amp; C$2 &amp; "'!F" &amp; ROWS!C50)-TIME!C50), ABS(INDIRECT("'" &amp; C$2 &amp; "'!J" &amp; ROWS!C50)-TIME!C50))/TIME!C50, "")</f>
        <v/>
      </c>
      <c r="D50" s="2" t="str">
        <f ca="1">_xlfn.IFNA(MAX(ABS(INDIRECT("'" &amp; D$2 &amp; "'!B" &amp; ROWS!D50)-TIME!D50), ABS(INDIRECT("'" &amp; D$2 &amp; "'!F" &amp; ROWS!D50)-TIME!D50), ABS(INDIRECT("'" &amp; D$2 &amp; "'!J" &amp; ROWS!D50)-TIME!D50))/TIME!D50, "")</f>
        <v/>
      </c>
      <c r="E50" s="2" t="str">
        <f ca="1">_xlfn.IFNA(MAX(ABS(INDIRECT("'" &amp; E$2 &amp; "'!B" &amp; ROWS!E50)-TIME!E50), ABS(INDIRECT("'" &amp; E$2 &amp; "'!F" &amp; ROWS!E50)-TIME!E50), ABS(INDIRECT("'" &amp; E$2 &amp; "'!J" &amp; ROWS!E50)-TIME!E50))/TIME!E50, "")</f>
        <v/>
      </c>
      <c r="F50" s="2" t="str">
        <f ca="1">_xlfn.IFNA(MAX(ABS(INDIRECT("'" &amp; F$2 &amp; "'!B" &amp; ROWS!F50)-TIME!F50), ABS(INDIRECT("'" &amp; F$2 &amp; "'!F" &amp; ROWS!F50)-TIME!F50), ABS(INDIRECT("'" &amp; F$2 &amp; "'!J" &amp; ROWS!F50)-TIME!F50))/TIME!F50, "")</f>
        <v/>
      </c>
      <c r="G50" s="2" t="str">
        <f ca="1">_xlfn.IFNA(MAX(ABS(INDIRECT("'" &amp; G$2 &amp; "'!B" &amp; ROWS!G50)-TIME!G50), ABS(INDIRECT("'" &amp; G$2 &amp; "'!F" &amp; ROWS!G50)-TIME!G50), ABS(INDIRECT("'" &amp; G$2 &amp; "'!J" &amp; ROWS!G50)-TIME!G50))/TIME!G50, "")</f>
        <v/>
      </c>
      <c r="H50" s="2" t="str">
        <f ca="1">_xlfn.IFNA(MAX(ABS(INDIRECT("'" &amp; H$2 &amp; "'!B" &amp; ROWS!H50)-TIME!H50), ABS(INDIRECT("'" &amp; H$2 &amp; "'!F" &amp; ROWS!H50)-TIME!H50), ABS(INDIRECT("'" &amp; H$2 &amp; "'!J" &amp; ROWS!H50)-TIME!H50))/TIME!H50, "")</f>
        <v/>
      </c>
      <c r="I50" s="2" t="str">
        <f ca="1">_xlfn.IFNA(MAX(ABS(INDIRECT("'" &amp; I$2 &amp; "'!B" &amp; ROWS!I50)-TIME!I50), ABS(INDIRECT("'" &amp; I$2 &amp; "'!F" &amp; ROWS!I50)-TIME!I50), ABS(INDIRECT("'" &amp; I$2 &amp; "'!J" &amp; ROWS!I50)-TIME!I50))/TIME!I50, "")</f>
        <v/>
      </c>
      <c r="J50" s="2" t="str">
        <f ca="1">_xlfn.IFNA(MAX(ABS(INDIRECT("'" &amp; J$2 &amp; "'!B" &amp; ROWS!J50)-TIME!J50), ABS(INDIRECT("'" &amp; J$2 &amp; "'!F" &amp; ROWS!J50)-TIME!J50), ABS(INDIRECT("'" &amp; J$2 &amp; "'!J" &amp; ROWS!J50)-TIME!J50))/TIME!J50, "")</f>
        <v/>
      </c>
      <c r="K50" s="2" t="str">
        <f ca="1">_xlfn.IFNA(MAX(ABS(INDIRECT("'" &amp; K$2 &amp; "'!B" &amp; ROWS!K50)-TIME!K50), ABS(INDIRECT("'" &amp; K$2 &amp; "'!F" &amp; ROWS!K50)-TIME!K50), ABS(INDIRECT("'" &amp; K$2 &amp; "'!J" &amp; ROWS!K50)-TIME!K50))/TIME!K50, "")</f>
        <v/>
      </c>
      <c r="L50" s="2" t="str">
        <f ca="1">_xlfn.IFNA(MAX(ABS(INDIRECT("'" &amp; L$2 &amp; "'!B" &amp; ROWS!L50)-TIME!L50), ABS(INDIRECT("'" &amp; L$2 &amp; "'!F" &amp; ROWS!L50)-TIME!L50), ABS(INDIRECT("'" &amp; L$2 &amp; "'!J" &amp; ROWS!L50)-TIME!L50))/TIME!L50, "")</f>
        <v/>
      </c>
      <c r="M50" s="2" t="str">
        <f ca="1">_xlfn.IFNA(MAX(ABS(INDIRECT("'" &amp; M$2 &amp; "'!B" &amp; ROWS!M50)-TIME!M50), ABS(INDIRECT("'" &amp; M$2 &amp; "'!F" &amp; ROWS!M50)-TIME!M50), ABS(INDIRECT("'" &amp; M$2 &amp; "'!J" &amp; ROWS!M50)-TIME!M50))/TIME!M50, "")</f>
        <v/>
      </c>
      <c r="N50" s="2" t="str">
        <f ca="1">_xlfn.IFNA(MAX(ABS(INDIRECT("'" &amp; N$2 &amp; "'!B" &amp; ROWS!N50)-TIME!N50), ABS(INDIRECT("'" &amp; N$2 &amp; "'!F" &amp; ROWS!N50)-TIME!N50), ABS(INDIRECT("'" &amp; N$2 &amp; "'!J" &amp; ROWS!N50)-TIME!N50))/TIME!N50, "")</f>
        <v/>
      </c>
      <c r="O50" s="2" t="str">
        <f ca="1">_xlfn.IFNA(MAX(ABS(INDIRECT("'" &amp; O$2 &amp; "'!B" &amp; ROWS!O50)-TIME!O50), ABS(INDIRECT("'" &amp; O$2 &amp; "'!F" &amp; ROWS!O50)-TIME!O50), ABS(INDIRECT("'" &amp; O$2 &amp; "'!J" &amp; ROWS!O50)-TIME!O50))/TIME!O50, "")</f>
        <v/>
      </c>
      <c r="P50" s="2" t="str">
        <f ca="1">_xlfn.IFNA(MAX(ABS(INDIRECT("'" &amp; P$2 &amp; "'!B" &amp; ROWS!P50)-TIME!P50), ABS(INDIRECT("'" &amp; P$2 &amp; "'!F" &amp; ROWS!P50)-TIME!P50), ABS(INDIRECT("'" &amp; P$2 &amp; "'!J" &amp; ROWS!P50)-TIME!P50))/TIME!P50, "")</f>
        <v/>
      </c>
      <c r="Q50" s="2" t="str">
        <f ca="1">_xlfn.IFNA(MAX(ABS(INDIRECT("'" &amp; Q$2 &amp; "'!B" &amp; ROWS!Q50)-TIME!Q50), ABS(INDIRECT("'" &amp; Q$2 &amp; "'!F" &amp; ROWS!Q50)-TIME!Q50), ABS(INDIRECT("'" &amp; Q$2 &amp; "'!J" &amp; ROWS!Q50)-TIME!Q50))/TIME!Q50, "")</f>
        <v/>
      </c>
      <c r="R50" s="2">
        <f ca="1">_xlfn.IFNA(MAX(ABS(INDIRECT("'" &amp; R$2 &amp; "'!B" &amp; ROWS!R50)-TIME!R50), ABS(INDIRECT("'" &amp; R$2 &amp; "'!F" &amp; ROWS!R50)-TIME!R50), ABS(INDIRECT("'" &amp; R$2 &amp; "'!J" &amp; ROWS!R50)-TIME!R50))/TIME!R50, "")</f>
        <v>9.4786729857819999E-3</v>
      </c>
      <c r="S50" s="2">
        <f ca="1">_xlfn.IFNA(MAX(ABS(INDIRECT("'" &amp; S$2 &amp; "'!B" &amp; ROWS!S50)-TIME!S50), ABS(INDIRECT("'" &amp; S$2 &amp; "'!F" &amp; ROWS!S50)-TIME!S50), ABS(INDIRECT("'" &amp; S$2 &amp; "'!J" &amp; ROWS!S50)-TIME!S50))/TIME!S50, "")</f>
        <v>1.7543859649122629E-2</v>
      </c>
      <c r="T50" s="2">
        <f ca="1">_xlfn.IFNA(MAX(ABS(INDIRECT("'" &amp; T$2 &amp; "'!B" &amp; ROWS!T50)-TIME!T50), ABS(INDIRECT("'" &amp; T$2 &amp; "'!F" &amp; ROWS!T50)-TIME!T50), ABS(INDIRECT("'" &amp; T$2 &amp; "'!J" &amp; ROWS!T50)-TIME!T50))/TIME!T50, "")</f>
        <v>5.7142857142857195E-3</v>
      </c>
      <c r="U50" s="2" t="str">
        <f ca="1">_xlfn.IFNA(MAX(ABS(INDIRECT("'" &amp; U$2 &amp; "'!B" &amp; ROWS!U50)-TIME!U50), ABS(INDIRECT("'" &amp; U$2 &amp; "'!F" &amp; ROWS!U50)-TIME!U50), ABS(INDIRECT("'" &amp; U$2 &amp; "'!J" &amp; ROWS!U50)-TIME!U50))/TIME!U50, "")</f>
        <v/>
      </c>
      <c r="V50" s="2" t="str">
        <f ca="1">_xlfn.IFNA(MAX(ABS(INDIRECT("'" &amp; V$2 &amp; "'!B" &amp; ROWS!V50)-TIME!V50), ABS(INDIRECT("'" &amp; V$2 &amp; "'!F" &amp; ROWS!V50)-TIME!V50), ABS(INDIRECT("'" &amp; V$2 &amp; "'!J" &amp; ROWS!V50)-TIME!V50))/TIME!V50, "")</f>
        <v/>
      </c>
      <c r="W50" s="2" t="str">
        <f ca="1">_xlfn.IFNA(MAX(ABS(INDIRECT("'" &amp; W$2 &amp; "'!B" &amp; ROWS!W50)-TIME!W50), ABS(INDIRECT("'" &amp; W$2 &amp; "'!F" &amp; ROWS!W50)-TIME!W50), ABS(INDIRECT("'" &amp; W$2 &amp; "'!J" &amp; ROWS!W50)-TIME!W50))/TIME!W50, "")</f>
        <v/>
      </c>
      <c r="X50" s="2" t="str">
        <f ca="1">_xlfn.IFNA(MAX(ABS(INDIRECT("'" &amp; X$2 &amp; "'!B" &amp; ROWS!X50)-TIME!X50), ABS(INDIRECT("'" &amp; X$2 &amp; "'!F" &amp; ROWS!X50)-TIME!X50), ABS(INDIRECT("'" &amp; X$2 &amp; "'!J" &amp; ROWS!X50)-TIME!X50))/TIME!X50, "")</f>
        <v/>
      </c>
      <c r="Y50" s="2" t="str">
        <f ca="1">_xlfn.IFNA(MAX(ABS(INDIRECT("'" &amp; Y$2 &amp; "'!B" &amp; ROWS!Y50)-TIME!Y50), ABS(INDIRECT("'" &amp; Y$2 &amp; "'!F" &amp; ROWS!Y50)-TIME!Y50), ABS(INDIRECT("'" &amp; Y$2 &amp; "'!J" &amp; ROWS!Y50)-TIME!Y50))/TIME!Y50, "")</f>
        <v/>
      </c>
    </row>
    <row r="51" spans="1:25" x14ac:dyDescent="0.25">
      <c r="A51" t="str">
        <f>METRICS!A50</f>
        <v>io2</v>
      </c>
      <c r="B51" s="2" t="str">
        <f ca="1">_xlfn.IFNA(MAX(ABS(INDIRECT("'" &amp; B$2 &amp; "'!B" &amp; ROWS!B51)-TIME!B51), ABS(INDIRECT("'" &amp; B$2 &amp; "'!F" &amp; ROWS!B51)-TIME!B51), ABS(INDIRECT("'" &amp; B$2 &amp; "'!J" &amp; ROWS!B51)-TIME!B51))/TIME!B51, "")</f>
        <v/>
      </c>
      <c r="C51" s="2" t="str">
        <f ca="1">_xlfn.IFNA(MAX(ABS(INDIRECT("'" &amp; C$2 &amp; "'!B" &amp; ROWS!C51)-TIME!C51), ABS(INDIRECT("'" &amp; C$2 &amp; "'!F" &amp; ROWS!C51)-TIME!C51), ABS(INDIRECT("'" &amp; C$2 &amp; "'!J" &amp; ROWS!C51)-TIME!C51))/TIME!C51, "")</f>
        <v/>
      </c>
      <c r="D51" s="2" t="str">
        <f ca="1">_xlfn.IFNA(MAX(ABS(INDIRECT("'" &amp; D$2 &amp; "'!B" &amp; ROWS!D51)-TIME!D51), ABS(INDIRECT("'" &amp; D$2 &amp; "'!F" &amp; ROWS!D51)-TIME!D51), ABS(INDIRECT("'" &amp; D$2 &amp; "'!J" &amp; ROWS!D51)-TIME!D51))/TIME!D51, "")</f>
        <v/>
      </c>
      <c r="E51" s="2" t="str">
        <f ca="1">_xlfn.IFNA(MAX(ABS(INDIRECT("'" &amp; E$2 &amp; "'!B" &amp; ROWS!E51)-TIME!E51), ABS(INDIRECT("'" &amp; E$2 &amp; "'!F" &amp; ROWS!E51)-TIME!E51), ABS(INDIRECT("'" &amp; E$2 &amp; "'!J" &amp; ROWS!E51)-TIME!E51))/TIME!E51, "")</f>
        <v/>
      </c>
      <c r="F51" s="2" t="str">
        <f ca="1">_xlfn.IFNA(MAX(ABS(INDIRECT("'" &amp; F$2 &amp; "'!B" &amp; ROWS!F51)-TIME!F51), ABS(INDIRECT("'" &amp; F$2 &amp; "'!F" &amp; ROWS!F51)-TIME!F51), ABS(INDIRECT("'" &amp; F$2 &amp; "'!J" &amp; ROWS!F51)-TIME!F51))/TIME!F51, "")</f>
        <v/>
      </c>
      <c r="G51" s="2" t="str">
        <f ca="1">_xlfn.IFNA(MAX(ABS(INDIRECT("'" &amp; G$2 &amp; "'!B" &amp; ROWS!G51)-TIME!G51), ABS(INDIRECT("'" &amp; G$2 &amp; "'!F" &amp; ROWS!G51)-TIME!G51), ABS(INDIRECT("'" &amp; G$2 &amp; "'!J" &amp; ROWS!G51)-TIME!G51))/TIME!G51, "")</f>
        <v/>
      </c>
      <c r="H51" s="2" t="str">
        <f ca="1">_xlfn.IFNA(MAX(ABS(INDIRECT("'" &amp; H$2 &amp; "'!B" &amp; ROWS!H51)-TIME!H51), ABS(INDIRECT("'" &amp; H$2 &amp; "'!F" &amp; ROWS!H51)-TIME!H51), ABS(INDIRECT("'" &amp; H$2 &amp; "'!J" &amp; ROWS!H51)-TIME!H51))/TIME!H51, "")</f>
        <v/>
      </c>
      <c r="I51" s="2" t="str">
        <f ca="1">_xlfn.IFNA(MAX(ABS(INDIRECT("'" &amp; I$2 &amp; "'!B" &amp; ROWS!I51)-TIME!I51), ABS(INDIRECT("'" &amp; I$2 &amp; "'!F" &amp; ROWS!I51)-TIME!I51), ABS(INDIRECT("'" &amp; I$2 &amp; "'!J" &amp; ROWS!I51)-TIME!I51))/TIME!I51, "")</f>
        <v/>
      </c>
      <c r="J51" s="2">
        <f ca="1">_xlfn.IFNA(MAX(ABS(INDIRECT("'" &amp; J$2 &amp; "'!B" &amp; ROWS!J51)-TIME!J51), ABS(INDIRECT("'" &amp; J$2 &amp; "'!F" &amp; ROWS!J51)-TIME!J51), ABS(INDIRECT("'" &amp; J$2 &amp; "'!J" &amp; ROWS!J51)-TIME!J51))/TIME!J51, "")</f>
        <v>3.524229074889793E-3</v>
      </c>
      <c r="K51" s="2">
        <f ca="1">_xlfn.IFNA(MAX(ABS(INDIRECT("'" &amp; K$2 &amp; "'!B" &amp; ROWS!K51)-TIME!K51), ABS(INDIRECT("'" &amp; K$2 &amp; "'!F" &amp; ROWS!K51)-TIME!K51), ABS(INDIRECT("'" &amp; K$2 &amp; "'!J" &amp; ROWS!K51)-TIME!K51))/TIME!K51, "")</f>
        <v>5.3619302949061707E-3</v>
      </c>
      <c r="L51" s="2">
        <f ca="1">_xlfn.IFNA(MAX(ABS(INDIRECT("'" &amp; L$2 &amp; "'!B" &amp; ROWS!L51)-TIME!L51), ABS(INDIRECT("'" &amp; L$2 &amp; "'!F" &amp; ROWS!L51)-TIME!L51), ABS(INDIRECT("'" &amp; L$2 &amp; "'!J" &amp; ROWS!L51)-TIME!L51))/TIME!L51, "")</f>
        <v>1.8633540372670686E-2</v>
      </c>
      <c r="M51" s="2" t="str">
        <f ca="1">_xlfn.IFNA(MAX(ABS(INDIRECT("'" &amp; M$2 &amp; "'!B" &amp; ROWS!M51)-TIME!M51), ABS(INDIRECT("'" &amp; M$2 &amp; "'!F" &amp; ROWS!M51)-TIME!M51), ABS(INDIRECT("'" &amp; M$2 &amp; "'!J" &amp; ROWS!M51)-TIME!M51))/TIME!M51, "")</f>
        <v/>
      </c>
      <c r="N51" s="2" t="str">
        <f ca="1">_xlfn.IFNA(MAX(ABS(INDIRECT("'" &amp; N$2 &amp; "'!B" &amp; ROWS!N51)-TIME!N51), ABS(INDIRECT("'" &amp; N$2 &amp; "'!F" &amp; ROWS!N51)-TIME!N51), ABS(INDIRECT("'" &amp; N$2 &amp; "'!J" &amp; ROWS!N51)-TIME!N51))/TIME!N51, "")</f>
        <v/>
      </c>
      <c r="O51" s="2" t="str">
        <f ca="1">_xlfn.IFNA(MAX(ABS(INDIRECT("'" &amp; O$2 &amp; "'!B" &amp; ROWS!O51)-TIME!O51), ABS(INDIRECT("'" &amp; O$2 &amp; "'!F" &amp; ROWS!O51)-TIME!O51), ABS(INDIRECT("'" &amp; O$2 &amp; "'!J" &amp; ROWS!O51)-TIME!O51))/TIME!O51, "")</f>
        <v/>
      </c>
      <c r="P51" s="2" t="str">
        <f ca="1">_xlfn.IFNA(MAX(ABS(INDIRECT("'" &amp; P$2 &amp; "'!B" &amp; ROWS!P51)-TIME!P51), ABS(INDIRECT("'" &amp; P$2 &amp; "'!F" &amp; ROWS!P51)-TIME!P51), ABS(INDIRECT("'" &amp; P$2 &amp; "'!J" &amp; ROWS!P51)-TIME!P51))/TIME!P51, "")</f>
        <v/>
      </c>
      <c r="Q51" s="2" t="str">
        <f ca="1">_xlfn.IFNA(MAX(ABS(INDIRECT("'" &amp; Q$2 &amp; "'!B" &amp; ROWS!Q51)-TIME!Q51), ABS(INDIRECT("'" &amp; Q$2 &amp; "'!F" &amp; ROWS!Q51)-TIME!Q51), ABS(INDIRECT("'" &amp; Q$2 &amp; "'!J" &amp; ROWS!Q51)-TIME!Q51))/TIME!Q51, "")</f>
        <v/>
      </c>
      <c r="R51" s="2">
        <f ca="1">_xlfn.IFNA(MAX(ABS(INDIRECT("'" &amp; R$2 &amp; "'!B" &amp; ROWS!R51)-TIME!R51), ABS(INDIRECT("'" &amp; R$2 &amp; "'!F" &amp; ROWS!R51)-TIME!R51), ABS(INDIRECT("'" &amp; R$2 &amp; "'!J" &amp; ROWS!R51)-TIME!R51))/TIME!R51, "")</f>
        <v>1.1264080100125138E-2</v>
      </c>
      <c r="S51" s="2">
        <f ca="1">_xlfn.IFNA(MAX(ABS(INDIRECT("'" &amp; S$2 &amp; "'!B" &amp; ROWS!S51)-TIME!S51), ABS(INDIRECT("'" &amp; S$2 &amp; "'!F" &amp; ROWS!S51)-TIME!S51), ABS(INDIRECT("'" &amp; S$2 &amp; "'!J" &amp; ROWS!S51)-TIME!S51))/TIME!S51, "")</f>
        <v>3.2467532467531776E-3</v>
      </c>
      <c r="T51" s="2">
        <f ca="1">_xlfn.IFNA(MAX(ABS(INDIRECT("'" &amp; T$2 &amp; "'!B" &amp; ROWS!T51)-TIME!T51), ABS(INDIRECT("'" &amp; T$2 &amp; "'!F" &amp; ROWS!T51)-TIME!T51), ABS(INDIRECT("'" &amp; T$2 &amp; "'!J" &amp; ROWS!T51)-TIME!T51))/TIME!T51, "")</f>
        <v>3.4965034965035776E-3</v>
      </c>
      <c r="U51" s="2" t="str">
        <f ca="1">_xlfn.IFNA(MAX(ABS(INDIRECT("'" &amp; U$2 &amp; "'!B" &amp; ROWS!U51)-TIME!U51), ABS(INDIRECT("'" &amp; U$2 &amp; "'!F" &amp; ROWS!U51)-TIME!U51), ABS(INDIRECT("'" &amp; U$2 &amp; "'!J" &amp; ROWS!U51)-TIME!U51))/TIME!U51, "")</f>
        <v/>
      </c>
      <c r="V51" s="2" t="str">
        <f ca="1">_xlfn.IFNA(MAX(ABS(INDIRECT("'" &amp; V$2 &amp; "'!B" &amp; ROWS!V51)-TIME!V51), ABS(INDIRECT("'" &amp; V$2 &amp; "'!F" &amp; ROWS!V51)-TIME!V51), ABS(INDIRECT("'" &amp; V$2 &amp; "'!J" &amp; ROWS!V51)-TIME!V51))/TIME!V51, "")</f>
        <v/>
      </c>
      <c r="W51" s="2" t="str">
        <f ca="1">_xlfn.IFNA(MAX(ABS(INDIRECT("'" &amp; W$2 &amp; "'!B" &amp; ROWS!W51)-TIME!W51), ABS(INDIRECT("'" &amp; W$2 &amp; "'!F" &amp; ROWS!W51)-TIME!W51), ABS(INDIRECT("'" &amp; W$2 &amp; "'!J" &amp; ROWS!W51)-TIME!W51))/TIME!W51, "")</f>
        <v/>
      </c>
      <c r="X51" s="2" t="str">
        <f ca="1">_xlfn.IFNA(MAX(ABS(INDIRECT("'" &amp; X$2 &amp; "'!B" &amp; ROWS!X51)-TIME!X51), ABS(INDIRECT("'" &amp; X$2 &amp; "'!F" &amp; ROWS!X51)-TIME!X51), ABS(INDIRECT("'" &amp; X$2 &amp; "'!J" &amp; ROWS!X51)-TIME!X51))/TIME!X51, "")</f>
        <v/>
      </c>
      <c r="Y51" s="2" t="str">
        <f ca="1">_xlfn.IFNA(MAX(ABS(INDIRECT("'" &amp; Y$2 &amp; "'!B" &amp; ROWS!Y51)-TIME!Y51), ABS(INDIRECT("'" &amp; Y$2 &amp; "'!F" &amp; ROWS!Y51)-TIME!Y51), ABS(INDIRECT("'" &amp; Y$2 &amp; "'!J" &amp; ROWS!Y51)-TIME!Y51))/TIME!Y51, "")</f>
        <v/>
      </c>
    </row>
    <row r="52" spans="1:25" x14ac:dyDescent="0.25">
      <c r="A52" t="str">
        <f>METRICS!A51</f>
        <v>KRfunctions</v>
      </c>
      <c r="B52" s="2">
        <f ca="1">_xlfn.IFNA(MAX(ABS(INDIRECT("'" &amp; B$2 &amp; "'!B" &amp; ROWS!B52)-TIME!B52), ABS(INDIRECT("'" &amp; B$2 &amp; "'!F" &amp; ROWS!B52)-TIME!B52), ABS(INDIRECT("'" &amp; B$2 &amp; "'!J" &amp; ROWS!B52)-TIME!B52))/TIME!B52, "")</f>
        <v>0.14285714285714296</v>
      </c>
      <c r="C52" s="2">
        <f ca="1">_xlfn.IFNA(MAX(ABS(INDIRECT("'" &amp; C$2 &amp; "'!B" &amp; ROWS!C52)-TIME!C52), ABS(INDIRECT("'" &amp; C$2 &amp; "'!F" &amp; ROWS!C52)-TIME!C52), ABS(INDIRECT("'" &amp; C$2 &amp; "'!J" &amp; ROWS!C52)-TIME!C52))/TIME!C52, "")</f>
        <v>0</v>
      </c>
      <c r="D52" s="2">
        <f ca="1">_xlfn.IFNA(MAX(ABS(INDIRECT("'" &amp; D$2 &amp; "'!B" &amp; ROWS!D52)-TIME!D52), ABS(INDIRECT("'" &amp; D$2 &amp; "'!F" &amp; ROWS!D52)-TIME!D52), ABS(INDIRECT("'" &amp; D$2 &amp; "'!J" &amp; ROWS!D52)-TIME!D52))/TIME!D52, "")</f>
        <v>0</v>
      </c>
      <c r="E52" s="2">
        <f ca="1">_xlfn.IFNA(MAX(ABS(INDIRECT("'" &amp; E$2 &amp; "'!B" &amp; ROWS!E52)-TIME!E52), ABS(INDIRECT("'" &amp; E$2 &amp; "'!F" &amp; ROWS!E52)-TIME!E52), ABS(INDIRECT("'" &amp; E$2 &amp; "'!J" &amp; ROWS!E52)-TIME!E52))/TIME!E52, "")</f>
        <v>2.0000000000000018E-2</v>
      </c>
      <c r="F52" s="2">
        <f ca="1">_xlfn.IFNA(MAX(ABS(INDIRECT("'" &amp; F$2 &amp; "'!B" &amp; ROWS!F52)-TIME!F52), ABS(INDIRECT("'" &amp; F$2 &amp; "'!F" &amp; ROWS!F52)-TIME!F52), ABS(INDIRECT("'" &amp; F$2 &amp; "'!J" &amp; ROWS!F52)-TIME!F52))/TIME!F52, "")</f>
        <v>5.5555555555555455E-2</v>
      </c>
      <c r="G52" s="2">
        <f ca="1">_xlfn.IFNA(MAX(ABS(INDIRECT("'" &amp; G$2 &amp; "'!B" &amp; ROWS!G52)-TIME!G52), ABS(INDIRECT("'" &amp; G$2 &amp; "'!F" &amp; ROWS!G52)-TIME!G52), ABS(INDIRECT("'" &amp; G$2 &amp; "'!J" &amp; ROWS!G52)-TIME!G52))/TIME!G52, "")</f>
        <v>2.7777777777777804E-2</v>
      </c>
      <c r="H52" s="2">
        <f ca="1">_xlfn.IFNA(MAX(ABS(INDIRECT("'" &amp; H$2 &amp; "'!B" &amp; ROWS!H52)-TIME!H52), ABS(INDIRECT("'" &amp; H$2 &amp; "'!F" &amp; ROWS!H52)-TIME!H52), ABS(INDIRECT("'" &amp; H$2 &amp; "'!J" &amp; ROWS!H52)-TIME!H52))/TIME!H52, "")</f>
        <v>2.1126760563380302E-2</v>
      </c>
      <c r="I52" s="2">
        <f ca="1">_xlfn.IFNA(MAX(ABS(INDIRECT("'" &amp; I$2 &amp; "'!B" &amp; ROWS!I52)-TIME!I52), ABS(INDIRECT("'" &amp; I$2 &amp; "'!F" &amp; ROWS!I52)-TIME!I52), ABS(INDIRECT("'" &amp; I$2 &amp; "'!J" &amp; ROWS!I52)-TIME!I52))/TIME!I52, "")</f>
        <v>1.3888888888888902E-2</v>
      </c>
      <c r="J52" s="2">
        <f ca="1">_xlfn.IFNA(MAX(ABS(INDIRECT("'" &amp; J$2 &amp; "'!B" &amp; ROWS!J52)-TIME!J52), ABS(INDIRECT("'" &amp; J$2 &amp; "'!F" &amp; ROWS!J52)-TIME!J52), ABS(INDIRECT("'" &amp; J$2 &amp; "'!J" &amp; ROWS!J52)-TIME!J52))/TIME!J52, "")</f>
        <v>0</v>
      </c>
      <c r="K52" s="2">
        <f ca="1">_xlfn.IFNA(MAX(ABS(INDIRECT("'" &amp; K$2 &amp; "'!B" &amp; ROWS!K52)-TIME!K52), ABS(INDIRECT("'" &amp; K$2 &amp; "'!F" &amp; ROWS!K52)-TIME!K52), ABS(INDIRECT("'" &amp; K$2 &amp; "'!J" &amp; ROWS!K52)-TIME!K52))/TIME!K52, "")</f>
        <v>0.25000000000000006</v>
      </c>
      <c r="L52" s="2">
        <f ca="1">_xlfn.IFNA(MAX(ABS(INDIRECT("'" &amp; L$2 &amp; "'!B" &amp; ROWS!L52)-TIME!L52), ABS(INDIRECT("'" &amp; L$2 &amp; "'!F" &amp; ROWS!L52)-TIME!L52), ABS(INDIRECT("'" &amp; L$2 &amp; "'!J" &amp; ROWS!L52)-TIME!L52))/TIME!L52, "")</f>
        <v>0</v>
      </c>
      <c r="M52" s="2">
        <f ca="1">_xlfn.IFNA(MAX(ABS(INDIRECT("'" &amp; M$2 &amp; "'!B" &amp; ROWS!M52)-TIME!M52), ABS(INDIRECT("'" &amp; M$2 &amp; "'!F" &amp; ROWS!M52)-TIME!M52), ABS(INDIRECT("'" &amp; M$2 &amp; "'!J" &amp; ROWS!M52)-TIME!M52))/TIME!M52, "")</f>
        <v>2.5641025641025664E-2</v>
      </c>
      <c r="N52" s="2">
        <f ca="1">_xlfn.IFNA(MAX(ABS(INDIRECT("'" &amp; N$2 &amp; "'!B" &amp; ROWS!N52)-TIME!N52), ABS(INDIRECT("'" &amp; N$2 &amp; "'!F" &amp; ROWS!N52)-TIME!N52), ABS(INDIRECT("'" &amp; N$2 &amp; "'!J" &amp; ROWS!N52)-TIME!N52))/TIME!N52, "")</f>
        <v>3.3333333333333368E-2</v>
      </c>
      <c r="O52" s="2">
        <f ca="1">_xlfn.IFNA(MAX(ABS(INDIRECT("'" &amp; O$2 &amp; "'!B" &amp; ROWS!O52)-TIME!O52), ABS(INDIRECT("'" &amp; O$2 &amp; "'!F" &amp; ROWS!O52)-TIME!O52), ABS(INDIRECT("'" &amp; O$2 &amp; "'!J" &amp; ROWS!O52)-TIME!O52))/TIME!O52, "")</f>
        <v>3.1250000000000028E-2</v>
      </c>
      <c r="P52" s="2">
        <f ca="1">_xlfn.IFNA(MAX(ABS(INDIRECT("'" &amp; P$2 &amp; "'!B" &amp; ROWS!P52)-TIME!P52), ABS(INDIRECT("'" &amp; P$2 &amp; "'!F" &amp; ROWS!P52)-TIME!P52), ABS(INDIRECT("'" &amp; P$2 &amp; "'!J" &amp; ROWS!P52)-TIME!P52))/TIME!P52, "")</f>
        <v>0.14285714285714296</v>
      </c>
      <c r="Q52" s="2">
        <f ca="1">_xlfn.IFNA(MAX(ABS(INDIRECT("'" &amp; Q$2 &amp; "'!B" &amp; ROWS!Q52)-TIME!Q52), ABS(INDIRECT("'" &amp; Q$2 &amp; "'!F" &amp; ROWS!Q52)-TIME!Q52), ABS(INDIRECT("'" &amp; Q$2 &amp; "'!J" &amp; ROWS!Q52)-TIME!Q52))/TIME!Q52, "")</f>
        <v>0</v>
      </c>
      <c r="R52" s="2">
        <f ca="1">_xlfn.IFNA(MAX(ABS(INDIRECT("'" &amp; R$2 &amp; "'!B" &amp; ROWS!R52)-TIME!R52), ABS(INDIRECT("'" &amp; R$2 &amp; "'!F" &amp; ROWS!R52)-TIME!R52), ABS(INDIRECT("'" &amp; R$2 &amp; "'!J" &amp; ROWS!R52)-TIME!R52))/TIME!R52, "")</f>
        <v>0</v>
      </c>
      <c r="S52" s="2">
        <f ca="1">_xlfn.IFNA(MAX(ABS(INDIRECT("'" &amp; S$2 &amp; "'!B" &amp; ROWS!S52)-TIME!S52), ABS(INDIRECT("'" &amp; S$2 &amp; "'!F" &amp; ROWS!S52)-TIME!S52), ABS(INDIRECT("'" &amp; S$2 &amp; "'!J" &amp; ROWS!S52)-TIME!S52))/TIME!S52, "")</f>
        <v>0.33333333333333343</v>
      </c>
      <c r="T52" s="2">
        <f ca="1">_xlfn.IFNA(MAX(ABS(INDIRECT("'" &amp; T$2 &amp; "'!B" &amp; ROWS!T52)-TIME!T52), ABS(INDIRECT("'" &amp; T$2 &amp; "'!F" &amp; ROWS!T52)-TIME!T52), ABS(INDIRECT("'" &amp; T$2 &amp; "'!J" &amp; ROWS!T52)-TIME!T52))/TIME!T52, "")</f>
        <v>0</v>
      </c>
      <c r="U52" s="2">
        <f ca="1">_xlfn.IFNA(MAX(ABS(INDIRECT("'" &amp; U$2 &amp; "'!B" &amp; ROWS!U52)-TIME!U52), ABS(INDIRECT("'" &amp; U$2 &amp; "'!F" &amp; ROWS!U52)-TIME!U52), ABS(INDIRECT("'" &amp; U$2 &amp; "'!J" &amp; ROWS!U52)-TIME!U52))/TIME!U52, "")</f>
        <v>5.0000000000000044E-2</v>
      </c>
      <c r="V52" s="2">
        <f ca="1">_xlfn.IFNA(MAX(ABS(INDIRECT("'" &amp; V$2 &amp; "'!B" &amp; ROWS!V52)-TIME!V52), ABS(INDIRECT("'" &amp; V$2 &amp; "'!F" &amp; ROWS!V52)-TIME!V52), ABS(INDIRECT("'" &amp; V$2 &amp; "'!J" &amp; ROWS!V52)-TIME!V52))/TIME!V52, "")</f>
        <v>1.6393442622950834E-2</v>
      </c>
      <c r="W52" s="2">
        <f ca="1">_xlfn.IFNA(MAX(ABS(INDIRECT("'" &amp; W$2 &amp; "'!B" &amp; ROWS!W52)-TIME!W52), ABS(INDIRECT("'" &amp; W$2 &amp; "'!F" &amp; ROWS!W52)-TIME!W52), ABS(INDIRECT("'" &amp; W$2 &amp; "'!J" &amp; ROWS!W52)-TIME!W52))/TIME!W52, "")</f>
        <v>3.1250000000000028E-2</v>
      </c>
      <c r="X52" s="2">
        <f ca="1">_xlfn.IFNA(MAX(ABS(INDIRECT("'" &amp; X$2 &amp; "'!B" &amp; ROWS!X52)-TIME!X52), ABS(INDIRECT("'" &amp; X$2 &amp; "'!F" &amp; ROWS!X52)-TIME!X52), ABS(INDIRECT("'" &amp; X$2 &amp; "'!J" &amp; ROWS!X52)-TIME!X52))/TIME!X52, "")</f>
        <v>0</v>
      </c>
      <c r="Y52" s="2">
        <f ca="1">_xlfn.IFNA(MAX(ABS(INDIRECT("'" &amp; Y$2 &amp; "'!B" &amp; ROWS!Y52)-TIME!Y52), ABS(INDIRECT("'" &amp; Y$2 &amp; "'!F" &amp; ROWS!Y52)-TIME!Y52), ABS(INDIRECT("'" &amp; Y$2 &amp; "'!J" &amp; ROWS!Y52)-TIME!Y52))/TIME!Y52, "")</f>
        <v>0.12499999999999993</v>
      </c>
    </row>
    <row r="53" spans="1:25" x14ac:dyDescent="0.25">
      <c r="A53" t="str">
        <f>METRICS!A52</f>
        <v>labelledExit</v>
      </c>
      <c r="B53" s="2">
        <f ca="1">_xlfn.IFNA(MAX(ABS(INDIRECT("'" &amp; B$2 &amp; "'!B" &amp; ROWS!B53)-TIME!B53), ABS(INDIRECT("'" &amp; B$2 &amp; "'!F" &amp; ROWS!B53)-TIME!B53), ABS(INDIRECT("'" &amp; B$2 &amp; "'!J" &amp; ROWS!B53)-TIME!B53))/TIME!B53, "")</f>
        <v>0.16666666666666682</v>
      </c>
      <c r="C53" s="2">
        <f ca="1">_xlfn.IFNA(MAX(ABS(INDIRECT("'" &amp; C$2 &amp; "'!B" &amp; ROWS!C53)-TIME!C53), ABS(INDIRECT("'" &amp; C$2 &amp; "'!F" &amp; ROWS!C53)-TIME!C53), ABS(INDIRECT("'" &amp; C$2 &amp; "'!J" &amp; ROWS!C53)-TIME!C53))/TIME!C53, "")</f>
        <v>0</v>
      </c>
      <c r="D53" s="2">
        <f ca="1">_xlfn.IFNA(MAX(ABS(INDIRECT("'" &amp; D$2 &amp; "'!B" &amp; ROWS!D53)-TIME!D53), ABS(INDIRECT("'" &amp; D$2 &amp; "'!F" &amp; ROWS!D53)-TIME!D53), ABS(INDIRECT("'" &amp; D$2 &amp; "'!J" &amp; ROWS!D53)-TIME!D53))/TIME!D53, "")</f>
        <v>0.33333333333333331</v>
      </c>
      <c r="E53" s="2">
        <f ca="1">_xlfn.IFNA(MAX(ABS(INDIRECT("'" &amp; E$2 &amp; "'!B" &amp; ROWS!E53)-TIME!E53), ABS(INDIRECT("'" &amp; E$2 &amp; "'!F" &amp; ROWS!E53)-TIME!E53), ABS(INDIRECT("'" &amp; E$2 &amp; "'!J" &amp; ROWS!E53)-TIME!E53))/TIME!E53, "")</f>
        <v>4.6511627906976785E-2</v>
      </c>
      <c r="F53" s="2">
        <f ca="1">_xlfn.IFNA(MAX(ABS(INDIRECT("'" &amp; F$2 &amp; "'!B" &amp; ROWS!F53)-TIME!F53), ABS(INDIRECT("'" &amp; F$2 &amp; "'!F" &amp; ROWS!F53)-TIME!F53), ABS(INDIRECT("'" &amp; F$2 &amp; "'!J" &amp; ROWS!F53)-TIME!F53))/TIME!F53, "")</f>
        <v>3.2786885245901669E-2</v>
      </c>
      <c r="G53" s="2">
        <f ca="1">_xlfn.IFNA(MAX(ABS(INDIRECT("'" &amp; G$2 &amp; "'!B" &amp; ROWS!G53)-TIME!G53), ABS(INDIRECT("'" &amp; G$2 &amp; "'!F" &amp; ROWS!G53)-TIME!G53), ABS(INDIRECT("'" &amp; G$2 &amp; "'!J" &amp; ROWS!G53)-TIME!G53))/TIME!G53, "")</f>
        <v>3.3333333333333368E-2</v>
      </c>
      <c r="H53" s="2">
        <f ca="1">_xlfn.IFNA(MAX(ABS(INDIRECT("'" &amp; H$2 &amp; "'!B" &amp; ROWS!H53)-TIME!H53), ABS(INDIRECT("'" &amp; H$2 &amp; "'!F" &amp; ROWS!H53)-TIME!H53), ABS(INDIRECT("'" &amp; H$2 &amp; "'!J" &amp; ROWS!H53)-TIME!H53))/TIME!H53, "")</f>
        <v>7.2463768115942099E-3</v>
      </c>
      <c r="I53" s="2">
        <f ca="1">_xlfn.IFNA(MAX(ABS(INDIRECT("'" &amp; I$2 &amp; "'!B" &amp; ROWS!I53)-TIME!I53), ABS(INDIRECT("'" &amp; I$2 &amp; "'!F" &amp; ROWS!I53)-TIME!I53), ABS(INDIRECT("'" &amp; I$2 &amp; "'!J" &amp; ROWS!I53)-TIME!I53))/TIME!I53, "")</f>
        <v>7.4074074074074138E-3</v>
      </c>
      <c r="J53" s="2">
        <f ca="1">_xlfn.IFNA(MAX(ABS(INDIRECT("'" &amp; J$2 &amp; "'!B" &amp; ROWS!J53)-TIME!J53), ABS(INDIRECT("'" &amp; J$2 &amp; "'!F" &amp; ROWS!J53)-TIME!J53), ABS(INDIRECT("'" &amp; J$2 &amp; "'!J" &amp; ROWS!J53)-TIME!J53))/TIME!J53, "")</f>
        <v>0</v>
      </c>
      <c r="K53" s="2">
        <f ca="1">_xlfn.IFNA(MAX(ABS(INDIRECT("'" &amp; K$2 &amp; "'!B" &amp; ROWS!K53)-TIME!K53), ABS(INDIRECT("'" &amp; K$2 &amp; "'!F" &amp; ROWS!K53)-TIME!K53), ABS(INDIRECT("'" &amp; K$2 &amp; "'!J" &amp; ROWS!K53)-TIME!K53))/TIME!K53, "")</f>
        <v>0</v>
      </c>
      <c r="L53" s="2">
        <f ca="1">_xlfn.IFNA(MAX(ABS(INDIRECT("'" &amp; L$2 &amp; "'!B" &amp; ROWS!L53)-TIME!L53), ABS(INDIRECT("'" &amp; L$2 &amp; "'!F" &amp; ROWS!L53)-TIME!L53), ABS(INDIRECT("'" &amp; L$2 &amp; "'!J" &amp; ROWS!L53)-TIME!L53))/TIME!L53, "")</f>
        <v>0.5</v>
      </c>
      <c r="M53" s="2">
        <f ca="1">_xlfn.IFNA(MAX(ABS(INDIRECT("'" &amp; M$2 &amp; "'!B" &amp; ROWS!M53)-TIME!M53), ABS(INDIRECT("'" &amp; M$2 &amp; "'!F" &amp; ROWS!M53)-TIME!M53), ABS(INDIRECT("'" &amp; M$2 &amp; "'!J" &amp; ROWS!M53)-TIME!M53))/TIME!M53, "")</f>
        <v>3.2258064516129059E-2</v>
      </c>
      <c r="N53" s="2">
        <f ca="1">_xlfn.IFNA(MAX(ABS(INDIRECT("'" &amp; N$2 &amp; "'!B" &amp; ROWS!N53)-TIME!N53), ABS(INDIRECT("'" &amp; N$2 &amp; "'!F" &amp; ROWS!N53)-TIME!N53), ABS(INDIRECT("'" &amp; N$2 &amp; "'!J" &amp; ROWS!N53)-TIME!N53))/TIME!N53, "")</f>
        <v>3.7735849056603807E-2</v>
      </c>
      <c r="O53" s="2">
        <f ca="1">_xlfn.IFNA(MAX(ABS(INDIRECT("'" &amp; O$2 &amp; "'!B" &amp; ROWS!O53)-TIME!O53), ABS(INDIRECT("'" &amp; O$2 &amp; "'!F" &amp; ROWS!O53)-TIME!O53), ABS(INDIRECT("'" &amp; O$2 &amp; "'!J" &amp; ROWS!O53)-TIME!O53))/TIME!O53, "")</f>
        <v>4.0000000000000036E-2</v>
      </c>
      <c r="P53" s="2">
        <f ca="1">_xlfn.IFNA(MAX(ABS(INDIRECT("'" &amp; P$2 &amp; "'!B" &amp; ROWS!P53)-TIME!P53), ABS(INDIRECT("'" &amp; P$2 &amp; "'!F" &amp; ROWS!P53)-TIME!P53), ABS(INDIRECT("'" &amp; P$2 &amp; "'!J" &amp; ROWS!P53)-TIME!P53))/TIME!P53, "")</f>
        <v>0.14285714285714296</v>
      </c>
      <c r="Q53" s="2">
        <f ca="1">_xlfn.IFNA(MAX(ABS(INDIRECT("'" &amp; Q$2 &amp; "'!B" &amp; ROWS!Q53)-TIME!Q53), ABS(INDIRECT("'" &amp; Q$2 &amp; "'!F" &amp; ROWS!Q53)-TIME!Q53), ABS(INDIRECT("'" &amp; Q$2 &amp; "'!J" &amp; ROWS!Q53)-TIME!Q53))/TIME!Q53, "")</f>
        <v>0.12499999999999993</v>
      </c>
      <c r="R53" s="2">
        <f ca="1">_xlfn.IFNA(MAX(ABS(INDIRECT("'" &amp; R$2 &amp; "'!B" &amp; ROWS!R53)-TIME!R53), ABS(INDIRECT("'" &amp; R$2 &amp; "'!F" &amp; ROWS!R53)-TIME!R53), ABS(INDIRECT("'" &amp; R$2 &amp; "'!J" &amp; ROWS!R53)-TIME!R53))/TIME!R53, "")</f>
        <v>0</v>
      </c>
      <c r="S53" s="2">
        <f ca="1">_xlfn.IFNA(MAX(ABS(INDIRECT("'" &amp; S$2 &amp; "'!B" &amp; ROWS!S53)-TIME!S53), ABS(INDIRECT("'" &amp; S$2 &amp; "'!F" &amp; ROWS!S53)-TIME!S53), ABS(INDIRECT("'" &amp; S$2 &amp; "'!J" &amp; ROWS!S53)-TIME!S53))/TIME!S53, "")</f>
        <v>0</v>
      </c>
      <c r="T53" s="2">
        <f ca="1">_xlfn.IFNA(MAX(ABS(INDIRECT("'" &amp; T$2 &amp; "'!B" &amp; ROWS!T53)-TIME!T53), ABS(INDIRECT("'" &amp; T$2 &amp; "'!F" &amp; ROWS!T53)-TIME!T53), ABS(INDIRECT("'" &amp; T$2 &amp; "'!J" &amp; ROWS!T53)-TIME!T53))/TIME!T53, "")</f>
        <v>0</v>
      </c>
      <c r="U53" s="2">
        <f ca="1">_xlfn.IFNA(MAX(ABS(INDIRECT("'" &amp; U$2 &amp; "'!B" &amp; ROWS!U53)-TIME!U53), ABS(INDIRECT("'" &amp; U$2 &amp; "'!F" &amp; ROWS!U53)-TIME!U53), ABS(INDIRECT("'" &amp; U$2 &amp; "'!J" &amp; ROWS!U53)-TIME!U53))/TIME!U53, "")</f>
        <v>3.0303030303030328E-2</v>
      </c>
      <c r="V53" s="2">
        <f ca="1">_xlfn.IFNA(MAX(ABS(INDIRECT("'" &amp; V$2 &amp; "'!B" &amp; ROWS!V53)-TIME!V53), ABS(INDIRECT("'" &amp; V$2 &amp; "'!F" &amp; ROWS!V53)-TIME!V53), ABS(INDIRECT("'" &amp; V$2 &amp; "'!J" &amp; ROWS!V53)-TIME!V53))/TIME!V53, "")</f>
        <v>1.9230769230769246E-2</v>
      </c>
      <c r="W53" s="2">
        <f ca="1">_xlfn.IFNA(MAX(ABS(INDIRECT("'" &amp; W$2 &amp; "'!B" &amp; ROWS!W53)-TIME!W53), ABS(INDIRECT("'" &amp; W$2 &amp; "'!F" &amp; ROWS!W53)-TIME!W53), ABS(INDIRECT("'" &amp; W$2 &amp; "'!J" &amp; ROWS!W53)-TIME!W53))/TIME!W53, "")</f>
        <v>3.703703703703707E-2</v>
      </c>
      <c r="X53" s="2">
        <f ca="1">_xlfn.IFNA(MAX(ABS(INDIRECT("'" &amp; X$2 &amp; "'!B" &amp; ROWS!X53)-TIME!X53), ABS(INDIRECT("'" &amp; X$2 &amp; "'!F" &amp; ROWS!X53)-TIME!X53), ABS(INDIRECT("'" &amp; X$2 &amp; "'!J" &amp; ROWS!X53)-TIME!X53))/TIME!X53, "")</f>
        <v>0.14285714285714296</v>
      </c>
      <c r="Y53" s="2">
        <f ca="1">_xlfn.IFNA(MAX(ABS(INDIRECT("'" &amp; Y$2 &amp; "'!B" &amp; ROWS!Y53)-TIME!Y53), ABS(INDIRECT("'" &amp; Y$2 &amp; "'!F" &amp; ROWS!Y53)-TIME!Y53), ABS(INDIRECT("'" &amp; Y$2 &amp; "'!J" &amp; ROWS!Y53)-TIME!Y53))/TIME!Y53, "")</f>
        <v>0.12499999999999993</v>
      </c>
    </row>
    <row r="54" spans="1:25" x14ac:dyDescent="0.25">
      <c r="A54" t="str">
        <f>METRICS!A53</f>
        <v>limits</v>
      </c>
      <c r="B54" s="2">
        <f ca="1">_xlfn.IFNA(MAX(ABS(INDIRECT("'" &amp; B$2 &amp; "'!B" &amp; ROWS!B54)-TIME!B54), ABS(INDIRECT("'" &amp; B$2 &amp; "'!F" &amp; ROWS!B54)-TIME!B54), ABS(INDIRECT("'" &amp; B$2 &amp; "'!J" &amp; ROWS!B54)-TIME!B54))/TIME!B54, "")</f>
        <v>7.6923076923076983E-2</v>
      </c>
      <c r="C54" s="2">
        <f ca="1">_xlfn.IFNA(MAX(ABS(INDIRECT("'" &amp; C$2 &amp; "'!B" &amp; ROWS!C54)-TIME!C54), ABS(INDIRECT("'" &amp; C$2 &amp; "'!F" &amp; ROWS!C54)-TIME!C54), ABS(INDIRECT("'" &amp; C$2 &amp; "'!J" &amp; ROWS!C54)-TIME!C54))/TIME!C54, "")</f>
        <v>5.0000000000000044E-2</v>
      </c>
      <c r="D54" s="2">
        <f ca="1">_xlfn.IFNA(MAX(ABS(INDIRECT("'" &amp; D$2 &amp; "'!B" &amp; ROWS!D54)-TIME!D54), ABS(INDIRECT("'" &amp; D$2 &amp; "'!F" &amp; ROWS!D54)-TIME!D54), ABS(INDIRECT("'" &amp; D$2 &amp; "'!J" &amp; ROWS!D54)-TIME!D54))/TIME!D54, "")</f>
        <v>0</v>
      </c>
      <c r="E54" s="2">
        <f ca="1">_xlfn.IFNA(MAX(ABS(INDIRECT("'" &amp; E$2 &amp; "'!B" &amp; ROWS!E54)-TIME!E54), ABS(INDIRECT("'" &amp; E$2 &amp; "'!F" &amp; ROWS!E54)-TIME!E54), ABS(INDIRECT("'" &amp; E$2 &amp; "'!J" &amp; ROWS!E54)-TIME!E54))/TIME!E54, "")</f>
        <v>2.2727272727272749E-2</v>
      </c>
      <c r="F54" s="2">
        <f ca="1">_xlfn.IFNA(MAX(ABS(INDIRECT("'" &amp; F$2 &amp; "'!B" &amp; ROWS!F54)-TIME!F54), ABS(INDIRECT("'" &amp; F$2 &amp; "'!F" &amp; ROWS!F54)-TIME!F54), ABS(INDIRECT("'" &amp; F$2 &amp; "'!J" &amp; ROWS!F54)-TIME!F54))/TIME!F54, "")</f>
        <v>7.2463768115940486E-3</v>
      </c>
      <c r="G54" s="2">
        <f ca="1">_xlfn.IFNA(MAX(ABS(INDIRECT("'" &amp; G$2 &amp; "'!B" &amp; ROWS!G54)-TIME!G54), ABS(INDIRECT("'" &amp; G$2 &amp; "'!F" &amp; ROWS!G54)-TIME!G54), ABS(INDIRECT("'" &amp; G$2 &amp; "'!J" &amp; ROWS!G54)-TIME!G54))/TIME!G54, "")</f>
        <v>4.5454545454545324E-2</v>
      </c>
      <c r="H54" s="2">
        <f ca="1">_xlfn.IFNA(MAX(ABS(INDIRECT("'" &amp; H$2 &amp; "'!B" &amp; ROWS!H54)-TIME!H54), ABS(INDIRECT("'" &amp; H$2 &amp; "'!F" &amp; ROWS!H54)-TIME!H54), ABS(INDIRECT("'" &amp; H$2 &amp; "'!J" &amp; ROWS!H54)-TIME!H54))/TIME!H54, "")</f>
        <v>1.3698630136986314E-2</v>
      </c>
      <c r="I54" s="2">
        <f ca="1">_xlfn.IFNA(MAX(ABS(INDIRECT("'" &amp; I$2 &amp; "'!B" &amp; ROWS!I54)-TIME!I54), ABS(INDIRECT("'" &amp; I$2 &amp; "'!F" &amp; ROWS!I54)-TIME!I54), ABS(INDIRECT("'" &amp; I$2 &amp; "'!J" &amp; ROWS!I54)-TIME!I54))/TIME!I54, "")</f>
        <v>2.1126760563380302E-2</v>
      </c>
      <c r="J54" s="2">
        <f ca="1">_xlfn.IFNA(MAX(ABS(INDIRECT("'" &amp; J$2 &amp; "'!B" &amp; ROWS!J54)-TIME!J54), ABS(INDIRECT("'" &amp; J$2 &amp; "'!F" &amp; ROWS!J54)-TIME!J54), ABS(INDIRECT("'" &amp; J$2 &amp; "'!J" &amp; ROWS!J54)-TIME!J54))/TIME!J54, "")</f>
        <v>0</v>
      </c>
      <c r="K54" s="2">
        <f ca="1">_xlfn.IFNA(MAX(ABS(INDIRECT("'" &amp; K$2 &amp; "'!B" &amp; ROWS!K54)-TIME!K54), ABS(INDIRECT("'" &amp; K$2 &amp; "'!F" &amp; ROWS!K54)-TIME!K54), ABS(INDIRECT("'" &amp; K$2 &amp; "'!J" &amp; ROWS!K54)-TIME!K54))/TIME!K54, "")</f>
        <v>5.8823529411764754E-2</v>
      </c>
      <c r="L54" s="2">
        <f ca="1">_xlfn.IFNA(MAX(ABS(INDIRECT("'" &amp; L$2 &amp; "'!B" &amp; ROWS!L54)-TIME!L54), ABS(INDIRECT("'" &amp; L$2 &amp; "'!F" &amp; ROWS!L54)-TIME!L54), ABS(INDIRECT("'" &amp; L$2 &amp; "'!J" &amp; ROWS!L54)-TIME!L54))/TIME!L54, "")</f>
        <v>0</v>
      </c>
      <c r="M54" s="2">
        <f ca="1">_xlfn.IFNA(MAX(ABS(INDIRECT("'" &amp; M$2 &amp; "'!B" &amp; ROWS!M54)-TIME!M54), ABS(INDIRECT("'" &amp; M$2 &amp; "'!F" &amp; ROWS!M54)-TIME!M54), ABS(INDIRECT("'" &amp; M$2 &amp; "'!J" &amp; ROWS!M54)-TIME!M54))/TIME!M54, "")</f>
        <v>2.5974025974025997E-2</v>
      </c>
      <c r="N54" s="2">
        <f ca="1">_xlfn.IFNA(MAX(ABS(INDIRECT("'" &amp; N$2 &amp; "'!B" &amp; ROWS!N54)-TIME!N54), ABS(INDIRECT("'" &amp; N$2 &amp; "'!F" &amp; ROWS!N54)-TIME!N54), ABS(INDIRECT("'" &amp; N$2 &amp; "'!J" &amp; ROWS!N54)-TIME!N54))/TIME!N54, "")</f>
        <v>2.3076923076923096E-2</v>
      </c>
      <c r="O54" s="2">
        <f ca="1">_xlfn.IFNA(MAX(ABS(INDIRECT("'" &amp; O$2 &amp; "'!B" &amp; ROWS!O54)-TIME!O54), ABS(INDIRECT("'" &amp; O$2 &amp; "'!F" &amp; ROWS!O54)-TIME!O54), ABS(INDIRECT("'" &amp; O$2 &amp; "'!J" &amp; ROWS!O54)-TIME!O54))/TIME!O54, "")</f>
        <v>1.6393442622950834E-2</v>
      </c>
      <c r="P54" s="2">
        <f ca="1">_xlfn.IFNA(MAX(ABS(INDIRECT("'" &amp; P$2 &amp; "'!B" &amp; ROWS!P54)-TIME!P54), ABS(INDIRECT("'" &amp; P$2 &amp; "'!F" &amp; ROWS!P54)-TIME!P54), ABS(INDIRECT("'" &amp; P$2 &amp; "'!J" &amp; ROWS!P54)-TIME!P54))/TIME!P54, "")</f>
        <v>8.3333333333333412E-2</v>
      </c>
      <c r="Q54" s="2">
        <f ca="1">_xlfn.IFNA(MAX(ABS(INDIRECT("'" &amp; Q$2 &amp; "'!B" &amp; ROWS!Q54)-TIME!Q54), ABS(INDIRECT("'" &amp; Q$2 &amp; "'!F" &amp; ROWS!Q54)-TIME!Q54), ABS(INDIRECT("'" &amp; Q$2 &amp; "'!J" &amp; ROWS!Q54)-TIME!Q54))/TIME!Q54, "")</f>
        <v>5.2631578947368467E-2</v>
      </c>
      <c r="R54" s="2">
        <f ca="1">_xlfn.IFNA(MAX(ABS(INDIRECT("'" &amp; R$2 &amp; "'!B" &amp; ROWS!R54)-TIME!R54), ABS(INDIRECT("'" &amp; R$2 &amp; "'!F" &amp; ROWS!R54)-TIME!R54), ABS(INDIRECT("'" &amp; R$2 &amp; "'!J" &amp; ROWS!R54)-TIME!R54))/TIME!R54, "")</f>
        <v>0.10000000000000009</v>
      </c>
      <c r="S54" s="2">
        <f ca="1">_xlfn.IFNA(MAX(ABS(INDIRECT("'" &amp; S$2 &amp; "'!B" &amp; ROWS!S54)-TIME!S54), ABS(INDIRECT("'" &amp; S$2 &amp; "'!F" &amp; ROWS!S54)-TIME!S54), ABS(INDIRECT("'" &amp; S$2 &amp; "'!J" &amp; ROWS!S54)-TIME!S54))/TIME!S54, "")</f>
        <v>0</v>
      </c>
      <c r="T54" s="2">
        <f ca="1">_xlfn.IFNA(MAX(ABS(INDIRECT("'" &amp; T$2 &amp; "'!B" &amp; ROWS!T54)-TIME!T54), ABS(INDIRECT("'" &amp; T$2 &amp; "'!F" &amp; ROWS!T54)-TIME!T54), ABS(INDIRECT("'" &amp; T$2 &amp; "'!J" &amp; ROWS!T54)-TIME!T54))/TIME!T54, "")</f>
        <v>0.16666666666666682</v>
      </c>
      <c r="U54" s="2">
        <f ca="1">_xlfn.IFNA(MAX(ABS(INDIRECT("'" &amp; U$2 &amp; "'!B" &amp; ROWS!U54)-TIME!U54), ABS(INDIRECT("'" &amp; U$2 &amp; "'!F" &amp; ROWS!U54)-TIME!U54), ABS(INDIRECT("'" &amp; U$2 &amp; "'!J" &amp; ROWS!U54)-TIME!U54))/TIME!U54, "")</f>
        <v>2.5974025974025997E-2</v>
      </c>
      <c r="V54" s="2">
        <f ca="1">_xlfn.IFNA(MAX(ABS(INDIRECT("'" &amp; V$2 &amp; "'!B" &amp; ROWS!V54)-TIME!V54), ABS(INDIRECT("'" &amp; V$2 &amp; "'!F" &amp; ROWS!V54)-TIME!V54), ABS(INDIRECT("'" &amp; V$2 &amp; "'!J" &amp; ROWS!V54)-TIME!V54))/TIME!V54, "")</f>
        <v>8.0645161290322648E-3</v>
      </c>
      <c r="W54" s="2">
        <f ca="1">_xlfn.IFNA(MAX(ABS(INDIRECT("'" &amp; W$2 &amp; "'!B" &amp; ROWS!W54)-TIME!W54), ABS(INDIRECT("'" &amp; W$2 &amp; "'!F" &amp; ROWS!W54)-TIME!W54), ABS(INDIRECT("'" &amp; W$2 &amp; "'!J" &amp; ROWS!W54)-TIME!W54))/TIME!W54, "")</f>
        <v>3.0303030303030328E-2</v>
      </c>
      <c r="X54" s="2">
        <f ca="1">_xlfn.IFNA(MAX(ABS(INDIRECT("'" &amp; X$2 &amp; "'!B" &amp; ROWS!X54)-TIME!X54), ABS(INDIRECT("'" &amp; X$2 &amp; "'!F" &amp; ROWS!X54)-TIME!X54), ABS(INDIRECT("'" &amp; X$2 &amp; "'!J" &amp; ROWS!X54)-TIME!X54))/TIME!X54, "")</f>
        <v>7.6923076923076983E-2</v>
      </c>
      <c r="Y54" s="2">
        <f ca="1">_xlfn.IFNA(MAX(ABS(INDIRECT("'" &amp; Y$2 &amp; "'!B" &amp; ROWS!Y54)-TIME!Y54), ABS(INDIRECT("'" &amp; Y$2 &amp; "'!F" &amp; ROWS!Y54)-TIME!Y54), ABS(INDIRECT("'" &amp; Y$2 &amp; "'!J" &amp; ROWS!Y54)-TIME!Y54))/TIME!Y54, "")</f>
        <v>5.2631578947368467E-2</v>
      </c>
    </row>
    <row r="55" spans="1:25" x14ac:dyDescent="0.25">
      <c r="A55" t="str">
        <f>METRICS!A54</f>
        <v>literals</v>
      </c>
      <c r="B55" s="2">
        <f ca="1">_xlfn.IFNA(MAX(ABS(INDIRECT("'" &amp; B$2 &amp; "'!B" &amp; ROWS!B55)-TIME!B55), ABS(INDIRECT("'" &amp; B$2 &amp; "'!F" &amp; ROWS!B55)-TIME!B55), ABS(INDIRECT("'" &amp; B$2 &amp; "'!J" &amp; ROWS!B55)-TIME!B55))/TIME!B55, "")</f>
        <v>3.4602076124568273E-3</v>
      </c>
      <c r="C55" s="2">
        <f ca="1">_xlfn.IFNA(MAX(ABS(INDIRECT("'" &amp; C$2 &amp; "'!B" &amp; ROWS!C55)-TIME!C55), ABS(INDIRECT("'" &amp; C$2 &amp; "'!F" &amp; ROWS!C55)-TIME!C55), ABS(INDIRECT("'" &amp; C$2 &amp; "'!J" &amp; ROWS!C55)-TIME!C55))/TIME!C55, "")</f>
        <v>1.0989010989010999E-2</v>
      </c>
      <c r="D55" s="2">
        <f ca="1">_xlfn.IFNA(MAX(ABS(INDIRECT("'" &amp; D$2 &amp; "'!B" &amp; ROWS!D55)-TIME!D55), ABS(INDIRECT("'" &amp; D$2 &amp; "'!F" &amp; ROWS!D55)-TIME!D55), ABS(INDIRECT("'" &amp; D$2 &amp; "'!J" &amp; ROWS!D55)-TIME!D55))/TIME!D55, "")</f>
        <v>1.4084507042253534E-2</v>
      </c>
      <c r="E55" s="2">
        <f ca="1">_xlfn.IFNA(MAX(ABS(INDIRECT("'" &amp; E$2 &amp; "'!B" &amp; ROWS!E55)-TIME!E55), ABS(INDIRECT("'" &amp; E$2 &amp; "'!F" &amp; ROWS!E55)-TIME!E55), ABS(INDIRECT("'" &amp; E$2 &amp; "'!J" &amp; ROWS!E55)-TIME!E55))/TIME!E55, "")</f>
        <v>2.8248587570620866E-3</v>
      </c>
      <c r="F55" s="2">
        <f ca="1">_xlfn.IFNA(MAX(ABS(INDIRECT("'" &amp; F$2 &amp; "'!B" &amp; ROWS!F55)-TIME!F55), ABS(INDIRECT("'" &amp; F$2 &amp; "'!F" &amp; ROWS!F55)-TIME!F55), ABS(INDIRECT("'" &amp; F$2 &amp; "'!J" &amp; ROWS!F55)-TIME!F55))/TIME!F55, "")</f>
        <v>1.8518518518518594E-2</v>
      </c>
      <c r="G55" s="2">
        <f ca="1">_xlfn.IFNA(MAX(ABS(INDIRECT("'" &amp; G$2 &amp; "'!B" &amp; ROWS!G55)-TIME!G55), ABS(INDIRECT("'" &amp; G$2 &amp; "'!F" &amp; ROWS!G55)-TIME!G55), ABS(INDIRECT("'" &amp; G$2 &amp; "'!J" &amp; ROWS!G55)-TIME!G55))/TIME!G55, "")</f>
        <v>1.2048192771084348E-2</v>
      </c>
      <c r="H55" s="2" t="str">
        <f ca="1">_xlfn.IFNA(MAX(ABS(INDIRECT("'" &amp; H$2 &amp; "'!B" &amp; ROWS!H55)-TIME!H55), ABS(INDIRECT("'" &amp; H$2 &amp; "'!F" &amp; ROWS!H55)-TIME!H55), ABS(INDIRECT("'" &amp; H$2 &amp; "'!J" &amp; ROWS!H55)-TIME!H55))/TIME!H55, "")</f>
        <v/>
      </c>
      <c r="I55" s="2" t="str">
        <f ca="1">_xlfn.IFNA(MAX(ABS(INDIRECT("'" &amp; I$2 &amp; "'!B" &amp; ROWS!I55)-TIME!I55), ABS(INDIRECT("'" &amp; I$2 &amp; "'!F" &amp; ROWS!I55)-TIME!I55), ABS(INDIRECT("'" &amp; I$2 &amp; "'!J" &amp; ROWS!I55)-TIME!I55))/TIME!I55, "")</f>
        <v/>
      </c>
      <c r="J55" s="2">
        <f ca="1">_xlfn.IFNA(MAX(ABS(INDIRECT("'" &amp; J$2 &amp; "'!B" &amp; ROWS!J55)-TIME!J55), ABS(INDIRECT("'" &amp; J$2 &amp; "'!F" &amp; ROWS!J55)-TIME!J55), ABS(INDIRECT("'" &amp; J$2 &amp; "'!J" &amp; ROWS!J55)-TIME!J55))/TIME!J55, "")</f>
        <v>0</v>
      </c>
      <c r="K55" s="2">
        <f ca="1">_xlfn.IFNA(MAX(ABS(INDIRECT("'" &amp; K$2 &amp; "'!B" &amp; ROWS!K55)-TIME!K55), ABS(INDIRECT("'" &amp; K$2 &amp; "'!F" &amp; ROWS!K55)-TIME!K55), ABS(INDIRECT("'" &amp; K$2 &amp; "'!J" &amp; ROWS!K55)-TIME!K55))/TIME!K55, "")</f>
        <v>0</v>
      </c>
      <c r="L55" s="2">
        <f ca="1">_xlfn.IFNA(MAX(ABS(INDIRECT("'" &amp; L$2 &amp; "'!B" &amp; ROWS!L55)-TIME!L55), ABS(INDIRECT("'" &amp; L$2 &amp; "'!F" &amp; ROWS!L55)-TIME!L55), ABS(INDIRECT("'" &amp; L$2 &amp; "'!J" &amp; ROWS!L55)-TIME!L55))/TIME!L55, "")</f>
        <v>0</v>
      </c>
      <c r="M55" s="2">
        <f ca="1">_xlfn.IFNA(MAX(ABS(INDIRECT("'" &amp; M$2 &amp; "'!B" &amp; ROWS!M55)-TIME!M55), ABS(INDIRECT("'" &amp; M$2 &amp; "'!F" &amp; ROWS!M55)-TIME!M55), ABS(INDIRECT("'" &amp; M$2 &amp; "'!J" &amp; ROWS!M55)-TIME!M55))/TIME!M55, "")</f>
        <v>2.3437500000000021E-2</v>
      </c>
      <c r="N55" s="2">
        <f ca="1">_xlfn.IFNA(MAX(ABS(INDIRECT("'" &amp; N$2 &amp; "'!B" &amp; ROWS!N55)-TIME!N55), ABS(INDIRECT("'" &amp; N$2 &amp; "'!F" &amp; ROWS!N55)-TIME!N55), ABS(INDIRECT("'" &amp; N$2 &amp; "'!J" &amp; ROWS!N55)-TIME!N55))/TIME!N55, "")</f>
        <v>3.6363636363635587E-3</v>
      </c>
      <c r="O55" s="2">
        <f ca="1">_xlfn.IFNA(MAX(ABS(INDIRECT("'" &amp; O$2 &amp; "'!B" &amp; ROWS!O55)-TIME!O55), ABS(INDIRECT("'" &amp; O$2 &amp; "'!F" &amp; ROWS!O55)-TIME!O55), ABS(INDIRECT("'" &amp; O$2 &amp; "'!J" &amp; ROWS!O55)-TIME!O55))/TIME!O55, "")</f>
        <v>2.8806584362139849E-2</v>
      </c>
      <c r="P55" s="2" t="str">
        <f ca="1">_xlfn.IFNA(MAX(ABS(INDIRECT("'" &amp; P$2 &amp; "'!B" &amp; ROWS!P55)-TIME!P55), ABS(INDIRECT("'" &amp; P$2 &amp; "'!F" &amp; ROWS!P55)-TIME!P55), ABS(INDIRECT("'" &amp; P$2 &amp; "'!J" &amp; ROWS!P55)-TIME!P55))/TIME!P55, "")</f>
        <v/>
      </c>
      <c r="Q55" s="2" t="str">
        <f ca="1">_xlfn.IFNA(MAX(ABS(INDIRECT("'" &amp; Q$2 &amp; "'!B" &amp; ROWS!Q55)-TIME!Q55), ABS(INDIRECT("'" &amp; Q$2 &amp; "'!F" &amp; ROWS!Q55)-TIME!Q55), ABS(INDIRECT("'" &amp; Q$2 &amp; "'!J" &amp; ROWS!Q55)-TIME!Q55))/TIME!Q55, "")</f>
        <v/>
      </c>
      <c r="R55" s="2">
        <f ca="1">_xlfn.IFNA(MAX(ABS(INDIRECT("'" &amp; R$2 &amp; "'!B" &amp; ROWS!R55)-TIME!R55), ABS(INDIRECT("'" &amp; R$2 &amp; "'!F" &amp; ROWS!R55)-TIME!R55), ABS(INDIRECT("'" &amp; R$2 &amp; "'!J" &amp; ROWS!R55)-TIME!R55))/TIME!R55, "")</f>
        <v>4.9999999999999906E-2</v>
      </c>
      <c r="S55" s="2">
        <f ca="1">_xlfn.IFNA(MAX(ABS(INDIRECT("'" &amp; S$2 &amp; "'!B" &amp; ROWS!S55)-TIME!S55), ABS(INDIRECT("'" &amp; S$2 &amp; "'!F" &amp; ROWS!S55)-TIME!S55), ABS(INDIRECT("'" &amp; S$2 &amp; "'!J" &amp; ROWS!S55)-TIME!S55))/TIME!S55, "")</f>
        <v>4.5454545454545497E-2</v>
      </c>
      <c r="T55" s="2">
        <f ca="1">_xlfn.IFNA(MAX(ABS(INDIRECT("'" &amp; T$2 &amp; "'!B" &amp; ROWS!T55)-TIME!T55), ABS(INDIRECT("'" &amp; T$2 &amp; "'!F" &amp; ROWS!T55)-TIME!T55), ABS(INDIRECT("'" &amp; T$2 &amp; "'!J" &amp; ROWS!T55)-TIME!T55))/TIME!T55, "")</f>
        <v>0</v>
      </c>
      <c r="U55" s="2">
        <f ca="1">_xlfn.IFNA(MAX(ABS(INDIRECT("'" &amp; U$2 &amp; "'!B" &amp; ROWS!U55)-TIME!U55), ABS(INDIRECT("'" &amp; U$2 &amp; "'!F" &amp; ROWS!U55)-TIME!U55), ABS(INDIRECT("'" &amp; U$2 &amp; "'!J" &amp; ROWS!U55)-TIME!U55))/TIME!U55, "")</f>
        <v>4.8582995951416866E-2</v>
      </c>
      <c r="V55" s="2">
        <f ca="1">_xlfn.IFNA(MAX(ABS(INDIRECT("'" &amp; V$2 &amp; "'!B" &amp; ROWS!V55)-TIME!V55), ABS(INDIRECT("'" &amp; V$2 &amp; "'!F" &amp; ROWS!V55)-TIME!V55), ABS(INDIRECT("'" &amp; V$2 &amp; "'!J" &amp; ROWS!V55)-TIME!V55))/TIME!V55, "")</f>
        <v>7.462686567164185E-3</v>
      </c>
      <c r="W55" s="2">
        <f ca="1">_xlfn.IFNA(MAX(ABS(INDIRECT("'" &amp; W$2 &amp; "'!B" &amp; ROWS!W55)-TIME!W55), ABS(INDIRECT("'" &amp; W$2 &amp; "'!F" &amp; ROWS!W55)-TIME!W55), ABS(INDIRECT("'" &amp; W$2 &amp; "'!J" &amp; ROWS!W55)-TIME!W55))/TIME!W55, "")</f>
        <v>8.1967213114754172E-3</v>
      </c>
      <c r="X55" s="2" t="str">
        <f ca="1">_xlfn.IFNA(MAX(ABS(INDIRECT("'" &amp; X$2 &amp; "'!B" &amp; ROWS!X55)-TIME!X55), ABS(INDIRECT("'" &amp; X$2 &amp; "'!F" &amp; ROWS!X55)-TIME!X55), ABS(INDIRECT("'" &amp; X$2 &amp; "'!J" &amp; ROWS!X55)-TIME!X55))/TIME!X55, "")</f>
        <v/>
      </c>
      <c r="Y55" s="2" t="str">
        <f ca="1">_xlfn.IFNA(MAX(ABS(INDIRECT("'" &amp; Y$2 &amp; "'!B" &amp; ROWS!Y55)-TIME!Y55), ABS(INDIRECT("'" &amp; Y$2 &amp; "'!F" &amp; ROWS!Y55)-TIME!Y55), ABS(INDIRECT("'" &amp; Y$2 &amp; "'!J" &amp; ROWS!Y55)-TIME!Y55))/TIME!Y55, "")</f>
        <v/>
      </c>
    </row>
    <row r="56" spans="1:25" x14ac:dyDescent="0.25">
      <c r="A56" t="str">
        <f>METRICS!A55</f>
        <v>math1</v>
      </c>
      <c r="B56" s="2" t="str">
        <f ca="1">_xlfn.IFNA(MAX(ABS(INDIRECT("'" &amp; B$2 &amp; "'!B" &amp; ROWS!B56)-TIME!B56), ABS(INDIRECT("'" &amp; B$2 &amp; "'!F" &amp; ROWS!B56)-TIME!B56), ABS(INDIRECT("'" &amp; B$2 &amp; "'!J" &amp; ROWS!B56)-TIME!B56))/TIME!B56, "")</f>
        <v/>
      </c>
      <c r="C56" s="2">
        <f ca="1">_xlfn.IFNA(MAX(ABS(INDIRECT("'" &amp; C$2 &amp; "'!B" &amp; ROWS!C56)-TIME!C56), ABS(INDIRECT("'" &amp; C$2 &amp; "'!F" &amp; ROWS!C56)-TIME!C56), ABS(INDIRECT("'" &amp; C$2 &amp; "'!J" &amp; ROWS!C56)-TIME!C56))/TIME!C56, "")</f>
        <v>1.0442773600667743E-3</v>
      </c>
      <c r="D56" s="2">
        <f ca="1">_xlfn.IFNA(MAX(ABS(INDIRECT("'" &amp; D$2 &amp; "'!B" &amp; ROWS!D56)-TIME!D56), ABS(INDIRECT("'" &amp; D$2 &amp; "'!F" &amp; ROWS!D56)-TIME!D56), ABS(INDIRECT("'" &amp; D$2 &amp; "'!J" &amp; ROWS!D56)-TIME!D56))/TIME!D56, "")</f>
        <v>7.1119356833641576E-3</v>
      </c>
      <c r="E56" s="2" t="str">
        <f ca="1">_xlfn.IFNA(MAX(ABS(INDIRECT("'" &amp; E$2 &amp; "'!B" &amp; ROWS!E56)-TIME!E56), ABS(INDIRECT("'" &amp; E$2 &amp; "'!F" &amp; ROWS!E56)-TIME!E56), ABS(INDIRECT("'" &amp; E$2 &amp; "'!J" &amp; ROWS!E56)-TIME!E56))/TIME!E56, "")</f>
        <v/>
      </c>
      <c r="F56" s="2" t="str">
        <f ca="1">_xlfn.IFNA(MAX(ABS(INDIRECT("'" &amp; F$2 &amp; "'!B" &amp; ROWS!F56)-TIME!F56), ABS(INDIRECT("'" &amp; F$2 &amp; "'!F" &amp; ROWS!F56)-TIME!F56), ABS(INDIRECT("'" &amp; F$2 &amp; "'!J" &amp; ROWS!F56)-TIME!F56))/TIME!F56, "")</f>
        <v/>
      </c>
      <c r="G56" s="2" t="str">
        <f ca="1">_xlfn.IFNA(MAX(ABS(INDIRECT("'" &amp; G$2 &amp; "'!B" &amp; ROWS!G56)-TIME!G56), ABS(INDIRECT("'" &amp; G$2 &amp; "'!F" &amp; ROWS!G56)-TIME!G56), ABS(INDIRECT("'" &amp; G$2 &amp; "'!J" &amp; ROWS!G56)-TIME!G56))/TIME!G56, "")</f>
        <v/>
      </c>
      <c r="H56" s="2" t="str">
        <f ca="1">_xlfn.IFNA(MAX(ABS(INDIRECT("'" &amp; H$2 &amp; "'!B" &amp; ROWS!H56)-TIME!H56), ABS(INDIRECT("'" &amp; H$2 &amp; "'!F" &amp; ROWS!H56)-TIME!H56), ABS(INDIRECT("'" &amp; H$2 &amp; "'!J" &amp; ROWS!H56)-TIME!H56))/TIME!H56, "")</f>
        <v/>
      </c>
      <c r="I56" s="2" t="str">
        <f ca="1">_xlfn.IFNA(MAX(ABS(INDIRECT("'" &amp; I$2 &amp; "'!B" &amp; ROWS!I56)-TIME!I56), ABS(INDIRECT("'" &amp; I$2 &amp; "'!F" &amp; ROWS!I56)-TIME!I56), ABS(INDIRECT("'" &amp; I$2 &amp; "'!J" &amp; ROWS!I56)-TIME!I56))/TIME!I56, "")</f>
        <v/>
      </c>
      <c r="J56" s="2">
        <f ca="1">_xlfn.IFNA(MAX(ABS(INDIRECT("'" &amp; J$2 &amp; "'!B" &amp; ROWS!J56)-TIME!J56), ABS(INDIRECT("'" &amp; J$2 &amp; "'!F" &amp; ROWS!J56)-TIME!J56), ABS(INDIRECT("'" &amp; J$2 &amp; "'!J" &amp; ROWS!J56)-TIME!J56))/TIME!J56, "")</f>
        <v>5.0761421319797002E-3</v>
      </c>
      <c r="K56" s="2">
        <f ca="1">_xlfn.IFNA(MAX(ABS(INDIRECT("'" &amp; K$2 &amp; "'!B" &amp; ROWS!K56)-TIME!K56), ABS(INDIRECT("'" &amp; K$2 &amp; "'!F" &amp; ROWS!K56)-TIME!K56), ABS(INDIRECT("'" &amp; K$2 &amp; "'!J" &amp; ROWS!K56)-TIME!K56))/TIME!K56, "")</f>
        <v>2.5252525252525276E-2</v>
      </c>
      <c r="L56" s="2">
        <f ca="1">_xlfn.IFNA(MAX(ABS(INDIRECT("'" &amp; L$2 &amp; "'!B" &amp; ROWS!L56)-TIME!L56), ABS(INDIRECT("'" &amp; L$2 &amp; "'!F" &amp; ROWS!L56)-TIME!L56), ABS(INDIRECT("'" &amp; L$2 &amp; "'!J" &amp; ROWS!L56)-TIME!L56))/TIME!L56, "")</f>
        <v>0</v>
      </c>
      <c r="M56" s="2" t="str">
        <f ca="1">_xlfn.IFNA(MAX(ABS(INDIRECT("'" &amp; M$2 &amp; "'!B" &amp; ROWS!M56)-TIME!M56), ABS(INDIRECT("'" &amp; M$2 &amp; "'!F" &amp; ROWS!M56)-TIME!M56), ABS(INDIRECT("'" &amp; M$2 &amp; "'!J" &amp; ROWS!M56)-TIME!M56))/TIME!M56, "")</f>
        <v/>
      </c>
      <c r="N56" s="2" t="str">
        <f ca="1">_xlfn.IFNA(MAX(ABS(INDIRECT("'" &amp; N$2 &amp; "'!B" &amp; ROWS!N56)-TIME!N56), ABS(INDIRECT("'" &amp; N$2 &amp; "'!F" &amp; ROWS!N56)-TIME!N56), ABS(INDIRECT("'" &amp; N$2 &amp; "'!J" &amp; ROWS!N56)-TIME!N56))/TIME!N56, "")</f>
        <v/>
      </c>
      <c r="O56" s="2" t="str">
        <f ca="1">_xlfn.IFNA(MAX(ABS(INDIRECT("'" &amp; O$2 &amp; "'!B" &amp; ROWS!O56)-TIME!O56), ABS(INDIRECT("'" &amp; O$2 &amp; "'!F" &amp; ROWS!O56)-TIME!O56), ABS(INDIRECT("'" &amp; O$2 &amp; "'!J" &amp; ROWS!O56)-TIME!O56))/TIME!O56, "")</f>
        <v/>
      </c>
      <c r="P56" s="2" t="str">
        <f ca="1">_xlfn.IFNA(MAX(ABS(INDIRECT("'" &amp; P$2 &amp; "'!B" &amp; ROWS!P56)-TIME!P56), ABS(INDIRECT("'" &amp; P$2 &amp; "'!F" &amp; ROWS!P56)-TIME!P56), ABS(INDIRECT("'" &amp; P$2 &amp; "'!J" &amp; ROWS!P56)-TIME!P56))/TIME!P56, "")</f>
        <v/>
      </c>
      <c r="Q56" s="2" t="str">
        <f ca="1">_xlfn.IFNA(MAX(ABS(INDIRECT("'" &amp; Q$2 &amp; "'!B" &amp; ROWS!Q56)-TIME!Q56), ABS(INDIRECT("'" &amp; Q$2 &amp; "'!F" &amp; ROWS!Q56)-TIME!Q56), ABS(INDIRECT("'" &amp; Q$2 &amp; "'!J" &amp; ROWS!Q56)-TIME!Q56))/TIME!Q56, "")</f>
        <v/>
      </c>
      <c r="R56" s="2">
        <f ca="1">_xlfn.IFNA(MAX(ABS(INDIRECT("'" &amp; R$2 &amp; "'!B" &amp; ROWS!R56)-TIME!R56), ABS(INDIRECT("'" &amp; R$2 &amp; "'!F" &amp; ROWS!R56)-TIME!R56), ABS(INDIRECT("'" &amp; R$2 &amp; "'!J" &amp; ROWS!R56)-TIME!R56))/TIME!R56, "")</f>
        <v>9.3167701863354803E-3</v>
      </c>
      <c r="S56" s="2">
        <f ca="1">_xlfn.IFNA(MAX(ABS(INDIRECT("'" &amp; S$2 &amp; "'!B" &amp; ROWS!S56)-TIME!S56), ABS(INDIRECT("'" &amp; S$2 &amp; "'!F" &amp; ROWS!S56)-TIME!S56), ABS(INDIRECT("'" &amp; S$2 &amp; "'!J" &amp; ROWS!S56)-TIME!S56))/TIME!S56, "")</f>
        <v>1.1363636363636374E-2</v>
      </c>
      <c r="T56" s="2">
        <f ca="1">_xlfn.IFNA(MAX(ABS(INDIRECT("'" &amp; T$2 &amp; "'!B" &amp; ROWS!T56)-TIME!T56), ABS(INDIRECT("'" &amp; T$2 &amp; "'!F" &amp; ROWS!T56)-TIME!T56), ABS(INDIRECT("'" &amp; T$2 &amp; "'!J" &amp; ROWS!T56)-TIME!T56))/TIME!T56, "")</f>
        <v>1.3698630136986314E-2</v>
      </c>
      <c r="U56" s="2" t="str">
        <f ca="1">_xlfn.IFNA(MAX(ABS(INDIRECT("'" &amp; U$2 &amp; "'!B" &amp; ROWS!U56)-TIME!U56), ABS(INDIRECT("'" &amp; U$2 &amp; "'!F" &amp; ROWS!U56)-TIME!U56), ABS(INDIRECT("'" &amp; U$2 &amp; "'!J" &amp; ROWS!U56)-TIME!U56))/TIME!U56, "")</f>
        <v/>
      </c>
      <c r="V56" s="2" t="str">
        <f ca="1">_xlfn.IFNA(MAX(ABS(INDIRECT("'" &amp; V$2 &amp; "'!B" &amp; ROWS!V56)-TIME!V56), ABS(INDIRECT("'" &amp; V$2 &amp; "'!F" &amp; ROWS!V56)-TIME!V56), ABS(INDIRECT("'" &amp; V$2 &amp; "'!J" &amp; ROWS!V56)-TIME!V56))/TIME!V56, "")</f>
        <v/>
      </c>
      <c r="W56" s="2" t="str">
        <f ca="1">_xlfn.IFNA(MAX(ABS(INDIRECT("'" &amp; W$2 &amp; "'!B" &amp; ROWS!W56)-TIME!W56), ABS(INDIRECT("'" &amp; W$2 &amp; "'!F" &amp; ROWS!W56)-TIME!W56), ABS(INDIRECT("'" &amp; W$2 &amp; "'!J" &amp; ROWS!W56)-TIME!W56))/TIME!W56, "")</f>
        <v/>
      </c>
      <c r="X56" s="2" t="str">
        <f ca="1">_xlfn.IFNA(MAX(ABS(INDIRECT("'" &amp; X$2 &amp; "'!B" &amp; ROWS!X56)-TIME!X56), ABS(INDIRECT("'" &amp; X$2 &amp; "'!F" &amp; ROWS!X56)-TIME!X56), ABS(INDIRECT("'" &amp; X$2 &amp; "'!J" &amp; ROWS!X56)-TIME!X56))/TIME!X56, "")</f>
        <v/>
      </c>
      <c r="Y56" s="2" t="str">
        <f ca="1">_xlfn.IFNA(MAX(ABS(INDIRECT("'" &amp; Y$2 &amp; "'!B" &amp; ROWS!Y56)-TIME!Y56), ABS(INDIRECT("'" &amp; Y$2 &amp; "'!F" &amp; ROWS!Y56)-TIME!Y56), ABS(INDIRECT("'" &amp; Y$2 &amp; "'!J" &amp; ROWS!Y56)-TIME!Y56))/TIME!Y56, "")</f>
        <v/>
      </c>
    </row>
    <row r="57" spans="1:25" x14ac:dyDescent="0.25">
      <c r="A57" t="str">
        <f>METRICS!A56</f>
        <v>math2</v>
      </c>
      <c r="B57" s="2">
        <f ca="1">_xlfn.IFNA(MAX(ABS(INDIRECT("'" &amp; B$2 &amp; "'!B" &amp; ROWS!B57)-TIME!B57), ABS(INDIRECT("'" &amp; B$2 &amp; "'!F" &amp; ROWS!B57)-TIME!B57), ABS(INDIRECT("'" &amp; B$2 &amp; "'!J" &amp; ROWS!B57)-TIME!B57))/TIME!B57, "")</f>
        <v>8.8581529973970619E-3</v>
      </c>
      <c r="C57" s="2">
        <f ca="1">_xlfn.IFNA(MAX(ABS(INDIRECT("'" &amp; C$2 &amp; "'!B" &amp; ROWS!C57)-TIME!C57), ABS(INDIRECT("'" &amp; C$2 &amp; "'!F" &amp; ROWS!C57)-TIME!C57), ABS(INDIRECT("'" &amp; C$2 &amp; "'!J" &amp; ROWS!C57)-TIME!C57))/TIME!C57, "")</f>
        <v>4.8631374183686861E-3</v>
      </c>
      <c r="D57" s="2">
        <f ca="1">_xlfn.IFNA(MAX(ABS(INDIRECT("'" &amp; D$2 &amp; "'!B" &amp; ROWS!D57)-TIME!D57), ABS(INDIRECT("'" &amp; D$2 &amp; "'!F" &amp; ROWS!D57)-TIME!D57), ABS(INDIRECT("'" &amp; D$2 &amp; "'!J" &amp; ROWS!D57)-TIME!D57))/TIME!D57, "")</f>
        <v>4.2176296921130922E-3</v>
      </c>
      <c r="E57" s="2" t="str">
        <f ca="1">_xlfn.IFNA(MAX(ABS(INDIRECT("'" &amp; E$2 &amp; "'!B" &amp; ROWS!E57)-TIME!E57), ABS(INDIRECT("'" &amp; E$2 &amp; "'!F" &amp; ROWS!E57)-TIME!E57), ABS(INDIRECT("'" &amp; E$2 &amp; "'!J" &amp; ROWS!E57)-TIME!E57))/TIME!E57, "")</f>
        <v/>
      </c>
      <c r="F57" s="2" t="str">
        <f ca="1">_xlfn.IFNA(MAX(ABS(INDIRECT("'" &amp; F$2 &amp; "'!B" &amp; ROWS!F57)-TIME!F57), ABS(INDIRECT("'" &amp; F$2 &amp; "'!F" &amp; ROWS!F57)-TIME!F57), ABS(INDIRECT("'" &amp; F$2 &amp; "'!J" &amp; ROWS!F57)-TIME!F57))/TIME!F57, "")</f>
        <v/>
      </c>
      <c r="G57" s="2" t="str">
        <f ca="1">_xlfn.IFNA(MAX(ABS(INDIRECT("'" &amp; G$2 &amp; "'!B" &amp; ROWS!G57)-TIME!G57), ABS(INDIRECT("'" &amp; G$2 &amp; "'!F" &amp; ROWS!G57)-TIME!G57), ABS(INDIRECT("'" &amp; G$2 &amp; "'!J" &amp; ROWS!G57)-TIME!G57))/TIME!G57, "")</f>
        <v/>
      </c>
      <c r="H57" s="2" t="str">
        <f ca="1">_xlfn.IFNA(MAX(ABS(INDIRECT("'" &amp; H$2 &amp; "'!B" &amp; ROWS!H57)-TIME!H57), ABS(INDIRECT("'" &amp; H$2 &amp; "'!F" &amp; ROWS!H57)-TIME!H57), ABS(INDIRECT("'" &amp; H$2 &amp; "'!J" &amp; ROWS!H57)-TIME!H57))/TIME!H57, "")</f>
        <v/>
      </c>
      <c r="I57" s="2" t="str">
        <f ca="1">_xlfn.IFNA(MAX(ABS(INDIRECT("'" &amp; I$2 &amp; "'!B" &amp; ROWS!I57)-TIME!I57), ABS(INDIRECT("'" &amp; I$2 &amp; "'!F" &amp; ROWS!I57)-TIME!I57), ABS(INDIRECT("'" &amp; I$2 &amp; "'!J" &amp; ROWS!I57)-TIME!I57))/TIME!I57, "")</f>
        <v/>
      </c>
      <c r="J57" s="2">
        <f ca="1">_xlfn.IFNA(MAX(ABS(INDIRECT("'" &amp; J$2 &amp; "'!B" &amp; ROWS!J57)-TIME!J57), ABS(INDIRECT("'" &amp; J$2 &amp; "'!F" &amp; ROWS!J57)-TIME!J57), ABS(INDIRECT("'" &amp; J$2 &amp; "'!J" &amp; ROWS!J57)-TIME!J57))/TIME!J57, "")</f>
        <v>5.2356020942407261E-3</v>
      </c>
      <c r="K57" s="2">
        <f ca="1">_xlfn.IFNA(MAX(ABS(INDIRECT("'" &amp; K$2 &amp; "'!B" &amp; ROWS!K57)-TIME!K57), ABS(INDIRECT("'" &amp; K$2 &amp; "'!F" &amp; ROWS!K57)-TIME!K57), ABS(INDIRECT("'" &amp; K$2 &amp; "'!J" &amp; ROWS!K57)-TIME!K57))/TIME!K57, "")</f>
        <v>3.8022813688213808E-3</v>
      </c>
      <c r="L57" s="2">
        <f ca="1">_xlfn.IFNA(MAX(ABS(INDIRECT("'" &amp; L$2 &amp; "'!B" &amp; ROWS!L57)-TIME!L57), ABS(INDIRECT("'" &amp; L$2 &amp; "'!F" &amp; ROWS!L57)-TIME!L57), ABS(INDIRECT("'" &amp; L$2 &amp; "'!J" &amp; ROWS!L57)-TIME!L57))/TIME!L57, "")</f>
        <v>1.9607843137254919E-2</v>
      </c>
      <c r="M57" s="2" t="str">
        <f ca="1">_xlfn.IFNA(MAX(ABS(INDIRECT("'" &amp; M$2 &amp; "'!B" &amp; ROWS!M57)-TIME!M57), ABS(INDIRECT("'" &amp; M$2 &amp; "'!F" &amp; ROWS!M57)-TIME!M57), ABS(INDIRECT("'" &amp; M$2 &amp; "'!J" &amp; ROWS!M57)-TIME!M57))/TIME!M57, "")</f>
        <v/>
      </c>
      <c r="N57" s="2" t="str">
        <f ca="1">_xlfn.IFNA(MAX(ABS(INDIRECT("'" &amp; N$2 &amp; "'!B" &amp; ROWS!N57)-TIME!N57), ABS(INDIRECT("'" &amp; N$2 &amp; "'!F" &amp; ROWS!N57)-TIME!N57), ABS(INDIRECT("'" &amp; N$2 &amp; "'!J" &amp; ROWS!N57)-TIME!N57))/TIME!N57, "")</f>
        <v/>
      </c>
      <c r="O57" s="2" t="str">
        <f ca="1">_xlfn.IFNA(MAX(ABS(INDIRECT("'" &amp; O$2 &amp; "'!B" &amp; ROWS!O57)-TIME!O57), ABS(INDIRECT("'" &amp; O$2 &amp; "'!F" &amp; ROWS!O57)-TIME!O57), ABS(INDIRECT("'" &amp; O$2 &amp; "'!J" &amp; ROWS!O57)-TIME!O57))/TIME!O57, "")</f>
        <v/>
      </c>
      <c r="P57" s="2" t="str">
        <f ca="1">_xlfn.IFNA(MAX(ABS(INDIRECT("'" &amp; P$2 &amp; "'!B" &amp; ROWS!P57)-TIME!P57), ABS(INDIRECT("'" &amp; P$2 &amp; "'!F" &amp; ROWS!P57)-TIME!P57), ABS(INDIRECT("'" &amp; P$2 &amp; "'!J" &amp; ROWS!P57)-TIME!P57))/TIME!P57, "")</f>
        <v/>
      </c>
      <c r="Q57" s="2" t="str">
        <f ca="1">_xlfn.IFNA(MAX(ABS(INDIRECT("'" &amp; Q$2 &amp; "'!B" &amp; ROWS!Q57)-TIME!Q57), ABS(INDIRECT("'" &amp; Q$2 &amp; "'!F" &amp; ROWS!Q57)-TIME!Q57), ABS(INDIRECT("'" &amp; Q$2 &amp; "'!J" &amp; ROWS!Q57)-TIME!Q57))/TIME!Q57, "")</f>
        <v/>
      </c>
      <c r="R57" s="2">
        <f ca="1">_xlfn.IFNA(MAX(ABS(INDIRECT("'" &amp; R$2 &amp; "'!B" &amp; ROWS!R57)-TIME!R57), ABS(INDIRECT("'" &amp; R$2 &amp; "'!F" &amp; ROWS!R57)-TIME!R57), ABS(INDIRECT("'" &amp; R$2 &amp; "'!J" &amp; ROWS!R57)-TIME!R57))/TIME!R57, "")</f>
        <v>8.4388185654008518E-3</v>
      </c>
      <c r="S57" s="2">
        <f ca="1">_xlfn.IFNA(MAX(ABS(INDIRECT("'" &amp; S$2 &amp; "'!B" &amp; ROWS!S57)-TIME!S57), ABS(INDIRECT("'" &amp; S$2 &amp; "'!F" &amp; ROWS!S57)-TIME!S57), ABS(INDIRECT("'" &amp; S$2 &amp; "'!J" &amp; ROWS!S57)-TIME!S57))/TIME!S57, "")</f>
        <v>4.2016806722690045E-3</v>
      </c>
      <c r="T57" s="2">
        <f ca="1">_xlfn.IFNA(MAX(ABS(INDIRECT("'" &amp; T$2 &amp; "'!B" &amp; ROWS!T57)-TIME!T57), ABS(INDIRECT("'" &amp; T$2 &amp; "'!F" &amp; ROWS!T57)-TIME!T57), ABS(INDIRECT("'" &amp; T$2 &amp; "'!J" &amp; ROWS!T57)-TIME!T57))/TIME!T57, "")</f>
        <v>5.2083333333333382E-3</v>
      </c>
      <c r="U57" s="2" t="str">
        <f ca="1">_xlfn.IFNA(MAX(ABS(INDIRECT("'" &amp; U$2 &amp; "'!B" &amp; ROWS!U57)-TIME!U57), ABS(INDIRECT("'" &amp; U$2 &amp; "'!F" &amp; ROWS!U57)-TIME!U57), ABS(INDIRECT("'" &amp; U$2 &amp; "'!J" &amp; ROWS!U57)-TIME!U57))/TIME!U57, "")</f>
        <v/>
      </c>
      <c r="V57" s="2" t="str">
        <f ca="1">_xlfn.IFNA(MAX(ABS(INDIRECT("'" &amp; V$2 &amp; "'!B" &amp; ROWS!V57)-TIME!V57), ABS(INDIRECT("'" &amp; V$2 &amp; "'!F" &amp; ROWS!V57)-TIME!V57), ABS(INDIRECT("'" &amp; V$2 &amp; "'!J" &amp; ROWS!V57)-TIME!V57))/TIME!V57, "")</f>
        <v/>
      </c>
      <c r="W57" s="2" t="str">
        <f ca="1">_xlfn.IFNA(MAX(ABS(INDIRECT("'" &amp; W$2 &amp; "'!B" &amp; ROWS!W57)-TIME!W57), ABS(INDIRECT("'" &amp; W$2 &amp; "'!F" &amp; ROWS!W57)-TIME!W57), ABS(INDIRECT("'" &amp; W$2 &amp; "'!J" &amp; ROWS!W57)-TIME!W57))/TIME!W57, "")</f>
        <v/>
      </c>
      <c r="X57" s="2" t="str">
        <f ca="1">_xlfn.IFNA(MAX(ABS(INDIRECT("'" &amp; X$2 &amp; "'!B" &amp; ROWS!X57)-TIME!X57), ABS(INDIRECT("'" &amp; X$2 &amp; "'!F" &amp; ROWS!X57)-TIME!X57), ABS(INDIRECT("'" &amp; X$2 &amp; "'!J" &amp; ROWS!X57)-TIME!X57))/TIME!X57, "")</f>
        <v/>
      </c>
      <c r="Y57" s="2" t="str">
        <f ca="1">_xlfn.IFNA(MAX(ABS(INDIRECT("'" &amp; Y$2 &amp; "'!B" &amp; ROWS!Y57)-TIME!Y57), ABS(INDIRECT("'" &amp; Y$2 &amp; "'!F" &amp; ROWS!Y57)-TIME!Y57), ABS(INDIRECT("'" &amp; Y$2 &amp; "'!J" &amp; ROWS!Y57)-TIME!Y57))/TIME!Y57, "")</f>
        <v/>
      </c>
    </row>
    <row r="58" spans="1:25" x14ac:dyDescent="0.25">
      <c r="A58" t="str">
        <f>METRICS!A57</f>
        <v>math3</v>
      </c>
      <c r="B58" s="2">
        <f ca="1">_xlfn.IFNA(MAX(ABS(INDIRECT("'" &amp; B$2 &amp; "'!B" &amp; ROWS!B58)-TIME!B58), ABS(INDIRECT("'" &amp; B$2 &amp; "'!F" &amp; ROWS!B58)-TIME!B58), ABS(INDIRECT("'" &amp; B$2 &amp; "'!J" &amp; ROWS!B58)-TIME!B58))/TIME!B58, "")</f>
        <v>2.3993238269214919E-3</v>
      </c>
      <c r="C58" s="2">
        <f ca="1">_xlfn.IFNA(MAX(ABS(INDIRECT("'" &amp; C$2 &amp; "'!B" &amp; ROWS!C58)-TIME!C58), ABS(INDIRECT("'" &amp; C$2 &amp; "'!F" &amp; ROWS!C58)-TIME!C58), ABS(INDIRECT("'" &amp; C$2 &amp; "'!J" &amp; ROWS!C58)-TIME!C58))/TIME!C58, "")</f>
        <v>5.6409258899048102E-3</v>
      </c>
      <c r="D58" s="2">
        <f ca="1">_xlfn.IFNA(MAX(ABS(INDIRECT("'" &amp; D$2 &amp; "'!B" &amp; ROWS!D58)-TIME!D58), ABS(INDIRECT("'" &amp; D$2 &amp; "'!F" &amp; ROWS!D58)-TIME!D58), ABS(INDIRECT("'" &amp; D$2 &amp; "'!J" &amp; ROWS!D58)-TIME!D58))/TIME!D58, "")</f>
        <v>1.808107319918336E-2</v>
      </c>
      <c r="E58" s="2" t="str">
        <f ca="1">_xlfn.IFNA(MAX(ABS(INDIRECT("'" &amp; E$2 &amp; "'!B" &amp; ROWS!E58)-TIME!E58), ABS(INDIRECT("'" &amp; E$2 &amp; "'!F" &amp; ROWS!E58)-TIME!E58), ABS(INDIRECT("'" &amp; E$2 &amp; "'!J" &amp; ROWS!E58)-TIME!E58))/TIME!E58, "")</f>
        <v/>
      </c>
      <c r="F58" s="2" t="str">
        <f ca="1">_xlfn.IFNA(MAX(ABS(INDIRECT("'" &amp; F$2 &amp; "'!B" &amp; ROWS!F58)-TIME!F58), ABS(INDIRECT("'" &amp; F$2 &amp; "'!F" &amp; ROWS!F58)-TIME!F58), ABS(INDIRECT("'" &amp; F$2 &amp; "'!J" &amp; ROWS!F58)-TIME!F58))/TIME!F58, "")</f>
        <v/>
      </c>
      <c r="G58" s="2" t="str">
        <f ca="1">_xlfn.IFNA(MAX(ABS(INDIRECT("'" &amp; G$2 &amp; "'!B" &amp; ROWS!G58)-TIME!G58), ABS(INDIRECT("'" &amp; G$2 &amp; "'!F" &amp; ROWS!G58)-TIME!G58), ABS(INDIRECT("'" &amp; G$2 &amp; "'!J" &amp; ROWS!G58)-TIME!G58))/TIME!G58, "")</f>
        <v/>
      </c>
      <c r="H58" s="2" t="str">
        <f ca="1">_xlfn.IFNA(MAX(ABS(INDIRECT("'" &amp; H$2 &amp; "'!B" &amp; ROWS!H58)-TIME!H58), ABS(INDIRECT("'" &amp; H$2 &amp; "'!F" &amp; ROWS!H58)-TIME!H58), ABS(INDIRECT("'" &amp; H$2 &amp; "'!J" &amp; ROWS!H58)-TIME!H58))/TIME!H58, "")</f>
        <v/>
      </c>
      <c r="I58" s="2" t="str">
        <f ca="1">_xlfn.IFNA(MAX(ABS(INDIRECT("'" &amp; I$2 &amp; "'!B" &amp; ROWS!I58)-TIME!I58), ABS(INDIRECT("'" &amp; I$2 &amp; "'!F" &amp; ROWS!I58)-TIME!I58), ABS(INDIRECT("'" &amp; I$2 &amp; "'!J" &amp; ROWS!I58)-TIME!I58))/TIME!I58, "")</f>
        <v/>
      </c>
      <c r="J58" s="2">
        <f ca="1">_xlfn.IFNA(MAX(ABS(INDIRECT("'" &amp; J$2 &amp; "'!B" &amp; ROWS!J58)-TIME!J58), ABS(INDIRECT("'" &amp; J$2 &amp; "'!F" &amp; ROWS!J58)-TIME!J58), ABS(INDIRECT("'" &amp; J$2 &amp; "'!J" &amp; ROWS!J58)-TIME!J58))/TIME!J58, "")</f>
        <v>1.7073170731707388E-2</v>
      </c>
      <c r="K58" s="2">
        <f ca="1">_xlfn.IFNA(MAX(ABS(INDIRECT("'" &amp; K$2 &amp; "'!B" &amp; ROWS!K58)-TIME!K58), ABS(INDIRECT("'" &amp; K$2 &amp; "'!F" &amp; ROWS!K58)-TIME!K58), ABS(INDIRECT("'" &amp; K$2 &amp; "'!J" &amp; ROWS!K58)-TIME!K58))/TIME!K58, "")</f>
        <v>1.5384615384615399E-2</v>
      </c>
      <c r="L58" s="2">
        <f ca="1">_xlfn.IFNA(MAX(ABS(INDIRECT("'" &amp; L$2 &amp; "'!B" &amp; ROWS!L58)-TIME!L58), ABS(INDIRECT("'" &amp; L$2 &amp; "'!F" &amp; ROWS!L58)-TIME!L58), ABS(INDIRECT("'" &amp; L$2 &amp; "'!J" &amp; ROWS!L58)-TIME!L58))/TIME!L58, "")</f>
        <v>1.3793103448275874E-2</v>
      </c>
      <c r="M58" s="2" t="str">
        <f ca="1">_xlfn.IFNA(MAX(ABS(INDIRECT("'" &amp; M$2 &amp; "'!B" &amp; ROWS!M58)-TIME!M58), ABS(INDIRECT("'" &amp; M$2 &amp; "'!F" &amp; ROWS!M58)-TIME!M58), ABS(INDIRECT("'" &amp; M$2 &amp; "'!J" &amp; ROWS!M58)-TIME!M58))/TIME!M58, "")</f>
        <v/>
      </c>
      <c r="N58" s="2" t="str">
        <f ca="1">_xlfn.IFNA(MAX(ABS(INDIRECT("'" &amp; N$2 &amp; "'!B" &amp; ROWS!N58)-TIME!N58), ABS(INDIRECT("'" &amp; N$2 &amp; "'!F" &amp; ROWS!N58)-TIME!N58), ABS(INDIRECT("'" &amp; N$2 &amp; "'!J" &amp; ROWS!N58)-TIME!N58))/TIME!N58, "")</f>
        <v/>
      </c>
      <c r="O58" s="2" t="str">
        <f ca="1">_xlfn.IFNA(MAX(ABS(INDIRECT("'" &amp; O$2 &amp; "'!B" &amp; ROWS!O58)-TIME!O58), ABS(INDIRECT("'" &amp; O$2 &amp; "'!F" &amp; ROWS!O58)-TIME!O58), ABS(INDIRECT("'" &amp; O$2 &amp; "'!J" &amp; ROWS!O58)-TIME!O58))/TIME!O58, "")</f>
        <v/>
      </c>
      <c r="P58" s="2" t="str">
        <f ca="1">_xlfn.IFNA(MAX(ABS(INDIRECT("'" &amp; P$2 &amp; "'!B" &amp; ROWS!P58)-TIME!P58), ABS(INDIRECT("'" &amp; P$2 &amp; "'!F" &amp; ROWS!P58)-TIME!P58), ABS(INDIRECT("'" &amp; P$2 &amp; "'!J" &amp; ROWS!P58)-TIME!P58))/TIME!P58, "")</f>
        <v/>
      </c>
      <c r="Q58" s="2" t="str">
        <f ca="1">_xlfn.IFNA(MAX(ABS(INDIRECT("'" &amp; Q$2 &amp; "'!B" &amp; ROWS!Q58)-TIME!Q58), ABS(INDIRECT("'" &amp; Q$2 &amp; "'!F" &amp; ROWS!Q58)-TIME!Q58), ABS(INDIRECT("'" &amp; Q$2 &amp; "'!J" &amp; ROWS!Q58)-TIME!Q58))/TIME!Q58, "")</f>
        <v/>
      </c>
      <c r="R58" s="2">
        <f ca="1">_xlfn.IFNA(MAX(ABS(INDIRECT("'" &amp; R$2 &amp; "'!B" &amp; ROWS!R58)-TIME!R58), ABS(INDIRECT("'" &amp; R$2 &amp; "'!F" &amp; ROWS!R58)-TIME!R58), ABS(INDIRECT("'" &amp; R$2 &amp; "'!J" &amp; ROWS!R58)-TIME!R58))/TIME!R58, "")</f>
        <v>8.8495575221238364E-3</v>
      </c>
      <c r="S58" s="2">
        <f ca="1">_xlfn.IFNA(MAX(ABS(INDIRECT("'" &amp; S$2 &amp; "'!B" &amp; ROWS!S58)-TIME!S58), ABS(INDIRECT("'" &amp; S$2 &amp; "'!F" &amp; ROWS!S58)-TIME!S58), ABS(INDIRECT("'" &amp; S$2 &amp; "'!J" &amp; ROWS!S58)-TIME!S58))/TIME!S58, "")</f>
        <v>5.5555555555555601E-3</v>
      </c>
      <c r="T58" s="2">
        <f ca="1">_xlfn.IFNA(MAX(ABS(INDIRECT("'" &amp; T$2 &amp; "'!B" &amp; ROWS!T58)-TIME!T58), ABS(INDIRECT("'" &amp; T$2 &amp; "'!F" &amp; ROWS!T58)-TIME!T58), ABS(INDIRECT("'" &amp; T$2 &amp; "'!J" &amp; ROWS!T58)-TIME!T58))/TIME!T58, "")</f>
        <v>7.2463768115942099E-3</v>
      </c>
      <c r="U58" s="2" t="str">
        <f ca="1">_xlfn.IFNA(MAX(ABS(INDIRECT("'" &amp; U$2 &amp; "'!B" &amp; ROWS!U58)-TIME!U58), ABS(INDIRECT("'" &amp; U$2 &amp; "'!F" &amp; ROWS!U58)-TIME!U58), ABS(INDIRECT("'" &amp; U$2 &amp; "'!J" &amp; ROWS!U58)-TIME!U58))/TIME!U58, "")</f>
        <v/>
      </c>
      <c r="V58" s="2" t="str">
        <f ca="1">_xlfn.IFNA(MAX(ABS(INDIRECT("'" &amp; V$2 &amp; "'!B" &amp; ROWS!V58)-TIME!V58), ABS(INDIRECT("'" &amp; V$2 &amp; "'!F" &amp; ROWS!V58)-TIME!V58), ABS(INDIRECT("'" &amp; V$2 &amp; "'!J" &amp; ROWS!V58)-TIME!V58))/TIME!V58, "")</f>
        <v/>
      </c>
      <c r="W58" s="2" t="str">
        <f ca="1">_xlfn.IFNA(MAX(ABS(INDIRECT("'" &amp; W$2 &amp; "'!B" &amp; ROWS!W58)-TIME!W58), ABS(INDIRECT("'" &amp; W$2 &amp; "'!F" &amp; ROWS!W58)-TIME!W58), ABS(INDIRECT("'" &amp; W$2 &amp; "'!J" &amp; ROWS!W58)-TIME!W58))/TIME!W58, "")</f>
        <v/>
      </c>
      <c r="X58" s="2" t="str">
        <f ca="1">_xlfn.IFNA(MAX(ABS(INDIRECT("'" &amp; X$2 &amp; "'!B" &amp; ROWS!X58)-TIME!X58), ABS(INDIRECT("'" &amp; X$2 &amp; "'!F" &amp; ROWS!X58)-TIME!X58), ABS(INDIRECT("'" &amp; X$2 &amp; "'!J" &amp; ROWS!X58)-TIME!X58))/TIME!X58, "")</f>
        <v/>
      </c>
      <c r="Y58" s="2" t="str">
        <f ca="1">_xlfn.IFNA(MAX(ABS(INDIRECT("'" &amp; Y$2 &amp; "'!B" &amp; ROWS!Y58)-TIME!Y58), ABS(INDIRECT("'" &amp; Y$2 &amp; "'!F" &amp; ROWS!Y58)-TIME!Y58), ABS(INDIRECT("'" &amp; Y$2 &amp; "'!J" &amp; ROWS!Y58)-TIME!Y58))/TIME!Y58, "")</f>
        <v/>
      </c>
    </row>
    <row r="59" spans="1:25" x14ac:dyDescent="0.25">
      <c r="A59" t="str">
        <f>METRICS!A58</f>
        <v>math4</v>
      </c>
      <c r="B59" s="2">
        <f ca="1">_xlfn.IFNA(MAX(ABS(INDIRECT("'" &amp; B$2 &amp; "'!B" &amp; ROWS!B59)-TIME!B59), ABS(INDIRECT("'" &amp; B$2 &amp; "'!F" &amp; ROWS!B59)-TIME!B59), ABS(INDIRECT("'" &amp; B$2 &amp; "'!J" &amp; ROWS!B59)-TIME!B59))/TIME!B59, "")</f>
        <v>3.3733843763028709E-3</v>
      </c>
      <c r="C59" s="2">
        <f ca="1">_xlfn.IFNA(MAX(ABS(INDIRECT("'" &amp; C$2 &amp; "'!B" &amp; ROWS!C59)-TIME!C59), ABS(INDIRECT("'" &amp; C$2 &amp; "'!F" &amp; ROWS!C59)-TIME!C59), ABS(INDIRECT("'" &amp; C$2 &amp; "'!J" &amp; ROWS!C59)-TIME!C59))/TIME!C59, "")</f>
        <v>1.5088346237839945E-2</v>
      </c>
      <c r="D59" s="2">
        <f ca="1">_xlfn.IFNA(MAX(ABS(INDIRECT("'" &amp; D$2 &amp; "'!B" &amp; ROWS!D59)-TIME!D59), ABS(INDIRECT("'" &amp; D$2 &amp; "'!F" &amp; ROWS!D59)-TIME!D59), ABS(INDIRECT("'" &amp; D$2 &amp; "'!J" &amp; ROWS!D59)-TIME!D59))/TIME!D59, "")</f>
        <v>1.5600624024961589E-3</v>
      </c>
      <c r="E59" s="2" t="str">
        <f ca="1">_xlfn.IFNA(MAX(ABS(INDIRECT("'" &amp; E$2 &amp; "'!B" &amp; ROWS!E59)-TIME!E59), ABS(INDIRECT("'" &amp; E$2 &amp; "'!F" &amp; ROWS!E59)-TIME!E59), ABS(INDIRECT("'" &amp; E$2 &amp; "'!J" &amp; ROWS!E59)-TIME!E59))/TIME!E59, "")</f>
        <v/>
      </c>
      <c r="F59" s="2" t="str">
        <f ca="1">_xlfn.IFNA(MAX(ABS(INDIRECT("'" &amp; F$2 &amp; "'!B" &amp; ROWS!F59)-TIME!F59), ABS(INDIRECT("'" &amp; F$2 &amp; "'!F" &amp; ROWS!F59)-TIME!F59), ABS(INDIRECT("'" &amp; F$2 &amp; "'!J" &amp; ROWS!F59)-TIME!F59))/TIME!F59, "")</f>
        <v/>
      </c>
      <c r="G59" s="2" t="str">
        <f ca="1">_xlfn.IFNA(MAX(ABS(INDIRECT("'" &amp; G$2 &amp; "'!B" &amp; ROWS!G59)-TIME!G59), ABS(INDIRECT("'" &amp; G$2 &amp; "'!F" &amp; ROWS!G59)-TIME!G59), ABS(INDIRECT("'" &amp; G$2 &amp; "'!J" &amp; ROWS!G59)-TIME!G59))/TIME!G59, "")</f>
        <v/>
      </c>
      <c r="H59" s="2" t="str">
        <f ca="1">_xlfn.IFNA(MAX(ABS(INDIRECT("'" &amp; H$2 &amp; "'!B" &amp; ROWS!H59)-TIME!H59), ABS(INDIRECT("'" &amp; H$2 &amp; "'!F" &amp; ROWS!H59)-TIME!H59), ABS(INDIRECT("'" &amp; H$2 &amp; "'!J" &amp; ROWS!H59)-TIME!H59))/TIME!H59, "")</f>
        <v/>
      </c>
      <c r="I59" s="2" t="str">
        <f ca="1">_xlfn.IFNA(MAX(ABS(INDIRECT("'" &amp; I$2 &amp; "'!B" &amp; ROWS!I59)-TIME!I59), ABS(INDIRECT("'" &amp; I$2 &amp; "'!F" &amp; ROWS!I59)-TIME!I59), ABS(INDIRECT("'" &amp; I$2 &amp; "'!J" &amp; ROWS!I59)-TIME!I59))/TIME!I59, "")</f>
        <v/>
      </c>
      <c r="J59" s="2">
        <f ca="1">_xlfn.IFNA(MAX(ABS(INDIRECT("'" &amp; J$2 &amp; "'!B" &amp; ROWS!J59)-TIME!J59), ABS(INDIRECT("'" &amp; J$2 &amp; "'!F" &amp; ROWS!J59)-TIME!J59), ABS(INDIRECT("'" &amp; J$2 &amp; "'!J" &amp; ROWS!J59)-TIME!J59))/TIME!J59, "")</f>
        <v>2.4271844660193657E-3</v>
      </c>
      <c r="K59" s="2">
        <f ca="1">_xlfn.IFNA(MAX(ABS(INDIRECT("'" &amp; K$2 &amp; "'!B" &amp; ROWS!K59)-TIME!K59), ABS(INDIRECT("'" &amp; K$2 &amp; "'!F" &amp; ROWS!K59)-TIME!K59), ABS(INDIRECT("'" &amp; K$2 &amp; "'!J" &amp; ROWS!K59)-TIME!K59))/TIME!K59, "")</f>
        <v>4.385964912280803E-3</v>
      </c>
      <c r="L59" s="2">
        <f ca="1">_xlfn.IFNA(MAX(ABS(INDIRECT("'" &amp; L$2 &amp; "'!B" &amp; ROWS!L59)-TIME!L59), ABS(INDIRECT("'" &amp; L$2 &amp; "'!F" &amp; ROWS!L59)-TIME!L59), ABS(INDIRECT("'" &amp; L$2 &amp; "'!J" &amp; ROWS!L59)-TIME!L59))/TIME!L59, "")</f>
        <v>0</v>
      </c>
      <c r="M59" s="2" t="str">
        <f ca="1">_xlfn.IFNA(MAX(ABS(INDIRECT("'" &amp; M$2 &amp; "'!B" &amp; ROWS!M59)-TIME!M59), ABS(INDIRECT("'" &amp; M$2 &amp; "'!F" &amp; ROWS!M59)-TIME!M59), ABS(INDIRECT("'" &amp; M$2 &amp; "'!J" &amp; ROWS!M59)-TIME!M59))/TIME!M59, "")</f>
        <v/>
      </c>
      <c r="N59" s="2" t="str">
        <f ca="1">_xlfn.IFNA(MAX(ABS(INDIRECT("'" &amp; N$2 &amp; "'!B" &amp; ROWS!N59)-TIME!N59), ABS(INDIRECT("'" &amp; N$2 &amp; "'!F" &amp; ROWS!N59)-TIME!N59), ABS(INDIRECT("'" &amp; N$2 &amp; "'!J" &amp; ROWS!N59)-TIME!N59))/TIME!N59, "")</f>
        <v/>
      </c>
      <c r="O59" s="2" t="str">
        <f ca="1">_xlfn.IFNA(MAX(ABS(INDIRECT("'" &amp; O$2 &amp; "'!B" &amp; ROWS!O59)-TIME!O59), ABS(INDIRECT("'" &amp; O$2 &amp; "'!F" &amp; ROWS!O59)-TIME!O59), ABS(INDIRECT("'" &amp; O$2 &amp; "'!J" &amp; ROWS!O59)-TIME!O59))/TIME!O59, "")</f>
        <v/>
      </c>
      <c r="P59" s="2" t="str">
        <f ca="1">_xlfn.IFNA(MAX(ABS(INDIRECT("'" &amp; P$2 &amp; "'!B" &amp; ROWS!P59)-TIME!P59), ABS(INDIRECT("'" &amp; P$2 &amp; "'!F" &amp; ROWS!P59)-TIME!P59), ABS(INDIRECT("'" &amp; P$2 &amp; "'!J" &amp; ROWS!P59)-TIME!P59))/TIME!P59, "")</f>
        <v/>
      </c>
      <c r="Q59" s="2" t="str">
        <f ca="1">_xlfn.IFNA(MAX(ABS(INDIRECT("'" &amp; Q$2 &amp; "'!B" &amp; ROWS!Q59)-TIME!Q59), ABS(INDIRECT("'" &amp; Q$2 &amp; "'!F" &amp; ROWS!Q59)-TIME!Q59), ABS(INDIRECT("'" &amp; Q$2 &amp; "'!J" &amp; ROWS!Q59)-TIME!Q59))/TIME!Q59, "")</f>
        <v/>
      </c>
      <c r="R59" s="2">
        <f ca="1">_xlfn.IFNA(MAX(ABS(INDIRECT("'" &amp; R$2 &amp; "'!B" &amp; ROWS!R59)-TIME!R59), ABS(INDIRECT("'" &amp; R$2 &amp; "'!F" &amp; ROWS!R59)-TIME!R59), ABS(INDIRECT("'" &amp; R$2 &amp; "'!J" &amp; ROWS!R59)-TIME!R59))/TIME!R59, "")</f>
        <v>5.6179775280898927E-3</v>
      </c>
      <c r="S59" s="2">
        <f ca="1">_xlfn.IFNA(MAX(ABS(INDIRECT("'" &amp; S$2 &amp; "'!B" &amp; ROWS!S59)-TIME!S59), ABS(INDIRECT("'" &amp; S$2 &amp; "'!F" &amp; ROWS!S59)-TIME!S59), ABS(INDIRECT("'" &amp; S$2 &amp; "'!J" &amp; ROWS!S59)-TIME!S59))/TIME!S59, "")</f>
        <v>1.4218009478673105E-2</v>
      </c>
      <c r="T59" s="2">
        <f ca="1">_xlfn.IFNA(MAX(ABS(INDIRECT("'" &amp; T$2 &amp; "'!B" &amp; ROWS!T59)-TIME!T59), ABS(INDIRECT("'" &amp; T$2 &amp; "'!F" &amp; ROWS!T59)-TIME!T59), ABS(INDIRECT("'" &amp; T$2 &amp; "'!J" &amp; ROWS!T59)-TIME!T59))/TIME!T59, "")</f>
        <v>0</v>
      </c>
      <c r="U59" s="2" t="str">
        <f ca="1">_xlfn.IFNA(MAX(ABS(INDIRECT("'" &amp; U$2 &amp; "'!B" &amp; ROWS!U59)-TIME!U59), ABS(INDIRECT("'" &amp; U$2 &amp; "'!F" &amp; ROWS!U59)-TIME!U59), ABS(INDIRECT("'" &amp; U$2 &amp; "'!J" &amp; ROWS!U59)-TIME!U59))/TIME!U59, "")</f>
        <v/>
      </c>
      <c r="V59" s="2" t="str">
        <f ca="1">_xlfn.IFNA(MAX(ABS(INDIRECT("'" &amp; V$2 &amp; "'!B" &amp; ROWS!V59)-TIME!V59), ABS(INDIRECT("'" &amp; V$2 &amp; "'!F" &amp; ROWS!V59)-TIME!V59), ABS(INDIRECT("'" &amp; V$2 &amp; "'!J" &amp; ROWS!V59)-TIME!V59))/TIME!V59, "")</f>
        <v/>
      </c>
      <c r="W59" s="2" t="str">
        <f ca="1">_xlfn.IFNA(MAX(ABS(INDIRECT("'" &amp; W$2 &amp; "'!B" &amp; ROWS!W59)-TIME!W59), ABS(INDIRECT("'" &amp; W$2 &amp; "'!F" &amp; ROWS!W59)-TIME!W59), ABS(INDIRECT("'" &amp; W$2 &amp; "'!J" &amp; ROWS!W59)-TIME!W59))/TIME!W59, "")</f>
        <v/>
      </c>
      <c r="X59" s="2" t="str">
        <f ca="1">_xlfn.IFNA(MAX(ABS(INDIRECT("'" &amp; X$2 &amp; "'!B" &amp; ROWS!X59)-TIME!X59), ABS(INDIRECT("'" &amp; X$2 &amp; "'!F" &amp; ROWS!X59)-TIME!X59), ABS(INDIRECT("'" &amp; X$2 &amp; "'!J" &amp; ROWS!X59)-TIME!X59))/TIME!X59, "")</f>
        <v/>
      </c>
      <c r="Y59" s="2" t="str">
        <f ca="1">_xlfn.IFNA(MAX(ABS(INDIRECT("'" &amp; Y$2 &amp; "'!B" &amp; ROWS!Y59)-TIME!Y59), ABS(INDIRECT("'" &amp; Y$2 &amp; "'!F" &amp; ROWS!Y59)-TIME!Y59), ABS(INDIRECT("'" &amp; Y$2 &amp; "'!J" &amp; ROWS!Y59)-TIME!Y59))/TIME!Y59, "")</f>
        <v/>
      </c>
    </row>
    <row r="60" spans="1:25" x14ac:dyDescent="0.25">
      <c r="A60" t="str">
        <f>METRICS!A59</f>
        <v>matrixSum</v>
      </c>
      <c r="B60" s="2">
        <f ca="1">_xlfn.IFNA(MAX(ABS(INDIRECT("'" &amp; B$2 &amp; "'!B" &amp; ROWS!B60)-TIME!B60), ABS(INDIRECT("'" &amp; B$2 &amp; "'!F" &amp; ROWS!B60)-TIME!B60), ABS(INDIRECT("'" &amp; B$2 &amp; "'!J" &amp; ROWS!B60)-TIME!B60))/TIME!B60, "")</f>
        <v>1.3793103448275874E-2</v>
      </c>
      <c r="C60" s="2">
        <f ca="1">_xlfn.IFNA(MAX(ABS(INDIRECT("'" &amp; C$2 &amp; "'!B" &amp; ROWS!C60)-TIME!C60), ABS(INDIRECT("'" &amp; C$2 &amp; "'!F" &amp; ROWS!C60)-TIME!C60), ABS(INDIRECT("'" &amp; C$2 &amp; "'!J" &amp; ROWS!C60)-TIME!C60))/TIME!C60, "")</f>
        <v>1.3761467889908166E-2</v>
      </c>
      <c r="D60" s="2">
        <f ca="1">_xlfn.IFNA(MAX(ABS(INDIRECT("'" &amp; D$2 &amp; "'!B" &amp; ROWS!D60)-TIME!D60), ABS(INDIRECT("'" &amp; D$2 &amp; "'!F" &amp; ROWS!D60)-TIME!D60), ABS(INDIRECT("'" &amp; D$2 &amp; "'!J" &amp; ROWS!D60)-TIME!D60))/TIME!D60, "")</f>
        <v>1.2820512820512832E-2</v>
      </c>
      <c r="E60" s="2">
        <f ca="1">_xlfn.IFNA(MAX(ABS(INDIRECT("'" &amp; E$2 &amp; "'!B" &amp; ROWS!E60)-TIME!E60), ABS(INDIRECT("'" &amp; E$2 &amp; "'!F" &amp; ROWS!E60)-TIME!E60), ABS(INDIRECT("'" &amp; E$2 &amp; "'!J" &amp; ROWS!E60)-TIME!E60))/TIME!E60, "")</f>
        <v>3.9656311962987766E-3</v>
      </c>
      <c r="F60" s="2">
        <f ca="1">_xlfn.IFNA(MAX(ABS(INDIRECT("'" &amp; F$2 &amp; "'!B" &amp; ROWS!F60)-TIME!F60), ABS(INDIRECT("'" &amp; F$2 &amp; "'!F" &amp; ROWS!F60)-TIME!F60), ABS(INDIRECT("'" &amp; F$2 &amp; "'!J" &amp; ROWS!F60)-TIME!F60))/TIME!F60, "")</f>
        <v>4.504504504504481E-3</v>
      </c>
      <c r="G60" s="2">
        <f ca="1">_xlfn.IFNA(MAX(ABS(INDIRECT("'" &amp; G$2 &amp; "'!B" &amp; ROWS!G60)-TIME!G60), ABS(INDIRECT("'" &amp; G$2 &amp; "'!F" &amp; ROWS!G60)-TIME!G60), ABS(INDIRECT("'" &amp; G$2 &amp; "'!J" &amp; ROWS!G60)-TIME!G60))/TIME!G60, "")</f>
        <v>1.6750418760470144E-3</v>
      </c>
      <c r="H60" s="2" t="str">
        <f ca="1">_xlfn.IFNA(MAX(ABS(INDIRECT("'" &amp; H$2 &amp; "'!B" &amp; ROWS!H60)-TIME!H60), ABS(INDIRECT("'" &amp; H$2 &amp; "'!F" &amp; ROWS!H60)-TIME!H60), ABS(INDIRECT("'" &amp; H$2 &amp; "'!J" &amp; ROWS!H60)-TIME!H60))/TIME!H60, "")</f>
        <v/>
      </c>
      <c r="I60" s="2" t="str">
        <f ca="1">_xlfn.IFNA(MAX(ABS(INDIRECT("'" &amp; I$2 &amp; "'!B" &amp; ROWS!I60)-TIME!I60), ABS(INDIRECT("'" &amp; I$2 &amp; "'!F" &amp; ROWS!I60)-TIME!I60), ABS(INDIRECT("'" &amp; I$2 &amp; "'!J" &amp; ROWS!I60)-TIME!I60))/TIME!I60, "")</f>
        <v/>
      </c>
      <c r="J60" s="2">
        <f ca="1">_xlfn.IFNA(MAX(ABS(INDIRECT("'" &amp; J$2 &amp; "'!B" &amp; ROWS!J60)-TIME!J60), ABS(INDIRECT("'" &amp; J$2 &amp; "'!F" &amp; ROWS!J60)-TIME!J60), ABS(INDIRECT("'" &amp; J$2 &amp; "'!J" &amp; ROWS!J60)-TIME!J60))/TIME!J60, "")</f>
        <v>1.0989010989010999E-2</v>
      </c>
      <c r="K60" s="2">
        <f ca="1">_xlfn.IFNA(MAX(ABS(INDIRECT("'" &amp; K$2 &amp; "'!B" &amp; ROWS!K60)-TIME!K60), ABS(INDIRECT("'" &amp; K$2 &amp; "'!F" &amp; ROWS!K60)-TIME!K60), ABS(INDIRECT("'" &amp; K$2 &amp; "'!J" &amp; ROWS!K60)-TIME!K60))/TIME!K60, "")</f>
        <v>1.6393442622950834E-2</v>
      </c>
      <c r="L60" s="2">
        <f ca="1">_xlfn.IFNA(MAX(ABS(INDIRECT("'" &amp; L$2 &amp; "'!B" &amp; ROWS!L60)-TIME!L60), ABS(INDIRECT("'" &amp; L$2 &amp; "'!F" &amp; ROWS!L60)-TIME!L60), ABS(INDIRECT("'" &amp; L$2 &amp; "'!J" &amp; ROWS!L60)-TIME!L60))/TIME!L60, "")</f>
        <v>1.5625000000000014E-2</v>
      </c>
      <c r="M60" s="2">
        <f ca="1">_xlfn.IFNA(MAX(ABS(INDIRECT("'" &amp; M$2 &amp; "'!B" &amp; ROWS!M60)-TIME!M60), ABS(INDIRECT("'" &amp; M$2 &amp; "'!F" &amp; ROWS!M60)-TIME!M60), ABS(INDIRECT("'" &amp; M$2 &amp; "'!J" &amp; ROWS!M60)-TIME!M60))/TIME!M60, "")</f>
        <v>4.4052863436122415E-3</v>
      </c>
      <c r="N60" s="2">
        <f ca="1">_xlfn.IFNA(MAX(ABS(INDIRECT("'" &amp; N$2 &amp; "'!B" &amp; ROWS!N60)-TIME!N60), ABS(INDIRECT("'" &amp; N$2 &amp; "'!F" &amp; ROWS!N60)-TIME!N60), ABS(INDIRECT("'" &amp; N$2 &amp; "'!J" &amp; ROWS!N60)-TIME!N60))/TIME!N60, "")</f>
        <v>1.3181019332160625E-3</v>
      </c>
      <c r="O60" s="2">
        <f ca="1">_xlfn.IFNA(MAX(ABS(INDIRECT("'" &amp; O$2 &amp; "'!B" &amp; ROWS!O60)-TIME!O60), ABS(INDIRECT("'" &amp; O$2 &amp; "'!F" &amp; ROWS!O60)-TIME!O60), ABS(INDIRECT("'" &amp; O$2 &amp; "'!J" &amp; ROWS!O60)-TIME!O60))/TIME!O60, "")</f>
        <v>7.9016681299385293E-3</v>
      </c>
      <c r="P60" s="2" t="str">
        <f ca="1">_xlfn.IFNA(MAX(ABS(INDIRECT("'" &amp; P$2 &amp; "'!B" &amp; ROWS!P60)-TIME!P60), ABS(INDIRECT("'" &amp; P$2 &amp; "'!F" &amp; ROWS!P60)-TIME!P60), ABS(INDIRECT("'" &amp; P$2 &amp; "'!J" &amp; ROWS!P60)-TIME!P60))/TIME!P60, "")</f>
        <v/>
      </c>
      <c r="Q60" s="2" t="str">
        <f ca="1">_xlfn.IFNA(MAX(ABS(INDIRECT("'" &amp; Q$2 &amp; "'!B" &amp; ROWS!Q60)-TIME!Q60), ABS(INDIRECT("'" &amp; Q$2 &amp; "'!F" &amp; ROWS!Q60)-TIME!Q60), ABS(INDIRECT("'" &amp; Q$2 &amp; "'!J" &amp; ROWS!Q60)-TIME!Q60))/TIME!Q60, "")</f>
        <v/>
      </c>
      <c r="R60" s="2">
        <f ca="1">_xlfn.IFNA(MAX(ABS(INDIRECT("'" &amp; R$2 &amp; "'!B" &amp; ROWS!R60)-TIME!R60), ABS(INDIRECT("'" &amp; R$2 &amp; "'!F" &amp; ROWS!R60)-TIME!R60), ABS(INDIRECT("'" &amp; R$2 &amp; "'!J" &amp; ROWS!R60)-TIME!R60))/TIME!R60, "")</f>
        <v>0.1089108910891089</v>
      </c>
      <c r="S60" s="2">
        <f ca="1">_xlfn.IFNA(MAX(ABS(INDIRECT("'" &amp; S$2 &amp; "'!B" &amp; ROWS!S60)-TIME!S60), ABS(INDIRECT("'" &amp; S$2 &amp; "'!F" &amp; ROWS!S60)-TIME!S60), ABS(INDIRECT("'" &amp; S$2 &amp; "'!J" &amp; ROWS!S60)-TIME!S60))/TIME!S60, "")</f>
        <v>5.6179775280898927E-3</v>
      </c>
      <c r="T60" s="2">
        <f ca="1">_xlfn.IFNA(MAX(ABS(INDIRECT("'" &amp; T$2 &amp; "'!B" &amp; ROWS!T60)-TIME!T60), ABS(INDIRECT("'" &amp; T$2 &amp; "'!F" &amp; ROWS!T60)-TIME!T60), ABS(INDIRECT("'" &amp; T$2 &amp; "'!J" &amp; ROWS!T60)-TIME!T60))/TIME!T60, "")</f>
        <v>1.5625000000000014E-2</v>
      </c>
      <c r="U60" s="2">
        <f ca="1">_xlfn.IFNA(MAX(ABS(INDIRECT("'" &amp; U$2 &amp; "'!B" &amp; ROWS!U60)-TIME!U60), ABS(INDIRECT("'" &amp; U$2 &amp; "'!F" &amp; ROWS!U60)-TIME!U60), ABS(INDIRECT("'" &amp; U$2 &amp; "'!J" &amp; ROWS!U60)-TIME!U60))/TIME!U60, "")</f>
        <v>2.8756290438532815E-3</v>
      </c>
      <c r="V60" s="2">
        <f ca="1">_xlfn.IFNA(MAX(ABS(INDIRECT("'" &amp; V$2 &amp; "'!B" &amp; ROWS!V60)-TIME!V60), ABS(INDIRECT("'" &amp; V$2 &amp; "'!F" &amp; ROWS!V60)-TIME!V60), ABS(INDIRECT("'" &amp; V$2 &amp; "'!J" &amp; ROWS!V60)-TIME!V60))/TIME!V60, "")</f>
        <v>1.7559262510975723E-3</v>
      </c>
      <c r="W60" s="2">
        <f ca="1">_xlfn.IFNA(MAX(ABS(INDIRECT("'" &amp; W$2 &amp; "'!B" &amp; ROWS!W60)-TIME!W60), ABS(INDIRECT("'" &amp; W$2 &amp; "'!F" &amp; ROWS!W60)-TIME!W60), ABS(INDIRECT("'" &amp; W$2 &amp; "'!J" &amp; ROWS!W60)-TIME!W60))/TIME!W60, "")</f>
        <v>3.5087719298244864E-3</v>
      </c>
      <c r="X60" s="2" t="str">
        <f ca="1">_xlfn.IFNA(MAX(ABS(INDIRECT("'" &amp; X$2 &amp; "'!B" &amp; ROWS!X60)-TIME!X60), ABS(INDIRECT("'" &amp; X$2 &amp; "'!F" &amp; ROWS!X60)-TIME!X60), ABS(INDIRECT("'" &amp; X$2 &amp; "'!J" &amp; ROWS!X60)-TIME!X60))/TIME!X60, "")</f>
        <v/>
      </c>
      <c r="Y60" s="2" t="str">
        <f ca="1">_xlfn.IFNA(MAX(ABS(INDIRECT("'" &amp; Y$2 &amp; "'!B" &amp; ROWS!Y60)-TIME!Y60), ABS(INDIRECT("'" &amp; Y$2 &amp; "'!F" &amp; ROWS!Y60)-TIME!Y60), ABS(INDIRECT("'" &amp; Y$2 &amp; "'!J" &amp; ROWS!Y60)-TIME!Y60))/TIME!Y60, "")</f>
        <v/>
      </c>
    </row>
    <row r="61" spans="1:25" x14ac:dyDescent="0.25">
      <c r="A61" t="str">
        <f>METRICS!A60</f>
        <v>maybe</v>
      </c>
      <c r="B61" s="2">
        <f ca="1">_xlfn.IFNA(MAX(ABS(INDIRECT("'" &amp; B$2 &amp; "'!B" &amp; ROWS!B61)-TIME!B61), ABS(INDIRECT("'" &amp; B$2 &amp; "'!F" &amp; ROWS!B61)-TIME!B61), ABS(INDIRECT("'" &amp; B$2 &amp; "'!J" &amp; ROWS!B61)-TIME!B61))/TIME!B61, "")</f>
        <v>0.12499999999999993</v>
      </c>
      <c r="C61" s="2">
        <f ca="1">_xlfn.IFNA(MAX(ABS(INDIRECT("'" &amp; C$2 &amp; "'!B" &amp; ROWS!C61)-TIME!C61), ABS(INDIRECT("'" &amp; C$2 &amp; "'!F" &amp; ROWS!C61)-TIME!C61), ABS(INDIRECT("'" &amp; C$2 &amp; "'!J" &amp; ROWS!C61)-TIME!C61))/TIME!C61, "")</f>
        <v>0.11111111111111106</v>
      </c>
      <c r="D61" s="2">
        <f ca="1">_xlfn.IFNA(MAX(ABS(INDIRECT("'" &amp; D$2 &amp; "'!B" &amp; ROWS!D61)-TIME!D61), ABS(INDIRECT("'" &amp; D$2 &amp; "'!F" &amp; ROWS!D61)-TIME!D61), ABS(INDIRECT("'" &amp; D$2 &amp; "'!J" &amp; ROWS!D61)-TIME!D61))/TIME!D61, "")</f>
        <v>0</v>
      </c>
      <c r="E61" s="2">
        <f ca="1">_xlfn.IFNA(MAX(ABS(INDIRECT("'" &amp; E$2 &amp; "'!B" &amp; ROWS!E61)-TIME!E61), ABS(INDIRECT("'" &amp; E$2 &amp; "'!F" &amp; ROWS!E61)-TIME!E61), ABS(INDIRECT("'" &amp; E$2 &amp; "'!J" &amp; ROWS!E61)-TIME!E61))/TIME!E61, "")</f>
        <v>4.1095890410958943E-2</v>
      </c>
      <c r="F61" s="2">
        <f ca="1">_xlfn.IFNA(MAX(ABS(INDIRECT("'" &amp; F$2 &amp; "'!B" &amp; ROWS!F61)-TIME!F61), ABS(INDIRECT("'" &amp; F$2 &amp; "'!F" &amp; ROWS!F61)-TIME!F61), ABS(INDIRECT("'" &amp; F$2 &amp; "'!J" &amp; ROWS!F61)-TIME!F61))/TIME!F61, "")</f>
        <v>1.111111111111112E-2</v>
      </c>
      <c r="G61" s="2">
        <f ca="1">_xlfn.IFNA(MAX(ABS(INDIRECT("'" &amp; G$2 &amp; "'!B" &amp; ROWS!G61)-TIME!G61), ABS(INDIRECT("'" &amp; G$2 &amp; "'!F" &amp; ROWS!G61)-TIME!G61), ABS(INDIRECT("'" &amp; G$2 &amp; "'!J" &amp; ROWS!G61)-TIME!G61))/TIME!G61, "")</f>
        <v>5.0000000000000044E-2</v>
      </c>
      <c r="H61" s="2">
        <f ca="1">_xlfn.IFNA(MAX(ABS(INDIRECT("'" &amp; H$2 &amp; "'!B" &amp; ROWS!H61)-TIME!H61), ABS(INDIRECT("'" &amp; H$2 &amp; "'!F" &amp; ROWS!H61)-TIME!H61), ABS(INDIRECT("'" &amp; H$2 &amp; "'!J" &amp; ROWS!H61)-TIME!H61))/TIME!H61, "")</f>
        <v>4.8780487804877017E-3</v>
      </c>
      <c r="I61" s="2">
        <f ca="1">_xlfn.IFNA(MAX(ABS(INDIRECT("'" &amp; I$2 &amp; "'!B" &amp; ROWS!I61)-TIME!I61), ABS(INDIRECT("'" &amp; I$2 &amp; "'!F" &amp; ROWS!I61)-TIME!I61), ABS(INDIRECT("'" &amp; I$2 &amp; "'!J" &amp; ROWS!I61)-TIME!I61))/TIME!I61, "")</f>
        <v>4.5454545454545497E-2</v>
      </c>
      <c r="J61" s="2">
        <f ca="1">_xlfn.IFNA(MAX(ABS(INDIRECT("'" &amp; J$2 &amp; "'!B" &amp; ROWS!J61)-TIME!J61), ABS(INDIRECT("'" &amp; J$2 &amp; "'!F" &amp; ROWS!J61)-TIME!J61), ABS(INDIRECT("'" &amp; J$2 &amp; "'!J" &amp; ROWS!J61)-TIME!J61))/TIME!J61, "")</f>
        <v>0</v>
      </c>
      <c r="K61" s="2">
        <f ca="1">_xlfn.IFNA(MAX(ABS(INDIRECT("'" &amp; K$2 &amp; "'!B" &amp; ROWS!K61)-TIME!K61), ABS(INDIRECT("'" &amp; K$2 &amp; "'!F" &amp; ROWS!K61)-TIME!K61), ABS(INDIRECT("'" &amp; K$2 &amp; "'!J" &amp; ROWS!K61)-TIME!K61))/TIME!K61, "")</f>
        <v>0</v>
      </c>
      <c r="L61" s="2">
        <f ca="1">_xlfn.IFNA(MAX(ABS(INDIRECT("'" &amp; L$2 &amp; "'!B" &amp; ROWS!L61)-TIME!L61), ABS(INDIRECT("'" &amp; L$2 &amp; "'!F" &amp; ROWS!L61)-TIME!L61), ABS(INDIRECT("'" &amp; L$2 &amp; "'!J" &amp; ROWS!L61)-TIME!L61))/TIME!L61, "")</f>
        <v>0</v>
      </c>
      <c r="M61" s="2">
        <f ca="1">_xlfn.IFNA(MAX(ABS(INDIRECT("'" &amp; M$2 &amp; "'!B" &amp; ROWS!M61)-TIME!M61), ABS(INDIRECT("'" &amp; M$2 &amp; "'!F" &amp; ROWS!M61)-TIME!M61), ABS(INDIRECT("'" &amp; M$2 &amp; "'!J" &amp; ROWS!M61)-TIME!M61))/TIME!M61, "")</f>
        <v>3.571428571428574E-2</v>
      </c>
      <c r="N61" s="2">
        <f ca="1">_xlfn.IFNA(MAX(ABS(INDIRECT("'" &amp; N$2 &amp; "'!B" &amp; ROWS!N61)-TIME!N61), ABS(INDIRECT("'" &amp; N$2 &amp; "'!F" &amp; ROWS!N61)-TIME!N61), ABS(INDIRECT("'" &amp; N$2 &amp; "'!J" &amp; ROWS!N61)-TIME!N61))/TIME!N61, "")</f>
        <v>3.8961038961038995E-2</v>
      </c>
      <c r="O61" s="2">
        <f ca="1">_xlfn.IFNA(MAX(ABS(INDIRECT("'" &amp; O$2 &amp; "'!B" &amp; ROWS!O61)-TIME!O61), ABS(INDIRECT("'" &amp; O$2 &amp; "'!F" &amp; ROWS!O61)-TIME!O61), ABS(INDIRECT("'" &amp; O$2 &amp; "'!J" &amp; ROWS!O61)-TIME!O61))/TIME!O61, "")</f>
        <v>5.7692307692307744E-2</v>
      </c>
      <c r="P61" s="2">
        <f ca="1">_xlfn.IFNA(MAX(ABS(INDIRECT("'" &amp; P$2 &amp; "'!B" &amp; ROWS!P61)-TIME!P61), ABS(INDIRECT("'" &amp; P$2 &amp; "'!F" &amp; ROWS!P61)-TIME!P61), ABS(INDIRECT("'" &amp; P$2 &amp; "'!J" &amp; ROWS!P61)-TIME!P61))/TIME!P61, "")</f>
        <v>0.10000000000000009</v>
      </c>
      <c r="Q61" s="2">
        <f ca="1">_xlfn.IFNA(MAX(ABS(INDIRECT("'" &amp; Q$2 &amp; "'!B" &amp; ROWS!Q61)-TIME!Q61), ABS(INDIRECT("'" &amp; Q$2 &amp; "'!F" &amp; ROWS!Q61)-TIME!Q61), ABS(INDIRECT("'" &amp; Q$2 &amp; "'!J" &amp; ROWS!Q61)-TIME!Q61))/TIME!Q61, "")</f>
        <v>9.090909090909087E-2</v>
      </c>
      <c r="R61" s="2">
        <f ca="1">_xlfn.IFNA(MAX(ABS(INDIRECT("'" &amp; R$2 &amp; "'!B" &amp; ROWS!R61)-TIME!R61), ABS(INDIRECT("'" &amp; R$2 &amp; "'!F" &amp; ROWS!R61)-TIME!R61), ABS(INDIRECT("'" &amp; R$2 &amp; "'!J" &amp; ROWS!R61)-TIME!R61))/TIME!R61, "")</f>
        <v>0</v>
      </c>
      <c r="S61" s="2">
        <f ca="1">_xlfn.IFNA(MAX(ABS(INDIRECT("'" &amp; S$2 &amp; "'!B" &amp; ROWS!S61)-TIME!S61), ABS(INDIRECT("'" &amp; S$2 &amp; "'!F" &amp; ROWS!S61)-TIME!S61), ABS(INDIRECT("'" &amp; S$2 &amp; "'!J" &amp; ROWS!S61)-TIME!S61))/TIME!S61, "")</f>
        <v>0</v>
      </c>
      <c r="T61" s="2">
        <f ca="1">_xlfn.IFNA(MAX(ABS(INDIRECT("'" &amp; T$2 &amp; "'!B" &amp; ROWS!T61)-TIME!T61), ABS(INDIRECT("'" &amp; T$2 &amp; "'!F" &amp; ROWS!T61)-TIME!T61), ABS(INDIRECT("'" &amp; T$2 &amp; "'!J" &amp; ROWS!T61)-TIME!T61))/TIME!T61, "")</f>
        <v>0</v>
      </c>
      <c r="U61" s="2">
        <f ca="1">_xlfn.IFNA(MAX(ABS(INDIRECT("'" &amp; U$2 &amp; "'!B" &amp; ROWS!U61)-TIME!U61), ABS(INDIRECT("'" &amp; U$2 &amp; "'!F" &amp; ROWS!U61)-TIME!U61), ABS(INDIRECT("'" &amp; U$2 &amp; "'!J" &amp; ROWS!U61)-TIME!U61))/TIME!U61, "")</f>
        <v>1.7543859649122823E-2</v>
      </c>
      <c r="V61" s="2">
        <f ca="1">_xlfn.IFNA(MAX(ABS(INDIRECT("'" &amp; V$2 &amp; "'!B" &amp; ROWS!V61)-TIME!V61), ABS(INDIRECT("'" &amp; V$2 &amp; "'!F" &amp; ROWS!V61)-TIME!V61), ABS(INDIRECT("'" &amp; V$2 &amp; "'!J" &amp; ROWS!V61)-TIME!V61))/TIME!V61, "")</f>
        <v>2.6666666666666689E-2</v>
      </c>
      <c r="W61" s="2">
        <f ca="1">_xlfn.IFNA(MAX(ABS(INDIRECT("'" &amp; W$2 &amp; "'!B" &amp; ROWS!W61)-TIME!W61), ABS(INDIRECT("'" &amp; W$2 &amp; "'!F" &amp; ROWS!W61)-TIME!W61), ABS(INDIRECT("'" &amp; W$2 &amp; "'!J" &amp; ROWS!W61)-TIME!W61))/TIME!W61, "")</f>
        <v>2.0000000000000018E-2</v>
      </c>
      <c r="X61" s="2">
        <f ca="1">_xlfn.IFNA(MAX(ABS(INDIRECT("'" &amp; X$2 &amp; "'!B" &amp; ROWS!X61)-TIME!X61), ABS(INDIRECT("'" &amp; X$2 &amp; "'!F" &amp; ROWS!X61)-TIME!X61), ABS(INDIRECT("'" &amp; X$2 &amp; "'!J" &amp; ROWS!X61)-TIME!X61))/TIME!X61, "")</f>
        <v>0.20000000000000004</v>
      </c>
      <c r="Y61" s="2">
        <f ca="1">_xlfn.IFNA(MAX(ABS(INDIRECT("'" &amp; Y$2 &amp; "'!B" &amp; ROWS!Y61)-TIME!Y61), ABS(INDIRECT("'" &amp; Y$2 &amp; "'!F" &amp; ROWS!Y61)-TIME!Y61), ABS(INDIRECT("'" &amp; Y$2 &amp; "'!J" &amp; ROWS!Y61)-TIME!Y61))/TIME!Y61, "")</f>
        <v>9.090909090909087E-2</v>
      </c>
    </row>
    <row r="62" spans="1:25" x14ac:dyDescent="0.25">
      <c r="A62" t="str">
        <f>METRICS!A61</f>
        <v>memberCtors</v>
      </c>
      <c r="B62" s="2">
        <f ca="1">_xlfn.IFNA(MAX(ABS(INDIRECT("'" &amp; B$2 &amp; "'!B" &amp; ROWS!B62)-TIME!B62), ABS(INDIRECT("'" &amp; B$2 &amp; "'!F" &amp; ROWS!B62)-TIME!B62), ABS(INDIRECT("'" &amp; B$2 &amp; "'!J" &amp; ROWS!B62)-TIME!B62))/TIME!B62, "")</f>
        <v>0.12499999999999993</v>
      </c>
      <c r="C62" s="2">
        <f ca="1">_xlfn.IFNA(MAX(ABS(INDIRECT("'" &amp; C$2 &amp; "'!B" &amp; ROWS!C62)-TIME!C62), ABS(INDIRECT("'" &amp; C$2 &amp; "'!F" &amp; ROWS!C62)-TIME!C62), ABS(INDIRECT("'" &amp; C$2 &amp; "'!J" &amp; ROWS!C62)-TIME!C62))/TIME!C62, "")</f>
        <v>0.12499999999999993</v>
      </c>
      <c r="D62" s="2">
        <f ca="1">_xlfn.IFNA(MAX(ABS(INDIRECT("'" &amp; D$2 &amp; "'!B" &amp; ROWS!D62)-TIME!D62), ABS(INDIRECT("'" &amp; D$2 &amp; "'!F" &amp; ROWS!D62)-TIME!D62), ABS(INDIRECT("'" &amp; D$2 &amp; "'!J" &amp; ROWS!D62)-TIME!D62))/TIME!D62, "")</f>
        <v>0</v>
      </c>
      <c r="E62" s="2">
        <f ca="1">_xlfn.IFNA(MAX(ABS(INDIRECT("'" &amp; E$2 &amp; "'!B" &amp; ROWS!E62)-TIME!E62), ABS(INDIRECT("'" &amp; E$2 &amp; "'!F" &amp; ROWS!E62)-TIME!E62), ABS(INDIRECT("'" &amp; E$2 &amp; "'!J" &amp; ROWS!E62)-TIME!E62))/TIME!E62, "")</f>
        <v>2.1739130434782507E-2</v>
      </c>
      <c r="F62" s="2">
        <f ca="1">_xlfn.IFNA(MAX(ABS(INDIRECT("'" &amp; F$2 &amp; "'!B" &amp; ROWS!F62)-TIME!F62), ABS(INDIRECT("'" &amp; F$2 &amp; "'!F" &amp; ROWS!F62)-TIME!F62), ABS(INDIRECT("'" &amp; F$2 &amp; "'!J" &amp; ROWS!F62)-TIME!F62))/TIME!F62, "")</f>
        <v>1.612903225806453E-2</v>
      </c>
      <c r="G62" s="2">
        <f ca="1">_xlfn.IFNA(MAX(ABS(INDIRECT("'" &amp; G$2 &amp; "'!B" &amp; ROWS!G62)-TIME!G62), ABS(INDIRECT("'" &amp; G$2 &amp; "'!F" &amp; ROWS!G62)-TIME!G62), ABS(INDIRECT("'" &amp; G$2 &amp; "'!J" &amp; ROWS!G62)-TIME!G62))/TIME!G62, "")</f>
        <v>6.6666666666666735E-2</v>
      </c>
      <c r="H62" s="2">
        <f ca="1">_xlfn.IFNA(MAX(ABS(INDIRECT("'" &amp; H$2 &amp; "'!B" &amp; ROWS!H62)-TIME!H62), ABS(INDIRECT("'" &amp; H$2 &amp; "'!F" &amp; ROWS!H62)-TIME!H62), ABS(INDIRECT("'" &amp; H$2 &amp; "'!J" &amp; ROWS!H62)-TIME!H62))/TIME!H62, "")</f>
        <v>2.5641025641025664E-2</v>
      </c>
      <c r="I62" s="2">
        <f ca="1">_xlfn.IFNA(MAX(ABS(INDIRECT("'" &amp; I$2 &amp; "'!B" &amp; ROWS!I62)-TIME!I62), ABS(INDIRECT("'" &amp; I$2 &amp; "'!F" &amp; ROWS!I62)-TIME!I62), ABS(INDIRECT("'" &amp; I$2 &amp; "'!J" &amp; ROWS!I62)-TIME!I62))/TIME!I62, "")</f>
        <v>6.2893081761006345E-3</v>
      </c>
      <c r="J62" s="2">
        <f ca="1">_xlfn.IFNA(MAX(ABS(INDIRECT("'" &amp; J$2 &amp; "'!B" &amp; ROWS!J62)-TIME!J62), ABS(INDIRECT("'" &amp; J$2 &amp; "'!F" &amp; ROWS!J62)-TIME!J62), ABS(INDIRECT("'" &amp; J$2 &amp; "'!J" &amp; ROWS!J62)-TIME!J62))/TIME!J62, "")</f>
        <v>0</v>
      </c>
      <c r="K62" s="2">
        <f ca="1">_xlfn.IFNA(MAX(ABS(INDIRECT("'" &amp; K$2 &amp; "'!B" &amp; ROWS!K62)-TIME!K62), ABS(INDIRECT("'" &amp; K$2 &amp; "'!F" &amp; ROWS!K62)-TIME!K62), ABS(INDIRECT("'" &amp; K$2 &amp; "'!J" &amp; ROWS!K62)-TIME!K62))/TIME!K62, "")</f>
        <v>0</v>
      </c>
      <c r="L62" s="2">
        <f ca="1">_xlfn.IFNA(MAX(ABS(INDIRECT("'" &amp; L$2 &amp; "'!B" &amp; ROWS!L62)-TIME!L62), ABS(INDIRECT("'" &amp; L$2 &amp; "'!F" &amp; ROWS!L62)-TIME!L62), ABS(INDIRECT("'" &amp; L$2 &amp; "'!J" &amp; ROWS!L62)-TIME!L62))/TIME!L62, "")</f>
        <v>0</v>
      </c>
      <c r="M62" s="2">
        <f ca="1">_xlfn.IFNA(MAX(ABS(INDIRECT("'" &amp; M$2 &amp; "'!B" &amp; ROWS!M62)-TIME!M62), ABS(INDIRECT("'" &amp; M$2 &amp; "'!F" &amp; ROWS!M62)-TIME!M62), ABS(INDIRECT("'" &amp; M$2 &amp; "'!J" &amp; ROWS!M62)-TIME!M62))/TIME!M62, "")</f>
        <v>3.1250000000000028E-2</v>
      </c>
      <c r="N62" s="2">
        <f ca="1">_xlfn.IFNA(MAX(ABS(INDIRECT("'" &amp; N$2 &amp; "'!B" &amp; ROWS!N62)-TIME!N62), ABS(INDIRECT("'" &amp; N$2 &amp; "'!F" &amp; ROWS!N62)-TIME!N62), ABS(INDIRECT("'" &amp; N$2 &amp; "'!J" &amp; ROWS!N62)-TIME!N62))/TIME!N62, "")</f>
        <v>1.8518518518518535E-2</v>
      </c>
      <c r="O62" s="2">
        <f ca="1">_xlfn.IFNA(MAX(ABS(INDIRECT("'" &amp; O$2 &amp; "'!B" &amp; ROWS!O62)-TIME!O62), ABS(INDIRECT("'" &amp; O$2 &amp; "'!F" &amp; ROWS!O62)-TIME!O62), ABS(INDIRECT("'" &amp; O$2 &amp; "'!J" &amp; ROWS!O62)-TIME!O62))/TIME!O62, "")</f>
        <v>8.3333333333333412E-2</v>
      </c>
      <c r="P62" s="2">
        <f ca="1">_xlfn.IFNA(MAX(ABS(INDIRECT("'" &amp; P$2 &amp; "'!B" &amp; ROWS!P62)-TIME!P62), ABS(INDIRECT("'" &amp; P$2 &amp; "'!F" &amp; ROWS!P62)-TIME!P62), ABS(INDIRECT("'" &amp; P$2 &amp; "'!J" &amp; ROWS!P62)-TIME!P62))/TIME!P62, "")</f>
        <v>0.14285714285714296</v>
      </c>
      <c r="Q62" s="2">
        <f ca="1">_xlfn.IFNA(MAX(ABS(INDIRECT("'" &amp; Q$2 &amp; "'!B" &amp; ROWS!Q62)-TIME!Q62), ABS(INDIRECT("'" &amp; Q$2 &amp; "'!F" &amp; ROWS!Q62)-TIME!Q62), ABS(INDIRECT("'" &amp; Q$2 &amp; "'!J" &amp; ROWS!Q62)-TIME!Q62))/TIME!Q62, "")</f>
        <v>0.11111111111111106</v>
      </c>
      <c r="R62" s="2">
        <f ca="1">_xlfn.IFNA(MAX(ABS(INDIRECT("'" &amp; R$2 &amp; "'!B" &amp; ROWS!R62)-TIME!R62), ABS(INDIRECT("'" &amp; R$2 &amp; "'!F" &amp; ROWS!R62)-TIME!R62), ABS(INDIRECT("'" &amp; R$2 &amp; "'!J" &amp; ROWS!R62)-TIME!R62))/TIME!R62, "")</f>
        <v>0</v>
      </c>
      <c r="S62" s="2">
        <f ca="1">_xlfn.IFNA(MAX(ABS(INDIRECT("'" &amp; S$2 &amp; "'!B" &amp; ROWS!S62)-TIME!S62), ABS(INDIRECT("'" &amp; S$2 &amp; "'!F" &amp; ROWS!S62)-TIME!S62), ABS(INDIRECT("'" &amp; S$2 &amp; "'!J" &amp; ROWS!S62)-TIME!S62))/TIME!S62, "")</f>
        <v>0</v>
      </c>
      <c r="T62" s="2">
        <f ca="1">_xlfn.IFNA(MAX(ABS(INDIRECT("'" &amp; T$2 &amp; "'!B" &amp; ROWS!T62)-TIME!T62), ABS(INDIRECT("'" &amp; T$2 &amp; "'!F" &amp; ROWS!T62)-TIME!T62), ABS(INDIRECT("'" &amp; T$2 &amp; "'!J" &amp; ROWS!T62)-TIME!T62))/TIME!T62, "")</f>
        <v>0</v>
      </c>
      <c r="U62" s="2">
        <f ca="1">_xlfn.IFNA(MAX(ABS(INDIRECT("'" &amp; U$2 &amp; "'!B" &amp; ROWS!U62)-TIME!U62), ABS(INDIRECT("'" &amp; U$2 &amp; "'!F" &amp; ROWS!U62)-TIME!U62), ABS(INDIRECT("'" &amp; U$2 &amp; "'!J" &amp; ROWS!U62)-TIME!U62))/TIME!U62, "")</f>
        <v>3.0303030303030328E-2</v>
      </c>
      <c r="V62" s="2">
        <f ca="1">_xlfn.IFNA(MAX(ABS(INDIRECT("'" &amp; V$2 &amp; "'!B" &amp; ROWS!V62)-TIME!V62), ABS(INDIRECT("'" &amp; V$2 &amp; "'!F" &amp; ROWS!V62)-TIME!V62), ABS(INDIRECT("'" &amp; V$2 &amp; "'!J" &amp; ROWS!V62)-TIME!V62))/TIME!V62, "")</f>
        <v>1.9607843137254919E-2</v>
      </c>
      <c r="W62" s="2">
        <f ca="1">_xlfn.IFNA(MAX(ABS(INDIRECT("'" &amp; W$2 &amp; "'!B" &amp; ROWS!W62)-TIME!W62), ABS(INDIRECT("'" &amp; W$2 &amp; "'!F" &amp; ROWS!W62)-TIME!W62), ABS(INDIRECT("'" &amp; W$2 &amp; "'!J" &amp; ROWS!W62)-TIME!W62))/TIME!W62, "")</f>
        <v>0</v>
      </c>
      <c r="X62" s="2">
        <f ca="1">_xlfn.IFNA(MAX(ABS(INDIRECT("'" &amp; X$2 &amp; "'!B" &amp; ROWS!X62)-TIME!X62), ABS(INDIRECT("'" &amp; X$2 &amp; "'!F" &amp; ROWS!X62)-TIME!X62), ABS(INDIRECT("'" &amp; X$2 &amp; "'!J" &amp; ROWS!X62)-TIME!X62))/TIME!X62, "")</f>
        <v>0.14285714285714277</v>
      </c>
      <c r="Y62" s="2">
        <f ca="1">_xlfn.IFNA(MAX(ABS(INDIRECT("'" &amp; Y$2 &amp; "'!B" &amp; ROWS!Y62)-TIME!Y62), ABS(INDIRECT("'" &amp; Y$2 &amp; "'!F" &amp; ROWS!Y62)-TIME!Y62), ABS(INDIRECT("'" &amp; Y$2 &amp; "'!J" &amp; ROWS!Y62)-TIME!Y62))/TIME!Y62, "")</f>
        <v>0.11111111111111122</v>
      </c>
    </row>
    <row r="63" spans="1:25" x14ac:dyDescent="0.25">
      <c r="A63" t="str">
        <f>METRICS!A62</f>
        <v>minmax</v>
      </c>
      <c r="B63" s="2">
        <f ca="1">_xlfn.IFNA(MAX(ABS(INDIRECT("'" &amp; B$2 &amp; "'!B" &amp; ROWS!B63)-TIME!B63), ABS(INDIRECT("'" &amp; B$2 &amp; "'!F" &amp; ROWS!B63)-TIME!B63), ABS(INDIRECT("'" &amp; B$2 &amp; "'!J" &amp; ROWS!B63)-TIME!B63))/TIME!B63, "")</f>
        <v>1.9733596447952216E-3</v>
      </c>
      <c r="C63" s="2">
        <f ca="1">_xlfn.IFNA(MAX(ABS(INDIRECT("'" &amp; C$2 &amp; "'!B" &amp; ROWS!C63)-TIME!C63), ABS(INDIRECT("'" &amp; C$2 &amp; "'!F" &amp; ROWS!C63)-TIME!C63), ABS(INDIRECT("'" &amp; C$2 &amp; "'!J" &amp; ROWS!C63)-TIME!C63))/TIME!C63, "")</f>
        <v>1.1322280630812824E-2</v>
      </c>
      <c r="D63" s="2">
        <f ca="1">_xlfn.IFNA(MAX(ABS(INDIRECT("'" &amp; D$2 &amp; "'!B" &amp; ROWS!D63)-TIME!D63), ABS(INDIRECT("'" &amp; D$2 &amp; "'!F" &amp; ROWS!D63)-TIME!D63), ABS(INDIRECT("'" &amp; D$2 &amp; "'!J" &amp; ROWS!D63)-TIME!D63))/TIME!D63, "")</f>
        <v>5.0000000000000712E-3</v>
      </c>
      <c r="E63" s="2" t="str">
        <f ca="1">_xlfn.IFNA(MAX(ABS(INDIRECT("'" &amp; E$2 &amp; "'!B" &amp; ROWS!E63)-TIME!E63), ABS(INDIRECT("'" &amp; E$2 &amp; "'!F" &amp; ROWS!E63)-TIME!E63), ABS(INDIRECT("'" &amp; E$2 &amp; "'!J" &amp; ROWS!E63)-TIME!E63))/TIME!E63, "")</f>
        <v/>
      </c>
      <c r="F63" s="2" t="str">
        <f ca="1">_xlfn.IFNA(MAX(ABS(INDIRECT("'" &amp; F$2 &amp; "'!B" &amp; ROWS!F63)-TIME!F63), ABS(INDIRECT("'" &amp; F$2 &amp; "'!F" &amp; ROWS!F63)-TIME!F63), ABS(INDIRECT("'" &amp; F$2 &amp; "'!J" &amp; ROWS!F63)-TIME!F63))/TIME!F63, "")</f>
        <v/>
      </c>
      <c r="G63" s="2" t="str">
        <f ca="1">_xlfn.IFNA(MAX(ABS(INDIRECT("'" &amp; G$2 &amp; "'!B" &amp; ROWS!G63)-TIME!G63), ABS(INDIRECT("'" &amp; G$2 &amp; "'!F" &amp; ROWS!G63)-TIME!G63), ABS(INDIRECT("'" &amp; G$2 &amp; "'!J" &amp; ROWS!G63)-TIME!G63))/TIME!G63, "")</f>
        <v/>
      </c>
      <c r="H63" s="2" t="str">
        <f ca="1">_xlfn.IFNA(MAX(ABS(INDIRECT("'" &amp; H$2 &amp; "'!B" &amp; ROWS!H63)-TIME!H63), ABS(INDIRECT("'" &amp; H$2 &amp; "'!F" &amp; ROWS!H63)-TIME!H63), ABS(INDIRECT("'" &amp; H$2 &amp; "'!J" &amp; ROWS!H63)-TIME!H63))/TIME!H63, "")</f>
        <v/>
      </c>
      <c r="I63" s="2" t="str">
        <f ca="1">_xlfn.IFNA(MAX(ABS(INDIRECT("'" &amp; I$2 &amp; "'!B" &amp; ROWS!I63)-TIME!I63), ABS(INDIRECT("'" &amp; I$2 &amp; "'!F" &amp; ROWS!I63)-TIME!I63), ABS(INDIRECT("'" &amp; I$2 &amp; "'!J" &amp; ROWS!I63)-TIME!I63))/TIME!I63, "")</f>
        <v/>
      </c>
      <c r="J63" s="2">
        <f ca="1">_xlfn.IFNA(MAX(ABS(INDIRECT("'" &amp; J$2 &amp; "'!B" &amp; ROWS!J63)-TIME!J63), ABS(INDIRECT("'" &amp; J$2 &amp; "'!F" &amp; ROWS!J63)-TIME!J63), ABS(INDIRECT("'" &amp; J$2 &amp; "'!J" &amp; ROWS!J63)-TIME!J63))/TIME!J63, "")</f>
        <v>9.6774193548387899E-3</v>
      </c>
      <c r="K63" s="2">
        <f ca="1">_xlfn.IFNA(MAX(ABS(INDIRECT("'" &amp; K$2 &amp; "'!B" &amp; ROWS!K63)-TIME!K63), ABS(INDIRECT("'" &amp; K$2 &amp; "'!F" &amp; ROWS!K63)-TIME!K63), ABS(INDIRECT("'" &amp; K$2 &amp; "'!J" &amp; ROWS!K63)-TIME!K63))/TIME!K63, "")</f>
        <v>1.2500000000000011E-2</v>
      </c>
      <c r="L63" s="2">
        <f ca="1">_xlfn.IFNA(MAX(ABS(INDIRECT("'" &amp; L$2 &amp; "'!B" &amp; ROWS!L63)-TIME!L63), ABS(INDIRECT("'" &amp; L$2 &amp; "'!F" &amp; ROWS!L63)-TIME!L63), ABS(INDIRECT("'" &amp; L$2 &amp; "'!J" &amp; ROWS!L63)-TIME!L63))/TIME!L63, "")</f>
        <v>8.9285714285712373E-3</v>
      </c>
      <c r="M63" s="2" t="str">
        <f ca="1">_xlfn.IFNA(MAX(ABS(INDIRECT("'" &amp; M$2 &amp; "'!B" &amp; ROWS!M63)-TIME!M63), ABS(INDIRECT("'" &amp; M$2 &amp; "'!F" &amp; ROWS!M63)-TIME!M63), ABS(INDIRECT("'" &amp; M$2 &amp; "'!J" &amp; ROWS!M63)-TIME!M63))/TIME!M63, "")</f>
        <v/>
      </c>
      <c r="N63" s="2" t="str">
        <f ca="1">_xlfn.IFNA(MAX(ABS(INDIRECT("'" &amp; N$2 &amp; "'!B" &amp; ROWS!N63)-TIME!N63), ABS(INDIRECT("'" &amp; N$2 &amp; "'!F" &amp; ROWS!N63)-TIME!N63), ABS(INDIRECT("'" &amp; N$2 &amp; "'!J" &amp; ROWS!N63)-TIME!N63))/TIME!N63, "")</f>
        <v/>
      </c>
      <c r="O63" s="2" t="str">
        <f ca="1">_xlfn.IFNA(MAX(ABS(INDIRECT("'" &amp; O$2 &amp; "'!B" &amp; ROWS!O63)-TIME!O63), ABS(INDIRECT("'" &amp; O$2 &amp; "'!F" &amp; ROWS!O63)-TIME!O63), ABS(INDIRECT("'" &amp; O$2 &amp; "'!J" &amp; ROWS!O63)-TIME!O63))/TIME!O63, "")</f>
        <v/>
      </c>
      <c r="P63" s="2" t="str">
        <f ca="1">_xlfn.IFNA(MAX(ABS(INDIRECT("'" &amp; P$2 &amp; "'!B" &amp; ROWS!P63)-TIME!P63), ABS(INDIRECT("'" &amp; P$2 &amp; "'!F" &amp; ROWS!P63)-TIME!P63), ABS(INDIRECT("'" &amp; P$2 &amp; "'!J" &amp; ROWS!P63)-TIME!P63))/TIME!P63, "")</f>
        <v/>
      </c>
      <c r="Q63" s="2" t="str">
        <f ca="1">_xlfn.IFNA(MAX(ABS(INDIRECT("'" &amp; Q$2 &amp; "'!B" &amp; ROWS!Q63)-TIME!Q63), ABS(INDIRECT("'" &amp; Q$2 &amp; "'!F" &amp; ROWS!Q63)-TIME!Q63), ABS(INDIRECT("'" &amp; Q$2 &amp; "'!J" &amp; ROWS!Q63)-TIME!Q63))/TIME!Q63, "")</f>
        <v/>
      </c>
      <c r="R63" s="2">
        <f ca="1">_xlfn.IFNA(MAX(ABS(INDIRECT("'" &amp; R$2 &amp; "'!B" &amp; ROWS!R63)-TIME!R63), ABS(INDIRECT("'" &amp; R$2 &amp; "'!F" &amp; ROWS!R63)-TIME!R63), ABS(INDIRECT("'" &amp; R$2 &amp; "'!J" &amp; ROWS!R63)-TIME!R63))/TIME!R63, "")</f>
        <v>8.928571428571435E-3</v>
      </c>
      <c r="S63" s="2">
        <f ca="1">_xlfn.IFNA(MAX(ABS(INDIRECT("'" &amp; S$2 &amp; "'!B" &amp; ROWS!S63)-TIME!S63), ABS(INDIRECT("'" &amp; S$2 &amp; "'!F" &amp; ROWS!S63)-TIME!S63), ABS(INDIRECT("'" &amp; S$2 &amp; "'!J" &amp; ROWS!S63)-TIME!S63))/TIME!S63, "")</f>
        <v>7.4074074074074138E-3</v>
      </c>
      <c r="T63" s="2">
        <f ca="1">_xlfn.IFNA(MAX(ABS(INDIRECT("'" &amp; T$2 &amp; "'!B" &amp; ROWS!T63)-TIME!T63), ABS(INDIRECT("'" &amp; T$2 &amp; "'!F" &amp; ROWS!T63)-TIME!T63), ABS(INDIRECT("'" &amp; T$2 &amp; "'!J" &amp; ROWS!T63)-TIME!T63))/TIME!T63, "")</f>
        <v>9.6153846153846229E-3</v>
      </c>
      <c r="U63" s="2" t="str">
        <f ca="1">_xlfn.IFNA(MAX(ABS(INDIRECT("'" &amp; U$2 &amp; "'!B" &amp; ROWS!U63)-TIME!U63), ABS(INDIRECT("'" &amp; U$2 &amp; "'!F" &amp; ROWS!U63)-TIME!U63), ABS(INDIRECT("'" &amp; U$2 &amp; "'!J" &amp; ROWS!U63)-TIME!U63))/TIME!U63, "")</f>
        <v/>
      </c>
      <c r="V63" s="2" t="str">
        <f ca="1">_xlfn.IFNA(MAX(ABS(INDIRECT("'" &amp; V$2 &amp; "'!B" &amp; ROWS!V63)-TIME!V63), ABS(INDIRECT("'" &amp; V$2 &amp; "'!F" &amp; ROWS!V63)-TIME!V63), ABS(INDIRECT("'" &amp; V$2 &amp; "'!J" &amp; ROWS!V63)-TIME!V63))/TIME!V63, "")</f>
        <v/>
      </c>
      <c r="W63" s="2" t="str">
        <f ca="1">_xlfn.IFNA(MAX(ABS(INDIRECT("'" &amp; W$2 &amp; "'!B" &amp; ROWS!W63)-TIME!W63), ABS(INDIRECT("'" &amp; W$2 &amp; "'!F" &amp; ROWS!W63)-TIME!W63), ABS(INDIRECT("'" &amp; W$2 &amp; "'!J" &amp; ROWS!W63)-TIME!W63))/TIME!W63, "")</f>
        <v/>
      </c>
      <c r="X63" s="2" t="str">
        <f ca="1">_xlfn.IFNA(MAX(ABS(INDIRECT("'" &amp; X$2 &amp; "'!B" &amp; ROWS!X63)-TIME!X63), ABS(INDIRECT("'" &amp; X$2 &amp; "'!F" &amp; ROWS!X63)-TIME!X63), ABS(INDIRECT("'" &amp; X$2 &amp; "'!J" &amp; ROWS!X63)-TIME!X63))/TIME!X63, "")</f>
        <v/>
      </c>
      <c r="Y63" s="2" t="str">
        <f ca="1">_xlfn.IFNA(MAX(ABS(INDIRECT("'" &amp; Y$2 &amp; "'!B" &amp; ROWS!Y63)-TIME!Y63), ABS(INDIRECT("'" &amp; Y$2 &amp; "'!F" &amp; ROWS!Y63)-TIME!Y63), ABS(INDIRECT("'" &amp; Y$2 &amp; "'!J" &amp; ROWS!Y63)-TIME!Y63))/TIME!Y63, "")</f>
        <v/>
      </c>
    </row>
    <row r="64" spans="1:25" x14ac:dyDescent="0.25">
      <c r="A64" t="str">
        <f>METRICS!A63</f>
        <v>monitor</v>
      </c>
      <c r="B64" s="2">
        <f ca="1">_xlfn.IFNA(MAX(ABS(INDIRECT("'" &amp; B$2 &amp; "'!B" &amp; ROWS!B64)-TIME!B64), ABS(INDIRECT("'" &amp; B$2 &amp; "'!F" &amp; ROWS!B64)-TIME!B64), ABS(INDIRECT("'" &amp; B$2 &amp; "'!J" &amp; ROWS!B64)-TIME!B64))/TIME!B64, "")</f>
        <v>6.944444444444451E-3</v>
      </c>
      <c r="C64" s="2">
        <f ca="1">_xlfn.IFNA(MAX(ABS(INDIRECT("'" &amp; C$2 &amp; "'!B" &amp; ROWS!C64)-TIME!C64), ABS(INDIRECT("'" &amp; C$2 &amp; "'!F" &amp; ROWS!C64)-TIME!C64), ABS(INDIRECT("'" &amp; C$2 &amp; "'!J" &amp; ROWS!C64)-TIME!C64))/TIME!C64, "")</f>
        <v>9.2165898617511607E-3</v>
      </c>
      <c r="D64" s="2">
        <f ca="1">_xlfn.IFNA(MAX(ABS(INDIRECT("'" &amp; D$2 &amp; "'!B" &amp; ROWS!D64)-TIME!D64), ABS(INDIRECT("'" &amp; D$2 &amp; "'!F" &amp; ROWS!D64)-TIME!D64), ABS(INDIRECT("'" &amp; D$2 &amp; "'!J" &amp; ROWS!D64)-TIME!D64))/TIME!D64, "")</f>
        <v>1.2658227848101276E-2</v>
      </c>
      <c r="E64" s="2">
        <f ca="1">_xlfn.IFNA(MAX(ABS(INDIRECT("'" &amp; E$2 &amp; "'!B" &amp; ROWS!E64)-TIME!E64), ABS(INDIRECT("'" &amp; E$2 &amp; "'!F" &amp; ROWS!E64)-TIME!E64), ABS(INDIRECT("'" &amp; E$2 &amp; "'!J" &amp; ROWS!E64)-TIME!E64))/TIME!E64, "")</f>
        <v>2.6631158455393427E-3</v>
      </c>
      <c r="F64" s="2">
        <f ca="1">_xlfn.IFNA(MAX(ABS(INDIRECT("'" &amp; F$2 &amp; "'!B" &amp; ROWS!F64)-TIME!F64), ABS(INDIRECT("'" &amp; F$2 &amp; "'!F" &amp; ROWS!F64)-TIME!F64), ABS(INDIRECT("'" &amp; F$2 &amp; "'!J" &amp; ROWS!F64)-TIME!F64))/TIME!F64, "")</f>
        <v>2.5188916876573769E-3</v>
      </c>
      <c r="G64" s="2">
        <f ca="1">_xlfn.IFNA(MAX(ABS(INDIRECT("'" &amp; G$2 &amp; "'!B" &amp; ROWS!G64)-TIME!G64), ABS(INDIRECT("'" &amp; G$2 &amp; "'!F" &amp; ROWS!G64)-TIME!G64), ABS(INDIRECT("'" &amp; G$2 &amp; "'!J" &amp; ROWS!G64)-TIME!G64))/TIME!G64, "")</f>
        <v>1.0101010101010034E-2</v>
      </c>
      <c r="H64" s="2" t="str">
        <f ca="1">_xlfn.IFNA(MAX(ABS(INDIRECT("'" &amp; H$2 &amp; "'!B" &amp; ROWS!H64)-TIME!H64), ABS(INDIRECT("'" &amp; H$2 &amp; "'!F" &amp; ROWS!H64)-TIME!H64), ABS(INDIRECT("'" &amp; H$2 &amp; "'!J" &amp; ROWS!H64)-TIME!H64))/TIME!H64, "")</f>
        <v/>
      </c>
      <c r="I64" s="2" t="str">
        <f ca="1">_xlfn.IFNA(MAX(ABS(INDIRECT("'" &amp; I$2 &amp; "'!B" &amp; ROWS!I64)-TIME!I64), ABS(INDIRECT("'" &amp; I$2 &amp; "'!F" &amp; ROWS!I64)-TIME!I64), ABS(INDIRECT("'" &amp; I$2 &amp; "'!J" &amp; ROWS!I64)-TIME!I64))/TIME!I64, "")</f>
        <v/>
      </c>
      <c r="J64" s="2">
        <f ca="1">_xlfn.IFNA(MAX(ABS(INDIRECT("'" &amp; J$2 &amp; "'!B" &amp; ROWS!J64)-TIME!J64), ABS(INDIRECT("'" &amp; J$2 &amp; "'!F" &amp; ROWS!J64)-TIME!J64), ABS(INDIRECT("'" &amp; J$2 &amp; "'!J" &amp; ROWS!J64)-TIME!J64))/TIME!J64, "")</f>
        <v>2.1978021978021997E-2</v>
      </c>
      <c r="K64" s="2">
        <f ca="1">_xlfn.IFNA(MAX(ABS(INDIRECT("'" &amp; K$2 &amp; "'!B" &amp; ROWS!K64)-TIME!K64), ABS(INDIRECT("'" &amp; K$2 &amp; "'!F" &amp; ROWS!K64)-TIME!K64), ABS(INDIRECT("'" &amp; K$2 &amp; "'!J" &amp; ROWS!K64)-TIME!K64))/TIME!K64, "")</f>
        <v>1.1235955056179785E-2</v>
      </c>
      <c r="L64" s="2">
        <f ca="1">_xlfn.IFNA(MAX(ABS(INDIRECT("'" &amp; L$2 &amp; "'!B" &amp; ROWS!L64)-TIME!L64), ABS(INDIRECT("'" &amp; L$2 &amp; "'!F" &amp; ROWS!L64)-TIME!L64), ABS(INDIRECT("'" &amp; L$2 &amp; "'!J" &amp; ROWS!L64)-TIME!L64))/TIME!L64, "")</f>
        <v>1.5873015873015886E-2</v>
      </c>
      <c r="M64" s="2">
        <f ca="1">_xlfn.IFNA(MAX(ABS(INDIRECT("'" &amp; M$2 &amp; "'!B" &amp; ROWS!M64)-TIME!M64), ABS(INDIRECT("'" &amp; M$2 &amp; "'!F" &amp; ROWS!M64)-TIME!M64), ABS(INDIRECT("'" &amp; M$2 &amp; "'!J" &amp; ROWS!M64)-TIME!M64))/TIME!M64, "")</f>
        <v>6.6815144766146882E-3</v>
      </c>
      <c r="N64" s="2">
        <f ca="1">_xlfn.IFNA(MAX(ABS(INDIRECT("'" &amp; N$2 &amp; "'!B" &amp; ROWS!N64)-TIME!N64), ABS(INDIRECT("'" &amp; N$2 &amp; "'!F" &amp; ROWS!N64)-TIME!N64), ABS(INDIRECT("'" &amp; N$2 &amp; "'!J" &amp; ROWS!N64)-TIME!N64))/TIME!N64, "")</f>
        <v>3.9875941515285715E-3</v>
      </c>
      <c r="O64" s="2">
        <f ca="1">_xlfn.IFNA(MAX(ABS(INDIRECT("'" &amp; O$2 &amp; "'!B" &amp; ROWS!O64)-TIME!O64), ABS(INDIRECT("'" &amp; O$2 &amp; "'!F" &amp; ROWS!O64)-TIME!O64), ABS(INDIRECT("'" &amp; O$2 &amp; "'!J" &amp; ROWS!O64)-TIME!O64))/TIME!O64, "")</f>
        <v>1.918047079337392E-2</v>
      </c>
      <c r="P64" s="2" t="str">
        <f ca="1">_xlfn.IFNA(MAX(ABS(INDIRECT("'" &amp; P$2 &amp; "'!B" &amp; ROWS!P64)-TIME!P64), ABS(INDIRECT("'" &amp; P$2 &amp; "'!F" &amp; ROWS!P64)-TIME!P64), ABS(INDIRECT("'" &amp; P$2 &amp; "'!J" &amp; ROWS!P64)-TIME!P64))/TIME!P64, "")</f>
        <v/>
      </c>
      <c r="Q64" s="2" t="str">
        <f ca="1">_xlfn.IFNA(MAX(ABS(INDIRECT("'" &amp; Q$2 &amp; "'!B" &amp; ROWS!Q64)-TIME!Q64), ABS(INDIRECT("'" &amp; Q$2 &amp; "'!F" &amp; ROWS!Q64)-TIME!Q64), ABS(INDIRECT("'" &amp; Q$2 &amp; "'!J" &amp; ROWS!Q64)-TIME!Q64))/TIME!Q64, "")</f>
        <v/>
      </c>
      <c r="R64" s="2">
        <f ca="1">_xlfn.IFNA(MAX(ABS(INDIRECT("'" &amp; R$2 &amp; "'!B" &amp; ROWS!R64)-TIME!R64), ABS(INDIRECT("'" &amp; R$2 &amp; "'!F" &amp; ROWS!R64)-TIME!R64), ABS(INDIRECT("'" &amp; R$2 &amp; "'!J" &amp; ROWS!R64)-TIME!R64))/TIME!R64, "")</f>
        <v>9.0909090909090884E-2</v>
      </c>
      <c r="S64" s="2">
        <f ca="1">_xlfn.IFNA(MAX(ABS(INDIRECT("'" &amp; S$2 &amp; "'!B" &amp; ROWS!S64)-TIME!S64), ABS(INDIRECT("'" &amp; S$2 &amp; "'!F" &amp; ROWS!S64)-TIME!S64), ABS(INDIRECT("'" &amp; S$2 &amp; "'!J" &amp; ROWS!S64)-TIME!S64))/TIME!S64, "")</f>
        <v>5.6818181818181872E-3</v>
      </c>
      <c r="T64" s="2">
        <f ca="1">_xlfn.IFNA(MAX(ABS(INDIRECT("'" &amp; T$2 &amp; "'!B" &amp; ROWS!T64)-TIME!T64), ABS(INDIRECT("'" &amp; T$2 &amp; "'!F" &amp; ROWS!T64)-TIME!T64), ABS(INDIRECT("'" &amp; T$2 &amp; "'!J" &amp; ROWS!T64)-TIME!T64))/TIME!T64, "")</f>
        <v>1.5384615384615398E-2</v>
      </c>
      <c r="U64" s="2">
        <f ca="1">_xlfn.IFNA(MAX(ABS(INDIRECT("'" &amp; U$2 &amp; "'!B" &amp; ROWS!U64)-TIME!U64), ABS(INDIRECT("'" &amp; U$2 &amp; "'!F" &amp; ROWS!U64)-TIME!U64), ABS(INDIRECT("'" &amp; U$2 &amp; "'!J" &amp; ROWS!U64)-TIME!U64))/TIME!U64, "")</f>
        <v>9.4683175528040061E-3</v>
      </c>
      <c r="V64" s="2">
        <f ca="1">_xlfn.IFNA(MAX(ABS(INDIRECT("'" &amp; V$2 &amp; "'!B" &amp; ROWS!V64)-TIME!V64), ABS(INDIRECT("'" &amp; V$2 &amp; "'!F" &amp; ROWS!V64)-TIME!V64), ABS(INDIRECT("'" &amp; V$2 &amp; "'!J" &amp; ROWS!V64)-TIME!V64))/TIME!V64, "")</f>
        <v>9.3043863535667189E-3</v>
      </c>
      <c r="W64" s="2">
        <f ca="1">_xlfn.IFNA(MAX(ABS(INDIRECT("'" &amp; W$2 &amp; "'!B" &amp; ROWS!W64)-TIME!W64), ABS(INDIRECT("'" &amp; W$2 &amp; "'!F" &amp; ROWS!W64)-TIME!W64), ABS(INDIRECT("'" &amp; W$2 &amp; "'!J" &amp; ROWS!W64)-TIME!W64))/TIME!W64, "")</f>
        <v>5.2956751985878637E-3</v>
      </c>
      <c r="X64" s="2" t="str">
        <f ca="1">_xlfn.IFNA(MAX(ABS(INDIRECT("'" &amp; X$2 &amp; "'!B" &amp; ROWS!X64)-TIME!X64), ABS(INDIRECT("'" &amp; X$2 &amp; "'!F" &amp; ROWS!X64)-TIME!X64), ABS(INDIRECT("'" &amp; X$2 &amp; "'!J" &amp; ROWS!X64)-TIME!X64))/TIME!X64, "")</f>
        <v/>
      </c>
      <c r="Y64" s="2" t="str">
        <f ca="1">_xlfn.IFNA(MAX(ABS(INDIRECT("'" &amp; Y$2 &amp; "'!B" &amp; ROWS!Y64)-TIME!Y64), ABS(INDIRECT("'" &amp; Y$2 &amp; "'!F" &amp; ROWS!Y64)-TIME!Y64), ABS(INDIRECT("'" &amp; Y$2 &amp; "'!J" &amp; ROWS!Y64)-TIME!Y64))/TIME!Y64, "")</f>
        <v/>
      </c>
    </row>
    <row r="65" spans="1:25" x14ac:dyDescent="0.25">
      <c r="A65" t="str">
        <f>METRICS!A64</f>
        <v>multi-monitor</v>
      </c>
      <c r="B65" s="2">
        <f ca="1">_xlfn.IFNA(MAX(ABS(INDIRECT("'" &amp; B$2 &amp; "'!B" &amp; ROWS!B65)-TIME!B65), ABS(INDIRECT("'" &amp; B$2 &amp; "'!F" &amp; ROWS!B65)-TIME!B65), ABS(INDIRECT("'" &amp; B$2 &amp; "'!J" &amp; ROWS!B65)-TIME!B65))/TIME!B65, "")</f>
        <v>5.5432372505544031E-3</v>
      </c>
      <c r="C65" s="2">
        <f ca="1">_xlfn.IFNA(MAX(ABS(INDIRECT("'" &amp; C$2 &amp; "'!B" &amp; ROWS!C65)-TIME!C65), ABS(INDIRECT("'" &amp; C$2 &amp; "'!F" &amp; ROWS!C65)-TIME!C65), ABS(INDIRECT("'" &amp; C$2 &amp; "'!J" &amp; ROWS!C65)-TIME!C65))/TIME!C65, "")</f>
        <v>1.2165450121654674E-2</v>
      </c>
      <c r="D65" s="2">
        <f ca="1">_xlfn.IFNA(MAX(ABS(INDIRECT("'" &amp; D$2 &amp; "'!B" &amp; ROWS!D65)-TIME!D65), ABS(INDIRECT("'" &amp; D$2 &amp; "'!F" &amp; ROWS!D65)-TIME!D65), ABS(INDIRECT("'" &amp; D$2 &amp; "'!J" &amp; ROWS!D65)-TIME!D65))/TIME!D65, "")</f>
        <v>4.3859649122806087E-3</v>
      </c>
      <c r="E65" s="2" t="str">
        <f ca="1">_xlfn.IFNA(MAX(ABS(INDIRECT("'" &amp; E$2 &amp; "'!B" &amp; ROWS!E65)-TIME!E65), ABS(INDIRECT("'" &amp; E$2 &amp; "'!F" &amp; ROWS!E65)-TIME!E65), ABS(INDIRECT("'" &amp; E$2 &amp; "'!J" &amp; ROWS!E65)-TIME!E65))/TIME!E65, "")</f>
        <v/>
      </c>
      <c r="F65" s="2" t="str">
        <f ca="1">_xlfn.IFNA(MAX(ABS(INDIRECT("'" &amp; F$2 &amp; "'!B" &amp; ROWS!F65)-TIME!F65), ABS(INDIRECT("'" &amp; F$2 &amp; "'!F" &amp; ROWS!F65)-TIME!F65), ABS(INDIRECT("'" &amp; F$2 &amp; "'!J" &amp; ROWS!F65)-TIME!F65))/TIME!F65, "")</f>
        <v/>
      </c>
      <c r="G65" s="2" t="str">
        <f ca="1">_xlfn.IFNA(MAX(ABS(INDIRECT("'" &amp; G$2 &amp; "'!B" &amp; ROWS!G65)-TIME!G65), ABS(INDIRECT("'" &amp; G$2 &amp; "'!F" &amp; ROWS!G65)-TIME!G65), ABS(INDIRECT("'" &amp; G$2 &amp; "'!J" &amp; ROWS!G65)-TIME!G65))/TIME!G65, "")</f>
        <v/>
      </c>
      <c r="H65" s="2" t="str">
        <f ca="1">_xlfn.IFNA(MAX(ABS(INDIRECT("'" &amp; H$2 &amp; "'!B" &amp; ROWS!H65)-TIME!H65), ABS(INDIRECT("'" &amp; H$2 &amp; "'!F" &amp; ROWS!H65)-TIME!H65), ABS(INDIRECT("'" &amp; H$2 &amp; "'!J" &amp; ROWS!H65)-TIME!H65))/TIME!H65, "")</f>
        <v/>
      </c>
      <c r="I65" s="2" t="str">
        <f ca="1">_xlfn.IFNA(MAX(ABS(INDIRECT("'" &amp; I$2 &amp; "'!B" &amp; ROWS!I65)-TIME!I65), ABS(INDIRECT("'" &amp; I$2 &amp; "'!F" &amp; ROWS!I65)-TIME!I65), ABS(INDIRECT("'" &amp; I$2 &amp; "'!J" &amp; ROWS!I65)-TIME!I65))/TIME!I65, "")</f>
        <v/>
      </c>
      <c r="J65" s="2">
        <f ca="1">_xlfn.IFNA(MAX(ABS(INDIRECT("'" &amp; J$2 &amp; "'!B" &amp; ROWS!J65)-TIME!J65), ABS(INDIRECT("'" &amp; J$2 &amp; "'!F" &amp; ROWS!J65)-TIME!J65), ABS(INDIRECT("'" &amp; J$2 &amp; "'!J" &amp; ROWS!J65)-TIME!J65))/TIME!J65, "")</f>
        <v>9.8039215686274595E-3</v>
      </c>
      <c r="K65" s="2">
        <f ca="1">_xlfn.IFNA(MAX(ABS(INDIRECT("'" &amp; K$2 &amp; "'!B" &amp; ROWS!K65)-TIME!K65), ABS(INDIRECT("'" &amp; K$2 &amp; "'!F" &amp; ROWS!K65)-TIME!K65), ABS(INDIRECT("'" &amp; K$2 &amp; "'!J" &amp; ROWS!K65)-TIME!K65))/TIME!K65, "")</f>
        <v>1.6042780748663114E-2</v>
      </c>
      <c r="L65" s="2">
        <f ca="1">_xlfn.IFNA(MAX(ABS(INDIRECT("'" &amp; L$2 &amp; "'!B" &amp; ROWS!L65)-TIME!L65), ABS(INDIRECT("'" &amp; L$2 &amp; "'!F" &amp; ROWS!L65)-TIME!L65), ABS(INDIRECT("'" &amp; L$2 &amp; "'!J" &amp; ROWS!L65)-TIME!L65))/TIME!L65, "")</f>
        <v>1.492537313432837E-2</v>
      </c>
      <c r="M65" s="2" t="str">
        <f ca="1">_xlfn.IFNA(MAX(ABS(INDIRECT("'" &amp; M$2 &amp; "'!B" &amp; ROWS!M65)-TIME!M65), ABS(INDIRECT("'" &amp; M$2 &amp; "'!F" &amp; ROWS!M65)-TIME!M65), ABS(INDIRECT("'" &amp; M$2 &amp; "'!J" &amp; ROWS!M65)-TIME!M65))/TIME!M65, "")</f>
        <v/>
      </c>
      <c r="N65" s="2" t="str">
        <f ca="1">_xlfn.IFNA(MAX(ABS(INDIRECT("'" &amp; N$2 &amp; "'!B" &amp; ROWS!N65)-TIME!N65), ABS(INDIRECT("'" &amp; N$2 &amp; "'!F" &amp; ROWS!N65)-TIME!N65), ABS(INDIRECT("'" &amp; N$2 &amp; "'!J" &amp; ROWS!N65)-TIME!N65))/TIME!N65, "")</f>
        <v/>
      </c>
      <c r="O65" s="2" t="str">
        <f ca="1">_xlfn.IFNA(MAX(ABS(INDIRECT("'" &amp; O$2 &amp; "'!B" &amp; ROWS!O65)-TIME!O65), ABS(INDIRECT("'" &amp; O$2 &amp; "'!F" &amp; ROWS!O65)-TIME!O65), ABS(INDIRECT("'" &amp; O$2 &amp; "'!J" &amp; ROWS!O65)-TIME!O65))/TIME!O65, "")</f>
        <v/>
      </c>
      <c r="P65" s="2" t="str">
        <f ca="1">_xlfn.IFNA(MAX(ABS(INDIRECT("'" &amp; P$2 &amp; "'!B" &amp; ROWS!P65)-TIME!P65), ABS(INDIRECT("'" &amp; P$2 &amp; "'!F" &amp; ROWS!P65)-TIME!P65), ABS(INDIRECT("'" &amp; P$2 &amp; "'!J" &amp; ROWS!P65)-TIME!P65))/TIME!P65, "")</f>
        <v/>
      </c>
      <c r="Q65" s="2" t="str">
        <f ca="1">_xlfn.IFNA(MAX(ABS(INDIRECT("'" &amp; Q$2 &amp; "'!B" &amp; ROWS!Q65)-TIME!Q65), ABS(INDIRECT("'" &amp; Q$2 &amp; "'!F" &amp; ROWS!Q65)-TIME!Q65), ABS(INDIRECT("'" &amp; Q$2 &amp; "'!J" &amp; ROWS!Q65)-TIME!Q65))/TIME!Q65, "")</f>
        <v/>
      </c>
      <c r="R65" s="2">
        <f ca="1">_xlfn.IFNA(MAX(ABS(INDIRECT("'" &amp; R$2 &amp; "'!B" &amp; ROWS!R65)-TIME!R65), ABS(INDIRECT("'" &amp; R$2 &amp; "'!F" &amp; ROWS!R65)-TIME!R65), ABS(INDIRECT("'" &amp; R$2 &amp; "'!J" &amp; ROWS!R65)-TIME!R65))/TIME!R65, "")</f>
        <v>4.8076923076923121E-2</v>
      </c>
      <c r="S65" s="2">
        <f ca="1">_xlfn.IFNA(MAX(ABS(INDIRECT("'" &amp; S$2 &amp; "'!B" &amp; ROWS!S65)-TIME!S65), ABS(INDIRECT("'" &amp; S$2 &amp; "'!F" &amp; ROWS!S65)-TIME!S65), ABS(INDIRECT("'" &amp; S$2 &amp; "'!J" &amp; ROWS!S65)-TIME!S65))/TIME!S65, "")</f>
        <v>0</v>
      </c>
      <c r="T65" s="2">
        <f ca="1">_xlfn.IFNA(MAX(ABS(INDIRECT("'" &amp; T$2 &amp; "'!B" &amp; ROWS!T65)-TIME!T65), ABS(INDIRECT("'" &amp; T$2 &amp; "'!F" &amp; ROWS!T65)-TIME!T65), ABS(INDIRECT("'" &amp; T$2 &amp; "'!J" &amp; ROWS!T65)-TIME!T65))/TIME!T65, "")</f>
        <v>1.4705882352941188E-2</v>
      </c>
      <c r="U65" s="2" t="str">
        <f ca="1">_xlfn.IFNA(MAX(ABS(INDIRECT("'" &amp; U$2 &amp; "'!B" &amp; ROWS!U65)-TIME!U65), ABS(INDIRECT("'" &amp; U$2 &amp; "'!F" &amp; ROWS!U65)-TIME!U65), ABS(INDIRECT("'" &amp; U$2 &amp; "'!J" &amp; ROWS!U65)-TIME!U65))/TIME!U65, "")</f>
        <v/>
      </c>
      <c r="V65" s="2" t="str">
        <f ca="1">_xlfn.IFNA(MAX(ABS(INDIRECT("'" &amp; V$2 &amp; "'!B" &amp; ROWS!V65)-TIME!V65), ABS(INDIRECT("'" &amp; V$2 &amp; "'!F" &amp; ROWS!V65)-TIME!V65), ABS(INDIRECT("'" &amp; V$2 &amp; "'!J" &amp; ROWS!V65)-TIME!V65))/TIME!V65, "")</f>
        <v/>
      </c>
      <c r="W65" s="2" t="str">
        <f ca="1">_xlfn.IFNA(MAX(ABS(INDIRECT("'" &amp; W$2 &amp; "'!B" &amp; ROWS!W65)-TIME!W65), ABS(INDIRECT("'" &amp; W$2 &amp; "'!F" &amp; ROWS!W65)-TIME!W65), ABS(INDIRECT("'" &amp; W$2 &amp; "'!J" &amp; ROWS!W65)-TIME!W65))/TIME!W65, "")</f>
        <v/>
      </c>
      <c r="X65" s="2" t="str">
        <f ca="1">_xlfn.IFNA(MAX(ABS(INDIRECT("'" &amp; X$2 &amp; "'!B" &amp; ROWS!X65)-TIME!X65), ABS(INDIRECT("'" &amp; X$2 &amp; "'!F" &amp; ROWS!X65)-TIME!X65), ABS(INDIRECT("'" &amp; X$2 &amp; "'!J" &amp; ROWS!X65)-TIME!X65))/TIME!X65, "")</f>
        <v/>
      </c>
      <c r="Y65" s="2" t="str">
        <f ca="1">_xlfn.IFNA(MAX(ABS(INDIRECT("'" &amp; Y$2 &amp; "'!B" &amp; ROWS!Y65)-TIME!Y65), ABS(INDIRECT("'" &amp; Y$2 &amp; "'!F" &amp; ROWS!Y65)-TIME!Y65), ABS(INDIRECT("'" &amp; Y$2 &amp; "'!J" &amp; ROWS!Y65)-TIME!Y65))/TIME!Y65, "")</f>
        <v/>
      </c>
    </row>
    <row r="66" spans="1:25" x14ac:dyDescent="0.25">
      <c r="A66" t="str">
        <f>METRICS!A65</f>
        <v>nested-types</v>
      </c>
      <c r="B66" s="2">
        <f ca="1">_xlfn.IFNA(MAX(ABS(INDIRECT("'" &amp; B$2 &amp; "'!B" &amp; ROWS!B66)-TIME!B66), ABS(INDIRECT("'" &amp; B$2 &amp; "'!F" &amp; ROWS!B66)-TIME!B66), ABS(INDIRECT("'" &amp; B$2 &amp; "'!J" &amp; ROWS!B66)-TIME!B66))/TIME!B66, "")</f>
        <v>0.14285714285714277</v>
      </c>
      <c r="C66" s="2">
        <f ca="1">_xlfn.IFNA(MAX(ABS(INDIRECT("'" &amp; C$2 &amp; "'!B" &amp; ROWS!C66)-TIME!C66), ABS(INDIRECT("'" &amp; C$2 &amp; "'!F" &amp; ROWS!C66)-TIME!C66), ABS(INDIRECT("'" &amp; C$2 &amp; "'!J" &amp; ROWS!C66)-TIME!C66))/TIME!C66, "")</f>
        <v>0.14285714285714296</v>
      </c>
      <c r="D66" s="2">
        <f ca="1">_xlfn.IFNA(MAX(ABS(INDIRECT("'" &amp; D$2 &amp; "'!B" &amp; ROWS!D66)-TIME!D66), ABS(INDIRECT("'" &amp; D$2 &amp; "'!F" &amp; ROWS!D66)-TIME!D66), ABS(INDIRECT("'" &amp; D$2 &amp; "'!J" &amp; ROWS!D66)-TIME!D66))/TIME!D66, "")</f>
        <v>0.33333333333333343</v>
      </c>
      <c r="E66" s="2">
        <f ca="1">_xlfn.IFNA(MAX(ABS(INDIRECT("'" &amp; E$2 &amp; "'!B" &amp; ROWS!E66)-TIME!E66), ABS(INDIRECT("'" &amp; E$2 &amp; "'!F" &amp; ROWS!E66)-TIME!E66), ABS(INDIRECT("'" &amp; E$2 &amp; "'!J" &amp; ROWS!E66)-TIME!E66))/TIME!E66, "")</f>
        <v>5.0847457627118502E-2</v>
      </c>
      <c r="F66" s="2">
        <f ca="1">_xlfn.IFNA(MAX(ABS(INDIRECT("'" &amp; F$2 &amp; "'!B" &amp; ROWS!F66)-TIME!F66), ABS(INDIRECT("'" &amp; F$2 &amp; "'!F" &amp; ROWS!F66)-TIME!F66), ABS(INDIRECT("'" &amp; F$2 &amp; "'!J" &amp; ROWS!F66)-TIME!F66))/TIME!F66, "")</f>
        <v>2.7027027027027053E-2</v>
      </c>
      <c r="G66" s="2">
        <f ca="1">_xlfn.IFNA(MAX(ABS(INDIRECT("'" &amp; G$2 &amp; "'!B" &amp; ROWS!G66)-TIME!G66), ABS(INDIRECT("'" &amp; G$2 &amp; "'!F" &amp; ROWS!G66)-TIME!G66), ABS(INDIRECT("'" &amp; G$2 &amp; "'!J" &amp; ROWS!G66)-TIME!G66))/TIME!G66, "")</f>
        <v>4.5454545454545497E-2</v>
      </c>
      <c r="H66" s="2">
        <f ca="1">_xlfn.IFNA(MAX(ABS(INDIRECT("'" &amp; H$2 &amp; "'!B" &amp; ROWS!H66)-TIME!H66), ABS(INDIRECT("'" &amp; H$2 &amp; "'!F" &amp; ROWS!H66)-TIME!H66), ABS(INDIRECT("'" &amp; H$2 &amp; "'!J" &amp; ROWS!H66)-TIME!H66))/TIME!H66, "")</f>
        <v>1.0101010101010111E-2</v>
      </c>
      <c r="I66" s="2">
        <f ca="1">_xlfn.IFNA(MAX(ABS(INDIRECT("'" &amp; I$2 &amp; "'!B" &amp; ROWS!I66)-TIME!I66), ABS(INDIRECT("'" &amp; I$2 &amp; "'!F" &amp; ROWS!I66)-TIME!I66), ABS(INDIRECT("'" &amp; I$2 &amp; "'!J" &amp; ROWS!I66)-TIME!I66))/TIME!I66, "")</f>
        <v>1.612903225806453E-2</v>
      </c>
      <c r="J66" s="2">
        <f ca="1">_xlfn.IFNA(MAX(ABS(INDIRECT("'" &amp; J$2 &amp; "'!B" &amp; ROWS!J66)-TIME!J66), ABS(INDIRECT("'" &amp; J$2 &amp; "'!F" &amp; ROWS!J66)-TIME!J66), ABS(INDIRECT("'" &amp; J$2 &amp; "'!J" &amp; ROWS!J66)-TIME!J66))/TIME!J66, "")</f>
        <v>0</v>
      </c>
      <c r="K66" s="2">
        <f ca="1">_xlfn.IFNA(MAX(ABS(INDIRECT("'" &amp; K$2 &amp; "'!B" &amp; ROWS!K66)-TIME!K66), ABS(INDIRECT("'" &amp; K$2 &amp; "'!F" &amp; ROWS!K66)-TIME!K66), ABS(INDIRECT("'" &amp; K$2 &amp; "'!J" &amp; ROWS!K66)-TIME!K66))/TIME!K66, "")</f>
        <v>0.25000000000000006</v>
      </c>
      <c r="L66" s="2">
        <f ca="1">_xlfn.IFNA(MAX(ABS(INDIRECT("'" &amp; L$2 &amp; "'!B" &amp; ROWS!L66)-TIME!L66), ABS(INDIRECT("'" &amp; L$2 &amp; "'!F" &amp; ROWS!L66)-TIME!L66), ABS(INDIRECT("'" &amp; L$2 &amp; "'!J" &amp; ROWS!L66)-TIME!L66))/TIME!L66, "")</f>
        <v>0.5</v>
      </c>
      <c r="M66" s="2">
        <f ca="1">_xlfn.IFNA(MAX(ABS(INDIRECT("'" &amp; M$2 &amp; "'!B" &amp; ROWS!M66)-TIME!M66), ABS(INDIRECT("'" &amp; M$2 &amp; "'!F" &amp; ROWS!M66)-TIME!M66), ABS(INDIRECT("'" &amp; M$2 &amp; "'!J" &amp; ROWS!M66)-TIME!M66))/TIME!M66, "")</f>
        <v>2.3809523809523832E-2</v>
      </c>
      <c r="N66" s="2">
        <f ca="1">_xlfn.IFNA(MAX(ABS(INDIRECT("'" &amp; N$2 &amp; "'!B" &amp; ROWS!N66)-TIME!N66), ABS(INDIRECT("'" &amp; N$2 &amp; "'!F" &amp; ROWS!N66)-TIME!N66), ABS(INDIRECT("'" &amp; N$2 &amp; "'!J" &amp; ROWS!N66)-TIME!N66))/TIME!N66, "")</f>
        <v>6.4516129032258118E-2</v>
      </c>
      <c r="O66" s="2">
        <f ca="1">_xlfn.IFNA(MAX(ABS(INDIRECT("'" &amp; O$2 &amp; "'!B" &amp; ROWS!O66)-TIME!O66), ABS(INDIRECT("'" &amp; O$2 &amp; "'!F" &amp; ROWS!O66)-TIME!O66), ABS(INDIRECT("'" &amp; O$2 &amp; "'!J" &amp; ROWS!O66)-TIME!O66))/TIME!O66, "")</f>
        <v>0</v>
      </c>
      <c r="P66" s="2">
        <f ca="1">_xlfn.IFNA(MAX(ABS(INDIRECT("'" &amp; P$2 &amp; "'!B" &amp; ROWS!P66)-TIME!P66), ABS(INDIRECT("'" &amp; P$2 &amp; "'!F" &amp; ROWS!P66)-TIME!P66), ABS(INDIRECT("'" &amp; P$2 &amp; "'!J" &amp; ROWS!P66)-TIME!P66))/TIME!P66, "")</f>
        <v>0</v>
      </c>
      <c r="Q66" s="2">
        <f ca="1">_xlfn.IFNA(MAX(ABS(INDIRECT("'" &amp; Q$2 &amp; "'!B" &amp; ROWS!Q66)-TIME!Q66), ABS(INDIRECT("'" &amp; Q$2 &amp; "'!F" &amp; ROWS!Q66)-TIME!Q66), ABS(INDIRECT("'" &amp; Q$2 &amp; "'!J" &amp; ROWS!Q66)-TIME!Q66))/TIME!Q66, "")</f>
        <v>0.11111111111111122</v>
      </c>
      <c r="R66" s="2">
        <f ca="1">_xlfn.IFNA(MAX(ABS(INDIRECT("'" &amp; R$2 &amp; "'!B" &amp; ROWS!R66)-TIME!R66), ABS(INDIRECT("'" &amp; R$2 &amp; "'!F" &amp; ROWS!R66)-TIME!R66), ABS(INDIRECT("'" &amp; R$2 &amp; "'!J" &amp; ROWS!R66)-TIME!R66))/TIME!R66, "")</f>
        <v>0</v>
      </c>
      <c r="S66" s="2">
        <f ca="1">_xlfn.IFNA(MAX(ABS(INDIRECT("'" &amp; S$2 &amp; "'!B" &amp; ROWS!S66)-TIME!S66), ABS(INDIRECT("'" &amp; S$2 &amp; "'!F" &amp; ROWS!S66)-TIME!S66), ABS(INDIRECT("'" &amp; S$2 &amp; "'!J" &amp; ROWS!S66)-TIME!S66))/TIME!S66, "")</f>
        <v>0.33333333333333343</v>
      </c>
      <c r="T66" s="2">
        <f ca="1">_xlfn.IFNA(MAX(ABS(INDIRECT("'" &amp; T$2 &amp; "'!B" &amp; ROWS!T66)-TIME!T66), ABS(INDIRECT("'" &amp; T$2 &amp; "'!F" &amp; ROWS!T66)-TIME!T66), ABS(INDIRECT("'" &amp; T$2 &amp; "'!J" &amp; ROWS!T66)-TIME!T66))/TIME!T66, "")</f>
        <v>0</v>
      </c>
      <c r="U66" s="2">
        <f ca="1">_xlfn.IFNA(MAX(ABS(INDIRECT("'" &amp; U$2 &amp; "'!B" &amp; ROWS!U66)-TIME!U66), ABS(INDIRECT("'" &amp; U$2 &amp; "'!F" &amp; ROWS!U66)-TIME!U66), ABS(INDIRECT("'" &amp; U$2 &amp; "'!J" &amp; ROWS!U66)-TIME!U66))/TIME!U66, "")</f>
        <v>2.2727272727272749E-2</v>
      </c>
      <c r="V66" s="2">
        <f ca="1">_xlfn.IFNA(MAX(ABS(INDIRECT("'" &amp; V$2 &amp; "'!B" &amp; ROWS!V66)-TIME!V66), ABS(INDIRECT("'" &amp; V$2 &amp; "'!F" &amp; ROWS!V66)-TIME!V66), ABS(INDIRECT("'" &amp; V$2 &amp; "'!J" &amp; ROWS!V66)-TIME!V66))/TIME!V66, "")</f>
        <v>1.612903225806453E-2</v>
      </c>
      <c r="W66" s="2">
        <f ca="1">_xlfn.IFNA(MAX(ABS(INDIRECT("'" &amp; W$2 &amp; "'!B" &amp; ROWS!W66)-TIME!W66), ABS(INDIRECT("'" &amp; W$2 &amp; "'!F" &amp; ROWS!W66)-TIME!W66), ABS(INDIRECT("'" &amp; W$2 &amp; "'!J" &amp; ROWS!W66)-TIME!W66))/TIME!W66, "")</f>
        <v>2.6315789473684233E-2</v>
      </c>
      <c r="X66" s="2">
        <f ca="1">_xlfn.IFNA(MAX(ABS(INDIRECT("'" &amp; X$2 &amp; "'!B" &amp; ROWS!X66)-TIME!X66), ABS(INDIRECT("'" &amp; X$2 &amp; "'!F" &amp; ROWS!X66)-TIME!X66), ABS(INDIRECT("'" &amp; X$2 &amp; "'!J" &amp; ROWS!X66)-TIME!X66))/TIME!X66, "")</f>
        <v>0</v>
      </c>
      <c r="Y66" s="2">
        <f ca="1">_xlfn.IFNA(MAX(ABS(INDIRECT("'" &amp; Y$2 &amp; "'!B" &amp; ROWS!Y66)-TIME!Y66), ABS(INDIRECT("'" &amp; Y$2 &amp; "'!F" &amp; ROWS!Y66)-TIME!Y66), ABS(INDIRECT("'" &amp; Y$2 &amp; "'!J" &amp; ROWS!Y66)-TIME!Y66))/TIME!Y66, "")</f>
        <v>0.11111111111111106</v>
      </c>
    </row>
    <row r="67" spans="1:25" x14ac:dyDescent="0.25">
      <c r="A67" t="str">
        <f>METRICS!A66</f>
        <v>numericConstants</v>
      </c>
      <c r="B67" s="2">
        <f ca="1">_xlfn.IFNA(MAX(ABS(INDIRECT("'" &amp; B$2 &amp; "'!B" &amp; ROWS!B67)-TIME!B67), ABS(INDIRECT("'" &amp; B$2 &amp; "'!F" &amp; ROWS!B67)-TIME!B67), ABS(INDIRECT("'" &amp; B$2 &amp; "'!J" &amp; ROWS!B67)-TIME!B67))/TIME!B67, "")</f>
        <v>0</v>
      </c>
      <c r="C67" s="2">
        <f ca="1">_xlfn.IFNA(MAX(ABS(INDIRECT("'" &amp; C$2 &amp; "'!B" &amp; ROWS!C67)-TIME!C67), ABS(INDIRECT("'" &amp; C$2 &amp; "'!F" &amp; ROWS!C67)-TIME!C67), ABS(INDIRECT("'" &amp; C$2 &amp; "'!J" &amp; ROWS!C67)-TIME!C67))/TIME!C67, "")</f>
        <v>0</v>
      </c>
      <c r="D67" s="2">
        <f ca="1">_xlfn.IFNA(MAX(ABS(INDIRECT("'" &amp; D$2 &amp; "'!B" &amp; ROWS!D67)-TIME!D67), ABS(INDIRECT("'" &amp; D$2 &amp; "'!F" &amp; ROWS!D67)-TIME!D67), ABS(INDIRECT("'" &amp; D$2 &amp; "'!J" &amp; ROWS!D67)-TIME!D67))/TIME!D67, "")</f>
        <v>0.33333333333333331</v>
      </c>
      <c r="E67" s="2">
        <f ca="1">_xlfn.IFNA(MAX(ABS(INDIRECT("'" &amp; E$2 &amp; "'!B" &amp; ROWS!E67)-TIME!E67), ABS(INDIRECT("'" &amp; E$2 &amp; "'!F" &amp; ROWS!E67)-TIME!E67), ABS(INDIRECT("'" &amp; E$2 &amp; "'!J" &amp; ROWS!E67)-TIME!E67))/TIME!E67, "")</f>
        <v>5.5555555555555608E-2</v>
      </c>
      <c r="F67" s="2">
        <f ca="1">_xlfn.IFNA(MAX(ABS(INDIRECT("'" &amp; F$2 &amp; "'!B" &amp; ROWS!F67)-TIME!F67), ABS(INDIRECT("'" &amp; F$2 &amp; "'!F" &amp; ROWS!F67)-TIME!F67), ABS(INDIRECT("'" &amp; F$2 &amp; "'!J" &amp; ROWS!F67)-TIME!F67))/TIME!F67, "")</f>
        <v>2.0000000000000018E-2</v>
      </c>
      <c r="G67" s="2">
        <f ca="1">_xlfn.IFNA(MAX(ABS(INDIRECT("'" &amp; G$2 &amp; "'!B" &amp; ROWS!G67)-TIME!G67), ABS(INDIRECT("'" &amp; G$2 &amp; "'!F" &amp; ROWS!G67)-TIME!G67), ABS(INDIRECT("'" &amp; G$2 &amp; "'!J" &amp; ROWS!G67)-TIME!G67))/TIME!G67, "")</f>
        <v>4.0000000000000036E-2</v>
      </c>
      <c r="H67" s="2">
        <f ca="1">_xlfn.IFNA(MAX(ABS(INDIRECT("'" &amp; H$2 &amp; "'!B" &amp; ROWS!H67)-TIME!H67), ABS(INDIRECT("'" &amp; H$2 &amp; "'!F" &amp; ROWS!H67)-TIME!H67), ABS(INDIRECT("'" &amp; H$2 &amp; "'!J" &amp; ROWS!H67)-TIME!H67))/TIME!H67, "")</f>
        <v>1.4285714285714299E-2</v>
      </c>
      <c r="I67" s="2">
        <f ca="1">_xlfn.IFNA(MAX(ABS(INDIRECT("'" &amp; I$2 &amp; "'!B" &amp; ROWS!I67)-TIME!I67), ABS(INDIRECT("'" &amp; I$2 &amp; "'!F" &amp; ROWS!I67)-TIME!I67), ABS(INDIRECT("'" &amp; I$2 &amp; "'!J" &amp; ROWS!I67)-TIME!I67))/TIME!I67, "")</f>
        <v>2.2388059701492557E-2</v>
      </c>
      <c r="J67" s="2">
        <f ca="1">_xlfn.IFNA(MAX(ABS(INDIRECT("'" &amp; J$2 &amp; "'!B" &amp; ROWS!J67)-TIME!J67), ABS(INDIRECT("'" &amp; J$2 &amp; "'!F" &amp; ROWS!J67)-TIME!J67), ABS(INDIRECT("'" &amp; J$2 &amp; "'!J" &amp; ROWS!J67)-TIME!J67))/TIME!J67, "")</f>
        <v>0</v>
      </c>
      <c r="K67" s="2">
        <f ca="1">_xlfn.IFNA(MAX(ABS(INDIRECT("'" &amp; K$2 &amp; "'!B" &amp; ROWS!K67)-TIME!K67), ABS(INDIRECT("'" &amp; K$2 &amp; "'!F" &amp; ROWS!K67)-TIME!K67), ABS(INDIRECT("'" &amp; K$2 &amp; "'!J" &amp; ROWS!K67)-TIME!K67))/TIME!K67, "")</f>
        <v>0.25000000000000006</v>
      </c>
      <c r="L67" s="2">
        <f ca="1">_xlfn.IFNA(MAX(ABS(INDIRECT("'" &amp; L$2 &amp; "'!B" &amp; ROWS!L67)-TIME!L67), ABS(INDIRECT("'" &amp; L$2 &amp; "'!F" &amp; ROWS!L67)-TIME!L67), ABS(INDIRECT("'" &amp; L$2 &amp; "'!J" &amp; ROWS!L67)-TIME!L67))/TIME!L67, "")</f>
        <v>0</v>
      </c>
      <c r="M67" s="2">
        <f ca="1">_xlfn.IFNA(MAX(ABS(INDIRECT("'" &amp; M$2 &amp; "'!B" &amp; ROWS!M67)-TIME!M67), ABS(INDIRECT("'" &amp; M$2 &amp; "'!F" &amp; ROWS!M67)-TIME!M67), ABS(INDIRECT("'" &amp; M$2 &amp; "'!J" &amp; ROWS!M67)-TIME!M67))/TIME!M67, "")</f>
        <v>4.0000000000000036E-2</v>
      </c>
      <c r="N67" s="2">
        <f ca="1">_xlfn.IFNA(MAX(ABS(INDIRECT("'" &amp; N$2 &amp; "'!B" &amp; ROWS!N67)-TIME!N67), ABS(INDIRECT("'" &amp; N$2 &amp; "'!F" &amp; ROWS!N67)-TIME!N67), ABS(INDIRECT("'" &amp; N$2 &amp; "'!J" &amp; ROWS!N67)-TIME!N67))/TIME!N67, "")</f>
        <v>2.3809523809523832E-2</v>
      </c>
      <c r="O67" s="2">
        <f ca="1">_xlfn.IFNA(MAX(ABS(INDIRECT("'" &amp; O$2 &amp; "'!B" &amp; ROWS!O67)-TIME!O67), ABS(INDIRECT("'" &amp; O$2 &amp; "'!F" &amp; ROWS!O67)-TIME!O67), ABS(INDIRECT("'" &amp; O$2 &amp; "'!J" &amp; ROWS!O67)-TIME!O67))/TIME!O67, "")</f>
        <v>0</v>
      </c>
      <c r="P67" s="2">
        <f ca="1">_xlfn.IFNA(MAX(ABS(INDIRECT("'" &amp; P$2 &amp; "'!B" &amp; ROWS!P67)-TIME!P67), ABS(INDIRECT("'" &amp; P$2 &amp; "'!F" &amp; ROWS!P67)-TIME!P67), ABS(INDIRECT("'" &amp; P$2 &amp; "'!J" &amp; ROWS!P67)-TIME!P67))/TIME!P67, "")</f>
        <v>0.16666666666666682</v>
      </c>
      <c r="Q67" s="2">
        <f ca="1">_xlfn.IFNA(MAX(ABS(INDIRECT("'" &amp; Q$2 &amp; "'!B" &amp; ROWS!Q67)-TIME!Q67), ABS(INDIRECT("'" &amp; Q$2 &amp; "'!F" &amp; ROWS!Q67)-TIME!Q67), ABS(INDIRECT("'" &amp; Q$2 &amp; "'!J" &amp; ROWS!Q67)-TIME!Q67))/TIME!Q67, "")</f>
        <v>0.12499999999999993</v>
      </c>
      <c r="R67" s="2">
        <f ca="1">_xlfn.IFNA(MAX(ABS(INDIRECT("'" &amp; R$2 &amp; "'!B" &amp; ROWS!R67)-TIME!R67), ABS(INDIRECT("'" &amp; R$2 &amp; "'!F" &amp; ROWS!R67)-TIME!R67), ABS(INDIRECT("'" &amp; R$2 &amp; "'!J" &amp; ROWS!R67)-TIME!R67))/TIME!R67, "")</f>
        <v>0</v>
      </c>
      <c r="S67" s="2">
        <f ca="1">_xlfn.IFNA(MAX(ABS(INDIRECT("'" &amp; S$2 &amp; "'!B" &amp; ROWS!S67)-TIME!S67), ABS(INDIRECT("'" &amp; S$2 &amp; "'!F" &amp; ROWS!S67)-TIME!S67), ABS(INDIRECT("'" &amp; S$2 &amp; "'!J" &amp; ROWS!S67)-TIME!S67))/TIME!S67, "")</f>
        <v>0</v>
      </c>
      <c r="T67" s="2">
        <f ca="1">_xlfn.IFNA(MAX(ABS(INDIRECT("'" &amp; T$2 &amp; "'!B" &amp; ROWS!T67)-TIME!T67), ABS(INDIRECT("'" &amp; T$2 &amp; "'!F" &amp; ROWS!T67)-TIME!T67), ABS(INDIRECT("'" &amp; T$2 &amp; "'!J" &amp; ROWS!T67)-TIME!T67))/TIME!T67, "")</f>
        <v>0</v>
      </c>
      <c r="U67" s="2">
        <f ca="1">_xlfn.IFNA(MAX(ABS(INDIRECT("'" &amp; U$2 &amp; "'!B" &amp; ROWS!U67)-TIME!U67), ABS(INDIRECT("'" &amp; U$2 &amp; "'!F" &amp; ROWS!U67)-TIME!U67), ABS(INDIRECT("'" &amp; U$2 &amp; "'!J" &amp; ROWS!U67)-TIME!U67))/TIME!U67, "")</f>
        <v>3.8461538461538491E-2</v>
      </c>
      <c r="V67" s="2">
        <f ca="1">_xlfn.IFNA(MAX(ABS(INDIRECT("'" &amp; V$2 &amp; "'!B" &amp; ROWS!V67)-TIME!V67), ABS(INDIRECT("'" &amp; V$2 &amp; "'!F" &amp; ROWS!V67)-TIME!V67), ABS(INDIRECT("'" &amp; V$2 &amp; "'!J" &amp; ROWS!V67)-TIME!V67))/TIME!V67, "")</f>
        <v>2.4390243902438911E-2</v>
      </c>
      <c r="W67" s="2">
        <f ca="1">_xlfn.IFNA(MAX(ABS(INDIRECT("'" &amp; W$2 &amp; "'!B" &amp; ROWS!W67)-TIME!W67), ABS(INDIRECT("'" &amp; W$2 &amp; "'!F" &amp; ROWS!W67)-TIME!W67), ABS(INDIRECT("'" &amp; W$2 &amp; "'!J" &amp; ROWS!W67)-TIME!W67))/TIME!W67, "")</f>
        <v>4.5454545454545497E-2</v>
      </c>
      <c r="X67" s="2">
        <f ca="1">_xlfn.IFNA(MAX(ABS(INDIRECT("'" &amp; X$2 &amp; "'!B" &amp; ROWS!X67)-TIME!X67), ABS(INDIRECT("'" &amp; X$2 &amp; "'!F" &amp; ROWS!X67)-TIME!X67), ABS(INDIRECT("'" &amp; X$2 &amp; "'!J" &amp; ROWS!X67)-TIME!X67))/TIME!X67, "")</f>
        <v>0.14285714285714296</v>
      </c>
      <c r="Y67" s="2">
        <f ca="1">_xlfn.IFNA(MAX(ABS(INDIRECT("'" &amp; Y$2 &amp; "'!B" &amp; ROWS!Y67)-TIME!Y67), ABS(INDIRECT("'" &amp; Y$2 &amp; "'!F" &amp; ROWS!Y67)-TIME!Y67), ABS(INDIRECT("'" &amp; Y$2 &amp; "'!J" &amp; ROWS!Y67)-TIME!Y67))/TIME!Y67, "")</f>
        <v>0.11111111111111106</v>
      </c>
    </row>
    <row r="68" spans="1:25" x14ac:dyDescent="0.25">
      <c r="A68" t="str">
        <f>METRICS!A67</f>
        <v>operators</v>
      </c>
      <c r="B68" s="2">
        <f ca="1">_xlfn.IFNA(MAX(ABS(INDIRECT("'" &amp; B$2 &amp; "'!B" &amp; ROWS!B68)-TIME!B68), ABS(INDIRECT("'" &amp; B$2 &amp; "'!F" &amp; ROWS!B68)-TIME!B68), ABS(INDIRECT("'" &amp; B$2 &amp; "'!J" &amp; ROWS!B68)-TIME!B68))/TIME!B68, "")</f>
        <v>0</v>
      </c>
      <c r="C68" s="2">
        <f ca="1">_xlfn.IFNA(MAX(ABS(INDIRECT("'" &amp; C$2 &amp; "'!B" &amp; ROWS!C68)-TIME!C68), ABS(INDIRECT("'" &amp; C$2 &amp; "'!F" &amp; ROWS!C68)-TIME!C68), ABS(INDIRECT("'" &amp; C$2 &amp; "'!J" &amp; ROWS!C68)-TIME!C68))/TIME!C68, "")</f>
        <v>0</v>
      </c>
      <c r="D68" s="2">
        <f ca="1">_xlfn.IFNA(MAX(ABS(INDIRECT("'" &amp; D$2 &amp; "'!B" &amp; ROWS!D68)-TIME!D68), ABS(INDIRECT("'" &amp; D$2 &amp; "'!F" &amp; ROWS!D68)-TIME!D68), ABS(INDIRECT("'" &amp; D$2 &amp; "'!J" &amp; ROWS!D68)-TIME!D68))/TIME!D68, "")</f>
        <v>0.33333333333333331</v>
      </c>
      <c r="E68" s="2">
        <f ca="1">_xlfn.IFNA(MAX(ABS(INDIRECT("'" &amp; E$2 &amp; "'!B" &amp; ROWS!E68)-TIME!E68), ABS(INDIRECT("'" &amp; E$2 &amp; "'!F" &amp; ROWS!E68)-TIME!E68), ABS(INDIRECT("'" &amp; E$2 &amp; "'!J" &amp; ROWS!E68)-TIME!E68))/TIME!E68, "")</f>
        <v>2.222222222222224E-2</v>
      </c>
      <c r="F68" s="2">
        <f ca="1">_xlfn.IFNA(MAX(ABS(INDIRECT("'" &amp; F$2 &amp; "'!B" &amp; ROWS!F68)-TIME!F68), ABS(INDIRECT("'" &amp; F$2 &amp; "'!F" &amp; ROWS!F68)-TIME!F68), ABS(INDIRECT("'" &amp; F$2 &amp; "'!J" &amp; ROWS!F68)-TIME!F68))/TIME!F68, "")</f>
        <v>1.6393442622950834E-2</v>
      </c>
      <c r="G68" s="2">
        <f ca="1">_xlfn.IFNA(MAX(ABS(INDIRECT("'" &amp; G$2 &amp; "'!B" &amp; ROWS!G68)-TIME!G68), ABS(INDIRECT("'" &amp; G$2 &amp; "'!F" &amp; ROWS!G68)-TIME!G68), ABS(INDIRECT("'" &amp; G$2 &amp; "'!J" &amp; ROWS!G68)-TIME!G68))/TIME!G68, "")</f>
        <v>3.3333333333333368E-2</v>
      </c>
      <c r="H68" s="2">
        <f ca="1">_xlfn.IFNA(MAX(ABS(INDIRECT("'" &amp; H$2 &amp; "'!B" &amp; ROWS!H68)-TIME!H68), ABS(INDIRECT("'" &amp; H$2 &amp; "'!F" &amp; ROWS!H68)-TIME!H68), ABS(INDIRECT("'" &amp; H$2 &amp; "'!J" &amp; ROWS!H68)-TIME!H68))/TIME!H68, "")</f>
        <v>2.0979020979020997E-2</v>
      </c>
      <c r="I68" s="2">
        <f ca="1">_xlfn.IFNA(MAX(ABS(INDIRECT("'" &amp; I$2 &amp; "'!B" &amp; ROWS!I68)-TIME!I68), ABS(INDIRECT("'" &amp; I$2 &amp; "'!F" &amp; ROWS!I68)-TIME!I68), ABS(INDIRECT("'" &amp; I$2 &amp; "'!J" &amp; ROWS!I68)-TIME!I68))/TIME!I68, "")</f>
        <v>6.9930069930069999E-3</v>
      </c>
      <c r="J68" s="2">
        <f ca="1">_xlfn.IFNA(MAX(ABS(INDIRECT("'" &amp; J$2 &amp; "'!B" &amp; ROWS!J68)-TIME!J68), ABS(INDIRECT("'" &amp; J$2 &amp; "'!F" &amp; ROWS!J68)-TIME!J68), ABS(INDIRECT("'" &amp; J$2 &amp; "'!J" &amp; ROWS!J68)-TIME!J68))/TIME!J68, "")</f>
        <v>0</v>
      </c>
      <c r="K68" s="2">
        <f ca="1">_xlfn.IFNA(MAX(ABS(INDIRECT("'" &amp; K$2 &amp; "'!B" &amp; ROWS!K68)-TIME!K68), ABS(INDIRECT("'" &amp; K$2 &amp; "'!F" &amp; ROWS!K68)-TIME!K68), ABS(INDIRECT("'" &amp; K$2 &amp; "'!J" &amp; ROWS!K68)-TIME!K68))/TIME!K68, "")</f>
        <v>0</v>
      </c>
      <c r="L68" s="2">
        <f ca="1">_xlfn.IFNA(MAX(ABS(INDIRECT("'" &amp; L$2 &amp; "'!B" &amp; ROWS!L68)-TIME!L68), ABS(INDIRECT("'" &amp; L$2 &amp; "'!F" &amp; ROWS!L68)-TIME!L68), ABS(INDIRECT("'" &amp; L$2 &amp; "'!J" &amp; ROWS!L68)-TIME!L68))/TIME!L68, "")</f>
        <v>1</v>
      </c>
      <c r="M68" s="2">
        <f ca="1">_xlfn.IFNA(MAX(ABS(INDIRECT("'" &amp; M$2 &amp; "'!B" &amp; ROWS!M68)-TIME!M68), ABS(INDIRECT("'" &amp; M$2 &amp; "'!F" &amp; ROWS!M68)-TIME!M68), ABS(INDIRECT("'" &amp; M$2 &amp; "'!J" &amp; ROWS!M68)-TIME!M68))/TIME!M68, "")</f>
        <v>6.2500000000000056E-2</v>
      </c>
      <c r="N68" s="2">
        <f ca="1">_xlfn.IFNA(MAX(ABS(INDIRECT("'" &amp; N$2 &amp; "'!B" &amp; ROWS!N68)-TIME!N68), ABS(INDIRECT("'" &amp; N$2 &amp; "'!F" &amp; ROWS!N68)-TIME!N68), ABS(INDIRECT("'" &amp; N$2 &amp; "'!J" &amp; ROWS!N68)-TIME!N68))/TIME!N68, "")</f>
        <v>3.636363636363639E-2</v>
      </c>
      <c r="O68" s="2">
        <f ca="1">_xlfn.IFNA(MAX(ABS(INDIRECT("'" &amp; O$2 &amp; "'!B" &amp; ROWS!O68)-TIME!O68), ABS(INDIRECT("'" &amp; O$2 &amp; "'!F" &amp; ROWS!O68)-TIME!O68), ABS(INDIRECT("'" &amp; O$2 &amp; "'!J" &amp; ROWS!O68)-TIME!O68))/TIME!O68, "")</f>
        <v>0</v>
      </c>
      <c r="P68" s="2">
        <f ca="1">_xlfn.IFNA(MAX(ABS(INDIRECT("'" &amp; P$2 &amp; "'!B" &amp; ROWS!P68)-TIME!P68), ABS(INDIRECT("'" &amp; P$2 &amp; "'!F" &amp; ROWS!P68)-TIME!P68), ABS(INDIRECT("'" &amp; P$2 &amp; "'!J" &amp; ROWS!P68)-TIME!P68))/TIME!P68, "")</f>
        <v>0.14285714285714296</v>
      </c>
      <c r="Q68" s="2">
        <f ca="1">_xlfn.IFNA(MAX(ABS(INDIRECT("'" &amp; Q$2 &amp; "'!B" &amp; ROWS!Q68)-TIME!Q68), ABS(INDIRECT("'" &amp; Q$2 &amp; "'!F" &amp; ROWS!Q68)-TIME!Q68), ABS(INDIRECT("'" &amp; Q$2 &amp; "'!J" &amp; ROWS!Q68)-TIME!Q68))/TIME!Q68, "")</f>
        <v>0.10000000000000009</v>
      </c>
      <c r="R68" s="2">
        <f ca="1">_xlfn.IFNA(MAX(ABS(INDIRECT("'" &amp; R$2 &amp; "'!B" &amp; ROWS!R68)-TIME!R68), ABS(INDIRECT("'" &amp; R$2 &amp; "'!F" &amp; ROWS!R68)-TIME!R68), ABS(INDIRECT("'" &amp; R$2 &amp; "'!J" &amp; ROWS!R68)-TIME!R68))/TIME!R68, "")</f>
        <v>0</v>
      </c>
      <c r="S68" s="2">
        <f ca="1">_xlfn.IFNA(MAX(ABS(INDIRECT("'" &amp; S$2 &amp; "'!B" &amp; ROWS!S68)-TIME!S68), ABS(INDIRECT("'" &amp; S$2 &amp; "'!F" &amp; ROWS!S68)-TIME!S68), ABS(INDIRECT("'" &amp; S$2 &amp; "'!J" &amp; ROWS!S68)-TIME!S68))/TIME!S68, "")</f>
        <v>0</v>
      </c>
      <c r="T68" s="2">
        <f ca="1">_xlfn.IFNA(MAX(ABS(INDIRECT("'" &amp; T$2 &amp; "'!B" &amp; ROWS!T68)-TIME!T68), ABS(INDIRECT("'" &amp; T$2 &amp; "'!F" &amp; ROWS!T68)-TIME!T68), ABS(INDIRECT("'" &amp; T$2 &amp; "'!J" &amp; ROWS!T68)-TIME!T68))/TIME!T68, "")</f>
        <v>0</v>
      </c>
      <c r="U68" s="2">
        <f ca="1">_xlfn.IFNA(MAX(ABS(INDIRECT("'" &amp; U$2 &amp; "'!B" &amp; ROWS!U68)-TIME!U68), ABS(INDIRECT("'" &amp; U$2 &amp; "'!F" &amp; ROWS!U68)-TIME!U68), ABS(INDIRECT("'" &amp; U$2 &amp; "'!J" &amp; ROWS!U68)-TIME!U68))/TIME!U68, "")</f>
        <v>3.0303030303030328E-2</v>
      </c>
      <c r="V68" s="2">
        <f ca="1">_xlfn.IFNA(MAX(ABS(INDIRECT("'" &amp; V$2 &amp; "'!B" &amp; ROWS!V68)-TIME!V68), ABS(INDIRECT("'" &amp; V$2 &amp; "'!F" &amp; ROWS!V68)-TIME!V68), ABS(INDIRECT("'" &amp; V$2 &amp; "'!J" &amp; ROWS!V68)-TIME!V68))/TIME!V68, "")</f>
        <v>0</v>
      </c>
      <c r="W68" s="2">
        <f ca="1">_xlfn.IFNA(MAX(ABS(INDIRECT("'" &amp; W$2 &amp; "'!B" &amp; ROWS!W68)-TIME!W68), ABS(INDIRECT("'" &amp; W$2 &amp; "'!F" &amp; ROWS!W68)-TIME!W68), ABS(INDIRECT("'" &amp; W$2 &amp; "'!J" &amp; ROWS!W68)-TIME!W68))/TIME!W68, "")</f>
        <v>7.142857142857148E-2</v>
      </c>
      <c r="X68" s="2">
        <f ca="1">_xlfn.IFNA(MAX(ABS(INDIRECT("'" &amp; X$2 &amp; "'!B" &amp; ROWS!X68)-TIME!X68), ABS(INDIRECT("'" &amp; X$2 &amp; "'!F" &amp; ROWS!X68)-TIME!X68), ABS(INDIRECT("'" &amp; X$2 &amp; "'!J" &amp; ROWS!X68)-TIME!X68))/TIME!X68, "")</f>
        <v>0</v>
      </c>
      <c r="Y68" s="2">
        <f ca="1">_xlfn.IFNA(MAX(ABS(INDIRECT("'" &amp; Y$2 &amp; "'!B" &amp; ROWS!Y68)-TIME!Y68), ABS(INDIRECT("'" &amp; Y$2 &amp; "'!F" &amp; ROWS!Y68)-TIME!Y68), ABS(INDIRECT("'" &amp; Y$2 &amp; "'!J" &amp; ROWS!Y68)-TIME!Y68))/TIME!Y68, "")</f>
        <v>0.11111111111111122</v>
      </c>
    </row>
    <row r="69" spans="1:25" x14ac:dyDescent="0.25">
      <c r="A69" t="str">
        <f>METRICS!A68</f>
        <v>pingpong</v>
      </c>
      <c r="B69" s="2">
        <f ca="1">_xlfn.IFNA(MAX(ABS(INDIRECT("'" &amp; B$2 &amp; "'!B" &amp; ROWS!B69)-TIME!B69), ABS(INDIRECT("'" &amp; B$2 &amp; "'!F" &amp; ROWS!B69)-TIME!B69), ABS(INDIRECT("'" &amp; B$2 &amp; "'!J" &amp; ROWS!B69)-TIME!B69))/TIME!B69, "")</f>
        <v>0</v>
      </c>
      <c r="C69" s="2">
        <f ca="1">_xlfn.IFNA(MAX(ABS(INDIRECT("'" &amp; C$2 &amp; "'!B" &amp; ROWS!C69)-TIME!C69), ABS(INDIRECT("'" &amp; C$2 &amp; "'!F" &amp; ROWS!C69)-TIME!C69), ABS(INDIRECT("'" &amp; C$2 &amp; "'!J" &amp; ROWS!C69)-TIME!C69))/TIME!C69, "")</f>
        <v>9.8039215686274595E-3</v>
      </c>
      <c r="D69" s="2">
        <f ca="1">_xlfn.IFNA(MAX(ABS(INDIRECT("'" &amp; D$2 &amp; "'!B" &amp; ROWS!D69)-TIME!D69), ABS(INDIRECT("'" &amp; D$2 &amp; "'!F" &amp; ROWS!D69)-TIME!D69), ABS(INDIRECT("'" &amp; D$2 &amp; "'!J" &amp; ROWS!D69)-TIME!D69))/TIME!D69, "")</f>
        <v>5.5555555555555608E-2</v>
      </c>
      <c r="E69" s="2">
        <f ca="1">_xlfn.IFNA(MAX(ABS(INDIRECT("'" &amp; E$2 &amp; "'!B" &amp; ROWS!E69)-TIME!E69), ABS(INDIRECT("'" &amp; E$2 &amp; "'!F" &amp; ROWS!E69)-TIME!E69), ABS(INDIRECT("'" &amp; E$2 &amp; "'!J" &amp; ROWS!E69)-TIME!E69))/TIME!E69, "")</f>
        <v>3.9164490861619125E-3</v>
      </c>
      <c r="F69" s="2">
        <f ca="1">_xlfn.IFNA(MAX(ABS(INDIRECT("'" &amp; F$2 &amp; "'!B" &amp; ROWS!F69)-TIME!F69), ABS(INDIRECT("'" &amp; F$2 &amp; "'!F" &amp; ROWS!F69)-TIME!F69), ABS(INDIRECT("'" &amp; F$2 &amp; "'!J" &amp; ROWS!F69)-TIME!F69))/TIME!F69, "")</f>
        <v>9.9337748344370206E-3</v>
      </c>
      <c r="G69" s="2">
        <f ca="1">_xlfn.IFNA(MAX(ABS(INDIRECT("'" &amp; G$2 &amp; "'!B" &amp; ROWS!G69)-TIME!G69), ABS(INDIRECT("'" &amp; G$2 &amp; "'!F" &amp; ROWS!G69)-TIME!G69), ABS(INDIRECT("'" &amp; G$2 &amp; "'!J" &amp; ROWS!G69)-TIME!G69))/TIME!G69, "")</f>
        <v>8.1433224755701489E-3</v>
      </c>
      <c r="H69" s="2" t="str">
        <f ca="1">_xlfn.IFNA(MAX(ABS(INDIRECT("'" &amp; H$2 &amp; "'!B" &amp; ROWS!H69)-TIME!H69), ABS(INDIRECT("'" &amp; H$2 &amp; "'!F" &amp; ROWS!H69)-TIME!H69), ABS(INDIRECT("'" &amp; H$2 &amp; "'!J" &amp; ROWS!H69)-TIME!H69))/TIME!H69, "")</f>
        <v/>
      </c>
      <c r="I69" s="2" t="str">
        <f ca="1">_xlfn.IFNA(MAX(ABS(INDIRECT("'" &amp; I$2 &amp; "'!B" &amp; ROWS!I69)-TIME!I69), ABS(INDIRECT("'" &amp; I$2 &amp; "'!F" &amp; ROWS!I69)-TIME!I69), ABS(INDIRECT("'" &amp; I$2 &amp; "'!J" &amp; ROWS!I69)-TIME!I69))/TIME!I69, "")</f>
        <v/>
      </c>
      <c r="J69" s="2">
        <f ca="1">_xlfn.IFNA(MAX(ABS(INDIRECT("'" &amp; J$2 &amp; "'!B" &amp; ROWS!J69)-TIME!J69), ABS(INDIRECT("'" &amp; J$2 &amp; "'!F" &amp; ROWS!J69)-TIME!J69), ABS(INDIRECT("'" &amp; J$2 &amp; "'!J" &amp; ROWS!J69)-TIME!J69))/TIME!J69, "")</f>
        <v>4.5454545454545497E-2</v>
      </c>
      <c r="K69" s="2">
        <f ca="1">_xlfn.IFNA(MAX(ABS(INDIRECT("'" &amp; K$2 &amp; "'!B" &amp; ROWS!K69)-TIME!K69), ABS(INDIRECT("'" &amp; K$2 &amp; "'!F" &amp; ROWS!K69)-TIME!K69), ABS(INDIRECT("'" &amp; K$2 &amp; "'!J" &amp; ROWS!K69)-TIME!K69))/TIME!K69, "")</f>
        <v>1.1494252873563229E-2</v>
      </c>
      <c r="L69" s="2">
        <f ca="1">_xlfn.IFNA(MAX(ABS(INDIRECT("'" &amp; L$2 &amp; "'!B" &amp; ROWS!L69)-TIME!L69), ABS(INDIRECT("'" &amp; L$2 &amp; "'!F" &amp; ROWS!L69)-TIME!L69), ABS(INDIRECT("'" &amp; L$2 &amp; "'!J" &amp; ROWS!L69)-TIME!L69))/TIME!L69, "")</f>
        <v>0</v>
      </c>
      <c r="M69" s="2">
        <f ca="1">_xlfn.IFNA(MAX(ABS(INDIRECT("'" &amp; M$2 &amp; "'!B" &amp; ROWS!M69)-TIME!M69), ABS(INDIRECT("'" &amp; M$2 &amp; "'!F" &amp; ROWS!M69)-TIME!M69), ABS(INDIRECT("'" &amp; M$2 &amp; "'!J" &amp; ROWS!M69)-TIME!M69))/TIME!M69, "")</f>
        <v>1.7191977077363783E-2</v>
      </c>
      <c r="N69" s="2">
        <f ca="1">_xlfn.IFNA(MAX(ABS(INDIRECT("'" &amp; N$2 &amp; "'!B" &amp; ROWS!N69)-TIME!N69), ABS(INDIRECT("'" &amp; N$2 &amp; "'!F" &amp; ROWS!N69)-TIME!N69), ABS(INDIRECT("'" &amp; N$2 &amp; "'!J" &amp; ROWS!N69)-TIME!N69))/TIME!N69, "")</f>
        <v>3.4965034965034219E-3</v>
      </c>
      <c r="O69" s="2">
        <f ca="1">_xlfn.IFNA(MAX(ABS(INDIRECT("'" &amp; O$2 &amp; "'!B" &amp; ROWS!O69)-TIME!O69), ABS(INDIRECT("'" &amp; O$2 &amp; "'!F" &amp; ROWS!O69)-TIME!O69), ABS(INDIRECT("'" &amp; O$2 &amp; "'!J" &amp; ROWS!O69)-TIME!O69))/TIME!O69, "")</f>
        <v>3.7891268533772719E-2</v>
      </c>
      <c r="P69" s="2" t="str">
        <f ca="1">_xlfn.IFNA(MAX(ABS(INDIRECT("'" &amp; P$2 &amp; "'!B" &amp; ROWS!P69)-TIME!P69), ABS(INDIRECT("'" &amp; P$2 &amp; "'!F" &amp; ROWS!P69)-TIME!P69), ABS(INDIRECT("'" &amp; P$2 &amp; "'!J" &amp; ROWS!P69)-TIME!P69))/TIME!P69, "")</f>
        <v/>
      </c>
      <c r="Q69" s="2" t="str">
        <f ca="1">_xlfn.IFNA(MAX(ABS(INDIRECT("'" &amp; Q$2 &amp; "'!B" &amp; ROWS!Q69)-TIME!Q69), ABS(INDIRECT("'" &amp; Q$2 &amp; "'!F" &amp; ROWS!Q69)-TIME!Q69), ABS(INDIRECT("'" &amp; Q$2 &amp; "'!J" &amp; ROWS!Q69)-TIME!Q69))/TIME!Q69, "")</f>
        <v/>
      </c>
      <c r="R69" s="2">
        <f ca="1">_xlfn.IFNA(MAX(ABS(INDIRECT("'" &amp; R$2 &amp; "'!B" &amp; ROWS!R69)-TIME!R69), ABS(INDIRECT("'" &amp; R$2 &amp; "'!F" &amp; ROWS!R69)-TIME!R69), ABS(INDIRECT("'" &amp; R$2 &amp; "'!J" &amp; ROWS!R69)-TIME!R69))/TIME!R69, "")</f>
        <v>0.10416666666666664</v>
      </c>
      <c r="S69" s="2">
        <f ca="1">_xlfn.IFNA(MAX(ABS(INDIRECT("'" &amp; S$2 &amp; "'!B" &amp; ROWS!S69)-TIME!S69), ABS(INDIRECT("'" &amp; S$2 &amp; "'!F" &amp; ROWS!S69)-TIME!S69), ABS(INDIRECT("'" &amp; S$2 &amp; "'!J" &amp; ROWS!S69)-TIME!S69))/TIME!S69, "")</f>
        <v>1.1904761904761916E-2</v>
      </c>
      <c r="T69" s="2">
        <f ca="1">_xlfn.IFNA(MAX(ABS(INDIRECT("'" &amp; T$2 &amp; "'!B" &amp; ROWS!T69)-TIME!T69), ABS(INDIRECT("'" &amp; T$2 &amp; "'!F" &amp; ROWS!T69)-TIME!T69), ABS(INDIRECT("'" &amp; T$2 &amp; "'!J" &amp; ROWS!T69)-TIME!T69))/TIME!T69, "")</f>
        <v>0</v>
      </c>
      <c r="U69" s="2">
        <f ca="1">_xlfn.IFNA(MAX(ABS(INDIRECT("'" &amp; U$2 &amp; "'!B" &amp; ROWS!U69)-TIME!U69), ABS(INDIRECT("'" &amp; U$2 &amp; "'!F" &amp; ROWS!U69)-TIME!U69), ABS(INDIRECT("'" &amp; U$2 &amp; "'!J" &amp; ROWS!U69)-TIME!U69))/TIME!U69, "")</f>
        <v>1.4064697609002354E-3</v>
      </c>
      <c r="V69" s="2">
        <f ca="1">_xlfn.IFNA(MAX(ABS(INDIRECT("'" &amp; V$2 &amp; "'!B" &amp; ROWS!V69)-TIME!V69), ABS(INDIRECT("'" &amp; V$2 &amp; "'!F" &amp; ROWS!V69)-TIME!V69), ABS(INDIRECT("'" &amp; V$2 &amp; "'!J" &amp; ROWS!V69)-TIME!V69))/TIME!V69, "")</f>
        <v>5.2585451358457928E-3</v>
      </c>
      <c r="W69" s="2">
        <f ca="1">_xlfn.IFNA(MAX(ABS(INDIRECT("'" &amp; W$2 &amp; "'!B" &amp; ROWS!W69)-TIME!W69), ABS(INDIRECT("'" &amp; W$2 &amp; "'!F" &amp; ROWS!W69)-TIME!W69), ABS(INDIRECT("'" &amp; W$2 &amp; "'!J" &amp; ROWS!W69)-TIME!W69))/TIME!W69, "")</f>
        <v>8.4602368866327961E-3</v>
      </c>
      <c r="X69" s="2" t="str">
        <f ca="1">_xlfn.IFNA(MAX(ABS(INDIRECT("'" &amp; X$2 &amp; "'!B" &amp; ROWS!X69)-TIME!X69), ABS(INDIRECT("'" &amp; X$2 &amp; "'!F" &amp; ROWS!X69)-TIME!X69), ABS(INDIRECT("'" &amp; X$2 &amp; "'!J" &amp; ROWS!X69)-TIME!X69))/TIME!X69, "")</f>
        <v/>
      </c>
      <c r="Y69" s="2" t="str">
        <f ca="1">_xlfn.IFNA(MAX(ABS(INDIRECT("'" &amp; Y$2 &amp; "'!B" &amp; ROWS!Y69)-TIME!Y69), ABS(INDIRECT("'" &amp; Y$2 &amp; "'!F" &amp; ROWS!Y69)-TIME!Y69), ABS(INDIRECT("'" &amp; Y$2 &amp; "'!J" &amp; ROWS!Y69)-TIME!Y69))/TIME!Y69, "")</f>
        <v/>
      </c>
    </row>
    <row r="70" spans="1:25" x14ac:dyDescent="0.25">
      <c r="A70" t="str">
        <f>METRICS!A69</f>
        <v>polymorphism</v>
      </c>
      <c r="B70" s="2" t="str">
        <f ca="1">_xlfn.IFNA(MAX(ABS(INDIRECT("'" &amp; B$2 &amp; "'!B" &amp; ROWS!B70)-TIME!B70), ABS(INDIRECT("'" &amp; B$2 &amp; "'!F" &amp; ROWS!B70)-TIME!B70), ABS(INDIRECT("'" &amp; B$2 &amp; "'!J" &amp; ROWS!B70)-TIME!B70))/TIME!B70, "")</f>
        <v/>
      </c>
      <c r="C70" s="2" t="str">
        <f ca="1">_xlfn.IFNA(MAX(ABS(INDIRECT("'" &amp; C$2 &amp; "'!B" &amp; ROWS!C70)-TIME!C70), ABS(INDIRECT("'" &amp; C$2 &amp; "'!F" &amp; ROWS!C70)-TIME!C70), ABS(INDIRECT("'" &amp; C$2 &amp; "'!J" &amp; ROWS!C70)-TIME!C70))/TIME!C70, "")</f>
        <v/>
      </c>
      <c r="D70" s="2">
        <f ca="1">_xlfn.IFNA(MAX(ABS(INDIRECT("'" &amp; D$2 &amp; "'!B" &amp; ROWS!D70)-TIME!D70), ABS(INDIRECT("'" &amp; D$2 &amp; "'!F" &amp; ROWS!D70)-TIME!D70), ABS(INDIRECT("'" &amp; D$2 &amp; "'!J" &amp; ROWS!D70)-TIME!D70))/TIME!D70, "")</f>
        <v>4.8780487804878092E-2</v>
      </c>
      <c r="E70" s="2">
        <f ca="1">_xlfn.IFNA(MAX(ABS(INDIRECT("'" &amp; E$2 &amp; "'!B" &amp; ROWS!E70)-TIME!E70), ABS(INDIRECT("'" &amp; E$2 &amp; "'!F" &amp; ROWS!E70)-TIME!E70), ABS(INDIRECT("'" &amp; E$2 &amp; "'!J" &amp; ROWS!E70)-TIME!E70))/TIME!E70, "")</f>
        <v>5.7142857142857195E-3</v>
      </c>
      <c r="F70" s="2">
        <f ca="1">_xlfn.IFNA(MAX(ABS(INDIRECT("'" &amp; F$2 &amp; "'!B" &amp; ROWS!F70)-TIME!F70), ABS(INDIRECT("'" &amp; F$2 &amp; "'!F" &amp; ROWS!F70)-TIME!F70), ABS(INDIRECT("'" &amp; F$2 &amp; "'!J" &amp; ROWS!F70)-TIME!F70))/TIME!F70, "")</f>
        <v>1.3986013986014E-2</v>
      </c>
      <c r="G70" s="2">
        <f ca="1">_xlfn.IFNA(MAX(ABS(INDIRECT("'" &amp; G$2 &amp; "'!B" &amp; ROWS!G70)-TIME!G70), ABS(INDIRECT("'" &amp; G$2 &amp; "'!F" &amp; ROWS!G70)-TIME!G70), ABS(INDIRECT("'" &amp; G$2 &amp; "'!J" &amp; ROWS!G70)-TIME!G70))/TIME!G70, "")</f>
        <v>1.449275362318842E-2</v>
      </c>
      <c r="H70" s="2">
        <f ca="1">_xlfn.IFNA(MAX(ABS(INDIRECT("'" &amp; H$2 &amp; "'!B" &amp; ROWS!H70)-TIME!H70), ABS(INDIRECT("'" &amp; H$2 &amp; "'!F" &amp; ROWS!H70)-TIME!H70), ABS(INDIRECT("'" &amp; H$2 &amp; "'!J" &amp; ROWS!H70)-TIME!H70))/TIME!H70, "")</f>
        <v>1.898562516951459E-3</v>
      </c>
      <c r="I70" s="2">
        <f ca="1">_xlfn.IFNA(MAX(ABS(INDIRECT("'" &amp; I$2 &amp; "'!B" &amp; ROWS!I70)-TIME!I70), ABS(INDIRECT("'" &amp; I$2 &amp; "'!F" &amp; ROWS!I70)-TIME!I70), ABS(INDIRECT("'" &amp; I$2 &amp; "'!J" &amp; ROWS!I70)-TIME!I70))/TIME!I70, "")</f>
        <v>3.8630653266331673E-2</v>
      </c>
      <c r="J70" s="2">
        <f ca="1">_xlfn.IFNA(MAX(ABS(INDIRECT("'" &amp; J$2 &amp; "'!B" &amp; ROWS!J70)-TIME!J70), ABS(INDIRECT("'" &amp; J$2 &amp; "'!F" &amp; ROWS!J70)-TIME!J70), ABS(INDIRECT("'" &amp; J$2 &amp; "'!J" &amp; ROWS!J70)-TIME!J70))/TIME!J70, "")</f>
        <v>0</v>
      </c>
      <c r="K70" s="2" t="str">
        <f ca="1">_xlfn.IFNA(MAX(ABS(INDIRECT("'" &amp; K$2 &amp; "'!B" &amp; ROWS!K70)-TIME!K70), ABS(INDIRECT("'" &amp; K$2 &amp; "'!F" &amp; ROWS!K70)-TIME!K70), ABS(INDIRECT("'" &amp; K$2 &amp; "'!J" &amp; ROWS!K70)-TIME!K70))/TIME!K70, "")</f>
        <v/>
      </c>
      <c r="L70" s="2">
        <f ca="1">_xlfn.IFNA(MAX(ABS(INDIRECT("'" &amp; L$2 &amp; "'!B" &amp; ROWS!L70)-TIME!L70), ABS(INDIRECT("'" &amp; L$2 &amp; "'!F" &amp; ROWS!L70)-TIME!L70), ABS(INDIRECT("'" &amp; L$2 &amp; "'!J" &amp; ROWS!L70)-TIME!L70))/TIME!L70, "")</f>
        <v>0.25000000000000006</v>
      </c>
      <c r="M70" s="2">
        <f ca="1">_xlfn.IFNA(MAX(ABS(INDIRECT("'" &amp; M$2 &amp; "'!B" &amp; ROWS!M70)-TIME!M70), ABS(INDIRECT("'" &amp; M$2 &amp; "'!F" &amp; ROWS!M70)-TIME!M70), ABS(INDIRECT("'" &amp; M$2 &amp; "'!J" &amp; ROWS!M70)-TIME!M70))/TIME!M70, "")</f>
        <v>1.9230769230769246E-2</v>
      </c>
      <c r="N70" s="2">
        <f ca="1">_xlfn.IFNA(MAX(ABS(INDIRECT("'" &amp; N$2 &amp; "'!B" &amp; ROWS!N70)-TIME!N70), ABS(INDIRECT("'" &amp; N$2 &amp; "'!F" &amp; ROWS!N70)-TIME!N70), ABS(INDIRECT("'" &amp; N$2 &amp; "'!J" &amp; ROWS!N70)-TIME!N70))/TIME!N70, "")</f>
        <v>8.7499999999999939E-2</v>
      </c>
      <c r="O70" s="2">
        <f ca="1">_xlfn.IFNA(MAX(ABS(INDIRECT("'" &amp; O$2 &amp; "'!B" &amp; ROWS!O70)-TIME!O70), ABS(INDIRECT("'" &amp; O$2 &amp; "'!F" &amp; ROWS!O70)-TIME!O70), ABS(INDIRECT("'" &amp; O$2 &amp; "'!J" &amp; ROWS!O70)-TIME!O70))/TIME!O70, "")</f>
        <v>4.7619047619047533E-2</v>
      </c>
      <c r="P70" s="2">
        <f ca="1">_xlfn.IFNA(MAX(ABS(INDIRECT("'" &amp; P$2 &amp; "'!B" &amp; ROWS!P70)-TIME!P70), ABS(INDIRECT("'" &amp; P$2 &amp; "'!F" &amp; ROWS!P70)-TIME!P70), ABS(INDIRECT("'" &amp; P$2 &amp; "'!J" &amp; ROWS!P70)-TIME!P70))/TIME!P70, "")</f>
        <v>2.5641025641025664E-2</v>
      </c>
      <c r="Q70" s="2">
        <f ca="1">_xlfn.IFNA(MAX(ABS(INDIRECT("'" &amp; Q$2 &amp; "'!B" &amp; ROWS!Q70)-TIME!Q70), ABS(INDIRECT("'" &amp; Q$2 &amp; "'!F" &amp; ROWS!Q70)-TIME!Q70), ABS(INDIRECT("'" &amp; Q$2 &amp; "'!J" &amp; ROWS!Q70)-TIME!Q70))/TIME!Q70, "")</f>
        <v>3.4482758620689689E-2</v>
      </c>
      <c r="R70" s="2">
        <f ca="1">_xlfn.IFNA(MAX(ABS(INDIRECT("'" &amp; R$2 &amp; "'!B" &amp; ROWS!R70)-TIME!R70), ABS(INDIRECT("'" &amp; R$2 &amp; "'!F" &amp; ROWS!R70)-TIME!R70), ABS(INDIRECT("'" &amp; R$2 &amp; "'!J" &amp; ROWS!R70)-TIME!R70))/TIME!R70, "")</f>
        <v>0.12499999999999993</v>
      </c>
      <c r="S70" s="2">
        <f ca="1">_xlfn.IFNA(MAX(ABS(INDIRECT("'" &amp; S$2 &amp; "'!B" &amp; ROWS!S70)-TIME!S70), ABS(INDIRECT("'" &amp; S$2 &amp; "'!F" &amp; ROWS!S70)-TIME!S70), ABS(INDIRECT("'" &amp; S$2 &amp; "'!J" &amp; ROWS!S70)-TIME!S70))/TIME!S70, "")</f>
        <v>0.12499999999999993</v>
      </c>
      <c r="T70" s="2">
        <f ca="1">_xlfn.IFNA(MAX(ABS(INDIRECT("'" &amp; T$2 &amp; "'!B" &amp; ROWS!T70)-TIME!T70), ABS(INDIRECT("'" &amp; T$2 &amp; "'!F" &amp; ROWS!T70)-TIME!T70), ABS(INDIRECT("'" &amp; T$2 &amp; "'!J" &amp; ROWS!T70)-TIME!T70))/TIME!T70, "")</f>
        <v>0.25000000000000006</v>
      </c>
      <c r="U70" s="2">
        <f ca="1">_xlfn.IFNA(MAX(ABS(INDIRECT("'" &amp; U$2 &amp; "'!B" &amp; ROWS!U70)-TIME!U70), ABS(INDIRECT("'" &amp; U$2 &amp; "'!F" &amp; ROWS!U70)-TIME!U70), ABS(INDIRECT("'" &amp; U$2 &amp; "'!J" &amp; ROWS!U70)-TIME!U70))/TIME!U70, "")</f>
        <v>1.8518518518518535E-2</v>
      </c>
      <c r="V70" s="2">
        <f ca="1">_xlfn.IFNA(MAX(ABS(INDIRECT("'" &amp; V$2 &amp; "'!B" &amp; ROWS!V70)-TIME!V70), ABS(INDIRECT("'" &amp; V$2 &amp; "'!F" &amp; ROWS!V70)-TIME!V70), ABS(INDIRECT("'" &amp; V$2 &amp; "'!J" &amp; ROWS!V70)-TIME!V70))/TIME!V70, "")</f>
        <v>1.2345679012345552E-2</v>
      </c>
      <c r="W70" s="2">
        <f ca="1">_xlfn.IFNA(MAX(ABS(INDIRECT("'" &amp; W$2 &amp; "'!B" &amp; ROWS!W70)-TIME!W70), ABS(INDIRECT("'" &amp; W$2 &amp; "'!F" &amp; ROWS!W70)-TIME!W70), ABS(INDIRECT("'" &amp; W$2 &amp; "'!J" &amp; ROWS!W70)-TIME!W70))/TIME!W70, "")</f>
        <v>4.5454545454545497E-2</v>
      </c>
      <c r="X70" s="2">
        <f ca="1">_xlfn.IFNA(MAX(ABS(INDIRECT("'" &amp; X$2 &amp; "'!B" &amp; ROWS!X70)-TIME!X70), ABS(INDIRECT("'" &amp; X$2 &amp; "'!F" &amp; ROWS!X70)-TIME!X70), ABS(INDIRECT("'" &amp; X$2 &amp; "'!J" &amp; ROWS!X70)-TIME!X70))/TIME!X70, "")</f>
        <v>5.2631578947368467E-2</v>
      </c>
      <c r="Y70" s="2">
        <f ca="1">_xlfn.IFNA(MAX(ABS(INDIRECT("'" &amp; Y$2 &amp; "'!B" &amp; ROWS!Y70)-TIME!Y70), ABS(INDIRECT("'" &amp; Y$2 &amp; "'!F" &amp; ROWS!Y70)-TIME!Y70), ABS(INDIRECT("'" &amp; Y$2 &amp; "'!J" &amp; ROWS!Y70)-TIME!Y70))/TIME!Y70, "")</f>
        <v>3.4482758620689495E-2</v>
      </c>
    </row>
    <row r="71" spans="1:25" x14ac:dyDescent="0.25">
      <c r="A71" t="str">
        <f>METRICS!A70</f>
        <v>preempt</v>
      </c>
      <c r="B71" s="2">
        <f ca="1">_xlfn.IFNA(MAX(ABS(INDIRECT("'" &amp; B$2 &amp; "'!B" &amp; ROWS!B71)-TIME!B71), ABS(INDIRECT("'" &amp; B$2 &amp; "'!F" &amp; ROWS!B71)-TIME!B71), ABS(INDIRECT("'" &amp; B$2 &amp; "'!J" &amp; ROWS!B71)-TIME!B71))/TIME!B71, "")</f>
        <v>7.1428571428571496E-3</v>
      </c>
      <c r="C71" s="2">
        <f ca="1">_xlfn.IFNA(MAX(ABS(INDIRECT("'" &amp; C$2 &amp; "'!B" &amp; ROWS!C71)-TIME!C71), ABS(INDIRECT("'" &amp; C$2 &amp; "'!F" &amp; ROWS!C71)-TIME!C71), ABS(INDIRECT("'" &amp; C$2 &amp; "'!J" &amp; ROWS!C71)-TIME!C71))/TIME!C71, "")</f>
        <v>1.6064257028112462E-2</v>
      </c>
      <c r="D71" s="2">
        <f ca="1">_xlfn.IFNA(MAX(ABS(INDIRECT("'" &amp; D$2 &amp; "'!B" &amp; ROWS!D71)-TIME!D71), ABS(INDIRECT("'" &amp; D$2 &amp; "'!F" &amp; ROWS!D71)-TIME!D71), ABS(INDIRECT("'" &amp; D$2 &amp; "'!J" &amp; ROWS!D71)-TIME!D71))/TIME!D71, "")</f>
        <v>1.2345679012345689E-2</v>
      </c>
      <c r="E71" s="2">
        <f ca="1">_xlfn.IFNA(MAX(ABS(INDIRECT("'" &amp; E$2 &amp; "'!B" &amp; ROWS!E71)-TIME!E71), ABS(INDIRECT("'" &amp; E$2 &amp; "'!F" &amp; ROWS!E71)-TIME!E71), ABS(INDIRECT("'" &amp; E$2 &amp; "'!J" &amp; ROWS!E71)-TIME!E71))/TIME!E71, "")</f>
        <v>2.3337222870477917E-3</v>
      </c>
      <c r="F71" s="2">
        <f ca="1">_xlfn.IFNA(MAX(ABS(INDIRECT("'" &amp; F$2 &amp; "'!B" &amp; ROWS!F71)-TIME!F71), ABS(INDIRECT("'" &amp; F$2 &amp; "'!F" &amp; ROWS!F71)-TIME!F71), ABS(INDIRECT("'" &amp; F$2 &amp; "'!J" &amp; ROWS!F71)-TIME!F71))/TIME!F71, "")</f>
        <v>3.1948881789137327E-3</v>
      </c>
      <c r="G71" s="2">
        <f ca="1">_xlfn.IFNA(MAX(ABS(INDIRECT("'" &amp; G$2 &amp; "'!B" &amp; ROWS!G71)-TIME!G71), ABS(INDIRECT("'" &amp; G$2 &amp; "'!F" &amp; ROWS!G71)-TIME!G71), ABS(INDIRECT("'" &amp; G$2 &amp; "'!J" &amp; ROWS!G71)-TIME!G71))/TIME!G71, "")</f>
        <v>8.7463556851311384E-3</v>
      </c>
      <c r="H71" s="2" t="str">
        <f ca="1">_xlfn.IFNA(MAX(ABS(INDIRECT("'" &amp; H$2 &amp; "'!B" &amp; ROWS!H71)-TIME!H71), ABS(INDIRECT("'" &amp; H$2 &amp; "'!F" &amp; ROWS!H71)-TIME!H71), ABS(INDIRECT("'" &amp; H$2 &amp; "'!J" &amp; ROWS!H71)-TIME!H71))/TIME!H71, "")</f>
        <v/>
      </c>
      <c r="I71" s="2" t="str">
        <f ca="1">_xlfn.IFNA(MAX(ABS(INDIRECT("'" &amp; I$2 &amp; "'!B" &amp; ROWS!I71)-TIME!I71), ABS(INDIRECT("'" &amp; I$2 &amp; "'!F" &amp; ROWS!I71)-TIME!I71), ABS(INDIRECT("'" &amp; I$2 &amp; "'!J" &amp; ROWS!I71)-TIME!I71))/TIME!I71, "")</f>
        <v/>
      </c>
      <c r="J71" s="2">
        <f ca="1">_xlfn.IFNA(MAX(ABS(INDIRECT("'" &amp; J$2 &amp; "'!B" &amp; ROWS!J71)-TIME!J71), ABS(INDIRECT("'" &amp; J$2 &amp; "'!F" &amp; ROWS!J71)-TIME!J71), ABS(INDIRECT("'" &amp; J$2 &amp; "'!J" &amp; ROWS!J71)-TIME!J71))/TIME!J71, "")</f>
        <v>1.8867924528301903E-2</v>
      </c>
      <c r="K71" s="2">
        <f ca="1">_xlfn.IFNA(MAX(ABS(INDIRECT("'" &amp; K$2 &amp; "'!B" &amp; ROWS!K71)-TIME!K71), ABS(INDIRECT("'" &amp; K$2 &amp; "'!F" &amp; ROWS!K71)-TIME!K71), ABS(INDIRECT("'" &amp; K$2 &amp; "'!J" &amp; ROWS!K71)-TIME!K71))/TIME!K71, "")</f>
        <v>4.6948356807512822E-3</v>
      </c>
      <c r="L71" s="2">
        <f ca="1">_xlfn.IFNA(MAX(ABS(INDIRECT("'" &amp; L$2 &amp; "'!B" &amp; ROWS!L71)-TIME!L71), ABS(INDIRECT("'" &amp; L$2 &amp; "'!F" &amp; ROWS!L71)-TIME!L71), ABS(INDIRECT("'" &amp; L$2 &amp; "'!J" &amp; ROWS!L71)-TIME!L71))/TIME!L71, "")</f>
        <v>0</v>
      </c>
      <c r="M71" s="2">
        <f ca="1">_xlfn.IFNA(MAX(ABS(INDIRECT("'" &amp; M$2 &amp; "'!B" &amp; ROWS!M71)-TIME!M71), ABS(INDIRECT("'" &amp; M$2 &amp; "'!F" &amp; ROWS!M71)-TIME!M71), ABS(INDIRECT("'" &amp; M$2 &amp; "'!J" &amp; ROWS!M71)-TIME!M71))/TIME!M71, "")</f>
        <v>5.0600885515496566E-3</v>
      </c>
      <c r="N71" s="2">
        <f ca="1">_xlfn.IFNA(MAX(ABS(INDIRECT("'" &amp; N$2 &amp; "'!B" &amp; ROWS!N71)-TIME!N71), ABS(INDIRECT("'" &amp; N$2 &amp; "'!F" &amp; ROWS!N71)-TIME!N71), ABS(INDIRECT("'" &amp; N$2 &amp; "'!J" &amp; ROWS!N71)-TIME!N71))/TIME!N71, "")</f>
        <v>6.2846580406653663E-3</v>
      </c>
      <c r="O71" s="2">
        <f ca="1">_xlfn.IFNA(MAX(ABS(INDIRECT("'" &amp; O$2 &amp; "'!B" &amp; ROWS!O71)-TIME!O71), ABS(INDIRECT("'" &amp; O$2 &amp; "'!F" &amp; ROWS!O71)-TIME!O71), ABS(INDIRECT("'" &amp; O$2 &amp; "'!J" &amp; ROWS!O71)-TIME!O71))/TIME!O71, "")</f>
        <v>1.1337868480725649E-2</v>
      </c>
      <c r="P71" s="2" t="str">
        <f ca="1">_xlfn.IFNA(MAX(ABS(INDIRECT("'" &amp; P$2 &amp; "'!B" &amp; ROWS!P71)-TIME!P71), ABS(INDIRECT("'" &amp; P$2 &amp; "'!F" &amp; ROWS!P71)-TIME!P71), ABS(INDIRECT("'" &amp; P$2 &amp; "'!J" &amp; ROWS!P71)-TIME!P71))/TIME!P71, "")</f>
        <v/>
      </c>
      <c r="Q71" s="2" t="str">
        <f ca="1">_xlfn.IFNA(MAX(ABS(INDIRECT("'" &amp; Q$2 &amp; "'!B" &amp; ROWS!Q71)-TIME!Q71), ABS(INDIRECT("'" &amp; Q$2 &amp; "'!F" &amp; ROWS!Q71)-TIME!Q71), ABS(INDIRECT("'" &amp; Q$2 &amp; "'!J" &amp; ROWS!Q71)-TIME!Q71))/TIME!Q71, "")</f>
        <v/>
      </c>
      <c r="R71" s="2">
        <f ca="1">_xlfn.IFNA(MAX(ABS(INDIRECT("'" &amp; R$2 &amp; "'!B" &amp; ROWS!R71)-TIME!R71), ABS(INDIRECT("'" &amp; R$2 &amp; "'!F" &amp; ROWS!R71)-TIME!R71), ABS(INDIRECT("'" &amp; R$2 &amp; "'!J" &amp; ROWS!R71)-TIME!R71))/TIME!R71, "")</f>
        <v>1.7241379310344845E-2</v>
      </c>
      <c r="S71" s="2">
        <f ca="1">_xlfn.IFNA(MAX(ABS(INDIRECT("'" &amp; S$2 &amp; "'!B" &amp; ROWS!S71)-TIME!S71), ABS(INDIRECT("'" &amp; S$2 &amp; "'!F" &amp; ROWS!S71)-TIME!S71), ABS(INDIRECT("'" &amp; S$2 &amp; "'!J" &amp; ROWS!S71)-TIME!S71))/TIME!S71, "")</f>
        <v>4.7619047619048716E-3</v>
      </c>
      <c r="T71" s="2">
        <f ca="1">_xlfn.IFNA(MAX(ABS(INDIRECT("'" &amp; T$2 &amp; "'!B" &amp; ROWS!T71)-TIME!T71), ABS(INDIRECT("'" &amp; T$2 &amp; "'!F" &amp; ROWS!T71)-TIME!T71), ABS(INDIRECT("'" &amp; T$2 &amp; "'!J" &amp; ROWS!T71)-TIME!T71))/TIME!T71, "")</f>
        <v>1.3333333333333345E-2</v>
      </c>
      <c r="U71" s="2">
        <f ca="1">_xlfn.IFNA(MAX(ABS(INDIRECT("'" &amp; U$2 &amp; "'!B" &amp; ROWS!U71)-TIME!U71), ABS(INDIRECT("'" &amp; U$2 &amp; "'!F" &amp; ROWS!U71)-TIME!U71), ABS(INDIRECT("'" &amp; U$2 &amp; "'!J" &amp; ROWS!U71)-TIME!U71))/TIME!U71, "")</f>
        <v>2.7881040892193263E-2</v>
      </c>
      <c r="V71" s="2">
        <f ca="1">_xlfn.IFNA(MAX(ABS(INDIRECT("'" &amp; V$2 &amp; "'!B" &amp; ROWS!V71)-TIME!V71), ABS(INDIRECT("'" &amp; V$2 &amp; "'!F" &amp; ROWS!V71)-TIME!V71), ABS(INDIRECT("'" &amp; V$2 &amp; "'!J" &amp; ROWS!V71)-TIME!V71))/TIME!V71, "")</f>
        <v>3.363228699551564E-3</v>
      </c>
      <c r="W71" s="2">
        <f ca="1">_xlfn.IFNA(MAX(ABS(INDIRECT("'" &amp; W$2 &amp; "'!B" &amp; ROWS!W71)-TIME!W71), ABS(INDIRECT("'" &amp; W$2 &amp; "'!F" &amp; ROWS!W71)-TIME!W71), ABS(INDIRECT("'" &amp; W$2 &amp; "'!J" &amp; ROWS!W71)-TIME!W71))/TIME!W71, "")</f>
        <v>1.5151515151516175E-3</v>
      </c>
      <c r="X71" s="2" t="str">
        <f ca="1">_xlfn.IFNA(MAX(ABS(INDIRECT("'" &amp; X$2 &amp; "'!B" &amp; ROWS!X71)-TIME!X71), ABS(INDIRECT("'" &amp; X$2 &amp; "'!F" &amp; ROWS!X71)-TIME!X71), ABS(INDIRECT("'" &amp; X$2 &amp; "'!J" &amp; ROWS!X71)-TIME!X71))/TIME!X71, "")</f>
        <v/>
      </c>
      <c r="Y71" s="2" t="str">
        <f ca="1">_xlfn.IFNA(MAX(ABS(INDIRECT("'" &amp; Y$2 &amp; "'!B" &amp; ROWS!Y71)-TIME!Y71), ABS(INDIRECT("'" &amp; Y$2 &amp; "'!F" &amp; ROWS!Y71)-TIME!Y71), ABS(INDIRECT("'" &amp; Y$2 &amp; "'!J" &amp; ROWS!Y71)-TIME!Y71))/TIME!Y71, "")</f>
        <v/>
      </c>
    </row>
    <row r="72" spans="1:25" x14ac:dyDescent="0.25">
      <c r="A72" t="str">
        <f>METRICS!A71</f>
        <v>prodcons</v>
      </c>
      <c r="B72" s="2">
        <f ca="1">_xlfn.IFNA(MAX(ABS(INDIRECT("'" &amp; B$2 &amp; "'!B" &amp; ROWS!B72)-TIME!B72), ABS(INDIRECT("'" &amp; B$2 &amp; "'!F" &amp; ROWS!B72)-TIME!B72), ABS(INDIRECT("'" &amp; B$2 &amp; "'!J" &amp; ROWS!B72)-TIME!B72))/TIME!B72, "")</f>
        <v>1.2738853503184724E-2</v>
      </c>
      <c r="C72" s="2">
        <f ca="1">_xlfn.IFNA(MAX(ABS(INDIRECT("'" &amp; C$2 &amp; "'!B" &amp; ROWS!C72)-TIME!C72), ABS(INDIRECT("'" &amp; C$2 &amp; "'!F" &amp; ROWS!C72)-TIME!C72), ABS(INDIRECT("'" &amp; C$2 &amp; "'!J" &amp; ROWS!C72)-TIME!C72))/TIME!C72, "")</f>
        <v>1.3274336283185756E-2</v>
      </c>
      <c r="D72" s="2">
        <f ca="1">_xlfn.IFNA(MAX(ABS(INDIRECT("'" &amp; D$2 &amp; "'!B" &amp; ROWS!D72)-TIME!D72), ABS(INDIRECT("'" &amp; D$2 &amp; "'!F" &amp; ROWS!D72)-TIME!D72), ABS(INDIRECT("'" &amp; D$2 &amp; "'!J" &amp; ROWS!D72)-TIME!D72))/TIME!D72, "")</f>
        <v>1.9047619047619063E-2</v>
      </c>
      <c r="E72" s="2">
        <f ca="1">_xlfn.IFNA(MAX(ABS(INDIRECT("'" &amp; E$2 &amp; "'!B" &amp; ROWS!E72)-TIME!E72), ABS(INDIRECT("'" &amp; E$2 &amp; "'!F" &amp; ROWS!E72)-TIME!E72), ABS(INDIRECT("'" &amp; E$2 &amp; "'!J" &amp; ROWS!E72)-TIME!E72))/TIME!E72, "")</f>
        <v>1.6859344894026976E-2</v>
      </c>
      <c r="F72" s="2" t="str">
        <f ca="1">_xlfn.IFNA(MAX(ABS(INDIRECT("'" &amp; F$2 &amp; "'!B" &amp; ROWS!F72)-TIME!F72), ABS(INDIRECT("'" &amp; F$2 &amp; "'!F" &amp; ROWS!F72)-TIME!F72), ABS(INDIRECT("'" &amp; F$2 &amp; "'!J" &amp; ROWS!F72)-TIME!F72))/TIME!F72, "")</f>
        <v/>
      </c>
      <c r="G72" s="2">
        <f ca="1">_xlfn.IFNA(MAX(ABS(INDIRECT("'" &amp; G$2 &amp; "'!B" &amp; ROWS!G72)-TIME!G72), ABS(INDIRECT("'" &amp; G$2 &amp; "'!F" &amp; ROWS!G72)-TIME!G72), ABS(INDIRECT("'" &amp; G$2 &amp; "'!J" &amp; ROWS!G72)-TIME!G72))/TIME!G72, "")</f>
        <v>4.9643859270451975E-3</v>
      </c>
      <c r="H72" s="2" t="str">
        <f ca="1">_xlfn.IFNA(MAX(ABS(INDIRECT("'" &amp; H$2 &amp; "'!B" &amp; ROWS!H72)-TIME!H72), ABS(INDIRECT("'" &amp; H$2 &amp; "'!F" &amp; ROWS!H72)-TIME!H72), ABS(INDIRECT("'" &amp; H$2 &amp; "'!J" &amp; ROWS!H72)-TIME!H72))/TIME!H72, "")</f>
        <v/>
      </c>
      <c r="I72" s="2" t="str">
        <f ca="1">_xlfn.IFNA(MAX(ABS(INDIRECT("'" &amp; I$2 &amp; "'!B" &amp; ROWS!I72)-TIME!I72), ABS(INDIRECT("'" &amp; I$2 &amp; "'!F" &amp; ROWS!I72)-TIME!I72), ABS(INDIRECT("'" &amp; I$2 &amp; "'!J" &amp; ROWS!I72)-TIME!I72))/TIME!I72, "")</f>
        <v/>
      </c>
      <c r="J72" s="2">
        <f ca="1">_xlfn.IFNA(MAX(ABS(INDIRECT("'" &amp; J$2 &amp; "'!B" &amp; ROWS!J72)-TIME!J72), ABS(INDIRECT("'" &amp; J$2 &amp; "'!F" &amp; ROWS!J72)-TIME!J72), ABS(INDIRECT("'" &amp; J$2 &amp; "'!J" &amp; ROWS!J72)-TIME!J72))/TIME!J72, "")</f>
        <v>0</v>
      </c>
      <c r="K72" s="2">
        <f ca="1">_xlfn.IFNA(MAX(ABS(INDIRECT("'" &amp; K$2 &amp; "'!B" &amp; ROWS!K72)-TIME!K72), ABS(INDIRECT("'" &amp; K$2 &amp; "'!F" &amp; ROWS!K72)-TIME!K72), ABS(INDIRECT("'" &amp; K$2 &amp; "'!J" &amp; ROWS!K72)-TIME!K72))/TIME!K72, "")</f>
        <v>6.4935064935064991E-3</v>
      </c>
      <c r="L72" s="2">
        <f ca="1">_xlfn.IFNA(MAX(ABS(INDIRECT("'" &amp; L$2 &amp; "'!B" &amp; ROWS!L72)-TIME!L72), ABS(INDIRECT("'" &amp; L$2 &amp; "'!F" &amp; ROWS!L72)-TIME!L72), ABS(INDIRECT("'" &amp; L$2 &amp; "'!J" &amp; ROWS!L72)-TIME!L72))/TIME!L72, "")</f>
        <v>1.6949152542372899E-2</v>
      </c>
      <c r="M72" s="2">
        <f ca="1">_xlfn.IFNA(MAX(ABS(INDIRECT("'" &amp; M$2 &amp; "'!B" &amp; ROWS!M72)-TIME!M72), ABS(INDIRECT("'" &amp; M$2 &amp; "'!F" &amp; ROWS!M72)-TIME!M72), ABS(INDIRECT("'" &amp; M$2 &amp; "'!J" &amp; ROWS!M72)-TIME!M72))/TIME!M72, "")</f>
        <v>2.8894774861546965E-3</v>
      </c>
      <c r="N72" s="2" t="str">
        <f ca="1">_xlfn.IFNA(MAX(ABS(INDIRECT("'" &amp; N$2 &amp; "'!B" &amp; ROWS!N72)-TIME!N72), ABS(INDIRECT("'" &amp; N$2 &amp; "'!F" &amp; ROWS!N72)-TIME!N72), ABS(INDIRECT("'" &amp; N$2 &amp; "'!J" &amp; ROWS!N72)-TIME!N72))/TIME!N72, "")</f>
        <v/>
      </c>
      <c r="O72" s="2">
        <f ca="1">_xlfn.IFNA(MAX(ABS(INDIRECT("'" &amp; O$2 &amp; "'!B" &amp; ROWS!O72)-TIME!O72), ABS(INDIRECT("'" &amp; O$2 &amp; "'!F" &amp; ROWS!O72)-TIME!O72), ABS(INDIRECT("'" &amp; O$2 &amp; "'!J" &amp; ROWS!O72)-TIME!O72))/TIME!O72, "")</f>
        <v>1.0930232558139508E-2</v>
      </c>
      <c r="P72" s="2" t="str">
        <f ca="1">_xlfn.IFNA(MAX(ABS(INDIRECT("'" &amp; P$2 &amp; "'!B" &amp; ROWS!P72)-TIME!P72), ABS(INDIRECT("'" &amp; P$2 &amp; "'!F" &amp; ROWS!P72)-TIME!P72), ABS(INDIRECT("'" &amp; P$2 &amp; "'!J" &amp; ROWS!P72)-TIME!P72))/TIME!P72, "")</f>
        <v/>
      </c>
      <c r="Q72" s="2" t="str">
        <f ca="1">_xlfn.IFNA(MAX(ABS(INDIRECT("'" &amp; Q$2 &amp; "'!B" &amp; ROWS!Q72)-TIME!Q72), ABS(INDIRECT("'" &amp; Q$2 &amp; "'!F" &amp; ROWS!Q72)-TIME!Q72), ABS(INDIRECT("'" &amp; Q$2 &amp; "'!J" &amp; ROWS!Q72)-TIME!Q72))/TIME!Q72, "")</f>
        <v/>
      </c>
      <c r="R72" s="2">
        <f ca="1">_xlfn.IFNA(MAX(ABS(INDIRECT("'" &amp; R$2 &amp; "'!B" &amp; ROWS!R72)-TIME!R72), ABS(INDIRECT("'" &amp; R$2 &amp; "'!F" &amp; ROWS!R72)-TIME!R72), ABS(INDIRECT("'" &amp; R$2 &amp; "'!J" &amp; ROWS!R72)-TIME!R72))/TIME!R72, "")</f>
        <v>6.8181818181818246E-2</v>
      </c>
      <c r="S72" s="2">
        <f ca="1">_xlfn.IFNA(MAX(ABS(INDIRECT("'" &amp; S$2 &amp; "'!B" &amp; ROWS!S72)-TIME!S72), ABS(INDIRECT("'" &amp; S$2 &amp; "'!F" &amp; ROWS!S72)-TIME!S72), ABS(INDIRECT("'" &amp; S$2 &amp; "'!J" &amp; ROWS!S72)-TIME!S72))/TIME!S72, "")</f>
        <v>1.3333333333333345E-2</v>
      </c>
      <c r="T72" s="2">
        <f ca="1">_xlfn.IFNA(MAX(ABS(INDIRECT("'" &amp; T$2 &amp; "'!B" &amp; ROWS!T72)-TIME!T72), ABS(INDIRECT("'" &amp; T$2 &amp; "'!F" &amp; ROWS!T72)-TIME!T72), ABS(INDIRECT("'" &amp; T$2 &amp; "'!J" &amp; ROWS!T72)-TIME!T72))/TIME!T72, "")</f>
        <v>1.6949152542372899E-2</v>
      </c>
      <c r="U72" s="2">
        <f ca="1">_xlfn.IFNA(MAX(ABS(INDIRECT("'" &amp; U$2 &amp; "'!B" &amp; ROWS!U72)-TIME!U72), ABS(INDIRECT("'" &amp; U$2 &amp; "'!F" &amp; ROWS!U72)-TIME!U72), ABS(INDIRECT("'" &amp; U$2 &amp; "'!J" &amp; ROWS!U72)-TIME!U72))/TIME!U72, "")</f>
        <v>4.6296296296295747E-3</v>
      </c>
      <c r="V72" s="2" t="str">
        <f ca="1">_xlfn.IFNA(MAX(ABS(INDIRECT("'" &amp; V$2 &amp; "'!B" &amp; ROWS!V72)-TIME!V72), ABS(INDIRECT("'" &amp; V$2 &amp; "'!F" &amp; ROWS!V72)-TIME!V72), ABS(INDIRECT("'" &amp; V$2 &amp; "'!J" &amp; ROWS!V72)-TIME!V72))/TIME!V72, "")</f>
        <v/>
      </c>
      <c r="W72" s="2">
        <f ca="1">_xlfn.IFNA(MAX(ABS(INDIRECT("'" &amp; W$2 &amp; "'!B" &amp; ROWS!W72)-TIME!W72), ABS(INDIRECT("'" &amp; W$2 &amp; "'!F" &amp; ROWS!W72)-TIME!W72), ABS(INDIRECT("'" &amp; W$2 &amp; "'!J" &amp; ROWS!W72)-TIME!W72))/TIME!W72, "")</f>
        <v>7.3494547178758248E-3</v>
      </c>
      <c r="X72" s="2" t="str">
        <f ca="1">_xlfn.IFNA(MAX(ABS(INDIRECT("'" &amp; X$2 &amp; "'!B" &amp; ROWS!X72)-TIME!X72), ABS(INDIRECT("'" &amp; X$2 &amp; "'!F" &amp; ROWS!X72)-TIME!X72), ABS(INDIRECT("'" &amp; X$2 &amp; "'!J" &amp; ROWS!X72)-TIME!X72))/TIME!X72, "")</f>
        <v/>
      </c>
      <c r="Y72" s="2" t="str">
        <f ca="1">_xlfn.IFNA(MAX(ABS(INDIRECT("'" &amp; Y$2 &amp; "'!B" &amp; ROWS!Y72)-TIME!Y72), ABS(INDIRECT("'" &amp; Y$2 &amp; "'!F" &amp; ROWS!Y72)-TIME!Y72), ABS(INDIRECT("'" &amp; Y$2 &amp; "'!J" &amp; ROWS!Y72)-TIME!Y72))/TIME!Y72, "")</f>
        <v/>
      </c>
    </row>
    <row r="73" spans="1:25" x14ac:dyDescent="0.25">
      <c r="A73" t="str">
        <f>METRICS!A72</f>
        <v>quickSort</v>
      </c>
      <c r="B73" s="2">
        <f ca="1">_xlfn.IFNA(MAX(ABS(INDIRECT("'" &amp; B$2 &amp; "'!B" &amp; ROWS!B73)-TIME!B73), ABS(INDIRECT("'" &amp; B$2 &amp; "'!F" &amp; ROWS!B73)-TIME!B73), ABS(INDIRECT("'" &amp; B$2 &amp; "'!J" &amp; ROWS!B73)-TIME!B73))/TIME!B73, "")</f>
        <v>1.2345679012345552E-2</v>
      </c>
      <c r="C73" s="2">
        <f ca="1">_xlfn.IFNA(MAX(ABS(INDIRECT("'" &amp; C$2 &amp; "'!B" &amp; ROWS!C73)-TIME!C73), ABS(INDIRECT("'" &amp; C$2 &amp; "'!F" &amp; ROWS!C73)-TIME!C73), ABS(INDIRECT("'" &amp; C$2 &amp; "'!J" &amp; ROWS!C73)-TIME!C73))/TIME!C73, "")</f>
        <v>1.7857142857142672E-2</v>
      </c>
      <c r="D73" s="2">
        <f ca="1">_xlfn.IFNA(MAX(ABS(INDIRECT("'" &amp; D$2 &amp; "'!B" &amp; ROWS!D73)-TIME!D73), ABS(INDIRECT("'" &amp; D$2 &amp; "'!F" &amp; ROWS!D73)-TIME!D73), ABS(INDIRECT("'" &amp; D$2 &amp; "'!J" &amp; ROWS!D73)-TIME!D73))/TIME!D73, "")</f>
        <v>1.1764705882352951E-2</v>
      </c>
      <c r="E73" s="2">
        <f ca="1">_xlfn.IFNA(MAX(ABS(INDIRECT("'" &amp; E$2 &amp; "'!B" &amp; ROWS!E73)-TIME!E73), ABS(INDIRECT("'" &amp; E$2 &amp; "'!F" &amp; ROWS!E73)-TIME!E73), ABS(INDIRECT("'" &amp; E$2 &amp; "'!J" &amp; ROWS!E73)-TIME!E73))/TIME!E73, "")</f>
        <v>3.5971223021581968E-3</v>
      </c>
      <c r="F73" s="2">
        <f ca="1">_xlfn.IFNA(MAX(ABS(INDIRECT("'" &amp; F$2 &amp; "'!B" &amp; ROWS!F73)-TIME!F73), ABS(INDIRECT("'" &amp; F$2 &amp; "'!F" &amp; ROWS!F73)-TIME!F73), ABS(INDIRECT("'" &amp; F$2 &amp; "'!J" &amp; ROWS!F73)-TIME!F73))/TIME!F73, "")</f>
        <v>3.0052592036063802E-3</v>
      </c>
      <c r="G73" s="2">
        <f ca="1">_xlfn.IFNA(MAX(ABS(INDIRECT("'" &amp; G$2 &amp; "'!B" &amp; ROWS!G73)-TIME!G73), ABS(INDIRECT("'" &amp; G$2 &amp; "'!F" &amp; ROWS!G73)-TIME!G73), ABS(INDIRECT("'" &amp; G$2 &amp; "'!J" &amp; ROWS!G73)-TIME!G73))/TIME!G73, "")</f>
        <v>1.2677106636838175E-2</v>
      </c>
      <c r="H73" s="2" t="str">
        <f ca="1">_xlfn.IFNA(MAX(ABS(INDIRECT("'" &amp; H$2 &amp; "'!B" &amp; ROWS!H73)-TIME!H73), ABS(INDIRECT("'" &amp; H$2 &amp; "'!F" &amp; ROWS!H73)-TIME!H73), ABS(INDIRECT("'" &amp; H$2 &amp; "'!J" &amp; ROWS!H73)-TIME!H73))/TIME!H73, "")</f>
        <v/>
      </c>
      <c r="I73" s="2" t="str">
        <f ca="1">_xlfn.IFNA(MAX(ABS(INDIRECT("'" &amp; I$2 &amp; "'!B" &amp; ROWS!I73)-TIME!I73), ABS(INDIRECT("'" &amp; I$2 &amp; "'!F" &amp; ROWS!I73)-TIME!I73), ABS(INDIRECT("'" &amp; I$2 &amp; "'!J" &amp; ROWS!I73)-TIME!I73))/TIME!I73, "")</f>
        <v/>
      </c>
      <c r="J73" s="2">
        <f ca="1">_xlfn.IFNA(MAX(ABS(INDIRECT("'" &amp; J$2 &amp; "'!B" &amp; ROWS!J73)-TIME!J73), ABS(INDIRECT("'" &amp; J$2 &amp; "'!F" &amp; ROWS!J73)-TIME!J73), ABS(INDIRECT("'" &amp; J$2 &amp; "'!J" &amp; ROWS!J73)-TIME!J73))/TIME!J73, "")</f>
        <v>9.9009900990099098E-3</v>
      </c>
      <c r="K73" s="2">
        <f ca="1">_xlfn.IFNA(MAX(ABS(INDIRECT("'" &amp; K$2 &amp; "'!B" &amp; ROWS!K73)-TIME!K73), ABS(INDIRECT("'" &amp; K$2 &amp; "'!F" &amp; ROWS!K73)-TIME!K73), ABS(INDIRECT("'" &amp; K$2 &amp; "'!J" &amp; ROWS!K73)-TIME!K73))/TIME!K73, "")</f>
        <v>1.0752688172042901E-2</v>
      </c>
      <c r="L73" s="2">
        <f ca="1">_xlfn.IFNA(MAX(ABS(INDIRECT("'" &amp; L$2 &amp; "'!B" &amp; ROWS!L73)-TIME!L73), ABS(INDIRECT("'" &amp; L$2 &amp; "'!F" &amp; ROWS!L73)-TIME!L73), ABS(INDIRECT("'" &amp; L$2 &amp; "'!J" &amp; ROWS!L73)-TIME!L73))/TIME!L73, "")</f>
        <v>1.4705882352941188E-2</v>
      </c>
      <c r="M73" s="2">
        <f ca="1">_xlfn.IFNA(MAX(ABS(INDIRECT("'" &amp; M$2 &amp; "'!B" &amp; ROWS!M73)-TIME!M73), ABS(INDIRECT("'" &amp; M$2 &amp; "'!F" &amp; ROWS!M73)-TIME!M73), ABS(INDIRECT("'" &amp; M$2 &amp; "'!J" &amp; ROWS!M73)-TIME!M73))/TIME!M73, "")</f>
        <v>7.8843626806832604E-3</v>
      </c>
      <c r="N73" s="2">
        <f ca="1">_xlfn.IFNA(MAX(ABS(INDIRECT("'" &amp; N$2 &amp; "'!B" &amp; ROWS!N73)-TIME!N73), ABS(INDIRECT("'" &amp; N$2 &amp; "'!F" &amp; ROWS!N73)-TIME!N73), ABS(INDIRECT("'" &amp; N$2 &amp; "'!J" &amp; ROWS!N73)-TIME!N73))/TIME!N73, "")</f>
        <v>5.1322542439795719E-3</v>
      </c>
      <c r="O73" s="2">
        <f ca="1">_xlfn.IFNA(MAX(ABS(INDIRECT("'" &amp; O$2 &amp; "'!B" &amp; ROWS!O73)-TIME!O73), ABS(INDIRECT("'" &amp; O$2 &amp; "'!F" &amp; ROWS!O73)-TIME!O73), ABS(INDIRECT("'" &amp; O$2 &amp; "'!J" &amp; ROWS!O73)-TIME!O73))/TIME!O73, "")</f>
        <v>1.6104294478527539E-2</v>
      </c>
      <c r="P73" s="2" t="str">
        <f ca="1">_xlfn.IFNA(MAX(ABS(INDIRECT("'" &amp; P$2 &amp; "'!B" &amp; ROWS!P73)-TIME!P73), ABS(INDIRECT("'" &amp; P$2 &amp; "'!F" &amp; ROWS!P73)-TIME!P73), ABS(INDIRECT("'" &amp; P$2 &amp; "'!J" &amp; ROWS!P73)-TIME!P73))/TIME!P73, "")</f>
        <v/>
      </c>
      <c r="Q73" s="2" t="str">
        <f ca="1">_xlfn.IFNA(MAX(ABS(INDIRECT("'" &amp; Q$2 &amp; "'!B" &amp; ROWS!Q73)-TIME!Q73), ABS(INDIRECT("'" &amp; Q$2 &amp; "'!F" &amp; ROWS!Q73)-TIME!Q73), ABS(INDIRECT("'" &amp; Q$2 &amp; "'!J" &amp; ROWS!Q73)-TIME!Q73))/TIME!Q73, "")</f>
        <v/>
      </c>
      <c r="R73" s="2">
        <f ca="1">_xlfn.IFNA(MAX(ABS(INDIRECT("'" &amp; R$2 &amp; "'!B" &amp; ROWS!R73)-TIME!R73), ABS(INDIRECT("'" &amp; R$2 &amp; "'!F" &amp; ROWS!R73)-TIME!R73), ABS(INDIRECT("'" &amp; R$2 &amp; "'!J" &amp; ROWS!R73)-TIME!R73))/TIME!R73, "")</f>
        <v>0.10101010101010111</v>
      </c>
      <c r="S73" s="2">
        <f ca="1">_xlfn.IFNA(MAX(ABS(INDIRECT("'" &amp; S$2 &amp; "'!B" &amp; ROWS!S73)-TIME!S73), ABS(INDIRECT("'" &amp; S$2 &amp; "'!F" &amp; ROWS!S73)-TIME!S73), ABS(INDIRECT("'" &amp; S$2 &amp; "'!J" &amp; ROWS!S73)-TIME!S73))/TIME!S73, "")</f>
        <v>3.1914893617021191E-2</v>
      </c>
      <c r="T73" s="2">
        <f ca="1">_xlfn.IFNA(MAX(ABS(INDIRECT("'" &amp; T$2 &amp; "'!B" &amp; ROWS!T73)-TIME!T73), ABS(INDIRECT("'" &amp; T$2 &amp; "'!F" &amp; ROWS!T73)-TIME!T73), ABS(INDIRECT("'" &amp; T$2 &amp; "'!J" &amp; ROWS!T73)-TIME!T73))/TIME!T73, "")</f>
        <v>1.449275362318842E-2</v>
      </c>
      <c r="U73" s="2">
        <f ca="1">_xlfn.IFNA(MAX(ABS(INDIRECT("'" &amp; U$2 &amp; "'!B" &amp; ROWS!U73)-TIME!U73), ABS(INDIRECT("'" &amp; U$2 &amp; "'!F" &amp; ROWS!U73)-TIME!U73), ABS(INDIRECT("'" &amp; U$2 &amp; "'!J" &amp; ROWS!U73)-TIME!U73))/TIME!U73, "")</f>
        <v>1.168831168831167E-2</v>
      </c>
      <c r="V73" s="2">
        <f ca="1">_xlfn.IFNA(MAX(ABS(INDIRECT("'" &amp; V$2 &amp; "'!B" &amp; ROWS!V73)-TIME!V73), ABS(INDIRECT("'" &amp; V$2 &amp; "'!F" &amp; ROWS!V73)-TIME!V73), ABS(INDIRECT("'" &amp; V$2 &amp; "'!J" &amp; ROWS!V73)-TIME!V73))/TIME!V73, "")</f>
        <v>3.9666798889330191E-3</v>
      </c>
      <c r="W73" s="2">
        <f ca="1">_xlfn.IFNA(MAX(ABS(INDIRECT("'" &amp; W$2 &amp; "'!B" &amp; ROWS!W73)-TIME!W73), ABS(INDIRECT("'" &amp; W$2 &amp; "'!F" &amp; ROWS!W73)-TIME!W73), ABS(INDIRECT("'" &amp; W$2 &amp; "'!J" &amp; ROWS!W73)-TIME!W73))/TIME!W73, "")</f>
        <v>1.5527950310560052E-3</v>
      </c>
      <c r="X73" s="2" t="str">
        <f ca="1">_xlfn.IFNA(MAX(ABS(INDIRECT("'" &amp; X$2 &amp; "'!B" &amp; ROWS!X73)-TIME!X73), ABS(INDIRECT("'" &amp; X$2 &amp; "'!F" &amp; ROWS!X73)-TIME!X73), ABS(INDIRECT("'" &amp; X$2 &amp; "'!J" &amp; ROWS!X73)-TIME!X73))/TIME!X73, "")</f>
        <v/>
      </c>
      <c r="Y73" s="2" t="str">
        <f ca="1">_xlfn.IFNA(MAX(ABS(INDIRECT("'" &amp; Y$2 &amp; "'!B" &amp; ROWS!Y73)-TIME!Y73), ABS(INDIRECT("'" &amp; Y$2 &amp; "'!F" &amp; ROWS!Y73)-TIME!Y73), ABS(INDIRECT("'" &amp; Y$2 &amp; "'!J" &amp; ROWS!Y73)-TIME!Y73))/TIME!Y73, "")</f>
        <v/>
      </c>
    </row>
    <row r="74" spans="1:25" x14ac:dyDescent="0.25">
      <c r="A74" t="str">
        <f>METRICS!A73</f>
        <v>quoted_keyword</v>
      </c>
      <c r="B74" s="2">
        <f ca="1">_xlfn.IFNA(MAX(ABS(INDIRECT("'" &amp; B$2 &amp; "'!B" &amp; ROWS!B74)-TIME!B74), ABS(INDIRECT("'" &amp; B$2 &amp; "'!F" &amp; ROWS!B74)-TIME!B74), ABS(INDIRECT("'" &amp; B$2 &amp; "'!J" &amp; ROWS!B74)-TIME!B74))/TIME!B74, "")</f>
        <v>3.5714285714285546E-2</v>
      </c>
      <c r="C74" s="2">
        <f ca="1">_xlfn.IFNA(MAX(ABS(INDIRECT("'" &amp; C$2 &amp; "'!B" &amp; ROWS!C74)-TIME!C74), ABS(INDIRECT("'" &amp; C$2 &amp; "'!F" &amp; ROWS!C74)-TIME!C74), ABS(INDIRECT("'" &amp; C$2 &amp; "'!J" &amp; ROWS!C74)-TIME!C74))/TIME!C74, "")</f>
        <v>5.5555555555555455E-2</v>
      </c>
      <c r="D74" s="2">
        <f ca="1">_xlfn.IFNA(MAX(ABS(INDIRECT("'" &amp; D$2 &amp; "'!B" &amp; ROWS!D74)-TIME!D74), ABS(INDIRECT("'" &amp; D$2 &amp; "'!F" &amp; ROWS!D74)-TIME!D74), ABS(INDIRECT("'" &amp; D$2 &amp; "'!J" &amp; ROWS!D74)-TIME!D74))/TIME!D74, "")</f>
        <v>9.090909090909087E-2</v>
      </c>
      <c r="E74" s="2">
        <f ca="1">_xlfn.IFNA(MAX(ABS(INDIRECT("'" &amp; E$2 &amp; "'!B" &amp; ROWS!E74)-TIME!E74), ABS(INDIRECT("'" &amp; E$2 &amp; "'!F" &amp; ROWS!E74)-TIME!E74), ABS(INDIRECT("'" &amp; E$2 &amp; "'!J" &amp; ROWS!E74)-TIME!E74))/TIME!E74, "")</f>
        <v>1.8181818181818195E-2</v>
      </c>
      <c r="F74" s="2">
        <f ca="1">_xlfn.IFNA(MAX(ABS(INDIRECT("'" &amp; F$2 &amp; "'!B" &amp; ROWS!F74)-TIME!F74), ABS(INDIRECT("'" &amp; F$2 &amp; "'!F" &amp; ROWS!F74)-TIME!F74), ABS(INDIRECT("'" &amp; F$2 &amp; "'!J" &amp; ROWS!F74)-TIME!F74))/TIME!F74, "")</f>
        <v>1.5748031496063006E-2</v>
      </c>
      <c r="G74" s="2">
        <f ca="1">_xlfn.IFNA(MAX(ABS(INDIRECT("'" &amp; G$2 &amp; "'!B" &amp; ROWS!G74)-TIME!G74), ABS(INDIRECT("'" &amp; G$2 &amp; "'!F" &amp; ROWS!G74)-TIME!G74), ABS(INDIRECT("'" &amp; G$2 &amp; "'!J" &amp; ROWS!G74)-TIME!G74))/TIME!G74, "")</f>
        <v>2.7777777777777804E-2</v>
      </c>
      <c r="H74" s="2" t="str">
        <f ca="1">_xlfn.IFNA(MAX(ABS(INDIRECT("'" &amp; H$2 &amp; "'!B" &amp; ROWS!H74)-TIME!H74), ABS(INDIRECT("'" &amp; H$2 &amp; "'!F" &amp; ROWS!H74)-TIME!H74), ABS(INDIRECT("'" &amp; H$2 &amp; "'!J" &amp; ROWS!H74)-TIME!H74))/TIME!H74, "")</f>
        <v/>
      </c>
      <c r="I74" s="2" t="str">
        <f ca="1">_xlfn.IFNA(MAX(ABS(INDIRECT("'" &amp; I$2 &amp; "'!B" &amp; ROWS!I74)-TIME!I74), ABS(INDIRECT("'" &amp; I$2 &amp; "'!F" &amp; ROWS!I74)-TIME!I74), ABS(INDIRECT("'" &amp; I$2 &amp; "'!J" &amp; ROWS!I74)-TIME!I74))/TIME!I74, "")</f>
        <v/>
      </c>
      <c r="J74" s="2">
        <f ca="1">_xlfn.IFNA(MAX(ABS(INDIRECT("'" &amp; J$2 &amp; "'!B" &amp; ROWS!J74)-TIME!J74), ABS(INDIRECT("'" &amp; J$2 &amp; "'!F" &amp; ROWS!J74)-TIME!J74), ABS(INDIRECT("'" &amp; J$2 &amp; "'!J" &amp; ROWS!J74)-TIME!J74))/TIME!J74, "")</f>
        <v>0</v>
      </c>
      <c r="K74" s="2">
        <f ca="1">_xlfn.IFNA(MAX(ABS(INDIRECT("'" &amp; K$2 &amp; "'!B" &amp; ROWS!K74)-TIME!K74), ABS(INDIRECT("'" &amp; K$2 &amp; "'!F" &amp; ROWS!K74)-TIME!K74), ABS(INDIRECT("'" &amp; K$2 &amp; "'!J" &amp; ROWS!K74)-TIME!K74))/TIME!K74, "")</f>
        <v>0.12499999999999993</v>
      </c>
      <c r="L74" s="2">
        <f ca="1">_xlfn.IFNA(MAX(ABS(INDIRECT("'" &amp; L$2 &amp; "'!B" &amp; ROWS!L74)-TIME!L74), ABS(INDIRECT("'" &amp; L$2 &amp; "'!F" &amp; ROWS!L74)-TIME!L74), ABS(INDIRECT("'" &amp; L$2 &amp; "'!J" &amp; ROWS!L74)-TIME!L74))/TIME!L74, "")</f>
        <v>0.33333333333333343</v>
      </c>
      <c r="M74" s="2">
        <f ca="1">_xlfn.IFNA(MAX(ABS(INDIRECT("'" &amp; M$2 &amp; "'!B" &amp; ROWS!M74)-TIME!M74), ABS(INDIRECT("'" &amp; M$2 &amp; "'!F" &amp; ROWS!M74)-TIME!M74), ABS(INDIRECT("'" &amp; M$2 &amp; "'!J" &amp; ROWS!M74)-TIME!M74))/TIME!M74, "")</f>
        <v>4.6875000000000042E-2</v>
      </c>
      <c r="N74" s="2">
        <f ca="1">_xlfn.IFNA(MAX(ABS(INDIRECT("'" &amp; N$2 &amp; "'!B" &amp; ROWS!N74)-TIME!N74), ABS(INDIRECT("'" &amp; N$2 &amp; "'!F" &amp; ROWS!N74)-TIME!N74), ABS(INDIRECT("'" &amp; N$2 &amp; "'!J" &amp; ROWS!N74)-TIME!N74))/TIME!N74, "")</f>
        <v>9.6153846153846229E-3</v>
      </c>
      <c r="O74" s="2">
        <f ca="1">_xlfn.IFNA(MAX(ABS(INDIRECT("'" &amp; O$2 &amp; "'!B" &amp; ROWS!O74)-TIME!O74), ABS(INDIRECT("'" &amp; O$2 &amp; "'!F" &amp; ROWS!O74)-TIME!O74), ABS(INDIRECT("'" &amp; O$2 &amp; "'!J" &amp; ROWS!O74)-TIME!O74))/TIME!O74, "")</f>
        <v>1.8518518518518535E-2</v>
      </c>
      <c r="P74" s="2" t="str">
        <f ca="1">_xlfn.IFNA(MAX(ABS(INDIRECT("'" &amp; P$2 &amp; "'!B" &amp; ROWS!P74)-TIME!P74), ABS(INDIRECT("'" &amp; P$2 &amp; "'!F" &amp; ROWS!P74)-TIME!P74), ABS(INDIRECT("'" &amp; P$2 &amp; "'!J" &amp; ROWS!P74)-TIME!P74))/TIME!P74, "")</f>
        <v/>
      </c>
      <c r="Q74" s="2" t="str">
        <f ca="1">_xlfn.IFNA(MAX(ABS(INDIRECT("'" &amp; Q$2 &amp; "'!B" &amp; ROWS!Q74)-TIME!Q74), ABS(INDIRECT("'" &amp; Q$2 &amp; "'!F" &amp; ROWS!Q74)-TIME!Q74), ABS(INDIRECT("'" &amp; Q$2 &amp; "'!J" &amp; ROWS!Q74)-TIME!Q74))/TIME!Q74, "")</f>
        <v/>
      </c>
      <c r="R74" s="2">
        <f ca="1">_xlfn.IFNA(MAX(ABS(INDIRECT("'" &amp; R$2 &amp; "'!B" &amp; ROWS!R74)-TIME!R74), ABS(INDIRECT("'" &amp; R$2 &amp; "'!F" &amp; ROWS!R74)-TIME!R74), ABS(INDIRECT("'" &amp; R$2 &amp; "'!J" &amp; ROWS!R74)-TIME!R74))/TIME!R74, "")</f>
        <v>0.1666666666666666</v>
      </c>
      <c r="S74" s="2">
        <f ca="1">_xlfn.IFNA(MAX(ABS(INDIRECT("'" &amp; S$2 &amp; "'!B" &amp; ROWS!S74)-TIME!S74), ABS(INDIRECT("'" &amp; S$2 &amp; "'!F" &amp; ROWS!S74)-TIME!S74), ABS(INDIRECT("'" &amp; S$2 &amp; "'!J" &amp; ROWS!S74)-TIME!S74))/TIME!S74, "")</f>
        <v>0</v>
      </c>
      <c r="T74" s="2">
        <f ca="1">_xlfn.IFNA(MAX(ABS(INDIRECT("'" &amp; T$2 &amp; "'!B" &amp; ROWS!T74)-TIME!T74), ABS(INDIRECT("'" &amp; T$2 &amp; "'!F" &amp; ROWS!T74)-TIME!T74), ABS(INDIRECT("'" &amp; T$2 &amp; "'!J" &amp; ROWS!T74)-TIME!T74))/TIME!T74, "")</f>
        <v>0</v>
      </c>
      <c r="U74" s="2">
        <f ca="1">_xlfn.IFNA(MAX(ABS(INDIRECT("'" &amp; U$2 &amp; "'!B" &amp; ROWS!U74)-TIME!U74), ABS(INDIRECT("'" &amp; U$2 &amp; "'!F" &amp; ROWS!U74)-TIME!U74), ABS(INDIRECT("'" &amp; U$2 &amp; "'!J" &amp; ROWS!U74)-TIME!U74))/TIME!U74, "")</f>
        <v>1.5151515151515164E-2</v>
      </c>
      <c r="V74" s="2">
        <f ca="1">_xlfn.IFNA(MAX(ABS(INDIRECT("'" &amp; V$2 &amp; "'!B" &amp; ROWS!V74)-TIME!V74), ABS(INDIRECT("'" &amp; V$2 &amp; "'!F" &amp; ROWS!V74)-TIME!V74), ABS(INDIRECT("'" &amp; V$2 &amp; "'!J" &amp; ROWS!V74)-TIME!V74))/TIME!V74, "")</f>
        <v>1.980198019801982E-2</v>
      </c>
      <c r="W74" s="2">
        <f ca="1">_xlfn.IFNA(MAX(ABS(INDIRECT("'" &amp; W$2 &amp; "'!B" &amp; ROWS!W74)-TIME!W74), ABS(INDIRECT("'" &amp; W$2 &amp; "'!F" &amp; ROWS!W74)-TIME!W74), ABS(INDIRECT("'" &amp; W$2 &amp; "'!J" &amp; ROWS!W74)-TIME!W74))/TIME!W74, "")</f>
        <v>1.8867924528301903E-2</v>
      </c>
      <c r="X74" s="2" t="str">
        <f ca="1">_xlfn.IFNA(MAX(ABS(INDIRECT("'" &amp; X$2 &amp; "'!B" &amp; ROWS!X74)-TIME!X74), ABS(INDIRECT("'" &amp; X$2 &amp; "'!F" &amp; ROWS!X74)-TIME!X74), ABS(INDIRECT("'" &amp; X$2 &amp; "'!J" &amp; ROWS!X74)-TIME!X74))/TIME!X74, "")</f>
        <v/>
      </c>
      <c r="Y74" s="2" t="str">
        <f ca="1">_xlfn.IFNA(MAX(ABS(INDIRECT("'" &amp; Y$2 &amp; "'!B" &amp; ROWS!Y74)-TIME!Y74), ABS(INDIRECT("'" &amp; Y$2 &amp; "'!F" &amp; ROWS!Y74)-TIME!Y74), ABS(INDIRECT("'" &amp; Y$2 &amp; "'!J" &amp; ROWS!Y74)-TIME!Y74))/TIME!Y74, "")</f>
        <v/>
      </c>
    </row>
    <row r="75" spans="1:25" x14ac:dyDescent="0.25">
      <c r="A75" t="str">
        <f>METRICS!A74</f>
        <v>random</v>
      </c>
      <c r="B75" s="2">
        <f ca="1">_xlfn.IFNA(MAX(ABS(INDIRECT("'" &amp; B$2 &amp; "'!B" &amp; ROWS!B75)-TIME!B75), ABS(INDIRECT("'" &amp; B$2 &amp; "'!F" &amp; ROWS!B75)-TIME!B75), ABS(INDIRECT("'" &amp; B$2 &amp; "'!J" &amp; ROWS!B75)-TIME!B75))/TIME!B75, "")</f>
        <v>4.6728971962617903E-3</v>
      </c>
      <c r="C75" s="2">
        <f ca="1">_xlfn.IFNA(MAX(ABS(INDIRECT("'" &amp; C$2 &amp; "'!B" &amp; ROWS!C75)-TIME!C75), ABS(INDIRECT("'" &amp; C$2 &amp; "'!F" &amp; ROWS!C75)-TIME!C75), ABS(INDIRECT("'" &amp; C$2 &amp; "'!J" &amp; ROWS!C75)-TIME!C75))/TIME!C75, "")</f>
        <v>1.1494252873563229E-2</v>
      </c>
      <c r="D75" s="2">
        <f ca="1">_xlfn.IFNA(MAX(ABS(INDIRECT("'" &amp; D$2 &amp; "'!B" &amp; ROWS!D75)-TIME!D75), ABS(INDIRECT("'" &amp; D$2 &amp; "'!F" &amp; ROWS!D75)-TIME!D75), ABS(INDIRECT("'" &amp; D$2 &amp; "'!J" &amp; ROWS!D75)-TIME!D75))/TIME!D75, "")</f>
        <v>7.1428571428571496E-3</v>
      </c>
      <c r="E75" s="2">
        <f ca="1">_xlfn.IFNA(MAX(ABS(INDIRECT("'" &amp; E$2 &amp; "'!B" &amp; ROWS!E75)-TIME!E75), ABS(INDIRECT("'" &amp; E$2 &amp; "'!F" &amp; ROWS!E75)-TIME!E75), ABS(INDIRECT("'" &amp; E$2 &amp; "'!J" &amp; ROWS!E75)-TIME!E75))/TIME!E75, "")</f>
        <v>1.748251748251711E-3</v>
      </c>
      <c r="F75" s="2">
        <f ca="1">_xlfn.IFNA(MAX(ABS(INDIRECT("'" &amp; F$2 &amp; "'!B" &amp; ROWS!F75)-TIME!F75), ABS(INDIRECT("'" &amp; F$2 &amp; "'!F" &amp; ROWS!F75)-TIME!F75), ABS(INDIRECT("'" &amp; F$2 &amp; "'!J" &amp; ROWS!F75)-TIME!F75))/TIME!F75, "")</f>
        <v>1.3144590495450028E-2</v>
      </c>
      <c r="G75" s="2">
        <f ca="1">_xlfn.IFNA(MAX(ABS(INDIRECT("'" &amp; G$2 &amp; "'!B" &amp; ROWS!G75)-TIME!G75), ABS(INDIRECT("'" &amp; G$2 &amp; "'!F" &amp; ROWS!G75)-TIME!G75), ABS(INDIRECT("'" &amp; G$2 &amp; "'!J" &amp; ROWS!G75)-TIME!G75))/TIME!G75, "")</f>
        <v>1.0558069381598836E-2</v>
      </c>
      <c r="H75" s="2" t="str">
        <f ca="1">_xlfn.IFNA(MAX(ABS(INDIRECT("'" &amp; H$2 &amp; "'!B" &amp; ROWS!H75)-TIME!H75), ABS(INDIRECT("'" &amp; H$2 &amp; "'!F" &amp; ROWS!H75)-TIME!H75), ABS(INDIRECT("'" &amp; H$2 &amp; "'!J" &amp; ROWS!H75)-TIME!H75))/TIME!H75, "")</f>
        <v/>
      </c>
      <c r="I75" s="2" t="str">
        <f ca="1">_xlfn.IFNA(MAX(ABS(INDIRECT("'" &amp; I$2 &amp; "'!B" &amp; ROWS!I75)-TIME!I75), ABS(INDIRECT("'" &amp; I$2 &amp; "'!F" &amp; ROWS!I75)-TIME!I75), ABS(INDIRECT("'" &amp; I$2 &amp; "'!J" &amp; ROWS!I75)-TIME!I75))/TIME!I75, "")</f>
        <v/>
      </c>
      <c r="J75" s="2">
        <f ca="1">_xlfn.IFNA(MAX(ABS(INDIRECT("'" &amp; J$2 &amp; "'!B" &amp; ROWS!J75)-TIME!J75), ABS(INDIRECT("'" &amp; J$2 &amp; "'!F" &amp; ROWS!J75)-TIME!J75), ABS(INDIRECT("'" &amp; J$2 &amp; "'!J" &amp; ROWS!J75)-TIME!J75))/TIME!J75, "")</f>
        <v>1.8867924528301903E-2</v>
      </c>
      <c r="K75" s="2">
        <f ca="1">_xlfn.IFNA(MAX(ABS(INDIRECT("'" &amp; K$2 &amp; "'!B" &amp; ROWS!K75)-TIME!K75), ABS(INDIRECT("'" &amp; K$2 &amp; "'!F" &amp; ROWS!K75)-TIME!K75), ABS(INDIRECT("'" &amp; K$2 &amp; "'!J" &amp; ROWS!K75)-TIME!K75))/TIME!K75, "")</f>
        <v>1.6949152542372899E-2</v>
      </c>
      <c r="L75" s="2">
        <f ca="1">_xlfn.IFNA(MAX(ABS(INDIRECT("'" &amp; L$2 &amp; "'!B" &amp; ROWS!L75)-TIME!L75), ABS(INDIRECT("'" &amp; L$2 &amp; "'!F" &amp; ROWS!L75)-TIME!L75), ABS(INDIRECT("'" &amp; L$2 &amp; "'!J" &amp; ROWS!L75)-TIME!L75))/TIME!L75, "")</f>
        <v>0</v>
      </c>
      <c r="M75" s="2">
        <f ca="1">_xlfn.IFNA(MAX(ABS(INDIRECT("'" &amp; M$2 &amp; "'!B" &amp; ROWS!M75)-TIME!M75), ABS(INDIRECT("'" &amp; M$2 &amp; "'!F" &amp; ROWS!M75)-TIME!M75), ABS(INDIRECT("'" &amp; M$2 &amp; "'!J" &amp; ROWS!M75)-TIME!M75))/TIME!M75, "")</f>
        <v>1.1857707509881523E-2</v>
      </c>
      <c r="N75" s="2">
        <f ca="1">_xlfn.IFNA(MAX(ABS(INDIRECT("'" &amp; N$2 &amp; "'!B" &amp; ROWS!N75)-TIME!N75), ABS(INDIRECT("'" &amp; N$2 &amp; "'!F" &amp; ROWS!N75)-TIME!N75), ABS(INDIRECT("'" &amp; N$2 &amp; "'!J" &amp; ROWS!N75)-TIME!N75))/TIME!N75, "")</f>
        <v>5.3691275167785284E-3</v>
      </c>
      <c r="O75" s="2">
        <f ca="1">_xlfn.IFNA(MAX(ABS(INDIRECT("'" &amp; O$2 &amp; "'!B" &amp; ROWS!O75)-TIME!O75), ABS(INDIRECT("'" &amp; O$2 &amp; "'!F" &amp; ROWS!O75)-TIME!O75), ABS(INDIRECT("'" &amp; O$2 &amp; "'!J" &amp; ROWS!O75)-TIME!O75))/TIME!O75, "")</f>
        <v>3.703703703703707E-2</v>
      </c>
      <c r="P75" s="2" t="str">
        <f ca="1">_xlfn.IFNA(MAX(ABS(INDIRECT("'" &amp; P$2 &amp; "'!B" &amp; ROWS!P75)-TIME!P75), ABS(INDIRECT("'" &amp; P$2 &amp; "'!F" &amp; ROWS!P75)-TIME!P75), ABS(INDIRECT("'" &amp; P$2 &amp; "'!J" &amp; ROWS!P75)-TIME!P75))/TIME!P75, "")</f>
        <v/>
      </c>
      <c r="Q75" s="2" t="str">
        <f ca="1">_xlfn.IFNA(MAX(ABS(INDIRECT("'" &amp; Q$2 &amp; "'!B" &amp; ROWS!Q75)-TIME!Q75), ABS(INDIRECT("'" &amp; Q$2 &amp; "'!F" &amp; ROWS!Q75)-TIME!Q75), ABS(INDIRECT("'" &amp; Q$2 &amp; "'!J" &amp; ROWS!Q75)-TIME!Q75))/TIME!Q75, "")</f>
        <v/>
      </c>
      <c r="R75" s="2">
        <f ca="1">_xlfn.IFNA(MAX(ABS(INDIRECT("'" &amp; R$2 &amp; "'!B" &amp; ROWS!R75)-TIME!R75), ABS(INDIRECT("'" &amp; R$2 &amp; "'!F" &amp; ROWS!R75)-TIME!R75), ABS(INDIRECT("'" &amp; R$2 &amp; "'!J" &amp; ROWS!R75)-TIME!R75))/TIME!R75, "")</f>
        <v>2.0000000000000018E-2</v>
      </c>
      <c r="S75" s="2">
        <f ca="1">_xlfn.IFNA(MAX(ABS(INDIRECT("'" &amp; S$2 &amp; "'!B" &amp; ROWS!S75)-TIME!S75), ABS(INDIRECT("'" &amp; S$2 &amp; "'!F" &amp; ROWS!S75)-TIME!S75), ABS(INDIRECT("'" &amp; S$2 &amp; "'!J" &amp; ROWS!S75)-TIME!S75))/TIME!S75, "")</f>
        <v>1.7543859649122823E-2</v>
      </c>
      <c r="T75" s="2">
        <f ca="1">_xlfn.IFNA(MAX(ABS(INDIRECT("'" &amp; T$2 &amp; "'!B" &amp; ROWS!T75)-TIME!T75), ABS(INDIRECT("'" &amp; T$2 &amp; "'!F" &amp; ROWS!T75)-TIME!T75), ABS(INDIRECT("'" &amp; T$2 &amp; "'!J" &amp; ROWS!T75)-TIME!T75))/TIME!T75, "")</f>
        <v>0</v>
      </c>
      <c r="U75" s="2">
        <f ca="1">_xlfn.IFNA(MAX(ABS(INDIRECT("'" &amp; U$2 &amp; "'!B" &amp; ROWS!U75)-TIME!U75), ABS(INDIRECT("'" &amp; U$2 &amp; "'!F" &amp; ROWS!U75)-TIME!U75), ABS(INDIRECT("'" &amp; U$2 &amp; "'!J" &amp; ROWS!U75)-TIME!U75))/TIME!U75, "")</f>
        <v>1.9723865877713364E-3</v>
      </c>
      <c r="V75" s="2">
        <f ca="1">_xlfn.IFNA(MAX(ABS(INDIRECT("'" &amp; V$2 &amp; "'!B" &amp; ROWS!V75)-TIME!V75), ABS(INDIRECT("'" &amp; V$2 &amp; "'!F" &amp; ROWS!V75)-TIME!V75), ABS(INDIRECT("'" &amp; V$2 &amp; "'!J" &amp; ROWS!V75)-TIME!V75))/TIME!V75, "")</f>
        <v>4.1095890410959247E-3</v>
      </c>
      <c r="W75" s="2">
        <f ca="1">_xlfn.IFNA(MAX(ABS(INDIRECT("'" &amp; W$2 &amp; "'!B" &amp; ROWS!W75)-TIME!W75), ABS(INDIRECT("'" &amp; W$2 &amp; "'!F" &amp; ROWS!W75)-TIME!W75), ABS(INDIRECT("'" &amp; W$2 &amp; "'!J" &amp; ROWS!W75)-TIME!W75))/TIME!W75, "")</f>
        <v>9.3457943925233725E-3</v>
      </c>
      <c r="X75" s="2" t="str">
        <f ca="1">_xlfn.IFNA(MAX(ABS(INDIRECT("'" &amp; X$2 &amp; "'!B" &amp; ROWS!X75)-TIME!X75), ABS(INDIRECT("'" &amp; X$2 &amp; "'!F" &amp; ROWS!X75)-TIME!X75), ABS(INDIRECT("'" &amp; X$2 &amp; "'!J" &amp; ROWS!X75)-TIME!X75))/TIME!X75, "")</f>
        <v/>
      </c>
      <c r="Y75" s="2" t="str">
        <f ca="1">_xlfn.IFNA(MAX(ABS(INDIRECT("'" &amp; Y$2 &amp; "'!B" &amp; ROWS!Y75)-TIME!Y75), ABS(INDIRECT("'" &amp; Y$2 &amp; "'!F" &amp; ROWS!Y75)-TIME!Y75), ABS(INDIRECT("'" &amp; Y$2 &amp; "'!J" &amp; ROWS!Y75)-TIME!Y75))/TIME!Y75, "")</f>
        <v/>
      </c>
    </row>
    <row r="76" spans="1:25" x14ac:dyDescent="0.25">
      <c r="A76" t="str">
        <f>METRICS!A75</f>
        <v>rational</v>
      </c>
      <c r="B76" s="2" t="str">
        <f ca="1">_xlfn.IFNA(MAX(ABS(INDIRECT("'" &amp; B$2 &amp; "'!B" &amp; ROWS!B76)-TIME!B76), ABS(INDIRECT("'" &amp; B$2 &amp; "'!F" &amp; ROWS!B76)-TIME!B76), ABS(INDIRECT("'" &amp; B$2 &amp; "'!J" &amp; ROWS!B76)-TIME!B76))/TIME!B76, "")</f>
        <v/>
      </c>
      <c r="C76" s="2" t="str">
        <f ca="1">_xlfn.IFNA(MAX(ABS(INDIRECT("'" &amp; C$2 &amp; "'!B" &amp; ROWS!C76)-TIME!C76), ABS(INDIRECT("'" &amp; C$2 &amp; "'!F" &amp; ROWS!C76)-TIME!C76), ABS(INDIRECT("'" &amp; C$2 &amp; "'!J" &amp; ROWS!C76)-TIME!C76))/TIME!C76, "")</f>
        <v/>
      </c>
      <c r="D76" s="2" t="str">
        <f ca="1">_xlfn.IFNA(MAX(ABS(INDIRECT("'" &amp; D$2 &amp; "'!B" &amp; ROWS!D76)-TIME!D76), ABS(INDIRECT("'" &amp; D$2 &amp; "'!F" &amp; ROWS!D76)-TIME!D76), ABS(INDIRECT("'" &amp; D$2 &amp; "'!J" &amp; ROWS!D76)-TIME!D76))/TIME!D76, "")</f>
        <v/>
      </c>
      <c r="E76" s="2">
        <f ca="1">_xlfn.IFNA(MAX(ABS(INDIRECT("'" &amp; E$2 &amp; "'!B" &amp; ROWS!E76)-TIME!E76), ABS(INDIRECT("'" &amp; E$2 &amp; "'!F" &amp; ROWS!E76)-TIME!E76), ABS(INDIRECT("'" &amp; E$2 &amp; "'!J" &amp; ROWS!E76)-TIME!E76))/TIME!E76, "")</f>
        <v>9.9083477830069723E-4</v>
      </c>
      <c r="F76" s="2">
        <f ca="1">_xlfn.IFNA(MAX(ABS(INDIRECT("'" &amp; F$2 &amp; "'!B" &amp; ROWS!F76)-TIME!F76), ABS(INDIRECT("'" &amp; F$2 &amp; "'!F" &amp; ROWS!F76)-TIME!F76), ABS(INDIRECT("'" &amp; F$2 &amp; "'!J" &amp; ROWS!F76)-TIME!F76))/TIME!F76, "")</f>
        <v>1.2846246487354487E-2</v>
      </c>
      <c r="G76" s="2">
        <f ca="1">_xlfn.IFNA(MAX(ABS(INDIRECT("'" &amp; G$2 &amp; "'!B" &amp; ROWS!G76)-TIME!G76), ABS(INDIRECT("'" &amp; G$2 &amp; "'!F" &amp; ROWS!G76)-TIME!G76), ABS(INDIRECT("'" &amp; G$2 &amp; "'!J" &amp; ROWS!G76)-TIME!G76))/TIME!G76, "")</f>
        <v>4.1876046901179079E-4</v>
      </c>
      <c r="H76" s="2" t="str">
        <f ca="1">_xlfn.IFNA(MAX(ABS(INDIRECT("'" &amp; H$2 &amp; "'!B" &amp; ROWS!H76)-TIME!H76), ABS(INDIRECT("'" &amp; H$2 &amp; "'!F" &amp; ROWS!H76)-TIME!H76), ABS(INDIRECT("'" &amp; H$2 &amp; "'!J" &amp; ROWS!H76)-TIME!H76))/TIME!H76, "")</f>
        <v/>
      </c>
      <c r="I76" s="2" t="str">
        <f ca="1">_xlfn.IFNA(MAX(ABS(INDIRECT("'" &amp; I$2 &amp; "'!B" &amp; ROWS!I76)-TIME!I76), ABS(INDIRECT("'" &amp; I$2 &amp; "'!F" &amp; ROWS!I76)-TIME!I76), ABS(INDIRECT("'" &amp; I$2 &amp; "'!J" &amp; ROWS!I76)-TIME!I76))/TIME!I76, "")</f>
        <v/>
      </c>
      <c r="J76" s="2" t="str">
        <f ca="1">_xlfn.IFNA(MAX(ABS(INDIRECT("'" &amp; J$2 &amp; "'!B" &amp; ROWS!J76)-TIME!J76), ABS(INDIRECT("'" &amp; J$2 &amp; "'!F" &amp; ROWS!J76)-TIME!J76), ABS(INDIRECT("'" &amp; J$2 &amp; "'!J" &amp; ROWS!J76)-TIME!J76))/TIME!J76, "")</f>
        <v/>
      </c>
      <c r="K76" s="2" t="str">
        <f ca="1">_xlfn.IFNA(MAX(ABS(INDIRECT("'" &amp; K$2 &amp; "'!B" &amp; ROWS!K76)-TIME!K76), ABS(INDIRECT("'" &amp; K$2 &amp; "'!F" &amp; ROWS!K76)-TIME!K76), ABS(INDIRECT("'" &amp; K$2 &amp; "'!J" &amp; ROWS!K76)-TIME!K76))/TIME!K76, "")</f>
        <v/>
      </c>
      <c r="L76" s="2" t="str">
        <f ca="1">_xlfn.IFNA(MAX(ABS(INDIRECT("'" &amp; L$2 &amp; "'!B" &amp; ROWS!L76)-TIME!L76), ABS(INDIRECT("'" &amp; L$2 &amp; "'!F" &amp; ROWS!L76)-TIME!L76), ABS(INDIRECT("'" &amp; L$2 &amp; "'!J" &amp; ROWS!L76)-TIME!L76))/TIME!L76, "")</f>
        <v/>
      </c>
      <c r="M76" s="2" t="str">
        <f ca="1">_xlfn.IFNA(MAX(ABS(INDIRECT("'" &amp; M$2 &amp; "'!B" &amp; ROWS!M76)-TIME!M76), ABS(INDIRECT("'" &amp; M$2 &amp; "'!F" &amp; ROWS!M76)-TIME!M76), ABS(INDIRECT("'" &amp; M$2 &amp; "'!J" &amp; ROWS!M76)-TIME!M76))/TIME!M76, "")</f>
        <v/>
      </c>
      <c r="N76" s="2" t="str">
        <f ca="1">_xlfn.IFNA(MAX(ABS(INDIRECT("'" &amp; N$2 &amp; "'!B" &amp; ROWS!N76)-TIME!N76), ABS(INDIRECT("'" &amp; N$2 &amp; "'!F" &amp; ROWS!N76)-TIME!N76), ABS(INDIRECT("'" &amp; N$2 &amp; "'!J" &amp; ROWS!N76)-TIME!N76))/TIME!N76, "")</f>
        <v/>
      </c>
      <c r="O76" s="2" t="str">
        <f ca="1">_xlfn.IFNA(MAX(ABS(INDIRECT("'" &amp; O$2 &amp; "'!B" &amp; ROWS!O76)-TIME!O76), ABS(INDIRECT("'" &amp; O$2 &amp; "'!F" &amp; ROWS!O76)-TIME!O76), ABS(INDIRECT("'" &amp; O$2 &amp; "'!J" &amp; ROWS!O76)-TIME!O76))/TIME!O76, "")</f>
        <v/>
      </c>
      <c r="P76" s="2" t="str">
        <f ca="1">_xlfn.IFNA(MAX(ABS(INDIRECT("'" &amp; P$2 &amp; "'!B" &amp; ROWS!P76)-TIME!P76), ABS(INDIRECT("'" &amp; P$2 &amp; "'!F" &amp; ROWS!P76)-TIME!P76), ABS(INDIRECT("'" &amp; P$2 &amp; "'!J" &amp; ROWS!P76)-TIME!P76))/TIME!P76, "")</f>
        <v/>
      </c>
      <c r="Q76" s="2" t="str">
        <f ca="1">_xlfn.IFNA(MAX(ABS(INDIRECT("'" &amp; Q$2 &amp; "'!B" &amp; ROWS!Q76)-TIME!Q76), ABS(INDIRECT("'" &amp; Q$2 &amp; "'!F" &amp; ROWS!Q76)-TIME!Q76), ABS(INDIRECT("'" &amp; Q$2 &amp; "'!J" &amp; ROWS!Q76)-TIME!Q76))/TIME!Q76, "")</f>
        <v/>
      </c>
      <c r="R76" s="2">
        <f ca="1">_xlfn.IFNA(MAX(ABS(INDIRECT("'" &amp; R$2 &amp; "'!B" &amp; ROWS!R76)-TIME!R76), ABS(INDIRECT("'" &amp; R$2 &amp; "'!F" &amp; ROWS!R76)-TIME!R76), ABS(INDIRECT("'" &amp; R$2 &amp; "'!J" &amp; ROWS!R76)-TIME!R76))/TIME!R76, "")</f>
        <v>2.8355387523628884E-3</v>
      </c>
      <c r="S76" s="2">
        <f ca="1">_xlfn.IFNA(MAX(ABS(INDIRECT("'" &amp; S$2 &amp; "'!B" &amp; ROWS!S76)-TIME!S76), ABS(INDIRECT("'" &amp; S$2 &amp; "'!F" &amp; ROWS!S76)-TIME!S76), ABS(INDIRECT("'" &amp; S$2 &amp; "'!J" &amp; ROWS!S76)-TIME!S76))/TIME!S76, "")</f>
        <v>3.3670033670034445E-3</v>
      </c>
      <c r="T76" s="2">
        <f ca="1">_xlfn.IFNA(MAX(ABS(INDIRECT("'" &amp; T$2 &amp; "'!B" &amp; ROWS!T76)-TIME!T76), ABS(INDIRECT("'" &amp; T$2 &amp; "'!F" &amp; ROWS!T76)-TIME!T76), ABS(INDIRECT("'" &amp; T$2 &amp; "'!J" &amp; ROWS!T76)-TIME!T76))/TIME!T76, "")</f>
        <v>1.9646365422396439E-3</v>
      </c>
      <c r="U76" s="2">
        <f ca="1">_xlfn.IFNA(MAX(ABS(INDIRECT("'" &amp; U$2 &amp; "'!B" &amp; ROWS!U76)-TIME!U76), ABS(INDIRECT("'" &amp; U$2 &amp; "'!F" &amp; ROWS!U76)-TIME!U76), ABS(INDIRECT("'" &amp; U$2 &amp; "'!J" &amp; ROWS!U76)-TIME!U76))/TIME!U76, "")</f>
        <v>3.9335664335664279E-3</v>
      </c>
      <c r="V76" s="2">
        <f ca="1">_xlfn.IFNA(MAX(ABS(INDIRECT("'" &amp; V$2 &amp; "'!B" &amp; ROWS!V76)-TIME!V76), ABS(INDIRECT("'" &amp; V$2 &amp; "'!F" &amp; ROWS!V76)-TIME!V76), ABS(INDIRECT("'" &amp; V$2 &amp; "'!J" &amp; ROWS!V76)-TIME!V76))/TIME!V76, "")</f>
        <v>8.2352941176470924E-3</v>
      </c>
      <c r="W76" s="2">
        <f ca="1">_xlfn.IFNA(MAX(ABS(INDIRECT("'" &amp; W$2 &amp; "'!B" &amp; ROWS!W76)-TIME!W76), ABS(INDIRECT("'" &amp; W$2 &amp; "'!F" &amp; ROWS!W76)-TIME!W76), ABS(INDIRECT("'" &amp; W$2 &amp; "'!J" &amp; ROWS!W76)-TIME!W76))/TIME!W76, "")</f>
        <v>1.2143290831815165E-3</v>
      </c>
      <c r="X76" s="2" t="str">
        <f ca="1">_xlfn.IFNA(MAX(ABS(INDIRECT("'" &amp; X$2 &amp; "'!B" &amp; ROWS!X76)-TIME!X76), ABS(INDIRECT("'" &amp; X$2 &amp; "'!F" &amp; ROWS!X76)-TIME!X76), ABS(INDIRECT("'" &amp; X$2 &amp; "'!J" &amp; ROWS!X76)-TIME!X76))/TIME!X76, "")</f>
        <v/>
      </c>
      <c r="Y76" s="2" t="str">
        <f ca="1">_xlfn.IFNA(MAX(ABS(INDIRECT("'" &amp; Y$2 &amp; "'!B" &amp; ROWS!Y76)-TIME!Y76), ABS(INDIRECT("'" &amp; Y$2 &amp; "'!F" &amp; ROWS!Y76)-TIME!Y76), ABS(INDIRECT("'" &amp; Y$2 &amp; "'!J" &amp; ROWS!Y76)-TIME!Y76))/TIME!Y76, "")</f>
        <v/>
      </c>
    </row>
    <row r="77" spans="1:25" x14ac:dyDescent="0.25">
      <c r="A77" t="str">
        <f>METRICS!A76</f>
        <v>recurse</v>
      </c>
      <c r="B77" s="2">
        <f ca="1">_xlfn.IFNA(MAX(ABS(INDIRECT("'" &amp; B$2 &amp; "'!B" &amp; ROWS!B77)-TIME!B77), ABS(INDIRECT("'" &amp; B$2 &amp; "'!F" &amp; ROWS!B77)-TIME!B77), ABS(INDIRECT("'" &amp; B$2 &amp; "'!J" &amp; ROWS!B77)-TIME!B77))/TIME!B77, "")</f>
        <v>1.2500000000000011E-2</v>
      </c>
      <c r="C77" s="2">
        <f ca="1">_xlfn.IFNA(MAX(ABS(INDIRECT("'" &amp; C$2 &amp; "'!B" &amp; ROWS!C77)-TIME!C77), ABS(INDIRECT("'" &amp; C$2 &amp; "'!F" &amp; ROWS!C77)-TIME!C77), ABS(INDIRECT("'" &amp; C$2 &amp; "'!J" &amp; ROWS!C77)-TIME!C77))/TIME!C77, "")</f>
        <v>1.265822784810137E-2</v>
      </c>
      <c r="D77" s="2">
        <f ca="1">_xlfn.IFNA(MAX(ABS(INDIRECT("'" &amp; D$2 &amp; "'!B" &amp; ROWS!D77)-TIME!D77), ABS(INDIRECT("'" &amp; D$2 &amp; "'!F" &amp; ROWS!D77)-TIME!D77), ABS(INDIRECT("'" &amp; D$2 &amp; "'!J" &amp; ROWS!D77)-TIME!D77))/TIME!D77, "")</f>
        <v>0</v>
      </c>
      <c r="E77" s="2">
        <f ca="1">_xlfn.IFNA(MAX(ABS(INDIRECT("'" &amp; E$2 &amp; "'!B" &amp; ROWS!E77)-TIME!E77), ABS(INDIRECT("'" &amp; E$2 &amp; "'!F" &amp; ROWS!E77)-TIME!E77), ABS(INDIRECT("'" &amp; E$2 &amp; "'!J" &amp; ROWS!E77)-TIME!E77))/TIME!E77, "")</f>
        <v>1.8785222291796719E-3</v>
      </c>
      <c r="F77" s="2">
        <f ca="1">_xlfn.IFNA(MAX(ABS(INDIRECT("'" &amp; F$2 &amp; "'!B" &amp; ROWS!F77)-TIME!F77), ABS(INDIRECT("'" &amp; F$2 &amp; "'!F" &amp; ROWS!F77)-TIME!F77), ABS(INDIRECT("'" &amp; F$2 &amp; "'!J" &amp; ROWS!F77)-TIME!F77))/TIME!F77, "")</f>
        <v>4.303599374022026E-3</v>
      </c>
      <c r="G77" s="2">
        <f ca="1">_xlfn.IFNA(MAX(ABS(INDIRECT("'" &amp; G$2 &amp; "'!B" &amp; ROWS!G77)-TIME!G77), ABS(INDIRECT("'" &amp; G$2 &amp; "'!F" &amp; ROWS!G77)-TIME!G77), ABS(INDIRECT("'" &amp; G$2 &amp; "'!J" &amp; ROWS!G77)-TIME!G77))/TIME!G77, "")</f>
        <v>9.3312597200621485E-3</v>
      </c>
      <c r="H77" s="2" t="str">
        <f ca="1">_xlfn.IFNA(MAX(ABS(INDIRECT("'" &amp; H$2 &amp; "'!B" &amp; ROWS!H77)-TIME!H77), ABS(INDIRECT("'" &amp; H$2 &amp; "'!F" &amp; ROWS!H77)-TIME!H77), ABS(INDIRECT("'" &amp; H$2 &amp; "'!J" &amp; ROWS!H77)-TIME!H77))/TIME!H77, "")</f>
        <v/>
      </c>
      <c r="I77" s="2" t="str">
        <f ca="1">_xlfn.IFNA(MAX(ABS(INDIRECT("'" &amp; I$2 &amp; "'!B" &amp; ROWS!I77)-TIME!I77), ABS(INDIRECT("'" &amp; I$2 &amp; "'!F" &amp; ROWS!I77)-TIME!I77), ABS(INDIRECT("'" &amp; I$2 &amp; "'!J" &amp; ROWS!I77)-TIME!I77))/TIME!I77, "")</f>
        <v/>
      </c>
      <c r="J77" s="2">
        <f ca="1">_xlfn.IFNA(MAX(ABS(INDIRECT("'" &amp; J$2 &amp; "'!B" &amp; ROWS!J77)-TIME!J77), ABS(INDIRECT("'" &amp; J$2 &amp; "'!F" &amp; ROWS!J77)-TIME!J77), ABS(INDIRECT("'" &amp; J$2 &amp; "'!J" &amp; ROWS!J77)-TIME!J77))/TIME!J77, "")</f>
        <v>2.0202020202020221E-2</v>
      </c>
      <c r="K77" s="2">
        <f ca="1">_xlfn.IFNA(MAX(ABS(INDIRECT("'" &amp; K$2 &amp; "'!B" &amp; ROWS!K77)-TIME!K77), ABS(INDIRECT("'" &amp; K$2 &amp; "'!F" &amp; ROWS!K77)-TIME!K77), ABS(INDIRECT("'" &amp; K$2 &amp; "'!J" &amp; ROWS!K77)-TIME!K77))/TIME!K77, "")</f>
        <v>5.2356020942408424E-3</v>
      </c>
      <c r="L77" s="2">
        <f ca="1">_xlfn.IFNA(MAX(ABS(INDIRECT("'" &amp; L$2 &amp; "'!B" &amp; ROWS!L77)-TIME!L77), ABS(INDIRECT("'" &amp; L$2 &amp; "'!F" &amp; ROWS!L77)-TIME!L77), ABS(INDIRECT("'" &amp; L$2 &amp; "'!J" &amp; ROWS!L77)-TIME!L77))/TIME!L77, "")</f>
        <v>1.4705882352941025E-2</v>
      </c>
      <c r="M77" s="2">
        <f ca="1">_xlfn.IFNA(MAX(ABS(INDIRECT("'" &amp; M$2 &amp; "'!B" &amp; ROWS!M77)-TIME!M77), ABS(INDIRECT("'" &amp; M$2 &amp; "'!F" &amp; ROWS!M77)-TIME!M77), ABS(INDIRECT("'" &amp; M$2 &amp; "'!J" &amp; ROWS!M77)-TIME!M77))/TIME!M77, "")</f>
        <v>9.0215128383066626E-3</v>
      </c>
      <c r="N77" s="2">
        <f ca="1">_xlfn.IFNA(MAX(ABS(INDIRECT("'" &amp; N$2 &amp; "'!B" &amp; ROWS!N77)-TIME!N77), ABS(INDIRECT("'" &amp; N$2 &amp; "'!F" &amp; ROWS!N77)-TIME!N77), ABS(INDIRECT("'" &amp; N$2 &amp; "'!J" &amp; ROWS!N77)-TIME!N77))/TIME!N77, "")</f>
        <v>6.1551087402544986E-3</v>
      </c>
      <c r="O77" s="2">
        <f ca="1">_xlfn.IFNA(MAX(ABS(INDIRECT("'" &amp; O$2 &amp; "'!B" &amp; ROWS!O77)-TIME!O77), ABS(INDIRECT("'" &amp; O$2 &amp; "'!F" &amp; ROWS!O77)-TIME!O77), ABS(INDIRECT("'" &amp; O$2 &amp; "'!J" &amp; ROWS!O77)-TIME!O77))/TIME!O77, "")</f>
        <v>9.8441345365054139E-3</v>
      </c>
      <c r="P77" s="2" t="str">
        <f ca="1">_xlfn.IFNA(MAX(ABS(INDIRECT("'" &amp; P$2 &amp; "'!B" &amp; ROWS!P77)-TIME!P77), ABS(INDIRECT("'" &amp; P$2 &amp; "'!F" &amp; ROWS!P77)-TIME!P77), ABS(INDIRECT("'" &amp; P$2 &amp; "'!J" &amp; ROWS!P77)-TIME!P77))/TIME!P77, "")</f>
        <v/>
      </c>
      <c r="Q77" s="2" t="str">
        <f ca="1">_xlfn.IFNA(MAX(ABS(INDIRECT("'" &amp; Q$2 &amp; "'!B" &amp; ROWS!Q77)-TIME!Q77), ABS(INDIRECT("'" &amp; Q$2 &amp; "'!F" &amp; ROWS!Q77)-TIME!Q77), ABS(INDIRECT("'" &amp; Q$2 &amp; "'!J" &amp; ROWS!Q77)-TIME!Q77))/TIME!Q77, "")</f>
        <v/>
      </c>
      <c r="R77" s="2">
        <f ca="1">_xlfn.IFNA(MAX(ABS(INDIRECT("'" &amp; R$2 &amp; "'!B" &amp; ROWS!R77)-TIME!R77), ABS(INDIRECT("'" &amp; R$2 &amp; "'!F" &amp; ROWS!R77)-TIME!R77), ABS(INDIRECT("'" &amp; R$2 &amp; "'!J" &amp; ROWS!R77)-TIME!R77))/TIME!R77, "")</f>
        <v>6.7961165048543742E-2</v>
      </c>
      <c r="S77" s="2">
        <f ca="1">_xlfn.IFNA(MAX(ABS(INDIRECT("'" &amp; S$2 &amp; "'!B" &amp; ROWS!S77)-TIME!S77), ABS(INDIRECT("'" &amp; S$2 &amp; "'!F" &amp; ROWS!S77)-TIME!S77), ABS(INDIRECT("'" &amp; S$2 &amp; "'!J" &amp; ROWS!S77)-TIME!S77))/TIME!S77, "")</f>
        <v>5.2910052910052959E-3</v>
      </c>
      <c r="T77" s="2">
        <f ca="1">_xlfn.IFNA(MAX(ABS(INDIRECT("'" &amp; T$2 &amp; "'!B" &amp; ROWS!T77)-TIME!T77), ABS(INDIRECT("'" &amp; T$2 &amp; "'!F" &amp; ROWS!T77)-TIME!T77), ABS(INDIRECT("'" &amp; T$2 &amp; "'!J" &amp; ROWS!T77)-TIME!T77))/TIME!T77, "")</f>
        <v>0</v>
      </c>
      <c r="U77" s="2">
        <f ca="1">_xlfn.IFNA(MAX(ABS(INDIRECT("'" &amp; U$2 &amp; "'!B" &amp; ROWS!U77)-TIME!U77), ABS(INDIRECT("'" &amp; U$2 &amp; "'!F" &amp; ROWS!U77)-TIME!U77), ABS(INDIRECT("'" &amp; U$2 &amp; "'!J" &amp; ROWS!U77)-TIME!U77))/TIME!U77, "")</f>
        <v>1.6194331983805682E-2</v>
      </c>
      <c r="V77" s="2">
        <f ca="1">_xlfn.IFNA(MAX(ABS(INDIRECT("'" &amp; V$2 &amp; "'!B" &amp; ROWS!V77)-TIME!V77), ABS(INDIRECT("'" &amp; V$2 &amp; "'!F" &amp; ROWS!V77)-TIME!V77), ABS(INDIRECT("'" &amp; V$2 &amp; "'!J" &amp; ROWS!V77)-TIME!V77))/TIME!V77, "")</f>
        <v>8.66694180767647E-3</v>
      </c>
      <c r="W77" s="2">
        <f ca="1">_xlfn.IFNA(MAX(ABS(INDIRECT("'" &amp; W$2 &amp; "'!B" &amp; ROWS!W77)-TIME!W77), ABS(INDIRECT("'" &amp; W$2 &amp; "'!F" &amp; ROWS!W77)-TIME!W77), ABS(INDIRECT("'" &amp; W$2 &amp; "'!J" &amp; ROWS!W77)-TIME!W77))/TIME!W77, "")</f>
        <v>9.0311986863710544E-3</v>
      </c>
      <c r="X77" s="2" t="str">
        <f ca="1">_xlfn.IFNA(MAX(ABS(INDIRECT("'" &amp; X$2 &amp; "'!B" &amp; ROWS!X77)-TIME!X77), ABS(INDIRECT("'" &amp; X$2 &amp; "'!F" &amp; ROWS!X77)-TIME!X77), ABS(INDIRECT("'" &amp; X$2 &amp; "'!J" &amp; ROWS!X77)-TIME!X77))/TIME!X77, "")</f>
        <v/>
      </c>
      <c r="Y77" s="2" t="str">
        <f ca="1">_xlfn.IFNA(MAX(ABS(INDIRECT("'" &amp; Y$2 &amp; "'!B" &amp; ROWS!Y77)-TIME!Y77), ABS(INDIRECT("'" &amp; Y$2 &amp; "'!F" &amp; ROWS!Y77)-TIME!Y77), ABS(INDIRECT("'" &amp; Y$2 &amp; "'!J" &amp; ROWS!Y77)-TIME!Y77))/TIME!Y77, "")</f>
        <v/>
      </c>
    </row>
    <row r="78" spans="1:25" x14ac:dyDescent="0.25">
      <c r="A78" t="str">
        <f>METRICS!A77</f>
        <v>references</v>
      </c>
      <c r="B78" s="2">
        <f ca="1">_xlfn.IFNA(MAX(ABS(INDIRECT("'" &amp; B$2 &amp; "'!B" &amp; ROWS!B78)-TIME!B78), ABS(INDIRECT("'" &amp; B$2 &amp; "'!F" &amp; ROWS!B78)-TIME!B78), ABS(INDIRECT("'" &amp; B$2 &amp; "'!J" &amp; ROWS!B78)-TIME!B78))/TIME!B78, "")</f>
        <v>0</v>
      </c>
      <c r="C78" s="2">
        <f ca="1">_xlfn.IFNA(MAX(ABS(INDIRECT("'" &amp; C$2 &amp; "'!B" &amp; ROWS!C78)-TIME!C78), ABS(INDIRECT("'" &amp; C$2 &amp; "'!F" &amp; ROWS!C78)-TIME!C78), ABS(INDIRECT("'" &amp; C$2 &amp; "'!J" &amp; ROWS!C78)-TIME!C78))/TIME!C78, "")</f>
        <v>0.10000000000000009</v>
      </c>
      <c r="D78" s="2">
        <f ca="1">_xlfn.IFNA(MAX(ABS(INDIRECT("'" &amp; D$2 &amp; "'!B" &amp; ROWS!D78)-TIME!D78), ABS(INDIRECT("'" &amp; D$2 &amp; "'!F" &amp; ROWS!D78)-TIME!D78), ABS(INDIRECT("'" &amp; D$2 &amp; "'!J" &amp; ROWS!D78)-TIME!D78))/TIME!D78, "")</f>
        <v>0</v>
      </c>
      <c r="E78" s="2">
        <f ca="1">_xlfn.IFNA(MAX(ABS(INDIRECT("'" &amp; E$2 &amp; "'!B" &amp; ROWS!E78)-TIME!E78), ABS(INDIRECT("'" &amp; E$2 &amp; "'!F" &amp; ROWS!E78)-TIME!E78), ABS(INDIRECT("'" &amp; E$2 &amp; "'!J" &amp; ROWS!E78)-TIME!E78))/TIME!E78, "")</f>
        <v>0</v>
      </c>
      <c r="F78" s="2">
        <f ca="1">_xlfn.IFNA(MAX(ABS(INDIRECT("'" &amp; F$2 &amp; "'!B" &amp; ROWS!F78)-TIME!F78), ABS(INDIRECT("'" &amp; F$2 &amp; "'!F" &amp; ROWS!F78)-TIME!F78), ABS(INDIRECT("'" &amp; F$2 &amp; "'!J" &amp; ROWS!F78)-TIME!F78))/TIME!F78, "")</f>
        <v>2.2988505747126457E-2</v>
      </c>
      <c r="G78" s="2">
        <f ca="1">_xlfn.IFNA(MAX(ABS(INDIRECT("'" &amp; G$2 &amp; "'!B" &amp; ROWS!G78)-TIME!G78), ABS(INDIRECT("'" &amp; G$2 &amp; "'!F" &amp; ROWS!G78)-TIME!G78), ABS(INDIRECT("'" &amp; G$2 &amp; "'!J" &amp; ROWS!G78)-TIME!G78))/TIME!G78, "")</f>
        <v>4.0816326530612283E-2</v>
      </c>
      <c r="H78" s="2">
        <f ca="1">_xlfn.IFNA(MAX(ABS(INDIRECT("'" &amp; H$2 &amp; "'!B" &amp; ROWS!H78)-TIME!H78), ABS(INDIRECT("'" &amp; H$2 &amp; "'!F" &amp; ROWS!H78)-TIME!H78), ABS(INDIRECT("'" &amp; H$2 &amp; "'!J" &amp; ROWS!H78)-TIME!H78))/TIME!H78, "")</f>
        <v>6.3694267515923622E-3</v>
      </c>
      <c r="I78" s="2">
        <f ca="1">_xlfn.IFNA(MAX(ABS(INDIRECT("'" &amp; I$2 &amp; "'!B" &amp; ROWS!I78)-TIME!I78), ABS(INDIRECT("'" &amp; I$2 &amp; "'!F" &amp; ROWS!I78)-TIME!I78), ABS(INDIRECT("'" &amp; I$2 &amp; "'!J" &amp; ROWS!I78)-TIME!I78))/TIME!I78, "")</f>
        <v>1.2820512820512832E-2</v>
      </c>
      <c r="J78" s="2">
        <f ca="1">_xlfn.IFNA(MAX(ABS(INDIRECT("'" &amp; J$2 &amp; "'!B" &amp; ROWS!J78)-TIME!J78), ABS(INDIRECT("'" &amp; J$2 &amp; "'!F" &amp; ROWS!J78)-TIME!J78), ABS(INDIRECT("'" &amp; J$2 &amp; "'!J" &amp; ROWS!J78)-TIME!J78))/TIME!J78, "")</f>
        <v>0</v>
      </c>
      <c r="K78" s="2">
        <f ca="1">_xlfn.IFNA(MAX(ABS(INDIRECT("'" &amp; K$2 &amp; "'!B" &amp; ROWS!K78)-TIME!K78), ABS(INDIRECT("'" &amp; K$2 &amp; "'!F" &amp; ROWS!K78)-TIME!K78), ABS(INDIRECT("'" &amp; K$2 &amp; "'!J" &amp; ROWS!K78)-TIME!K78))/TIME!K78, "")</f>
        <v>0</v>
      </c>
      <c r="L78" s="2">
        <f ca="1">_xlfn.IFNA(MAX(ABS(INDIRECT("'" &amp; L$2 &amp; "'!B" &amp; ROWS!L78)-TIME!L78), ABS(INDIRECT("'" &amp; L$2 &amp; "'!F" &amp; ROWS!L78)-TIME!L78), ABS(INDIRECT("'" &amp; L$2 &amp; "'!J" &amp; ROWS!L78)-TIME!L78))/TIME!L78, "")</f>
        <v>0</v>
      </c>
      <c r="M78" s="2">
        <f ca="1">_xlfn.IFNA(MAX(ABS(INDIRECT("'" &amp; M$2 &amp; "'!B" &amp; ROWS!M78)-TIME!M78), ABS(INDIRECT("'" &amp; M$2 &amp; "'!F" &amp; ROWS!M78)-TIME!M78), ABS(INDIRECT("'" &amp; M$2 &amp; "'!J" &amp; ROWS!M78)-TIME!M78))/TIME!M78, "")</f>
        <v>1.9607843137254919E-2</v>
      </c>
      <c r="N78" s="2">
        <f ca="1">_xlfn.IFNA(MAX(ABS(INDIRECT("'" &amp; N$2 &amp; "'!B" &amp; ROWS!N78)-TIME!N78), ABS(INDIRECT("'" &amp; N$2 &amp; "'!F" &amp; ROWS!N78)-TIME!N78), ABS(INDIRECT("'" &amp; N$2 &amp; "'!J" &amp; ROWS!N78)-TIME!N78))/TIME!N78, "")</f>
        <v>1.2658227848101276E-2</v>
      </c>
      <c r="O78" s="2">
        <f ca="1">_xlfn.IFNA(MAX(ABS(INDIRECT("'" &amp; O$2 &amp; "'!B" &amp; ROWS!O78)-TIME!O78), ABS(INDIRECT("'" &amp; O$2 &amp; "'!F" &amp; ROWS!O78)-TIME!O78), ABS(INDIRECT("'" &amp; O$2 &amp; "'!J" &amp; ROWS!O78)-TIME!O78))/TIME!O78, "")</f>
        <v>4.5454545454545497E-2</v>
      </c>
      <c r="P78" s="2">
        <f ca="1">_xlfn.IFNA(MAX(ABS(INDIRECT("'" &amp; P$2 &amp; "'!B" &amp; ROWS!P78)-TIME!P78), ABS(INDIRECT("'" &amp; P$2 &amp; "'!F" &amp; ROWS!P78)-TIME!P78), ABS(INDIRECT("'" &amp; P$2 &amp; "'!J" &amp; ROWS!P78)-TIME!P78))/TIME!P78, "")</f>
        <v>0.12499999999999993</v>
      </c>
      <c r="Q78" s="2">
        <f ca="1">_xlfn.IFNA(MAX(ABS(INDIRECT("'" &amp; Q$2 &amp; "'!B" &amp; ROWS!Q78)-TIME!Q78), ABS(INDIRECT("'" &amp; Q$2 &amp; "'!F" &amp; ROWS!Q78)-TIME!Q78), ABS(INDIRECT("'" &amp; Q$2 &amp; "'!J" &amp; ROWS!Q78)-TIME!Q78))/TIME!Q78, "")</f>
        <v>0</v>
      </c>
      <c r="R78" s="2">
        <f ca="1">_xlfn.IFNA(MAX(ABS(INDIRECT("'" &amp; R$2 &amp; "'!B" &amp; ROWS!R78)-TIME!R78), ABS(INDIRECT("'" &amp; R$2 &amp; "'!F" &amp; ROWS!R78)-TIME!R78), ABS(INDIRECT("'" &amp; R$2 &amp; "'!J" &amp; ROWS!R78)-TIME!R78))/TIME!R78, "")</f>
        <v>0</v>
      </c>
      <c r="S78" s="2">
        <f ca="1">_xlfn.IFNA(MAX(ABS(INDIRECT("'" &amp; S$2 &amp; "'!B" &amp; ROWS!S78)-TIME!S78), ABS(INDIRECT("'" &amp; S$2 &amp; "'!F" &amp; ROWS!S78)-TIME!S78), ABS(INDIRECT("'" &amp; S$2 &amp; "'!J" &amp; ROWS!S78)-TIME!S78))/TIME!S78, "")</f>
        <v>0.1666666666666666</v>
      </c>
      <c r="T78" s="2">
        <f ca="1">_xlfn.IFNA(MAX(ABS(INDIRECT("'" &amp; T$2 &amp; "'!B" &amp; ROWS!T78)-TIME!T78), ABS(INDIRECT("'" &amp; T$2 &amp; "'!F" &amp; ROWS!T78)-TIME!T78), ABS(INDIRECT("'" &amp; T$2 &amp; "'!J" &amp; ROWS!T78)-TIME!T78))/TIME!T78, "")</f>
        <v>0.25000000000000006</v>
      </c>
      <c r="U78" s="2">
        <f ca="1">_xlfn.IFNA(MAX(ABS(INDIRECT("'" &amp; U$2 &amp; "'!B" &amp; ROWS!U78)-TIME!U78), ABS(INDIRECT("'" &amp; U$2 &amp; "'!F" &amp; ROWS!U78)-TIME!U78), ABS(INDIRECT("'" &amp; U$2 &amp; "'!J" &amp; ROWS!U78)-TIME!U78))/TIME!U78, "")</f>
        <v>1.8867924528301903E-2</v>
      </c>
      <c r="V78" s="2">
        <f ca="1">_xlfn.IFNA(MAX(ABS(INDIRECT("'" &amp; V$2 &amp; "'!B" &amp; ROWS!V78)-TIME!V78), ABS(INDIRECT("'" &amp; V$2 &amp; "'!F" &amp; ROWS!V78)-TIME!V78), ABS(INDIRECT("'" &amp; V$2 &amp; "'!J" &amp; ROWS!V78)-TIME!V78))/TIME!V78, "")</f>
        <v>2.6315789473684233E-2</v>
      </c>
      <c r="W78" s="2">
        <f ca="1">_xlfn.IFNA(MAX(ABS(INDIRECT("'" &amp; W$2 &amp; "'!B" &amp; ROWS!W78)-TIME!W78), ABS(INDIRECT("'" &amp; W$2 &amp; "'!F" &amp; ROWS!W78)-TIME!W78), ABS(INDIRECT("'" &amp; W$2 &amp; "'!J" &amp; ROWS!W78)-TIME!W78))/TIME!W78, "")</f>
        <v>4.4444444444444481E-2</v>
      </c>
      <c r="X78" s="2">
        <f ca="1">_xlfn.IFNA(MAX(ABS(INDIRECT("'" &amp; X$2 &amp; "'!B" &amp; ROWS!X78)-TIME!X78), ABS(INDIRECT("'" &amp; X$2 &amp; "'!F" &amp; ROWS!X78)-TIME!X78), ABS(INDIRECT("'" &amp; X$2 &amp; "'!J" &amp; ROWS!X78)-TIME!X78))/TIME!X78, "")</f>
        <v>0</v>
      </c>
      <c r="Y78" s="2">
        <f ca="1">_xlfn.IFNA(MAX(ABS(INDIRECT("'" &amp; Y$2 &amp; "'!B" &amp; ROWS!Y78)-TIME!Y78), ABS(INDIRECT("'" &amp; Y$2 &amp; "'!F" &amp; ROWS!Y78)-TIME!Y78), ABS(INDIRECT("'" &amp; Y$2 &amp; "'!J" &amp; ROWS!Y78)-TIME!Y78))/TIME!Y78, "")</f>
        <v>0</v>
      </c>
    </row>
    <row r="79" spans="1:25" x14ac:dyDescent="0.25">
      <c r="A79" t="str">
        <f>METRICS!A78</f>
        <v>result</v>
      </c>
      <c r="B79" s="2">
        <f ca="1">_xlfn.IFNA(MAX(ABS(INDIRECT("'" &amp; B$2 &amp; "'!B" &amp; ROWS!B79)-TIME!B79), ABS(INDIRECT("'" &amp; B$2 &amp; "'!F" &amp; ROWS!B79)-TIME!B79), ABS(INDIRECT("'" &amp; B$2 &amp; "'!J" &amp; ROWS!B79)-TIME!B79))/TIME!B79, "")</f>
        <v>8.3333333333333301E-2</v>
      </c>
      <c r="C79" s="2">
        <f ca="1">_xlfn.IFNA(MAX(ABS(INDIRECT("'" &amp; C$2 &amp; "'!B" &amp; ROWS!C79)-TIME!C79), ABS(INDIRECT("'" &amp; C$2 &amp; "'!F" &amp; ROWS!C79)-TIME!C79), ABS(INDIRECT("'" &amp; C$2 &amp; "'!J" &amp; ROWS!C79)-TIME!C79))/TIME!C79, "")</f>
        <v>0</v>
      </c>
      <c r="D79" s="2">
        <f ca="1">_xlfn.IFNA(MAX(ABS(INDIRECT("'" &amp; D$2 &amp; "'!B" &amp; ROWS!D79)-TIME!D79), ABS(INDIRECT("'" &amp; D$2 &amp; "'!F" &amp; ROWS!D79)-TIME!D79), ABS(INDIRECT("'" &amp; D$2 &amp; "'!J" &amp; ROWS!D79)-TIME!D79))/TIME!D79, "")</f>
        <v>0.1666666666666666</v>
      </c>
      <c r="E79" s="2">
        <f ca="1">_xlfn.IFNA(MAX(ABS(INDIRECT("'" &amp; E$2 &amp; "'!B" &amp; ROWS!E79)-TIME!E79), ABS(INDIRECT("'" &amp; E$2 &amp; "'!F" &amp; ROWS!E79)-TIME!E79), ABS(INDIRECT("'" &amp; E$2 &amp; "'!J" &amp; ROWS!E79)-TIME!E79))/TIME!E79, "")</f>
        <v>1.8867924528301903E-2</v>
      </c>
      <c r="F79" s="2">
        <f ca="1">_xlfn.IFNA(MAX(ABS(INDIRECT("'" &amp; F$2 &amp; "'!B" &amp; ROWS!F79)-TIME!F79), ABS(INDIRECT("'" &amp; F$2 &amp; "'!F" &amp; ROWS!F79)-TIME!F79), ABS(INDIRECT("'" &amp; F$2 &amp; "'!J" &amp; ROWS!F79)-TIME!F79))/TIME!F79, "")</f>
        <v>1.6393442622950834E-2</v>
      </c>
      <c r="G79" s="2">
        <f ca="1">_xlfn.IFNA(MAX(ABS(INDIRECT("'" &amp; G$2 &amp; "'!B" &amp; ROWS!G79)-TIME!G79), ABS(INDIRECT("'" &amp; G$2 &amp; "'!F" &amp; ROWS!G79)-TIME!G79), ABS(INDIRECT("'" &amp; G$2 &amp; "'!J" &amp; ROWS!G79)-TIME!G79))/TIME!G79, "")</f>
        <v>4.4943820224719142E-2</v>
      </c>
      <c r="H79" s="2">
        <f ca="1">_xlfn.IFNA(MAX(ABS(INDIRECT("'" &amp; H$2 &amp; "'!B" &amp; ROWS!H79)-TIME!H79), ABS(INDIRECT("'" &amp; H$2 &amp; "'!F" &amp; ROWS!H79)-TIME!H79), ABS(INDIRECT("'" &amp; H$2 &amp; "'!J" &amp; ROWS!H79)-TIME!H79))/TIME!H79, "")</f>
        <v>8.6956521739130523E-3</v>
      </c>
      <c r="I79" s="2">
        <f ca="1">_xlfn.IFNA(MAX(ABS(INDIRECT("'" &amp; I$2 &amp; "'!B" &amp; ROWS!I79)-TIME!I79), ABS(INDIRECT("'" &amp; I$2 &amp; "'!F" &amp; ROWS!I79)-TIME!I79), ABS(INDIRECT("'" &amp; I$2 &amp; "'!J" &amp; ROWS!I79)-TIME!I79))/TIME!I79, "")</f>
        <v>1.8518518518518535E-2</v>
      </c>
      <c r="J79" s="2">
        <f ca="1">_xlfn.IFNA(MAX(ABS(INDIRECT("'" &amp; J$2 &amp; "'!B" &amp; ROWS!J79)-TIME!J79), ABS(INDIRECT("'" &amp; J$2 &amp; "'!F" &amp; ROWS!J79)-TIME!J79), ABS(INDIRECT("'" &amp; J$2 &amp; "'!J" &amp; ROWS!J79)-TIME!J79))/TIME!J79, "")</f>
        <v>0.1999999999999999</v>
      </c>
      <c r="K79" s="2">
        <f ca="1">_xlfn.IFNA(MAX(ABS(INDIRECT("'" &amp; K$2 &amp; "'!B" &amp; ROWS!K79)-TIME!K79), ABS(INDIRECT("'" &amp; K$2 &amp; "'!F" &amp; ROWS!K79)-TIME!K79), ABS(INDIRECT("'" &amp; K$2 &amp; "'!J" &amp; ROWS!K79)-TIME!K79))/TIME!K79, "")</f>
        <v>0</v>
      </c>
      <c r="L79" s="2">
        <f ca="1">_xlfn.IFNA(MAX(ABS(INDIRECT("'" &amp; L$2 &amp; "'!B" &amp; ROWS!L79)-TIME!L79), ABS(INDIRECT("'" &amp; L$2 &amp; "'!F" &amp; ROWS!L79)-TIME!L79), ABS(INDIRECT("'" &amp; L$2 &amp; "'!J" &amp; ROWS!L79)-TIME!L79))/TIME!L79, "")</f>
        <v>0.33333333333333331</v>
      </c>
      <c r="M79" s="2">
        <f ca="1">_xlfn.IFNA(MAX(ABS(INDIRECT("'" &amp; M$2 &amp; "'!B" &amp; ROWS!M79)-TIME!M79), ABS(INDIRECT("'" &amp; M$2 &amp; "'!F" &amp; ROWS!M79)-TIME!M79), ABS(INDIRECT("'" &amp; M$2 &amp; "'!J" &amp; ROWS!M79)-TIME!M79))/TIME!M79, "")</f>
        <v>1.1764705882352951E-2</v>
      </c>
      <c r="N79" s="2">
        <f ca="1">_xlfn.IFNA(MAX(ABS(INDIRECT("'" &amp; N$2 &amp; "'!B" &amp; ROWS!N79)-TIME!N79), ABS(INDIRECT("'" &amp; N$2 &amp; "'!F" &amp; ROWS!N79)-TIME!N79), ABS(INDIRECT("'" &amp; N$2 &amp; "'!J" &amp; ROWS!N79)-TIME!N79))/TIME!N79, "")</f>
        <v>9.4339622641509517E-3</v>
      </c>
      <c r="O79" s="2">
        <f ca="1">_xlfn.IFNA(MAX(ABS(INDIRECT("'" &amp; O$2 &amp; "'!B" &amp; ROWS!O79)-TIME!O79), ABS(INDIRECT("'" &amp; O$2 &amp; "'!F" &amp; ROWS!O79)-TIME!O79), ABS(INDIRECT("'" &amp; O$2 &amp; "'!J" &amp; ROWS!O79)-TIME!O79))/TIME!O79, "")</f>
        <v>1.2987012987012998E-2</v>
      </c>
      <c r="P79" s="2">
        <f ca="1">_xlfn.IFNA(MAX(ABS(INDIRECT("'" &amp; P$2 &amp; "'!B" &amp; ROWS!P79)-TIME!P79), ABS(INDIRECT("'" &amp; P$2 &amp; "'!F" &amp; ROWS!P79)-TIME!P79), ABS(INDIRECT("'" &amp; P$2 &amp; "'!J" &amp; ROWS!P79)-TIME!P79))/TIME!P79, "")</f>
        <v>0</v>
      </c>
      <c r="Q79" s="2">
        <f ca="1">_xlfn.IFNA(MAX(ABS(INDIRECT("'" &amp; Q$2 &amp; "'!B" &amp; ROWS!Q79)-TIME!Q79), ABS(INDIRECT("'" &amp; Q$2 &amp; "'!F" &amp; ROWS!Q79)-TIME!Q79), ABS(INDIRECT("'" &amp; Q$2 &amp; "'!J" &amp; ROWS!Q79)-TIME!Q79))/TIME!Q79, "")</f>
        <v>7.6923076923076983E-2</v>
      </c>
      <c r="R79" s="2">
        <f ca="1">_xlfn.IFNA(MAX(ABS(INDIRECT("'" &amp; R$2 &amp; "'!B" &amp; ROWS!R79)-TIME!R79), ABS(INDIRECT("'" &amp; R$2 &amp; "'!F" &amp; ROWS!R79)-TIME!R79), ABS(INDIRECT("'" &amp; R$2 &amp; "'!J" &amp; ROWS!R79)-TIME!R79))/TIME!R79, "")</f>
        <v>0.1666666666666666</v>
      </c>
      <c r="S79" s="2">
        <f ca="1">_xlfn.IFNA(MAX(ABS(INDIRECT("'" &amp; S$2 &amp; "'!B" &amp; ROWS!S79)-TIME!S79), ABS(INDIRECT("'" &amp; S$2 &amp; "'!F" &amp; ROWS!S79)-TIME!S79), ABS(INDIRECT("'" &amp; S$2 &amp; "'!J" &amp; ROWS!S79)-TIME!S79))/TIME!S79, "")</f>
        <v>0</v>
      </c>
      <c r="T79" s="2">
        <f ca="1">_xlfn.IFNA(MAX(ABS(INDIRECT("'" &amp; T$2 &amp; "'!B" &amp; ROWS!T79)-TIME!T79), ABS(INDIRECT("'" &amp; T$2 &amp; "'!F" &amp; ROWS!T79)-TIME!T79), ABS(INDIRECT("'" &amp; T$2 &amp; "'!J" &amp; ROWS!T79)-TIME!T79))/TIME!T79, "")</f>
        <v>0.33333333333333331</v>
      </c>
      <c r="U79" s="2">
        <f ca="1">_xlfn.IFNA(MAX(ABS(INDIRECT("'" &amp; U$2 &amp; "'!B" &amp; ROWS!U79)-TIME!U79), ABS(INDIRECT("'" &amp; U$2 &amp; "'!F" &amp; ROWS!U79)-TIME!U79), ABS(INDIRECT("'" &amp; U$2 &amp; "'!J" &amp; ROWS!U79)-TIME!U79))/TIME!U79, "")</f>
        <v>1.1904761904761916E-2</v>
      </c>
      <c r="V79" s="2">
        <f ca="1">_xlfn.IFNA(MAX(ABS(INDIRECT("'" &amp; V$2 &amp; "'!B" &amp; ROWS!V79)-TIME!V79), ABS(INDIRECT("'" &amp; V$2 &amp; "'!F" &amp; ROWS!V79)-TIME!V79), ABS(INDIRECT("'" &amp; V$2 &amp; "'!J" &amp; ROWS!V79)-TIME!V79))/TIME!V79, "")</f>
        <v>9.6153846153846229E-3</v>
      </c>
      <c r="W79" s="2">
        <f ca="1">_xlfn.IFNA(MAX(ABS(INDIRECT("'" &amp; W$2 &amp; "'!B" &amp; ROWS!W79)-TIME!W79), ABS(INDIRECT("'" &amp; W$2 &amp; "'!F" &amp; ROWS!W79)-TIME!W79), ABS(INDIRECT("'" &amp; W$2 &amp; "'!J" &amp; ROWS!W79)-TIME!W79))/TIME!W79, "")</f>
        <v>4.9382716049382755E-2</v>
      </c>
      <c r="X79" s="2">
        <f ca="1">_xlfn.IFNA(MAX(ABS(INDIRECT("'" &amp; X$2 &amp; "'!B" &amp; ROWS!X79)-TIME!X79), ABS(INDIRECT("'" &amp; X$2 &amp; "'!F" &amp; ROWS!X79)-TIME!X79), ABS(INDIRECT("'" &amp; X$2 &amp; "'!J" &amp; ROWS!X79)-TIME!X79))/TIME!X79, "")</f>
        <v>0</v>
      </c>
      <c r="Y79" s="2">
        <f ca="1">_xlfn.IFNA(MAX(ABS(INDIRECT("'" &amp; Y$2 &amp; "'!B" &amp; ROWS!Y79)-TIME!Y79), ABS(INDIRECT("'" &amp; Y$2 &amp; "'!F" &amp; ROWS!Y79)-TIME!Y79), ABS(INDIRECT("'" &amp; Y$2 &amp; "'!J" &amp; ROWS!Y79)-TIME!Y79))/TIME!Y79, "")</f>
        <v>0</v>
      </c>
    </row>
    <row r="80" spans="1:25" x14ac:dyDescent="0.25">
      <c r="A80" t="str">
        <f>METRICS!A79</f>
        <v>runningTotal</v>
      </c>
      <c r="B80" s="2">
        <f ca="1">_xlfn.IFNA(MAX(ABS(INDIRECT("'" &amp; B$2 &amp; "'!B" &amp; ROWS!B80)-TIME!B80), ABS(INDIRECT("'" &amp; B$2 &amp; "'!F" &amp; ROWS!B80)-TIME!B80), ABS(INDIRECT("'" &amp; B$2 &amp; "'!J" &amp; ROWS!B80)-TIME!B80))/TIME!B80, "")</f>
        <v>1.3477088948787014E-2</v>
      </c>
      <c r="C80" s="2">
        <f ca="1">_xlfn.IFNA(MAX(ABS(INDIRECT("'" &amp; C$2 &amp; "'!B" &amp; ROWS!C80)-TIME!C80), ABS(INDIRECT("'" &amp; C$2 &amp; "'!F" &amp; ROWS!C80)-TIME!C80), ABS(INDIRECT("'" &amp; C$2 &amp; "'!J" &amp; ROWS!C80)-TIME!C80))/TIME!C80, "")</f>
        <v>2.1052631578947389E-2</v>
      </c>
      <c r="D80" s="2">
        <f ca="1">_xlfn.IFNA(MAX(ABS(INDIRECT("'" &amp; D$2 &amp; "'!B" &amp; ROWS!D80)-TIME!D80), ABS(INDIRECT("'" &amp; D$2 &amp; "'!F" &amp; ROWS!D80)-TIME!D80), ABS(INDIRECT("'" &amp; D$2 &amp; "'!J" &amp; ROWS!D80)-TIME!D80))/TIME!D80, "")</f>
        <v>1.7543859649122823E-2</v>
      </c>
      <c r="E80" s="2">
        <f ca="1">_xlfn.IFNA(MAX(ABS(INDIRECT("'" &amp; E$2 &amp; "'!B" &amp; ROWS!E80)-TIME!E80), ABS(INDIRECT("'" &amp; E$2 &amp; "'!F" &amp; ROWS!E80)-TIME!E80), ABS(INDIRECT("'" &amp; E$2 &amp; "'!J" &amp; ROWS!E80)-TIME!E80))/TIME!E80, "")</f>
        <v>4.1433097733366243E-3</v>
      </c>
      <c r="F80" s="2">
        <f ca="1">_xlfn.IFNA(MAX(ABS(INDIRECT("'" &amp; F$2 &amp; "'!B" &amp; ROWS!F80)-TIME!F80), ABS(INDIRECT("'" &amp; F$2 &amp; "'!F" &amp; ROWS!F80)-TIME!F80), ABS(INDIRECT("'" &amp; F$2 &amp; "'!J" &amp; ROWS!F80)-TIME!F80))/TIME!F80, "")</f>
        <v>9.4821298322392972E-3</v>
      </c>
      <c r="G80" s="2">
        <f ca="1">_xlfn.IFNA(MAX(ABS(INDIRECT("'" &amp; G$2 &amp; "'!B" &amp; ROWS!G80)-TIME!G80), ABS(INDIRECT("'" &amp; G$2 &amp; "'!F" &amp; ROWS!G80)-TIME!G80), ABS(INDIRECT("'" &amp; G$2 &amp; "'!J" &amp; ROWS!G80)-TIME!G80))/TIME!G80, "")</f>
        <v>1.1915673693858916E-2</v>
      </c>
      <c r="H80" s="2" t="str">
        <f ca="1">_xlfn.IFNA(MAX(ABS(INDIRECT("'" &amp; H$2 &amp; "'!B" &amp; ROWS!H80)-TIME!H80), ABS(INDIRECT("'" &amp; H$2 &amp; "'!F" &amp; ROWS!H80)-TIME!H80), ABS(INDIRECT("'" &amp; H$2 &amp; "'!J" &amp; ROWS!H80)-TIME!H80))/TIME!H80, "")</f>
        <v/>
      </c>
      <c r="I80" s="2" t="str">
        <f ca="1">_xlfn.IFNA(MAX(ABS(INDIRECT("'" &amp; I$2 &amp; "'!B" &amp; ROWS!I80)-TIME!I80), ABS(INDIRECT("'" &amp; I$2 &amp; "'!F" &amp; ROWS!I80)-TIME!I80), ABS(INDIRECT("'" &amp; I$2 &amp; "'!J" &amp; ROWS!I80)-TIME!I80))/TIME!I80, "")</f>
        <v/>
      </c>
      <c r="J80" s="2">
        <f ca="1">_xlfn.IFNA(MAX(ABS(INDIRECT("'" &amp; J$2 &amp; "'!B" &amp; ROWS!J80)-TIME!J80), ABS(INDIRECT("'" &amp; J$2 &amp; "'!F" &amp; ROWS!J80)-TIME!J80), ABS(INDIRECT("'" &amp; J$2 &amp; "'!J" &amp; ROWS!J80)-TIME!J80))/TIME!J80, "")</f>
        <v>0</v>
      </c>
      <c r="K80" s="2">
        <f ca="1">_xlfn.IFNA(MAX(ABS(INDIRECT("'" &amp; K$2 &amp; "'!B" &amp; ROWS!K80)-TIME!K80), ABS(INDIRECT("'" &amp; K$2 &amp; "'!F" &amp; ROWS!K80)-TIME!K80), ABS(INDIRECT("'" &amp; K$2 &amp; "'!J" &amp; ROWS!K80)-TIME!K80))/TIME!K80, "")</f>
        <v>1.1235955056179785E-2</v>
      </c>
      <c r="L80" s="2">
        <f ca="1">_xlfn.IFNA(MAX(ABS(INDIRECT("'" &amp; L$2 &amp; "'!B" &amp; ROWS!L80)-TIME!L80), ABS(INDIRECT("'" &amp; L$2 &amp; "'!F" &amp; ROWS!L80)-TIME!L80), ABS(INDIRECT("'" &amp; L$2 &amp; "'!J" &amp; ROWS!L80)-TIME!L80))/TIME!L80, "")</f>
        <v>2.9411764705882377E-2</v>
      </c>
      <c r="M80" s="2">
        <f ca="1">_xlfn.IFNA(MAX(ABS(INDIRECT("'" &amp; M$2 &amp; "'!B" &amp; ROWS!M80)-TIME!M80), ABS(INDIRECT("'" &amp; M$2 &amp; "'!F" &amp; ROWS!M80)-TIME!M80), ABS(INDIRECT("'" &amp; M$2 &amp; "'!J" &amp; ROWS!M80)-TIME!M80))/TIME!M80, "")</f>
        <v>1.0062893081760903E-2</v>
      </c>
      <c r="N80" s="2">
        <f ca="1">_xlfn.IFNA(MAX(ABS(INDIRECT("'" &amp; N$2 &amp; "'!B" &amp; ROWS!N80)-TIME!N80), ABS(INDIRECT("'" &amp; N$2 &amp; "'!F" &amp; ROWS!N80)-TIME!N80), ABS(INDIRECT("'" &amp; N$2 &amp; "'!J" &amp; ROWS!N80)-TIME!N80))/TIME!N80, "")</f>
        <v>7.0850202429150076E-3</v>
      </c>
      <c r="O80" s="2">
        <f ca="1">_xlfn.IFNA(MAX(ABS(INDIRECT("'" &amp; O$2 &amp; "'!B" &amp; ROWS!O80)-TIME!O80), ABS(INDIRECT("'" &amp; O$2 &amp; "'!F" &amp; ROWS!O80)-TIME!O80), ABS(INDIRECT("'" &amp; O$2 &amp; "'!J" &amp; ROWS!O80)-TIME!O80))/TIME!O80, "")</f>
        <v>2.2641509433962339E-2</v>
      </c>
      <c r="P80" s="2" t="str">
        <f ca="1">_xlfn.IFNA(MAX(ABS(INDIRECT("'" &amp; P$2 &amp; "'!B" &amp; ROWS!P80)-TIME!P80), ABS(INDIRECT("'" &amp; P$2 &amp; "'!F" &amp; ROWS!P80)-TIME!P80), ABS(INDIRECT("'" &amp; P$2 &amp; "'!J" &amp; ROWS!P80)-TIME!P80))/TIME!P80, "")</f>
        <v/>
      </c>
      <c r="Q80" s="2" t="str">
        <f ca="1">_xlfn.IFNA(MAX(ABS(INDIRECT("'" &amp; Q$2 &amp; "'!B" &amp; ROWS!Q80)-TIME!Q80), ABS(INDIRECT("'" &amp; Q$2 &amp; "'!F" &amp; ROWS!Q80)-TIME!Q80), ABS(INDIRECT("'" &amp; Q$2 &amp; "'!J" &amp; ROWS!Q80)-TIME!Q80))/TIME!Q80, "")</f>
        <v/>
      </c>
      <c r="R80" s="2">
        <f ca="1">_xlfn.IFNA(MAX(ABS(INDIRECT("'" &amp; R$2 &amp; "'!B" &amp; ROWS!R80)-TIME!R80), ABS(INDIRECT("'" &amp; R$2 &amp; "'!F" &amp; ROWS!R80)-TIME!R80), ABS(INDIRECT("'" &amp; R$2 &amp; "'!J" &amp; ROWS!R80)-TIME!R80))/TIME!R80, "")</f>
        <v>5.8823529411764754E-2</v>
      </c>
      <c r="S80" s="2">
        <f ca="1">_xlfn.IFNA(MAX(ABS(INDIRECT("'" &amp; S$2 &amp; "'!B" &amp; ROWS!S80)-TIME!S80), ABS(INDIRECT("'" &amp; S$2 &amp; "'!F" &amp; ROWS!S80)-TIME!S80), ABS(INDIRECT("'" &amp; S$2 &amp; "'!J" &amp; ROWS!S80)-TIME!S80))/TIME!S80, "")</f>
        <v>0</v>
      </c>
      <c r="T80" s="2">
        <f ca="1">_xlfn.IFNA(MAX(ABS(INDIRECT("'" &amp; T$2 &amp; "'!B" &amp; ROWS!T80)-TIME!T80), ABS(INDIRECT("'" &amp; T$2 &amp; "'!F" &amp; ROWS!T80)-TIME!T80), ABS(INDIRECT("'" &amp; T$2 &amp; "'!J" &amp; ROWS!T80)-TIME!T80))/TIME!T80, "")</f>
        <v>2.7777777777777804E-2</v>
      </c>
      <c r="U80" s="2">
        <f ca="1">_xlfn.IFNA(MAX(ABS(INDIRECT("'" &amp; U$2 &amp; "'!B" &amp; ROWS!U80)-TIME!U80), ABS(INDIRECT("'" &amp; U$2 &amp; "'!F" &amp; ROWS!U80)-TIME!U80), ABS(INDIRECT("'" &amp; U$2 &amp; "'!J" &amp; ROWS!U80)-TIME!U80))/TIME!U80, "")</f>
        <v>6.3011972274733099E-3</v>
      </c>
      <c r="V80" s="2">
        <f ca="1">_xlfn.IFNA(MAX(ABS(INDIRECT("'" &amp; V$2 &amp; "'!B" &amp; ROWS!V80)-TIME!V80), ABS(INDIRECT("'" &amp; V$2 &amp; "'!F" &amp; ROWS!V80)-TIME!V80), ABS(INDIRECT("'" &amp; V$2 &amp; "'!J" &amp; ROWS!V80)-TIME!V80))/TIME!V80, "")</f>
        <v>1.124744376278131E-2</v>
      </c>
      <c r="W80" s="2">
        <f ca="1">_xlfn.IFNA(MAX(ABS(INDIRECT("'" &amp; W$2 &amp; "'!B" &amp; ROWS!W80)-TIME!W80), ABS(INDIRECT("'" &amp; W$2 &amp; "'!F" &amp; ROWS!W80)-TIME!W80), ABS(INDIRECT("'" &amp; W$2 &amp; "'!J" &amp; ROWS!W80)-TIME!W80))/TIME!W80, "")</f>
        <v>1.5544041450777216E-2</v>
      </c>
      <c r="X80" s="2" t="str">
        <f ca="1">_xlfn.IFNA(MAX(ABS(INDIRECT("'" &amp; X$2 &amp; "'!B" &amp; ROWS!X80)-TIME!X80), ABS(INDIRECT("'" &amp; X$2 &amp; "'!F" &amp; ROWS!X80)-TIME!X80), ABS(INDIRECT("'" &amp; X$2 &amp; "'!J" &amp; ROWS!X80)-TIME!X80))/TIME!X80, "")</f>
        <v/>
      </c>
      <c r="Y80" s="2" t="str">
        <f ca="1">_xlfn.IFNA(MAX(ABS(INDIRECT("'" &amp; Y$2 &amp; "'!B" &amp; ROWS!Y80)-TIME!Y80), ABS(INDIRECT("'" &amp; Y$2 &amp; "'!F" &amp; ROWS!Y80)-TIME!Y80), ABS(INDIRECT("'" &amp; Y$2 &amp; "'!J" &amp; ROWS!Y80)-TIME!Y80))/TIME!Y80, "")</f>
        <v/>
      </c>
    </row>
    <row r="81" spans="1:25" x14ac:dyDescent="0.25">
      <c r="A81" t="str">
        <f>METRICS!A80</f>
        <v>searchsort</v>
      </c>
      <c r="B81" s="2">
        <f ca="1">_xlfn.IFNA(MAX(ABS(INDIRECT("'" &amp; B$2 &amp; "'!B" &amp; ROWS!B81)-TIME!B81), ABS(INDIRECT("'" &amp; B$2 &amp; "'!F" &amp; ROWS!B81)-TIME!B81), ABS(INDIRECT("'" &amp; B$2 &amp; "'!J" &amp; ROWS!B81)-TIME!B81))/TIME!B81, "")</f>
        <v>7.2758037225042248E-3</v>
      </c>
      <c r="C81" s="2">
        <f ca="1">_xlfn.IFNA(MAX(ABS(INDIRECT("'" &amp; C$2 &amp; "'!B" &amp; ROWS!C81)-TIME!C81), ABS(INDIRECT("'" &amp; C$2 &amp; "'!F" &amp; ROWS!C81)-TIME!C81), ABS(INDIRECT("'" &amp; C$2 &amp; "'!J" &amp; ROWS!C81)-TIME!C81))/TIME!C81, "")</f>
        <v>4.0530582166543637E-3</v>
      </c>
      <c r="D81" s="2">
        <f ca="1">_xlfn.IFNA(MAX(ABS(INDIRECT("'" &amp; D$2 &amp; "'!B" &amp; ROWS!D81)-TIME!D81), ABS(INDIRECT("'" &amp; D$2 &amp; "'!F" &amp; ROWS!D81)-TIME!D81), ABS(INDIRECT("'" &amp; D$2 &amp; "'!J" &amp; ROWS!D81)-TIME!D81))/TIME!D81, "")</f>
        <v>5.6228373702421714E-3</v>
      </c>
      <c r="E81" s="2" t="str">
        <f ca="1">_xlfn.IFNA(MAX(ABS(INDIRECT("'" &amp; E$2 &amp; "'!B" &amp; ROWS!E81)-TIME!E81), ABS(INDIRECT("'" &amp; E$2 &amp; "'!F" &amp; ROWS!E81)-TIME!E81), ABS(INDIRECT("'" &amp; E$2 &amp; "'!J" &amp; ROWS!E81)-TIME!E81))/TIME!E81, "")</f>
        <v/>
      </c>
      <c r="F81" s="2" t="str">
        <f ca="1">_xlfn.IFNA(MAX(ABS(INDIRECT("'" &amp; F$2 &amp; "'!B" &amp; ROWS!F81)-TIME!F81), ABS(INDIRECT("'" &amp; F$2 &amp; "'!F" &amp; ROWS!F81)-TIME!F81), ABS(INDIRECT("'" &amp; F$2 &amp; "'!J" &amp; ROWS!F81)-TIME!F81))/TIME!F81, "")</f>
        <v/>
      </c>
      <c r="G81" s="2" t="str">
        <f ca="1">_xlfn.IFNA(MAX(ABS(INDIRECT("'" &amp; G$2 &amp; "'!B" &amp; ROWS!G81)-TIME!G81), ABS(INDIRECT("'" &amp; G$2 &amp; "'!F" &amp; ROWS!G81)-TIME!G81), ABS(INDIRECT("'" &amp; G$2 &amp; "'!J" &amp; ROWS!G81)-TIME!G81))/TIME!G81, "")</f>
        <v/>
      </c>
      <c r="H81" s="2" t="str">
        <f ca="1">_xlfn.IFNA(MAX(ABS(INDIRECT("'" &amp; H$2 &amp; "'!B" &amp; ROWS!H81)-TIME!H81), ABS(INDIRECT("'" &amp; H$2 &amp; "'!F" &amp; ROWS!H81)-TIME!H81), ABS(INDIRECT("'" &amp; H$2 &amp; "'!J" &amp; ROWS!H81)-TIME!H81))/TIME!H81, "")</f>
        <v/>
      </c>
      <c r="I81" s="2" t="str">
        <f ca="1">_xlfn.IFNA(MAX(ABS(INDIRECT("'" &amp; I$2 &amp; "'!B" &amp; ROWS!I81)-TIME!I81), ABS(INDIRECT("'" &amp; I$2 &amp; "'!F" &amp; ROWS!I81)-TIME!I81), ABS(INDIRECT("'" &amp; I$2 &amp; "'!J" &amp; ROWS!I81)-TIME!I81))/TIME!I81, "")</f>
        <v/>
      </c>
      <c r="J81" s="2">
        <f ca="1">_xlfn.IFNA(MAX(ABS(INDIRECT("'" &amp; J$2 &amp; "'!B" &amp; ROWS!J81)-TIME!J81), ABS(INDIRECT("'" &amp; J$2 &amp; "'!F" &amp; ROWS!J81)-TIME!J81), ABS(INDIRECT("'" &amp; J$2 &amp; "'!J" &amp; ROWS!J81)-TIME!J81))/TIME!J81, "")</f>
        <v>5.1813471502590719E-3</v>
      </c>
      <c r="K81" s="2">
        <f ca="1">_xlfn.IFNA(MAX(ABS(INDIRECT("'" &amp; K$2 &amp; "'!B" &amp; ROWS!K81)-TIME!K81), ABS(INDIRECT("'" &amp; K$2 &amp; "'!F" &amp; ROWS!K81)-TIME!K81), ABS(INDIRECT("'" &amp; K$2 &amp; "'!J" &amp; ROWS!K81)-TIME!K81))/TIME!K81, "")</f>
        <v>6.896551724137937E-3</v>
      </c>
      <c r="L81" s="2">
        <f ca="1">_xlfn.IFNA(MAX(ABS(INDIRECT("'" &amp; L$2 &amp; "'!B" &amp; ROWS!L81)-TIME!L81), ABS(INDIRECT("'" &amp; L$2 &amp; "'!F" &amp; ROWS!L81)-TIME!L81), ABS(INDIRECT("'" &amp; L$2 &amp; "'!J" &amp; ROWS!L81)-TIME!L81))/TIME!L81, "")</f>
        <v>0</v>
      </c>
      <c r="M81" s="2" t="str">
        <f ca="1">_xlfn.IFNA(MAX(ABS(INDIRECT("'" &amp; M$2 &amp; "'!B" &amp; ROWS!M81)-TIME!M81), ABS(INDIRECT("'" &amp; M$2 &amp; "'!F" &amp; ROWS!M81)-TIME!M81), ABS(INDIRECT("'" &amp; M$2 &amp; "'!J" &amp; ROWS!M81)-TIME!M81))/TIME!M81, "")</f>
        <v/>
      </c>
      <c r="N81" s="2" t="str">
        <f ca="1">_xlfn.IFNA(MAX(ABS(INDIRECT("'" &amp; N$2 &amp; "'!B" &amp; ROWS!N81)-TIME!N81), ABS(INDIRECT("'" &amp; N$2 &amp; "'!F" &amp; ROWS!N81)-TIME!N81), ABS(INDIRECT("'" &amp; N$2 &amp; "'!J" &amp; ROWS!N81)-TIME!N81))/TIME!N81, "")</f>
        <v/>
      </c>
      <c r="O81" s="2" t="str">
        <f ca="1">_xlfn.IFNA(MAX(ABS(INDIRECT("'" &amp; O$2 &amp; "'!B" &amp; ROWS!O81)-TIME!O81), ABS(INDIRECT("'" &amp; O$2 &amp; "'!F" &amp; ROWS!O81)-TIME!O81), ABS(INDIRECT("'" &amp; O$2 &amp; "'!J" &amp; ROWS!O81)-TIME!O81))/TIME!O81, "")</f>
        <v/>
      </c>
      <c r="P81" s="2" t="str">
        <f ca="1">_xlfn.IFNA(MAX(ABS(INDIRECT("'" &amp; P$2 &amp; "'!B" &amp; ROWS!P81)-TIME!P81), ABS(INDIRECT("'" &amp; P$2 &amp; "'!F" &amp; ROWS!P81)-TIME!P81), ABS(INDIRECT("'" &amp; P$2 &amp; "'!J" &amp; ROWS!P81)-TIME!P81))/TIME!P81, "")</f>
        <v/>
      </c>
      <c r="Q81" s="2" t="str">
        <f ca="1">_xlfn.IFNA(MAX(ABS(INDIRECT("'" &amp; Q$2 &amp; "'!B" &amp; ROWS!Q81)-TIME!Q81), ABS(INDIRECT("'" &amp; Q$2 &amp; "'!F" &amp; ROWS!Q81)-TIME!Q81), ABS(INDIRECT("'" &amp; Q$2 &amp; "'!J" &amp; ROWS!Q81)-TIME!Q81))/TIME!Q81, "")</f>
        <v/>
      </c>
      <c r="R81" s="2">
        <f ca="1">_xlfn.IFNA(MAX(ABS(INDIRECT("'" &amp; R$2 &amp; "'!B" &amp; ROWS!R81)-TIME!R81), ABS(INDIRECT("'" &amp; R$2 &amp; "'!F" &amp; ROWS!R81)-TIME!R81), ABS(INDIRECT("'" &amp; R$2 &amp; "'!J" &amp; ROWS!R81)-TIME!R81))/TIME!R81, "")</f>
        <v>5.4347826086956564E-3</v>
      </c>
      <c r="S81" s="2">
        <f ca="1">_xlfn.IFNA(MAX(ABS(INDIRECT("'" &amp; S$2 &amp; "'!B" &amp; ROWS!S81)-TIME!S81), ABS(INDIRECT("'" &amp; S$2 &amp; "'!F" &amp; ROWS!S81)-TIME!S81), ABS(INDIRECT("'" &amp; S$2 &amp; "'!J" &amp; ROWS!S81)-TIME!S81))/TIME!S81, "")</f>
        <v>6.944444444444451E-3</v>
      </c>
      <c r="T81" s="2">
        <f ca="1">_xlfn.IFNA(MAX(ABS(INDIRECT("'" &amp; T$2 &amp; "'!B" &amp; ROWS!T81)-TIME!T81), ABS(INDIRECT("'" &amp; T$2 &amp; "'!F" &amp; ROWS!T81)-TIME!T81), ABS(INDIRECT("'" &amp; T$2 &amp; "'!J" &amp; ROWS!T81)-TIME!T81))/TIME!T81, "")</f>
        <v>1.7241379310344845E-2</v>
      </c>
      <c r="U81" s="2" t="str">
        <f ca="1">_xlfn.IFNA(MAX(ABS(INDIRECT("'" &amp; U$2 &amp; "'!B" &amp; ROWS!U81)-TIME!U81), ABS(INDIRECT("'" &amp; U$2 &amp; "'!F" &amp; ROWS!U81)-TIME!U81), ABS(INDIRECT("'" &amp; U$2 &amp; "'!J" &amp; ROWS!U81)-TIME!U81))/TIME!U81, "")</f>
        <v/>
      </c>
      <c r="V81" s="2" t="str">
        <f ca="1">_xlfn.IFNA(MAX(ABS(INDIRECT("'" &amp; V$2 &amp; "'!B" &amp; ROWS!V81)-TIME!V81), ABS(INDIRECT("'" &amp; V$2 &amp; "'!F" &amp; ROWS!V81)-TIME!V81), ABS(INDIRECT("'" &amp; V$2 &amp; "'!J" &amp; ROWS!V81)-TIME!V81))/TIME!V81, "")</f>
        <v/>
      </c>
      <c r="W81" s="2" t="str">
        <f ca="1">_xlfn.IFNA(MAX(ABS(INDIRECT("'" &amp; W$2 &amp; "'!B" &amp; ROWS!W81)-TIME!W81), ABS(INDIRECT("'" &amp; W$2 &amp; "'!F" &amp; ROWS!W81)-TIME!W81), ABS(INDIRECT("'" &amp; W$2 &amp; "'!J" &amp; ROWS!W81)-TIME!W81))/TIME!W81, "")</f>
        <v/>
      </c>
      <c r="X81" s="2" t="str">
        <f ca="1">_xlfn.IFNA(MAX(ABS(INDIRECT("'" &amp; X$2 &amp; "'!B" &amp; ROWS!X81)-TIME!X81), ABS(INDIRECT("'" &amp; X$2 &amp; "'!F" &amp; ROWS!X81)-TIME!X81), ABS(INDIRECT("'" &amp; X$2 &amp; "'!J" &amp; ROWS!X81)-TIME!X81))/TIME!X81, "")</f>
        <v/>
      </c>
      <c r="Y81" s="2" t="str">
        <f ca="1">_xlfn.IFNA(MAX(ABS(INDIRECT("'" &amp; Y$2 &amp; "'!B" &amp; ROWS!Y81)-TIME!Y81), ABS(INDIRECT("'" &amp; Y$2 &amp; "'!F" &amp; ROWS!Y81)-TIME!Y81), ABS(INDIRECT("'" &amp; Y$2 &amp; "'!J" &amp; ROWS!Y81)-TIME!Y81))/TIME!Y81, "")</f>
        <v/>
      </c>
    </row>
    <row r="82" spans="1:25" x14ac:dyDescent="0.25">
      <c r="A82" t="str">
        <f>METRICS!A81</f>
        <v>self-assignment</v>
      </c>
      <c r="B82" s="2">
        <f ca="1">_xlfn.IFNA(MAX(ABS(INDIRECT("'" &amp; B$2 &amp; "'!B" &amp; ROWS!B82)-TIME!B82), ABS(INDIRECT("'" &amp; B$2 &amp; "'!F" &amp; ROWS!B82)-TIME!B82), ABS(INDIRECT("'" &amp; B$2 &amp; "'!J" &amp; ROWS!B82)-TIME!B82))/TIME!B82, "")</f>
        <v>0.16666666666666682</v>
      </c>
      <c r="C82" s="2">
        <f ca="1">_xlfn.IFNA(MAX(ABS(INDIRECT("'" &amp; C$2 &amp; "'!B" &amp; ROWS!C82)-TIME!C82), ABS(INDIRECT("'" &amp; C$2 &amp; "'!F" &amp; ROWS!C82)-TIME!C82), ABS(INDIRECT("'" &amp; C$2 &amp; "'!J" &amp; ROWS!C82)-TIME!C82))/TIME!C82, "")</f>
        <v>0.14285714285714296</v>
      </c>
      <c r="D82" s="2">
        <f ca="1">_xlfn.IFNA(MAX(ABS(INDIRECT("'" &amp; D$2 &amp; "'!B" &amp; ROWS!D82)-TIME!D82), ABS(INDIRECT("'" &amp; D$2 &amp; "'!F" &amp; ROWS!D82)-TIME!D82), ABS(INDIRECT("'" &amp; D$2 &amp; "'!J" &amp; ROWS!D82)-TIME!D82))/TIME!D82, "")</f>
        <v>0</v>
      </c>
      <c r="E82" s="2">
        <f ca="1">_xlfn.IFNA(MAX(ABS(INDIRECT("'" &amp; E$2 &amp; "'!B" &amp; ROWS!E82)-TIME!E82), ABS(INDIRECT("'" &amp; E$2 &amp; "'!F" &amp; ROWS!E82)-TIME!E82), ABS(INDIRECT("'" &amp; E$2 &amp; "'!J" &amp; ROWS!E82)-TIME!E82))/TIME!E82, "")</f>
        <v>2.3255813953488393E-2</v>
      </c>
      <c r="F82" s="2">
        <f ca="1">_xlfn.IFNA(MAX(ABS(INDIRECT("'" &amp; F$2 &amp; "'!B" &amp; ROWS!F82)-TIME!F82), ABS(INDIRECT("'" &amp; F$2 &amp; "'!F" &amp; ROWS!F82)-TIME!F82), ABS(INDIRECT("'" &amp; F$2 &amp; "'!J" &amp; ROWS!F82)-TIME!F82))/TIME!F82, "")</f>
        <v>1.7857142857142672E-2</v>
      </c>
      <c r="G82" s="2">
        <f ca="1">_xlfn.IFNA(MAX(ABS(INDIRECT("'" &amp; G$2 &amp; "'!B" &amp; ROWS!G82)-TIME!G82), ABS(INDIRECT("'" &amp; G$2 &amp; "'!F" &amp; ROWS!G82)-TIME!G82), ABS(INDIRECT("'" &amp; G$2 &amp; "'!J" &amp; ROWS!G82)-TIME!G82))/TIME!G82, "")</f>
        <v>3.571428571428574E-2</v>
      </c>
      <c r="H82" s="2">
        <f ca="1">_xlfn.IFNA(MAX(ABS(INDIRECT("'" &amp; H$2 &amp; "'!B" &amp; ROWS!H82)-TIME!H82), ABS(INDIRECT("'" &amp; H$2 &amp; "'!F" &amp; ROWS!H82)-TIME!H82), ABS(INDIRECT("'" &amp; H$2 &amp; "'!J" &amp; ROWS!H82)-TIME!H82))/TIME!H82, "")</f>
        <v>1.3513513513513526E-2</v>
      </c>
      <c r="I82" s="2">
        <f ca="1">_xlfn.IFNA(MAX(ABS(INDIRECT("'" &amp; I$2 &amp; "'!B" &amp; ROWS!I82)-TIME!I82), ABS(INDIRECT("'" &amp; I$2 &amp; "'!F" &amp; ROWS!I82)-TIME!I82), ABS(INDIRECT("'" &amp; I$2 &amp; "'!J" &amp; ROWS!I82)-TIME!I82))/TIME!I82, "")</f>
        <v>1.3333333333333345E-2</v>
      </c>
      <c r="J82" s="2">
        <f ca="1">_xlfn.IFNA(MAX(ABS(INDIRECT("'" &amp; J$2 &amp; "'!B" &amp; ROWS!J82)-TIME!J82), ABS(INDIRECT("'" &amp; J$2 &amp; "'!F" &amp; ROWS!J82)-TIME!J82), ABS(INDIRECT("'" &amp; J$2 &amp; "'!J" &amp; ROWS!J82)-TIME!J82))/TIME!J82, "")</f>
        <v>0</v>
      </c>
      <c r="K82" s="2">
        <f ca="1">_xlfn.IFNA(MAX(ABS(INDIRECT("'" &amp; K$2 &amp; "'!B" &amp; ROWS!K82)-TIME!K82), ABS(INDIRECT("'" &amp; K$2 &amp; "'!F" &amp; ROWS!K82)-TIME!K82), ABS(INDIRECT("'" &amp; K$2 &amp; "'!J" &amp; ROWS!K82)-TIME!K82))/TIME!K82, "")</f>
        <v>0</v>
      </c>
      <c r="L82" s="2">
        <f ca="1">_xlfn.IFNA(MAX(ABS(INDIRECT("'" &amp; L$2 &amp; "'!B" &amp; ROWS!L82)-TIME!L82), ABS(INDIRECT("'" &amp; L$2 &amp; "'!F" &amp; ROWS!L82)-TIME!L82), ABS(INDIRECT("'" &amp; L$2 &amp; "'!J" &amp; ROWS!L82)-TIME!L82))/TIME!L82, "")</f>
        <v>0</v>
      </c>
      <c r="M82" s="2">
        <f ca="1">_xlfn.IFNA(MAX(ABS(INDIRECT("'" &amp; M$2 &amp; "'!B" &amp; ROWS!M82)-TIME!M82), ABS(INDIRECT("'" &amp; M$2 &amp; "'!F" &amp; ROWS!M82)-TIME!M82), ABS(INDIRECT("'" &amp; M$2 &amp; "'!J" &amp; ROWS!M82)-TIME!M82))/TIME!M82, "")</f>
        <v>3.5714285714285546E-2</v>
      </c>
      <c r="N82" s="2">
        <f ca="1">_xlfn.IFNA(MAX(ABS(INDIRECT("'" &amp; N$2 &amp; "'!B" &amp; ROWS!N82)-TIME!N82), ABS(INDIRECT("'" &amp; N$2 &amp; "'!F" &amp; ROWS!N82)-TIME!N82), ABS(INDIRECT("'" &amp; N$2 &amp; "'!J" &amp; ROWS!N82)-TIME!N82))/TIME!N82, "")</f>
        <v>2.0833333333333353E-2</v>
      </c>
      <c r="O82" s="2">
        <f ca="1">_xlfn.IFNA(MAX(ABS(INDIRECT("'" &amp; O$2 &amp; "'!B" &amp; ROWS!O82)-TIME!O82), ABS(INDIRECT("'" &amp; O$2 &amp; "'!F" &amp; ROWS!O82)-TIME!O82), ABS(INDIRECT("'" &amp; O$2 &amp; "'!J" &amp; ROWS!O82)-TIME!O82))/TIME!O82, "")</f>
        <v>0</v>
      </c>
      <c r="P82" s="2">
        <f ca="1">_xlfn.IFNA(MAX(ABS(INDIRECT("'" &amp; P$2 &amp; "'!B" &amp; ROWS!P82)-TIME!P82), ABS(INDIRECT("'" &amp; P$2 &amp; "'!F" &amp; ROWS!P82)-TIME!P82), ABS(INDIRECT("'" &amp; P$2 &amp; "'!J" &amp; ROWS!P82)-TIME!P82))/TIME!P82, "")</f>
        <v>0.14285714285714296</v>
      </c>
      <c r="Q82" s="2">
        <f ca="1">_xlfn.IFNA(MAX(ABS(INDIRECT("'" &amp; Q$2 &amp; "'!B" &amp; ROWS!Q82)-TIME!Q82), ABS(INDIRECT("'" &amp; Q$2 &amp; "'!F" &amp; ROWS!Q82)-TIME!Q82), ABS(INDIRECT("'" &amp; Q$2 &amp; "'!J" &amp; ROWS!Q82)-TIME!Q82))/TIME!Q82, "")</f>
        <v>0.11111111111111122</v>
      </c>
      <c r="R82" s="2">
        <f ca="1">_xlfn.IFNA(MAX(ABS(INDIRECT("'" &amp; R$2 &amp; "'!B" &amp; ROWS!R82)-TIME!R82), ABS(INDIRECT("'" &amp; R$2 &amp; "'!F" &amp; ROWS!R82)-TIME!R82), ABS(INDIRECT("'" &amp; R$2 &amp; "'!J" &amp; ROWS!R82)-TIME!R82))/TIME!R82, "")</f>
        <v>0</v>
      </c>
      <c r="S82" s="2">
        <f ca="1">_xlfn.IFNA(MAX(ABS(INDIRECT("'" &amp; S$2 &amp; "'!B" &amp; ROWS!S82)-TIME!S82), ABS(INDIRECT("'" &amp; S$2 &amp; "'!F" &amp; ROWS!S82)-TIME!S82), ABS(INDIRECT("'" &amp; S$2 &amp; "'!J" &amp; ROWS!S82)-TIME!S82))/TIME!S82, "")</f>
        <v>0</v>
      </c>
      <c r="T82" s="2">
        <f ca="1">_xlfn.IFNA(MAX(ABS(INDIRECT("'" &amp; T$2 &amp; "'!B" &amp; ROWS!T82)-TIME!T82), ABS(INDIRECT("'" &amp; T$2 &amp; "'!F" &amp; ROWS!T82)-TIME!T82), ABS(INDIRECT("'" &amp; T$2 &amp; "'!J" &amp; ROWS!T82)-TIME!T82))/TIME!T82, "")</f>
        <v>0.5</v>
      </c>
      <c r="U82" s="2">
        <f ca="1">_xlfn.IFNA(MAX(ABS(INDIRECT("'" &amp; U$2 &amp; "'!B" &amp; ROWS!U82)-TIME!U82), ABS(INDIRECT("'" &amp; U$2 &amp; "'!F" &amp; ROWS!U82)-TIME!U82), ABS(INDIRECT("'" &amp; U$2 &amp; "'!J" &amp; ROWS!U82)-TIME!U82))/TIME!U82, "")</f>
        <v>3.3333333333333368E-2</v>
      </c>
      <c r="V82" s="2">
        <f ca="1">_xlfn.IFNA(MAX(ABS(INDIRECT("'" &amp; V$2 &amp; "'!B" &amp; ROWS!V82)-TIME!V82), ABS(INDIRECT("'" &amp; V$2 &amp; "'!F" &amp; ROWS!V82)-TIME!V82), ABS(INDIRECT("'" &amp; V$2 &amp; "'!J" &amp; ROWS!V82)-TIME!V82))/TIME!V82, "")</f>
        <v>4.0816326530612283E-2</v>
      </c>
      <c r="W82" s="2">
        <f ca="1">_xlfn.IFNA(MAX(ABS(INDIRECT("'" &amp; W$2 &amp; "'!B" &amp; ROWS!W82)-TIME!W82), ABS(INDIRECT("'" &amp; W$2 &amp; "'!F" &amp; ROWS!W82)-TIME!W82), ABS(INDIRECT("'" &amp; W$2 &amp; "'!J" &amp; ROWS!W82)-TIME!W82))/TIME!W82, "")</f>
        <v>0</v>
      </c>
      <c r="X82" s="2">
        <f ca="1">_xlfn.IFNA(MAX(ABS(INDIRECT("'" &amp; X$2 &amp; "'!B" &amp; ROWS!X82)-TIME!X82), ABS(INDIRECT("'" &amp; X$2 &amp; "'!F" &amp; ROWS!X82)-TIME!X82), ABS(INDIRECT("'" &amp; X$2 &amp; "'!J" &amp; ROWS!X82)-TIME!X82))/TIME!X82, "")</f>
        <v>0.16666666666666682</v>
      </c>
      <c r="Y82" s="2">
        <f ca="1">_xlfn.IFNA(MAX(ABS(INDIRECT("'" &amp; Y$2 &amp; "'!B" &amp; ROWS!Y82)-TIME!Y82), ABS(INDIRECT("'" &amp; Y$2 &amp; "'!F" &amp; ROWS!Y82)-TIME!Y82), ABS(INDIRECT("'" &amp; Y$2 &amp; "'!J" &amp; ROWS!Y82)-TIME!Y82))/TIME!Y82, "")</f>
        <v>0.11111111111111106</v>
      </c>
    </row>
    <row r="83" spans="1:25" x14ac:dyDescent="0.25">
      <c r="A83" t="str">
        <f>METRICS!A82</f>
        <v>shortCircuit</v>
      </c>
      <c r="B83" s="2">
        <f ca="1">_xlfn.IFNA(MAX(ABS(INDIRECT("'" &amp; B$2 &amp; "'!B" &amp; ROWS!B83)-TIME!B83), ABS(INDIRECT("'" &amp; B$2 &amp; "'!F" &amp; ROWS!B83)-TIME!B83), ABS(INDIRECT("'" &amp; B$2 &amp; "'!J" &amp; ROWS!B83)-TIME!B83))/TIME!B83, "")</f>
        <v>3.4482758620689689E-2</v>
      </c>
      <c r="C83" s="2">
        <f ca="1">_xlfn.IFNA(MAX(ABS(INDIRECT("'" &amp; C$2 &amp; "'!B" &amp; ROWS!C83)-TIME!C83), ABS(INDIRECT("'" &amp; C$2 &amp; "'!F" &amp; ROWS!C83)-TIME!C83), ABS(INDIRECT("'" &amp; C$2 &amp; "'!J" &amp; ROWS!C83)-TIME!C83))/TIME!C83, "")</f>
        <v>5.8823529411764754E-2</v>
      </c>
      <c r="D83" s="2">
        <f ca="1">_xlfn.IFNA(MAX(ABS(INDIRECT("'" &amp; D$2 &amp; "'!B" &amp; ROWS!D83)-TIME!D83), ABS(INDIRECT("'" &amp; D$2 &amp; "'!F" &amp; ROWS!D83)-TIME!D83), ABS(INDIRECT("'" &amp; D$2 &amp; "'!J" &amp; ROWS!D83)-TIME!D83))/TIME!D83, "")</f>
        <v>9.090909090909087E-2</v>
      </c>
      <c r="E83" s="2">
        <f ca="1">_xlfn.IFNA(MAX(ABS(INDIRECT("'" &amp; E$2 &amp; "'!B" &amp; ROWS!E83)-TIME!E83), ABS(INDIRECT("'" &amp; E$2 &amp; "'!F" &amp; ROWS!E83)-TIME!E83), ABS(INDIRECT("'" &amp; E$2 &amp; "'!J" &amp; ROWS!E83)-TIME!E83))/TIME!E83, "")</f>
        <v>7.6190476190476045E-2</v>
      </c>
      <c r="F83" s="2">
        <f ca="1">_xlfn.IFNA(MAX(ABS(INDIRECT("'" &amp; F$2 &amp; "'!B" &amp; ROWS!F83)-TIME!F83), ABS(INDIRECT("'" &amp; F$2 &amp; "'!F" &amp; ROWS!F83)-TIME!F83), ABS(INDIRECT("'" &amp; F$2 &amp; "'!J" &amp; ROWS!F83)-TIME!F83))/TIME!F83, "")</f>
        <v>2.4193548387096794E-2</v>
      </c>
      <c r="G83" s="2">
        <f ca="1">_xlfn.IFNA(MAX(ABS(INDIRECT("'" &amp; G$2 &amp; "'!B" &amp; ROWS!G83)-TIME!G83), ABS(INDIRECT("'" &amp; G$2 &amp; "'!F" &amp; ROWS!G83)-TIME!G83), ABS(INDIRECT("'" &amp; G$2 &amp; "'!J" &amp; ROWS!G83)-TIME!G83))/TIME!G83, "")</f>
        <v>3.0303030303030328E-2</v>
      </c>
      <c r="H83" s="2" t="str">
        <f ca="1">_xlfn.IFNA(MAX(ABS(INDIRECT("'" &amp; H$2 &amp; "'!B" &amp; ROWS!H83)-TIME!H83), ABS(INDIRECT("'" &amp; H$2 &amp; "'!F" &amp; ROWS!H83)-TIME!H83), ABS(INDIRECT("'" &amp; H$2 &amp; "'!J" &amp; ROWS!H83)-TIME!H83))/TIME!H83, "")</f>
        <v/>
      </c>
      <c r="I83" s="2" t="str">
        <f ca="1">_xlfn.IFNA(MAX(ABS(INDIRECT("'" &amp; I$2 &amp; "'!B" &amp; ROWS!I83)-TIME!I83), ABS(INDIRECT("'" &amp; I$2 &amp; "'!F" &amp; ROWS!I83)-TIME!I83), ABS(INDIRECT("'" &amp; I$2 &amp; "'!J" &amp; ROWS!I83)-TIME!I83))/TIME!I83, "")</f>
        <v/>
      </c>
      <c r="J83" s="2">
        <f ca="1">_xlfn.IFNA(MAX(ABS(INDIRECT("'" &amp; J$2 &amp; "'!B" &amp; ROWS!J83)-TIME!J83), ABS(INDIRECT("'" &amp; J$2 &amp; "'!F" &amp; ROWS!J83)-TIME!J83), ABS(INDIRECT("'" &amp; J$2 &amp; "'!J" &amp; ROWS!J83)-TIME!J83))/TIME!J83, "")</f>
        <v>0</v>
      </c>
      <c r="K83" s="2">
        <f ca="1">_xlfn.IFNA(MAX(ABS(INDIRECT("'" &amp; K$2 &amp; "'!B" &amp; ROWS!K83)-TIME!K83), ABS(INDIRECT("'" &amp; K$2 &amp; "'!F" &amp; ROWS!K83)-TIME!K83), ABS(INDIRECT("'" &amp; K$2 &amp; "'!J" &amp; ROWS!K83)-TIME!K83))/TIME!K83, "")</f>
        <v>0.12499999999999993</v>
      </c>
      <c r="L83" s="2">
        <f ca="1">_xlfn.IFNA(MAX(ABS(INDIRECT("'" &amp; L$2 &amp; "'!B" &amp; ROWS!L83)-TIME!L83), ABS(INDIRECT("'" &amp; L$2 &amp; "'!F" &amp; ROWS!L83)-TIME!L83), ABS(INDIRECT("'" &amp; L$2 &amp; "'!J" &amp; ROWS!L83)-TIME!L83))/TIME!L83, "")</f>
        <v>0</v>
      </c>
      <c r="M83" s="2">
        <f ca="1">_xlfn.IFNA(MAX(ABS(INDIRECT("'" &amp; M$2 &amp; "'!B" &amp; ROWS!M83)-TIME!M83), ABS(INDIRECT("'" &amp; M$2 &amp; "'!F" &amp; ROWS!M83)-TIME!M83), ABS(INDIRECT("'" &amp; M$2 &amp; "'!J" &amp; ROWS!M83)-TIME!M83))/TIME!M83, "")</f>
        <v>3.2258064516129059E-2</v>
      </c>
      <c r="N83" s="2">
        <f ca="1">_xlfn.IFNA(MAX(ABS(INDIRECT("'" &amp; N$2 &amp; "'!B" &amp; ROWS!N83)-TIME!N83), ABS(INDIRECT("'" &amp; N$2 &amp; "'!F" &amp; ROWS!N83)-TIME!N83), ABS(INDIRECT("'" &amp; N$2 &amp; "'!J" &amp; ROWS!N83)-TIME!N83))/TIME!N83, "")</f>
        <v>2.0202020202020221E-2</v>
      </c>
      <c r="O83" s="2">
        <f ca="1">_xlfn.IFNA(MAX(ABS(INDIRECT("'" &amp; O$2 &amp; "'!B" &amp; ROWS!O83)-TIME!O83), ABS(INDIRECT("'" &amp; O$2 &amp; "'!F" &amp; ROWS!O83)-TIME!O83), ABS(INDIRECT("'" &amp; O$2 &amp; "'!J" &amp; ROWS!O83)-TIME!O83))/TIME!O83, "")</f>
        <v>6.1224489795918421E-2</v>
      </c>
      <c r="P83" s="2" t="str">
        <f ca="1">_xlfn.IFNA(MAX(ABS(INDIRECT("'" &amp; P$2 &amp; "'!B" &amp; ROWS!P83)-TIME!P83), ABS(INDIRECT("'" &amp; P$2 &amp; "'!F" &amp; ROWS!P83)-TIME!P83), ABS(INDIRECT("'" &amp; P$2 &amp; "'!J" &amp; ROWS!P83)-TIME!P83))/TIME!P83, "")</f>
        <v/>
      </c>
      <c r="Q83" s="2" t="str">
        <f ca="1">_xlfn.IFNA(MAX(ABS(INDIRECT("'" &amp; Q$2 &amp; "'!B" &amp; ROWS!Q83)-TIME!Q83), ABS(INDIRECT("'" &amp; Q$2 &amp; "'!F" &amp; ROWS!Q83)-TIME!Q83), ABS(INDIRECT("'" &amp; Q$2 &amp; "'!J" &amp; ROWS!Q83)-TIME!Q83))/TIME!Q83, "")</f>
        <v/>
      </c>
      <c r="R83" s="2">
        <f ca="1">_xlfn.IFNA(MAX(ABS(INDIRECT("'" &amp; R$2 &amp; "'!B" &amp; ROWS!R83)-TIME!R83), ABS(INDIRECT("'" &amp; R$2 &amp; "'!F" &amp; ROWS!R83)-TIME!R83), ABS(INDIRECT("'" &amp; R$2 &amp; "'!J" &amp; ROWS!R83)-TIME!R83))/TIME!R83, "")</f>
        <v>0.16666666666666682</v>
      </c>
      <c r="S83" s="2">
        <f ca="1">_xlfn.IFNA(MAX(ABS(INDIRECT("'" &amp; S$2 &amp; "'!B" &amp; ROWS!S83)-TIME!S83), ABS(INDIRECT("'" &amp; S$2 &amp; "'!F" &amp; ROWS!S83)-TIME!S83), ABS(INDIRECT("'" &amp; S$2 &amp; "'!J" &amp; ROWS!S83)-TIME!S83))/TIME!S83, "")</f>
        <v>0</v>
      </c>
      <c r="T83" s="2">
        <f ca="1">_xlfn.IFNA(MAX(ABS(INDIRECT("'" &amp; T$2 &amp; "'!B" &amp; ROWS!T83)-TIME!T83), ABS(INDIRECT("'" &amp; T$2 &amp; "'!F" &amp; ROWS!T83)-TIME!T83), ABS(INDIRECT("'" &amp; T$2 &amp; "'!J" &amp; ROWS!T83)-TIME!T83))/TIME!T83, "")</f>
        <v>0</v>
      </c>
      <c r="U83" s="2">
        <f ca="1">_xlfn.IFNA(MAX(ABS(INDIRECT("'" &amp; U$2 &amp; "'!B" &amp; ROWS!U83)-TIME!U83), ABS(INDIRECT("'" &amp; U$2 &amp; "'!F" &amp; ROWS!U83)-TIME!U83), ABS(INDIRECT("'" &amp; U$2 &amp; "'!J" &amp; ROWS!U83)-TIME!U83))/TIME!U83, "")</f>
        <v>4.7619047619047658E-2</v>
      </c>
      <c r="V83" s="2">
        <f ca="1">_xlfn.IFNA(MAX(ABS(INDIRECT("'" &amp; V$2 &amp; "'!B" &amp; ROWS!V83)-TIME!V83), ABS(INDIRECT("'" &amp; V$2 &amp; "'!F" &amp; ROWS!V83)-TIME!V83), ABS(INDIRECT("'" &amp; V$2 &amp; "'!J" &amp; ROWS!V83)-TIME!V83))/TIME!V83, "")</f>
        <v>0</v>
      </c>
      <c r="W83" s="2">
        <f ca="1">_xlfn.IFNA(MAX(ABS(INDIRECT("'" &amp; W$2 &amp; "'!B" &amp; ROWS!W83)-TIME!W83), ABS(INDIRECT("'" &amp; W$2 &amp; "'!F" &amp; ROWS!W83)-TIME!W83), ABS(INDIRECT("'" &amp; W$2 &amp; "'!J" &amp; ROWS!W83)-TIME!W83))/TIME!W83, "")</f>
        <v>2.0000000000000018E-2</v>
      </c>
      <c r="X83" s="2" t="str">
        <f ca="1">_xlfn.IFNA(MAX(ABS(INDIRECT("'" &amp; X$2 &amp; "'!B" &amp; ROWS!X83)-TIME!X83), ABS(INDIRECT("'" &amp; X$2 &amp; "'!F" &amp; ROWS!X83)-TIME!X83), ABS(INDIRECT("'" &amp; X$2 &amp; "'!J" &amp; ROWS!X83)-TIME!X83))/TIME!X83, "")</f>
        <v/>
      </c>
      <c r="Y83" s="2" t="str">
        <f ca="1">_xlfn.IFNA(MAX(ABS(INDIRECT("'" &amp; Y$2 &amp; "'!B" &amp; ROWS!Y83)-TIME!Y83), ABS(INDIRECT("'" &amp; Y$2 &amp; "'!F" &amp; ROWS!Y83)-TIME!Y83), ABS(INDIRECT("'" &amp; Y$2 &amp; "'!J" &amp; ROWS!Y83)-TIME!Y83))/TIME!Y83, "")</f>
        <v/>
      </c>
    </row>
    <row r="84" spans="1:25" x14ac:dyDescent="0.25">
      <c r="A84" t="str">
        <f>METRICS!A83</f>
        <v>simpleGenericTriple</v>
      </c>
      <c r="B84" s="2">
        <f ca="1">_xlfn.IFNA(MAX(ABS(INDIRECT("'" &amp; B$2 &amp; "'!B" &amp; ROWS!B84)-TIME!B84), ABS(INDIRECT("'" &amp; B$2 &amp; "'!F" &amp; ROWS!B84)-TIME!B84), ABS(INDIRECT("'" &amp; B$2 &amp; "'!J" &amp; ROWS!B84)-TIME!B84))/TIME!B84, "")</f>
        <v>0.12499999999999993</v>
      </c>
      <c r="C84" s="2">
        <f ca="1">_xlfn.IFNA(MAX(ABS(INDIRECT("'" &amp; C$2 &amp; "'!B" &amp; ROWS!C84)-TIME!C84), ABS(INDIRECT("'" &amp; C$2 &amp; "'!F" &amp; ROWS!C84)-TIME!C84), ABS(INDIRECT("'" &amp; C$2 &amp; "'!J" &amp; ROWS!C84)-TIME!C84))/TIME!C84, "")</f>
        <v>0</v>
      </c>
      <c r="D84" s="2">
        <f ca="1">_xlfn.IFNA(MAX(ABS(INDIRECT("'" &amp; D$2 &amp; "'!B" &amp; ROWS!D84)-TIME!D84), ABS(INDIRECT("'" &amp; D$2 &amp; "'!F" &amp; ROWS!D84)-TIME!D84), ABS(INDIRECT("'" &amp; D$2 &amp; "'!J" &amp; ROWS!D84)-TIME!D84))/TIME!D84, "")</f>
        <v>0</v>
      </c>
      <c r="E84" s="2">
        <f ca="1">_xlfn.IFNA(MAX(ABS(INDIRECT("'" &amp; E$2 &amp; "'!B" &amp; ROWS!E84)-TIME!E84), ABS(INDIRECT("'" &amp; E$2 &amp; "'!F" &amp; ROWS!E84)-TIME!E84), ABS(INDIRECT("'" &amp; E$2 &amp; "'!J" &amp; ROWS!E84)-TIME!E84))/TIME!E84, "")</f>
        <v>0</v>
      </c>
      <c r="F84" s="2">
        <f ca="1">_xlfn.IFNA(MAX(ABS(INDIRECT("'" &amp; F$2 &amp; "'!B" &amp; ROWS!F84)-TIME!F84), ABS(INDIRECT("'" &amp; F$2 &amp; "'!F" &amp; ROWS!F84)-TIME!F84), ABS(INDIRECT("'" &amp; F$2 &amp; "'!J" &amp; ROWS!F84)-TIME!F84))/TIME!F84, "")</f>
        <v>1.0101010101010111E-2</v>
      </c>
      <c r="G84" s="2">
        <f ca="1">_xlfn.IFNA(MAX(ABS(INDIRECT("'" &amp; G$2 &amp; "'!B" &amp; ROWS!G84)-TIME!G84), ABS(INDIRECT("'" &amp; G$2 &amp; "'!F" &amp; ROWS!G84)-TIME!G84), ABS(INDIRECT("'" &amp; G$2 &amp; "'!J" &amp; ROWS!G84)-TIME!G84))/TIME!G84, "")</f>
        <v>2.898550724637684E-2</v>
      </c>
      <c r="H84" s="2">
        <f ca="1">_xlfn.IFNA(MAX(ABS(INDIRECT("'" &amp; H$2 &amp; "'!B" &amp; ROWS!H84)-TIME!H84), ABS(INDIRECT("'" &amp; H$2 &amp; "'!F" &amp; ROWS!H84)-TIME!H84), ABS(INDIRECT("'" &amp; H$2 &amp; "'!J" &amp; ROWS!H84)-TIME!H84))/TIME!H84, "")</f>
        <v>8.5470085470085548E-3</v>
      </c>
      <c r="I84" s="2">
        <f ca="1">_xlfn.IFNA(MAX(ABS(INDIRECT("'" &amp; I$2 &amp; "'!B" &amp; ROWS!I84)-TIME!I84), ABS(INDIRECT("'" &amp; I$2 &amp; "'!F" &amp; ROWS!I84)-TIME!I84), ABS(INDIRECT("'" &amp; I$2 &amp; "'!J" &amp; ROWS!I84)-TIME!I84))/TIME!I84, "")</f>
        <v>1.4150943396226322E-2</v>
      </c>
      <c r="J84" s="2">
        <f ca="1">_xlfn.IFNA(MAX(ABS(INDIRECT("'" &amp; J$2 &amp; "'!B" &amp; ROWS!J84)-TIME!J84), ABS(INDIRECT("'" &amp; J$2 &amp; "'!F" &amp; ROWS!J84)-TIME!J84), ABS(INDIRECT("'" &amp; J$2 &amp; "'!J" &amp; ROWS!J84)-TIME!J84))/TIME!J84, "")</f>
        <v>0</v>
      </c>
      <c r="K84" s="2">
        <f ca="1">_xlfn.IFNA(MAX(ABS(INDIRECT("'" &amp; K$2 &amp; "'!B" &amp; ROWS!K84)-TIME!K84), ABS(INDIRECT("'" &amp; K$2 &amp; "'!F" &amp; ROWS!K84)-TIME!K84), ABS(INDIRECT("'" &amp; K$2 &amp; "'!J" &amp; ROWS!K84)-TIME!K84))/TIME!K84, "")</f>
        <v>0.20000000000000004</v>
      </c>
      <c r="L84" s="2">
        <f ca="1">_xlfn.IFNA(MAX(ABS(INDIRECT("'" &amp; L$2 &amp; "'!B" &amp; ROWS!L84)-TIME!L84), ABS(INDIRECT("'" &amp; L$2 &amp; "'!F" &amp; ROWS!L84)-TIME!L84), ABS(INDIRECT("'" &amp; L$2 &amp; "'!J" &amp; ROWS!L84)-TIME!L84))/TIME!L84, "")</f>
        <v>0</v>
      </c>
      <c r="M84" s="2">
        <f ca="1">_xlfn.IFNA(MAX(ABS(INDIRECT("'" &amp; M$2 &amp; "'!B" &amp; ROWS!M84)-TIME!M84), ABS(INDIRECT("'" &amp; M$2 &amp; "'!F" &amp; ROWS!M84)-TIME!M84), ABS(INDIRECT("'" &amp; M$2 &amp; "'!J" &amp; ROWS!M84)-TIME!M84))/TIME!M84, "")</f>
        <v>3.1250000000000028E-2</v>
      </c>
      <c r="N84" s="2">
        <f ca="1">_xlfn.IFNA(MAX(ABS(INDIRECT("'" &amp; N$2 &amp; "'!B" &amp; ROWS!N84)-TIME!N84), ABS(INDIRECT("'" &amp; N$2 &amp; "'!F" &amp; ROWS!N84)-TIME!N84), ABS(INDIRECT("'" &amp; N$2 &amp; "'!J" &amp; ROWS!N84)-TIME!N84))/TIME!N84, "")</f>
        <v>1.1363636363636374E-2</v>
      </c>
      <c r="O84" s="2">
        <f ca="1">_xlfn.IFNA(MAX(ABS(INDIRECT("'" &amp; O$2 &amp; "'!B" &amp; ROWS!O84)-TIME!O84), ABS(INDIRECT("'" &amp; O$2 &amp; "'!F" &amp; ROWS!O84)-TIME!O84), ABS(INDIRECT("'" &amp; O$2 &amp; "'!J" &amp; ROWS!O84)-TIME!O84))/TIME!O84, "")</f>
        <v>1.6666666666666684E-2</v>
      </c>
      <c r="P84" s="2">
        <f ca="1">_xlfn.IFNA(MAX(ABS(INDIRECT("'" &amp; P$2 &amp; "'!B" &amp; ROWS!P84)-TIME!P84), ABS(INDIRECT("'" &amp; P$2 &amp; "'!F" &amp; ROWS!P84)-TIME!P84), ABS(INDIRECT("'" &amp; P$2 &amp; "'!J" &amp; ROWS!P84)-TIME!P84))/TIME!P84, "")</f>
        <v>0.11111111111111106</v>
      </c>
      <c r="Q84" s="2">
        <f ca="1">_xlfn.IFNA(MAX(ABS(INDIRECT("'" &amp; Q$2 &amp; "'!B" &amp; ROWS!Q84)-TIME!Q84), ABS(INDIRECT("'" &amp; Q$2 &amp; "'!F" &amp; ROWS!Q84)-TIME!Q84), ABS(INDIRECT("'" &amp; Q$2 &amp; "'!J" &amp; ROWS!Q84)-TIME!Q84))/TIME!Q84, "")</f>
        <v>0</v>
      </c>
      <c r="R84" s="2">
        <f ca="1">_xlfn.IFNA(MAX(ABS(INDIRECT("'" &amp; R$2 &amp; "'!B" &amp; ROWS!R84)-TIME!R84), ABS(INDIRECT("'" &amp; R$2 &amp; "'!F" &amp; ROWS!R84)-TIME!R84), ABS(INDIRECT("'" &amp; R$2 &amp; "'!J" &amp; ROWS!R84)-TIME!R84))/TIME!R84, "")</f>
        <v>0</v>
      </c>
      <c r="S84" s="2">
        <f ca="1">_xlfn.IFNA(MAX(ABS(INDIRECT("'" &amp; S$2 &amp; "'!B" &amp; ROWS!S84)-TIME!S84), ABS(INDIRECT("'" &amp; S$2 &amp; "'!F" &amp; ROWS!S84)-TIME!S84), ABS(INDIRECT("'" &amp; S$2 &amp; "'!J" &amp; ROWS!S84)-TIME!S84))/TIME!S84, "")</f>
        <v>0</v>
      </c>
      <c r="T84" s="2">
        <f ca="1">_xlfn.IFNA(MAX(ABS(INDIRECT("'" &amp; T$2 &amp; "'!B" &amp; ROWS!T84)-TIME!T84), ABS(INDIRECT("'" &amp; T$2 &amp; "'!F" &amp; ROWS!T84)-TIME!T84), ABS(INDIRECT("'" &amp; T$2 &amp; "'!J" &amp; ROWS!T84)-TIME!T84))/TIME!T84, "")</f>
        <v>0</v>
      </c>
      <c r="U84" s="2">
        <f ca="1">_xlfn.IFNA(MAX(ABS(INDIRECT("'" &amp; U$2 &amp; "'!B" &amp; ROWS!U84)-TIME!U84), ABS(INDIRECT("'" &amp; U$2 &amp; "'!F" &amp; ROWS!U84)-TIME!U84), ABS(INDIRECT("'" &amp; U$2 &amp; "'!J" &amp; ROWS!U84)-TIME!U84))/TIME!U84, "")</f>
        <v>3.1250000000000028E-2</v>
      </c>
      <c r="V84" s="2">
        <f ca="1">_xlfn.IFNA(MAX(ABS(INDIRECT("'" &amp; V$2 &amp; "'!B" &amp; ROWS!V84)-TIME!V84), ABS(INDIRECT("'" &amp; V$2 &amp; "'!F" &amp; ROWS!V84)-TIME!V84), ABS(INDIRECT("'" &amp; V$2 &amp; "'!J" &amp; ROWS!V84)-TIME!V84))/TIME!V84, "")</f>
        <v>1.1494252873563229E-2</v>
      </c>
      <c r="W84" s="2">
        <f ca="1">_xlfn.IFNA(MAX(ABS(INDIRECT("'" &amp; W$2 &amp; "'!B" &amp; ROWS!W84)-TIME!W84), ABS(INDIRECT("'" &amp; W$2 &amp; "'!F" &amp; ROWS!W84)-TIME!W84), ABS(INDIRECT("'" &amp; W$2 &amp; "'!J" &amp; ROWS!W84)-TIME!W84))/TIME!W84, "")</f>
        <v>1.5873015873015886E-2</v>
      </c>
      <c r="X84" s="2">
        <f ca="1">_xlfn.IFNA(MAX(ABS(INDIRECT("'" &amp; X$2 &amp; "'!B" &amp; ROWS!X84)-TIME!X84), ABS(INDIRECT("'" &amp; X$2 &amp; "'!F" &amp; ROWS!X84)-TIME!X84), ABS(INDIRECT("'" &amp; X$2 &amp; "'!J" &amp; ROWS!X84)-TIME!X84))/TIME!X84, "")</f>
        <v>0</v>
      </c>
      <c r="Y84" s="2">
        <f ca="1">_xlfn.IFNA(MAX(ABS(INDIRECT("'" &amp; Y$2 &amp; "'!B" &amp; ROWS!Y84)-TIME!Y84), ABS(INDIRECT("'" &amp; Y$2 &amp; "'!F" &amp; ROWS!Y84)-TIME!Y84), ABS(INDIRECT("'" &amp; Y$2 &amp; "'!J" &amp; ROWS!Y84)-TIME!Y84))/TIME!Y84, "")</f>
        <v>9.999999999999995E-2</v>
      </c>
    </row>
    <row r="85" spans="1:25" x14ac:dyDescent="0.25">
      <c r="A85" t="str">
        <f>METRICS!A84</f>
        <v>statement</v>
      </c>
      <c r="B85" s="2">
        <f ca="1">_xlfn.IFNA(MAX(ABS(INDIRECT("'" &amp; B$2 &amp; "'!B" &amp; ROWS!B85)-TIME!B85), ABS(INDIRECT("'" &amp; B$2 &amp; "'!F" &amp; ROWS!B85)-TIME!B85), ABS(INDIRECT("'" &amp; B$2 &amp; "'!J" &amp; ROWS!B85)-TIME!B85))/TIME!B85, "")</f>
        <v>8.1833060556463059E-4</v>
      </c>
      <c r="C85" s="2">
        <f ca="1">_xlfn.IFNA(MAX(ABS(INDIRECT("'" &amp; C$2 &amp; "'!B" &amp; ROWS!C85)-TIME!C85), ABS(INDIRECT("'" &amp; C$2 &amp; "'!F" &amp; ROWS!C85)-TIME!C85), ABS(INDIRECT("'" &amp; C$2 &amp; "'!J" &amp; ROWS!C85)-TIME!C85))/TIME!C85, "")</f>
        <v>6.5645514223193341E-3</v>
      </c>
      <c r="D85" s="2">
        <f ca="1">_xlfn.IFNA(MAX(ABS(INDIRECT("'" &amp; D$2 &amp; "'!B" &amp; ROWS!D85)-TIME!D85), ABS(INDIRECT("'" &amp; D$2 &amp; "'!F" &amp; ROWS!D85)-TIME!D85), ABS(INDIRECT("'" &amp; D$2 &amp; "'!J" &amp; ROWS!D85)-TIME!D85))/TIME!D85, "")</f>
        <v>4.0650406504064178E-3</v>
      </c>
      <c r="E85" s="2" t="str">
        <f ca="1">_xlfn.IFNA(MAX(ABS(INDIRECT("'" &amp; E$2 &amp; "'!B" &amp; ROWS!E85)-TIME!E85), ABS(INDIRECT("'" &amp; E$2 &amp; "'!F" &amp; ROWS!E85)-TIME!E85), ABS(INDIRECT("'" &amp; E$2 &amp; "'!J" &amp; ROWS!E85)-TIME!E85))/TIME!E85, "")</f>
        <v/>
      </c>
      <c r="F85" s="2" t="str">
        <f ca="1">_xlfn.IFNA(MAX(ABS(INDIRECT("'" &amp; F$2 &amp; "'!B" &amp; ROWS!F85)-TIME!F85), ABS(INDIRECT("'" &amp; F$2 &amp; "'!F" &amp; ROWS!F85)-TIME!F85), ABS(INDIRECT("'" &amp; F$2 &amp; "'!J" &amp; ROWS!F85)-TIME!F85))/TIME!F85, "")</f>
        <v/>
      </c>
      <c r="G85" s="2" t="str">
        <f ca="1">_xlfn.IFNA(MAX(ABS(INDIRECT("'" &amp; G$2 &amp; "'!B" &amp; ROWS!G85)-TIME!G85), ABS(INDIRECT("'" &amp; G$2 &amp; "'!F" &amp; ROWS!G85)-TIME!G85), ABS(INDIRECT("'" &amp; G$2 &amp; "'!J" &amp; ROWS!G85)-TIME!G85))/TIME!G85, "")</f>
        <v/>
      </c>
      <c r="H85" s="2" t="str">
        <f ca="1">_xlfn.IFNA(MAX(ABS(INDIRECT("'" &amp; H$2 &amp; "'!B" &amp; ROWS!H85)-TIME!H85), ABS(INDIRECT("'" &amp; H$2 &amp; "'!F" &amp; ROWS!H85)-TIME!H85), ABS(INDIRECT("'" &amp; H$2 &amp; "'!J" &amp; ROWS!H85)-TIME!H85))/TIME!H85, "")</f>
        <v/>
      </c>
      <c r="I85" s="2" t="str">
        <f ca="1">_xlfn.IFNA(MAX(ABS(INDIRECT("'" &amp; I$2 &amp; "'!B" &amp; ROWS!I85)-TIME!I85), ABS(INDIRECT("'" &amp; I$2 &amp; "'!F" &amp; ROWS!I85)-TIME!I85), ABS(INDIRECT("'" &amp; I$2 &amp; "'!J" &amp; ROWS!I85)-TIME!I85))/TIME!I85, "")</f>
        <v/>
      </c>
      <c r="J85" s="2">
        <f ca="1">_xlfn.IFNA(MAX(ABS(INDIRECT("'" &amp; J$2 &amp; "'!B" &amp; ROWS!J85)-TIME!J85), ABS(INDIRECT("'" &amp; J$2 &amp; "'!F" &amp; ROWS!J85)-TIME!J85), ABS(INDIRECT("'" &amp; J$2 &amp; "'!J" &amp; ROWS!J85)-TIME!J85))/TIME!J85, "")</f>
        <v>0</v>
      </c>
      <c r="K85" s="2">
        <f ca="1">_xlfn.IFNA(MAX(ABS(INDIRECT("'" &amp; K$2 &amp; "'!B" &amp; ROWS!K85)-TIME!K85), ABS(INDIRECT("'" &amp; K$2 &amp; "'!F" &amp; ROWS!K85)-TIME!K85), ABS(INDIRECT("'" &amp; K$2 &amp; "'!J" &amp; ROWS!K85)-TIME!K85))/TIME!K85, "")</f>
        <v>8.8888888888888976E-3</v>
      </c>
      <c r="L85" s="2">
        <f ca="1">_xlfn.IFNA(MAX(ABS(INDIRECT("'" &amp; L$2 &amp; "'!B" &amp; ROWS!L85)-TIME!L85), ABS(INDIRECT("'" &amp; L$2 &amp; "'!F" &amp; ROWS!L85)-TIME!L85), ABS(INDIRECT("'" &amp; L$2 &amp; "'!J" &amp; ROWS!L85)-TIME!L85))/TIME!L85, "")</f>
        <v>0</v>
      </c>
      <c r="M85" s="2" t="str">
        <f ca="1">_xlfn.IFNA(MAX(ABS(INDIRECT("'" &amp; M$2 &amp; "'!B" &amp; ROWS!M85)-TIME!M85), ABS(INDIRECT("'" &amp; M$2 &amp; "'!F" &amp; ROWS!M85)-TIME!M85), ABS(INDIRECT("'" &amp; M$2 &amp; "'!J" &amp; ROWS!M85)-TIME!M85))/TIME!M85, "")</f>
        <v/>
      </c>
      <c r="N85" s="2" t="str">
        <f ca="1">_xlfn.IFNA(MAX(ABS(INDIRECT("'" &amp; N$2 &amp; "'!B" &amp; ROWS!N85)-TIME!N85), ABS(INDIRECT("'" &amp; N$2 &amp; "'!F" &amp; ROWS!N85)-TIME!N85), ABS(INDIRECT("'" &amp; N$2 &amp; "'!J" &amp; ROWS!N85)-TIME!N85))/TIME!N85, "")</f>
        <v/>
      </c>
      <c r="O85" s="2" t="str">
        <f ca="1">_xlfn.IFNA(MAX(ABS(INDIRECT("'" &amp; O$2 &amp; "'!B" &amp; ROWS!O85)-TIME!O85), ABS(INDIRECT("'" &amp; O$2 &amp; "'!F" &amp; ROWS!O85)-TIME!O85), ABS(INDIRECT("'" &amp; O$2 &amp; "'!J" &amp; ROWS!O85)-TIME!O85))/TIME!O85, "")</f>
        <v/>
      </c>
      <c r="P85" s="2" t="str">
        <f ca="1">_xlfn.IFNA(MAX(ABS(INDIRECT("'" &amp; P$2 &amp; "'!B" &amp; ROWS!P85)-TIME!P85), ABS(INDIRECT("'" &amp; P$2 &amp; "'!F" &amp; ROWS!P85)-TIME!P85), ABS(INDIRECT("'" &amp; P$2 &amp; "'!J" &amp; ROWS!P85)-TIME!P85))/TIME!P85, "")</f>
        <v/>
      </c>
      <c r="Q85" s="2" t="str">
        <f ca="1">_xlfn.IFNA(MAX(ABS(INDIRECT("'" &amp; Q$2 &amp; "'!B" &amp; ROWS!Q85)-TIME!Q85), ABS(INDIRECT("'" &amp; Q$2 &amp; "'!F" &amp; ROWS!Q85)-TIME!Q85), ABS(INDIRECT("'" &amp; Q$2 &amp; "'!J" &amp; ROWS!Q85)-TIME!Q85))/TIME!Q85, "")</f>
        <v/>
      </c>
      <c r="R85" s="2">
        <f ca="1">_xlfn.IFNA(MAX(ABS(INDIRECT("'" &amp; R$2 &amp; "'!B" &amp; ROWS!R85)-TIME!R85), ABS(INDIRECT("'" &amp; R$2 &amp; "'!F" &amp; ROWS!R85)-TIME!R85), ABS(INDIRECT("'" &amp; R$2 &amp; "'!J" &amp; ROWS!R85)-TIME!R85))/TIME!R85, "")</f>
        <v>3.0303030303030328E-2</v>
      </c>
      <c r="S85" s="2">
        <f ca="1">_xlfn.IFNA(MAX(ABS(INDIRECT("'" &amp; S$2 &amp; "'!B" &amp; ROWS!S85)-TIME!S85), ABS(INDIRECT("'" &amp; S$2 &amp; "'!F" &amp; ROWS!S85)-TIME!S85), ABS(INDIRECT("'" &amp; S$2 &amp; "'!J" &amp; ROWS!S85)-TIME!S85))/TIME!S85, "")</f>
        <v>9.0909090909090974E-3</v>
      </c>
      <c r="T85" s="2">
        <f ca="1">_xlfn.IFNA(MAX(ABS(INDIRECT("'" &amp; T$2 &amp; "'!B" &amp; ROWS!T85)-TIME!T85), ABS(INDIRECT("'" &amp; T$2 &amp; "'!F" &amp; ROWS!T85)-TIME!T85), ABS(INDIRECT("'" &amp; T$2 &amp; "'!J" &amp; ROWS!T85)-TIME!T85))/TIME!T85, "")</f>
        <v>0</v>
      </c>
      <c r="U85" s="2" t="str">
        <f ca="1">_xlfn.IFNA(MAX(ABS(INDIRECT("'" &amp; U$2 &amp; "'!B" &amp; ROWS!U85)-TIME!U85), ABS(INDIRECT("'" &amp; U$2 &amp; "'!F" &amp; ROWS!U85)-TIME!U85), ABS(INDIRECT("'" &amp; U$2 &amp; "'!J" &amp; ROWS!U85)-TIME!U85))/TIME!U85, "")</f>
        <v/>
      </c>
      <c r="V85" s="2" t="str">
        <f ca="1">_xlfn.IFNA(MAX(ABS(INDIRECT("'" &amp; V$2 &amp; "'!B" &amp; ROWS!V85)-TIME!V85), ABS(INDIRECT("'" &amp; V$2 &amp; "'!F" &amp; ROWS!V85)-TIME!V85), ABS(INDIRECT("'" &amp; V$2 &amp; "'!J" &amp; ROWS!V85)-TIME!V85))/TIME!V85, "")</f>
        <v/>
      </c>
      <c r="W85" s="2" t="str">
        <f ca="1">_xlfn.IFNA(MAX(ABS(INDIRECT("'" &amp; W$2 &amp; "'!B" &amp; ROWS!W85)-TIME!W85), ABS(INDIRECT("'" &amp; W$2 &amp; "'!F" &amp; ROWS!W85)-TIME!W85), ABS(INDIRECT("'" &amp; W$2 &amp; "'!J" &amp; ROWS!W85)-TIME!W85))/TIME!W85, "")</f>
        <v/>
      </c>
      <c r="X85" s="2" t="str">
        <f ca="1">_xlfn.IFNA(MAX(ABS(INDIRECT("'" &amp; X$2 &amp; "'!B" &amp; ROWS!X85)-TIME!X85), ABS(INDIRECT("'" &amp; X$2 &amp; "'!F" &amp; ROWS!X85)-TIME!X85), ABS(INDIRECT("'" &amp; X$2 &amp; "'!J" &amp; ROWS!X85)-TIME!X85))/TIME!X85, "")</f>
        <v/>
      </c>
      <c r="Y85" s="2" t="str">
        <f ca="1">_xlfn.IFNA(MAX(ABS(INDIRECT("'" &amp; Y$2 &amp; "'!B" &amp; ROWS!Y85)-TIME!Y85), ABS(INDIRECT("'" &amp; Y$2 &amp; "'!F" &amp; ROWS!Y85)-TIME!Y85), ABS(INDIRECT("'" &amp; Y$2 &amp; "'!J" &amp; ROWS!Y85)-TIME!Y85))/TIME!Y85, "")</f>
        <v/>
      </c>
    </row>
    <row r="86" spans="1:25" x14ac:dyDescent="0.25">
      <c r="A86" t="str">
        <f>METRICS!A85</f>
        <v>stdincludes</v>
      </c>
      <c r="B86" s="2">
        <f ca="1">_xlfn.IFNA(MAX(ABS(INDIRECT("'" &amp; B$2 &amp; "'!B" &amp; ROWS!B86)-TIME!B86), ABS(INDIRECT("'" &amp; B$2 &amp; "'!F" &amp; ROWS!B86)-TIME!B86), ABS(INDIRECT("'" &amp; B$2 &amp; "'!J" &amp; ROWS!B86)-TIME!B86))/TIME!B86, "")</f>
        <v>3.6496350364963369E-2</v>
      </c>
      <c r="C86" s="2">
        <f ca="1">_xlfn.IFNA(MAX(ABS(INDIRECT("'" &amp; C$2 &amp; "'!B" &amp; ROWS!C86)-TIME!C86), ABS(INDIRECT("'" &amp; C$2 &amp; "'!F" &amp; ROWS!C86)-TIME!C86), ABS(INDIRECT("'" &amp; C$2 &amp; "'!J" &amp; ROWS!C86)-TIME!C86))/TIME!C86, "")</f>
        <v>4.5081967213114707E-2</v>
      </c>
      <c r="D86" s="2">
        <f ca="1">_xlfn.IFNA(MAX(ABS(INDIRECT("'" &amp; D$2 &amp; "'!B" &amp; ROWS!D86)-TIME!D86), ABS(INDIRECT("'" &amp; D$2 &amp; "'!F" &amp; ROWS!D86)-TIME!D86), ABS(INDIRECT("'" &amp; D$2 &amp; "'!J" &amp; ROWS!D86)-TIME!D86))/TIME!D86, "")</f>
        <v>3.6585365853658569E-2</v>
      </c>
      <c r="E86" s="2">
        <f ca="1">_xlfn.IFNA(MAX(ABS(INDIRECT("'" &amp; E$2 &amp; "'!B" &amp; ROWS!E86)-TIME!E86), ABS(INDIRECT("'" &amp; E$2 &amp; "'!F" &amp; ROWS!E86)-TIME!E86), ABS(INDIRECT("'" &amp; E$2 &amp; "'!J" &amp; ROWS!E86)-TIME!E86))/TIME!E86, "")</f>
        <v>5.8972198820556269E-3</v>
      </c>
      <c r="F86" s="2">
        <f ca="1">_xlfn.IFNA(MAX(ABS(INDIRECT("'" &amp; F$2 &amp; "'!B" &amp; ROWS!F86)-TIME!F86), ABS(INDIRECT("'" &amp; F$2 &amp; "'!F" &amp; ROWS!F86)-TIME!F86), ABS(INDIRECT("'" &amp; F$2 &amp; "'!J" &amp; ROWS!F86)-TIME!F86))/TIME!F86, "")</f>
        <v>5.879692446856581E-3</v>
      </c>
      <c r="G86" s="2">
        <f ca="1">_xlfn.IFNA(MAX(ABS(INDIRECT("'" &amp; G$2 &amp; "'!B" &amp; ROWS!G86)-TIME!G86), ABS(INDIRECT("'" &amp; G$2 &amp; "'!F" &amp; ROWS!G86)-TIME!G86), ABS(INDIRECT("'" &amp; G$2 &amp; "'!J" &amp; ROWS!G86)-TIME!G86))/TIME!G86, "")</f>
        <v>1.1098779134295189E-2</v>
      </c>
      <c r="H86" s="2">
        <f ca="1">_xlfn.IFNA(MAX(ABS(INDIRECT("'" &amp; H$2 &amp; "'!B" &amp; ROWS!H86)-TIME!H86), ABS(INDIRECT("'" &amp; H$2 &amp; "'!F" &amp; ROWS!H86)-TIME!H86), ABS(INDIRECT("'" &amp; H$2 &amp; "'!J" &amp; ROWS!H86)-TIME!H86))/TIME!H86, "")</f>
        <v>6.8181818181816721E-3</v>
      </c>
      <c r="I86" s="2">
        <f ca="1">_xlfn.IFNA(MAX(ABS(INDIRECT("'" &amp; I$2 &amp; "'!B" &amp; ROWS!I86)-TIME!I86), ABS(INDIRECT("'" &amp; I$2 &amp; "'!F" &amp; ROWS!I86)-TIME!I86), ABS(INDIRECT("'" &amp; I$2 &amp; "'!J" &amp; ROWS!I86)-TIME!I86))/TIME!I86, "")</f>
        <v>9.9502487562188689E-3</v>
      </c>
      <c r="J86" s="2">
        <f ca="1">_xlfn.IFNA(MAX(ABS(INDIRECT("'" &amp; J$2 &amp; "'!B" &amp; ROWS!J86)-TIME!J86), ABS(INDIRECT("'" &amp; J$2 &amp; "'!F" &amp; ROWS!J86)-TIME!J86), ABS(INDIRECT("'" &amp; J$2 &amp; "'!J" &amp; ROWS!J86)-TIME!J86))/TIME!J86, "")</f>
        <v>9.174311926605512E-3</v>
      </c>
      <c r="K86" s="2">
        <f ca="1">_xlfn.IFNA(MAX(ABS(INDIRECT("'" &amp; K$2 &amp; "'!B" &amp; ROWS!K86)-TIME!K86), ABS(INDIRECT("'" &amp; K$2 &amp; "'!F" &amp; ROWS!K86)-TIME!K86), ABS(INDIRECT("'" &amp; K$2 &amp; "'!J" &amp; ROWS!K86)-TIME!K86))/TIME!K86, "")</f>
        <v>2.6905829596412582E-2</v>
      </c>
      <c r="L86" s="2">
        <f ca="1">_xlfn.IFNA(MAX(ABS(INDIRECT("'" &amp; L$2 &amp; "'!B" &amp; ROWS!L86)-TIME!L86), ABS(INDIRECT("'" &amp; L$2 &amp; "'!F" &amp; ROWS!L86)-TIME!L86), ABS(INDIRECT("'" &amp; L$2 &amp; "'!J" &amp; ROWS!L86)-TIME!L86))/TIME!L86, "")</f>
        <v>1.2987012987012998E-2</v>
      </c>
      <c r="M86" s="2">
        <f ca="1">_xlfn.IFNA(MAX(ABS(INDIRECT("'" &amp; M$2 &amp; "'!B" &amp; ROWS!M86)-TIME!M86), ABS(INDIRECT("'" &amp; M$2 &amp; "'!F" &amp; ROWS!M86)-TIME!M86), ABS(INDIRECT("'" &amp; M$2 &amp; "'!J" &amp; ROWS!M86)-TIME!M86))/TIME!M86, "")</f>
        <v>6.3006300630063265E-3</v>
      </c>
      <c r="N86" s="2">
        <f ca="1">_xlfn.IFNA(MAX(ABS(INDIRECT("'" &amp; N$2 &amp; "'!B" &amp; ROWS!N86)-TIME!N86), ABS(INDIRECT("'" &amp; N$2 &amp; "'!F" &amp; ROWS!N86)-TIME!N86), ABS(INDIRECT("'" &amp; N$2 &amp; "'!J" &amp; ROWS!N86)-TIME!N86))/TIME!N86, "")</f>
        <v>8.8454376163873971E-3</v>
      </c>
      <c r="O86" s="2">
        <f ca="1">_xlfn.IFNA(MAX(ABS(INDIRECT("'" &amp; O$2 &amp; "'!B" &amp; ROWS!O86)-TIME!O86), ABS(INDIRECT("'" &amp; O$2 &amp; "'!F" &amp; ROWS!O86)-TIME!O86), ABS(INDIRECT("'" &amp; O$2 &amp; "'!J" &amp; ROWS!O86)-TIME!O86))/TIME!O86, "")</f>
        <v>3.110599078341009E-2</v>
      </c>
      <c r="P86" s="2">
        <f ca="1">_xlfn.IFNA(MAX(ABS(INDIRECT("'" &amp; P$2 &amp; "'!B" &amp; ROWS!P86)-TIME!P86), ABS(INDIRECT("'" &amp; P$2 &amp; "'!F" &amp; ROWS!P86)-TIME!P86), ABS(INDIRECT("'" &amp; P$2 &amp; "'!J" &amp; ROWS!P86)-TIME!P86))/TIME!P86, "")</f>
        <v>1.5625000000000014E-2</v>
      </c>
      <c r="Q86" s="2">
        <f ca="1">_xlfn.IFNA(MAX(ABS(INDIRECT("'" &amp; Q$2 &amp; "'!B" &amp; ROWS!Q86)-TIME!Q86), ABS(INDIRECT("'" &amp; Q$2 &amp; "'!F" &amp; ROWS!Q86)-TIME!Q86), ABS(INDIRECT("'" &amp; Q$2 &amp; "'!J" &amp; ROWS!Q86)-TIME!Q86))/TIME!Q86, "")</f>
        <v>1.0204081632653071E-2</v>
      </c>
      <c r="R86" s="2">
        <f ca="1">_xlfn.IFNA(MAX(ABS(INDIRECT("'" &amp; R$2 &amp; "'!B" &amp; ROWS!R86)-TIME!R86), ABS(INDIRECT("'" &amp; R$2 &amp; "'!F" &amp; ROWS!R86)-TIME!R86), ABS(INDIRECT("'" &amp; R$2 &amp; "'!J" &amp; ROWS!R86)-TIME!R86))/TIME!R86, "")</f>
        <v>7.8260869565217273E-2</v>
      </c>
      <c r="S86" s="2">
        <f ca="1">_xlfn.IFNA(MAX(ABS(INDIRECT("'" &amp; S$2 &amp; "'!B" &amp; ROWS!S86)-TIME!S86), ABS(INDIRECT("'" &amp; S$2 &amp; "'!F" &amp; ROWS!S86)-TIME!S86), ABS(INDIRECT("'" &amp; S$2 &amp; "'!J" &amp; ROWS!S86)-TIME!S86))/TIME!S86, "")</f>
        <v>1.3574660633484075E-2</v>
      </c>
      <c r="T86" s="2">
        <f ca="1">_xlfn.IFNA(MAX(ABS(INDIRECT("'" &amp; T$2 &amp; "'!B" &amp; ROWS!T86)-TIME!T86), ABS(INDIRECT("'" &amp; T$2 &amp; "'!F" &amp; ROWS!T86)-TIME!T86), ABS(INDIRECT("'" &amp; T$2 &amp; "'!J" &amp; ROWS!T86)-TIME!T86))/TIME!T86, "")</f>
        <v>0</v>
      </c>
      <c r="U86" s="2">
        <f ca="1">_xlfn.IFNA(MAX(ABS(INDIRECT("'" &amp; U$2 &amp; "'!B" &amp; ROWS!U86)-TIME!U86), ABS(INDIRECT("'" &amp; U$2 &amp; "'!F" &amp; ROWS!U86)-TIME!U86), ABS(INDIRECT("'" &amp; U$2 &amp; "'!J" &amp; ROWS!U86)-TIME!U86))/TIME!U86, "")</f>
        <v>1.1804384485666003E-2</v>
      </c>
      <c r="V86" s="2">
        <f ca="1">_xlfn.IFNA(MAX(ABS(INDIRECT("'" &amp; V$2 &amp; "'!B" &amp; ROWS!V86)-TIME!V86), ABS(INDIRECT("'" &amp; V$2 &amp; "'!F" &amp; ROWS!V86)-TIME!V86), ABS(INDIRECT("'" &amp; V$2 &amp; "'!J" &amp; ROWS!V86)-TIME!V86))/TIME!V86, "")</f>
        <v>3.2972209138012378E-3</v>
      </c>
      <c r="W86" s="2">
        <f ca="1">_xlfn.IFNA(MAX(ABS(INDIRECT("'" &amp; W$2 &amp; "'!B" &amp; ROWS!W86)-TIME!W86), ABS(INDIRECT("'" &amp; W$2 &amp; "'!F" &amp; ROWS!W86)-TIME!W86), ABS(INDIRECT("'" &amp; W$2 &amp; "'!J" &amp; ROWS!W86)-TIME!W86))/TIME!W86, "")</f>
        <v>2.9885057471264347E-2</v>
      </c>
      <c r="X86" s="2">
        <f ca="1">_xlfn.IFNA(MAX(ABS(INDIRECT("'" &amp; X$2 &amp; "'!B" &amp; ROWS!X86)-TIME!X86), ABS(INDIRECT("'" &amp; X$2 &amp; "'!F" &amp; ROWS!X86)-TIME!X86), ABS(INDIRECT("'" &amp; X$2 &amp; "'!J" &amp; ROWS!X86)-TIME!X86))/TIME!X86, "")</f>
        <v>1.5625000000000014E-2</v>
      </c>
      <c r="Y86" s="2">
        <f ca="1">_xlfn.IFNA(MAX(ABS(INDIRECT("'" &amp; Y$2 &amp; "'!B" &amp; ROWS!Y86)-TIME!Y86), ABS(INDIRECT("'" &amp; Y$2 &amp; "'!F" &amp; ROWS!Y86)-TIME!Y86), ABS(INDIRECT("'" &amp; Y$2 &amp; "'!J" &amp; ROWS!Y86)-TIME!Y86))/TIME!Y86, "")</f>
        <v>1.0638297872340436E-2</v>
      </c>
    </row>
    <row r="87" spans="1:25" x14ac:dyDescent="0.25">
      <c r="A87" t="str">
        <f>METRICS!A86</f>
        <v>sum</v>
      </c>
      <c r="B87" s="2">
        <f ca="1">_xlfn.IFNA(MAX(ABS(INDIRECT("'" &amp; B$2 &amp; "'!B" &amp; ROWS!B87)-TIME!B87), ABS(INDIRECT("'" &amp; B$2 &amp; "'!F" &amp; ROWS!B87)-TIME!B87), ABS(INDIRECT("'" &amp; B$2 &amp; "'!J" &amp; ROWS!B87)-TIME!B87))/TIME!B87, "")</f>
        <v>3.0959752321982137E-3</v>
      </c>
      <c r="C87" s="2" t="str">
        <f ca="1">_xlfn.IFNA(MAX(ABS(INDIRECT("'" &amp; C$2 &amp; "'!B" &amp; ROWS!C87)-TIME!C87), ABS(INDIRECT("'" &amp; C$2 &amp; "'!F" &amp; ROWS!C87)-TIME!C87), ABS(INDIRECT("'" &amp; C$2 &amp; "'!J" &amp; ROWS!C87)-TIME!C87))/TIME!C87, "")</f>
        <v/>
      </c>
      <c r="D87" s="2">
        <f ca="1">_xlfn.IFNA(MAX(ABS(INDIRECT("'" &amp; D$2 &amp; "'!B" &amp; ROWS!D87)-TIME!D87), ABS(INDIRECT("'" &amp; D$2 &amp; "'!F" &amp; ROWS!D87)-TIME!D87), ABS(INDIRECT("'" &amp; D$2 &amp; "'!J" &amp; ROWS!D87)-TIME!D87))/TIME!D87, "")</f>
        <v>1.0638297872340318E-2</v>
      </c>
      <c r="E87" s="2" t="str">
        <f ca="1">_xlfn.IFNA(MAX(ABS(INDIRECT("'" &amp; E$2 &amp; "'!B" &amp; ROWS!E87)-TIME!E87), ABS(INDIRECT("'" &amp; E$2 &amp; "'!F" &amp; ROWS!E87)-TIME!E87), ABS(INDIRECT("'" &amp; E$2 &amp; "'!J" &amp; ROWS!E87)-TIME!E87))/TIME!E87, "")</f>
        <v/>
      </c>
      <c r="F87" s="2" t="str">
        <f ca="1">_xlfn.IFNA(MAX(ABS(INDIRECT("'" &amp; F$2 &amp; "'!B" &amp; ROWS!F87)-TIME!F87), ABS(INDIRECT("'" &amp; F$2 &amp; "'!F" &amp; ROWS!F87)-TIME!F87), ABS(INDIRECT("'" &amp; F$2 &amp; "'!J" &amp; ROWS!F87)-TIME!F87))/TIME!F87, "")</f>
        <v/>
      </c>
      <c r="G87" s="2">
        <f ca="1">_xlfn.IFNA(MAX(ABS(INDIRECT("'" &amp; G$2 &amp; "'!B" &amp; ROWS!G87)-TIME!G87), ABS(INDIRECT("'" &amp; G$2 &amp; "'!F" &amp; ROWS!G87)-TIME!G87), ABS(INDIRECT("'" &amp; G$2 &amp; "'!J" &amp; ROWS!G87)-TIME!G87))/TIME!G87, "")</f>
        <v>1.226045175898823E-2</v>
      </c>
      <c r="H87" s="2" t="str">
        <f ca="1">_xlfn.IFNA(MAX(ABS(INDIRECT("'" &amp; H$2 &amp; "'!B" &amp; ROWS!H87)-TIME!H87), ABS(INDIRECT("'" &amp; H$2 &amp; "'!F" &amp; ROWS!H87)-TIME!H87), ABS(INDIRECT("'" &amp; H$2 &amp; "'!J" &amp; ROWS!H87)-TIME!H87))/TIME!H87, "")</f>
        <v/>
      </c>
      <c r="I87" s="2" t="str">
        <f ca="1">_xlfn.IFNA(MAX(ABS(INDIRECT("'" &amp; I$2 &amp; "'!B" &amp; ROWS!I87)-TIME!I87), ABS(INDIRECT("'" &amp; I$2 &amp; "'!F" &amp; ROWS!I87)-TIME!I87), ABS(INDIRECT("'" &amp; I$2 &amp; "'!J" &amp; ROWS!I87)-TIME!I87))/TIME!I87, "")</f>
        <v/>
      </c>
      <c r="J87" s="2">
        <f ca="1">_xlfn.IFNA(MAX(ABS(INDIRECT("'" &amp; J$2 &amp; "'!B" &amp; ROWS!J87)-TIME!J87), ABS(INDIRECT("'" &amp; J$2 &amp; "'!F" &amp; ROWS!J87)-TIME!J87), ABS(INDIRECT("'" &amp; J$2 &amp; "'!J" &amp; ROWS!J87)-TIME!J87))/TIME!J87, "")</f>
        <v>5.0441361916772169E-3</v>
      </c>
      <c r="K87" s="2">
        <f ca="1">_xlfn.IFNA(MAX(ABS(INDIRECT("'" &amp; K$2 &amp; "'!B" &amp; ROWS!K87)-TIME!K87), ABS(INDIRECT("'" &amp; K$2 &amp; "'!F" &amp; ROWS!K87)-TIME!K87), ABS(INDIRECT("'" &amp; K$2 &amp; "'!J" &amp; ROWS!K87)-TIME!K87))/TIME!K87, "")</f>
        <v>2.0202020202019773E-3</v>
      </c>
      <c r="L87" s="2">
        <f ca="1">_xlfn.IFNA(MAX(ABS(INDIRECT("'" &amp; L$2 &amp; "'!B" &amp; ROWS!L87)-TIME!L87), ABS(INDIRECT("'" &amp; L$2 &amp; "'!F" &amp; ROWS!L87)-TIME!L87), ABS(INDIRECT("'" &amp; L$2 &amp; "'!J" &amp; ROWS!L87)-TIME!L87))/TIME!L87, "")</f>
        <v>2.13903743315507E-2</v>
      </c>
      <c r="M87" s="2" t="str">
        <f ca="1">_xlfn.IFNA(MAX(ABS(INDIRECT("'" &amp; M$2 &amp; "'!B" &amp; ROWS!M87)-TIME!M87), ABS(INDIRECT("'" &amp; M$2 &amp; "'!F" &amp; ROWS!M87)-TIME!M87), ABS(INDIRECT("'" &amp; M$2 &amp; "'!J" &amp; ROWS!M87)-TIME!M87))/TIME!M87, "")</f>
        <v/>
      </c>
      <c r="N87" s="2" t="str">
        <f ca="1">_xlfn.IFNA(MAX(ABS(INDIRECT("'" &amp; N$2 &amp; "'!B" &amp; ROWS!N87)-TIME!N87), ABS(INDIRECT("'" &amp; N$2 &amp; "'!F" &amp; ROWS!N87)-TIME!N87), ABS(INDIRECT("'" &amp; N$2 &amp; "'!J" &amp; ROWS!N87)-TIME!N87))/TIME!N87, "")</f>
        <v/>
      </c>
      <c r="O87" s="2" t="str">
        <f ca="1">_xlfn.IFNA(MAX(ABS(INDIRECT("'" &amp; O$2 &amp; "'!B" &amp; ROWS!O87)-TIME!O87), ABS(INDIRECT("'" &amp; O$2 &amp; "'!F" &amp; ROWS!O87)-TIME!O87), ABS(INDIRECT("'" &amp; O$2 &amp; "'!J" &amp; ROWS!O87)-TIME!O87))/TIME!O87, "")</f>
        <v/>
      </c>
      <c r="P87" s="2" t="str">
        <f ca="1">_xlfn.IFNA(MAX(ABS(INDIRECT("'" &amp; P$2 &amp; "'!B" &amp; ROWS!P87)-TIME!P87), ABS(INDIRECT("'" &amp; P$2 &amp; "'!F" &amp; ROWS!P87)-TIME!P87), ABS(INDIRECT("'" &amp; P$2 &amp; "'!J" &amp; ROWS!P87)-TIME!P87))/TIME!P87, "")</f>
        <v/>
      </c>
      <c r="Q87" s="2" t="str">
        <f ca="1">_xlfn.IFNA(MAX(ABS(INDIRECT("'" &amp; Q$2 &amp; "'!B" &amp; ROWS!Q87)-TIME!Q87), ABS(INDIRECT("'" &amp; Q$2 &amp; "'!F" &amp; ROWS!Q87)-TIME!Q87), ABS(INDIRECT("'" &amp; Q$2 &amp; "'!J" &amp; ROWS!Q87)-TIME!Q87))/TIME!Q87, "")</f>
        <v/>
      </c>
      <c r="R87" s="2">
        <f ca="1">_xlfn.IFNA(MAX(ABS(INDIRECT("'" &amp; R$2 &amp; "'!B" &amp; ROWS!R87)-TIME!R87), ABS(INDIRECT("'" &amp; R$2 &amp; "'!F" &amp; ROWS!R87)-TIME!R87), ABS(INDIRECT("'" &amp; R$2 &amp; "'!J" &amp; ROWS!R87)-TIME!R87))/TIME!R87, "")</f>
        <v>1.7391304347826105E-2</v>
      </c>
      <c r="S87" s="2">
        <f ca="1">_xlfn.IFNA(MAX(ABS(INDIRECT("'" &amp; S$2 &amp; "'!B" &amp; ROWS!S87)-TIME!S87), ABS(INDIRECT("'" &amp; S$2 &amp; "'!F" &amp; ROWS!S87)-TIME!S87), ABS(INDIRECT("'" &amp; S$2 &amp; "'!J" &amp; ROWS!S87)-TIME!S87))/TIME!S87, "")</f>
        <v>1.1235955056179785E-2</v>
      </c>
      <c r="T87" s="2">
        <f ca="1">_xlfn.IFNA(MAX(ABS(INDIRECT("'" &amp; T$2 &amp; "'!B" &amp; ROWS!T87)-TIME!T87), ABS(INDIRECT("'" &amp; T$2 &amp; "'!F" &amp; ROWS!T87)-TIME!T87), ABS(INDIRECT("'" &amp; T$2 &amp; "'!J" &amp; ROWS!T87)-TIME!T87))/TIME!T87, "")</f>
        <v>1.6393442622950834E-2</v>
      </c>
      <c r="U87" s="2" t="str">
        <f ca="1">_xlfn.IFNA(MAX(ABS(INDIRECT("'" &amp; U$2 &amp; "'!B" &amp; ROWS!U87)-TIME!U87), ABS(INDIRECT("'" &amp; U$2 &amp; "'!F" &amp; ROWS!U87)-TIME!U87), ABS(INDIRECT("'" &amp; U$2 &amp; "'!J" &amp; ROWS!U87)-TIME!U87))/TIME!U87, "")</f>
        <v/>
      </c>
      <c r="V87" s="2" t="str">
        <f ca="1">_xlfn.IFNA(MAX(ABS(INDIRECT("'" &amp; V$2 &amp; "'!B" &amp; ROWS!V87)-TIME!V87), ABS(INDIRECT("'" &amp; V$2 &amp; "'!F" &amp; ROWS!V87)-TIME!V87), ABS(INDIRECT("'" &amp; V$2 &amp; "'!J" &amp; ROWS!V87)-TIME!V87))/TIME!V87, "")</f>
        <v/>
      </c>
      <c r="W87" s="2" t="str">
        <f ca="1">_xlfn.IFNA(MAX(ABS(INDIRECT("'" &amp; W$2 &amp; "'!B" &amp; ROWS!W87)-TIME!W87), ABS(INDIRECT("'" &amp; W$2 &amp; "'!F" &amp; ROWS!W87)-TIME!W87), ABS(INDIRECT("'" &amp; W$2 &amp; "'!J" &amp; ROWS!W87)-TIME!W87))/TIME!W87, "")</f>
        <v/>
      </c>
      <c r="X87" s="2" t="str">
        <f ca="1">_xlfn.IFNA(MAX(ABS(INDIRECT("'" &amp; X$2 &amp; "'!B" &amp; ROWS!X87)-TIME!X87), ABS(INDIRECT("'" &amp; X$2 &amp; "'!F" &amp; ROWS!X87)-TIME!X87), ABS(INDIRECT("'" &amp; X$2 &amp; "'!J" &amp; ROWS!X87)-TIME!X87))/TIME!X87, "")</f>
        <v/>
      </c>
      <c r="Y87" s="2" t="str">
        <f ca="1">_xlfn.IFNA(MAX(ABS(INDIRECT("'" &amp; Y$2 &amp; "'!B" &amp; ROWS!Y87)-TIME!Y87), ABS(INDIRECT("'" &amp; Y$2 &amp; "'!F" &amp; ROWS!Y87)-TIME!Y87), ABS(INDIRECT("'" &amp; Y$2 &amp; "'!J" &amp; ROWS!Y87)-TIME!Y87))/TIME!Y87, "")</f>
        <v/>
      </c>
    </row>
    <row r="88" spans="1:25" x14ac:dyDescent="0.25">
      <c r="A88" t="str">
        <f>METRICS!A87</f>
        <v>swap</v>
      </c>
      <c r="B88" s="2">
        <f ca="1">_xlfn.IFNA(MAX(ABS(INDIRECT("'" &amp; B$2 &amp; "'!B" &amp; ROWS!B88)-TIME!B88), ABS(INDIRECT("'" &amp; B$2 &amp; "'!F" &amp; ROWS!B88)-TIME!B88), ABS(INDIRECT("'" &amp; B$2 &amp; "'!J" &amp; ROWS!B88)-TIME!B88))/TIME!B88, "")</f>
        <v>7.3719130114272436E-4</v>
      </c>
      <c r="C88" s="2">
        <f ca="1">_xlfn.IFNA(MAX(ABS(INDIRECT("'" &amp; C$2 &amp; "'!B" &amp; ROWS!C88)-TIME!C88), ABS(INDIRECT("'" &amp; C$2 &amp; "'!F" &amp; ROWS!C88)-TIME!C88), ABS(INDIRECT("'" &amp; C$2 &amp; "'!J" &amp; ROWS!C88)-TIME!C88))/TIME!C88, "")</f>
        <v>9.8062664434346736E-3</v>
      </c>
      <c r="D88" s="2">
        <f ca="1">_xlfn.IFNA(MAX(ABS(INDIRECT("'" &amp; D$2 &amp; "'!B" &amp; ROWS!D88)-TIME!D88), ABS(INDIRECT("'" &amp; D$2 &amp; "'!F" &amp; ROWS!D88)-TIME!D88), ABS(INDIRECT("'" &amp; D$2 &amp; "'!J" &amp; ROWS!D88)-TIME!D88))/TIME!D88, "")</f>
        <v>8.915731952832762E-3</v>
      </c>
      <c r="E88" s="2" t="str">
        <f ca="1">_xlfn.IFNA(MAX(ABS(INDIRECT("'" &amp; E$2 &amp; "'!B" &amp; ROWS!E88)-TIME!E88), ABS(INDIRECT("'" &amp; E$2 &amp; "'!F" &amp; ROWS!E88)-TIME!E88), ABS(INDIRECT("'" &amp; E$2 &amp; "'!J" &amp; ROWS!E88)-TIME!E88))/TIME!E88, "")</f>
        <v/>
      </c>
      <c r="F88" s="2" t="str">
        <f ca="1">_xlfn.IFNA(MAX(ABS(INDIRECT("'" &amp; F$2 &amp; "'!B" &amp; ROWS!F88)-TIME!F88), ABS(INDIRECT("'" &amp; F$2 &amp; "'!F" &amp; ROWS!F88)-TIME!F88), ABS(INDIRECT("'" &amp; F$2 &amp; "'!J" &amp; ROWS!F88)-TIME!F88))/TIME!F88, "")</f>
        <v/>
      </c>
      <c r="G88" s="2" t="str">
        <f ca="1">_xlfn.IFNA(MAX(ABS(INDIRECT("'" &amp; G$2 &amp; "'!B" &amp; ROWS!G88)-TIME!G88), ABS(INDIRECT("'" &amp; G$2 &amp; "'!F" &amp; ROWS!G88)-TIME!G88), ABS(INDIRECT("'" &amp; G$2 &amp; "'!J" &amp; ROWS!G88)-TIME!G88))/TIME!G88, "")</f>
        <v/>
      </c>
      <c r="H88" s="2" t="str">
        <f ca="1">_xlfn.IFNA(MAX(ABS(INDIRECT("'" &amp; H$2 &amp; "'!B" &amp; ROWS!H88)-TIME!H88), ABS(INDIRECT("'" &amp; H$2 &amp; "'!F" &amp; ROWS!H88)-TIME!H88), ABS(INDIRECT("'" &amp; H$2 &amp; "'!J" &amp; ROWS!H88)-TIME!H88))/TIME!H88, "")</f>
        <v/>
      </c>
      <c r="I88" s="2" t="str">
        <f ca="1">_xlfn.IFNA(MAX(ABS(INDIRECT("'" &amp; I$2 &amp; "'!B" &amp; ROWS!I88)-TIME!I88), ABS(INDIRECT("'" &amp; I$2 &amp; "'!F" &amp; ROWS!I88)-TIME!I88), ABS(INDIRECT("'" &amp; I$2 &amp; "'!J" &amp; ROWS!I88)-TIME!I88))/TIME!I88, "")</f>
        <v/>
      </c>
      <c r="J88" s="2">
        <f ca="1">_xlfn.IFNA(MAX(ABS(INDIRECT("'" &amp; J$2 &amp; "'!B" &amp; ROWS!J88)-TIME!J88), ABS(INDIRECT("'" &amp; J$2 &amp; "'!F" &amp; ROWS!J88)-TIME!J88), ABS(INDIRECT("'" &amp; J$2 &amp; "'!J" &amp; ROWS!J88)-TIME!J88))/TIME!J88, "")</f>
        <v>8.5959885386818913E-3</v>
      </c>
      <c r="K88" s="2">
        <f ca="1">_xlfn.IFNA(MAX(ABS(INDIRECT("'" &amp; K$2 &amp; "'!B" &amp; ROWS!K88)-TIME!K88), ABS(INDIRECT("'" &amp; K$2 &amp; "'!F" &amp; ROWS!K88)-TIME!K88), ABS(INDIRECT("'" &amp; K$2 &amp; "'!J" &amp; ROWS!K88)-TIME!K88))/TIME!K88, "")</f>
        <v>4.6296296296295305E-3</v>
      </c>
      <c r="L88" s="2">
        <f ca="1">_xlfn.IFNA(MAX(ABS(INDIRECT("'" &amp; L$2 &amp; "'!B" &amp; ROWS!L88)-TIME!L88), ABS(INDIRECT("'" &amp; L$2 &amp; "'!F" &amp; ROWS!L88)-TIME!L88), ABS(INDIRECT("'" &amp; L$2 &amp; "'!J" &amp; ROWS!L88)-TIME!L88))/TIME!L88, "")</f>
        <v>6.7114093959731603E-3</v>
      </c>
      <c r="M88" s="2" t="str">
        <f ca="1">_xlfn.IFNA(MAX(ABS(INDIRECT("'" &amp; M$2 &amp; "'!B" &amp; ROWS!M88)-TIME!M88), ABS(INDIRECT("'" &amp; M$2 &amp; "'!F" &amp; ROWS!M88)-TIME!M88), ABS(INDIRECT("'" &amp; M$2 &amp; "'!J" &amp; ROWS!M88)-TIME!M88))/TIME!M88, "")</f>
        <v/>
      </c>
      <c r="N88" s="2" t="str">
        <f ca="1">_xlfn.IFNA(MAX(ABS(INDIRECT("'" &amp; N$2 &amp; "'!B" &amp; ROWS!N88)-TIME!N88), ABS(INDIRECT("'" &amp; N$2 &amp; "'!F" &amp; ROWS!N88)-TIME!N88), ABS(INDIRECT("'" &amp; N$2 &amp; "'!J" &amp; ROWS!N88)-TIME!N88))/TIME!N88, "")</f>
        <v/>
      </c>
      <c r="O88" s="2" t="str">
        <f ca="1">_xlfn.IFNA(MAX(ABS(INDIRECT("'" &amp; O$2 &amp; "'!B" &amp; ROWS!O88)-TIME!O88), ABS(INDIRECT("'" &amp; O$2 &amp; "'!F" &amp; ROWS!O88)-TIME!O88), ABS(INDIRECT("'" &amp; O$2 &amp; "'!J" &amp; ROWS!O88)-TIME!O88))/TIME!O88, "")</f>
        <v/>
      </c>
      <c r="P88" s="2" t="str">
        <f ca="1">_xlfn.IFNA(MAX(ABS(INDIRECT("'" &amp; P$2 &amp; "'!B" &amp; ROWS!P88)-TIME!P88), ABS(INDIRECT("'" &amp; P$2 &amp; "'!F" &amp; ROWS!P88)-TIME!P88), ABS(INDIRECT("'" &amp; P$2 &amp; "'!J" &amp; ROWS!P88)-TIME!P88))/TIME!P88, "")</f>
        <v/>
      </c>
      <c r="Q88" s="2" t="str">
        <f ca="1">_xlfn.IFNA(MAX(ABS(INDIRECT("'" &amp; Q$2 &amp; "'!B" &amp; ROWS!Q88)-TIME!Q88), ABS(INDIRECT("'" &amp; Q$2 &amp; "'!F" &amp; ROWS!Q88)-TIME!Q88), ABS(INDIRECT("'" &amp; Q$2 &amp; "'!J" &amp; ROWS!Q88)-TIME!Q88))/TIME!Q88, "")</f>
        <v/>
      </c>
      <c r="R88" s="2">
        <f ca="1">_xlfn.IFNA(MAX(ABS(INDIRECT("'" &amp; R$2 &amp; "'!B" &amp; ROWS!R88)-TIME!R88), ABS(INDIRECT("'" &amp; R$2 &amp; "'!F" &amp; ROWS!R88)-TIME!R88), ABS(INDIRECT("'" &amp; R$2 &amp; "'!J" &amp; ROWS!R88)-TIME!R88))/TIME!R88, "")</f>
        <v>3.2573289902280886E-3</v>
      </c>
      <c r="S88" s="2">
        <f ca="1">_xlfn.IFNA(MAX(ABS(INDIRECT("'" &amp; S$2 &amp; "'!B" &amp; ROWS!S88)-TIME!S88), ABS(INDIRECT("'" &amp; S$2 &amp; "'!F" &amp; ROWS!S88)-TIME!S88), ABS(INDIRECT("'" &amp; S$2 &amp; "'!J" &amp; ROWS!S88)-TIME!S88))/TIME!S88, "")</f>
        <v>2.0100502512562721E-2</v>
      </c>
      <c r="T88" s="2">
        <f ca="1">_xlfn.IFNA(MAX(ABS(INDIRECT("'" &amp; T$2 &amp; "'!B" &amp; ROWS!T88)-TIME!T88), ABS(INDIRECT("'" &amp; T$2 &amp; "'!F" &amp; ROWS!T88)-TIME!T88), ABS(INDIRECT("'" &amp; T$2 &amp; "'!J" &amp; ROWS!T88)-TIME!T88))/TIME!T88, "")</f>
        <v>3.2467532467532492E-2</v>
      </c>
      <c r="U88" s="2" t="str">
        <f ca="1">_xlfn.IFNA(MAX(ABS(INDIRECT("'" &amp; U$2 &amp; "'!B" &amp; ROWS!U88)-TIME!U88), ABS(INDIRECT("'" &amp; U$2 &amp; "'!F" &amp; ROWS!U88)-TIME!U88), ABS(INDIRECT("'" &amp; U$2 &amp; "'!J" &amp; ROWS!U88)-TIME!U88))/TIME!U88, "")</f>
        <v/>
      </c>
      <c r="V88" s="2" t="str">
        <f ca="1">_xlfn.IFNA(MAX(ABS(INDIRECT("'" &amp; V$2 &amp; "'!B" &amp; ROWS!V88)-TIME!V88), ABS(INDIRECT("'" &amp; V$2 &amp; "'!F" &amp; ROWS!V88)-TIME!V88), ABS(INDIRECT("'" &amp; V$2 &amp; "'!J" &amp; ROWS!V88)-TIME!V88))/TIME!V88, "")</f>
        <v/>
      </c>
      <c r="W88" s="2" t="str">
        <f ca="1">_xlfn.IFNA(MAX(ABS(INDIRECT("'" &amp; W$2 &amp; "'!B" &amp; ROWS!W88)-TIME!W88), ABS(INDIRECT("'" &amp; W$2 &amp; "'!F" &amp; ROWS!W88)-TIME!W88), ABS(INDIRECT("'" &amp; W$2 &amp; "'!J" &amp; ROWS!W88)-TIME!W88))/TIME!W88, "")</f>
        <v/>
      </c>
      <c r="X88" s="2" t="str">
        <f ca="1">_xlfn.IFNA(MAX(ABS(INDIRECT("'" &amp; X$2 &amp; "'!B" &amp; ROWS!X88)-TIME!X88), ABS(INDIRECT("'" &amp; X$2 &amp; "'!F" &amp; ROWS!X88)-TIME!X88), ABS(INDIRECT("'" &amp; X$2 &amp; "'!J" &amp; ROWS!X88)-TIME!X88))/TIME!X88, "")</f>
        <v/>
      </c>
      <c r="Y88" s="2" t="str">
        <f ca="1">_xlfn.IFNA(MAX(ABS(INDIRECT("'" &amp; Y$2 &amp; "'!B" &amp; ROWS!Y88)-TIME!Y88), ABS(INDIRECT("'" &amp; Y$2 &amp; "'!F" &amp; ROWS!Y88)-TIME!Y88), ABS(INDIRECT("'" &amp; Y$2 &amp; "'!J" &amp; ROWS!Y88)-TIME!Y88))/TIME!Y88, "")</f>
        <v/>
      </c>
    </row>
    <row r="89" spans="1:25" x14ac:dyDescent="0.25">
      <c r="A89" t="str">
        <f>METRICS!A88</f>
        <v>switch</v>
      </c>
      <c r="B89" s="2">
        <f ca="1">_xlfn.IFNA(MAX(ABS(INDIRECT("'" &amp; B$2 &amp; "'!B" &amp; ROWS!B89)-TIME!B89), ABS(INDIRECT("'" &amp; B$2 &amp; "'!F" &amp; ROWS!B89)-TIME!B89), ABS(INDIRECT("'" &amp; B$2 &amp; "'!J" &amp; ROWS!B89)-TIME!B89))/TIME!B89, "")</f>
        <v>0</v>
      </c>
      <c r="C89" s="2">
        <f ca="1">_xlfn.IFNA(MAX(ABS(INDIRECT("'" &amp; C$2 &amp; "'!B" &amp; ROWS!C89)-TIME!C89), ABS(INDIRECT("'" &amp; C$2 &amp; "'!F" &amp; ROWS!C89)-TIME!C89), ABS(INDIRECT("'" &amp; C$2 &amp; "'!J" &amp; ROWS!C89)-TIME!C89))/TIME!C89, "")</f>
        <v>0.14285714285714277</v>
      </c>
      <c r="D89" s="2">
        <f ca="1">_xlfn.IFNA(MAX(ABS(INDIRECT("'" &amp; D$2 &amp; "'!B" &amp; ROWS!D89)-TIME!D89), ABS(INDIRECT("'" &amp; D$2 &amp; "'!F" &amp; ROWS!D89)-TIME!D89), ABS(INDIRECT("'" &amp; D$2 &amp; "'!J" &amp; ROWS!D89)-TIME!D89))/TIME!D89, "")</f>
        <v>0</v>
      </c>
      <c r="E89" s="2">
        <f ca="1">_xlfn.IFNA(MAX(ABS(INDIRECT("'" &amp; E$2 &amp; "'!B" &amp; ROWS!E89)-TIME!E89), ABS(INDIRECT("'" &amp; E$2 &amp; "'!F" &amp; ROWS!E89)-TIME!E89), ABS(INDIRECT("'" &amp; E$2 &amp; "'!J" &amp; ROWS!E89)-TIME!E89))/TIME!E89, "")</f>
        <v>2.2727272727272749E-2</v>
      </c>
      <c r="F89" s="2">
        <f ca="1">_xlfn.IFNA(MAX(ABS(INDIRECT("'" &amp; F$2 &amp; "'!B" &amp; ROWS!F89)-TIME!F89), ABS(INDIRECT("'" &amp; F$2 &amp; "'!F" &amp; ROWS!F89)-TIME!F89), ABS(INDIRECT("'" &amp; F$2 &amp; "'!J" &amp; ROWS!F89)-TIME!F89))/TIME!F89, "")</f>
        <v>3.2258064516129059E-2</v>
      </c>
      <c r="G89" s="2">
        <f ca="1">_xlfn.IFNA(MAX(ABS(INDIRECT("'" &amp; G$2 &amp; "'!B" &amp; ROWS!G89)-TIME!G89), ABS(INDIRECT("'" &amp; G$2 &amp; "'!F" &amp; ROWS!G89)-TIME!G89), ABS(INDIRECT("'" &amp; G$2 &amp; "'!J" &amp; ROWS!G89)-TIME!G89))/TIME!G89, "")</f>
        <v>3.2258064516129059E-2</v>
      </c>
      <c r="H89" s="2">
        <f ca="1">_xlfn.IFNA(MAX(ABS(INDIRECT("'" &amp; H$2 &amp; "'!B" &amp; ROWS!H89)-TIME!H89), ABS(INDIRECT("'" &amp; H$2 &amp; "'!F" &amp; ROWS!H89)-TIME!H89), ABS(INDIRECT("'" &amp; H$2 &amp; "'!J" &amp; ROWS!H89)-TIME!H89))/TIME!H89, "")</f>
        <v>7.1942446043165541E-3</v>
      </c>
      <c r="I89" s="2">
        <f ca="1">_xlfn.IFNA(MAX(ABS(INDIRECT("'" &amp; I$2 &amp; "'!B" &amp; ROWS!I89)-TIME!I89), ABS(INDIRECT("'" &amp; I$2 &amp; "'!F" &amp; ROWS!I89)-TIME!I89), ABS(INDIRECT("'" &amp; I$2 &amp; "'!J" &amp; ROWS!I89)-TIME!I89))/TIME!I89, "")</f>
        <v>2.2058823529411783E-2</v>
      </c>
      <c r="J89" s="2">
        <f ca="1">_xlfn.IFNA(MAX(ABS(INDIRECT("'" &amp; J$2 &amp; "'!B" &amp; ROWS!J89)-TIME!J89), ABS(INDIRECT("'" &amp; J$2 &amp; "'!F" &amp; ROWS!J89)-TIME!J89), ABS(INDIRECT("'" &amp; J$2 &amp; "'!J" &amp; ROWS!J89)-TIME!J89))/TIME!J89, "")</f>
        <v>0</v>
      </c>
      <c r="K89" s="2">
        <f ca="1">_xlfn.IFNA(MAX(ABS(INDIRECT("'" &amp; K$2 &amp; "'!B" &amp; ROWS!K89)-TIME!K89), ABS(INDIRECT("'" &amp; K$2 &amp; "'!F" &amp; ROWS!K89)-TIME!K89), ABS(INDIRECT("'" &amp; K$2 &amp; "'!J" &amp; ROWS!K89)-TIME!K89))/TIME!K89, "")</f>
        <v>0</v>
      </c>
      <c r="L89" s="2">
        <f ca="1">_xlfn.IFNA(MAX(ABS(INDIRECT("'" &amp; L$2 &amp; "'!B" &amp; ROWS!L89)-TIME!L89), ABS(INDIRECT("'" &amp; L$2 &amp; "'!F" &amp; ROWS!L89)-TIME!L89), ABS(INDIRECT("'" &amp; L$2 &amp; "'!J" &amp; ROWS!L89)-TIME!L89))/TIME!L89, "")</f>
        <v>0</v>
      </c>
      <c r="M89" s="2">
        <f ca="1">_xlfn.IFNA(MAX(ABS(INDIRECT("'" &amp; M$2 &amp; "'!B" &amp; ROWS!M89)-TIME!M89), ABS(INDIRECT("'" &amp; M$2 &amp; "'!F" &amp; ROWS!M89)-TIME!M89), ABS(INDIRECT("'" &amp; M$2 &amp; "'!J" &amp; ROWS!M89)-TIME!M89))/TIME!M89, "")</f>
        <v>6.0606060606060656E-2</v>
      </c>
      <c r="N89" s="2">
        <f ca="1">_xlfn.IFNA(MAX(ABS(INDIRECT("'" &amp; N$2 &amp; "'!B" &amp; ROWS!N89)-TIME!N89), ABS(INDIRECT("'" &amp; N$2 &amp; "'!F" &amp; ROWS!N89)-TIME!N89), ABS(INDIRECT("'" &amp; N$2 &amp; "'!J" &amp; ROWS!N89)-TIME!N89))/TIME!N89, "")</f>
        <v>1.8867924528301903E-2</v>
      </c>
      <c r="O89" s="2">
        <f ca="1">_xlfn.IFNA(MAX(ABS(INDIRECT("'" &amp; O$2 &amp; "'!B" &amp; ROWS!O89)-TIME!O89), ABS(INDIRECT("'" &amp; O$2 &amp; "'!F" &amp; ROWS!O89)-TIME!O89), ABS(INDIRECT("'" &amp; O$2 &amp; "'!J" &amp; ROWS!O89)-TIME!O89))/TIME!O89, "")</f>
        <v>8.0000000000000071E-2</v>
      </c>
      <c r="P89" s="2">
        <f ca="1">_xlfn.IFNA(MAX(ABS(INDIRECT("'" &amp; P$2 &amp; "'!B" &amp; ROWS!P89)-TIME!P89), ABS(INDIRECT("'" &amp; P$2 &amp; "'!F" &amp; ROWS!P89)-TIME!P89), ABS(INDIRECT("'" &amp; P$2 &amp; "'!J" &amp; ROWS!P89)-TIME!P89))/TIME!P89, "")</f>
        <v>0</v>
      </c>
      <c r="Q89" s="2">
        <f ca="1">_xlfn.IFNA(MAX(ABS(INDIRECT("'" &amp; Q$2 &amp; "'!B" &amp; ROWS!Q89)-TIME!Q89), ABS(INDIRECT("'" &amp; Q$2 &amp; "'!F" &amp; ROWS!Q89)-TIME!Q89), ABS(INDIRECT("'" &amp; Q$2 &amp; "'!J" &amp; ROWS!Q89)-TIME!Q89))/TIME!Q89, "")</f>
        <v>0.11111111111111106</v>
      </c>
      <c r="R89" s="2">
        <f ca="1">_xlfn.IFNA(MAX(ABS(INDIRECT("'" &amp; R$2 &amp; "'!B" &amp; ROWS!R89)-TIME!R89), ABS(INDIRECT("'" &amp; R$2 &amp; "'!F" &amp; ROWS!R89)-TIME!R89), ABS(INDIRECT("'" &amp; R$2 &amp; "'!J" &amp; ROWS!R89)-TIME!R89))/TIME!R89, "")</f>
        <v>0</v>
      </c>
      <c r="S89" s="2">
        <f ca="1">_xlfn.IFNA(MAX(ABS(INDIRECT("'" &amp; S$2 &amp; "'!B" &amp; ROWS!S89)-TIME!S89), ABS(INDIRECT("'" &amp; S$2 &amp; "'!F" &amp; ROWS!S89)-TIME!S89), ABS(INDIRECT("'" &amp; S$2 &amp; "'!J" &amp; ROWS!S89)-TIME!S89))/TIME!S89, "")</f>
        <v>0</v>
      </c>
      <c r="T89" s="2">
        <f ca="1">_xlfn.IFNA(MAX(ABS(INDIRECT("'" &amp; T$2 &amp; "'!B" &amp; ROWS!T89)-TIME!T89), ABS(INDIRECT("'" &amp; T$2 &amp; "'!F" &amp; ROWS!T89)-TIME!T89), ABS(INDIRECT("'" &amp; T$2 &amp; "'!J" &amp; ROWS!T89)-TIME!T89))/TIME!T89, "")</f>
        <v>0.5</v>
      </c>
      <c r="U89" s="2">
        <f ca="1">_xlfn.IFNA(MAX(ABS(INDIRECT("'" &amp; U$2 &amp; "'!B" &amp; ROWS!U89)-TIME!U89), ABS(INDIRECT("'" &amp; U$2 &amp; "'!F" &amp; ROWS!U89)-TIME!U89), ABS(INDIRECT("'" &amp; U$2 &amp; "'!J" &amp; ROWS!U89)-TIME!U89))/TIME!U89, "")</f>
        <v>3.0303030303030328E-2</v>
      </c>
      <c r="V89" s="2">
        <f ca="1">_xlfn.IFNA(MAX(ABS(INDIRECT("'" &amp; V$2 &amp; "'!B" &amp; ROWS!V89)-TIME!V89), ABS(INDIRECT("'" &amp; V$2 &amp; "'!F" &amp; ROWS!V89)-TIME!V89), ABS(INDIRECT("'" &amp; V$2 &amp; "'!J" &amp; ROWS!V89)-TIME!V89))/TIME!V89, "")</f>
        <v>1.9230769230769246E-2</v>
      </c>
      <c r="W89" s="2">
        <f ca="1">_xlfn.IFNA(MAX(ABS(INDIRECT("'" &amp; W$2 &amp; "'!B" &amp; ROWS!W89)-TIME!W89), ABS(INDIRECT("'" &amp; W$2 &amp; "'!F" &amp; ROWS!W89)-TIME!W89), ABS(INDIRECT("'" &amp; W$2 &amp; "'!J" &amp; ROWS!W89)-TIME!W89))/TIME!W89, "")</f>
        <v>0</v>
      </c>
      <c r="X89" s="2">
        <f ca="1">_xlfn.IFNA(MAX(ABS(INDIRECT("'" &amp; X$2 &amp; "'!B" &amp; ROWS!X89)-TIME!X89), ABS(INDIRECT("'" &amp; X$2 &amp; "'!F" &amp; ROWS!X89)-TIME!X89), ABS(INDIRECT("'" &amp; X$2 &amp; "'!J" &amp; ROWS!X89)-TIME!X89))/TIME!X89, "")</f>
        <v>0</v>
      </c>
      <c r="Y89" s="2">
        <f ca="1">_xlfn.IFNA(MAX(ABS(INDIRECT("'" &amp; Y$2 &amp; "'!B" &amp; ROWS!Y89)-TIME!Y89), ABS(INDIRECT("'" &amp; Y$2 &amp; "'!F" &amp; ROWS!Y89)-TIME!Y89), ABS(INDIRECT("'" &amp; Y$2 &amp; "'!J" &amp; ROWS!Y89)-TIME!Y89))/TIME!Y89, "")</f>
        <v>0.12499999999999993</v>
      </c>
    </row>
    <row r="90" spans="1:25" x14ac:dyDescent="0.25">
      <c r="A90" t="str">
        <f>METRICS!A89</f>
        <v>sync</v>
      </c>
      <c r="B90" s="2">
        <f ca="1">_xlfn.IFNA(MAX(ABS(INDIRECT("'" &amp; B$2 &amp; "'!B" &amp; ROWS!B90)-TIME!B90), ABS(INDIRECT("'" &amp; B$2 &amp; "'!F" &amp; ROWS!B90)-TIME!B90), ABS(INDIRECT("'" &amp; B$2 &amp; "'!J" &amp; ROWS!B90)-TIME!B90))/TIME!B90, "")</f>
        <v>5.8823529411764754E-2</v>
      </c>
      <c r="C90" s="2">
        <f ca="1">_xlfn.IFNA(MAX(ABS(INDIRECT("'" &amp; C$2 &amp; "'!B" &amp; ROWS!C90)-TIME!C90), ABS(INDIRECT("'" &amp; C$2 &amp; "'!F" &amp; ROWS!C90)-TIME!C90), ABS(INDIRECT("'" &amp; C$2 &amp; "'!J" &amp; ROWS!C90)-TIME!C90))/TIME!C90, "")</f>
        <v>0</v>
      </c>
      <c r="D90" s="2">
        <f ca="1">_xlfn.IFNA(MAX(ABS(INDIRECT("'" &amp; D$2 &amp; "'!B" &amp; ROWS!D90)-TIME!D90), ABS(INDIRECT("'" &amp; D$2 &amp; "'!F" &amp; ROWS!D90)-TIME!D90), ABS(INDIRECT("'" &amp; D$2 &amp; "'!J" &amp; ROWS!D90)-TIME!D90))/TIME!D90, "")</f>
        <v>0</v>
      </c>
      <c r="E90" s="2">
        <f ca="1">_xlfn.IFNA(MAX(ABS(INDIRECT("'" &amp; E$2 &amp; "'!B" &amp; ROWS!E90)-TIME!E90), ABS(INDIRECT("'" &amp; E$2 &amp; "'!F" &amp; ROWS!E90)-TIME!E90), ABS(INDIRECT("'" &amp; E$2 &amp; "'!J" &amp; ROWS!E90)-TIME!E90))/TIME!E90, "")</f>
        <v>4.6656298600310049E-3</v>
      </c>
      <c r="F90" s="2">
        <f ca="1">_xlfn.IFNA(MAX(ABS(INDIRECT("'" &amp; F$2 &amp; "'!B" &amp; ROWS!F90)-TIME!F90), ABS(INDIRECT("'" &amp; F$2 &amp; "'!F" &amp; ROWS!F90)-TIME!F90), ABS(INDIRECT("'" &amp; F$2 &amp; "'!J" &amp; ROWS!F90)-TIME!F90))/TIME!F90, "")</f>
        <v>7.2248193795155843E-3</v>
      </c>
      <c r="G90" s="2">
        <f ca="1">_xlfn.IFNA(MAX(ABS(INDIRECT("'" &amp; G$2 &amp; "'!B" &amp; ROWS!G90)-TIME!G90), ABS(INDIRECT("'" &amp; G$2 &amp; "'!F" &amp; ROWS!G90)-TIME!G90), ABS(INDIRECT("'" &amp; G$2 &amp; "'!J" &amp; ROWS!G90)-TIME!G90))/TIME!G90, "")</f>
        <v>3.5019455252918406E-2</v>
      </c>
      <c r="H90" s="2">
        <f ca="1">_xlfn.IFNA(MAX(ABS(INDIRECT("'" &amp; H$2 &amp; "'!B" &amp; ROWS!H90)-TIME!H90), ABS(INDIRECT("'" &amp; H$2 &amp; "'!F" &amp; ROWS!H90)-TIME!H90), ABS(INDIRECT("'" &amp; H$2 &amp; "'!J" &amp; ROWS!H90)-TIME!H90))/TIME!H90, "")</f>
        <v>1.2422360248447077E-2</v>
      </c>
      <c r="I90" s="2">
        <f ca="1">_xlfn.IFNA(MAX(ABS(INDIRECT("'" &amp; I$2 &amp; "'!B" &amp; ROWS!I90)-TIME!I90), ABS(INDIRECT("'" &amp; I$2 &amp; "'!F" &amp; ROWS!I90)-TIME!I90), ABS(INDIRECT("'" &amp; I$2 &amp; "'!J" &amp; ROWS!I90)-TIME!I90))/TIME!I90, "")</f>
        <v>1.8292682926829149E-2</v>
      </c>
      <c r="J90" s="2">
        <f ca="1">_xlfn.IFNA(MAX(ABS(INDIRECT("'" &amp; J$2 &amp; "'!B" &amp; ROWS!J90)-TIME!J90), ABS(INDIRECT("'" &amp; J$2 &amp; "'!F" &amp; ROWS!J90)-TIME!J90), ABS(INDIRECT("'" &amp; J$2 &amp; "'!J" &amp; ROWS!J90)-TIME!J90))/TIME!J90, "")</f>
        <v>0</v>
      </c>
      <c r="K90" s="2">
        <f ca="1">_xlfn.IFNA(MAX(ABS(INDIRECT("'" &amp; K$2 &amp; "'!B" &amp; ROWS!K90)-TIME!K90), ABS(INDIRECT("'" &amp; K$2 &amp; "'!F" &amp; ROWS!K90)-TIME!K90), ABS(INDIRECT("'" &amp; K$2 &amp; "'!J" &amp; ROWS!K90)-TIME!K90))/TIME!K90, "")</f>
        <v>0</v>
      </c>
      <c r="L90" s="2">
        <f ca="1">_xlfn.IFNA(MAX(ABS(INDIRECT("'" &amp; L$2 &amp; "'!B" &amp; ROWS!L90)-TIME!L90), ABS(INDIRECT("'" &amp; L$2 &amp; "'!F" &amp; ROWS!L90)-TIME!L90), ABS(INDIRECT("'" &amp; L$2 &amp; "'!J" &amp; ROWS!L90)-TIME!L90))/TIME!L90, "")</f>
        <v>0.11111111111111122</v>
      </c>
      <c r="M90" s="2">
        <f ca="1">_xlfn.IFNA(MAX(ABS(INDIRECT("'" &amp; M$2 &amp; "'!B" &amp; ROWS!M90)-TIME!M90), ABS(INDIRECT("'" &amp; M$2 &amp; "'!F" &amp; ROWS!M90)-TIME!M90), ABS(INDIRECT("'" &amp; M$2 &amp; "'!J" &amp; ROWS!M90)-TIME!M90))/TIME!M90, "")</f>
        <v>1.6470588235294185E-2</v>
      </c>
      <c r="N90" s="2">
        <f ca="1">_xlfn.IFNA(MAX(ABS(INDIRECT("'" &amp; N$2 &amp; "'!B" &amp; ROWS!N90)-TIME!N90), ABS(INDIRECT("'" &amp; N$2 &amp; "'!F" &amp; ROWS!N90)-TIME!N90), ABS(INDIRECT("'" &amp; N$2 &amp; "'!J" &amp; ROWS!N90)-TIME!N90))/TIME!N90, "")</f>
        <v>8.293321693583643E-3</v>
      </c>
      <c r="O90" s="2">
        <f ca="1">_xlfn.IFNA(MAX(ABS(INDIRECT("'" &amp; O$2 &amp; "'!B" &amp; ROWS!O90)-TIME!O90), ABS(INDIRECT("'" &amp; O$2 &amp; "'!F" &amp; ROWS!O90)-TIME!O90), ABS(INDIRECT("'" &amp; O$2 &amp; "'!J" &amp; ROWS!O90)-TIME!O90))/TIME!O90, "")</f>
        <v>1.8627450980392285E-2</v>
      </c>
      <c r="P90" s="2">
        <f ca="1">_xlfn.IFNA(MAX(ABS(INDIRECT("'" &amp; P$2 &amp; "'!B" &amp; ROWS!P90)-TIME!P90), ABS(INDIRECT("'" &amp; P$2 &amp; "'!F" &amp; ROWS!P90)-TIME!P90), ABS(INDIRECT("'" &amp; P$2 &amp; "'!J" &amp; ROWS!P90)-TIME!P90))/TIME!P90, "")</f>
        <v>0</v>
      </c>
      <c r="Q90" s="2">
        <f ca="1">_xlfn.IFNA(MAX(ABS(INDIRECT("'" &amp; Q$2 &amp; "'!B" &amp; ROWS!Q90)-TIME!Q90), ABS(INDIRECT("'" &amp; Q$2 &amp; "'!F" &amp; ROWS!Q90)-TIME!Q90), ABS(INDIRECT("'" &amp; Q$2 &amp; "'!J" &amp; ROWS!Q90)-TIME!Q90))/TIME!Q90, "")</f>
        <v>0</v>
      </c>
      <c r="R90" s="2">
        <f ca="1">_xlfn.IFNA(MAX(ABS(INDIRECT("'" &amp; R$2 &amp; "'!B" &amp; ROWS!R90)-TIME!R90), ABS(INDIRECT("'" &amp; R$2 &amp; "'!F" &amp; ROWS!R90)-TIME!R90), ABS(INDIRECT("'" &amp; R$2 &amp; "'!J" &amp; ROWS!R90)-TIME!R90))/TIME!R90, "")</f>
        <v>7.6923076923076983E-2</v>
      </c>
      <c r="S90" s="2">
        <f ca="1">_xlfn.IFNA(MAX(ABS(INDIRECT("'" &amp; S$2 &amp; "'!B" &amp; ROWS!S90)-TIME!S90), ABS(INDIRECT("'" &amp; S$2 &amp; "'!F" &amp; ROWS!S90)-TIME!S90), ABS(INDIRECT("'" &amp; S$2 &amp; "'!J" &amp; ROWS!S90)-TIME!S90))/TIME!S90, "")</f>
        <v>4.3478260869565133E-2</v>
      </c>
      <c r="T90" s="2">
        <f ca="1">_xlfn.IFNA(MAX(ABS(INDIRECT("'" &amp; T$2 &amp; "'!B" &amp; ROWS!T90)-TIME!T90), ABS(INDIRECT("'" &amp; T$2 &amp; "'!F" &amp; ROWS!T90)-TIME!T90), ABS(INDIRECT("'" &amp; T$2 &amp; "'!J" &amp; ROWS!T90)-TIME!T90))/TIME!T90, "")</f>
        <v>0.10000000000000009</v>
      </c>
      <c r="U90" s="2">
        <f ca="1">_xlfn.IFNA(MAX(ABS(INDIRECT("'" &amp; U$2 &amp; "'!B" &amp; ROWS!U90)-TIME!U90), ABS(INDIRECT("'" &amp; U$2 &amp; "'!F" &amp; ROWS!U90)-TIME!U90), ABS(INDIRECT("'" &amp; U$2 &amp; "'!J" &amp; ROWS!U90)-TIME!U90))/TIME!U90, "")</f>
        <v>3.7285607755406943E-3</v>
      </c>
      <c r="V90" s="2">
        <f ca="1">_xlfn.IFNA(MAX(ABS(INDIRECT("'" &amp; V$2 &amp; "'!B" &amp; ROWS!V90)-TIME!V90), ABS(INDIRECT("'" &amp; V$2 &amp; "'!F" &amp; ROWS!V90)-TIME!V90), ABS(INDIRECT("'" &amp; V$2 &amp; "'!J" &amp; ROWS!V90)-TIME!V90))/TIME!V90, "")</f>
        <v>1.2733446519524499E-2</v>
      </c>
      <c r="W90" s="2">
        <f ca="1">_xlfn.IFNA(MAX(ABS(INDIRECT("'" &amp; W$2 &amp; "'!B" &amp; ROWS!W90)-TIME!W90), ABS(INDIRECT("'" &amp; W$2 &amp; "'!F" &amp; ROWS!W90)-TIME!W90), ABS(INDIRECT("'" &amp; W$2 &amp; "'!J" &amp; ROWS!W90)-TIME!W90))/TIME!W90, "")</f>
        <v>6.9238377843719376E-3</v>
      </c>
      <c r="X90" s="2">
        <f ca="1">_xlfn.IFNA(MAX(ABS(INDIRECT("'" &amp; X$2 &amp; "'!B" &amp; ROWS!X90)-TIME!X90), ABS(INDIRECT("'" &amp; X$2 &amp; "'!F" &amp; ROWS!X90)-TIME!X90), ABS(INDIRECT("'" &amp; X$2 &amp; "'!J" &amp; ROWS!X90)-TIME!X90))/TIME!X90, "")</f>
        <v>3.5714285714285546E-2</v>
      </c>
      <c r="Y90" s="2">
        <f ca="1">_xlfn.IFNA(MAX(ABS(INDIRECT("'" &amp; Y$2 &amp; "'!B" &amp; ROWS!Y90)-TIME!Y90), ABS(INDIRECT("'" &amp; Y$2 &amp; "'!F" &amp; ROWS!Y90)-TIME!Y90), ABS(INDIRECT("'" &amp; Y$2 &amp; "'!J" &amp; ROWS!Y90)-TIME!Y90))/TIME!Y90, "")</f>
        <v>5.4054054054054106E-2</v>
      </c>
    </row>
    <row r="91" spans="1:25" x14ac:dyDescent="0.25">
      <c r="A91" t="str">
        <f>METRICS!A90</f>
        <v>thread</v>
      </c>
      <c r="B91" s="2">
        <f ca="1">_xlfn.IFNA(MAX(ABS(INDIRECT("'" &amp; B$2 &amp; "'!B" &amp; ROWS!B91)-TIME!B91), ABS(INDIRECT("'" &amp; B$2 &amp; "'!F" &amp; ROWS!B91)-TIME!B91), ABS(INDIRECT("'" &amp; B$2 &amp; "'!J" &amp; ROWS!B91)-TIME!B91))/TIME!B91, "")</f>
        <v>1.3392857142857253E-2</v>
      </c>
      <c r="C91" s="2">
        <f ca="1">_xlfn.IFNA(MAX(ABS(INDIRECT("'" &amp; C$2 &amp; "'!B" &amp; ROWS!C91)-TIME!C91), ABS(INDIRECT("'" &amp; C$2 &amp; "'!F" &amp; ROWS!C91)-TIME!C91), ABS(INDIRECT("'" &amp; C$2 &amp; "'!J" &amp; ROWS!C91)-TIME!C91))/TIME!C91, "")</f>
        <v>8.2644628099173625E-3</v>
      </c>
      <c r="D91" s="2">
        <f ca="1">_xlfn.IFNA(MAX(ABS(INDIRECT("'" &amp; D$2 &amp; "'!B" &amp; ROWS!D91)-TIME!D91), ABS(INDIRECT("'" &amp; D$2 &amp; "'!F" &amp; ROWS!D91)-TIME!D91), ABS(INDIRECT("'" &amp; D$2 &amp; "'!J" &amp; ROWS!D91)-TIME!D91))/TIME!D91, "")</f>
        <v>1.0638297872340436E-2</v>
      </c>
      <c r="E91" s="2">
        <f ca="1">_xlfn.IFNA(MAX(ABS(INDIRECT("'" &amp; E$2 &amp; "'!B" &amp; ROWS!E91)-TIME!E91), ABS(INDIRECT("'" &amp; E$2 &amp; "'!F" &amp; ROWS!E91)-TIME!E91), ABS(INDIRECT("'" &amp; E$2 &amp; "'!J" &amp; ROWS!E91)-TIME!E91))/TIME!E91, "")</f>
        <v>5.9488399762047247E-3</v>
      </c>
      <c r="F91" s="2">
        <f ca="1">_xlfn.IFNA(MAX(ABS(INDIRECT("'" &amp; F$2 &amp; "'!B" &amp; ROWS!F91)-TIME!F91), ABS(INDIRECT("'" &amp; F$2 &amp; "'!F" &amp; ROWS!F91)-TIME!F91), ABS(INDIRECT("'" &amp; F$2 &amp; "'!J" &amp; ROWS!F91)-TIME!F91))/TIME!F91, "")</f>
        <v>6.0851926977688493E-3</v>
      </c>
      <c r="G91" s="2">
        <f ca="1">_xlfn.IFNA(MAX(ABS(INDIRECT("'" &amp; G$2 &amp; "'!B" &amp; ROWS!G91)-TIME!G91), ABS(INDIRECT("'" &amp; G$2 &amp; "'!F" &amp; ROWS!G91)-TIME!G91), ABS(INDIRECT("'" &amp; G$2 &amp; "'!J" &amp; ROWS!G91)-TIME!G91))/TIME!G91, "")</f>
        <v>1.1838989739542253E-2</v>
      </c>
      <c r="H91" s="2" t="str">
        <f ca="1">_xlfn.IFNA(MAX(ABS(INDIRECT("'" &amp; H$2 &amp; "'!B" &amp; ROWS!H91)-TIME!H91), ABS(INDIRECT("'" &amp; H$2 &amp; "'!F" &amp; ROWS!H91)-TIME!H91), ABS(INDIRECT("'" &amp; H$2 &amp; "'!J" &amp; ROWS!H91)-TIME!H91))/TIME!H91, "")</f>
        <v/>
      </c>
      <c r="I91" s="2" t="str">
        <f ca="1">_xlfn.IFNA(MAX(ABS(INDIRECT("'" &amp; I$2 &amp; "'!B" &amp; ROWS!I91)-TIME!I91), ABS(INDIRECT("'" &amp; I$2 &amp; "'!F" &amp; ROWS!I91)-TIME!I91), ABS(INDIRECT("'" &amp; I$2 &amp; "'!J" &amp; ROWS!I91)-TIME!I91))/TIME!I91, "")</f>
        <v/>
      </c>
      <c r="J91" s="2">
        <f ca="1">_xlfn.IFNA(MAX(ABS(INDIRECT("'" &amp; J$2 &amp; "'!B" &amp; ROWS!J91)-TIME!J91), ABS(INDIRECT("'" &amp; J$2 &amp; "'!F" &amp; ROWS!J91)-TIME!J91), ABS(INDIRECT("'" &amp; J$2 &amp; "'!J" &amp; ROWS!J91)-TIME!J91))/TIME!J91, "")</f>
        <v>1.0526315789473694E-2</v>
      </c>
      <c r="K91" s="2">
        <f ca="1">_xlfn.IFNA(MAX(ABS(INDIRECT("'" &amp; K$2 &amp; "'!B" &amp; ROWS!K91)-TIME!K91), ABS(INDIRECT("'" &amp; K$2 &amp; "'!F" &amp; ROWS!K91)-TIME!K91), ABS(INDIRECT("'" &amp; K$2 &amp; "'!J" &amp; ROWS!K91)-TIME!K91))/TIME!K91, "")</f>
        <v>5.5865921787709542E-3</v>
      </c>
      <c r="L91" s="2">
        <f ca="1">_xlfn.IFNA(MAX(ABS(INDIRECT("'" &amp; L$2 &amp; "'!B" &amp; ROWS!L91)-TIME!L91), ABS(INDIRECT("'" &amp; L$2 &amp; "'!F" &amp; ROWS!L91)-TIME!L91), ABS(INDIRECT("'" &amp; L$2 &amp; "'!J" &amp; ROWS!L91)-TIME!L91))/TIME!L91, "")</f>
        <v>1.5384615384615398E-2</v>
      </c>
      <c r="M91" s="2">
        <f ca="1">_xlfn.IFNA(MAX(ABS(INDIRECT("'" &amp; M$2 &amp; "'!B" &amp; ROWS!M91)-TIME!M91), ABS(INDIRECT("'" &amp; M$2 &amp; "'!F" &amp; ROWS!M91)-TIME!M91), ABS(INDIRECT("'" &amp; M$2 &amp; "'!J" &amp; ROWS!M91)-TIME!M91))/TIME!M91, "")</f>
        <v>6.3920454545454445E-3</v>
      </c>
      <c r="N91" s="2">
        <f ca="1">_xlfn.IFNA(MAX(ABS(INDIRECT("'" &amp; N$2 &amp; "'!B" &amp; ROWS!N91)-TIME!N91), ABS(INDIRECT("'" &amp; N$2 &amp; "'!F" &amp; ROWS!N91)-TIME!N91), ABS(INDIRECT("'" &amp; N$2 &amp; "'!J" &amp; ROWS!N91)-TIME!N91))/TIME!N91, "")</f>
        <v>2.1486892995273188E-3</v>
      </c>
      <c r="O91" s="2">
        <f ca="1">_xlfn.IFNA(MAX(ABS(INDIRECT("'" &amp; O$2 &amp; "'!B" &amp; ROWS!O91)-TIME!O91), ABS(INDIRECT("'" &amp; O$2 &amp; "'!F" &amp; ROWS!O91)-TIME!O91), ABS(INDIRECT("'" &amp; O$2 &amp; "'!J" &amp; ROWS!O91)-TIME!O91))/TIME!O91, "")</f>
        <v>1.6694490818029693E-3</v>
      </c>
      <c r="P91" s="2" t="str">
        <f ca="1">_xlfn.IFNA(MAX(ABS(INDIRECT("'" &amp; P$2 &amp; "'!B" &amp; ROWS!P91)-TIME!P91), ABS(INDIRECT("'" &amp; P$2 &amp; "'!F" &amp; ROWS!P91)-TIME!P91), ABS(INDIRECT("'" &amp; P$2 &amp; "'!J" &amp; ROWS!P91)-TIME!P91))/TIME!P91, "")</f>
        <v/>
      </c>
      <c r="Q91" s="2" t="str">
        <f ca="1">_xlfn.IFNA(MAX(ABS(INDIRECT("'" &amp; Q$2 &amp; "'!B" &amp; ROWS!Q91)-TIME!Q91), ABS(INDIRECT("'" &amp; Q$2 &amp; "'!F" &amp; ROWS!Q91)-TIME!Q91), ABS(INDIRECT("'" &amp; Q$2 &amp; "'!J" &amp; ROWS!Q91)-TIME!Q91))/TIME!Q91, "")</f>
        <v/>
      </c>
      <c r="R91" s="2">
        <f ca="1">_xlfn.IFNA(MAX(ABS(INDIRECT("'" &amp; R$2 &amp; "'!B" &amp; ROWS!R91)-TIME!R91), ABS(INDIRECT("'" &amp; R$2 &amp; "'!F" &amp; ROWS!R91)-TIME!R91), ABS(INDIRECT("'" &amp; R$2 &amp; "'!J" &amp; ROWS!R91)-TIME!R91))/TIME!R91, "")</f>
        <v>7.6923076923076983E-2</v>
      </c>
      <c r="S91" s="2">
        <f ca="1">_xlfn.IFNA(MAX(ABS(INDIRECT("'" &amp; S$2 &amp; "'!B" &amp; ROWS!S91)-TIME!S91), ABS(INDIRECT("'" &amp; S$2 &amp; "'!F" &amp; ROWS!S91)-TIME!S91), ABS(INDIRECT("'" &amp; S$2 &amp; "'!J" &amp; ROWS!S91)-TIME!S91))/TIME!S91, "")</f>
        <v>1.1173184357541908E-2</v>
      </c>
      <c r="T91" s="2">
        <f ca="1">_xlfn.IFNA(MAX(ABS(INDIRECT("'" &amp; T$2 &amp; "'!B" &amp; ROWS!T91)-TIME!T91), ABS(INDIRECT("'" &amp; T$2 &amp; "'!F" &amp; ROWS!T91)-TIME!T91), ABS(INDIRECT("'" &amp; T$2 &amp; "'!J" &amp; ROWS!T91)-TIME!T91))/TIME!T91, "")</f>
        <v>0</v>
      </c>
      <c r="U91" s="2">
        <f ca="1">_xlfn.IFNA(MAX(ABS(INDIRECT("'" &amp; U$2 &amp; "'!B" &amp; ROWS!U91)-TIME!U91), ABS(INDIRECT("'" &amp; U$2 &amp; "'!F" &amp; ROWS!U91)-TIME!U91), ABS(INDIRECT("'" &amp; U$2 &amp; "'!J" &amp; ROWS!U91)-TIME!U91))/TIME!U91, "")</f>
        <v>2.0519835841313196E-2</v>
      </c>
      <c r="V91" s="2">
        <f ca="1">_xlfn.IFNA(MAX(ABS(INDIRECT("'" &amp; V$2 &amp; "'!B" &amp; ROWS!V91)-TIME!V91), ABS(INDIRECT("'" &amp; V$2 &amp; "'!F" &amp; ROWS!V91)-TIME!V91), ABS(INDIRECT("'" &amp; V$2 &amp; "'!J" &amp; ROWS!V91)-TIME!V91))/TIME!V91, "")</f>
        <v>3.4617048896582367E-3</v>
      </c>
      <c r="W91" s="2">
        <f ca="1">_xlfn.IFNA(MAX(ABS(INDIRECT("'" &amp; W$2 &amp; "'!B" &amp; ROWS!W91)-TIME!W91), ABS(INDIRECT("'" &amp; W$2 &amp; "'!F" &amp; ROWS!W91)-TIME!W91), ABS(INDIRECT("'" &amp; W$2 &amp; "'!J" &amp; ROWS!W91)-TIME!W91))/TIME!W91, "")</f>
        <v>9.2127303182580576E-3</v>
      </c>
      <c r="X91" s="2" t="str">
        <f ca="1">_xlfn.IFNA(MAX(ABS(INDIRECT("'" &amp; X$2 &amp; "'!B" &amp; ROWS!X91)-TIME!X91), ABS(INDIRECT("'" &amp; X$2 &amp; "'!F" &amp; ROWS!X91)-TIME!X91), ABS(INDIRECT("'" &amp; X$2 &amp; "'!J" &amp; ROWS!X91)-TIME!X91))/TIME!X91, "")</f>
        <v/>
      </c>
      <c r="Y91" s="2" t="str">
        <f ca="1">_xlfn.IFNA(MAX(ABS(INDIRECT("'" &amp; Y$2 &amp; "'!B" &amp; ROWS!Y91)-TIME!Y91), ABS(INDIRECT("'" &amp; Y$2 &amp; "'!F" &amp; ROWS!Y91)-TIME!Y91), ABS(INDIRECT("'" &amp; Y$2 &amp; "'!J" &amp; ROWS!Y91)-TIME!Y91))/TIME!Y91, "")</f>
        <v/>
      </c>
    </row>
    <row r="92" spans="1:25" x14ac:dyDescent="0.25">
      <c r="A92" t="str">
        <f>METRICS!A91</f>
        <v>time</v>
      </c>
      <c r="B92" s="2">
        <f ca="1">_xlfn.IFNA(MAX(ABS(INDIRECT("'" &amp; B$2 &amp; "'!B" &amp; ROWS!B92)-TIME!B92), ABS(INDIRECT("'" &amp; B$2 &amp; "'!F" &amp; ROWS!B92)-TIME!B92), ABS(INDIRECT("'" &amp; B$2 &amp; "'!J" &amp; ROWS!B92)-TIME!B92))/TIME!B92, "")</f>
        <v>3.4522439585732037E-3</v>
      </c>
      <c r="C92" s="2">
        <f ca="1">_xlfn.IFNA(MAX(ABS(INDIRECT("'" &amp; C$2 &amp; "'!B" &amp; ROWS!C92)-TIME!C92), ABS(INDIRECT("'" &amp; C$2 &amp; "'!F" &amp; ROWS!C92)-TIME!C92), ABS(INDIRECT("'" &amp; C$2 &amp; "'!J" &amp; ROWS!C92)-TIME!C92))/TIME!C92, "")</f>
        <v>1.3123359580052446E-2</v>
      </c>
      <c r="D92" s="2">
        <f ca="1">_xlfn.IFNA(MAX(ABS(INDIRECT("'" &amp; D$2 &amp; "'!B" &amp; ROWS!D92)-TIME!D92), ABS(INDIRECT("'" &amp; D$2 &amp; "'!F" &amp; ROWS!D92)-TIME!D92), ABS(INDIRECT("'" &amp; D$2 &amp; "'!J" &amp; ROWS!D92)-TIME!D92))/TIME!D92, "")</f>
        <v>1.3513513513513526E-2</v>
      </c>
      <c r="E92" s="2" t="str">
        <f ca="1">_xlfn.IFNA(MAX(ABS(INDIRECT("'" &amp; E$2 &amp; "'!B" &amp; ROWS!E92)-TIME!E92), ABS(INDIRECT("'" &amp; E$2 &amp; "'!F" &amp; ROWS!E92)-TIME!E92), ABS(INDIRECT("'" &amp; E$2 &amp; "'!J" &amp; ROWS!E92)-TIME!E92))/TIME!E92, "")</f>
        <v/>
      </c>
      <c r="F92" s="2" t="str">
        <f ca="1">_xlfn.IFNA(MAX(ABS(INDIRECT("'" &amp; F$2 &amp; "'!B" &amp; ROWS!F92)-TIME!F92), ABS(INDIRECT("'" &amp; F$2 &amp; "'!F" &amp; ROWS!F92)-TIME!F92), ABS(INDIRECT("'" &amp; F$2 &amp; "'!J" &amp; ROWS!F92)-TIME!F92))/TIME!F92, "")</f>
        <v/>
      </c>
      <c r="G92" s="2" t="str">
        <f ca="1">_xlfn.IFNA(MAX(ABS(INDIRECT("'" &amp; G$2 &amp; "'!B" &amp; ROWS!G92)-TIME!G92), ABS(INDIRECT("'" &amp; G$2 &amp; "'!F" &amp; ROWS!G92)-TIME!G92), ABS(INDIRECT("'" &amp; G$2 &amp; "'!J" &amp; ROWS!G92)-TIME!G92))/TIME!G92, "")</f>
        <v/>
      </c>
      <c r="H92" s="2" t="str">
        <f ca="1">_xlfn.IFNA(MAX(ABS(INDIRECT("'" &amp; H$2 &amp; "'!B" &amp; ROWS!H92)-TIME!H92), ABS(INDIRECT("'" &amp; H$2 &amp; "'!F" &amp; ROWS!H92)-TIME!H92), ABS(INDIRECT("'" &amp; H$2 &amp; "'!J" &amp; ROWS!H92)-TIME!H92))/TIME!H92, "")</f>
        <v/>
      </c>
      <c r="I92" s="2" t="str">
        <f ca="1">_xlfn.IFNA(MAX(ABS(INDIRECT("'" &amp; I$2 &amp; "'!B" &amp; ROWS!I92)-TIME!I92), ABS(INDIRECT("'" &amp; I$2 &amp; "'!F" &amp; ROWS!I92)-TIME!I92), ABS(INDIRECT("'" &amp; I$2 &amp; "'!J" &amp; ROWS!I92)-TIME!I92))/TIME!I92, "")</f>
        <v/>
      </c>
      <c r="J92" s="2">
        <f ca="1">_xlfn.IFNA(MAX(ABS(INDIRECT("'" &amp; J$2 &amp; "'!B" &amp; ROWS!J92)-TIME!J92), ABS(INDIRECT("'" &amp; J$2 &amp; "'!F" &amp; ROWS!J92)-TIME!J92), ABS(INDIRECT("'" &amp; J$2 &amp; "'!J" &amp; ROWS!J92)-TIME!J92))/TIME!J92, "")</f>
        <v>1.111111111111112E-2</v>
      </c>
      <c r="K92" s="2">
        <f ca="1">_xlfn.IFNA(MAX(ABS(INDIRECT("'" &amp; K$2 &amp; "'!B" &amp; ROWS!K92)-TIME!K92), ABS(INDIRECT("'" &amp; K$2 &amp; "'!F" &amp; ROWS!K92)-TIME!K92), ABS(INDIRECT("'" &amp; K$2 &amp; "'!J" &amp; ROWS!K92)-TIME!K92))/TIME!K92, "")</f>
        <v>1.5873015873015886E-2</v>
      </c>
      <c r="L92" s="2">
        <f ca="1">_xlfn.IFNA(MAX(ABS(INDIRECT("'" &amp; L$2 &amp; "'!B" &amp; ROWS!L92)-TIME!L92), ABS(INDIRECT("'" &amp; L$2 &amp; "'!F" &amp; ROWS!L92)-TIME!L92), ABS(INDIRECT("'" &amp; L$2 &amp; "'!J" &amp; ROWS!L92)-TIME!L92))/TIME!L92, "")</f>
        <v>0</v>
      </c>
      <c r="M92" s="2" t="str">
        <f ca="1">_xlfn.IFNA(MAX(ABS(INDIRECT("'" &amp; M$2 &amp; "'!B" &amp; ROWS!M92)-TIME!M92), ABS(INDIRECT("'" &amp; M$2 &amp; "'!F" &amp; ROWS!M92)-TIME!M92), ABS(INDIRECT("'" &amp; M$2 &amp; "'!J" &amp; ROWS!M92)-TIME!M92))/TIME!M92, "")</f>
        <v/>
      </c>
      <c r="N92" s="2" t="str">
        <f ca="1">_xlfn.IFNA(MAX(ABS(INDIRECT("'" &amp; N$2 &amp; "'!B" &amp; ROWS!N92)-TIME!N92), ABS(INDIRECT("'" &amp; N$2 &amp; "'!F" &amp; ROWS!N92)-TIME!N92), ABS(INDIRECT("'" &amp; N$2 &amp; "'!J" &amp; ROWS!N92)-TIME!N92))/TIME!N92, "")</f>
        <v/>
      </c>
      <c r="O92" s="2" t="str">
        <f ca="1">_xlfn.IFNA(MAX(ABS(INDIRECT("'" &amp; O$2 &amp; "'!B" &amp; ROWS!O92)-TIME!O92), ABS(INDIRECT("'" &amp; O$2 &amp; "'!F" &amp; ROWS!O92)-TIME!O92), ABS(INDIRECT("'" &amp; O$2 &amp; "'!J" &amp; ROWS!O92)-TIME!O92))/TIME!O92, "")</f>
        <v/>
      </c>
      <c r="P92" s="2" t="str">
        <f ca="1">_xlfn.IFNA(MAX(ABS(INDIRECT("'" &amp; P$2 &amp; "'!B" &amp; ROWS!P92)-TIME!P92), ABS(INDIRECT("'" &amp; P$2 &amp; "'!F" &amp; ROWS!P92)-TIME!P92), ABS(INDIRECT("'" &amp; P$2 &amp; "'!J" &amp; ROWS!P92)-TIME!P92))/TIME!P92, "")</f>
        <v/>
      </c>
      <c r="Q92" s="2" t="str">
        <f ca="1">_xlfn.IFNA(MAX(ABS(INDIRECT("'" &amp; Q$2 &amp; "'!B" &amp; ROWS!Q92)-TIME!Q92), ABS(INDIRECT("'" &amp; Q$2 &amp; "'!F" &amp; ROWS!Q92)-TIME!Q92), ABS(INDIRECT("'" &amp; Q$2 &amp; "'!J" &amp; ROWS!Q92)-TIME!Q92))/TIME!Q92, "")</f>
        <v/>
      </c>
      <c r="R92" s="2">
        <f ca="1">_xlfn.IFNA(MAX(ABS(INDIRECT("'" &amp; R$2 &amp; "'!B" &amp; ROWS!R92)-TIME!R92), ABS(INDIRECT("'" &amp; R$2 &amp; "'!F" &amp; ROWS!R92)-TIME!R92), ABS(INDIRECT("'" &amp; R$2 &amp; "'!J" &amp; ROWS!R92)-TIME!R92))/TIME!R92, "")</f>
        <v>0</v>
      </c>
      <c r="S92" s="2">
        <f ca="1">_xlfn.IFNA(MAX(ABS(INDIRECT("'" &amp; S$2 &amp; "'!B" &amp; ROWS!S92)-TIME!S92), ABS(INDIRECT("'" &amp; S$2 &amp; "'!F" &amp; ROWS!S92)-TIME!S92), ABS(INDIRECT("'" &amp; S$2 &amp; "'!J" &amp; ROWS!S92)-TIME!S92))/TIME!S92, "")</f>
        <v>1.8181818181818195E-2</v>
      </c>
      <c r="T92" s="2">
        <f ca="1">_xlfn.IFNA(MAX(ABS(INDIRECT("'" &amp; T$2 &amp; "'!B" &amp; ROWS!T92)-TIME!T92), ABS(INDIRECT("'" &amp; T$2 &amp; "'!F" &amp; ROWS!T92)-TIME!T92), ABS(INDIRECT("'" &amp; T$2 &amp; "'!J" &amp; ROWS!T92)-TIME!T92))/TIME!T92, "")</f>
        <v>0</v>
      </c>
      <c r="U92" s="2" t="str">
        <f ca="1">_xlfn.IFNA(MAX(ABS(INDIRECT("'" &amp; U$2 &amp; "'!B" &amp; ROWS!U92)-TIME!U92), ABS(INDIRECT("'" &amp; U$2 &amp; "'!F" &amp; ROWS!U92)-TIME!U92), ABS(INDIRECT("'" &amp; U$2 &amp; "'!J" &amp; ROWS!U92)-TIME!U92))/TIME!U92, "")</f>
        <v/>
      </c>
      <c r="V92" s="2" t="str">
        <f ca="1">_xlfn.IFNA(MAX(ABS(INDIRECT("'" &amp; V$2 &amp; "'!B" &amp; ROWS!V92)-TIME!V92), ABS(INDIRECT("'" &amp; V$2 &amp; "'!F" &amp; ROWS!V92)-TIME!V92), ABS(INDIRECT("'" &amp; V$2 &amp; "'!J" &amp; ROWS!V92)-TIME!V92))/TIME!V92, "")</f>
        <v/>
      </c>
      <c r="W92" s="2" t="str">
        <f ca="1">_xlfn.IFNA(MAX(ABS(INDIRECT("'" &amp; W$2 &amp; "'!B" &amp; ROWS!W92)-TIME!W92), ABS(INDIRECT("'" &amp; W$2 &amp; "'!F" &amp; ROWS!W92)-TIME!W92), ABS(INDIRECT("'" &amp; W$2 &amp; "'!J" &amp; ROWS!W92)-TIME!W92))/TIME!W92, "")</f>
        <v/>
      </c>
      <c r="X92" s="2" t="str">
        <f ca="1">_xlfn.IFNA(MAX(ABS(INDIRECT("'" &amp; X$2 &amp; "'!B" &amp; ROWS!X92)-TIME!X92), ABS(INDIRECT("'" &amp; X$2 &amp; "'!F" &amp; ROWS!X92)-TIME!X92), ABS(INDIRECT("'" &amp; X$2 &amp; "'!J" &amp; ROWS!X92)-TIME!X92))/TIME!X92, "")</f>
        <v/>
      </c>
      <c r="Y92" s="2" t="str">
        <f ca="1">_xlfn.IFNA(MAX(ABS(INDIRECT("'" &amp; Y$2 &amp; "'!B" &amp; ROWS!Y92)-TIME!Y92), ABS(INDIRECT("'" &amp; Y$2 &amp; "'!F" &amp; ROWS!Y92)-TIME!Y92), ABS(INDIRECT("'" &amp; Y$2 &amp; "'!J" &amp; ROWS!Y92)-TIME!Y92))/TIME!Y92, "")</f>
        <v/>
      </c>
    </row>
    <row r="93" spans="1:25" x14ac:dyDescent="0.25">
      <c r="A93" t="str">
        <f>METRICS!A92</f>
        <v>tupleAssign</v>
      </c>
      <c r="B93" s="2">
        <f ca="1">_xlfn.IFNA(MAX(ABS(INDIRECT("'" &amp; B$2 &amp; "'!B" &amp; ROWS!B93)-TIME!B93), ABS(INDIRECT("'" &amp; B$2 &amp; "'!F" &amp; ROWS!B93)-TIME!B93), ABS(INDIRECT("'" &amp; B$2 &amp; "'!J" &amp; ROWS!B93)-TIME!B93))/TIME!B93, "")</f>
        <v>1.5031942878616742E-3</v>
      </c>
      <c r="C93" s="2">
        <f ca="1">_xlfn.IFNA(MAX(ABS(INDIRECT("'" &amp; C$2 &amp; "'!B" &amp; ROWS!C93)-TIME!C93), ABS(INDIRECT("'" &amp; C$2 &amp; "'!F" &amp; ROWS!C93)-TIME!C93), ABS(INDIRECT("'" &amp; C$2 &amp; "'!J" &amp; ROWS!C93)-TIME!C93))/TIME!C93, "")</f>
        <v>7.5528700906344138E-3</v>
      </c>
      <c r="D93" s="2">
        <f ca="1">_xlfn.IFNA(MAX(ABS(INDIRECT("'" &amp; D$2 &amp; "'!B" &amp; ROWS!D93)-TIME!D93), ABS(INDIRECT("'" &amp; D$2 &amp; "'!F" &amp; ROWS!D93)-TIME!D93), ABS(INDIRECT("'" &amp; D$2 &amp; "'!J" &amp; ROWS!D93)-TIME!D93))/TIME!D93, "")</f>
        <v>2.1598272138228483E-3</v>
      </c>
      <c r="E93" s="2" t="str">
        <f ca="1">_xlfn.IFNA(MAX(ABS(INDIRECT("'" &amp; E$2 &amp; "'!B" &amp; ROWS!E93)-TIME!E93), ABS(INDIRECT("'" &amp; E$2 &amp; "'!F" &amp; ROWS!E93)-TIME!E93), ABS(INDIRECT("'" &amp; E$2 &amp; "'!J" &amp; ROWS!E93)-TIME!E93))/TIME!E93, "")</f>
        <v/>
      </c>
      <c r="F93" s="2" t="str">
        <f ca="1">_xlfn.IFNA(MAX(ABS(INDIRECT("'" &amp; F$2 &amp; "'!B" &amp; ROWS!F93)-TIME!F93), ABS(INDIRECT("'" &amp; F$2 &amp; "'!F" &amp; ROWS!F93)-TIME!F93), ABS(INDIRECT("'" &amp; F$2 &amp; "'!J" &amp; ROWS!F93)-TIME!F93))/TIME!F93, "")</f>
        <v/>
      </c>
      <c r="G93" s="2" t="str">
        <f ca="1">_xlfn.IFNA(MAX(ABS(INDIRECT("'" &amp; G$2 &amp; "'!B" &amp; ROWS!G93)-TIME!G93), ABS(INDIRECT("'" &amp; G$2 &amp; "'!F" &amp; ROWS!G93)-TIME!G93), ABS(INDIRECT("'" &amp; G$2 &amp; "'!J" &amp; ROWS!G93)-TIME!G93))/TIME!G93, "")</f>
        <v/>
      </c>
      <c r="H93" s="2" t="str">
        <f ca="1">_xlfn.IFNA(MAX(ABS(INDIRECT("'" &amp; H$2 &amp; "'!B" &amp; ROWS!H93)-TIME!H93), ABS(INDIRECT("'" &amp; H$2 &amp; "'!F" &amp; ROWS!H93)-TIME!H93), ABS(INDIRECT("'" &amp; H$2 &amp; "'!J" &amp; ROWS!H93)-TIME!H93))/TIME!H93, "")</f>
        <v/>
      </c>
      <c r="I93" s="2" t="str">
        <f ca="1">_xlfn.IFNA(MAX(ABS(INDIRECT("'" &amp; I$2 &amp; "'!B" &amp; ROWS!I93)-TIME!I93), ABS(INDIRECT("'" &amp; I$2 &amp; "'!F" &amp; ROWS!I93)-TIME!I93), ABS(INDIRECT("'" &amp; I$2 &amp; "'!J" &amp; ROWS!I93)-TIME!I93))/TIME!I93, "")</f>
        <v/>
      </c>
      <c r="J93" s="2">
        <f ca="1">_xlfn.IFNA(MAX(ABS(INDIRECT("'" &amp; J$2 &amp; "'!B" &amp; ROWS!J93)-TIME!J93), ABS(INDIRECT("'" &amp; J$2 &amp; "'!F" &amp; ROWS!J93)-TIME!J93), ABS(INDIRECT("'" &amp; J$2 &amp; "'!J" &amp; ROWS!J93)-TIME!J93))/TIME!J93, "")</f>
        <v>8.5106382978723475E-3</v>
      </c>
      <c r="K93" s="2">
        <f ca="1">_xlfn.IFNA(MAX(ABS(INDIRECT("'" &amp; K$2 &amp; "'!B" &amp; ROWS!K93)-TIME!K93), ABS(INDIRECT("'" &amp; K$2 &amp; "'!F" &amp; ROWS!K93)-TIME!K93), ABS(INDIRECT("'" &amp; K$2 &amp; "'!J" &amp; ROWS!K93)-TIME!K93))/TIME!K93, "")</f>
        <v>4.1666666666666706E-2</v>
      </c>
      <c r="L93" s="2">
        <f ca="1">_xlfn.IFNA(MAX(ABS(INDIRECT("'" &amp; L$2 &amp; "'!B" &amp; ROWS!L93)-TIME!L93), ABS(INDIRECT("'" &amp; L$2 &amp; "'!F" &amp; ROWS!L93)-TIME!L93), ABS(INDIRECT("'" &amp; L$2 &amp; "'!J" &amp; ROWS!L93)-TIME!L93))/TIME!L93, "")</f>
        <v>1.6949152542372899E-2</v>
      </c>
      <c r="M93" s="2" t="str">
        <f ca="1">_xlfn.IFNA(MAX(ABS(INDIRECT("'" &amp; M$2 &amp; "'!B" &amp; ROWS!M93)-TIME!M93), ABS(INDIRECT("'" &amp; M$2 &amp; "'!F" &amp; ROWS!M93)-TIME!M93), ABS(INDIRECT("'" &amp; M$2 &amp; "'!J" &amp; ROWS!M93)-TIME!M93))/TIME!M93, "")</f>
        <v/>
      </c>
      <c r="N93" s="2" t="str">
        <f ca="1">_xlfn.IFNA(MAX(ABS(INDIRECT("'" &amp; N$2 &amp; "'!B" &amp; ROWS!N93)-TIME!N93), ABS(INDIRECT("'" &amp; N$2 &amp; "'!F" &amp; ROWS!N93)-TIME!N93), ABS(INDIRECT("'" &amp; N$2 &amp; "'!J" &amp; ROWS!N93)-TIME!N93))/TIME!N93, "")</f>
        <v/>
      </c>
      <c r="O93" s="2" t="str">
        <f ca="1">_xlfn.IFNA(MAX(ABS(INDIRECT("'" &amp; O$2 &amp; "'!B" &amp; ROWS!O93)-TIME!O93), ABS(INDIRECT("'" &amp; O$2 &amp; "'!F" &amp; ROWS!O93)-TIME!O93), ABS(INDIRECT("'" &amp; O$2 &amp; "'!J" &amp; ROWS!O93)-TIME!O93))/TIME!O93, "")</f>
        <v/>
      </c>
      <c r="P93" s="2" t="str">
        <f ca="1">_xlfn.IFNA(MAX(ABS(INDIRECT("'" &amp; P$2 &amp; "'!B" &amp; ROWS!P93)-TIME!P93), ABS(INDIRECT("'" &amp; P$2 &amp; "'!F" &amp; ROWS!P93)-TIME!P93), ABS(INDIRECT("'" &amp; P$2 &amp; "'!J" &amp; ROWS!P93)-TIME!P93))/TIME!P93, "")</f>
        <v/>
      </c>
      <c r="Q93" s="2" t="str">
        <f ca="1">_xlfn.IFNA(MAX(ABS(INDIRECT("'" &amp; Q$2 &amp; "'!B" &amp; ROWS!Q93)-TIME!Q93), ABS(INDIRECT("'" &amp; Q$2 &amp; "'!F" &amp; ROWS!Q93)-TIME!Q93), ABS(INDIRECT("'" &amp; Q$2 &amp; "'!J" &amp; ROWS!Q93)-TIME!Q93))/TIME!Q93, "")</f>
        <v/>
      </c>
      <c r="R93" s="2">
        <f ca="1">_xlfn.IFNA(MAX(ABS(INDIRECT("'" &amp; R$2 &amp; "'!B" &amp; ROWS!R93)-TIME!R93), ABS(INDIRECT("'" &amp; R$2 &amp; "'!F" &amp; ROWS!R93)-TIME!R93), ABS(INDIRECT("'" &amp; R$2 &amp; "'!J" &amp; ROWS!R93)-TIME!R93))/TIME!R93, "")</f>
        <v>0</v>
      </c>
      <c r="S93" s="2">
        <f ca="1">_xlfn.IFNA(MAX(ABS(INDIRECT("'" &amp; S$2 &amp; "'!B" &amp; ROWS!S93)-TIME!S93), ABS(INDIRECT("'" &amp; S$2 &amp; "'!F" &amp; ROWS!S93)-TIME!S93), ABS(INDIRECT("'" &amp; S$2 &amp; "'!J" &amp; ROWS!S93)-TIME!S93))/TIME!S93, "")</f>
        <v>2.6315789473684233E-2</v>
      </c>
      <c r="T93" s="2">
        <f ca="1">_xlfn.IFNA(MAX(ABS(INDIRECT("'" &amp; T$2 &amp; "'!B" &amp; ROWS!T93)-TIME!T93), ABS(INDIRECT("'" &amp; T$2 &amp; "'!F" &amp; ROWS!T93)-TIME!T93), ABS(INDIRECT("'" &amp; T$2 &amp; "'!J" &amp; ROWS!T93)-TIME!T93))/TIME!T93, "")</f>
        <v>0</v>
      </c>
      <c r="U93" s="2" t="str">
        <f ca="1">_xlfn.IFNA(MAX(ABS(INDIRECT("'" &amp; U$2 &amp; "'!B" &amp; ROWS!U93)-TIME!U93), ABS(INDIRECT("'" &amp; U$2 &amp; "'!F" &amp; ROWS!U93)-TIME!U93), ABS(INDIRECT("'" &amp; U$2 &amp; "'!J" &amp; ROWS!U93)-TIME!U93))/TIME!U93, "")</f>
        <v/>
      </c>
      <c r="V93" s="2" t="str">
        <f ca="1">_xlfn.IFNA(MAX(ABS(INDIRECT("'" &amp; V$2 &amp; "'!B" &amp; ROWS!V93)-TIME!V93), ABS(INDIRECT("'" &amp; V$2 &amp; "'!F" &amp; ROWS!V93)-TIME!V93), ABS(INDIRECT("'" &amp; V$2 &amp; "'!J" &amp; ROWS!V93)-TIME!V93))/TIME!V93, "")</f>
        <v/>
      </c>
      <c r="W93" s="2" t="str">
        <f ca="1">_xlfn.IFNA(MAX(ABS(INDIRECT("'" &amp; W$2 &amp; "'!B" &amp; ROWS!W93)-TIME!W93), ABS(INDIRECT("'" &amp; W$2 &amp; "'!F" &amp; ROWS!W93)-TIME!W93), ABS(INDIRECT("'" &amp; W$2 &amp; "'!J" &amp; ROWS!W93)-TIME!W93))/TIME!W93, "")</f>
        <v/>
      </c>
      <c r="X93" s="2" t="str">
        <f ca="1">_xlfn.IFNA(MAX(ABS(INDIRECT("'" &amp; X$2 &amp; "'!B" &amp; ROWS!X93)-TIME!X93), ABS(INDIRECT("'" &amp; X$2 &amp; "'!F" &amp; ROWS!X93)-TIME!X93), ABS(INDIRECT("'" &amp; X$2 &amp; "'!J" &amp; ROWS!X93)-TIME!X93))/TIME!X93, "")</f>
        <v/>
      </c>
      <c r="Y93" s="2" t="str">
        <f ca="1">_xlfn.IFNA(MAX(ABS(INDIRECT("'" &amp; Y$2 &amp; "'!B" &amp; ROWS!Y93)-TIME!Y93), ABS(INDIRECT("'" &amp; Y$2 &amp; "'!F" &amp; ROWS!Y93)-TIME!Y93), ABS(INDIRECT("'" &amp; Y$2 &amp; "'!J" &amp; ROWS!Y93)-TIME!Y93))/TIME!Y93, "")</f>
        <v/>
      </c>
    </row>
    <row r="94" spans="1:25" x14ac:dyDescent="0.25">
      <c r="A94" t="str">
        <f>METRICS!A93</f>
        <v>tupleCast</v>
      </c>
      <c r="B94" s="2">
        <f ca="1">_xlfn.IFNA(MAX(ABS(INDIRECT("'" &amp; B$2 &amp; "'!B" &amp; ROWS!B94)-TIME!B94), ABS(INDIRECT("'" &amp; B$2 &amp; "'!F" &amp; ROWS!B94)-TIME!B94), ABS(INDIRECT("'" &amp; B$2 &amp; "'!J" &amp; ROWS!B94)-TIME!B94))/TIME!B94, "")</f>
        <v>0</v>
      </c>
      <c r="C94" s="2">
        <f ca="1">_xlfn.IFNA(MAX(ABS(INDIRECT("'" &amp; C$2 &amp; "'!B" &amp; ROWS!C94)-TIME!C94), ABS(INDIRECT("'" &amp; C$2 &amp; "'!F" &amp; ROWS!C94)-TIME!C94), ABS(INDIRECT("'" &amp; C$2 &amp; "'!J" &amp; ROWS!C94)-TIME!C94))/TIME!C94, "")</f>
        <v>0</v>
      </c>
      <c r="D94" s="2">
        <f ca="1">_xlfn.IFNA(MAX(ABS(INDIRECT("'" &amp; D$2 &amp; "'!B" &amp; ROWS!D94)-TIME!D94), ABS(INDIRECT("'" &amp; D$2 &amp; "'!F" &amp; ROWS!D94)-TIME!D94), ABS(INDIRECT("'" &amp; D$2 &amp; "'!J" &amp; ROWS!D94)-TIME!D94))/TIME!D94, "")</f>
        <v>0.49999999999999989</v>
      </c>
      <c r="E94" s="2">
        <f ca="1">_xlfn.IFNA(MAX(ABS(INDIRECT("'" &amp; E$2 &amp; "'!B" &amp; ROWS!E94)-TIME!E94), ABS(INDIRECT("'" &amp; E$2 &amp; "'!F" &amp; ROWS!E94)-TIME!E94), ABS(INDIRECT("'" &amp; E$2 &amp; "'!J" &amp; ROWS!E94)-TIME!E94))/TIME!E94, "")</f>
        <v>2.6315789473684233E-2</v>
      </c>
      <c r="F94" s="2">
        <f ca="1">_xlfn.IFNA(MAX(ABS(INDIRECT("'" &amp; F$2 &amp; "'!B" &amp; ROWS!F94)-TIME!F94), ABS(INDIRECT("'" &amp; F$2 &amp; "'!F" &amp; ROWS!F94)-TIME!F94), ABS(INDIRECT("'" &amp; F$2 &amp; "'!J" &amp; ROWS!F94)-TIME!F94))/TIME!F94, "")</f>
        <v>1.9607843137254919E-2</v>
      </c>
      <c r="G94" s="2">
        <f ca="1">_xlfn.IFNA(MAX(ABS(INDIRECT("'" &amp; G$2 &amp; "'!B" &amp; ROWS!G94)-TIME!G94), ABS(INDIRECT("'" &amp; G$2 &amp; "'!F" &amp; ROWS!G94)-TIME!G94), ABS(INDIRECT("'" &amp; G$2 &amp; "'!J" &amp; ROWS!G94)-TIME!G94))/TIME!G94, "")</f>
        <v>4.0000000000000036E-2</v>
      </c>
      <c r="H94" s="2">
        <f ca="1">_xlfn.IFNA(MAX(ABS(INDIRECT("'" &amp; H$2 &amp; "'!B" &amp; ROWS!H94)-TIME!H94), ABS(INDIRECT("'" &amp; H$2 &amp; "'!F" &amp; ROWS!H94)-TIME!H94), ABS(INDIRECT("'" &amp; H$2 &amp; "'!J" &amp; ROWS!H94)-TIME!H94))/TIME!H94, "")</f>
        <v>2.3255813953488393E-2</v>
      </c>
      <c r="I94" s="2">
        <f ca="1">_xlfn.IFNA(MAX(ABS(INDIRECT("'" &amp; I$2 &amp; "'!B" &amp; ROWS!I94)-TIME!I94), ABS(INDIRECT("'" &amp; I$2 &amp; "'!F" &amp; ROWS!I94)-TIME!I94), ABS(INDIRECT("'" &amp; I$2 &amp; "'!J" &amp; ROWS!I94)-TIME!I94))/TIME!I94, "")</f>
        <v>1.5625000000000014E-2</v>
      </c>
      <c r="J94" s="2">
        <f ca="1">_xlfn.IFNA(MAX(ABS(INDIRECT("'" &amp; J$2 &amp; "'!B" &amp; ROWS!J94)-TIME!J94), ABS(INDIRECT("'" &amp; J$2 &amp; "'!F" &amp; ROWS!J94)-TIME!J94), ABS(INDIRECT("'" &amp; J$2 &amp; "'!J" &amp; ROWS!J94)-TIME!J94))/TIME!J94, "")</f>
        <v>0</v>
      </c>
      <c r="K94" s="2">
        <f ca="1">_xlfn.IFNA(MAX(ABS(INDIRECT("'" &amp; K$2 &amp; "'!B" &amp; ROWS!K94)-TIME!K94), ABS(INDIRECT("'" &amp; K$2 &amp; "'!F" &amp; ROWS!K94)-TIME!K94), ABS(INDIRECT("'" &amp; K$2 &amp; "'!J" &amp; ROWS!K94)-TIME!K94))/TIME!K94, "")</f>
        <v>0.33333333333333343</v>
      </c>
      <c r="L94" s="2">
        <f ca="1">_xlfn.IFNA(MAX(ABS(INDIRECT("'" &amp; L$2 &amp; "'!B" &amp; ROWS!L94)-TIME!L94), ABS(INDIRECT("'" &amp; L$2 &amp; "'!F" &amp; ROWS!L94)-TIME!L94), ABS(INDIRECT("'" &amp; L$2 &amp; "'!J" &amp; ROWS!L94)-TIME!L94))/TIME!L94, "")</f>
        <v>0</v>
      </c>
      <c r="M94" s="2">
        <f ca="1">_xlfn.IFNA(MAX(ABS(INDIRECT("'" &amp; M$2 &amp; "'!B" &amp; ROWS!M94)-TIME!M94), ABS(INDIRECT("'" &amp; M$2 &amp; "'!F" &amp; ROWS!M94)-TIME!M94), ABS(INDIRECT("'" &amp; M$2 &amp; "'!J" &amp; ROWS!M94)-TIME!M94))/TIME!M94, "")</f>
        <v>0</v>
      </c>
      <c r="N94" s="2">
        <f ca="1">_xlfn.IFNA(MAX(ABS(INDIRECT("'" &amp; N$2 &amp; "'!B" &amp; ROWS!N94)-TIME!N94), ABS(INDIRECT("'" &amp; N$2 &amp; "'!F" &amp; ROWS!N94)-TIME!N94), ABS(INDIRECT("'" &amp; N$2 &amp; "'!J" &amp; ROWS!N94)-TIME!N94))/TIME!N94, "")</f>
        <v>2.3809523809523832E-2</v>
      </c>
      <c r="O94" s="2">
        <f ca="1">_xlfn.IFNA(MAX(ABS(INDIRECT("'" &amp; O$2 &amp; "'!B" &amp; ROWS!O94)-TIME!O94), ABS(INDIRECT("'" &amp; O$2 &amp; "'!F" &amp; ROWS!O94)-TIME!O94), ABS(INDIRECT("'" &amp; O$2 &amp; "'!J" &amp; ROWS!O94)-TIME!O94))/TIME!O94, "")</f>
        <v>9.999999999999995E-2</v>
      </c>
      <c r="P94" s="2">
        <f ca="1">_xlfn.IFNA(MAX(ABS(INDIRECT("'" &amp; P$2 &amp; "'!B" &amp; ROWS!P94)-TIME!P94), ABS(INDIRECT("'" &amp; P$2 &amp; "'!F" &amp; ROWS!P94)-TIME!P94), ABS(INDIRECT("'" &amp; P$2 &amp; "'!J" &amp; ROWS!P94)-TIME!P94))/TIME!P94, "")</f>
        <v>0.14285714285714296</v>
      </c>
      <c r="Q94" s="2">
        <f ca="1">_xlfn.IFNA(MAX(ABS(INDIRECT("'" &amp; Q$2 &amp; "'!B" &amp; ROWS!Q94)-TIME!Q94), ABS(INDIRECT("'" &amp; Q$2 &amp; "'!F" &amp; ROWS!Q94)-TIME!Q94), ABS(INDIRECT("'" &amp; Q$2 &amp; "'!J" &amp; ROWS!Q94)-TIME!Q94))/TIME!Q94, "")</f>
        <v>0</v>
      </c>
      <c r="R94" s="2">
        <f ca="1">_xlfn.IFNA(MAX(ABS(INDIRECT("'" &amp; R$2 &amp; "'!B" &amp; ROWS!R94)-TIME!R94), ABS(INDIRECT("'" &amp; R$2 &amp; "'!F" &amp; ROWS!R94)-TIME!R94), ABS(INDIRECT("'" &amp; R$2 &amp; "'!J" &amp; ROWS!R94)-TIME!R94))/TIME!R94, "")</f>
        <v>0</v>
      </c>
      <c r="S94" s="2">
        <f ca="1">_xlfn.IFNA(MAX(ABS(INDIRECT("'" &amp; S$2 &amp; "'!B" &amp; ROWS!S94)-TIME!S94), ABS(INDIRECT("'" &amp; S$2 &amp; "'!F" &amp; ROWS!S94)-TIME!S94), ABS(INDIRECT("'" &amp; S$2 &amp; "'!J" &amp; ROWS!S94)-TIME!S94))/TIME!S94, "")</f>
        <v>0.33333333333333343</v>
      </c>
      <c r="T94" s="2">
        <f ca="1">_xlfn.IFNA(MAX(ABS(INDIRECT("'" &amp; T$2 &amp; "'!B" &amp; ROWS!T94)-TIME!T94), ABS(INDIRECT("'" &amp; T$2 &amp; "'!F" &amp; ROWS!T94)-TIME!T94), ABS(INDIRECT("'" &amp; T$2 &amp; "'!J" &amp; ROWS!T94)-TIME!T94))/TIME!T94, "")</f>
        <v>0</v>
      </c>
      <c r="U94" s="2">
        <f ca="1">_xlfn.IFNA(MAX(ABS(INDIRECT("'" &amp; U$2 &amp; "'!B" &amp; ROWS!U94)-TIME!U94), ABS(INDIRECT("'" &amp; U$2 &amp; "'!F" &amp; ROWS!U94)-TIME!U94), ABS(INDIRECT("'" &amp; U$2 &amp; "'!J" &amp; ROWS!U94)-TIME!U94))/TIME!U94, "")</f>
        <v>3.8461538461538491E-2</v>
      </c>
      <c r="V94" s="2">
        <f ca="1">_xlfn.IFNA(MAX(ABS(INDIRECT("'" &amp; V$2 &amp; "'!B" &amp; ROWS!V94)-TIME!V94), ABS(INDIRECT("'" &amp; V$2 &amp; "'!F" &amp; ROWS!V94)-TIME!V94), ABS(INDIRECT("'" &amp; V$2 &amp; "'!J" &amp; ROWS!V94)-TIME!V94))/TIME!V94, "")</f>
        <v>4.7619047619047665E-2</v>
      </c>
      <c r="W94" s="2">
        <f ca="1">_xlfn.IFNA(MAX(ABS(INDIRECT("'" &amp; W$2 &amp; "'!B" &amp; ROWS!W94)-TIME!W94), ABS(INDIRECT("'" &amp; W$2 &amp; "'!F" &amp; ROWS!W94)-TIME!W94), ABS(INDIRECT("'" &amp; W$2 &amp; "'!J" &amp; ROWS!W94)-TIME!W94))/TIME!W94, "")</f>
        <v>4.5454545454545497E-2</v>
      </c>
      <c r="X94" s="2">
        <f ca="1">_xlfn.IFNA(MAX(ABS(INDIRECT("'" &amp; X$2 &amp; "'!B" &amp; ROWS!X94)-TIME!X94), ABS(INDIRECT("'" &amp; X$2 &amp; "'!F" &amp; ROWS!X94)-TIME!X94), ABS(INDIRECT("'" &amp; X$2 &amp; "'!J" &amp; ROWS!X94)-TIME!X94))/TIME!X94, "")</f>
        <v>0.16666666666666682</v>
      </c>
      <c r="Y94" s="2">
        <f ca="1">_xlfn.IFNA(MAX(ABS(INDIRECT("'" &amp; Y$2 &amp; "'!B" &amp; ROWS!Y94)-TIME!Y94), ABS(INDIRECT("'" &amp; Y$2 &amp; "'!F" &amp; ROWS!Y94)-TIME!Y94), ABS(INDIRECT("'" &amp; Y$2 &amp; "'!J" &amp; ROWS!Y94)-TIME!Y94))/TIME!Y94, "")</f>
        <v>0</v>
      </c>
    </row>
    <row r="95" spans="1:25" x14ac:dyDescent="0.25">
      <c r="A95" t="str">
        <f>METRICS!A94</f>
        <v>tupleFunction</v>
      </c>
      <c r="B95" s="2">
        <f ca="1">_xlfn.IFNA(MAX(ABS(INDIRECT("'" &amp; B$2 &amp; "'!B" &amp; ROWS!B95)-TIME!B95), ABS(INDIRECT("'" &amp; B$2 &amp; "'!F" &amp; ROWS!B95)-TIME!B95), ABS(INDIRECT("'" &amp; B$2 &amp; "'!J" &amp; ROWS!B95)-TIME!B95))/TIME!B95, "")</f>
        <v>0.14285714285714296</v>
      </c>
      <c r="C95" s="2">
        <f ca="1">_xlfn.IFNA(MAX(ABS(INDIRECT("'" &amp; C$2 &amp; "'!B" &amp; ROWS!C95)-TIME!C95), ABS(INDIRECT("'" &amp; C$2 &amp; "'!F" &amp; ROWS!C95)-TIME!C95), ABS(INDIRECT("'" &amp; C$2 &amp; "'!J" &amp; ROWS!C95)-TIME!C95))/TIME!C95, "")</f>
        <v>0</v>
      </c>
      <c r="D95" s="2">
        <f ca="1">_xlfn.IFNA(MAX(ABS(INDIRECT("'" &amp; D$2 &amp; "'!B" &amp; ROWS!D95)-TIME!D95), ABS(INDIRECT("'" &amp; D$2 &amp; "'!F" &amp; ROWS!D95)-TIME!D95), ABS(INDIRECT("'" &amp; D$2 &amp; "'!J" &amp; ROWS!D95)-TIME!D95))/TIME!D95, "")</f>
        <v>0</v>
      </c>
      <c r="E95" s="2" t="str">
        <f ca="1">_xlfn.IFNA(MAX(ABS(INDIRECT("'" &amp; E$2 &amp; "'!B" &amp; ROWS!E95)-TIME!E95), ABS(INDIRECT("'" &amp; E$2 &amp; "'!F" &amp; ROWS!E95)-TIME!E95), ABS(INDIRECT("'" &amp; E$2 &amp; "'!J" &amp; ROWS!E95)-TIME!E95))/TIME!E95, "")</f>
        <v/>
      </c>
      <c r="F95" s="2" t="str">
        <f ca="1">_xlfn.IFNA(MAX(ABS(INDIRECT("'" &amp; F$2 &amp; "'!B" &amp; ROWS!F95)-TIME!F95), ABS(INDIRECT("'" &amp; F$2 &amp; "'!F" &amp; ROWS!F95)-TIME!F95), ABS(INDIRECT("'" &amp; F$2 &amp; "'!J" &amp; ROWS!F95)-TIME!F95))/TIME!F95, "")</f>
        <v/>
      </c>
      <c r="G95" s="2" t="str">
        <f ca="1">_xlfn.IFNA(MAX(ABS(INDIRECT("'" &amp; G$2 &amp; "'!B" &amp; ROWS!G95)-TIME!G95), ABS(INDIRECT("'" &amp; G$2 &amp; "'!F" &amp; ROWS!G95)-TIME!G95), ABS(INDIRECT("'" &amp; G$2 &amp; "'!J" &amp; ROWS!G95)-TIME!G95))/TIME!G95, "")</f>
        <v/>
      </c>
      <c r="H95" s="2">
        <f ca="1">_xlfn.IFNA(MAX(ABS(INDIRECT("'" &amp; H$2 &amp; "'!B" &amp; ROWS!H95)-TIME!H95), ABS(INDIRECT("'" &amp; H$2 &amp; "'!F" &amp; ROWS!H95)-TIME!H95), ABS(INDIRECT("'" &amp; H$2 &amp; "'!J" &amp; ROWS!H95)-TIME!H95))/TIME!H95, "")</f>
        <v>6.8493150684931572E-3</v>
      </c>
      <c r="I95" s="2">
        <f ca="1">_xlfn.IFNA(MAX(ABS(INDIRECT("'" &amp; I$2 &amp; "'!B" &amp; ROWS!I95)-TIME!I95), ABS(INDIRECT("'" &amp; I$2 &amp; "'!F" &amp; ROWS!I95)-TIME!I95), ABS(INDIRECT("'" &amp; I$2 &amp; "'!J" &amp; ROWS!I95)-TIME!I95))/TIME!I95, "")</f>
        <v>6.9930069930069999E-3</v>
      </c>
      <c r="J95" s="2">
        <f ca="1">_xlfn.IFNA(MAX(ABS(INDIRECT("'" &amp; J$2 &amp; "'!B" &amp; ROWS!J95)-TIME!J95), ABS(INDIRECT("'" &amp; J$2 &amp; "'!F" &amp; ROWS!J95)-TIME!J95), ABS(INDIRECT("'" &amp; J$2 &amp; "'!J" &amp; ROWS!J95)-TIME!J95))/TIME!J95, "")</f>
        <v>0</v>
      </c>
      <c r="K95" s="2">
        <f ca="1">_xlfn.IFNA(MAX(ABS(INDIRECT("'" &amp; K$2 &amp; "'!B" &amp; ROWS!K95)-TIME!K95), ABS(INDIRECT("'" &amp; K$2 &amp; "'!F" &amp; ROWS!K95)-TIME!K95), ABS(INDIRECT("'" &amp; K$2 &amp; "'!J" &amp; ROWS!K95)-TIME!K95))/TIME!K95, "")</f>
        <v>0</v>
      </c>
      <c r="L95" s="2">
        <f ca="1">_xlfn.IFNA(MAX(ABS(INDIRECT("'" &amp; L$2 &amp; "'!B" &amp; ROWS!L95)-TIME!L95), ABS(INDIRECT("'" &amp; L$2 &amp; "'!F" &amp; ROWS!L95)-TIME!L95), ABS(INDIRECT("'" &amp; L$2 &amp; "'!J" &amp; ROWS!L95)-TIME!L95))/TIME!L95, "")</f>
        <v>0</v>
      </c>
      <c r="M95" s="2" t="str">
        <f ca="1">_xlfn.IFNA(MAX(ABS(INDIRECT("'" &amp; M$2 &amp; "'!B" &amp; ROWS!M95)-TIME!M95), ABS(INDIRECT("'" &amp; M$2 &amp; "'!F" &amp; ROWS!M95)-TIME!M95), ABS(INDIRECT("'" &amp; M$2 &amp; "'!J" &amp; ROWS!M95)-TIME!M95))/TIME!M95, "")</f>
        <v/>
      </c>
      <c r="N95" s="2" t="str">
        <f ca="1">_xlfn.IFNA(MAX(ABS(INDIRECT("'" &amp; N$2 &amp; "'!B" &amp; ROWS!N95)-TIME!N95), ABS(INDIRECT("'" &amp; N$2 &amp; "'!F" &amp; ROWS!N95)-TIME!N95), ABS(INDIRECT("'" &amp; N$2 &amp; "'!J" &amp; ROWS!N95)-TIME!N95))/TIME!N95, "")</f>
        <v/>
      </c>
      <c r="O95" s="2" t="str">
        <f ca="1">_xlfn.IFNA(MAX(ABS(INDIRECT("'" &amp; O$2 &amp; "'!B" &amp; ROWS!O95)-TIME!O95), ABS(INDIRECT("'" &amp; O$2 &amp; "'!F" &amp; ROWS!O95)-TIME!O95), ABS(INDIRECT("'" &amp; O$2 &amp; "'!J" &amp; ROWS!O95)-TIME!O95))/TIME!O95, "")</f>
        <v/>
      </c>
      <c r="P95" s="2">
        <f ca="1">_xlfn.IFNA(MAX(ABS(INDIRECT("'" &amp; P$2 &amp; "'!B" &amp; ROWS!P95)-TIME!P95), ABS(INDIRECT("'" &amp; P$2 &amp; "'!F" &amp; ROWS!P95)-TIME!P95), ABS(INDIRECT("'" &amp; P$2 &amp; "'!J" &amp; ROWS!P95)-TIME!P95))/TIME!P95, "")</f>
        <v>0.14285714285714296</v>
      </c>
      <c r="Q95" s="2">
        <f ca="1">_xlfn.IFNA(MAX(ABS(INDIRECT("'" &amp; Q$2 &amp; "'!B" &amp; ROWS!Q95)-TIME!Q95), ABS(INDIRECT("'" &amp; Q$2 &amp; "'!F" &amp; ROWS!Q95)-TIME!Q95), ABS(INDIRECT("'" &amp; Q$2 &amp; "'!J" &amp; ROWS!Q95)-TIME!Q95))/TIME!Q95, "")</f>
        <v>0.11111111111111106</v>
      </c>
      <c r="R95" s="2">
        <f ca="1">_xlfn.IFNA(MAX(ABS(INDIRECT("'" &amp; R$2 &amp; "'!B" &amp; ROWS!R95)-TIME!R95), ABS(INDIRECT("'" &amp; R$2 &amp; "'!F" &amp; ROWS!R95)-TIME!R95), ABS(INDIRECT("'" &amp; R$2 &amp; "'!J" &amp; ROWS!R95)-TIME!R95))/TIME!R95, "")</f>
        <v>0</v>
      </c>
      <c r="S95" s="2">
        <f ca="1">_xlfn.IFNA(MAX(ABS(INDIRECT("'" &amp; S$2 &amp; "'!B" &amp; ROWS!S95)-TIME!S95), ABS(INDIRECT("'" &amp; S$2 &amp; "'!F" &amp; ROWS!S95)-TIME!S95), ABS(INDIRECT("'" &amp; S$2 &amp; "'!J" &amp; ROWS!S95)-TIME!S95))/TIME!S95, "")</f>
        <v>0</v>
      </c>
      <c r="T95" s="2">
        <f ca="1">_xlfn.IFNA(MAX(ABS(INDIRECT("'" &amp; T$2 &amp; "'!B" &amp; ROWS!T95)-TIME!T95), ABS(INDIRECT("'" &amp; T$2 &amp; "'!F" &amp; ROWS!T95)-TIME!T95), ABS(INDIRECT("'" &amp; T$2 &amp; "'!J" &amp; ROWS!T95)-TIME!T95))/TIME!T95, "")</f>
        <v>0</v>
      </c>
      <c r="U95" s="2" t="str">
        <f ca="1">_xlfn.IFNA(MAX(ABS(INDIRECT("'" &amp; U$2 &amp; "'!B" &amp; ROWS!U95)-TIME!U95), ABS(INDIRECT("'" &amp; U$2 &amp; "'!F" &amp; ROWS!U95)-TIME!U95), ABS(INDIRECT("'" &amp; U$2 &amp; "'!J" &amp; ROWS!U95)-TIME!U95))/TIME!U95, "")</f>
        <v/>
      </c>
      <c r="V95" s="2" t="str">
        <f ca="1">_xlfn.IFNA(MAX(ABS(INDIRECT("'" &amp; V$2 &amp; "'!B" &amp; ROWS!V95)-TIME!V95), ABS(INDIRECT("'" &amp; V$2 &amp; "'!F" &amp; ROWS!V95)-TIME!V95), ABS(INDIRECT("'" &amp; V$2 &amp; "'!J" &amp; ROWS!V95)-TIME!V95))/TIME!V95, "")</f>
        <v/>
      </c>
      <c r="W95" s="2" t="str">
        <f ca="1">_xlfn.IFNA(MAX(ABS(INDIRECT("'" &amp; W$2 &amp; "'!B" &amp; ROWS!W95)-TIME!W95), ABS(INDIRECT("'" &amp; W$2 &amp; "'!F" &amp; ROWS!W95)-TIME!W95), ABS(INDIRECT("'" &amp; W$2 &amp; "'!J" &amp; ROWS!W95)-TIME!W95))/TIME!W95, "")</f>
        <v/>
      </c>
      <c r="X95" s="2">
        <f ca="1">_xlfn.IFNA(MAX(ABS(INDIRECT("'" &amp; X$2 &amp; "'!B" &amp; ROWS!X95)-TIME!X95), ABS(INDIRECT("'" &amp; X$2 &amp; "'!F" &amp; ROWS!X95)-TIME!X95), ABS(INDIRECT("'" &amp; X$2 &amp; "'!J" &amp; ROWS!X95)-TIME!X95))/TIME!X95, "")</f>
        <v>0.28571428571428553</v>
      </c>
      <c r="Y95" s="2">
        <f ca="1">_xlfn.IFNA(MAX(ABS(INDIRECT("'" &amp; Y$2 &amp; "'!B" &amp; ROWS!Y95)-TIME!Y95), ABS(INDIRECT("'" &amp; Y$2 &amp; "'!F" &amp; ROWS!Y95)-TIME!Y95), ABS(INDIRECT("'" &amp; Y$2 &amp; "'!J" &amp; ROWS!Y95)-TIME!Y95))/TIME!Y95, "")</f>
        <v>0</v>
      </c>
    </row>
    <row r="96" spans="1:25" x14ac:dyDescent="0.25">
      <c r="A96" t="str">
        <f>METRICS!A95</f>
        <v>tupleMember</v>
      </c>
      <c r="B96" s="2">
        <f ca="1">_xlfn.IFNA(MAX(ABS(INDIRECT("'" &amp; B$2 &amp; "'!B" &amp; ROWS!B96)-TIME!B96), ABS(INDIRECT("'" &amp; B$2 &amp; "'!F" &amp; ROWS!B96)-TIME!B96), ABS(INDIRECT("'" &amp; B$2 &amp; "'!J" &amp; ROWS!B96)-TIME!B96))/TIME!B96, "")</f>
        <v>0</v>
      </c>
      <c r="C96" s="2">
        <f ca="1">_xlfn.IFNA(MAX(ABS(INDIRECT("'" &amp; C$2 &amp; "'!B" &amp; ROWS!C96)-TIME!C96), ABS(INDIRECT("'" &amp; C$2 &amp; "'!F" &amp; ROWS!C96)-TIME!C96), ABS(INDIRECT("'" &amp; C$2 &amp; "'!J" &amp; ROWS!C96)-TIME!C96))/TIME!C96, "")</f>
        <v>0.14285714285714277</v>
      </c>
      <c r="D96" s="2">
        <f ca="1">_xlfn.IFNA(MAX(ABS(INDIRECT("'" &amp; D$2 &amp; "'!B" &amp; ROWS!D96)-TIME!D96), ABS(INDIRECT("'" &amp; D$2 &amp; "'!F" &amp; ROWS!D96)-TIME!D96), ABS(INDIRECT("'" &amp; D$2 &amp; "'!J" &amp; ROWS!D96)-TIME!D96))/TIME!D96, "")</f>
        <v>0</v>
      </c>
      <c r="E96" s="2">
        <f ca="1">_xlfn.IFNA(MAX(ABS(INDIRECT("'" &amp; E$2 &amp; "'!B" &amp; ROWS!E96)-TIME!E96), ABS(INDIRECT("'" &amp; E$2 &amp; "'!F" &amp; ROWS!E96)-TIME!E96), ABS(INDIRECT("'" &amp; E$2 &amp; "'!J" &amp; ROWS!E96)-TIME!E96))/TIME!E96, "")</f>
        <v>2.7777777777777804E-2</v>
      </c>
      <c r="F96" s="2">
        <f ca="1">_xlfn.IFNA(MAX(ABS(INDIRECT("'" &amp; F$2 &amp; "'!B" &amp; ROWS!F96)-TIME!F96), ABS(INDIRECT("'" &amp; F$2 &amp; "'!F" &amp; ROWS!F96)-TIME!F96), ABS(INDIRECT("'" &amp; F$2 &amp; "'!J" &amp; ROWS!F96)-TIME!F96))/TIME!F96, "")</f>
        <v>1.1235955056179785E-2</v>
      </c>
      <c r="G96" s="2">
        <f ca="1">_xlfn.IFNA(MAX(ABS(INDIRECT("'" &amp; G$2 &amp; "'!B" &amp; ROWS!G96)-TIME!G96), ABS(INDIRECT("'" &amp; G$2 &amp; "'!F" &amp; ROWS!G96)-TIME!G96), ABS(INDIRECT("'" &amp; G$2 &amp; "'!J" &amp; ROWS!G96)-TIME!G96))/TIME!G96, "")</f>
        <v>3.4482758620689689E-2</v>
      </c>
      <c r="H96" s="2">
        <f ca="1">_xlfn.IFNA(MAX(ABS(INDIRECT("'" &amp; H$2 &amp; "'!B" &amp; ROWS!H96)-TIME!H96), ABS(INDIRECT("'" &amp; H$2 &amp; "'!F" &amp; ROWS!H96)-TIME!H96), ABS(INDIRECT("'" &amp; H$2 &amp; "'!J" &amp; ROWS!H96)-TIME!H96))/TIME!H96, "")</f>
        <v>6.3694267515923622E-3</v>
      </c>
      <c r="I96" s="2">
        <f ca="1">_xlfn.IFNA(MAX(ABS(INDIRECT("'" &amp; I$2 &amp; "'!B" &amp; ROWS!I96)-TIME!I96), ABS(INDIRECT("'" &amp; I$2 &amp; "'!F" &amp; ROWS!I96)-TIME!I96), ABS(INDIRECT("'" &amp; I$2 &amp; "'!J" &amp; ROWS!I96)-TIME!I96))/TIME!I96, "")</f>
        <v>1.2820512820512832E-2</v>
      </c>
      <c r="J96" s="2">
        <f ca="1">_xlfn.IFNA(MAX(ABS(INDIRECT("'" &amp; J$2 &amp; "'!B" &amp; ROWS!J96)-TIME!J96), ABS(INDIRECT("'" &amp; J$2 &amp; "'!F" &amp; ROWS!J96)-TIME!J96), ABS(INDIRECT("'" &amp; J$2 &amp; "'!J" &amp; ROWS!J96)-TIME!J96))/TIME!J96, "")</f>
        <v>0</v>
      </c>
      <c r="K96" s="2">
        <f ca="1">_xlfn.IFNA(MAX(ABS(INDIRECT("'" &amp; K$2 &amp; "'!B" &amp; ROWS!K96)-TIME!K96), ABS(INDIRECT("'" &amp; K$2 &amp; "'!F" &amp; ROWS!K96)-TIME!K96), ABS(INDIRECT("'" &amp; K$2 &amp; "'!J" &amp; ROWS!K96)-TIME!K96))/TIME!K96, "")</f>
        <v>0</v>
      </c>
      <c r="L96" s="2">
        <f ca="1">_xlfn.IFNA(MAX(ABS(INDIRECT("'" &amp; L$2 &amp; "'!B" &amp; ROWS!L96)-TIME!L96), ABS(INDIRECT("'" &amp; L$2 &amp; "'!F" &amp; ROWS!L96)-TIME!L96), ABS(INDIRECT("'" &amp; L$2 &amp; "'!J" &amp; ROWS!L96)-TIME!L96))/TIME!L96, "")</f>
        <v>0</v>
      </c>
      <c r="M96" s="2">
        <f ca="1">_xlfn.IFNA(MAX(ABS(INDIRECT("'" &amp; M$2 &amp; "'!B" &amp; ROWS!M96)-TIME!M96), ABS(INDIRECT("'" &amp; M$2 &amp; "'!F" &amp; ROWS!M96)-TIME!M96), ABS(INDIRECT("'" &amp; M$2 &amp; "'!J" &amp; ROWS!M96)-TIME!M96))/TIME!M96, "")</f>
        <v>1.6393442622950834E-2</v>
      </c>
      <c r="N96" s="2">
        <f ca="1">_xlfn.IFNA(MAX(ABS(INDIRECT("'" &amp; N$2 &amp; "'!B" &amp; ROWS!N96)-TIME!N96), ABS(INDIRECT("'" &amp; N$2 &amp; "'!F" &amp; ROWS!N96)-TIME!N96), ABS(INDIRECT("'" &amp; N$2 &amp; "'!J" &amp; ROWS!N96)-TIME!N96))/TIME!N96, "")</f>
        <v>2.4390243902439046E-2</v>
      </c>
      <c r="O96" s="2">
        <f ca="1">_xlfn.IFNA(MAX(ABS(INDIRECT("'" &amp; O$2 &amp; "'!B" &amp; ROWS!O96)-TIME!O96), ABS(INDIRECT("'" &amp; O$2 &amp; "'!F" &amp; ROWS!O96)-TIME!O96), ABS(INDIRECT("'" &amp; O$2 &amp; "'!J" &amp; ROWS!O96)-TIME!O96))/TIME!O96, "")</f>
        <v>0</v>
      </c>
      <c r="P96" s="2">
        <f ca="1">_xlfn.IFNA(MAX(ABS(INDIRECT("'" &amp; P$2 &amp; "'!B" &amp; ROWS!P96)-TIME!P96), ABS(INDIRECT("'" &amp; P$2 &amp; "'!F" &amp; ROWS!P96)-TIME!P96), ABS(INDIRECT("'" &amp; P$2 &amp; "'!J" &amp; ROWS!P96)-TIME!P96))/TIME!P96, "")</f>
        <v>9.999999999999995E-2</v>
      </c>
      <c r="Q96" s="2">
        <f ca="1">_xlfn.IFNA(MAX(ABS(INDIRECT("'" &amp; Q$2 &amp; "'!B" &amp; ROWS!Q96)-TIME!Q96), ABS(INDIRECT("'" &amp; Q$2 &amp; "'!F" &amp; ROWS!Q96)-TIME!Q96), ABS(INDIRECT("'" &amp; Q$2 &amp; "'!J" &amp; ROWS!Q96)-TIME!Q96))/TIME!Q96, "")</f>
        <v>7.1428571428571286E-2</v>
      </c>
      <c r="R96" s="2">
        <f ca="1">_xlfn.IFNA(MAX(ABS(INDIRECT("'" &amp; R$2 &amp; "'!B" &amp; ROWS!R96)-TIME!R96), ABS(INDIRECT("'" &amp; R$2 &amp; "'!F" &amp; ROWS!R96)-TIME!R96), ABS(INDIRECT("'" &amp; R$2 &amp; "'!J" &amp; ROWS!R96)-TIME!R96))/TIME!R96, "")</f>
        <v>0</v>
      </c>
      <c r="S96" s="2">
        <f ca="1">_xlfn.IFNA(MAX(ABS(INDIRECT("'" &amp; S$2 &amp; "'!B" &amp; ROWS!S96)-TIME!S96), ABS(INDIRECT("'" &amp; S$2 &amp; "'!F" &amp; ROWS!S96)-TIME!S96), ABS(INDIRECT("'" &amp; S$2 &amp; "'!J" &amp; ROWS!S96)-TIME!S96))/TIME!S96, "")</f>
        <v>0</v>
      </c>
      <c r="T96" s="2">
        <f ca="1">_xlfn.IFNA(MAX(ABS(INDIRECT("'" &amp; T$2 &amp; "'!B" &amp; ROWS!T96)-TIME!T96), ABS(INDIRECT("'" &amp; T$2 &amp; "'!F" &amp; ROWS!T96)-TIME!T96), ABS(INDIRECT("'" &amp; T$2 &amp; "'!J" &amp; ROWS!T96)-TIME!T96))/TIME!T96, "")</f>
        <v>0</v>
      </c>
      <c r="U96" s="2">
        <f ca="1">_xlfn.IFNA(MAX(ABS(INDIRECT("'" &amp; U$2 &amp; "'!B" &amp; ROWS!U96)-TIME!U96), ABS(INDIRECT("'" &amp; U$2 &amp; "'!F" &amp; ROWS!U96)-TIME!U96), ABS(INDIRECT("'" &amp; U$2 &amp; "'!J" &amp; ROWS!U96)-TIME!U96))/TIME!U96, "")</f>
        <v>3.2258064516129059E-2</v>
      </c>
      <c r="V96" s="2">
        <f ca="1">_xlfn.IFNA(MAX(ABS(INDIRECT("'" &amp; V$2 &amp; "'!B" &amp; ROWS!V96)-TIME!V96), ABS(INDIRECT("'" &amp; V$2 &amp; "'!F" &amp; ROWS!V96)-TIME!V96), ABS(INDIRECT("'" &amp; V$2 &amp; "'!J" &amp; ROWS!V96)-TIME!V96))/TIME!V96, "")</f>
        <v>2.4691358024691242E-2</v>
      </c>
      <c r="W96" s="2">
        <f ca="1">_xlfn.IFNA(MAX(ABS(INDIRECT("'" &amp; W$2 &amp; "'!B" &amp; ROWS!W96)-TIME!W96), ABS(INDIRECT("'" &amp; W$2 &amp; "'!F" &amp; ROWS!W96)-TIME!W96), ABS(INDIRECT("'" &amp; W$2 &amp; "'!J" &amp; ROWS!W96)-TIME!W96))/TIME!W96, "")</f>
        <v>5.454545454545439E-2</v>
      </c>
      <c r="X96" s="2">
        <f ca="1">_xlfn.IFNA(MAX(ABS(INDIRECT("'" &amp; X$2 &amp; "'!B" &amp; ROWS!X96)-TIME!X96), ABS(INDIRECT("'" &amp; X$2 &amp; "'!F" &amp; ROWS!X96)-TIME!X96), ABS(INDIRECT("'" &amp; X$2 &amp; "'!J" &amp; ROWS!X96)-TIME!X96))/TIME!X96, "")</f>
        <v>9.999999999999995E-2</v>
      </c>
      <c r="Y96" s="2">
        <f ca="1">_xlfn.IFNA(MAX(ABS(INDIRECT("'" &amp; Y$2 &amp; "'!B" &amp; ROWS!Y96)-TIME!Y96), ABS(INDIRECT("'" &amp; Y$2 &amp; "'!F" &amp; ROWS!Y96)-TIME!Y96), ABS(INDIRECT("'" &amp; Y$2 &amp; "'!J" &amp; ROWS!Y96)-TIME!Y96))/TIME!Y96, "")</f>
        <v>6.6666666666666541E-2</v>
      </c>
    </row>
    <row r="97" spans="1:25" x14ac:dyDescent="0.25">
      <c r="A97" t="str">
        <f>METRICS!A96</f>
        <v>tuplePolymorphism</v>
      </c>
      <c r="B97" s="2">
        <f ca="1">_xlfn.IFNA(MAX(ABS(INDIRECT("'" &amp; B$2 &amp; "'!B" &amp; ROWS!B97)-TIME!B97), ABS(INDIRECT("'" &amp; B$2 &amp; "'!F" &amp; ROWS!B97)-TIME!B97), ABS(INDIRECT("'" &amp; B$2 &amp; "'!J" &amp; ROWS!B97)-TIME!B97))/TIME!B97, "")</f>
        <v>0.14285714285714296</v>
      </c>
      <c r="C97" s="2">
        <f ca="1">_xlfn.IFNA(MAX(ABS(INDIRECT("'" &amp; C$2 &amp; "'!B" &amp; ROWS!C97)-TIME!C97), ABS(INDIRECT("'" &amp; C$2 &amp; "'!F" &amp; ROWS!C97)-TIME!C97), ABS(INDIRECT("'" &amp; C$2 &amp; "'!J" &amp; ROWS!C97)-TIME!C97))/TIME!C97, "")</f>
        <v>0</v>
      </c>
      <c r="D97" s="2">
        <f ca="1">_xlfn.IFNA(MAX(ABS(INDIRECT("'" &amp; D$2 &amp; "'!B" &amp; ROWS!D97)-TIME!D97), ABS(INDIRECT("'" &amp; D$2 &amp; "'!F" &amp; ROWS!D97)-TIME!D97), ABS(INDIRECT("'" &amp; D$2 &amp; "'!J" &amp; ROWS!D97)-TIME!D97))/TIME!D97, "")</f>
        <v>0</v>
      </c>
      <c r="E97" s="2">
        <f ca="1">_xlfn.IFNA(MAX(ABS(INDIRECT("'" &amp; E$2 &amp; "'!B" &amp; ROWS!E97)-TIME!E97), ABS(INDIRECT("'" &amp; E$2 &amp; "'!F" &amp; ROWS!E97)-TIME!E97), ABS(INDIRECT("'" &amp; E$2 &amp; "'!J" &amp; ROWS!E97)-TIME!E97))/TIME!E97, "")</f>
        <v>0</v>
      </c>
      <c r="F97" s="2">
        <f ca="1">_xlfn.IFNA(MAX(ABS(INDIRECT("'" &amp; F$2 &amp; "'!B" &amp; ROWS!F97)-TIME!F97), ABS(INDIRECT("'" &amp; F$2 &amp; "'!F" &amp; ROWS!F97)-TIME!F97), ABS(INDIRECT("'" &amp; F$2 &amp; "'!J" &amp; ROWS!F97)-TIME!F97))/TIME!F97, "")</f>
        <v>2.5641025641025664E-2</v>
      </c>
      <c r="G97" s="2">
        <f ca="1">_xlfn.IFNA(MAX(ABS(INDIRECT("'" &amp; G$2 &amp; "'!B" &amp; ROWS!G97)-TIME!G97), ABS(INDIRECT("'" &amp; G$2 &amp; "'!F" &amp; ROWS!G97)-TIME!G97), ABS(INDIRECT("'" &amp; G$2 &amp; "'!J" &amp; ROWS!G97)-TIME!G97))/TIME!G97, "")</f>
        <v>2.3255813953488393E-2</v>
      </c>
      <c r="H97" s="2">
        <f ca="1">_xlfn.IFNA(MAX(ABS(INDIRECT("'" &amp; H$2 &amp; "'!B" &amp; ROWS!H97)-TIME!H97), ABS(INDIRECT("'" &amp; H$2 &amp; "'!F" &amp; ROWS!H97)-TIME!H97), ABS(INDIRECT("'" &amp; H$2 &amp; "'!J" &amp; ROWS!H97)-TIME!H97))/TIME!H97, "")</f>
        <v>6.5789473684210583E-3</v>
      </c>
      <c r="I97" s="2">
        <f ca="1">_xlfn.IFNA(MAX(ABS(INDIRECT("'" &amp; I$2 &amp; "'!B" &amp; ROWS!I97)-TIME!I97), ABS(INDIRECT("'" &amp; I$2 &amp; "'!F" &amp; ROWS!I97)-TIME!I97), ABS(INDIRECT("'" &amp; I$2 &amp; "'!J" &amp; ROWS!I97)-TIME!I97))/TIME!I97, "")</f>
        <v>1.2820512820512832E-2</v>
      </c>
      <c r="J97" s="2">
        <f ca="1">_xlfn.IFNA(MAX(ABS(INDIRECT("'" &amp; J$2 &amp; "'!B" &amp; ROWS!J97)-TIME!J97), ABS(INDIRECT("'" &amp; J$2 &amp; "'!F" &amp; ROWS!J97)-TIME!J97), ABS(INDIRECT("'" &amp; J$2 &amp; "'!J" &amp; ROWS!J97)-TIME!J97))/TIME!J97, "")</f>
        <v>0.49999999999999989</v>
      </c>
      <c r="K97" s="2" t="str">
        <f ca="1">_xlfn.IFNA(MAX(ABS(INDIRECT("'" &amp; K$2 &amp; "'!B" &amp; ROWS!K97)-TIME!K97), ABS(INDIRECT("'" &amp; K$2 &amp; "'!F" &amp; ROWS!K97)-TIME!K97), ABS(INDIRECT("'" &amp; K$2 &amp; "'!J" &amp; ROWS!K97)-TIME!K97))/TIME!K97, "")</f>
        <v/>
      </c>
      <c r="L97" s="2">
        <f ca="1">_xlfn.IFNA(MAX(ABS(INDIRECT("'" &amp; L$2 &amp; "'!B" &amp; ROWS!L97)-TIME!L97), ABS(INDIRECT("'" &amp; L$2 &amp; "'!F" &amp; ROWS!L97)-TIME!L97), ABS(INDIRECT("'" &amp; L$2 &amp; "'!J" &amp; ROWS!L97)-TIME!L97))/TIME!L97, "")</f>
        <v>0</v>
      </c>
      <c r="M97" s="2">
        <f ca="1">_xlfn.IFNA(MAX(ABS(INDIRECT("'" &amp; M$2 &amp; "'!B" &amp; ROWS!M97)-TIME!M97), ABS(INDIRECT("'" &amp; M$2 &amp; "'!F" &amp; ROWS!M97)-TIME!M97), ABS(INDIRECT("'" &amp; M$2 &amp; "'!J" &amp; ROWS!M97)-TIME!M97))/TIME!M97, "")</f>
        <v>2.222222222222224E-2</v>
      </c>
      <c r="N97" s="2">
        <f ca="1">_xlfn.IFNA(MAX(ABS(INDIRECT("'" &amp; N$2 &amp; "'!B" &amp; ROWS!N97)-TIME!N97), ABS(INDIRECT("'" &amp; N$2 &amp; "'!F" &amp; ROWS!N97)-TIME!N97), ABS(INDIRECT("'" &amp; N$2 &amp; "'!J" &amp; ROWS!N97)-TIME!N97))/TIME!N97, "")</f>
        <v>0</v>
      </c>
      <c r="O97" s="2">
        <f ca="1">_xlfn.IFNA(MAX(ABS(INDIRECT("'" &amp; O$2 &amp; "'!B" &amp; ROWS!O97)-TIME!O97), ABS(INDIRECT("'" &amp; O$2 &amp; "'!F" &amp; ROWS!O97)-TIME!O97), ABS(INDIRECT("'" &amp; O$2 &amp; "'!J" &amp; ROWS!O97)-TIME!O97))/TIME!O97, "")</f>
        <v>2.6315789473684233E-2</v>
      </c>
      <c r="P97" s="2">
        <f ca="1">_xlfn.IFNA(MAX(ABS(INDIRECT("'" &amp; P$2 &amp; "'!B" &amp; ROWS!P97)-TIME!P97), ABS(INDIRECT("'" &amp; P$2 &amp; "'!F" &amp; ROWS!P97)-TIME!P97), ABS(INDIRECT("'" &amp; P$2 &amp; "'!J" &amp; ROWS!P97)-TIME!P97))/TIME!P97, "")</f>
        <v>0.14285714285714296</v>
      </c>
      <c r="Q97" s="2">
        <f ca="1">_xlfn.IFNA(MAX(ABS(INDIRECT("'" &amp; Q$2 &amp; "'!B" &amp; ROWS!Q97)-TIME!Q97), ABS(INDIRECT("'" &amp; Q$2 &amp; "'!F" &amp; ROWS!Q97)-TIME!Q97), ABS(INDIRECT("'" &amp; Q$2 &amp; "'!J" &amp; ROWS!Q97)-TIME!Q97))/TIME!Q97, "")</f>
        <v>0</v>
      </c>
      <c r="R97" s="2">
        <f ca="1">_xlfn.IFNA(MAX(ABS(INDIRECT("'" &amp; R$2 &amp; "'!B" &amp; ROWS!R97)-TIME!R97), ABS(INDIRECT("'" &amp; R$2 &amp; "'!F" &amp; ROWS!R97)-TIME!R97), ABS(INDIRECT("'" &amp; R$2 &amp; "'!J" &amp; ROWS!R97)-TIME!R97))/TIME!R97, "")</f>
        <v>0</v>
      </c>
      <c r="S97" s="2" t="str">
        <f ca="1">_xlfn.IFNA(MAX(ABS(INDIRECT("'" &amp; S$2 &amp; "'!B" &amp; ROWS!S97)-TIME!S97), ABS(INDIRECT("'" &amp; S$2 &amp; "'!F" &amp; ROWS!S97)-TIME!S97), ABS(INDIRECT("'" &amp; S$2 &amp; "'!J" &amp; ROWS!S97)-TIME!S97))/TIME!S97, "")</f>
        <v/>
      </c>
      <c r="T97" s="2">
        <f ca="1">_xlfn.IFNA(MAX(ABS(INDIRECT("'" &amp; T$2 &amp; "'!B" &amp; ROWS!T97)-TIME!T97), ABS(INDIRECT("'" &amp; T$2 &amp; "'!F" &amp; ROWS!T97)-TIME!T97), ABS(INDIRECT("'" &amp; T$2 &amp; "'!J" &amp; ROWS!T97)-TIME!T97))/TIME!T97, "")</f>
        <v>0</v>
      </c>
      <c r="U97" s="2">
        <f ca="1">_xlfn.IFNA(MAX(ABS(INDIRECT("'" &amp; U$2 &amp; "'!B" &amp; ROWS!U97)-TIME!U97), ABS(INDIRECT("'" &amp; U$2 &amp; "'!F" &amp; ROWS!U97)-TIME!U97), ABS(INDIRECT("'" &amp; U$2 &amp; "'!J" &amp; ROWS!U97)-TIME!U97))/TIME!U97, "")</f>
        <v>2.0833333333333353E-2</v>
      </c>
      <c r="V97" s="2">
        <f ca="1">_xlfn.IFNA(MAX(ABS(INDIRECT("'" &amp; V$2 &amp; "'!B" &amp; ROWS!V97)-TIME!V97), ABS(INDIRECT("'" &amp; V$2 &amp; "'!F" &amp; ROWS!V97)-TIME!V97), ABS(INDIRECT("'" &amp; V$2 &amp; "'!J" &amp; ROWS!V97)-TIME!V97))/TIME!V97, "")</f>
        <v>0</v>
      </c>
      <c r="W97" s="2">
        <f ca="1">_xlfn.IFNA(MAX(ABS(INDIRECT("'" &amp; W$2 &amp; "'!B" &amp; ROWS!W97)-TIME!W97), ABS(INDIRECT("'" &amp; W$2 &amp; "'!F" &amp; ROWS!W97)-TIME!W97), ABS(INDIRECT("'" &amp; W$2 &amp; "'!J" &amp; ROWS!W97)-TIME!W97))/TIME!W97, "")</f>
        <v>2.4390243902439046E-2</v>
      </c>
      <c r="X97" s="2">
        <f ca="1">_xlfn.IFNA(MAX(ABS(INDIRECT("'" &amp; X$2 &amp; "'!B" &amp; ROWS!X97)-TIME!X97), ABS(INDIRECT("'" &amp; X$2 &amp; "'!F" &amp; ROWS!X97)-TIME!X97), ABS(INDIRECT("'" &amp; X$2 &amp; "'!J" &amp; ROWS!X97)-TIME!X97))/TIME!X97, "")</f>
        <v>0.14285714285714277</v>
      </c>
      <c r="Y97" s="2">
        <f ca="1">_xlfn.IFNA(MAX(ABS(INDIRECT("'" &amp; Y$2 &amp; "'!B" &amp; ROWS!Y97)-TIME!Y97), ABS(INDIRECT("'" &amp; Y$2 &amp; "'!F" &amp; ROWS!Y97)-TIME!Y97), ABS(INDIRECT("'" &amp; Y$2 &amp; "'!J" &amp; ROWS!Y97)-TIME!Y97))/TIME!Y97, "")</f>
        <v>0.10000000000000009</v>
      </c>
    </row>
    <row r="98" spans="1:25" x14ac:dyDescent="0.25">
      <c r="A98" t="str">
        <f>METRICS!A97</f>
        <v>tupleVariadic</v>
      </c>
      <c r="B98" s="2">
        <f ca="1">_xlfn.IFNA(MAX(ABS(INDIRECT("'" &amp; B$2 &amp; "'!B" &amp; ROWS!B98)-TIME!B98), ABS(INDIRECT("'" &amp; B$2 &amp; "'!F" &amp; ROWS!B98)-TIME!B98), ABS(INDIRECT("'" &amp; B$2 &amp; "'!J" &amp; ROWS!B98)-TIME!B98))/TIME!B98, "")</f>
        <v>2.9411764705882377E-2</v>
      </c>
      <c r="C98" s="2">
        <f ca="1">_xlfn.IFNA(MAX(ABS(INDIRECT("'" &amp; C$2 &amp; "'!B" &amp; ROWS!C98)-TIME!C98), ABS(INDIRECT("'" &amp; C$2 &amp; "'!F" &amp; ROWS!C98)-TIME!C98), ABS(INDIRECT("'" &amp; C$2 &amp; "'!J" &amp; ROWS!C98)-TIME!C98))/TIME!C98, "")</f>
        <v>4.6511627906976785E-2</v>
      </c>
      <c r="D98" s="2">
        <f ca="1">_xlfn.IFNA(MAX(ABS(INDIRECT("'" &amp; D$2 &amp; "'!B" &amp; ROWS!D98)-TIME!D98), ABS(INDIRECT("'" &amp; D$2 &amp; "'!F" &amp; ROWS!D98)-TIME!D98), ABS(INDIRECT("'" &amp; D$2 &amp; "'!J" &amp; ROWS!D98)-TIME!D98))/TIME!D98, "")</f>
        <v>5.8823529411764754E-2</v>
      </c>
      <c r="E98" s="2">
        <f ca="1">_xlfn.IFNA(MAX(ABS(INDIRECT("'" &amp; E$2 &amp; "'!B" &amp; ROWS!E98)-TIME!E98), ABS(INDIRECT("'" &amp; E$2 &amp; "'!F" &amp; ROWS!E98)-TIME!E98), ABS(INDIRECT("'" &amp; E$2 &amp; "'!J" &amp; ROWS!E98)-TIME!E98))/TIME!E98, "")</f>
        <v>0</v>
      </c>
      <c r="F98" s="2">
        <f ca="1">_xlfn.IFNA(MAX(ABS(INDIRECT("'" &amp; F$2 &amp; "'!B" &amp; ROWS!F98)-TIME!F98), ABS(INDIRECT("'" &amp; F$2 &amp; "'!F" &amp; ROWS!F98)-TIME!F98), ABS(INDIRECT("'" &amp; F$2 &amp; "'!J" &amp; ROWS!F98)-TIME!F98))/TIME!F98, "")</f>
        <v>6.5217391304348369E-3</v>
      </c>
      <c r="G98" s="2">
        <f ca="1">_xlfn.IFNA(MAX(ABS(INDIRECT("'" &amp; G$2 &amp; "'!B" &amp; ROWS!G98)-TIME!G98), ABS(INDIRECT("'" &amp; G$2 &amp; "'!F" &amp; ROWS!G98)-TIME!G98), ABS(INDIRECT("'" &amp; G$2 &amp; "'!J" &amp; ROWS!G98)-TIME!G98))/TIME!G98, "")</f>
        <v>4.4444444444443499E-3</v>
      </c>
      <c r="H98" s="2">
        <f ca="1">_xlfn.IFNA(MAX(ABS(INDIRECT("'" &amp; H$2 &amp; "'!B" &amp; ROWS!H98)-TIME!H98), ABS(INDIRECT("'" &amp; H$2 &amp; "'!F" &amp; ROWS!H98)-TIME!H98), ABS(INDIRECT("'" &amp; H$2 &amp; "'!J" &amp; ROWS!H98)-TIME!H98))/TIME!H98, "")</f>
        <v>4.2372881355931301E-3</v>
      </c>
      <c r="I98" s="2">
        <f ca="1">_xlfn.IFNA(MAX(ABS(INDIRECT("'" &amp; I$2 &amp; "'!B" &amp; ROWS!I98)-TIME!I98), ABS(INDIRECT("'" &amp; I$2 &amp; "'!F" &amp; ROWS!I98)-TIME!I98), ABS(INDIRECT("'" &amp; I$2 &amp; "'!J" &amp; ROWS!I98)-TIME!I98))/TIME!I98, "")</f>
        <v>1.923076923076882E-3</v>
      </c>
      <c r="J98" s="2">
        <f ca="1">_xlfn.IFNA(MAX(ABS(INDIRECT("'" &amp; J$2 &amp; "'!B" &amp; ROWS!J98)-TIME!J98), ABS(INDIRECT("'" &amp; J$2 &amp; "'!F" &amp; ROWS!J98)-TIME!J98), ABS(INDIRECT("'" &amp; J$2 &amp; "'!J" &amp; ROWS!J98)-TIME!J98))/TIME!J98, "")</f>
        <v>6.2500000000000056E-2</v>
      </c>
      <c r="K98" s="2">
        <f ca="1">_xlfn.IFNA(MAX(ABS(INDIRECT("'" &amp; K$2 &amp; "'!B" &amp; ROWS!K98)-TIME!K98), ABS(INDIRECT("'" &amp; K$2 &amp; "'!F" &amp; ROWS!K98)-TIME!K98), ABS(INDIRECT("'" &amp; K$2 &amp; "'!J" &amp; ROWS!K98)-TIME!K98))/TIME!K98, "")</f>
        <v>0</v>
      </c>
      <c r="L98" s="2">
        <f ca="1">_xlfn.IFNA(MAX(ABS(INDIRECT("'" &amp; L$2 &amp; "'!B" &amp; ROWS!L98)-TIME!L98), ABS(INDIRECT("'" &amp; L$2 &amp; "'!F" &amp; ROWS!L98)-TIME!L98), ABS(INDIRECT("'" &amp; L$2 &amp; "'!J" &amp; ROWS!L98)-TIME!L98))/TIME!L98, "")</f>
        <v>9.090909090909087E-2</v>
      </c>
      <c r="M98" s="2">
        <f ca="1">_xlfn.IFNA(MAX(ABS(INDIRECT("'" &amp; M$2 &amp; "'!B" &amp; ROWS!M98)-TIME!M98), ABS(INDIRECT("'" &amp; M$2 &amp; "'!F" &amp; ROWS!M98)-TIME!M98), ABS(INDIRECT("'" &amp; M$2 &amp; "'!J" &amp; ROWS!M98)-TIME!M98))/TIME!M98, "")</f>
        <v>7.8125000000000069E-3</v>
      </c>
      <c r="N98" s="2">
        <f ca="1">_xlfn.IFNA(MAX(ABS(INDIRECT("'" &amp; N$2 &amp; "'!B" &amp; ROWS!N98)-TIME!N98), ABS(INDIRECT("'" &amp; N$2 &amp; "'!F" &amp; ROWS!N98)-TIME!N98), ABS(INDIRECT("'" &amp; N$2 &amp; "'!J" &amp; ROWS!N98)-TIME!N98))/TIME!N98, "")</f>
        <v>7.0093457943923732E-3</v>
      </c>
      <c r="O98" s="2">
        <f ca="1">_xlfn.IFNA(MAX(ABS(INDIRECT("'" &amp; O$2 &amp; "'!B" &amp; ROWS!O98)-TIME!O98), ABS(INDIRECT("'" &amp; O$2 &amp; "'!F" &amp; ROWS!O98)-TIME!O98), ABS(INDIRECT("'" &amp; O$2 &amp; "'!J" &amp; ROWS!O98)-TIME!O98))/TIME!O98, "")</f>
        <v>2.8846153846153872E-2</v>
      </c>
      <c r="P98" s="2">
        <f ca="1">_xlfn.IFNA(MAX(ABS(INDIRECT("'" &amp; P$2 &amp; "'!B" &amp; ROWS!P98)-TIME!P98), ABS(INDIRECT("'" &amp; P$2 &amp; "'!F" &amp; ROWS!P98)-TIME!P98), ABS(INDIRECT("'" &amp; P$2 &amp; "'!J" &amp; ROWS!P98)-TIME!P98))/TIME!P98, "")</f>
        <v>2.8571428571428598E-2</v>
      </c>
      <c r="Q98" s="2">
        <f ca="1">_xlfn.IFNA(MAX(ABS(INDIRECT("'" &amp; Q$2 &amp; "'!B" &amp; ROWS!Q98)-TIME!Q98), ABS(INDIRECT("'" &amp; Q$2 &amp; "'!F" &amp; ROWS!Q98)-TIME!Q98), ABS(INDIRECT("'" &amp; Q$2 &amp; "'!J" &amp; ROWS!Q98)-TIME!Q98))/TIME!Q98, "")</f>
        <v>1.0101010101010111E-2</v>
      </c>
      <c r="R98" s="2">
        <f ca="1">_xlfn.IFNA(MAX(ABS(INDIRECT("'" &amp; R$2 &amp; "'!B" &amp; ROWS!R98)-TIME!R98), ABS(INDIRECT("'" &amp; R$2 &amp; "'!F" &amp; ROWS!R98)-TIME!R98), ABS(INDIRECT("'" &amp; R$2 &amp; "'!J" &amp; ROWS!R98)-TIME!R98))/TIME!R98, "")</f>
        <v>5.5555555555555455E-2</v>
      </c>
      <c r="S98" s="2">
        <f ca="1">_xlfn.IFNA(MAX(ABS(INDIRECT("'" &amp; S$2 &amp; "'!B" &amp; ROWS!S98)-TIME!S98), ABS(INDIRECT("'" &amp; S$2 &amp; "'!F" &amp; ROWS!S98)-TIME!S98), ABS(INDIRECT("'" &amp; S$2 &amp; "'!J" &amp; ROWS!S98)-TIME!S98))/TIME!S98, "")</f>
        <v>3.3333333333333368E-2</v>
      </c>
      <c r="T98" s="2">
        <f ca="1">_xlfn.IFNA(MAX(ABS(INDIRECT("'" &amp; T$2 &amp; "'!B" &amp; ROWS!T98)-TIME!T98), ABS(INDIRECT("'" &amp; T$2 &amp; "'!F" &amp; ROWS!T98)-TIME!T98), ABS(INDIRECT("'" &amp; T$2 &amp; "'!J" &amp; ROWS!T98)-TIME!T98))/TIME!T98, "")</f>
        <v>0</v>
      </c>
      <c r="U98" s="2">
        <f ca="1">_xlfn.IFNA(MAX(ABS(INDIRECT("'" &amp; U$2 &amp; "'!B" &amp; ROWS!U98)-TIME!U98), ABS(INDIRECT("'" &amp; U$2 &amp; "'!F" &amp; ROWS!U98)-TIME!U98), ABS(INDIRECT("'" &amp; U$2 &amp; "'!J" &amp; ROWS!U98)-TIME!U98))/TIME!U98, "")</f>
        <v>4.3478260869565098E-2</v>
      </c>
      <c r="V98" s="2">
        <f ca="1">_xlfn.IFNA(MAX(ABS(INDIRECT("'" &amp; V$2 &amp; "'!B" &amp; ROWS!V98)-TIME!V98), ABS(INDIRECT("'" &amp; V$2 &amp; "'!F" &amp; ROWS!V98)-TIME!V98), ABS(INDIRECT("'" &amp; V$2 &amp; "'!J" &amp; ROWS!V98)-TIME!V98))/TIME!V98, "")</f>
        <v>9.3457943925233725E-3</v>
      </c>
      <c r="W98" s="2">
        <f ca="1">_xlfn.IFNA(MAX(ABS(INDIRECT("'" &amp; W$2 &amp; "'!B" &amp; ROWS!W98)-TIME!W98), ABS(INDIRECT("'" &amp; W$2 &amp; "'!F" &amp; ROWS!W98)-TIME!W98), ABS(INDIRECT("'" &amp; W$2 &amp; "'!J" &amp; ROWS!W98)-TIME!W98))/TIME!W98, "")</f>
        <v>1.4150943396226322E-2</v>
      </c>
      <c r="X98" s="2">
        <f ca="1">_xlfn.IFNA(MAX(ABS(INDIRECT("'" &amp; X$2 &amp; "'!B" &amp; ROWS!X98)-TIME!X98), ABS(INDIRECT("'" &amp; X$2 &amp; "'!F" &amp; ROWS!X98)-TIME!X98), ABS(INDIRECT("'" &amp; X$2 &amp; "'!J" &amp; ROWS!X98)-TIME!X98))/TIME!X98, "")</f>
        <v>4.1666666666666706E-2</v>
      </c>
      <c r="Y98" s="2">
        <f ca="1">_xlfn.IFNA(MAX(ABS(INDIRECT("'" &amp; Y$2 &amp; "'!B" &amp; ROWS!Y98)-TIME!Y98), ABS(INDIRECT("'" &amp; Y$2 &amp; "'!F" &amp; ROWS!Y98)-TIME!Y98), ABS(INDIRECT("'" &amp; Y$2 &amp; "'!J" &amp; ROWS!Y98)-TIME!Y98))/TIME!Y98, "")</f>
        <v>2.0000000000000018E-2</v>
      </c>
    </row>
    <row r="99" spans="1:25" x14ac:dyDescent="0.25">
      <c r="A99" t="str">
        <f>METRICS!A98</f>
        <v>typedefRedef</v>
      </c>
      <c r="B99" s="2">
        <f ca="1">_xlfn.IFNA(MAX(ABS(INDIRECT("'" &amp; B$2 &amp; "'!B" &amp; ROWS!B99)-TIME!B99), ABS(INDIRECT("'" &amp; B$2 &amp; "'!F" &amp; ROWS!B99)-TIME!B99), ABS(INDIRECT("'" &amp; B$2 &amp; "'!J" &amp; ROWS!B99)-TIME!B99))/TIME!B99, "")</f>
        <v>0</v>
      </c>
      <c r="C99" s="2">
        <f ca="1">_xlfn.IFNA(MAX(ABS(INDIRECT("'" &amp; C$2 &amp; "'!B" &amp; ROWS!C99)-TIME!C99), ABS(INDIRECT("'" &amp; C$2 &amp; "'!F" &amp; ROWS!C99)-TIME!C99), ABS(INDIRECT("'" &amp; C$2 &amp; "'!J" &amp; ROWS!C99)-TIME!C99))/TIME!C99, "")</f>
        <v>0</v>
      </c>
      <c r="D99" s="2">
        <f ca="1">_xlfn.IFNA(MAX(ABS(INDIRECT("'" &amp; D$2 &amp; "'!B" &amp; ROWS!D99)-TIME!D99), ABS(INDIRECT("'" &amp; D$2 &amp; "'!F" &amp; ROWS!D99)-TIME!D99), ABS(INDIRECT("'" &amp; D$2 &amp; "'!J" &amp; ROWS!D99)-TIME!D99))/TIME!D99, "")</f>
        <v>0.33333333333333331</v>
      </c>
      <c r="E99" s="2">
        <f ca="1">_xlfn.IFNA(MAX(ABS(INDIRECT("'" &amp; E$2 &amp; "'!B" &amp; ROWS!E99)-TIME!E99), ABS(INDIRECT("'" &amp; E$2 &amp; "'!F" &amp; ROWS!E99)-TIME!E99), ABS(INDIRECT("'" &amp; E$2 &amp; "'!J" &amp; ROWS!E99)-TIME!E99))/TIME!E99, "")</f>
        <v>2.7027027027027053E-2</v>
      </c>
      <c r="F99" s="2">
        <f ca="1">_xlfn.IFNA(MAX(ABS(INDIRECT("'" &amp; F$2 &amp; "'!B" &amp; ROWS!F99)-TIME!F99), ABS(INDIRECT("'" &amp; F$2 &amp; "'!F" &amp; ROWS!F99)-TIME!F99), ABS(INDIRECT("'" &amp; F$2 &amp; "'!J" &amp; ROWS!F99)-TIME!F99))/TIME!F99, "")</f>
        <v>2.0000000000000018E-2</v>
      </c>
      <c r="G99" s="2">
        <f ca="1">_xlfn.IFNA(MAX(ABS(INDIRECT("'" &amp; G$2 &amp; "'!B" &amp; ROWS!G99)-TIME!G99), ABS(INDIRECT("'" &amp; G$2 &amp; "'!F" &amp; ROWS!G99)-TIME!G99), ABS(INDIRECT("'" &amp; G$2 &amp; "'!J" &amp; ROWS!G99)-TIME!G99))/TIME!G99, "")</f>
        <v>4.1666666666666706E-2</v>
      </c>
      <c r="H99" s="2">
        <f ca="1">_xlfn.IFNA(MAX(ABS(INDIRECT("'" &amp; H$2 &amp; "'!B" &amp; ROWS!H99)-TIME!H99), ABS(INDIRECT("'" &amp; H$2 &amp; "'!F" &amp; ROWS!H99)-TIME!H99), ABS(INDIRECT("'" &amp; H$2 &amp; "'!J" &amp; ROWS!H99)-TIME!H99))/TIME!H99, "")</f>
        <v>2.1582733812949662E-2</v>
      </c>
      <c r="I99" s="2">
        <f ca="1">_xlfn.IFNA(MAX(ABS(INDIRECT("'" &amp; I$2 &amp; "'!B" &amp; ROWS!I99)-TIME!I99), ABS(INDIRECT("'" &amp; I$2 &amp; "'!F" &amp; ROWS!I99)-TIME!I99), ABS(INDIRECT("'" &amp; I$2 &amp; "'!J" &amp; ROWS!I99)-TIME!I99))/TIME!I99, "")</f>
        <v>3.0303030303030328E-2</v>
      </c>
      <c r="J99" s="2">
        <f ca="1">_xlfn.IFNA(MAX(ABS(INDIRECT("'" &amp; J$2 &amp; "'!B" &amp; ROWS!J99)-TIME!J99), ABS(INDIRECT("'" &amp; J$2 &amp; "'!F" &amp; ROWS!J99)-TIME!J99), ABS(INDIRECT("'" &amp; J$2 &amp; "'!J" &amp; ROWS!J99)-TIME!J99))/TIME!J99, "")</f>
        <v>0</v>
      </c>
      <c r="K99" s="2">
        <f ca="1">_xlfn.IFNA(MAX(ABS(INDIRECT("'" &amp; K$2 &amp; "'!B" &amp; ROWS!K99)-TIME!K99), ABS(INDIRECT("'" &amp; K$2 &amp; "'!F" &amp; ROWS!K99)-TIME!K99), ABS(INDIRECT("'" &amp; K$2 &amp; "'!J" &amp; ROWS!K99)-TIME!K99))/TIME!K99, "")</f>
        <v>0.25000000000000006</v>
      </c>
      <c r="L99" s="2">
        <f ca="1">_xlfn.IFNA(MAX(ABS(INDIRECT("'" &amp; L$2 &amp; "'!B" &amp; ROWS!L99)-TIME!L99), ABS(INDIRECT("'" &amp; L$2 &amp; "'!F" &amp; ROWS!L99)-TIME!L99), ABS(INDIRECT("'" &amp; L$2 &amp; "'!J" &amp; ROWS!L99)-TIME!L99))/TIME!L99, "")</f>
        <v>0</v>
      </c>
      <c r="M99" s="2">
        <f ca="1">_xlfn.IFNA(MAX(ABS(INDIRECT("'" &amp; M$2 &amp; "'!B" &amp; ROWS!M99)-TIME!M99), ABS(INDIRECT("'" &amp; M$2 &amp; "'!F" &amp; ROWS!M99)-TIME!M99), ABS(INDIRECT("'" &amp; M$2 &amp; "'!J" &amp; ROWS!M99)-TIME!M99))/TIME!M99, "")</f>
        <v>7.6923076923076983E-2</v>
      </c>
      <c r="N99" s="2">
        <f ca="1">_xlfn.IFNA(MAX(ABS(INDIRECT("'" &amp; N$2 &amp; "'!B" &amp; ROWS!N99)-TIME!N99), ABS(INDIRECT("'" &amp; N$2 &amp; "'!F" &amp; ROWS!N99)-TIME!N99), ABS(INDIRECT("'" &amp; N$2 &amp; "'!J" &amp; ROWS!N99)-TIME!N99))/TIME!N99, "")</f>
        <v>0</v>
      </c>
      <c r="O99" s="2">
        <f ca="1">_xlfn.IFNA(MAX(ABS(INDIRECT("'" &amp; O$2 &amp; "'!B" &amp; ROWS!O99)-TIME!O99), ABS(INDIRECT("'" &amp; O$2 &amp; "'!F" &amp; ROWS!O99)-TIME!O99), ABS(INDIRECT("'" &amp; O$2 &amp; "'!J" &amp; ROWS!O99)-TIME!O99))/TIME!O99, "")</f>
        <v>0</v>
      </c>
      <c r="P99" s="2">
        <f ca="1">_xlfn.IFNA(MAX(ABS(INDIRECT("'" &amp; P$2 &amp; "'!B" &amp; ROWS!P99)-TIME!P99), ABS(INDIRECT("'" &amp; P$2 &amp; "'!F" &amp; ROWS!P99)-TIME!P99), ABS(INDIRECT("'" &amp; P$2 &amp; "'!J" &amp; ROWS!P99)-TIME!P99))/TIME!P99, "")</f>
        <v>0.16666666666666682</v>
      </c>
      <c r="Q99" s="2">
        <f ca="1">_xlfn.IFNA(MAX(ABS(INDIRECT("'" &amp; Q$2 &amp; "'!B" &amp; ROWS!Q99)-TIME!Q99), ABS(INDIRECT("'" &amp; Q$2 &amp; "'!F" &amp; ROWS!Q99)-TIME!Q99), ABS(INDIRECT("'" &amp; Q$2 &amp; "'!J" &amp; ROWS!Q99)-TIME!Q99))/TIME!Q99, "")</f>
        <v>0.12499999999999993</v>
      </c>
      <c r="R99" s="2">
        <f ca="1">_xlfn.IFNA(MAX(ABS(INDIRECT("'" &amp; R$2 &amp; "'!B" &amp; ROWS!R99)-TIME!R99), ABS(INDIRECT("'" &amp; R$2 &amp; "'!F" &amp; ROWS!R99)-TIME!R99), ABS(INDIRECT("'" &amp; R$2 &amp; "'!J" &amp; ROWS!R99)-TIME!R99))/TIME!R99, "")</f>
        <v>0</v>
      </c>
      <c r="S99" s="2">
        <f ca="1">_xlfn.IFNA(MAX(ABS(INDIRECT("'" &amp; S$2 &amp; "'!B" &amp; ROWS!S99)-TIME!S99), ABS(INDIRECT("'" &amp; S$2 &amp; "'!F" &amp; ROWS!S99)-TIME!S99), ABS(INDIRECT("'" &amp; S$2 &amp; "'!J" &amp; ROWS!S99)-TIME!S99))/TIME!S99, "")</f>
        <v>0.25000000000000006</v>
      </c>
      <c r="T99" s="2">
        <f ca="1">_xlfn.IFNA(MAX(ABS(INDIRECT("'" &amp; T$2 &amp; "'!B" &amp; ROWS!T99)-TIME!T99), ABS(INDIRECT("'" &amp; T$2 &amp; "'!F" &amp; ROWS!T99)-TIME!T99), ABS(INDIRECT("'" &amp; T$2 &amp; "'!J" &amp; ROWS!T99)-TIME!T99))/TIME!T99, "")</f>
        <v>0</v>
      </c>
      <c r="U99" s="2">
        <f ca="1">_xlfn.IFNA(MAX(ABS(INDIRECT("'" &amp; U$2 &amp; "'!B" &amp; ROWS!U99)-TIME!U99), ABS(INDIRECT("'" &amp; U$2 &amp; "'!F" &amp; ROWS!U99)-TIME!U99), ABS(INDIRECT("'" &amp; U$2 &amp; "'!J" &amp; ROWS!U99)-TIME!U99))/TIME!U99, "")</f>
        <v>0</v>
      </c>
      <c r="V99" s="2">
        <f ca="1">_xlfn.IFNA(MAX(ABS(INDIRECT("'" &amp; V$2 &amp; "'!B" &amp; ROWS!V99)-TIME!V99), ABS(INDIRECT("'" &amp; V$2 &amp; "'!F" &amp; ROWS!V99)-TIME!V99), ABS(INDIRECT("'" &amp; V$2 &amp; "'!J" &amp; ROWS!V99)-TIME!V99))/TIME!V99, "")</f>
        <v>2.4390243902438911E-2</v>
      </c>
      <c r="W99" s="2">
        <f ca="1">_xlfn.IFNA(MAX(ABS(INDIRECT("'" &amp; W$2 &amp; "'!B" &amp; ROWS!W99)-TIME!W99), ABS(INDIRECT("'" &amp; W$2 &amp; "'!F" &amp; ROWS!W99)-TIME!W99), ABS(INDIRECT("'" &amp; W$2 &amp; "'!J" &amp; ROWS!W99)-TIME!W99))/TIME!W99, "")</f>
        <v>4.7619047619047665E-2</v>
      </c>
      <c r="X99" s="2">
        <f ca="1">_xlfn.IFNA(MAX(ABS(INDIRECT("'" &amp; X$2 &amp; "'!B" &amp; ROWS!X99)-TIME!X99), ABS(INDIRECT("'" &amp; X$2 &amp; "'!F" &amp; ROWS!X99)-TIME!X99), ABS(INDIRECT("'" &amp; X$2 &amp; "'!J" &amp; ROWS!X99)-TIME!X99))/TIME!X99, "")</f>
        <v>0.16666666666666682</v>
      </c>
      <c r="Y99" s="2">
        <f ca="1">_xlfn.IFNA(MAX(ABS(INDIRECT("'" &amp; Y$2 &amp; "'!B" &amp; ROWS!Y99)-TIME!Y99), ABS(INDIRECT("'" &amp; Y$2 &amp; "'!F" &amp; ROWS!Y99)-TIME!Y99), ABS(INDIRECT("'" &amp; Y$2 &amp; "'!J" &amp; ROWS!Y99)-TIME!Y99))/TIME!Y99, "")</f>
        <v>0</v>
      </c>
    </row>
    <row r="100" spans="1:25" x14ac:dyDescent="0.25">
      <c r="A100" t="str">
        <f>METRICS!A99</f>
        <v>typeof</v>
      </c>
      <c r="B100" s="2">
        <f ca="1">_xlfn.IFNA(MAX(ABS(INDIRECT("'" &amp; B$2 &amp; "'!B" &amp; ROWS!B100)-TIME!B100), ABS(INDIRECT("'" &amp; B$2 &amp; "'!F" &amp; ROWS!B100)-TIME!B100), ABS(INDIRECT("'" &amp; B$2 &amp; "'!J" &amp; ROWS!B100)-TIME!B100))/TIME!B100, "")</f>
        <v>0</v>
      </c>
      <c r="C100" s="2">
        <f ca="1">_xlfn.IFNA(MAX(ABS(INDIRECT("'" &amp; C$2 &amp; "'!B" &amp; ROWS!C100)-TIME!C100), ABS(INDIRECT("'" &amp; C$2 &amp; "'!F" &amp; ROWS!C100)-TIME!C100), ABS(INDIRECT("'" &amp; C$2 &amp; "'!J" &amp; ROWS!C100)-TIME!C100))/TIME!C100, "")</f>
        <v>0</v>
      </c>
      <c r="D100" s="2">
        <f ca="1">_xlfn.IFNA(MAX(ABS(INDIRECT("'" &amp; D$2 &amp; "'!B" &amp; ROWS!D100)-TIME!D100), ABS(INDIRECT("'" &amp; D$2 &amp; "'!F" &amp; ROWS!D100)-TIME!D100), ABS(INDIRECT("'" &amp; D$2 &amp; "'!J" &amp; ROWS!D100)-TIME!D100))/TIME!D100, "")</f>
        <v>0.33333333333333331</v>
      </c>
      <c r="E100" s="2">
        <f ca="1">_xlfn.IFNA(MAX(ABS(INDIRECT("'" &amp; E$2 &amp; "'!B" &amp; ROWS!E100)-TIME!E100), ABS(INDIRECT("'" &amp; E$2 &amp; "'!F" &amp; ROWS!E100)-TIME!E100), ABS(INDIRECT("'" &amp; E$2 &amp; "'!J" &amp; ROWS!E100)-TIME!E100))/TIME!E100, "")</f>
        <v>2.7777777777777804E-2</v>
      </c>
      <c r="F100" s="2">
        <f ca="1">_xlfn.IFNA(MAX(ABS(INDIRECT("'" &amp; F$2 &amp; "'!B" &amp; ROWS!F100)-TIME!F100), ABS(INDIRECT("'" &amp; F$2 &amp; "'!F" &amp; ROWS!F100)-TIME!F100), ABS(INDIRECT("'" &amp; F$2 &amp; "'!J" &amp; ROWS!F100)-TIME!F100))/TIME!F100, "")</f>
        <v>2.0000000000000018E-2</v>
      </c>
      <c r="G100" s="2">
        <f ca="1">_xlfn.IFNA(MAX(ABS(INDIRECT("'" &amp; G$2 &amp; "'!B" &amp; ROWS!G100)-TIME!G100), ABS(INDIRECT("'" &amp; G$2 &amp; "'!F" &amp; ROWS!G100)-TIME!G100), ABS(INDIRECT("'" &amp; G$2 &amp; "'!J" &amp; ROWS!G100)-TIME!G100))/TIME!G100, "")</f>
        <v>0</v>
      </c>
      <c r="H100" s="2">
        <f ca="1">_xlfn.IFNA(MAX(ABS(INDIRECT("'" &amp; H$2 &amp; "'!B" &amp; ROWS!H100)-TIME!H100), ABS(INDIRECT("'" &amp; H$2 &amp; "'!F" &amp; ROWS!H100)-TIME!H100), ABS(INDIRECT("'" &amp; H$2 &amp; "'!J" &amp; ROWS!H100)-TIME!H100))/TIME!H100, "")</f>
        <v>7.1942446043165541E-3</v>
      </c>
      <c r="I100" s="2">
        <f ca="1">_xlfn.IFNA(MAX(ABS(INDIRECT("'" &amp; I$2 &amp; "'!B" &amp; ROWS!I100)-TIME!I100), ABS(INDIRECT("'" &amp; I$2 &amp; "'!F" &amp; ROWS!I100)-TIME!I100), ABS(INDIRECT("'" &amp; I$2 &amp; "'!J" &amp; ROWS!I100)-TIME!I100))/TIME!I100, "")</f>
        <v>2.2556390977443629E-2</v>
      </c>
      <c r="J100" s="2">
        <f ca="1">_xlfn.IFNA(MAX(ABS(INDIRECT("'" &amp; J$2 &amp; "'!B" &amp; ROWS!J100)-TIME!J100), ABS(INDIRECT("'" &amp; J$2 &amp; "'!F" &amp; ROWS!J100)-TIME!J100), ABS(INDIRECT("'" &amp; J$2 &amp; "'!J" &amp; ROWS!J100)-TIME!J100))/TIME!J100, "")</f>
        <v>0</v>
      </c>
      <c r="K100" s="2">
        <f ca="1">_xlfn.IFNA(MAX(ABS(INDIRECT("'" &amp; K$2 &amp; "'!B" &amp; ROWS!K100)-TIME!K100), ABS(INDIRECT("'" &amp; K$2 &amp; "'!F" &amp; ROWS!K100)-TIME!K100), ABS(INDIRECT("'" &amp; K$2 &amp; "'!J" &amp; ROWS!K100)-TIME!K100))/TIME!K100, "")</f>
        <v>0.25000000000000006</v>
      </c>
      <c r="L100" s="2">
        <f ca="1">_xlfn.IFNA(MAX(ABS(INDIRECT("'" &amp; L$2 &amp; "'!B" &amp; ROWS!L100)-TIME!L100), ABS(INDIRECT("'" &amp; L$2 &amp; "'!F" &amp; ROWS!L100)-TIME!L100), ABS(INDIRECT("'" &amp; L$2 &amp; "'!J" &amp; ROWS!L100)-TIME!L100))/TIME!L100, "")</f>
        <v>0</v>
      </c>
      <c r="M100" s="2">
        <f ca="1">_xlfn.IFNA(MAX(ABS(INDIRECT("'" &amp; M$2 &amp; "'!B" &amp; ROWS!M100)-TIME!M100), ABS(INDIRECT("'" &amp; M$2 &amp; "'!F" &amp; ROWS!M100)-TIME!M100), ABS(INDIRECT("'" &amp; M$2 &amp; "'!J" &amp; ROWS!M100)-TIME!M100))/TIME!M100, "")</f>
        <v>4.0000000000000036E-2</v>
      </c>
      <c r="N100" s="2">
        <f ca="1">_xlfn.IFNA(MAX(ABS(INDIRECT("'" &amp; N$2 &amp; "'!B" &amp; ROWS!N100)-TIME!N100), ABS(INDIRECT("'" &amp; N$2 &amp; "'!F" &amp; ROWS!N100)-TIME!N100), ABS(INDIRECT("'" &amp; N$2 &amp; "'!J" &amp; ROWS!N100)-TIME!N100))/TIME!N100, "")</f>
        <v>2.3255813953488393E-2</v>
      </c>
      <c r="O100" s="2">
        <f ca="1">_xlfn.IFNA(MAX(ABS(INDIRECT("'" &amp; O$2 &amp; "'!B" &amp; ROWS!O100)-TIME!O100), ABS(INDIRECT("'" &amp; O$2 &amp; "'!F" &amp; ROWS!O100)-TIME!O100), ABS(INDIRECT("'" &amp; O$2 &amp; "'!J" &amp; ROWS!O100)-TIME!O100))/TIME!O100, "")</f>
        <v>5.0000000000000044E-2</v>
      </c>
      <c r="P100" s="2">
        <f ca="1">_xlfn.IFNA(MAX(ABS(INDIRECT("'" &amp; P$2 &amp; "'!B" &amp; ROWS!P100)-TIME!P100), ABS(INDIRECT("'" &amp; P$2 &amp; "'!F" &amp; ROWS!P100)-TIME!P100), ABS(INDIRECT("'" &amp; P$2 &amp; "'!J" &amp; ROWS!P100)-TIME!P100))/TIME!P100, "")</f>
        <v>0.14285714285714296</v>
      </c>
      <c r="Q100" s="2">
        <f ca="1">_xlfn.IFNA(MAX(ABS(INDIRECT("'" &amp; Q$2 &amp; "'!B" &amp; ROWS!Q100)-TIME!Q100), ABS(INDIRECT("'" &amp; Q$2 &amp; "'!F" &amp; ROWS!Q100)-TIME!Q100), ABS(INDIRECT("'" &amp; Q$2 &amp; "'!J" &amp; ROWS!Q100)-TIME!Q100))/TIME!Q100, "")</f>
        <v>0.12499999999999993</v>
      </c>
      <c r="R100" s="2">
        <f ca="1">_xlfn.IFNA(MAX(ABS(INDIRECT("'" &amp; R$2 &amp; "'!B" &amp; ROWS!R100)-TIME!R100), ABS(INDIRECT("'" &amp; R$2 &amp; "'!F" &amp; ROWS!R100)-TIME!R100), ABS(INDIRECT("'" &amp; R$2 &amp; "'!J" &amp; ROWS!R100)-TIME!R100))/TIME!R100, "")</f>
        <v>0</v>
      </c>
      <c r="S100" s="2">
        <f ca="1">_xlfn.IFNA(MAX(ABS(INDIRECT("'" &amp; S$2 &amp; "'!B" &amp; ROWS!S100)-TIME!S100), ABS(INDIRECT("'" &amp; S$2 &amp; "'!F" &amp; ROWS!S100)-TIME!S100), ABS(INDIRECT("'" &amp; S$2 &amp; "'!J" &amp; ROWS!S100)-TIME!S100))/TIME!S100, "")</f>
        <v>0</v>
      </c>
      <c r="T100" s="2">
        <f ca="1">_xlfn.IFNA(MAX(ABS(INDIRECT("'" &amp; T$2 &amp; "'!B" &amp; ROWS!T100)-TIME!T100), ABS(INDIRECT("'" &amp; T$2 &amp; "'!F" &amp; ROWS!T100)-TIME!T100), ABS(INDIRECT("'" &amp; T$2 &amp; "'!J" &amp; ROWS!T100)-TIME!T100))/TIME!T100, "")</f>
        <v>0</v>
      </c>
      <c r="U100" s="2">
        <f ca="1">_xlfn.IFNA(MAX(ABS(INDIRECT("'" &amp; U$2 &amp; "'!B" &amp; ROWS!U100)-TIME!U100), ABS(INDIRECT("'" &amp; U$2 &amp; "'!F" &amp; ROWS!U100)-TIME!U100), ABS(INDIRECT("'" &amp; U$2 &amp; "'!J" &amp; ROWS!U100)-TIME!U100))/TIME!U100, "")</f>
        <v>3.8461538461538491E-2</v>
      </c>
      <c r="V100" s="2">
        <f ca="1">_xlfn.IFNA(MAX(ABS(INDIRECT("'" &amp; V$2 &amp; "'!B" &amp; ROWS!V100)-TIME!V100), ABS(INDIRECT("'" &amp; V$2 &amp; "'!F" &amp; ROWS!V100)-TIME!V100), ABS(INDIRECT("'" &amp; V$2 &amp; "'!J" &amp; ROWS!V100)-TIME!V100))/TIME!V100, "")</f>
        <v>4.8780487804878092E-2</v>
      </c>
      <c r="W100" s="2">
        <f ca="1">_xlfn.IFNA(MAX(ABS(INDIRECT("'" &amp; W$2 &amp; "'!B" &amp; ROWS!W100)-TIME!W100), ABS(INDIRECT("'" &amp; W$2 &amp; "'!F" &amp; ROWS!W100)-TIME!W100), ABS(INDIRECT("'" &amp; W$2 &amp; "'!J" &amp; ROWS!W100)-TIME!W100))/TIME!W100, "")</f>
        <v>4.7619047619047665E-2</v>
      </c>
      <c r="X100" s="2">
        <f ca="1">_xlfn.IFNA(MAX(ABS(INDIRECT("'" &amp; X$2 &amp; "'!B" &amp; ROWS!X100)-TIME!X100), ABS(INDIRECT("'" &amp; X$2 &amp; "'!F" &amp; ROWS!X100)-TIME!X100), ABS(INDIRECT("'" &amp; X$2 &amp; "'!J" &amp; ROWS!X100)-TIME!X100))/TIME!X100, "")</f>
        <v>0</v>
      </c>
      <c r="Y100" s="2">
        <f ca="1">_xlfn.IFNA(MAX(ABS(INDIRECT("'" &amp; Y$2 &amp; "'!B" &amp; ROWS!Y100)-TIME!Y100), ABS(INDIRECT("'" &amp; Y$2 &amp; "'!F" &amp; ROWS!Y100)-TIME!Y100), ABS(INDIRECT("'" &amp; Y$2 &amp; "'!J" &amp; ROWS!Y100)-TIME!Y100))/TIME!Y100, "")</f>
        <v>0.12499999999999993</v>
      </c>
    </row>
    <row r="101" spans="1:25" x14ac:dyDescent="0.25">
      <c r="A101" t="str">
        <f>METRICS!A100</f>
        <v>user_literals</v>
      </c>
      <c r="B101" s="2">
        <f ca="1">_xlfn.IFNA(MAX(ABS(INDIRECT("'" &amp; B$2 &amp; "'!B" &amp; ROWS!B101)-TIME!B101), ABS(INDIRECT("'" &amp; B$2 &amp; "'!F" &amp; ROWS!B101)-TIME!B101), ABS(INDIRECT("'" &amp; B$2 &amp; "'!J" &amp; ROWS!B101)-TIME!B101))/TIME!B101, "")</f>
        <v>1.1235955056179702E-2</v>
      </c>
      <c r="C101" s="2">
        <f ca="1">_xlfn.IFNA(MAX(ABS(INDIRECT("'" &amp; C$2 &amp; "'!B" &amp; ROWS!C101)-TIME!C101), ABS(INDIRECT("'" &amp; C$2 &amp; "'!F" &amp; ROWS!C101)-TIME!C101), ABS(INDIRECT("'" &amp; C$2 &amp; "'!J" &amp; ROWS!C101)-TIME!C101))/TIME!C101, "")</f>
        <v>1.1904761904761916E-2</v>
      </c>
      <c r="D101" s="2">
        <f ca="1">_xlfn.IFNA(MAX(ABS(INDIRECT("'" &amp; D$2 &amp; "'!B" &amp; ROWS!D101)-TIME!D101), ABS(INDIRECT("'" &amp; D$2 &amp; "'!F" &amp; ROWS!D101)-TIME!D101), ABS(INDIRECT("'" &amp; D$2 &amp; "'!J" &amp; ROWS!D101)-TIME!D101))/TIME!D101, "")</f>
        <v>2.898550724637668E-2</v>
      </c>
      <c r="E101" s="2">
        <f ca="1">_xlfn.IFNA(MAX(ABS(INDIRECT("'" &amp; E$2 &amp; "'!B" &amp; ROWS!E101)-TIME!E101), ABS(INDIRECT("'" &amp; E$2 &amp; "'!F" &amp; ROWS!E101)-TIME!E101), ABS(INDIRECT("'" &amp; E$2 &amp; "'!J" &amp; ROWS!E101)-TIME!E101))/TIME!E101, "")</f>
        <v>7.6103500761034735E-3</v>
      </c>
      <c r="F101" s="2">
        <f ca="1">_xlfn.IFNA(MAX(ABS(INDIRECT("'" &amp; F$2 &amp; "'!B" &amp; ROWS!F101)-TIME!F101), ABS(INDIRECT("'" &amp; F$2 &amp; "'!F" &amp; ROWS!F101)-TIME!F101), ABS(INDIRECT("'" &amp; F$2 &amp; "'!J" &amp; ROWS!F101)-TIME!F101))/TIME!F101, "")</f>
        <v>4.8780487804877017E-3</v>
      </c>
      <c r="G101" s="2">
        <f ca="1">_xlfn.IFNA(MAX(ABS(INDIRECT("'" &amp; G$2 &amp; "'!B" &amp; ROWS!G101)-TIME!G101), ABS(INDIRECT("'" &amp; G$2 &amp; "'!F" &amp; ROWS!G101)-TIME!G101), ABS(INDIRECT("'" &amp; G$2 &amp; "'!J" &amp; ROWS!G101)-TIME!G101))/TIME!G101, "")</f>
        <v>6.0240963855421742E-3</v>
      </c>
      <c r="H101" s="2" t="str">
        <f ca="1">_xlfn.IFNA(MAX(ABS(INDIRECT("'" &amp; H$2 &amp; "'!B" &amp; ROWS!H101)-TIME!H101), ABS(INDIRECT("'" &amp; H$2 &amp; "'!F" &amp; ROWS!H101)-TIME!H101), ABS(INDIRECT("'" &amp; H$2 &amp; "'!J" &amp; ROWS!H101)-TIME!H101))/TIME!H101, "")</f>
        <v/>
      </c>
      <c r="I101" s="2" t="str">
        <f ca="1">_xlfn.IFNA(MAX(ABS(INDIRECT("'" &amp; I$2 &amp; "'!B" &amp; ROWS!I101)-TIME!I101), ABS(INDIRECT("'" &amp; I$2 &amp; "'!F" &amp; ROWS!I101)-TIME!I101), ABS(INDIRECT("'" &amp; I$2 &amp; "'!J" &amp; ROWS!I101)-TIME!I101))/TIME!I101, "")</f>
        <v/>
      </c>
      <c r="J101" s="2">
        <f ca="1">_xlfn.IFNA(MAX(ABS(INDIRECT("'" &amp; J$2 &amp; "'!B" &amp; ROWS!J101)-TIME!J101), ABS(INDIRECT("'" &amp; J$2 &amp; "'!F" &amp; ROWS!J101)-TIME!J101), ABS(INDIRECT("'" &amp; J$2 &amp; "'!J" &amp; ROWS!J101)-TIME!J101))/TIME!J101, "")</f>
        <v>3.8461538461538491E-2</v>
      </c>
      <c r="K101" s="2">
        <f ca="1">_xlfn.IFNA(MAX(ABS(INDIRECT("'" &amp; K$2 &amp; "'!B" &amp; ROWS!K101)-TIME!K101), ABS(INDIRECT("'" &amp; K$2 &amp; "'!F" &amp; ROWS!K101)-TIME!K101), ABS(INDIRECT("'" &amp; K$2 &amp; "'!J" &amp; ROWS!K101)-TIME!K101))/TIME!K101, "")</f>
        <v>4.5454545454545497E-2</v>
      </c>
      <c r="L101" s="2">
        <f ca="1">_xlfn.IFNA(MAX(ABS(INDIRECT("'" &amp; L$2 &amp; "'!B" &amp; ROWS!L101)-TIME!L101), ABS(INDIRECT("'" &amp; L$2 &amp; "'!F" &amp; ROWS!L101)-TIME!L101), ABS(INDIRECT("'" &amp; L$2 &amp; "'!J" &amp; ROWS!L101)-TIME!L101))/TIME!L101, "")</f>
        <v>0</v>
      </c>
      <c r="M101" s="2">
        <f ca="1">_xlfn.IFNA(MAX(ABS(INDIRECT("'" &amp; M$2 &amp; "'!B" &amp; ROWS!M101)-TIME!M101), ABS(INDIRECT("'" &amp; M$2 &amp; "'!F" &amp; ROWS!M101)-TIME!M101), ABS(INDIRECT("'" &amp; M$2 &amp; "'!J" &amp; ROWS!M101)-TIME!M101))/TIME!M101, "")</f>
        <v>1.4598540145985413E-2</v>
      </c>
      <c r="N101" s="2">
        <f ca="1">_xlfn.IFNA(MAX(ABS(INDIRECT("'" &amp; N$2 &amp; "'!B" &amp; ROWS!N101)-TIME!N101), ABS(INDIRECT("'" &amp; N$2 &amp; "'!F" &amp; ROWS!N101)-TIME!N101), ABS(INDIRECT("'" &amp; N$2 &amp; "'!J" &amp; ROWS!N101)-TIME!N101))/TIME!N101, "")</f>
        <v>3.194888178913812E-3</v>
      </c>
      <c r="O101" s="2">
        <f ca="1">_xlfn.IFNA(MAX(ABS(INDIRECT("'" &amp; O$2 &amp; "'!B" &amp; ROWS!O101)-TIME!O101), ABS(INDIRECT("'" &amp; O$2 &amp; "'!F" &amp; ROWS!O101)-TIME!O101), ABS(INDIRECT("'" &amp; O$2 &amp; "'!J" &amp; ROWS!O101)-TIME!O101))/TIME!O101, "")</f>
        <v>5.0781249999999958E-2</v>
      </c>
      <c r="P101" s="2" t="str">
        <f ca="1">_xlfn.IFNA(MAX(ABS(INDIRECT("'" &amp; P$2 &amp; "'!B" &amp; ROWS!P101)-TIME!P101), ABS(INDIRECT("'" &amp; P$2 &amp; "'!F" &amp; ROWS!P101)-TIME!P101), ABS(INDIRECT("'" &amp; P$2 &amp; "'!J" &amp; ROWS!P101)-TIME!P101))/TIME!P101, "")</f>
        <v/>
      </c>
      <c r="Q101" s="2" t="str">
        <f ca="1">_xlfn.IFNA(MAX(ABS(INDIRECT("'" &amp; Q$2 &amp; "'!B" &amp; ROWS!Q101)-TIME!Q101), ABS(INDIRECT("'" &amp; Q$2 &amp; "'!F" &amp; ROWS!Q101)-TIME!Q101), ABS(INDIRECT("'" &amp; Q$2 &amp; "'!J" &amp; ROWS!Q101)-TIME!Q101))/TIME!Q101, "")</f>
        <v/>
      </c>
      <c r="R101" s="2">
        <f ca="1">_xlfn.IFNA(MAX(ABS(INDIRECT("'" &amp; R$2 &amp; "'!B" &amp; ROWS!R101)-TIME!R101), ABS(INDIRECT("'" &amp; R$2 &amp; "'!F" &amp; ROWS!R101)-TIME!R101), ABS(INDIRECT("'" &amp; R$2 &amp; "'!J" &amp; ROWS!R101)-TIME!R101))/TIME!R101, "")</f>
        <v>0</v>
      </c>
      <c r="S101" s="2">
        <f ca="1">_xlfn.IFNA(MAX(ABS(INDIRECT("'" &amp; S$2 &amp; "'!B" &amp; ROWS!S101)-TIME!S101), ABS(INDIRECT("'" &amp; S$2 &amp; "'!F" &amp; ROWS!S101)-TIME!S101), ABS(INDIRECT("'" &amp; S$2 &amp; "'!J" &amp; ROWS!S101)-TIME!S101))/TIME!S101, "")</f>
        <v>0</v>
      </c>
      <c r="T101" s="2">
        <f ca="1">_xlfn.IFNA(MAX(ABS(INDIRECT("'" &amp; T$2 &amp; "'!B" &amp; ROWS!T101)-TIME!T101), ABS(INDIRECT("'" &amp; T$2 &amp; "'!F" &amp; ROWS!T101)-TIME!T101), ABS(INDIRECT("'" &amp; T$2 &amp; "'!J" &amp; ROWS!T101)-TIME!T101))/TIME!T101, "")</f>
        <v>7.1428571428571286E-2</v>
      </c>
      <c r="U101" s="2">
        <f ca="1">_xlfn.IFNA(MAX(ABS(INDIRECT("'" &amp; U$2 &amp; "'!B" &amp; ROWS!U101)-TIME!U101), ABS(INDIRECT("'" &amp; U$2 &amp; "'!F" &amp; ROWS!U101)-TIME!U101), ABS(INDIRECT("'" &amp; U$2 &amp; "'!J" &amp; ROWS!U101)-TIME!U101))/TIME!U101, "")</f>
        <v>2.2641509433962283E-2</v>
      </c>
      <c r="V101" s="2">
        <f ca="1">_xlfn.IFNA(MAX(ABS(INDIRECT("'" &amp; V$2 &amp; "'!B" &amp; ROWS!V101)-TIME!V101), ABS(INDIRECT("'" &amp; V$2 &amp; "'!F" &amp; ROWS!V101)-TIME!V101), ABS(INDIRECT("'" &amp; V$2 &amp; "'!J" &amp; ROWS!V101)-TIME!V101))/TIME!V101, "")</f>
        <v>6.6225165562913968E-3</v>
      </c>
      <c r="W101" s="2">
        <f ca="1">_xlfn.IFNA(MAX(ABS(INDIRECT("'" &amp; W$2 &amp; "'!B" &amp; ROWS!W101)-TIME!W101), ABS(INDIRECT("'" &amp; W$2 &amp; "'!F" &amp; ROWS!W101)-TIME!W101), ABS(INDIRECT("'" &amp; W$2 &amp; "'!J" &amp; ROWS!W101)-TIME!W101))/TIME!W101, "")</f>
        <v>6.8825910931174059E-2</v>
      </c>
      <c r="X101" s="2" t="str">
        <f ca="1">_xlfn.IFNA(MAX(ABS(INDIRECT("'" &amp; X$2 &amp; "'!B" &amp; ROWS!X101)-TIME!X101), ABS(INDIRECT("'" &amp; X$2 &amp; "'!F" &amp; ROWS!X101)-TIME!X101), ABS(INDIRECT("'" &amp; X$2 &amp; "'!J" &amp; ROWS!X101)-TIME!X101))/TIME!X101, "")</f>
        <v/>
      </c>
      <c r="Y101" s="2" t="str">
        <f ca="1">_xlfn.IFNA(MAX(ABS(INDIRECT("'" &amp; Y$2 &amp; "'!B" &amp; ROWS!Y101)-TIME!Y101), ABS(INDIRECT("'" &amp; Y$2 &amp; "'!F" &amp; ROWS!Y101)-TIME!Y101), ABS(INDIRECT("'" &amp; Y$2 &amp; "'!J" &amp; ROWS!Y101)-TIME!Y101))/TIME!Y101, "")</f>
        <v/>
      </c>
    </row>
    <row r="102" spans="1:25" x14ac:dyDescent="0.25">
      <c r="A102" t="str">
        <f>METRICS!A101</f>
        <v>variableDeclarator</v>
      </c>
      <c r="B102" s="2">
        <f ca="1">_xlfn.IFNA(MAX(ABS(INDIRECT("'" &amp; B$2 &amp; "'!B" &amp; ROWS!B102)-TIME!B102), ABS(INDIRECT("'" &amp; B$2 &amp; "'!F" &amp; ROWS!B102)-TIME!B102), ABS(INDIRECT("'" &amp; B$2 &amp; "'!J" &amp; ROWS!B102)-TIME!B102))/TIME!B102, "")</f>
        <v>0.16666666666666682</v>
      </c>
      <c r="C102" s="2">
        <f ca="1">_xlfn.IFNA(MAX(ABS(INDIRECT("'" &amp; C$2 &amp; "'!B" &amp; ROWS!C102)-TIME!C102), ABS(INDIRECT("'" &amp; C$2 &amp; "'!F" &amp; ROWS!C102)-TIME!C102), ABS(INDIRECT("'" &amp; C$2 &amp; "'!J" &amp; ROWS!C102)-TIME!C102))/TIME!C102, "")</f>
        <v>0</v>
      </c>
      <c r="D102" s="2">
        <f ca="1">_xlfn.IFNA(MAX(ABS(INDIRECT("'" &amp; D$2 &amp; "'!B" &amp; ROWS!D102)-TIME!D102), ABS(INDIRECT("'" &amp; D$2 &amp; "'!F" &amp; ROWS!D102)-TIME!D102), ABS(INDIRECT("'" &amp; D$2 &amp; "'!J" &amp; ROWS!D102)-TIME!D102))/TIME!D102, "")</f>
        <v>0</v>
      </c>
      <c r="E102" s="2">
        <f ca="1">_xlfn.IFNA(MAX(ABS(INDIRECT("'" &amp; E$2 &amp; "'!B" &amp; ROWS!E102)-TIME!E102), ABS(INDIRECT("'" &amp; E$2 &amp; "'!F" &amp; ROWS!E102)-TIME!E102), ABS(INDIRECT("'" &amp; E$2 &amp; "'!J" &amp; ROWS!E102)-TIME!E102))/TIME!E102, "")</f>
        <v>0</v>
      </c>
      <c r="F102" s="2">
        <f ca="1">_xlfn.IFNA(MAX(ABS(INDIRECT("'" &amp; F$2 &amp; "'!B" &amp; ROWS!F102)-TIME!F102), ABS(INDIRECT("'" &amp; F$2 &amp; "'!F" &amp; ROWS!F102)-TIME!F102), ABS(INDIRECT("'" &amp; F$2 &amp; "'!J" &amp; ROWS!F102)-TIME!F102))/TIME!F102, "")</f>
        <v>1.9607843137254919E-2</v>
      </c>
      <c r="G102" s="2">
        <f ca="1">_xlfn.IFNA(MAX(ABS(INDIRECT("'" &amp; G$2 &amp; "'!B" &amp; ROWS!G102)-TIME!G102), ABS(INDIRECT("'" &amp; G$2 &amp; "'!F" &amp; ROWS!G102)-TIME!G102), ABS(INDIRECT("'" &amp; G$2 &amp; "'!J" &amp; ROWS!G102)-TIME!G102))/TIME!G102, "")</f>
        <v>4.0000000000000036E-2</v>
      </c>
      <c r="H102" s="2">
        <f ca="1">_xlfn.IFNA(MAX(ABS(INDIRECT("'" &amp; H$2 &amp; "'!B" &amp; ROWS!H102)-TIME!H102), ABS(INDIRECT("'" &amp; H$2 &amp; "'!F" &amp; ROWS!H102)-TIME!H102), ABS(INDIRECT("'" &amp; H$2 &amp; "'!J" &amp; ROWS!H102)-TIME!H102))/TIME!H102, "")</f>
        <v>7.1428571428571496E-3</v>
      </c>
      <c r="I102" s="2">
        <f ca="1">_xlfn.IFNA(MAX(ABS(INDIRECT("'" &amp; I$2 &amp; "'!B" &amp; ROWS!I102)-TIME!I102), ABS(INDIRECT("'" &amp; I$2 &amp; "'!F" &amp; ROWS!I102)-TIME!I102), ABS(INDIRECT("'" &amp; I$2 &amp; "'!J" &amp; ROWS!I102)-TIME!I102))/TIME!I102, "")</f>
        <v>7.462686567164185E-3</v>
      </c>
      <c r="J102" s="2">
        <f ca="1">_xlfn.IFNA(MAX(ABS(INDIRECT("'" &amp; J$2 &amp; "'!B" &amp; ROWS!J102)-TIME!J102), ABS(INDIRECT("'" &amp; J$2 &amp; "'!F" &amp; ROWS!J102)-TIME!J102), ABS(INDIRECT("'" &amp; J$2 &amp; "'!J" &amp; ROWS!J102)-TIME!J102))/TIME!J102, "")</f>
        <v>0</v>
      </c>
      <c r="K102" s="2">
        <f ca="1">_xlfn.IFNA(MAX(ABS(INDIRECT("'" &amp; K$2 &amp; "'!B" &amp; ROWS!K102)-TIME!K102), ABS(INDIRECT("'" &amp; K$2 &amp; "'!F" &amp; ROWS!K102)-TIME!K102), ABS(INDIRECT("'" &amp; K$2 &amp; "'!J" &amp; ROWS!K102)-TIME!K102))/TIME!K102, "")</f>
        <v>0</v>
      </c>
      <c r="L102" s="2">
        <f ca="1">_xlfn.IFNA(MAX(ABS(INDIRECT("'" &amp; L$2 &amp; "'!B" &amp; ROWS!L102)-TIME!L102), ABS(INDIRECT("'" &amp; L$2 &amp; "'!F" &amp; ROWS!L102)-TIME!L102), ABS(INDIRECT("'" &amp; L$2 &amp; "'!J" &amp; ROWS!L102)-TIME!L102))/TIME!L102, "")</f>
        <v>0</v>
      </c>
      <c r="M102" s="2">
        <f ca="1">_xlfn.IFNA(MAX(ABS(INDIRECT("'" &amp; M$2 &amp; "'!B" &amp; ROWS!M102)-TIME!M102), ABS(INDIRECT("'" &amp; M$2 &amp; "'!F" &amp; ROWS!M102)-TIME!M102), ABS(INDIRECT("'" &amp; M$2 &amp; "'!J" &amp; ROWS!M102)-TIME!M102))/TIME!M102, "")</f>
        <v>4.0000000000000036E-2</v>
      </c>
      <c r="N102" s="2">
        <f ca="1">_xlfn.IFNA(MAX(ABS(INDIRECT("'" &amp; N$2 &amp; "'!B" &amp; ROWS!N102)-TIME!N102), ABS(INDIRECT("'" &amp; N$2 &amp; "'!F" &amp; ROWS!N102)-TIME!N102), ABS(INDIRECT("'" &amp; N$2 &amp; "'!J" &amp; ROWS!N102)-TIME!N102))/TIME!N102, "")</f>
        <v>0</v>
      </c>
      <c r="O102" s="2">
        <f ca="1">_xlfn.IFNA(MAX(ABS(INDIRECT("'" &amp; O$2 &amp; "'!B" &amp; ROWS!O102)-TIME!O102), ABS(INDIRECT("'" &amp; O$2 &amp; "'!F" &amp; ROWS!O102)-TIME!O102), ABS(INDIRECT("'" &amp; O$2 &amp; "'!J" &amp; ROWS!O102)-TIME!O102))/TIME!O102, "")</f>
        <v>4.9999999999999906E-2</v>
      </c>
      <c r="P102" s="2">
        <f ca="1">_xlfn.IFNA(MAX(ABS(INDIRECT("'" &amp; P$2 &amp; "'!B" &amp; ROWS!P102)-TIME!P102), ABS(INDIRECT("'" &amp; P$2 &amp; "'!F" &amp; ROWS!P102)-TIME!P102), ABS(INDIRECT("'" &amp; P$2 &amp; "'!J" &amp; ROWS!P102)-TIME!P102))/TIME!P102, "")</f>
        <v>0.16666666666666682</v>
      </c>
      <c r="Q102" s="2">
        <f ca="1">_xlfn.IFNA(MAX(ABS(INDIRECT("'" &amp; Q$2 &amp; "'!B" &amp; ROWS!Q102)-TIME!Q102), ABS(INDIRECT("'" &amp; Q$2 &amp; "'!F" &amp; ROWS!Q102)-TIME!Q102), ABS(INDIRECT("'" &amp; Q$2 &amp; "'!J" &amp; ROWS!Q102)-TIME!Q102))/TIME!Q102, "")</f>
        <v>0.11111111111111106</v>
      </c>
      <c r="R102" s="2">
        <f ca="1">_xlfn.IFNA(MAX(ABS(INDIRECT("'" &amp; R$2 &amp; "'!B" &amp; ROWS!R102)-TIME!R102), ABS(INDIRECT("'" &amp; R$2 &amp; "'!F" &amp; ROWS!R102)-TIME!R102), ABS(INDIRECT("'" &amp; R$2 &amp; "'!J" &amp; ROWS!R102)-TIME!R102))/TIME!R102, "")</f>
        <v>0</v>
      </c>
      <c r="S102" s="2">
        <f ca="1">_xlfn.IFNA(MAX(ABS(INDIRECT("'" &amp; S$2 &amp; "'!B" &amp; ROWS!S102)-TIME!S102), ABS(INDIRECT("'" &amp; S$2 &amp; "'!F" &amp; ROWS!S102)-TIME!S102), ABS(INDIRECT("'" &amp; S$2 &amp; "'!J" &amp; ROWS!S102)-TIME!S102))/TIME!S102, "")</f>
        <v>0</v>
      </c>
      <c r="T102" s="2">
        <f ca="1">_xlfn.IFNA(MAX(ABS(INDIRECT("'" &amp; T$2 &amp; "'!B" &amp; ROWS!T102)-TIME!T102), ABS(INDIRECT("'" &amp; T$2 &amp; "'!F" &amp; ROWS!T102)-TIME!T102), ABS(INDIRECT("'" &amp; T$2 &amp; "'!J" &amp; ROWS!T102)-TIME!T102))/TIME!T102, "")</f>
        <v>0</v>
      </c>
      <c r="U102" s="2">
        <f ca="1">_xlfn.IFNA(MAX(ABS(INDIRECT("'" &amp; U$2 &amp; "'!B" &amp; ROWS!U102)-TIME!U102), ABS(INDIRECT("'" &amp; U$2 &amp; "'!F" &amp; ROWS!U102)-TIME!U102), ABS(INDIRECT("'" &amp; U$2 &amp; "'!J" &amp; ROWS!U102)-TIME!U102))/TIME!U102, "")</f>
        <v>3.703703703703707E-2</v>
      </c>
      <c r="V102" s="2">
        <f ca="1">_xlfn.IFNA(MAX(ABS(INDIRECT("'" &amp; V$2 &amp; "'!B" &amp; ROWS!V102)-TIME!V102), ABS(INDIRECT("'" &amp; V$2 &amp; "'!F" &amp; ROWS!V102)-TIME!V102), ABS(INDIRECT("'" &amp; V$2 &amp; "'!J" &amp; ROWS!V102)-TIME!V102))/TIME!V102, "")</f>
        <v>2.3255813953488393E-2</v>
      </c>
      <c r="W102" s="2">
        <f ca="1">_xlfn.IFNA(MAX(ABS(INDIRECT("'" &amp; W$2 &amp; "'!B" &amp; ROWS!W102)-TIME!W102), ABS(INDIRECT("'" &amp; W$2 &amp; "'!F" &amp; ROWS!W102)-TIME!W102), ABS(INDIRECT("'" &amp; W$2 &amp; "'!J" &amp; ROWS!W102)-TIME!W102))/TIME!W102, "")</f>
        <v>0</v>
      </c>
      <c r="X102" s="2">
        <f ca="1">_xlfn.IFNA(MAX(ABS(INDIRECT("'" &amp; X$2 &amp; "'!B" &amp; ROWS!X102)-TIME!X102), ABS(INDIRECT("'" &amp; X$2 &amp; "'!F" &amp; ROWS!X102)-TIME!X102), ABS(INDIRECT("'" &amp; X$2 &amp; "'!J" &amp; ROWS!X102)-TIME!X102))/TIME!X102, "")</f>
        <v>0.14285714285714296</v>
      </c>
      <c r="Y102" s="2">
        <f ca="1">_xlfn.IFNA(MAX(ABS(INDIRECT("'" &amp; Y$2 &amp; "'!B" &amp; ROWS!Y102)-TIME!Y102), ABS(INDIRECT("'" &amp; Y$2 &amp; "'!F" &amp; ROWS!Y102)-TIME!Y102), ABS(INDIRECT("'" &amp; Y$2 &amp; "'!J" &amp; ROWS!Y102)-TIME!Y102))/TIME!Y102, "")</f>
        <v>0.11111111111111106</v>
      </c>
    </row>
    <row r="103" spans="1:25" x14ac:dyDescent="0.25">
      <c r="A103" t="str">
        <f>METRICS!A102</f>
        <v>vector</v>
      </c>
      <c r="B103" s="2">
        <f ca="1">_xlfn.IFNA(MAX(ABS(INDIRECT("'" &amp; B$2 &amp; "'!B" &amp; ROWS!B103)-TIME!B103), ABS(INDIRECT("'" &amp; B$2 &amp; "'!F" &amp; ROWS!B103)-TIME!B103), ABS(INDIRECT("'" &amp; B$2 &amp; "'!J" &amp; ROWS!B103)-TIME!B103))/TIME!B103, "")</f>
        <v>1.6286644951140298E-3</v>
      </c>
      <c r="C103" s="2">
        <f ca="1">_xlfn.IFNA(MAX(ABS(INDIRECT("'" &amp; C$2 &amp; "'!B" &amp; ROWS!C103)-TIME!C103), ABS(INDIRECT("'" &amp; C$2 &amp; "'!F" &amp; ROWS!C103)-TIME!C103), ABS(INDIRECT("'" &amp; C$2 &amp; "'!J" &amp; ROWS!C103)-TIME!C103))/TIME!C103, "")</f>
        <v>9.6618357487922805E-3</v>
      </c>
      <c r="D103" s="2">
        <f ca="1">_xlfn.IFNA(MAX(ABS(INDIRECT("'" &amp; D$2 &amp; "'!B" &amp; ROWS!D103)-TIME!D103), ABS(INDIRECT("'" &amp; D$2 &amp; "'!F" &amp; ROWS!D103)-TIME!D103), ABS(INDIRECT("'" &amp; D$2 &amp; "'!J" &amp; ROWS!D103)-TIME!D103))/TIME!D103, "")</f>
        <v>1.0948905109489142E-2</v>
      </c>
      <c r="E103" s="2">
        <f ca="1">_xlfn.IFNA(MAX(ABS(INDIRECT("'" &amp; E$2 &amp; "'!B" &amp; ROWS!E103)-TIME!E103), ABS(INDIRECT("'" &amp; E$2 &amp; "'!F" &amp; ROWS!E103)-TIME!E103), ABS(INDIRECT("'" &amp; E$2 &amp; "'!J" &amp; ROWS!E103)-TIME!E103))/TIME!E103, "")</f>
        <v>7.3943795151104087E-3</v>
      </c>
      <c r="F103" s="2">
        <f ca="1">_xlfn.IFNA(MAX(ABS(INDIRECT("'" &amp; F$2 &amp; "'!B" &amp; ROWS!F103)-TIME!F103), ABS(INDIRECT("'" &amp; F$2 &amp; "'!F" &amp; ROWS!F103)-TIME!F103), ABS(INDIRECT("'" &amp; F$2 &amp; "'!J" &amp; ROWS!F103)-TIME!F103))/TIME!F103, "")</f>
        <v>1.2653651482284853E-2</v>
      </c>
      <c r="G103" s="2">
        <f ca="1">_xlfn.IFNA(MAX(ABS(INDIRECT("'" &amp; G$2 &amp; "'!B" &amp; ROWS!G103)-TIME!G103), ABS(INDIRECT("'" &amp; G$2 &amp; "'!F" &amp; ROWS!G103)-TIME!G103), ABS(INDIRECT("'" &amp; G$2 &amp; "'!J" &amp; ROWS!G103)-TIME!G103))/TIME!G103, "")</f>
        <v>1.6726266005305805E-3</v>
      </c>
      <c r="H103" s="2" t="str">
        <f ca="1">_xlfn.IFNA(MAX(ABS(INDIRECT("'" &amp; H$2 &amp; "'!B" &amp; ROWS!H103)-TIME!H103), ABS(INDIRECT("'" &amp; H$2 &amp; "'!F" &amp; ROWS!H103)-TIME!H103), ABS(INDIRECT("'" &amp; H$2 &amp; "'!J" &amp; ROWS!H103)-TIME!H103))/TIME!H103, "")</f>
        <v/>
      </c>
      <c r="I103" s="2" t="str">
        <f ca="1">_xlfn.IFNA(MAX(ABS(INDIRECT("'" &amp; I$2 &amp; "'!B" &amp; ROWS!I103)-TIME!I103), ABS(INDIRECT("'" &amp; I$2 &amp; "'!F" &amp; ROWS!I103)-TIME!I103), ABS(INDIRECT("'" &amp; I$2 &amp; "'!J" &amp; ROWS!I103)-TIME!I103))/TIME!I103, "")</f>
        <v/>
      </c>
      <c r="J103" s="2">
        <f ca="1">_xlfn.IFNA(MAX(ABS(INDIRECT("'" &amp; J$2 &amp; "'!B" &amp; ROWS!J103)-TIME!J103), ABS(INDIRECT("'" &amp; J$2 &amp; "'!F" &amp; ROWS!J103)-TIME!J103), ABS(INDIRECT("'" &amp; J$2 &amp; "'!J" &amp; ROWS!J103)-TIME!J103))/TIME!J103, "")</f>
        <v>5.3191489361702178E-3</v>
      </c>
      <c r="K103" s="2">
        <f ca="1">_xlfn.IFNA(MAX(ABS(INDIRECT("'" &amp; K$2 &amp; "'!B" &amp; ROWS!K103)-TIME!K103), ABS(INDIRECT("'" &amp; K$2 &amp; "'!F" &amp; ROWS!K103)-TIME!K103), ABS(INDIRECT("'" &amp; K$2 &amp; "'!J" &amp; ROWS!K103)-TIME!K103))/TIME!K103, "")</f>
        <v>1.4492753623188259E-2</v>
      </c>
      <c r="L103" s="2">
        <f ca="1">_xlfn.IFNA(MAX(ABS(INDIRECT("'" &amp; L$2 &amp; "'!B" &amp; ROWS!L103)-TIME!L103), ABS(INDIRECT("'" &amp; L$2 &amp; "'!F" &amp; ROWS!L103)-TIME!L103), ABS(INDIRECT("'" &amp; L$2 &amp; "'!J" &amp; ROWS!L103)-TIME!L103))/TIME!L103, "")</f>
        <v>3.2258064516129059E-2</v>
      </c>
      <c r="M103" s="2">
        <f ca="1">_xlfn.IFNA(MAX(ABS(INDIRECT("'" &amp; M$2 &amp; "'!B" &amp; ROWS!M103)-TIME!M103), ABS(INDIRECT("'" &amp; M$2 &amp; "'!F" &amp; ROWS!M103)-TIME!M103), ABS(INDIRECT("'" &amp; M$2 &amp; "'!J" &amp; ROWS!M103)-TIME!M103))/TIME!M103, "")</f>
        <v>8.0743576455641862E-3</v>
      </c>
      <c r="N103" s="2" t="str">
        <f ca="1">_xlfn.IFNA(MAX(ABS(INDIRECT("'" &amp; N$2 &amp; "'!B" &amp; ROWS!N103)-TIME!N103), ABS(INDIRECT("'" &amp; N$2 &amp; "'!F" &amp; ROWS!N103)-TIME!N103), ABS(INDIRECT("'" &amp; N$2 &amp; "'!J" &amp; ROWS!N103)-TIME!N103))/TIME!N103, "")</f>
        <v/>
      </c>
      <c r="O103" s="2">
        <f ca="1">_xlfn.IFNA(MAX(ABS(INDIRECT("'" &amp; O$2 &amp; "'!B" &amp; ROWS!O103)-TIME!O103), ABS(INDIRECT("'" &amp; O$2 &amp; "'!F" &amp; ROWS!O103)-TIME!O103), ABS(INDIRECT("'" &amp; O$2 &amp; "'!J" &amp; ROWS!O103)-TIME!O103))/TIME!O103, "")</f>
        <v>8.7367563162184404E-3</v>
      </c>
      <c r="P103" s="2" t="str">
        <f ca="1">_xlfn.IFNA(MAX(ABS(INDIRECT("'" &amp; P$2 &amp; "'!B" &amp; ROWS!P103)-TIME!P103), ABS(INDIRECT("'" &amp; P$2 &amp; "'!F" &amp; ROWS!P103)-TIME!P103), ABS(INDIRECT("'" &amp; P$2 &amp; "'!J" &amp; ROWS!P103)-TIME!P103))/TIME!P103, "")</f>
        <v/>
      </c>
      <c r="Q103" s="2" t="str">
        <f ca="1">_xlfn.IFNA(MAX(ABS(INDIRECT("'" &amp; Q$2 &amp; "'!B" &amp; ROWS!Q103)-TIME!Q103), ABS(INDIRECT("'" &amp; Q$2 &amp; "'!F" &amp; ROWS!Q103)-TIME!Q103), ABS(INDIRECT("'" &amp; Q$2 &amp; "'!J" &amp; ROWS!Q103)-TIME!Q103))/TIME!Q103, "")</f>
        <v/>
      </c>
      <c r="R103" s="2">
        <f ca="1">_xlfn.IFNA(MAX(ABS(INDIRECT("'" &amp; R$2 &amp; "'!B" &amp; ROWS!R103)-TIME!R103), ABS(INDIRECT("'" &amp; R$2 &amp; "'!F" &amp; ROWS!R103)-TIME!R103), ABS(INDIRECT("'" &amp; R$2 &amp; "'!J" &amp; ROWS!R103)-TIME!R103))/TIME!R103, "")</f>
        <v>1.2500000000000011E-2</v>
      </c>
      <c r="S103" s="2">
        <f ca="1">_xlfn.IFNA(MAX(ABS(INDIRECT("'" &amp; S$2 &amp; "'!B" &amp; ROWS!S103)-TIME!S103), ABS(INDIRECT("'" &amp; S$2 &amp; "'!F" &amp; ROWS!S103)-TIME!S103), ABS(INDIRECT("'" &amp; S$2 &amp; "'!J" &amp; ROWS!S103)-TIME!S103))/TIME!S103, "")</f>
        <v>2.0833333333333353E-2</v>
      </c>
      <c r="T103" s="2">
        <f ca="1">_xlfn.IFNA(MAX(ABS(INDIRECT("'" &amp; T$2 &amp; "'!B" &amp; ROWS!T103)-TIME!T103), ABS(INDIRECT("'" &amp; T$2 &amp; "'!F" &amp; ROWS!T103)-TIME!T103), ABS(INDIRECT("'" &amp; T$2 &amp; "'!J" &amp; ROWS!T103)-TIME!T103))/TIME!T103, "")</f>
        <v>1.8867924528301903E-2</v>
      </c>
      <c r="U103" s="2">
        <f ca="1">_xlfn.IFNA(MAX(ABS(INDIRECT("'" &amp; U$2 &amp; "'!B" &amp; ROWS!U103)-TIME!U103), ABS(INDIRECT("'" &amp; U$2 &amp; "'!F" &amp; ROWS!U103)-TIME!U103), ABS(INDIRECT("'" &amp; U$2 &amp; "'!J" &amp; ROWS!U103)-TIME!U103))/TIME!U103, "")</f>
        <v>3.3859661063091423E-3</v>
      </c>
      <c r="V103" s="2" t="str">
        <f ca="1">_xlfn.IFNA(MAX(ABS(INDIRECT("'" &amp; V$2 &amp; "'!B" &amp; ROWS!V103)-TIME!V103), ABS(INDIRECT("'" &amp; V$2 &amp; "'!F" &amp; ROWS!V103)-TIME!V103), ABS(INDIRECT("'" &amp; V$2 &amp; "'!J" &amp; ROWS!V103)-TIME!V103))/TIME!V103, "")</f>
        <v/>
      </c>
      <c r="W103" s="2">
        <f ca="1">_xlfn.IFNA(MAX(ABS(INDIRECT("'" &amp; W$2 &amp; "'!B" &amp; ROWS!W103)-TIME!W103), ABS(INDIRECT("'" &amp; W$2 &amp; "'!F" &amp; ROWS!W103)-TIME!W103), ABS(INDIRECT("'" &amp; W$2 &amp; "'!J" &amp; ROWS!W103)-TIME!W103))/TIME!W103, "")</f>
        <v>4.4404530259942341E-3</v>
      </c>
      <c r="X103" s="2" t="str">
        <f ca="1">_xlfn.IFNA(MAX(ABS(INDIRECT("'" &amp; X$2 &amp; "'!B" &amp; ROWS!X103)-TIME!X103), ABS(INDIRECT("'" &amp; X$2 &amp; "'!F" &amp; ROWS!X103)-TIME!X103), ABS(INDIRECT("'" &amp; X$2 &amp; "'!J" &amp; ROWS!X103)-TIME!X103))/TIME!X103, "")</f>
        <v/>
      </c>
      <c r="Y103" s="2" t="str">
        <f ca="1">_xlfn.IFNA(MAX(ABS(INDIRECT("'" &amp; Y$2 &amp; "'!B" &amp; ROWS!Y103)-TIME!Y103), ABS(INDIRECT("'" &amp; Y$2 &amp; "'!F" &amp; ROWS!Y103)-TIME!Y103), ABS(INDIRECT("'" &amp; Y$2 &amp; "'!J" &amp; ROWS!Y103)-TIME!Y103))/TIME!Y103, "")</f>
        <v/>
      </c>
    </row>
    <row r="104" spans="1:25" x14ac:dyDescent="0.25">
      <c r="A104" t="str">
        <f>METRICS!A103</f>
        <v>voidPtr</v>
      </c>
      <c r="B104" s="2">
        <f ca="1">_xlfn.IFNA(MAX(ABS(INDIRECT("'" &amp; B$2 &amp; "'!B" &amp; ROWS!B104)-TIME!B104), ABS(INDIRECT("'" &amp; B$2 &amp; "'!F" &amp; ROWS!B104)-TIME!B104), ABS(INDIRECT("'" &amp; B$2 &amp; "'!J" &amp; ROWS!B104)-TIME!B104))/TIME!B104, "")</f>
        <v>0</v>
      </c>
      <c r="C104" s="2">
        <f ca="1">_xlfn.IFNA(MAX(ABS(INDIRECT("'" &amp; C$2 &amp; "'!B" &amp; ROWS!C104)-TIME!C104), ABS(INDIRECT("'" &amp; C$2 &amp; "'!F" &amp; ROWS!C104)-TIME!C104), ABS(INDIRECT("'" &amp; C$2 &amp; "'!J" &amp; ROWS!C104)-TIME!C104))/TIME!C104, "")</f>
        <v>0.16666666666666682</v>
      </c>
      <c r="D104" s="2">
        <f ca="1">_xlfn.IFNA(MAX(ABS(INDIRECT("'" &amp; D$2 &amp; "'!B" &amp; ROWS!D104)-TIME!D104), ABS(INDIRECT("'" &amp; D$2 &amp; "'!F" &amp; ROWS!D104)-TIME!D104), ABS(INDIRECT("'" &amp; D$2 &amp; "'!J" &amp; ROWS!D104)-TIME!D104))/TIME!D104, "")</f>
        <v>0.33333333333333331</v>
      </c>
      <c r="E104" s="2">
        <f ca="1">_xlfn.IFNA(MAX(ABS(INDIRECT("'" &amp; E$2 &amp; "'!B" &amp; ROWS!E104)-TIME!E104), ABS(INDIRECT("'" &amp; E$2 &amp; "'!F" &amp; ROWS!E104)-TIME!E104), ABS(INDIRECT("'" &amp; E$2 &amp; "'!J" &amp; ROWS!E104)-TIME!E104))/TIME!E104, "")</f>
        <v>5.2631578947368467E-2</v>
      </c>
      <c r="F104" s="2">
        <f ca="1">_xlfn.IFNA(MAX(ABS(INDIRECT("'" &amp; F$2 &amp; "'!B" &amp; ROWS!F104)-TIME!F104), ABS(INDIRECT("'" &amp; F$2 &amp; "'!F" &amp; ROWS!F104)-TIME!F104), ABS(INDIRECT("'" &amp; F$2 &amp; "'!J" &amp; ROWS!F104)-TIME!F104))/TIME!F104, "")</f>
        <v>2.0000000000000018E-2</v>
      </c>
      <c r="G104" s="2">
        <f ca="1">_xlfn.IFNA(MAX(ABS(INDIRECT("'" &amp; G$2 &amp; "'!B" &amp; ROWS!G104)-TIME!G104), ABS(INDIRECT("'" &amp; G$2 &amp; "'!F" &amp; ROWS!G104)-TIME!G104), ABS(INDIRECT("'" &amp; G$2 &amp; "'!J" &amp; ROWS!G104)-TIME!G104))/TIME!G104, "")</f>
        <v>4.0000000000000036E-2</v>
      </c>
      <c r="H104" s="2">
        <f ca="1">_xlfn.IFNA(MAX(ABS(INDIRECT("'" &amp; H$2 &amp; "'!B" &amp; ROWS!H104)-TIME!H104), ABS(INDIRECT("'" &amp; H$2 &amp; "'!F" &amp; ROWS!H104)-TIME!H104), ABS(INDIRECT("'" &amp; H$2 &amp; "'!J" &amp; ROWS!H104)-TIME!H104))/TIME!H104, "")</f>
        <v>1.4598540145985252E-2</v>
      </c>
      <c r="I104" s="2">
        <f ca="1">_xlfn.IFNA(MAX(ABS(INDIRECT("'" &amp; I$2 &amp; "'!B" &amp; ROWS!I104)-TIME!I104), ABS(INDIRECT("'" &amp; I$2 &amp; "'!F" &amp; ROWS!I104)-TIME!I104), ABS(INDIRECT("'" &amp; I$2 &amp; "'!J" &amp; ROWS!I104)-TIME!I104))/TIME!I104, "")</f>
        <v>1.4814814814814828E-2</v>
      </c>
      <c r="J104" s="2">
        <f ca="1">_xlfn.IFNA(MAX(ABS(INDIRECT("'" &amp; J$2 &amp; "'!B" &amp; ROWS!J104)-TIME!J104), ABS(INDIRECT("'" &amp; J$2 &amp; "'!F" &amp; ROWS!J104)-TIME!J104), ABS(INDIRECT("'" &amp; J$2 &amp; "'!J" &amp; ROWS!J104)-TIME!J104))/TIME!J104, "")</f>
        <v>0</v>
      </c>
      <c r="K104" s="2">
        <f ca="1">_xlfn.IFNA(MAX(ABS(INDIRECT("'" &amp; K$2 &amp; "'!B" &amp; ROWS!K104)-TIME!K104), ABS(INDIRECT("'" &amp; K$2 &amp; "'!F" &amp; ROWS!K104)-TIME!K104), ABS(INDIRECT("'" &amp; K$2 &amp; "'!J" &amp; ROWS!K104)-TIME!K104))/TIME!K104, "")</f>
        <v>0.25000000000000006</v>
      </c>
      <c r="L104" s="2">
        <f ca="1">_xlfn.IFNA(MAX(ABS(INDIRECT("'" &amp; L$2 &amp; "'!B" &amp; ROWS!L104)-TIME!L104), ABS(INDIRECT("'" &amp; L$2 &amp; "'!F" &amp; ROWS!L104)-TIME!L104), ABS(INDIRECT("'" &amp; L$2 &amp; "'!J" &amp; ROWS!L104)-TIME!L104))/TIME!L104, "")</f>
        <v>0</v>
      </c>
      <c r="M104" s="2">
        <f ca="1">_xlfn.IFNA(MAX(ABS(INDIRECT("'" &amp; M$2 &amp; "'!B" &amp; ROWS!M104)-TIME!M104), ABS(INDIRECT("'" &amp; M$2 &amp; "'!F" &amp; ROWS!M104)-TIME!M104), ABS(INDIRECT("'" &amp; M$2 &amp; "'!J" &amp; ROWS!M104)-TIME!M104))/TIME!M104, "")</f>
        <v>0</v>
      </c>
      <c r="N104" s="2">
        <f ca="1">_xlfn.IFNA(MAX(ABS(INDIRECT("'" &amp; N$2 &amp; "'!B" &amp; ROWS!N104)-TIME!N104), ABS(INDIRECT("'" &amp; N$2 &amp; "'!F" &amp; ROWS!N104)-TIME!N104), ABS(INDIRECT("'" &amp; N$2 &amp; "'!J" &amp; ROWS!N104)-TIME!N104))/TIME!N104, "")</f>
        <v>0</v>
      </c>
      <c r="O104" s="2">
        <f ca="1">_xlfn.IFNA(MAX(ABS(INDIRECT("'" &amp; O$2 &amp; "'!B" &amp; ROWS!O104)-TIME!O104), ABS(INDIRECT("'" &amp; O$2 &amp; "'!F" &amp; ROWS!O104)-TIME!O104), ABS(INDIRECT("'" &amp; O$2 &amp; "'!J" &amp; ROWS!O104)-TIME!O104))/TIME!O104, "")</f>
        <v>0</v>
      </c>
      <c r="P104" s="2">
        <f ca="1">_xlfn.IFNA(MAX(ABS(INDIRECT("'" &amp; P$2 &amp; "'!B" &amp; ROWS!P104)-TIME!P104), ABS(INDIRECT("'" &amp; P$2 &amp; "'!F" &amp; ROWS!P104)-TIME!P104), ABS(INDIRECT("'" &amp; P$2 &amp; "'!J" &amp; ROWS!P104)-TIME!P104))/TIME!P104, "")</f>
        <v>0.16666666666666682</v>
      </c>
      <c r="Q104" s="2">
        <f ca="1">_xlfn.IFNA(MAX(ABS(INDIRECT("'" &amp; Q$2 &amp; "'!B" &amp; ROWS!Q104)-TIME!Q104), ABS(INDIRECT("'" &amp; Q$2 &amp; "'!F" &amp; ROWS!Q104)-TIME!Q104), ABS(INDIRECT("'" &amp; Q$2 &amp; "'!J" &amp; ROWS!Q104)-TIME!Q104))/TIME!Q104, "")</f>
        <v>0.12499999999999993</v>
      </c>
      <c r="R104" s="2">
        <f ca="1">_xlfn.IFNA(MAX(ABS(INDIRECT("'" &amp; R$2 &amp; "'!B" &amp; ROWS!R104)-TIME!R104), ABS(INDIRECT("'" &amp; R$2 &amp; "'!F" &amp; ROWS!R104)-TIME!R104), ABS(INDIRECT("'" &amp; R$2 &amp; "'!J" &amp; ROWS!R104)-TIME!R104))/TIME!R104, "")</f>
        <v>0</v>
      </c>
      <c r="S104" s="2">
        <f ca="1">_xlfn.IFNA(MAX(ABS(INDIRECT("'" &amp; S$2 &amp; "'!B" &amp; ROWS!S104)-TIME!S104), ABS(INDIRECT("'" &amp; S$2 &amp; "'!F" &amp; ROWS!S104)-TIME!S104), ABS(INDIRECT("'" &amp; S$2 &amp; "'!J" &amp; ROWS!S104)-TIME!S104))/TIME!S104, "")</f>
        <v>0.33333333333333343</v>
      </c>
      <c r="T104" s="2">
        <f ca="1">_xlfn.IFNA(MAX(ABS(INDIRECT("'" &amp; T$2 &amp; "'!B" &amp; ROWS!T104)-TIME!T104), ABS(INDIRECT("'" &amp; T$2 &amp; "'!F" &amp; ROWS!T104)-TIME!T104), ABS(INDIRECT("'" &amp; T$2 &amp; "'!J" &amp; ROWS!T104)-TIME!T104))/TIME!T104, "")</f>
        <v>0</v>
      </c>
      <c r="U104" s="2">
        <f ca="1">_xlfn.IFNA(MAX(ABS(INDIRECT("'" &amp; U$2 &amp; "'!B" &amp; ROWS!U104)-TIME!U104), ABS(INDIRECT("'" &amp; U$2 &amp; "'!F" &amp; ROWS!U104)-TIME!U104), ABS(INDIRECT("'" &amp; U$2 &amp; "'!J" &amp; ROWS!U104)-TIME!U104))/TIME!U104, "")</f>
        <v>3.8461538461538491E-2</v>
      </c>
      <c r="V104" s="2">
        <f ca="1">_xlfn.IFNA(MAX(ABS(INDIRECT("'" &amp; V$2 &amp; "'!B" &amp; ROWS!V104)-TIME!V104), ABS(INDIRECT("'" &amp; V$2 &amp; "'!F" &amp; ROWS!V104)-TIME!V104), ABS(INDIRECT("'" &amp; V$2 &amp; "'!J" &amp; ROWS!V104)-TIME!V104))/TIME!V104, "")</f>
        <v>4.9999999999999906E-2</v>
      </c>
      <c r="W104" s="2">
        <f ca="1">_xlfn.IFNA(MAX(ABS(INDIRECT("'" &amp; W$2 &amp; "'!B" &amp; ROWS!W104)-TIME!W104), ABS(INDIRECT("'" &amp; W$2 &amp; "'!F" &amp; ROWS!W104)-TIME!W104), ABS(INDIRECT("'" &amp; W$2 &amp; "'!J" &amp; ROWS!W104)-TIME!W104))/TIME!W104, "")</f>
        <v>4.5454545454545497E-2</v>
      </c>
      <c r="X104" s="2">
        <f ca="1">_xlfn.IFNA(MAX(ABS(INDIRECT("'" &amp; X$2 &amp; "'!B" &amp; ROWS!X104)-TIME!X104), ABS(INDIRECT("'" &amp; X$2 &amp; "'!F" &amp; ROWS!X104)-TIME!X104), ABS(INDIRECT("'" &amp; X$2 &amp; "'!J" &amp; ROWS!X104)-TIME!X104))/TIME!X104, "")</f>
        <v>0.16666666666666682</v>
      </c>
      <c r="Y104" s="2">
        <f ca="1">_xlfn.IFNA(MAX(ABS(INDIRECT("'" &amp; Y$2 &amp; "'!B" &amp; ROWS!Y104)-TIME!Y104), ABS(INDIRECT("'" &amp; Y$2 &amp; "'!F" &amp; ROWS!Y104)-TIME!Y104), ABS(INDIRECT("'" &amp; Y$2 &amp; "'!J" &amp; ROWS!Y104)-TIME!Y104))/TIME!Y104, "")</f>
        <v>0.12499999999999993</v>
      </c>
    </row>
    <row r="105" spans="1:25" x14ac:dyDescent="0.25">
      <c r="A105" t="str">
        <f>METRICS!A104</f>
        <v>wait</v>
      </c>
      <c r="B105" s="2">
        <f ca="1">_xlfn.IFNA(MAX(ABS(INDIRECT("'" &amp; B$2 &amp; "'!B" &amp; ROWS!B105)-TIME!B105), ABS(INDIRECT("'" &amp; B$2 &amp; "'!F" &amp; ROWS!B105)-TIME!B105), ABS(INDIRECT("'" &amp; B$2 &amp; "'!J" &amp; ROWS!B105)-TIME!B105))/TIME!B105, "")</f>
        <v>5.9523809523809581E-3</v>
      </c>
      <c r="C105" s="2">
        <f ca="1">_xlfn.IFNA(MAX(ABS(INDIRECT("'" &amp; C$2 &amp; "'!B" &amp; ROWS!C105)-TIME!C105), ABS(INDIRECT("'" &amp; C$2 &amp; "'!F" &amp; ROWS!C105)-TIME!C105), ABS(INDIRECT("'" &amp; C$2 &amp; "'!J" &amp; ROWS!C105)-TIME!C105))/TIME!C105, "")</f>
        <v>0</v>
      </c>
      <c r="D105" s="2">
        <f ca="1">_xlfn.IFNA(MAX(ABS(INDIRECT("'" &amp; D$2 &amp; "'!B" &amp; ROWS!D105)-TIME!D105), ABS(INDIRECT("'" &amp; D$2 &amp; "'!F" &amp; ROWS!D105)-TIME!D105), ABS(INDIRECT("'" &amp; D$2 &amp; "'!J" &amp; ROWS!D105)-TIME!D105))/TIME!D105, "")</f>
        <v>1.0309278350515474E-2</v>
      </c>
      <c r="E105" s="2">
        <f ca="1">_xlfn.IFNA(MAX(ABS(INDIRECT("'" &amp; E$2 &amp; "'!B" &amp; ROWS!E105)-TIME!E105), ABS(INDIRECT("'" &amp; E$2 &amp; "'!F" &amp; ROWS!E105)-TIME!E105), ABS(INDIRECT("'" &amp; E$2 &amp; "'!J" &amp; ROWS!E105)-TIME!E105))/TIME!E105, "")</f>
        <v>2.0725388601035826E-3</v>
      </c>
      <c r="F105" s="2">
        <f ca="1">_xlfn.IFNA(MAX(ABS(INDIRECT("'" &amp; F$2 &amp; "'!B" &amp; ROWS!F105)-TIME!F105), ABS(INDIRECT("'" &amp; F$2 &amp; "'!F" &amp; ROWS!F105)-TIME!F105), ABS(INDIRECT("'" &amp; F$2 &amp; "'!J" &amp; ROWS!F105)-TIME!F105))/TIME!F105, "")</f>
        <v>6.5645514223196125E-3</v>
      </c>
      <c r="G105" s="2">
        <f ca="1">_xlfn.IFNA(MAX(ABS(INDIRECT("'" &amp; G$2 &amp; "'!B" &amp; ROWS!G105)-TIME!G105), ABS(INDIRECT("'" &amp; G$2 &amp; "'!F" &amp; ROWS!G105)-TIME!G105), ABS(INDIRECT("'" &amp; G$2 &amp; "'!J" &amp; ROWS!G105)-TIME!G105))/TIME!G105, "")</f>
        <v>3.2299741602066492E-3</v>
      </c>
      <c r="H105" s="2" t="str">
        <f ca="1">_xlfn.IFNA(MAX(ABS(INDIRECT("'" &amp; H$2 &amp; "'!B" &amp; ROWS!H105)-TIME!H105), ABS(INDIRECT("'" &amp; H$2 &amp; "'!F" &amp; ROWS!H105)-TIME!H105), ABS(INDIRECT("'" &amp; H$2 &amp; "'!J" &amp; ROWS!H105)-TIME!H105))/TIME!H105, "")</f>
        <v/>
      </c>
      <c r="I105" s="2" t="str">
        <f ca="1">_xlfn.IFNA(MAX(ABS(INDIRECT("'" &amp; I$2 &amp; "'!B" &amp; ROWS!I105)-TIME!I105), ABS(INDIRECT("'" &amp; I$2 &amp; "'!F" &amp; ROWS!I105)-TIME!I105), ABS(INDIRECT("'" &amp; I$2 &amp; "'!J" &amp; ROWS!I105)-TIME!I105))/TIME!I105, "")</f>
        <v/>
      </c>
      <c r="J105" s="2">
        <f ca="1">_xlfn.IFNA(MAX(ABS(INDIRECT("'" &amp; J$2 &amp; "'!B" &amp; ROWS!J105)-TIME!J105), ABS(INDIRECT("'" &amp; J$2 &amp; "'!F" &amp; ROWS!J105)-TIME!J105), ABS(INDIRECT("'" &amp; J$2 &amp; "'!J" &amp; ROWS!J105)-TIME!J105))/TIME!J105, "")</f>
        <v>8.3333333333333419E-3</v>
      </c>
      <c r="K105" s="2">
        <f ca="1">_xlfn.IFNA(MAX(ABS(INDIRECT("'" &amp; K$2 &amp; "'!B" &amp; ROWS!K105)-TIME!K105), ABS(INDIRECT("'" &amp; K$2 &amp; "'!F" &amp; ROWS!K105)-TIME!K105), ABS(INDIRECT("'" &amp; K$2 &amp; "'!J" &amp; ROWS!K105)-TIME!K105))/TIME!K105, "")</f>
        <v>8.3333333333333419E-3</v>
      </c>
      <c r="L105" s="2">
        <f ca="1">_xlfn.IFNA(MAX(ABS(INDIRECT("'" &amp; L$2 &amp; "'!B" &amp; ROWS!L105)-TIME!L105), ABS(INDIRECT("'" &amp; L$2 &amp; "'!F" &amp; ROWS!L105)-TIME!L105), ABS(INDIRECT("'" &amp; L$2 &amp; "'!J" &amp; ROWS!L105)-TIME!L105))/TIME!L105, "")</f>
        <v>1.1904761904761916E-2</v>
      </c>
      <c r="M105" s="2">
        <f ca="1">_xlfn.IFNA(MAX(ABS(INDIRECT("'" &amp; M$2 &amp; "'!B" &amp; ROWS!M105)-TIME!M105), ABS(INDIRECT("'" &amp; M$2 &amp; "'!F" &amp; ROWS!M105)-TIME!M105), ABS(INDIRECT("'" &amp; M$2 &amp; "'!J" &amp; ROWS!M105)-TIME!M105))/TIME!M105, "")</f>
        <v>4.481792717086739E-3</v>
      </c>
      <c r="N105" s="2">
        <f ca="1">_xlfn.IFNA(MAX(ABS(INDIRECT("'" &amp; N$2 &amp; "'!B" &amp; ROWS!N105)-TIME!N105), ABS(INDIRECT("'" &amp; N$2 &amp; "'!F" &amp; ROWS!N105)-TIME!N105), ABS(INDIRECT("'" &amp; N$2 &amp; "'!J" &amp; ROWS!N105)-TIME!N105))/TIME!N105, "")</f>
        <v>6.4871878040879429E-4</v>
      </c>
      <c r="O105" s="2">
        <f ca="1">_xlfn.IFNA(MAX(ABS(INDIRECT("'" &amp; O$2 &amp; "'!B" &amp; ROWS!O105)-TIME!O105), ABS(INDIRECT("'" &amp; O$2 &amp; "'!F" &amp; ROWS!O105)-TIME!O105), ABS(INDIRECT("'" &amp; O$2 &amp; "'!J" &amp; ROWS!O105)-TIME!O105))/TIME!O105, "")</f>
        <v>6.7567567567568525E-3</v>
      </c>
      <c r="P105" s="2" t="str">
        <f ca="1">_xlfn.IFNA(MAX(ABS(INDIRECT("'" &amp; P$2 &amp; "'!B" &amp; ROWS!P105)-TIME!P105), ABS(INDIRECT("'" &amp; P$2 &amp; "'!F" &amp; ROWS!P105)-TIME!P105), ABS(INDIRECT("'" &amp; P$2 &amp; "'!J" &amp; ROWS!P105)-TIME!P105))/TIME!P105, "")</f>
        <v/>
      </c>
      <c r="Q105" s="2" t="str">
        <f ca="1">_xlfn.IFNA(MAX(ABS(INDIRECT("'" &amp; Q$2 &amp; "'!B" &amp; ROWS!Q105)-TIME!Q105), ABS(INDIRECT("'" &amp; Q$2 &amp; "'!F" &amp; ROWS!Q105)-TIME!Q105), ABS(INDIRECT("'" &amp; Q$2 &amp; "'!J" &amp; ROWS!Q105)-TIME!Q105))/TIME!Q105, "")</f>
        <v/>
      </c>
      <c r="R105" s="2">
        <f ca="1">_xlfn.IFNA(MAX(ABS(INDIRECT("'" &amp; R$2 &amp; "'!B" &amp; ROWS!R105)-TIME!R105), ABS(INDIRECT("'" &amp; R$2 &amp; "'!F" &amp; ROWS!R105)-TIME!R105), ABS(INDIRECT("'" &amp; R$2 &amp; "'!J" &amp; ROWS!R105)-TIME!R105))/TIME!R105, "")</f>
        <v>0.10655737704918042</v>
      </c>
      <c r="S105" s="2">
        <f ca="1">_xlfn.IFNA(MAX(ABS(INDIRECT("'" &amp; S$2 &amp; "'!B" &amp; ROWS!S105)-TIME!S105), ABS(INDIRECT("'" &amp; S$2 &amp; "'!F" &amp; ROWS!S105)-TIME!S105), ABS(INDIRECT("'" &amp; S$2 &amp; "'!J" &amp; ROWS!S105)-TIME!S105))/TIME!S105, "")</f>
        <v>8.4388185654008518E-3</v>
      </c>
      <c r="T105" s="2">
        <f ca="1">_xlfn.IFNA(MAX(ABS(INDIRECT("'" &amp; T$2 &amp; "'!B" &amp; ROWS!T105)-TIME!T105), ABS(INDIRECT("'" &amp; T$2 &amp; "'!F" &amp; ROWS!T105)-TIME!T105), ABS(INDIRECT("'" &amp; T$2 &amp; "'!J" &amp; ROWS!T105)-TIME!T105))/TIME!T105, "")</f>
        <v>5.4347826086956569E-2</v>
      </c>
      <c r="U105" s="2">
        <f ca="1">_xlfn.IFNA(MAX(ABS(INDIRECT("'" &amp; U$2 &amp; "'!B" &amp; ROWS!U105)-TIME!U105), ABS(INDIRECT("'" &amp; U$2 &amp; "'!F" &amp; ROWS!U105)-TIME!U105), ABS(INDIRECT("'" &amp; U$2 &amp; "'!J" &amp; ROWS!U105)-TIME!U105))/TIME!U105, "")</f>
        <v>9.2845439650465159E-3</v>
      </c>
      <c r="V105" s="2">
        <f ca="1">_xlfn.IFNA(MAX(ABS(INDIRECT("'" &amp; V$2 &amp; "'!B" &amp; ROWS!V105)-TIME!V105), ABS(INDIRECT("'" &amp; V$2 &amp; "'!F" &amp; ROWS!V105)-TIME!V105), ABS(INDIRECT("'" &amp; V$2 &amp; "'!J" &amp; ROWS!V105)-TIME!V105))/TIME!V105, "")</f>
        <v>1.3089005235602978E-3</v>
      </c>
      <c r="W105" s="2">
        <f ca="1">_xlfn.IFNA(MAX(ABS(INDIRECT("'" &amp; W$2 &amp; "'!B" &amp; ROWS!W105)-TIME!W105), ABS(INDIRECT("'" &amp; W$2 &amp; "'!F" &amp; ROWS!W105)-TIME!W105), ABS(INDIRECT("'" &amp; W$2 &amp; "'!J" &amp; ROWS!W105)-TIME!W105))/TIME!W105, "")</f>
        <v>6.7159167226327346E-3</v>
      </c>
      <c r="X105" s="2" t="str">
        <f ca="1">_xlfn.IFNA(MAX(ABS(INDIRECT("'" &amp; X$2 &amp; "'!B" &amp; ROWS!X105)-TIME!X105), ABS(INDIRECT("'" &amp; X$2 &amp; "'!F" &amp; ROWS!X105)-TIME!X105), ABS(INDIRECT("'" &amp; X$2 &amp; "'!J" &amp; ROWS!X105)-TIME!X105))/TIME!X105, "")</f>
        <v/>
      </c>
      <c r="Y105" s="2" t="str">
        <f ca="1">_xlfn.IFNA(MAX(ABS(INDIRECT("'" &amp; Y$2 &amp; "'!B" &amp; ROWS!Y105)-TIME!Y105), ABS(INDIRECT("'" &amp; Y$2 &amp; "'!F" &amp; ROWS!Y105)-TIME!Y105), ABS(INDIRECT("'" &amp; Y$2 &amp; "'!J" &amp; ROWS!Y105)-TIME!Y105))/TIME!Y105, "")</f>
        <v/>
      </c>
    </row>
    <row r="106" spans="1:25" x14ac:dyDescent="0.25">
      <c r="A106" t="str">
        <f>METRICS!A105</f>
        <v>when</v>
      </c>
      <c r="B106" s="2">
        <f ca="1">_xlfn.IFNA(MAX(ABS(INDIRECT("'" &amp; B$2 &amp; "'!B" &amp; ROWS!B106)-TIME!B106), ABS(INDIRECT("'" &amp; B$2 &amp; "'!F" &amp; ROWS!B106)-TIME!B106), ABS(INDIRECT("'" &amp; B$2 &amp; "'!J" &amp; ROWS!B106)-TIME!B106))/TIME!B106, "")</f>
        <v>0</v>
      </c>
      <c r="C106" s="2">
        <f ca="1">_xlfn.IFNA(MAX(ABS(INDIRECT("'" &amp; C$2 &amp; "'!B" &amp; ROWS!C106)-TIME!C106), ABS(INDIRECT("'" &amp; C$2 &amp; "'!F" &amp; ROWS!C106)-TIME!C106), ABS(INDIRECT("'" &amp; C$2 &amp; "'!J" &amp; ROWS!C106)-TIME!C106))/TIME!C106, "")</f>
        <v>9.9667774086378089E-3</v>
      </c>
      <c r="D106" s="2">
        <f ca="1">_xlfn.IFNA(MAX(ABS(INDIRECT("'" &amp; D$2 &amp; "'!B" &amp; ROWS!D106)-TIME!D106), ABS(INDIRECT("'" &amp; D$2 &amp; "'!F" &amp; ROWS!D106)-TIME!D106), ABS(INDIRECT("'" &amp; D$2 &amp; "'!J" &amp; ROWS!D106)-TIME!D106))/TIME!D106, "")</f>
        <v>6.8493150684931572E-3</v>
      </c>
      <c r="E106" s="2">
        <f ca="1">_xlfn.IFNA(MAX(ABS(INDIRECT("'" &amp; E$2 &amp; "'!B" &amp; ROWS!E106)-TIME!E106), ABS(INDIRECT("'" &amp; E$2 &amp; "'!F" &amp; ROWS!E106)-TIME!E106), ABS(INDIRECT("'" &amp; E$2 &amp; "'!J" &amp; ROWS!E106)-TIME!E106))/TIME!E106, "")</f>
        <v>1.3593112822836944E-3</v>
      </c>
      <c r="F106" s="2">
        <f ca="1">_xlfn.IFNA(MAX(ABS(INDIRECT("'" &amp; F$2 &amp; "'!B" &amp; ROWS!F106)-TIME!F106), ABS(INDIRECT("'" &amp; F$2 &amp; "'!F" &amp; ROWS!F106)-TIME!F106), ABS(INDIRECT("'" &amp; F$2 &amp; "'!J" &amp; ROWS!F106)-TIME!F106))/TIME!F106, "")</f>
        <v>2.1645021645022465E-3</v>
      </c>
      <c r="G106" s="2">
        <f ca="1">_xlfn.IFNA(MAX(ABS(INDIRECT("'" &amp; G$2 &amp; "'!B" &amp; ROWS!G106)-TIME!G106), ABS(INDIRECT("'" &amp; G$2 &amp; "'!F" &amp; ROWS!G106)-TIME!G106), ABS(INDIRECT("'" &amp; G$2 &amp; "'!J" &amp; ROWS!G106)-TIME!G106))/TIME!G106, "")</f>
        <v>0</v>
      </c>
      <c r="H106" s="2" t="str">
        <f ca="1">_xlfn.IFNA(MAX(ABS(INDIRECT("'" &amp; H$2 &amp; "'!B" &amp; ROWS!H106)-TIME!H106), ABS(INDIRECT("'" &amp; H$2 &amp; "'!F" &amp; ROWS!H106)-TIME!H106), ABS(INDIRECT("'" &amp; H$2 &amp; "'!J" &amp; ROWS!H106)-TIME!H106))/TIME!H106, "")</f>
        <v/>
      </c>
      <c r="I106" s="2" t="str">
        <f ca="1">_xlfn.IFNA(MAX(ABS(INDIRECT("'" &amp; I$2 &amp; "'!B" &amp; ROWS!I106)-TIME!I106), ABS(INDIRECT("'" &amp; I$2 &amp; "'!F" &amp; ROWS!I106)-TIME!I106), ABS(INDIRECT("'" &amp; I$2 &amp; "'!J" &amp; ROWS!I106)-TIME!I106))/TIME!I106, "")</f>
        <v/>
      </c>
      <c r="J106" s="2">
        <f ca="1">_xlfn.IFNA(MAX(ABS(INDIRECT("'" &amp; J$2 &amp; "'!B" &amp; ROWS!J106)-TIME!J106), ABS(INDIRECT("'" &amp; J$2 &amp; "'!F" &amp; ROWS!J106)-TIME!J106), ABS(INDIRECT("'" &amp; J$2 &amp; "'!J" &amp; ROWS!J106)-TIME!J106))/TIME!J106, "")</f>
        <v>0</v>
      </c>
      <c r="K106" s="2">
        <f ca="1">_xlfn.IFNA(MAX(ABS(INDIRECT("'" &amp; K$2 &amp; "'!B" &amp; ROWS!K106)-TIME!K106), ABS(INDIRECT("'" &amp; K$2 &amp; "'!F" &amp; ROWS!K106)-TIME!K106), ABS(INDIRECT("'" &amp; K$2 &amp; "'!J" &amp; ROWS!K106)-TIME!K106))/TIME!K106, "")</f>
        <v>5.1546391752577371E-3</v>
      </c>
      <c r="L106" s="2">
        <f ca="1">_xlfn.IFNA(MAX(ABS(INDIRECT("'" &amp; L$2 &amp; "'!B" &amp; ROWS!L106)-TIME!L106), ABS(INDIRECT("'" &amp; L$2 &amp; "'!F" &amp; ROWS!L106)-TIME!L106), ABS(INDIRECT("'" &amp; L$2 &amp; "'!J" &amp; ROWS!L106)-TIME!L106))/TIME!L106, "")</f>
        <v>1.3333333333333345E-2</v>
      </c>
      <c r="M106" s="2">
        <f ca="1">_xlfn.IFNA(MAX(ABS(INDIRECT("'" &amp; M$2 &amp; "'!B" &amp; ROWS!M106)-TIME!M106), ABS(INDIRECT("'" &amp; M$2 &amp; "'!F" &amp; ROWS!M106)-TIME!M106), ABS(INDIRECT("'" &amp; M$2 &amp; "'!J" &amp; ROWS!M106)-TIME!M106))/TIME!M106, "")</f>
        <v>9.2194222495389413E-3</v>
      </c>
      <c r="N106" s="2">
        <f ca="1">_xlfn.IFNA(MAX(ABS(INDIRECT("'" &amp; N$2 &amp; "'!B" &amp; ROWS!N106)-TIME!N106), ABS(INDIRECT("'" &amp; N$2 &amp; "'!F" &amp; ROWS!N106)-TIME!N106), ABS(INDIRECT("'" &amp; N$2 &amp; "'!J" &amp; ROWS!N106)-TIME!N106))/TIME!N106, "")</f>
        <v>2.3328149300156408E-3</v>
      </c>
      <c r="O106" s="2">
        <f ca="1">_xlfn.IFNA(MAX(ABS(INDIRECT("'" &amp; O$2 &amp; "'!B" &amp; ROWS!O106)-TIME!O106), ABS(INDIRECT("'" &amp; O$2 &amp; "'!F" &amp; ROWS!O106)-TIME!O106), ABS(INDIRECT("'" &amp; O$2 &amp; "'!J" &amp; ROWS!O106)-TIME!O106))/TIME!O106, "")</f>
        <v>1.7869907076483203E-2</v>
      </c>
      <c r="P106" s="2" t="str">
        <f ca="1">_xlfn.IFNA(MAX(ABS(INDIRECT("'" &amp; P$2 &amp; "'!B" &amp; ROWS!P106)-TIME!P106), ABS(INDIRECT("'" &amp; P$2 &amp; "'!F" &amp; ROWS!P106)-TIME!P106), ABS(INDIRECT("'" &amp; P$2 &amp; "'!J" &amp; ROWS!P106)-TIME!P106))/TIME!P106, "")</f>
        <v/>
      </c>
      <c r="Q106" s="2" t="str">
        <f ca="1">_xlfn.IFNA(MAX(ABS(INDIRECT("'" &amp; Q$2 &amp; "'!B" &amp; ROWS!Q106)-TIME!Q106), ABS(INDIRECT("'" &amp; Q$2 &amp; "'!F" &amp; ROWS!Q106)-TIME!Q106), ABS(INDIRECT("'" &amp; Q$2 &amp; "'!J" &amp; ROWS!Q106)-TIME!Q106))/TIME!Q106, "")</f>
        <v/>
      </c>
      <c r="R106" s="2">
        <f ca="1">_xlfn.IFNA(MAX(ABS(INDIRECT("'" &amp; R$2 &amp; "'!B" &amp; ROWS!R106)-TIME!R106), ABS(INDIRECT("'" &amp; R$2 &amp; "'!F" &amp; ROWS!R106)-TIME!R106), ABS(INDIRECT("'" &amp; R$2 &amp; "'!J" &amp; ROWS!R106)-TIME!R106))/TIME!R106, "")</f>
        <v>0.10280373831775688</v>
      </c>
      <c r="S106" s="2">
        <f ca="1">_xlfn.IFNA(MAX(ABS(INDIRECT("'" &amp; S$2 &amp; "'!B" &amp; ROWS!S106)-TIME!S106), ABS(INDIRECT("'" &amp; S$2 &amp; "'!F" &amp; ROWS!S106)-TIME!S106), ABS(INDIRECT("'" &amp; S$2 &amp; "'!J" &amp; ROWS!S106)-TIME!S106))/TIME!S106, "")</f>
        <v>5.2083333333333382E-3</v>
      </c>
      <c r="T106" s="2">
        <f ca="1">_xlfn.IFNA(MAX(ABS(INDIRECT("'" &amp; T$2 &amp; "'!B" &amp; ROWS!T106)-TIME!T106), ABS(INDIRECT("'" &amp; T$2 &amp; "'!F" &amp; ROWS!T106)-TIME!T106), ABS(INDIRECT("'" &amp; T$2 &amp; "'!J" &amp; ROWS!T106)-TIME!T106))/TIME!T106, "")</f>
        <v>2.6315789473684233E-2</v>
      </c>
      <c r="U106" s="2">
        <f ca="1">_xlfn.IFNA(MAX(ABS(INDIRECT("'" &amp; U$2 &amp; "'!B" &amp; ROWS!U106)-TIME!U106), ABS(INDIRECT("'" &amp; U$2 &amp; "'!F" &amp; ROWS!U106)-TIME!U106), ABS(INDIRECT("'" &amp; U$2 &amp; "'!J" &amp; ROWS!U106)-TIME!U106))/TIME!U106, "")</f>
        <v>1.0869565217391288E-2</v>
      </c>
      <c r="V106" s="2">
        <f ca="1">_xlfn.IFNA(MAX(ABS(INDIRECT("'" &amp; V$2 &amp; "'!B" &amp; ROWS!V106)-TIME!V106), ABS(INDIRECT("'" &amp; V$2 &amp; "'!F" &amp; ROWS!V106)-TIME!V106), ABS(INDIRECT("'" &amp; V$2 &amp; "'!J" &amp; ROWS!V106)-TIME!V106))/TIME!V106, "")</f>
        <v>4.3035993740218872E-3</v>
      </c>
      <c r="W106" s="2">
        <f ca="1">_xlfn.IFNA(MAX(ABS(INDIRECT("'" &amp; W$2 &amp; "'!B" &amp; ROWS!W106)-TIME!W106), ABS(INDIRECT("'" &amp; W$2 &amp; "'!F" &amp; ROWS!W106)-TIME!W106), ABS(INDIRECT("'" &amp; W$2 &amp; "'!J" &amp; ROWS!W106)-TIME!W106))/TIME!W106, "")</f>
        <v>1.4450867052022813E-3</v>
      </c>
      <c r="X106" s="2" t="str">
        <f ca="1">_xlfn.IFNA(MAX(ABS(INDIRECT("'" &amp; X$2 &amp; "'!B" &amp; ROWS!X106)-TIME!X106), ABS(INDIRECT("'" &amp; X$2 &amp; "'!F" &amp; ROWS!X106)-TIME!X106), ABS(INDIRECT("'" &amp; X$2 &amp; "'!J" &amp; ROWS!X106)-TIME!X106))/TIME!X106, "")</f>
        <v/>
      </c>
      <c r="Y106" s="2" t="str">
        <f ca="1">_xlfn.IFNA(MAX(ABS(INDIRECT("'" &amp; Y$2 &amp; "'!B" &amp; ROWS!Y106)-TIME!Y106), ABS(INDIRECT("'" &amp; Y$2 &amp; "'!F" &amp; ROWS!Y106)-TIME!Y106), ABS(INDIRECT("'" &amp; Y$2 &amp; "'!J" &amp; ROWS!Y106)-TIME!Y106))/TIME!Y106, "")</f>
        <v/>
      </c>
    </row>
    <row r="107" spans="1:25" x14ac:dyDescent="0.25">
      <c r="A107" t="str">
        <f>METRICS!A106</f>
        <v>with-statement</v>
      </c>
      <c r="B107" s="2">
        <f ca="1">_xlfn.IFNA(MAX(ABS(INDIRECT("'" &amp; B$2 &amp; "'!B" &amp; ROWS!B107)-TIME!B107), ABS(INDIRECT("'" &amp; B$2 &amp; "'!F" &amp; ROWS!B107)-TIME!B107), ABS(INDIRECT("'" &amp; B$2 &amp; "'!J" &amp; ROWS!B107)-TIME!B107))/TIME!B107, "")</f>
        <v>0.12499999999999993</v>
      </c>
      <c r="C107" s="2">
        <f ca="1">_xlfn.IFNA(MAX(ABS(INDIRECT("'" &amp; C$2 &amp; "'!B" &amp; ROWS!C107)-TIME!C107), ABS(INDIRECT("'" &amp; C$2 &amp; "'!F" &amp; ROWS!C107)-TIME!C107), ABS(INDIRECT("'" &amp; C$2 &amp; "'!J" &amp; ROWS!C107)-TIME!C107))/TIME!C107, "")</f>
        <v>0.14285714285714296</v>
      </c>
      <c r="D107" s="2">
        <f ca="1">_xlfn.IFNA(MAX(ABS(INDIRECT("'" &amp; D$2 &amp; "'!B" &amp; ROWS!D107)-TIME!D107), ABS(INDIRECT("'" &amp; D$2 &amp; "'!F" &amp; ROWS!D107)-TIME!D107), ABS(INDIRECT("'" &amp; D$2 &amp; "'!J" &amp; ROWS!D107)-TIME!D107))/TIME!D107, "")</f>
        <v>0.25000000000000006</v>
      </c>
      <c r="E107" s="2">
        <f ca="1">_xlfn.IFNA(MAX(ABS(INDIRECT("'" &amp; E$2 &amp; "'!B" &amp; ROWS!E107)-TIME!E107), ABS(INDIRECT("'" &amp; E$2 &amp; "'!F" &amp; ROWS!E107)-TIME!E107), ABS(INDIRECT("'" &amp; E$2 &amp; "'!J" &amp; ROWS!E107)-TIME!E107))/TIME!E107, "")</f>
        <v>1.7241379310344845E-2</v>
      </c>
      <c r="F107" s="2">
        <f ca="1">_xlfn.IFNA(MAX(ABS(INDIRECT("'" &amp; F$2 &amp; "'!B" &amp; ROWS!F107)-TIME!F107), ABS(INDIRECT("'" &amp; F$2 &amp; "'!F" &amp; ROWS!F107)-TIME!F107), ABS(INDIRECT("'" &amp; F$2 &amp; "'!J" &amp; ROWS!F107)-TIME!F107))/TIME!F107, "")</f>
        <v>2.7397260273972629E-2</v>
      </c>
      <c r="G107" s="2">
        <f ca="1">_xlfn.IFNA(MAX(ABS(INDIRECT("'" &amp; G$2 &amp; "'!B" &amp; ROWS!G107)-TIME!G107), ABS(INDIRECT("'" &amp; G$2 &amp; "'!F" &amp; ROWS!G107)-TIME!G107), ABS(INDIRECT("'" &amp; G$2 &amp; "'!J" &amp; ROWS!G107)-TIME!G107))/TIME!G107, "")</f>
        <v>2.3809523809523832E-2</v>
      </c>
      <c r="H107" s="2">
        <f ca="1">_xlfn.IFNA(MAX(ABS(INDIRECT("'" &amp; H$2 &amp; "'!B" &amp; ROWS!H107)-TIME!H107), ABS(INDIRECT("'" &amp; H$2 &amp; "'!F" &amp; ROWS!H107)-TIME!H107), ABS(INDIRECT("'" &amp; H$2 &amp; "'!J" &amp; ROWS!H107)-TIME!H107))/TIME!H107, "")</f>
        <v>5.0505050505050553E-3</v>
      </c>
      <c r="I107" s="2">
        <f ca="1">_xlfn.IFNA(MAX(ABS(INDIRECT("'" &amp; I$2 &amp; "'!B" &amp; ROWS!I107)-TIME!I107), ABS(INDIRECT("'" &amp; I$2 &amp; "'!F" &amp; ROWS!I107)-TIME!I107), ABS(INDIRECT("'" &amp; I$2 &amp; "'!J" &amp; ROWS!I107)-TIME!I107))/TIME!I107, "")</f>
        <v>1.5957446808510654E-2</v>
      </c>
      <c r="J107" s="2">
        <f ca="1">_xlfn.IFNA(MAX(ABS(INDIRECT("'" &amp; J$2 &amp; "'!B" &amp; ROWS!J107)-TIME!J107), ABS(INDIRECT("'" &amp; J$2 &amp; "'!F" &amp; ROWS!J107)-TIME!J107), ABS(INDIRECT("'" &amp; J$2 &amp; "'!J" &amp; ROWS!J107)-TIME!J107))/TIME!J107, "")</f>
        <v>0</v>
      </c>
      <c r="K107" s="2">
        <f ca="1">_xlfn.IFNA(MAX(ABS(INDIRECT("'" &amp; K$2 &amp; "'!B" &amp; ROWS!K107)-TIME!K107), ABS(INDIRECT("'" &amp; K$2 &amp; "'!F" &amp; ROWS!K107)-TIME!K107), ABS(INDIRECT("'" &amp; K$2 &amp; "'!J" &amp; ROWS!K107)-TIME!K107))/TIME!K107, "")</f>
        <v>0.25000000000000006</v>
      </c>
      <c r="L107" s="2">
        <f ca="1">_xlfn.IFNA(MAX(ABS(INDIRECT("'" &amp; L$2 &amp; "'!B" &amp; ROWS!L107)-TIME!L107), ABS(INDIRECT("'" &amp; L$2 &amp; "'!F" &amp; ROWS!L107)-TIME!L107), ABS(INDIRECT("'" &amp; L$2 &amp; "'!J" &amp; ROWS!L107)-TIME!L107))/TIME!L107, "")</f>
        <v>0</v>
      </c>
      <c r="M107" s="2">
        <f ca="1">_xlfn.IFNA(MAX(ABS(INDIRECT("'" &amp; M$2 &amp; "'!B" &amp; ROWS!M107)-TIME!M107), ABS(INDIRECT("'" &amp; M$2 &amp; "'!F" &amp; ROWS!M107)-TIME!M107), ABS(INDIRECT("'" &amp; M$2 &amp; "'!J" &amp; ROWS!M107)-TIME!M107))/TIME!M107, "")</f>
        <v>0</v>
      </c>
      <c r="N107" s="2">
        <f ca="1">_xlfn.IFNA(MAX(ABS(INDIRECT("'" &amp; N$2 &amp; "'!B" &amp; ROWS!N107)-TIME!N107), ABS(INDIRECT("'" &amp; N$2 &amp; "'!F" &amp; ROWS!N107)-TIME!N107), ABS(INDIRECT("'" &amp; N$2 &amp; "'!J" &amp; ROWS!N107)-TIME!N107))/TIME!N107, "")</f>
        <v>4.7619047619047658E-2</v>
      </c>
      <c r="O107" s="2">
        <f ca="1">_xlfn.IFNA(MAX(ABS(INDIRECT("'" &amp; O$2 &amp; "'!B" &amp; ROWS!O107)-TIME!O107), ABS(INDIRECT("'" &amp; O$2 &amp; "'!F" &amp; ROWS!O107)-TIME!O107), ABS(INDIRECT("'" &amp; O$2 &amp; "'!J" &amp; ROWS!O107)-TIME!O107))/TIME!O107, "")</f>
        <v>5.5555555555555608E-2</v>
      </c>
      <c r="P107" s="2">
        <f ca="1">_xlfn.IFNA(MAX(ABS(INDIRECT("'" &amp; P$2 &amp; "'!B" &amp; ROWS!P107)-TIME!P107), ABS(INDIRECT("'" &amp; P$2 &amp; "'!F" &amp; ROWS!P107)-TIME!P107), ABS(INDIRECT("'" &amp; P$2 &amp; "'!J" &amp; ROWS!P107)-TIME!P107))/TIME!P107, "")</f>
        <v>0</v>
      </c>
      <c r="Q107" s="2">
        <f ca="1">_xlfn.IFNA(MAX(ABS(INDIRECT("'" &amp; Q$2 &amp; "'!B" &amp; ROWS!Q107)-TIME!Q107), ABS(INDIRECT("'" &amp; Q$2 &amp; "'!F" &amp; ROWS!Q107)-TIME!Q107), ABS(INDIRECT("'" &amp; Q$2 &amp; "'!J" &amp; ROWS!Q107)-TIME!Q107))/TIME!Q107, "")</f>
        <v>0.11111111111111122</v>
      </c>
      <c r="R107" s="2">
        <f ca="1">_xlfn.IFNA(MAX(ABS(INDIRECT("'" &amp; R$2 &amp; "'!B" &amp; ROWS!R107)-TIME!R107), ABS(INDIRECT("'" &amp; R$2 &amp; "'!F" &amp; ROWS!R107)-TIME!R107), ABS(INDIRECT("'" &amp; R$2 &amp; "'!J" &amp; ROWS!R107)-TIME!R107))/TIME!R107, "")</f>
        <v>0</v>
      </c>
      <c r="S107" s="2">
        <f ca="1">_xlfn.IFNA(MAX(ABS(INDIRECT("'" &amp; S$2 &amp; "'!B" &amp; ROWS!S107)-TIME!S107), ABS(INDIRECT("'" &amp; S$2 &amp; "'!F" &amp; ROWS!S107)-TIME!S107), ABS(INDIRECT("'" &amp; S$2 &amp; "'!J" &amp; ROWS!S107)-TIME!S107))/TIME!S107, "")</f>
        <v>0</v>
      </c>
      <c r="T107" s="2">
        <f ca="1">_xlfn.IFNA(MAX(ABS(INDIRECT("'" &amp; T$2 &amp; "'!B" &amp; ROWS!T107)-TIME!T107), ABS(INDIRECT("'" &amp; T$2 &amp; "'!F" &amp; ROWS!T107)-TIME!T107), ABS(INDIRECT("'" &amp; T$2 &amp; "'!J" &amp; ROWS!T107)-TIME!T107))/TIME!T107, "")</f>
        <v>0</v>
      </c>
      <c r="U107" s="2">
        <f ca="1">_xlfn.IFNA(MAX(ABS(INDIRECT("'" &amp; U$2 &amp; "'!B" &amp; ROWS!U107)-TIME!U107), ABS(INDIRECT("'" &amp; U$2 &amp; "'!F" &amp; ROWS!U107)-TIME!U107), ABS(INDIRECT("'" &amp; U$2 &amp; "'!J" &amp; ROWS!U107)-TIME!U107))/TIME!U107, "")</f>
        <v>4.5454545454545497E-2</v>
      </c>
      <c r="V107" s="2">
        <f ca="1">_xlfn.IFNA(MAX(ABS(INDIRECT("'" &amp; V$2 &amp; "'!B" &amp; ROWS!V107)-TIME!V107), ABS(INDIRECT("'" &amp; V$2 &amp; "'!F" &amp; ROWS!V107)-TIME!V107), ABS(INDIRECT("'" &amp; V$2 &amp; "'!J" &amp; ROWS!V107)-TIME!V107))/TIME!V107, "")</f>
        <v>1.612903225806453E-2</v>
      </c>
      <c r="W107" s="2">
        <f ca="1">_xlfn.IFNA(MAX(ABS(INDIRECT("'" &amp; W$2 &amp; "'!B" &amp; ROWS!W107)-TIME!W107), ABS(INDIRECT("'" &amp; W$2 &amp; "'!F" &amp; ROWS!W107)-TIME!W107), ABS(INDIRECT("'" &amp; W$2 &amp; "'!J" &amp; ROWS!W107)-TIME!W107))/TIME!W107, "")</f>
        <v>2.7027027027027053E-2</v>
      </c>
      <c r="X107" s="2">
        <f ca="1">_xlfn.IFNA(MAX(ABS(INDIRECT("'" &amp; X$2 &amp; "'!B" &amp; ROWS!X107)-TIME!X107), ABS(INDIRECT("'" &amp; X$2 &amp; "'!F" &amp; ROWS!X107)-TIME!X107), ABS(INDIRECT("'" &amp; X$2 &amp; "'!J" &amp; ROWS!X107)-TIME!X107))/TIME!X107, "")</f>
        <v>0.14285714285714277</v>
      </c>
      <c r="Y107" s="2">
        <f ca="1">_xlfn.IFNA(MAX(ABS(INDIRECT("'" &amp; Y$2 &amp; "'!B" &amp; ROWS!Y107)-TIME!Y107), ABS(INDIRECT("'" &amp; Y$2 &amp; "'!F" &amp; ROWS!Y107)-TIME!Y107), ABS(INDIRECT("'" &amp; Y$2 &amp; "'!J" &amp; ROWS!Y107)-TIME!Y107))/TIME!Y107, "")</f>
        <v>0.11111111111111106</v>
      </c>
    </row>
    <row r="108" spans="1:25" x14ac:dyDescent="0.25">
      <c r="A108" t="str">
        <f>METRICS!A107</f>
        <v>alarm-stdlib</v>
      </c>
      <c r="B108" s="2">
        <f ca="1">_xlfn.IFNA(MAX(ABS(INDIRECT("'" &amp; B$2 &amp; "'!B" &amp; ROWS!B108)-TIME!B108), ABS(INDIRECT("'" &amp; B$2 &amp; "'!F" &amp; ROWS!B108)-TIME!B108), ABS(INDIRECT("'" &amp; B$2 &amp; "'!J" &amp; ROWS!B108)-TIME!B108))/TIME!B108, "")</f>
        <v>4.5161290322580684E-2</v>
      </c>
      <c r="C108" s="2">
        <f ca="1">_xlfn.IFNA(MAX(ABS(INDIRECT("'" &amp; C$2 &amp; "'!B" &amp; ROWS!C108)-TIME!C108), ABS(INDIRECT("'" &amp; C$2 &amp; "'!F" &amp; ROWS!C108)-TIME!C108), ABS(INDIRECT("'" &amp; C$2 &amp; "'!J" &amp; ROWS!C108)-TIME!C108))/TIME!C108, "")</f>
        <v>3.8314176245210767E-2</v>
      </c>
      <c r="D108" s="2">
        <f ca="1">_xlfn.IFNA(MAX(ABS(INDIRECT("'" &amp; D$2 &amp; "'!B" &amp; ROWS!D108)-TIME!D108), ABS(INDIRECT("'" &amp; D$2 &amp; "'!F" &amp; ROWS!D108)-TIME!D108), ABS(INDIRECT("'" &amp; D$2 &amp; "'!J" &amp; ROWS!D108)-TIME!D108))/TIME!D108, "")</f>
        <v>0</v>
      </c>
      <c r="E108" s="2">
        <f ca="1">_xlfn.IFNA(MAX(ABS(INDIRECT("'" &amp; E$2 &amp; "'!B" &amp; ROWS!E108)-TIME!E108), ABS(INDIRECT("'" &amp; E$2 &amp; "'!F" &amp; ROWS!E108)-TIME!E108), ABS(INDIRECT("'" &amp; E$2 &amp; "'!J" &amp; ROWS!E108)-TIME!E108))/TIME!E108, "")</f>
        <v>8.4602368866327458E-3</v>
      </c>
      <c r="F108" s="2">
        <f ca="1">_xlfn.IFNA(MAX(ABS(INDIRECT("'" &amp; F$2 &amp; "'!B" &amp; ROWS!F108)-TIME!F108), ABS(INDIRECT("'" &amp; F$2 &amp; "'!F" &amp; ROWS!F108)-TIME!F108), ABS(INDIRECT("'" &amp; F$2 &amp; "'!J" &amp; ROWS!F108)-TIME!F108))/TIME!F108, "")</f>
        <v>1.1274342330030811E-2</v>
      </c>
      <c r="G108" s="2">
        <f ca="1">_xlfn.IFNA(MAX(ABS(INDIRECT("'" &amp; G$2 &amp; "'!B" &amp; ROWS!G108)-TIME!G108), ABS(INDIRECT("'" &amp; G$2 &amp; "'!F" &amp; ROWS!G108)-TIME!G108), ABS(INDIRECT("'" &amp; G$2 &amp; "'!J" &amp; ROWS!G108)-TIME!G108))/TIME!G108, "")</f>
        <v>4.953998584571853E-3</v>
      </c>
      <c r="H108" s="2" t="str">
        <f ca="1">_xlfn.IFNA(MAX(ABS(INDIRECT("'" &amp; H$2 &amp; "'!B" &amp; ROWS!H108)-TIME!H108), ABS(INDIRECT("'" &amp; H$2 &amp; "'!F" &amp; ROWS!H108)-TIME!H108), ABS(INDIRECT("'" &amp; H$2 &amp; "'!J" &amp; ROWS!H108)-TIME!H108))/TIME!H108, "")</f>
        <v/>
      </c>
      <c r="I108" s="2" t="str">
        <f ca="1">_xlfn.IFNA(MAX(ABS(INDIRECT("'" &amp; I$2 &amp; "'!B" &amp; ROWS!I108)-TIME!I108), ABS(INDIRECT("'" &amp; I$2 &amp; "'!F" &amp; ROWS!I108)-TIME!I108), ABS(INDIRECT("'" &amp; I$2 &amp; "'!J" &amp; ROWS!I108)-TIME!I108))/TIME!I108, "")</f>
        <v/>
      </c>
      <c r="J108" s="2">
        <f ca="1">_xlfn.IFNA(MAX(ABS(INDIRECT("'" &amp; J$2 &amp; "'!B" &amp; ROWS!J108)-TIME!J108), ABS(INDIRECT("'" &amp; J$2 &amp; "'!F" &amp; ROWS!J108)-TIME!J108), ABS(INDIRECT("'" &amp; J$2 &amp; "'!J" &amp; ROWS!J108)-TIME!J108))/TIME!J108, "")</f>
        <v>1.8181818181818195E-2</v>
      </c>
      <c r="K108" s="2">
        <f ca="1">_xlfn.IFNA(MAX(ABS(INDIRECT("'" &amp; K$2 &amp; "'!B" &amp; ROWS!K108)-TIME!K108), ABS(INDIRECT("'" &amp; K$2 &amp; "'!F" &amp; ROWS!K108)-TIME!K108), ABS(INDIRECT("'" &amp; K$2 &amp; "'!J" &amp; ROWS!K108)-TIME!K108))/TIME!K108, "")</f>
        <v>2.7149321266968351E-2</v>
      </c>
      <c r="L108" s="2">
        <f ca="1">_xlfn.IFNA(MAX(ABS(INDIRECT("'" &amp; L$2 &amp; "'!B" &amp; ROWS!L108)-TIME!L108), ABS(INDIRECT("'" &amp; L$2 &amp; "'!F" &amp; ROWS!L108)-TIME!L108), ABS(INDIRECT("'" &amp; L$2 &amp; "'!J" &amp; ROWS!L108)-TIME!L108))/TIME!L108, "")</f>
        <v>2.5000000000000022E-2</v>
      </c>
      <c r="M108" s="2">
        <f ca="1">_xlfn.IFNA(MAX(ABS(INDIRECT("'" &amp; M$2 &amp; "'!B" &amp; ROWS!M108)-TIME!M108), ABS(INDIRECT("'" &amp; M$2 &amp; "'!F" &amp; ROWS!M108)-TIME!M108), ABS(INDIRECT("'" &amp; M$2 &amp; "'!J" &amp; ROWS!M108)-TIME!M108))/TIME!M108, "")</f>
        <v>1.2239902080783092E-3</v>
      </c>
      <c r="N108" s="2">
        <f ca="1">_xlfn.IFNA(MAX(ABS(INDIRECT("'" &amp; N$2 &amp; "'!B" &amp; ROWS!N108)-TIME!N108), ABS(INDIRECT("'" &amp; N$2 &amp; "'!F" &amp; ROWS!N108)-TIME!N108), ABS(INDIRECT("'" &amp; N$2 &amp; "'!J" &amp; ROWS!N108)-TIME!N108))/TIME!N108, "")</f>
        <v>3.2085561497326152E-3</v>
      </c>
      <c r="O108" s="2">
        <f ca="1">_xlfn.IFNA(MAX(ABS(INDIRECT("'" &amp; O$2 &amp; "'!B" &amp; ROWS!O108)-TIME!O108), ABS(INDIRECT("'" &amp; O$2 &amp; "'!F" &amp; ROWS!O108)-TIME!O108), ABS(INDIRECT("'" &amp; O$2 &amp; "'!J" &amp; ROWS!O108)-TIME!O108))/TIME!O108, "")</f>
        <v>2.9673590504450406E-3</v>
      </c>
      <c r="P108" s="2" t="str">
        <f ca="1">_xlfn.IFNA(MAX(ABS(INDIRECT("'" &amp; P$2 &amp; "'!B" &amp; ROWS!P108)-TIME!P108), ABS(INDIRECT("'" &amp; P$2 &amp; "'!F" &amp; ROWS!P108)-TIME!P108), ABS(INDIRECT("'" &amp; P$2 &amp; "'!J" &amp; ROWS!P108)-TIME!P108))/TIME!P108, "")</f>
        <v/>
      </c>
      <c r="Q108" s="2" t="str">
        <f ca="1">_xlfn.IFNA(MAX(ABS(INDIRECT("'" &amp; Q$2 &amp; "'!B" &amp; ROWS!Q108)-TIME!Q108), ABS(INDIRECT("'" &amp; Q$2 &amp; "'!F" &amp; ROWS!Q108)-TIME!Q108), ABS(INDIRECT("'" &amp; Q$2 &amp; "'!J" &amp; ROWS!Q108)-TIME!Q108))/TIME!Q108, "")</f>
        <v/>
      </c>
      <c r="R108" s="2">
        <f ca="1">_xlfn.IFNA(MAX(ABS(INDIRECT("'" &amp; R$2 &amp; "'!B" &amp; ROWS!R108)-TIME!R108), ABS(INDIRECT("'" &amp; R$2 &amp; "'!F" &amp; ROWS!R108)-TIME!R108), ABS(INDIRECT("'" &amp; R$2 &amp; "'!J" &amp; ROWS!R108)-TIME!R108))/TIME!R108, "")</f>
        <v>1.7241379310344845E-2</v>
      </c>
      <c r="S108" s="2">
        <f ca="1">_xlfn.IFNA(MAX(ABS(INDIRECT("'" &amp; S$2 &amp; "'!B" &amp; ROWS!S108)-TIME!S108), ABS(INDIRECT("'" &amp; S$2 &amp; "'!F" &amp; ROWS!S108)-TIME!S108), ABS(INDIRECT("'" &amp; S$2 &amp; "'!J" &amp; ROWS!S108)-TIME!S108))/TIME!S108, "")</f>
        <v>1.3636363636363748E-2</v>
      </c>
      <c r="T108" s="2">
        <f ca="1">_xlfn.IFNA(MAX(ABS(INDIRECT("'" &amp; T$2 &amp; "'!B" &amp; ROWS!T108)-TIME!T108), ABS(INDIRECT("'" &amp; T$2 &amp; "'!F" &amp; ROWS!T108)-TIME!T108), ABS(INDIRECT("'" &amp; T$2 &amp; "'!J" &amp; ROWS!T108)-TIME!T108))/TIME!T108, "")</f>
        <v>0</v>
      </c>
      <c r="U108" s="2">
        <f ca="1">_xlfn.IFNA(MAX(ABS(INDIRECT("'" &amp; U$2 &amp; "'!B" &amp; ROWS!U108)-TIME!U108), ABS(INDIRECT("'" &amp; U$2 &amp; "'!F" &amp; ROWS!U108)-TIME!U108), ABS(INDIRECT("'" &amp; U$2 &amp; "'!J" &amp; ROWS!U108)-TIME!U108))/TIME!U108, "")</f>
        <v>1.2514898688915213E-2</v>
      </c>
      <c r="V108" s="2">
        <f ca="1">_xlfn.IFNA(MAX(ABS(INDIRECT("'" &amp; V$2 &amp; "'!B" &amp; ROWS!V108)-TIME!V108), ABS(INDIRECT("'" &amp; V$2 &amp; "'!F" &amp; ROWS!V108)-TIME!V108), ABS(INDIRECT("'" &amp; V$2 &amp; "'!J" &amp; ROWS!V108)-TIME!V108))/TIME!V108, "")</f>
        <v>9.6531998569896176E-3</v>
      </c>
      <c r="W108" s="2">
        <f ca="1">_xlfn.IFNA(MAX(ABS(INDIRECT("'" &amp; W$2 &amp; "'!B" &amp; ROWS!W108)-TIME!W108), ABS(INDIRECT("'" &amp; W$2 &amp; "'!F" &amp; ROWS!W108)-TIME!W108), ABS(INDIRECT("'" &amp; W$2 &amp; "'!J" &amp; ROWS!W108)-TIME!W108))/TIME!W108, "")</f>
        <v>2.1961932650073259E-2</v>
      </c>
      <c r="X108" s="2" t="str">
        <f ca="1">_xlfn.IFNA(MAX(ABS(INDIRECT("'" &amp; X$2 &amp; "'!B" &amp; ROWS!X108)-TIME!X108), ABS(INDIRECT("'" &amp; X$2 &amp; "'!F" &amp; ROWS!X108)-TIME!X108), ABS(INDIRECT("'" &amp; X$2 &amp; "'!J" &amp; ROWS!X108)-TIME!X108))/TIME!X108, "")</f>
        <v/>
      </c>
      <c r="Y108" s="2" t="str">
        <f ca="1">_xlfn.IFNA(MAX(ABS(INDIRECT("'" &amp; Y$2 &amp; "'!B" &amp; ROWS!Y108)-TIME!Y108), ABS(INDIRECT("'" &amp; Y$2 &amp; "'!F" &amp; ROWS!Y108)-TIME!Y108), ABS(INDIRECT("'" &amp; Y$2 &amp; "'!J" &amp; ROWS!Y108)-TIME!Y108))/TIME!Y108, "")</f>
        <v/>
      </c>
    </row>
    <row r="109" spans="1:25" x14ac:dyDescent="0.25">
      <c r="A109" t="str">
        <f>METRICS!A108</f>
        <v>assert-stdlib</v>
      </c>
      <c r="B109" s="2">
        <f ca="1">_xlfn.IFNA(MAX(ABS(INDIRECT("'" &amp; B$2 &amp; "'!B" &amp; ROWS!B109)-TIME!B109), ABS(INDIRECT("'" &amp; B$2 &amp; "'!F" &amp; ROWS!B109)-TIME!B109), ABS(INDIRECT("'" &amp; B$2 &amp; "'!J" &amp; ROWS!B109)-TIME!B109))/TIME!B109, "")</f>
        <v>0</v>
      </c>
      <c r="C109" s="2">
        <f ca="1">_xlfn.IFNA(MAX(ABS(INDIRECT("'" &amp; C$2 &amp; "'!B" &amp; ROWS!C109)-TIME!C109), ABS(INDIRECT("'" &amp; C$2 &amp; "'!F" &amp; ROWS!C109)-TIME!C109), ABS(INDIRECT("'" &amp; C$2 &amp; "'!J" &amp; ROWS!C109)-TIME!C109))/TIME!C109, "")</f>
        <v>0.12499999999999993</v>
      </c>
      <c r="D109" s="2">
        <f ca="1">_xlfn.IFNA(MAX(ABS(INDIRECT("'" &amp; D$2 &amp; "'!B" &amp; ROWS!D109)-TIME!D109), ABS(INDIRECT("'" &amp; D$2 &amp; "'!F" &amp; ROWS!D109)-TIME!D109), ABS(INDIRECT("'" &amp; D$2 &amp; "'!J" &amp; ROWS!D109)-TIME!D109))/TIME!D109, "")</f>
        <v>0.14285714285714296</v>
      </c>
      <c r="E109" s="2">
        <f ca="1">_xlfn.IFNA(MAX(ABS(INDIRECT("'" &amp; E$2 &amp; "'!B" &amp; ROWS!E109)-TIME!E109), ABS(INDIRECT("'" &amp; E$2 &amp; "'!F" &amp; ROWS!E109)-TIME!E109), ABS(INDIRECT("'" &amp; E$2 &amp; "'!J" &amp; ROWS!E109)-TIME!E109))/TIME!E109, "")</f>
        <v>2.222222222222224E-2</v>
      </c>
      <c r="F109" s="2">
        <f ca="1">_xlfn.IFNA(MAX(ABS(INDIRECT("'" &amp; F$2 &amp; "'!B" &amp; ROWS!F109)-TIME!F109), ABS(INDIRECT("'" &amp; F$2 &amp; "'!F" &amp; ROWS!F109)-TIME!F109), ABS(INDIRECT("'" &amp; F$2 &amp; "'!J" &amp; ROWS!F109)-TIME!F109))/TIME!F109, "")</f>
        <v>7.2992700729927066E-3</v>
      </c>
      <c r="G109" s="2">
        <f ca="1">_xlfn.IFNA(MAX(ABS(INDIRECT("'" &amp; G$2 &amp; "'!B" &amp; ROWS!G109)-TIME!G109), ABS(INDIRECT("'" &amp; G$2 &amp; "'!F" &amp; ROWS!G109)-TIME!G109), ABS(INDIRECT("'" &amp; G$2 &amp; "'!J" &amp; ROWS!G109)-TIME!G109))/TIME!G109, "")</f>
        <v>1.5384615384615398E-2</v>
      </c>
      <c r="H109" s="2">
        <f ca="1">_xlfn.IFNA(MAX(ABS(INDIRECT("'" &amp; H$2 &amp; "'!B" &amp; ROWS!H109)-TIME!H109), ABS(INDIRECT("'" &amp; H$2 &amp; "'!F" &amp; ROWS!H109)-TIME!H109), ABS(INDIRECT("'" &amp; H$2 &amp; "'!J" &amp; ROWS!H109)-TIME!H109))/TIME!H109, "")</f>
        <v>1.3574660633484276E-2</v>
      </c>
      <c r="I109" s="2">
        <f ca="1">_xlfn.IFNA(MAX(ABS(INDIRECT("'" &amp; I$2 &amp; "'!B" &amp; ROWS!I109)-TIME!I109), ABS(INDIRECT("'" &amp; I$2 &amp; "'!F" &amp; ROWS!I109)-TIME!I109), ABS(INDIRECT("'" &amp; I$2 &amp; "'!J" &amp; ROWS!I109)-TIME!I109))/TIME!I109, "")</f>
        <v>1.7021276595744695E-2</v>
      </c>
      <c r="J109" s="2">
        <f ca="1">_xlfn.IFNA(MAX(ABS(INDIRECT("'" &amp; J$2 &amp; "'!B" &amp; ROWS!J109)-TIME!J109), ABS(INDIRECT("'" &amp; J$2 &amp; "'!F" &amp; ROWS!J109)-TIME!J109), ABS(INDIRECT("'" &amp; J$2 &amp; "'!J" &amp; ROWS!J109)-TIME!J109))/TIME!J109, "")</f>
        <v>0</v>
      </c>
      <c r="K109" s="2">
        <f ca="1">_xlfn.IFNA(MAX(ABS(INDIRECT("'" &amp; K$2 &amp; "'!B" &amp; ROWS!K109)-TIME!K109), ABS(INDIRECT("'" &amp; K$2 &amp; "'!F" &amp; ROWS!K109)-TIME!K109), ABS(INDIRECT("'" &amp; K$2 &amp; "'!J" &amp; ROWS!K109)-TIME!K109))/TIME!K109, "")</f>
        <v>0</v>
      </c>
      <c r="L109" s="2">
        <f ca="1">_xlfn.IFNA(MAX(ABS(INDIRECT("'" &amp; L$2 &amp; "'!B" &amp; ROWS!L109)-TIME!L109), ABS(INDIRECT("'" &amp; L$2 &amp; "'!F" &amp; ROWS!L109)-TIME!L109), ABS(INDIRECT("'" &amp; L$2 &amp; "'!J" &amp; ROWS!L109)-TIME!L109))/TIME!L109, "")</f>
        <v>0</v>
      </c>
      <c r="M109" s="2">
        <f ca="1">_xlfn.IFNA(MAX(ABS(INDIRECT("'" &amp; M$2 &amp; "'!B" &amp; ROWS!M109)-TIME!M109), ABS(INDIRECT("'" &amp; M$2 &amp; "'!F" &amp; ROWS!M109)-TIME!M109), ABS(INDIRECT("'" &amp; M$2 &amp; "'!J" &amp; ROWS!M109)-TIME!M109))/TIME!M109, "")</f>
        <v>2.7777777777777804E-2</v>
      </c>
      <c r="N109" s="2">
        <f ca="1">_xlfn.IFNA(MAX(ABS(INDIRECT("'" &amp; N$2 &amp; "'!B" &amp; ROWS!N109)-TIME!N109), ABS(INDIRECT("'" &amp; N$2 &amp; "'!F" &amp; ROWS!N109)-TIME!N109), ABS(INDIRECT("'" &amp; N$2 &amp; "'!J" &amp; ROWS!N109)-TIME!N109))/TIME!N109, "")</f>
        <v>1.5873015873015886E-2</v>
      </c>
      <c r="O109" s="2">
        <f ca="1">_xlfn.IFNA(MAX(ABS(INDIRECT("'" &amp; O$2 &amp; "'!B" &amp; ROWS!O109)-TIME!O109), ABS(INDIRECT("'" &amp; O$2 &amp; "'!F" &amp; ROWS!O109)-TIME!O109), ABS(INDIRECT("'" &amp; O$2 &amp; "'!J" &amp; ROWS!O109)-TIME!O109))/TIME!O109, "")</f>
        <v>5.2631578947368474E-2</v>
      </c>
      <c r="P109" s="2">
        <f ca="1">_xlfn.IFNA(MAX(ABS(INDIRECT("'" &amp; P$2 &amp; "'!B" &amp; ROWS!P109)-TIME!P109), ABS(INDIRECT("'" &amp; P$2 &amp; "'!F" &amp; ROWS!P109)-TIME!P109), ABS(INDIRECT("'" &amp; P$2 &amp; "'!J" &amp; ROWS!P109)-TIME!P109))/TIME!P109, "")</f>
        <v>0</v>
      </c>
      <c r="Q109" s="2">
        <f ca="1">_xlfn.IFNA(MAX(ABS(INDIRECT("'" &amp; Q$2 &amp; "'!B" &amp; ROWS!Q109)-TIME!Q109), ABS(INDIRECT("'" &amp; Q$2 &amp; "'!F" &amp; ROWS!Q109)-TIME!Q109), ABS(INDIRECT("'" &amp; Q$2 &amp; "'!J" &amp; ROWS!Q109)-TIME!Q109))/TIME!Q109, "")</f>
        <v>9.090909090909087E-2</v>
      </c>
      <c r="R109" s="2">
        <f ca="1">_xlfn.IFNA(MAX(ABS(INDIRECT("'" &amp; R$2 &amp; "'!B" &amp; ROWS!R109)-TIME!R109), ABS(INDIRECT("'" &amp; R$2 &amp; "'!F" &amp; ROWS!R109)-TIME!R109), ABS(INDIRECT("'" &amp; R$2 &amp; "'!J" &amp; ROWS!R109)-TIME!R109))/TIME!R109, "")</f>
        <v>0.16666666666666682</v>
      </c>
      <c r="S109" s="2">
        <f ca="1">_xlfn.IFNA(MAX(ABS(INDIRECT("'" &amp; S$2 &amp; "'!B" &amp; ROWS!S109)-TIME!S109), ABS(INDIRECT("'" &amp; S$2 &amp; "'!F" &amp; ROWS!S109)-TIME!S109), ABS(INDIRECT("'" &amp; S$2 &amp; "'!J" &amp; ROWS!S109)-TIME!S109))/TIME!S109, "")</f>
        <v>8.3333333333333301E-2</v>
      </c>
      <c r="T109" s="2">
        <f ca="1">_xlfn.IFNA(MAX(ABS(INDIRECT("'" &amp; T$2 &amp; "'!B" &amp; ROWS!T109)-TIME!T109), ABS(INDIRECT("'" &amp; T$2 &amp; "'!F" &amp; ROWS!T109)-TIME!T109), ABS(INDIRECT("'" &amp; T$2 &amp; "'!J" &amp; ROWS!T109)-TIME!T109))/TIME!T109, "")</f>
        <v>0.20000000000000004</v>
      </c>
      <c r="U109" s="2">
        <f ca="1">_xlfn.IFNA(MAX(ABS(INDIRECT("'" &amp; U$2 &amp; "'!B" &amp; ROWS!U109)-TIME!U109), ABS(INDIRECT("'" &amp; U$2 &amp; "'!F" &amp; ROWS!U109)-TIME!U109), ABS(INDIRECT("'" &amp; U$2 &amp; "'!J" &amp; ROWS!U109)-TIME!U109))/TIME!U109, "")</f>
        <v>1.3333333333333345E-2</v>
      </c>
      <c r="V109" s="2">
        <f ca="1">_xlfn.IFNA(MAX(ABS(INDIRECT("'" &amp; V$2 &amp; "'!B" &amp; ROWS!V109)-TIME!V109), ABS(INDIRECT("'" &amp; V$2 &amp; "'!F" &amp; ROWS!V109)-TIME!V109), ABS(INDIRECT("'" &amp; V$2 &amp; "'!J" &amp; ROWS!V109)-TIME!V109))/TIME!V109, "")</f>
        <v>2.4000000000000021E-2</v>
      </c>
      <c r="W109" s="2">
        <f ca="1">_xlfn.IFNA(MAX(ABS(INDIRECT("'" &amp; W$2 &amp; "'!B" &amp; ROWS!W109)-TIME!W109), ABS(INDIRECT("'" &amp; W$2 &amp; "'!F" &amp; ROWS!W109)-TIME!W109), ABS(INDIRECT("'" &amp; W$2 &amp; "'!J" &amp; ROWS!W109)-TIME!W109))/TIME!W109, "")</f>
        <v>4.6875000000000042E-2</v>
      </c>
      <c r="X109" s="2">
        <f ca="1">_xlfn.IFNA(MAX(ABS(INDIRECT("'" &amp; X$2 &amp; "'!B" &amp; ROWS!X109)-TIME!X109), ABS(INDIRECT("'" &amp; X$2 &amp; "'!F" &amp; ROWS!X109)-TIME!X109), ABS(INDIRECT("'" &amp; X$2 &amp; "'!J" &amp; ROWS!X109)-TIME!X109))/TIME!X109, "")</f>
        <v>0.22222222222222213</v>
      </c>
      <c r="Y109" s="2">
        <f ca="1">_xlfn.IFNA(MAX(ABS(INDIRECT("'" &amp; Y$2 &amp; "'!B" &amp; ROWS!Y109)-TIME!Y109), ABS(INDIRECT("'" &amp; Y$2 &amp; "'!F" &amp; ROWS!Y109)-TIME!Y109), ABS(INDIRECT("'" &amp; Y$2 &amp; "'!J" &amp; ROWS!Y109)-TIME!Y109))/TIME!Y109, "")</f>
        <v>9.090909090909087E-2</v>
      </c>
    </row>
    <row r="110" spans="1:25" x14ac:dyDescent="0.25">
      <c r="A110" t="str">
        <f>METRICS!A109</f>
        <v>common-stdlib</v>
      </c>
      <c r="B110" s="2">
        <f ca="1">_xlfn.IFNA(MAX(ABS(INDIRECT("'" &amp; B$2 &amp; "'!B" &amp; ROWS!B110)-TIME!B110), ABS(INDIRECT("'" &amp; B$2 &amp; "'!F" &amp; ROWS!B110)-TIME!B110), ABS(INDIRECT("'" &amp; B$2 &amp; "'!J" &amp; ROWS!B110)-TIME!B110))/TIME!B110, "")</f>
        <v>0.12000000000000011</v>
      </c>
      <c r="C110" s="2">
        <f ca="1">_xlfn.IFNA(MAX(ABS(INDIRECT("'" &amp; C$2 &amp; "'!B" &amp; ROWS!C110)-TIME!C110), ABS(INDIRECT("'" &amp; C$2 &amp; "'!F" &amp; ROWS!C110)-TIME!C110), ABS(INDIRECT("'" &amp; C$2 &amp; "'!J" &amp; ROWS!C110)-TIME!C110))/TIME!C110, "")</f>
        <v>0</v>
      </c>
      <c r="D110" s="2">
        <f ca="1">_xlfn.IFNA(MAX(ABS(INDIRECT("'" &amp; D$2 &amp; "'!B" &amp; ROWS!D110)-TIME!D110), ABS(INDIRECT("'" &amp; D$2 &amp; "'!F" &amp; ROWS!D110)-TIME!D110), ABS(INDIRECT("'" &amp; D$2 &amp; "'!J" &amp; ROWS!D110)-TIME!D110))/TIME!D110, "")</f>
        <v>9.999999999999995E-2</v>
      </c>
      <c r="E110" s="2">
        <f ca="1">_xlfn.IFNA(MAX(ABS(INDIRECT("'" &amp; E$2 &amp; "'!B" &amp; ROWS!E110)-TIME!E110), ABS(INDIRECT("'" &amp; E$2 &amp; "'!F" &amp; ROWS!E110)-TIME!E110), ABS(INDIRECT("'" &amp; E$2 &amp; "'!J" &amp; ROWS!E110)-TIME!E110))/TIME!E110, "")</f>
        <v>6.1349693251533804E-3</v>
      </c>
      <c r="F110" s="2">
        <f ca="1">_xlfn.IFNA(MAX(ABS(INDIRECT("'" &amp; F$2 &amp; "'!B" &amp; ROWS!F110)-TIME!F110), ABS(INDIRECT("'" &amp; F$2 &amp; "'!F" &amp; ROWS!F110)-TIME!F110), ABS(INDIRECT("'" &amp; F$2 &amp; "'!J" &amp; ROWS!F110)-TIME!F110))/TIME!F110, "")</f>
        <v>1.158301158301168E-2</v>
      </c>
      <c r="G110" s="2">
        <f ca="1">_xlfn.IFNA(MAX(ABS(INDIRECT("'" &amp; G$2 &amp; "'!B" &amp; ROWS!G110)-TIME!G110), ABS(INDIRECT("'" &amp; G$2 &amp; "'!F" &amp; ROWS!G110)-TIME!G110), ABS(INDIRECT("'" &amp; G$2 &amp; "'!J" &amp; ROWS!G110)-TIME!G110))/TIME!G110, "")</f>
        <v>3.6036036036036063E-2</v>
      </c>
      <c r="H110" s="2">
        <f ca="1">_xlfn.IFNA(MAX(ABS(INDIRECT("'" &amp; H$2 &amp; "'!B" &amp; ROWS!H110)-TIME!H110), ABS(INDIRECT("'" &amp; H$2 &amp; "'!F" &amp; ROWS!H110)-TIME!H110), ABS(INDIRECT("'" &amp; H$2 &amp; "'!J" &amp; ROWS!H110)-TIME!H110))/TIME!H110, "")</f>
        <v>4.4502617801047223E-2</v>
      </c>
      <c r="I110" s="2">
        <f ca="1">_xlfn.IFNA(MAX(ABS(INDIRECT("'" &amp; I$2 &amp; "'!B" &amp; ROWS!I110)-TIME!I110), ABS(INDIRECT("'" &amp; I$2 &amp; "'!F" &amp; ROWS!I110)-TIME!I110), ABS(INDIRECT("'" &amp; I$2 &amp; "'!J" &amp; ROWS!I110)-TIME!I110))/TIME!I110, "")</f>
        <v>2.898550724637684E-2</v>
      </c>
      <c r="J110" s="2">
        <f ca="1">_xlfn.IFNA(MAX(ABS(INDIRECT("'" &amp; J$2 &amp; "'!B" &amp; ROWS!J110)-TIME!J110), ABS(INDIRECT("'" &amp; J$2 &amp; "'!F" &amp; ROWS!J110)-TIME!J110), ABS(INDIRECT("'" &amp; J$2 &amp; "'!J" &amp; ROWS!J110)-TIME!J110))/TIME!J110, "")</f>
        <v>0</v>
      </c>
      <c r="K110" s="2">
        <f ca="1">_xlfn.IFNA(MAX(ABS(INDIRECT("'" &amp; K$2 &amp; "'!B" &amp; ROWS!K110)-TIME!K110), ABS(INDIRECT("'" &amp; K$2 &amp; "'!F" &amp; ROWS!K110)-TIME!K110), ABS(INDIRECT("'" &amp; K$2 &amp; "'!J" &amp; ROWS!K110)-TIME!K110))/TIME!K110, "")</f>
        <v>5.5555555555555455E-2</v>
      </c>
      <c r="L110" s="2">
        <f ca="1">_xlfn.IFNA(MAX(ABS(INDIRECT("'" &amp; L$2 &amp; "'!B" &amp; ROWS!L110)-TIME!L110), ABS(INDIRECT("'" &amp; L$2 &amp; "'!F" &amp; ROWS!L110)-TIME!L110), ABS(INDIRECT("'" &amp; L$2 &amp; "'!J" &amp; ROWS!L110)-TIME!L110))/TIME!L110, "")</f>
        <v>0</v>
      </c>
      <c r="M110" s="2">
        <f ca="1">_xlfn.IFNA(MAX(ABS(INDIRECT("'" &amp; M$2 &amp; "'!B" &amp; ROWS!M110)-TIME!M110), ABS(INDIRECT("'" &amp; M$2 &amp; "'!F" &amp; ROWS!M110)-TIME!M110), ABS(INDIRECT("'" &amp; M$2 &amp; "'!J" &amp; ROWS!M110)-TIME!M110))/TIME!M110, "")</f>
        <v>3.1746031746031772E-2</v>
      </c>
      <c r="N110" s="2">
        <f ca="1">_xlfn.IFNA(MAX(ABS(INDIRECT("'" &amp; N$2 &amp; "'!B" &amp; ROWS!N110)-TIME!N110), ABS(INDIRECT("'" &amp; N$2 &amp; "'!F" &amp; ROWS!N110)-TIME!N110), ABS(INDIRECT("'" &amp; N$2 &amp; "'!J" &amp; ROWS!N110)-TIME!N110))/TIME!N110, "")</f>
        <v>4.2918454935623306E-3</v>
      </c>
      <c r="O110" s="2">
        <f ca="1">_xlfn.IFNA(MAX(ABS(INDIRECT("'" &amp; O$2 &amp; "'!B" &amp; ROWS!O110)-TIME!O110), ABS(INDIRECT("'" &amp; O$2 &amp; "'!F" &amp; ROWS!O110)-TIME!O110), ABS(INDIRECT("'" &amp; O$2 &amp; "'!J" &amp; ROWS!O110)-TIME!O110))/TIME!O110, "")</f>
        <v>5.3191489361702177E-2</v>
      </c>
      <c r="P110" s="2">
        <f ca="1">_xlfn.IFNA(MAX(ABS(INDIRECT("'" &amp; P$2 &amp; "'!B" &amp; ROWS!P110)-TIME!P110), ABS(INDIRECT("'" &amp; P$2 &amp; "'!F" &amp; ROWS!P110)-TIME!P110), ABS(INDIRECT("'" &amp; P$2 &amp; "'!J" &amp; ROWS!P110)-TIME!P110))/TIME!P110, "")</f>
        <v>0</v>
      </c>
      <c r="Q110" s="2">
        <f ca="1">_xlfn.IFNA(MAX(ABS(INDIRECT("'" &amp; Q$2 &amp; "'!B" &amp; ROWS!Q110)-TIME!Q110), ABS(INDIRECT("'" &amp; Q$2 &amp; "'!F" &amp; ROWS!Q110)-TIME!Q110), ABS(INDIRECT("'" &amp; Q$2 &amp; "'!J" &amp; ROWS!Q110)-TIME!Q110))/TIME!Q110, "")</f>
        <v>0.16666666666666682</v>
      </c>
      <c r="R110" s="2">
        <f ca="1">_xlfn.IFNA(MAX(ABS(INDIRECT("'" &amp; R$2 &amp; "'!B" &amp; ROWS!R110)-TIME!R110), ABS(INDIRECT("'" &amp; R$2 &amp; "'!F" &amp; ROWS!R110)-TIME!R110), ABS(INDIRECT("'" &amp; R$2 &amp; "'!J" &amp; ROWS!R110)-TIME!R110))/TIME!R110, "")</f>
        <v>9.999999999999995E-2</v>
      </c>
      <c r="S110" s="2">
        <f ca="1">_xlfn.IFNA(MAX(ABS(INDIRECT("'" &amp; S$2 &amp; "'!B" &amp; ROWS!S110)-TIME!S110), ABS(INDIRECT("'" &amp; S$2 &amp; "'!F" &amp; ROWS!S110)-TIME!S110), ABS(INDIRECT("'" &amp; S$2 &amp; "'!J" &amp; ROWS!S110)-TIME!S110))/TIME!S110, "")</f>
        <v>5.5555555555555455E-2</v>
      </c>
      <c r="T110" s="2">
        <f ca="1">_xlfn.IFNA(MAX(ABS(INDIRECT("'" &amp; T$2 &amp; "'!B" &amp; ROWS!T110)-TIME!T110), ABS(INDIRECT("'" &amp; T$2 &amp; "'!F" &amp; ROWS!T110)-TIME!T110), ABS(INDIRECT("'" &amp; T$2 &amp; "'!J" &amp; ROWS!T110)-TIME!T110))/TIME!T110, "")</f>
        <v>0</v>
      </c>
      <c r="U110" s="2">
        <f ca="1">_xlfn.IFNA(MAX(ABS(INDIRECT("'" &amp; U$2 &amp; "'!B" &amp; ROWS!U110)-TIME!U110), ABS(INDIRECT("'" &amp; U$2 &amp; "'!F" &amp; ROWS!U110)-TIME!U110), ABS(INDIRECT("'" &amp; U$2 &amp; "'!J" &amp; ROWS!U110)-TIME!U110))/TIME!U110, "")</f>
        <v>7.7519379844961309E-3</v>
      </c>
      <c r="V110" s="2">
        <f ca="1">_xlfn.IFNA(MAX(ABS(INDIRECT("'" &amp; V$2 &amp; "'!B" &amp; ROWS!V110)-TIME!V110), ABS(INDIRECT("'" &amp; V$2 &amp; "'!F" &amp; ROWS!V110)-TIME!V110), ABS(INDIRECT("'" &amp; V$2 &amp; "'!J" &amp; ROWS!V110)-TIME!V110))/TIME!V110, "")</f>
        <v>4.3478260869566224E-3</v>
      </c>
      <c r="W110" s="2">
        <f ca="1">_xlfn.IFNA(MAX(ABS(INDIRECT("'" &amp; W$2 &amp; "'!B" &amp; ROWS!W110)-TIME!W110), ABS(INDIRECT("'" &amp; W$2 &amp; "'!F" &amp; ROWS!W110)-TIME!W110), ABS(INDIRECT("'" &amp; W$2 &amp; "'!J" &amp; ROWS!W110)-TIME!W110))/TIME!W110, "")</f>
        <v>3.8461538461538491E-2</v>
      </c>
      <c r="X110" s="2">
        <f ca="1">_xlfn.IFNA(MAX(ABS(INDIRECT("'" &amp; X$2 &amp; "'!B" &amp; ROWS!X110)-TIME!X110), ABS(INDIRECT("'" &amp; X$2 &amp; "'!F" &amp; ROWS!X110)-TIME!X110), ABS(INDIRECT("'" &amp; X$2 &amp; "'!J" &amp; ROWS!X110)-TIME!X110))/TIME!X110, "")</f>
        <v>0</v>
      </c>
      <c r="Y110" s="2">
        <f ca="1">_xlfn.IFNA(MAX(ABS(INDIRECT("'" &amp; Y$2 &amp; "'!B" &amp; ROWS!Y110)-TIME!Y110), ABS(INDIRECT("'" &amp; Y$2 &amp; "'!F" &amp; ROWS!Y110)-TIME!Y110), ABS(INDIRECT("'" &amp; Y$2 &amp; "'!J" &amp; ROWS!Y110)-TIME!Y110))/TIME!Y110, "")</f>
        <v>7.6923076923076983E-2</v>
      </c>
    </row>
    <row r="111" spans="1:25" x14ac:dyDescent="0.25">
      <c r="A111" t="str">
        <f>METRICS!A110</f>
        <v>coroutine-stdlib</v>
      </c>
      <c r="B111" s="2">
        <f ca="1">_xlfn.IFNA(MAX(ABS(INDIRECT("'" &amp; B$2 &amp; "'!B" &amp; ROWS!B111)-TIME!B111), ABS(INDIRECT("'" &amp; B$2 &amp; "'!F" &amp; ROWS!B111)-TIME!B111), ABS(INDIRECT("'" &amp; B$2 &amp; "'!J" &amp; ROWS!B111)-TIME!B111))/TIME!B111, "")</f>
        <v>6.5789473684210583E-3</v>
      </c>
      <c r="C111" s="2">
        <f ca="1">_xlfn.IFNA(MAX(ABS(INDIRECT("'" &amp; C$2 &amp; "'!B" &amp; ROWS!C111)-TIME!C111), ABS(INDIRECT("'" &amp; C$2 &amp; "'!F" &amp; ROWS!C111)-TIME!C111), ABS(INDIRECT("'" &amp; C$2 &amp; "'!J" &amp; ROWS!C111)-TIME!C111))/TIME!C111, "")</f>
        <v>3.3834586466165356E-2</v>
      </c>
      <c r="D111" s="2">
        <f ca="1">_xlfn.IFNA(MAX(ABS(INDIRECT("'" &amp; D$2 &amp; "'!B" &amp; ROWS!D111)-TIME!D111), ABS(INDIRECT("'" &amp; D$2 &amp; "'!F" &amp; ROWS!D111)-TIME!D111), ABS(INDIRECT("'" &amp; D$2 &amp; "'!J" &amp; ROWS!D111)-TIME!D111))/TIME!D111, "")</f>
        <v>1.1363636363636374E-2</v>
      </c>
      <c r="E111" s="2">
        <f ca="1">_xlfn.IFNA(MAX(ABS(INDIRECT("'" &amp; E$2 &amp; "'!B" &amp; ROWS!E111)-TIME!E111), ABS(INDIRECT("'" &amp; E$2 &amp; "'!F" &amp; ROWS!E111)-TIME!E111), ABS(INDIRECT("'" &amp; E$2 &amp; "'!J" &amp; ROWS!E111)-TIME!E111))/TIME!E111, "")</f>
        <v>4.496908375491754E-3</v>
      </c>
      <c r="F111" s="2">
        <f ca="1">_xlfn.IFNA(MAX(ABS(INDIRECT("'" &amp; F$2 &amp; "'!B" &amp; ROWS!F111)-TIME!F111), ABS(INDIRECT("'" &amp; F$2 &amp; "'!F" &amp; ROWS!F111)-TIME!F111), ABS(INDIRECT("'" &amp; F$2 &amp; "'!J" &amp; ROWS!F111)-TIME!F111))/TIME!F111, "")</f>
        <v>5.1334702258726411E-3</v>
      </c>
      <c r="G111" s="2">
        <f ca="1">_xlfn.IFNA(MAX(ABS(INDIRECT("'" &amp; G$2 &amp; "'!B" &amp; ROWS!G111)-TIME!G111), ABS(INDIRECT("'" &amp; G$2 &amp; "'!F" &amp; ROWS!G111)-TIME!G111), ABS(INDIRECT("'" &amp; G$2 &amp; "'!J" &amp; ROWS!G111)-TIME!G111))/TIME!G111, "")</f>
        <v>7.0126227208975912E-3</v>
      </c>
      <c r="H111" s="2" t="str">
        <f ca="1">_xlfn.IFNA(MAX(ABS(INDIRECT("'" &amp; H$2 &amp; "'!B" &amp; ROWS!H111)-TIME!H111), ABS(INDIRECT("'" &amp; H$2 &amp; "'!F" &amp; ROWS!H111)-TIME!H111), ABS(INDIRECT("'" &amp; H$2 &amp; "'!J" &amp; ROWS!H111)-TIME!H111))/TIME!H111, "")</f>
        <v/>
      </c>
      <c r="I111" s="2" t="str">
        <f ca="1">_xlfn.IFNA(MAX(ABS(INDIRECT("'" &amp; I$2 &amp; "'!B" &amp; ROWS!I111)-TIME!I111), ABS(INDIRECT("'" &amp; I$2 &amp; "'!F" &amp; ROWS!I111)-TIME!I111), ABS(INDIRECT("'" &amp; I$2 &amp; "'!J" &amp; ROWS!I111)-TIME!I111))/TIME!I111, "")</f>
        <v/>
      </c>
      <c r="J111" s="2">
        <f ca="1">_xlfn.IFNA(MAX(ABS(INDIRECT("'" &amp; J$2 &amp; "'!B" &amp; ROWS!J111)-TIME!J111), ABS(INDIRECT("'" &amp; J$2 &amp; "'!F" &amp; ROWS!J111)-TIME!J111), ABS(INDIRECT("'" &amp; J$2 &amp; "'!J" &amp; ROWS!J111)-TIME!J111))/TIME!J111, "")</f>
        <v>1.8018018018017834E-2</v>
      </c>
      <c r="K111" s="2">
        <f ca="1">_xlfn.IFNA(MAX(ABS(INDIRECT("'" &amp; K$2 &amp; "'!B" &amp; ROWS!K111)-TIME!K111), ABS(INDIRECT("'" &amp; K$2 &amp; "'!F" &amp; ROWS!K111)-TIME!K111), ABS(INDIRECT("'" &amp; K$2 &amp; "'!J" &amp; ROWS!K111)-TIME!K111))/TIME!K111, "")</f>
        <v>8.928571428571435E-3</v>
      </c>
      <c r="L111" s="2">
        <f ca="1">_xlfn.IFNA(MAX(ABS(INDIRECT("'" &amp; L$2 &amp; "'!B" &amp; ROWS!L111)-TIME!L111), ABS(INDIRECT("'" &amp; L$2 &amp; "'!F" &amp; ROWS!L111)-TIME!L111), ABS(INDIRECT("'" &amp; L$2 &amp; "'!J" &amp; ROWS!L111)-TIME!L111))/TIME!L111, "")</f>
        <v>1.2345679012345689E-2</v>
      </c>
      <c r="M111" s="2">
        <f ca="1">_xlfn.IFNA(MAX(ABS(INDIRECT("'" &amp; M$2 &amp; "'!B" &amp; ROWS!M111)-TIME!M111), ABS(INDIRECT("'" &amp; M$2 &amp; "'!F" &amp; ROWS!M111)-TIME!M111), ABS(INDIRECT("'" &amp; M$2 &amp; "'!J" &amp; ROWS!M111)-TIME!M111))/TIME!M111, "")</f>
        <v>1.8226002430132189E-3</v>
      </c>
      <c r="N111" s="2">
        <f ca="1">_xlfn.IFNA(MAX(ABS(INDIRECT("'" &amp; N$2 &amp; "'!B" &amp; ROWS!N111)-TIME!N111), ABS(INDIRECT("'" &amp; N$2 &amp; "'!F" &amp; ROWS!N111)-TIME!N111), ABS(INDIRECT("'" &amp; N$2 &amp; "'!J" &amp; ROWS!N111)-TIME!N111))/TIME!N111, "")</f>
        <v>6.7543547813721195E-3</v>
      </c>
      <c r="O111" s="2">
        <f ca="1">_xlfn.IFNA(MAX(ABS(INDIRECT("'" &amp; O$2 &amp; "'!B" &amp; ROWS!O111)-TIME!O111), ABS(INDIRECT("'" &amp; O$2 &amp; "'!F" &amp; ROWS!O111)-TIME!O111), ABS(INDIRECT("'" &amp; O$2 &amp; "'!J" &amp; ROWS!O111)-TIME!O111))/TIME!O111, "")</f>
        <v>5.0279329608938592E-2</v>
      </c>
      <c r="P111" s="2" t="str">
        <f ca="1">_xlfn.IFNA(MAX(ABS(INDIRECT("'" &amp; P$2 &amp; "'!B" &amp; ROWS!P111)-TIME!P111), ABS(INDIRECT("'" &amp; P$2 &amp; "'!F" &amp; ROWS!P111)-TIME!P111), ABS(INDIRECT("'" &amp; P$2 &amp; "'!J" &amp; ROWS!P111)-TIME!P111))/TIME!P111, "")</f>
        <v/>
      </c>
      <c r="Q111" s="2" t="str">
        <f ca="1">_xlfn.IFNA(MAX(ABS(INDIRECT("'" &amp; Q$2 &amp; "'!B" &amp; ROWS!Q111)-TIME!Q111), ABS(INDIRECT("'" &amp; Q$2 &amp; "'!F" &amp; ROWS!Q111)-TIME!Q111), ABS(INDIRECT("'" &amp; Q$2 &amp; "'!J" &amp; ROWS!Q111)-TIME!Q111))/TIME!Q111, "")</f>
        <v/>
      </c>
      <c r="R111" s="2">
        <f ca="1">_xlfn.IFNA(MAX(ABS(INDIRECT("'" &amp; R$2 &amp; "'!B" &amp; ROWS!R111)-TIME!R111), ABS(INDIRECT("'" &amp; R$2 &amp; "'!F" &amp; ROWS!R111)-TIME!R111), ABS(INDIRECT("'" &amp; R$2 &amp; "'!J" &amp; ROWS!R111)-TIME!R111))/TIME!R111, "")</f>
        <v>5.0847457627118689E-2</v>
      </c>
      <c r="S111" s="2">
        <f ca="1">_xlfn.IFNA(MAX(ABS(INDIRECT("'" &amp; S$2 &amp; "'!B" &amp; ROWS!S111)-TIME!S111), ABS(INDIRECT("'" &amp; S$2 &amp; "'!F" &amp; ROWS!S111)-TIME!S111), ABS(INDIRECT("'" &amp; S$2 &amp; "'!J" &amp; ROWS!S111)-TIME!S111))/TIME!S111, "")</f>
        <v>8.8495575221237063E-3</v>
      </c>
      <c r="T111" s="2">
        <f ca="1">_xlfn.IFNA(MAX(ABS(INDIRECT("'" &amp; T$2 &amp; "'!B" &amp; ROWS!T111)-TIME!T111), ABS(INDIRECT("'" &amp; T$2 &amp; "'!F" &amp; ROWS!T111)-TIME!T111), ABS(INDIRECT("'" &amp; T$2 &amp; "'!J" &amp; ROWS!T111)-TIME!T111))/TIME!T111, "")</f>
        <v>1.2500000000000011E-2</v>
      </c>
      <c r="U111" s="2">
        <f ca="1">_xlfn.IFNA(MAX(ABS(INDIRECT("'" &amp; U$2 &amp; "'!B" &amp; ROWS!U111)-TIME!U111), ABS(INDIRECT("'" &amp; U$2 &amp; "'!F" &amp; ROWS!U111)-TIME!U111), ABS(INDIRECT("'" &amp; U$2 &amp; "'!J" &amp; ROWS!U111)-TIME!U111))/TIME!U111, "")</f>
        <v>1.1918951132300103E-3</v>
      </c>
      <c r="V111" s="2">
        <f ca="1">_xlfn.IFNA(MAX(ABS(INDIRECT("'" &amp; V$2 &amp; "'!B" &amp; ROWS!V111)-TIME!V111), ABS(INDIRECT("'" &amp; V$2 &amp; "'!F" &amp; ROWS!V111)-TIME!V111), ABS(INDIRECT("'" &amp; V$2 &amp; "'!J" &amp; ROWS!V111)-TIME!V111))/TIME!V111, "")</f>
        <v>3.2051282051283269E-3</v>
      </c>
      <c r="W111" s="2">
        <f ca="1">_xlfn.IFNA(MAX(ABS(INDIRECT("'" &amp; W$2 &amp; "'!B" &amp; ROWS!W111)-TIME!W111), ABS(INDIRECT("'" &amp; W$2 &amp; "'!F" &amp; ROWS!W111)-TIME!W111), ABS(INDIRECT("'" &amp; W$2 &amp; "'!J" &amp; ROWS!W111)-TIME!W111))/TIME!W111, "")</f>
        <v>7.9422382671481013E-3</v>
      </c>
      <c r="X111" s="2" t="str">
        <f ca="1">_xlfn.IFNA(MAX(ABS(INDIRECT("'" &amp; X$2 &amp; "'!B" &amp; ROWS!X111)-TIME!X111), ABS(INDIRECT("'" &amp; X$2 &amp; "'!F" &amp; ROWS!X111)-TIME!X111), ABS(INDIRECT("'" &amp; X$2 &amp; "'!J" &amp; ROWS!X111)-TIME!X111))/TIME!X111, "")</f>
        <v/>
      </c>
      <c r="Y111" s="2" t="str">
        <f ca="1">_xlfn.IFNA(MAX(ABS(INDIRECT("'" &amp; Y$2 &amp; "'!B" &amp; ROWS!Y111)-TIME!Y111), ABS(INDIRECT("'" &amp; Y$2 &amp; "'!F" &amp; ROWS!Y111)-TIME!Y111), ABS(INDIRECT("'" &amp; Y$2 &amp; "'!J" &amp; ROWS!Y111)-TIME!Y111))/TIME!Y111, "")</f>
        <v/>
      </c>
    </row>
    <row r="112" spans="1:25" x14ac:dyDescent="0.25">
      <c r="A112" t="str">
        <f>METRICS!A111</f>
        <v>debug-stdlib</v>
      </c>
      <c r="B112" s="2">
        <f ca="1">_xlfn.IFNA(MAX(ABS(INDIRECT("'" &amp; B$2 &amp; "'!B" &amp; ROWS!B112)-TIME!B112), ABS(INDIRECT("'" &amp; B$2 &amp; "'!F" &amp; ROWS!B112)-TIME!B112), ABS(INDIRECT("'" &amp; B$2 &amp; "'!J" &amp; ROWS!B112)-TIME!B112))/TIME!B112, "")</f>
        <v>2.8571428571428598E-2</v>
      </c>
      <c r="C112" s="2">
        <f ca="1">_xlfn.IFNA(MAX(ABS(INDIRECT("'" &amp; C$2 &amp; "'!B" &amp; ROWS!C112)-TIME!C112), ABS(INDIRECT("'" &amp; C$2 &amp; "'!F" &amp; ROWS!C112)-TIME!C112), ABS(INDIRECT("'" &amp; C$2 &amp; "'!J" &amp; ROWS!C112)-TIME!C112))/TIME!C112, "")</f>
        <v>2.0833333333333353E-2</v>
      </c>
      <c r="D112" s="2">
        <f ca="1">_xlfn.IFNA(MAX(ABS(INDIRECT("'" &amp; D$2 &amp; "'!B" &amp; ROWS!D112)-TIME!D112), ABS(INDIRECT("'" &amp; D$2 &amp; "'!F" &amp; ROWS!D112)-TIME!D112), ABS(INDIRECT("'" &amp; D$2 &amp; "'!J" &amp; ROWS!D112)-TIME!D112))/TIME!D112, "")</f>
        <v>0</v>
      </c>
      <c r="E112" s="2">
        <f ca="1">_xlfn.IFNA(MAX(ABS(INDIRECT("'" &amp; E$2 &amp; "'!B" &amp; ROWS!E112)-TIME!E112), ABS(INDIRECT("'" &amp; E$2 &amp; "'!F" &amp; ROWS!E112)-TIME!E112), ABS(INDIRECT("'" &amp; E$2 &amp; "'!J" &amp; ROWS!E112)-TIME!E112))/TIME!E112, "")</f>
        <v>7.1684587813620132E-3</v>
      </c>
      <c r="F112" s="2">
        <f ca="1">_xlfn.IFNA(MAX(ABS(INDIRECT("'" &amp; F$2 &amp; "'!B" &amp; ROWS!F112)-TIME!F112), ABS(INDIRECT("'" &amp; F$2 &amp; "'!F" &amp; ROWS!F112)-TIME!F112), ABS(INDIRECT("'" &amp; F$2 &amp; "'!J" &amp; ROWS!F112)-TIME!F112))/TIME!F112, "")</f>
        <v>2.7083333333333313E-2</v>
      </c>
      <c r="G112" s="2">
        <f ca="1">_xlfn.IFNA(MAX(ABS(INDIRECT("'" &amp; G$2 &amp; "'!B" &amp; ROWS!G112)-TIME!G112), ABS(INDIRECT("'" &amp; G$2 &amp; "'!F" &amp; ROWS!G112)-TIME!G112), ABS(INDIRECT("'" &amp; G$2 &amp; "'!J" &amp; ROWS!G112)-TIME!G112))/TIME!G112, "")</f>
        <v>1.5075376884422124E-2</v>
      </c>
      <c r="H112" s="2">
        <f ca="1">_xlfn.IFNA(MAX(ABS(INDIRECT("'" &amp; H$2 &amp; "'!B" &amp; ROWS!H112)-TIME!H112), ABS(INDIRECT("'" &amp; H$2 &amp; "'!F" &amp; ROWS!H112)-TIME!H112), ABS(INDIRECT("'" &amp; H$2 &amp; "'!J" &amp; ROWS!H112)-TIME!H112))/TIME!H112, "")</f>
        <v>7.1599045346062637E-3</v>
      </c>
      <c r="I112" s="2">
        <f ca="1">_xlfn.IFNA(MAX(ABS(INDIRECT("'" &amp; I$2 &amp; "'!B" &amp; ROWS!I112)-TIME!I112), ABS(INDIRECT("'" &amp; I$2 &amp; "'!F" &amp; ROWS!I112)-TIME!I112), ABS(INDIRECT("'" &amp; I$2 &amp; "'!J" &amp; ROWS!I112)-TIME!I112))/TIME!I112, "")</f>
        <v>1.5250544662309431E-2</v>
      </c>
      <c r="J112" s="2">
        <f ca="1">_xlfn.IFNA(MAX(ABS(INDIRECT("'" &amp; J$2 &amp; "'!B" &amp; ROWS!J112)-TIME!J112), ABS(INDIRECT("'" &amp; J$2 &amp; "'!F" &amp; ROWS!J112)-TIME!J112), ABS(INDIRECT("'" &amp; J$2 &amp; "'!J" &amp; ROWS!J112)-TIME!J112))/TIME!J112, "")</f>
        <v>0</v>
      </c>
      <c r="K112" s="2">
        <f ca="1">_xlfn.IFNA(MAX(ABS(INDIRECT("'" &amp; K$2 &amp; "'!B" &amp; ROWS!K112)-TIME!K112), ABS(INDIRECT("'" &amp; K$2 &amp; "'!F" &amp; ROWS!K112)-TIME!K112), ABS(INDIRECT("'" &amp; K$2 &amp; "'!J" &amp; ROWS!K112)-TIME!K112))/TIME!K112, "")</f>
        <v>5.1282051282051183E-2</v>
      </c>
      <c r="L112" s="2">
        <f ca="1">_xlfn.IFNA(MAX(ABS(INDIRECT("'" &amp; L$2 &amp; "'!B" &amp; ROWS!L112)-TIME!L112), ABS(INDIRECT("'" &amp; L$2 &amp; "'!F" &amp; ROWS!L112)-TIME!L112), ABS(INDIRECT("'" &amp; L$2 &amp; "'!J" &amp; ROWS!L112)-TIME!L112))/TIME!L112, "")</f>
        <v>0</v>
      </c>
      <c r="M112" s="2">
        <f ca="1">_xlfn.IFNA(MAX(ABS(INDIRECT("'" &amp; M$2 &amp; "'!B" &amp; ROWS!M112)-TIME!M112), ABS(INDIRECT("'" &amp; M$2 &amp; "'!F" &amp; ROWS!M112)-TIME!M112), ABS(INDIRECT("'" &amp; M$2 &amp; "'!J" &amp; ROWS!M112)-TIME!M112))/TIME!M112, "")</f>
        <v>0</v>
      </c>
      <c r="N112" s="2">
        <f ca="1">_xlfn.IFNA(MAX(ABS(INDIRECT("'" &amp; N$2 &amp; "'!B" &amp; ROWS!N112)-TIME!N112), ABS(INDIRECT("'" &amp; N$2 &amp; "'!F" &amp; ROWS!N112)-TIME!N112), ABS(INDIRECT("'" &amp; N$2 &amp; "'!J" &amp; ROWS!N112)-TIME!N112))/TIME!N112, "")</f>
        <v>1.9823788546255477E-2</v>
      </c>
      <c r="O112" s="2">
        <f ca="1">_xlfn.IFNA(MAX(ABS(INDIRECT("'" &amp; O$2 &amp; "'!B" &amp; ROWS!O112)-TIME!O112), ABS(INDIRECT("'" &amp; O$2 &amp; "'!F" &amp; ROWS!O112)-TIME!O112), ABS(INDIRECT("'" &amp; O$2 &amp; "'!J" &amp; ROWS!O112)-TIME!O112))/TIME!O112, "")</f>
        <v>1.1235955056179785E-2</v>
      </c>
      <c r="P112" s="2">
        <f ca="1">_xlfn.IFNA(MAX(ABS(INDIRECT("'" &amp; P$2 &amp; "'!B" &amp; ROWS!P112)-TIME!P112), ABS(INDIRECT("'" &amp; P$2 &amp; "'!F" &amp; ROWS!P112)-TIME!P112), ABS(INDIRECT("'" &amp; P$2 &amp; "'!J" &amp; ROWS!P112)-TIME!P112))/TIME!P112, "")</f>
        <v>0</v>
      </c>
      <c r="Q112" s="2">
        <f ca="1">_xlfn.IFNA(MAX(ABS(INDIRECT("'" &amp; Q$2 &amp; "'!B" &amp; ROWS!Q112)-TIME!Q112), ABS(INDIRECT("'" &amp; Q$2 &amp; "'!F" &amp; ROWS!Q112)-TIME!Q112), ABS(INDIRECT("'" &amp; Q$2 &amp; "'!J" &amp; ROWS!Q112)-TIME!Q112))/TIME!Q112, "")</f>
        <v>5.0000000000000044E-2</v>
      </c>
      <c r="R112" s="2">
        <f ca="1">_xlfn.IFNA(MAX(ABS(INDIRECT("'" &amp; R$2 &amp; "'!B" &amp; ROWS!R112)-TIME!R112), ABS(INDIRECT("'" &amp; R$2 &amp; "'!F" &amp; ROWS!R112)-TIME!R112), ABS(INDIRECT("'" &amp; R$2 &amp; "'!J" &amp; ROWS!R112)-TIME!R112))/TIME!R112, "")</f>
        <v>0.125</v>
      </c>
      <c r="S112" s="2">
        <f ca="1">_xlfn.IFNA(MAX(ABS(INDIRECT("'" &amp; S$2 &amp; "'!B" &amp; ROWS!S112)-TIME!S112), ABS(INDIRECT("'" &amp; S$2 &amp; "'!F" &amp; ROWS!S112)-TIME!S112), ABS(INDIRECT("'" &amp; S$2 &amp; "'!J" &amp; ROWS!S112)-TIME!S112))/TIME!S112, "")</f>
        <v>2.5641025641025664E-2</v>
      </c>
      <c r="T112" s="2">
        <f ca="1">_xlfn.IFNA(MAX(ABS(INDIRECT("'" &amp; T$2 &amp; "'!B" &amp; ROWS!T112)-TIME!T112), ABS(INDIRECT("'" &amp; T$2 &amp; "'!F" &amp; ROWS!T112)-TIME!T112), ABS(INDIRECT("'" &amp; T$2 &amp; "'!J" &amp; ROWS!T112)-TIME!T112))/TIME!T112, "")</f>
        <v>7.1428571428571286E-2</v>
      </c>
      <c r="U112" s="2">
        <f ca="1">_xlfn.IFNA(MAX(ABS(INDIRECT("'" &amp; U$2 &amp; "'!B" &amp; ROWS!U112)-TIME!U112), ABS(INDIRECT("'" &amp; U$2 &amp; "'!F" &amp; ROWS!U112)-TIME!U112), ABS(INDIRECT("'" &amp; U$2 &amp; "'!J" &amp; ROWS!U112)-TIME!U112))/TIME!U112, "")</f>
        <v>3.1250000000000028E-2</v>
      </c>
      <c r="V112" s="2">
        <f ca="1">_xlfn.IFNA(MAX(ABS(INDIRECT("'" &amp; V$2 &amp; "'!B" &amp; ROWS!V112)-TIME!V112), ABS(INDIRECT("'" &amp; V$2 &amp; "'!F" &amp; ROWS!V112)-TIME!V112), ABS(INDIRECT("'" &amp; V$2 &amp; "'!J" &amp; ROWS!V112)-TIME!V112))/TIME!V112, "")</f>
        <v>3.5874439461883442E-2</v>
      </c>
      <c r="W112" s="2">
        <f ca="1">_xlfn.IFNA(MAX(ABS(INDIRECT("'" &amp; W$2 &amp; "'!B" &amp; ROWS!W112)-TIME!W112), ABS(INDIRECT("'" &amp; W$2 &amp; "'!F" &amp; ROWS!W112)-TIME!W112), ABS(INDIRECT("'" &amp; W$2 &amp; "'!J" &amp; ROWS!W112)-TIME!W112))/TIME!W112, "")</f>
        <v>2.5641025641025664E-2</v>
      </c>
      <c r="X112" s="2">
        <f ca="1">_xlfn.IFNA(MAX(ABS(INDIRECT("'" &amp; X$2 &amp; "'!B" &amp; ROWS!X112)-TIME!X112), ABS(INDIRECT("'" &amp; X$2 &amp; "'!F" &amp; ROWS!X112)-TIME!X112), ABS(INDIRECT("'" &amp; X$2 &amp; "'!J" &amp; ROWS!X112)-TIME!X112))/TIME!X112, "")</f>
        <v>0</v>
      </c>
      <c r="Y112" s="2">
        <f ca="1">_xlfn.IFNA(MAX(ABS(INDIRECT("'" &amp; Y$2 &amp; "'!B" &amp; ROWS!Y112)-TIME!Y112), ABS(INDIRECT("'" &amp; Y$2 &amp; "'!F" &amp; ROWS!Y112)-TIME!Y112), ABS(INDIRECT("'" &amp; Y$2 &amp; "'!J" &amp; ROWS!Y112)-TIME!Y112))/TIME!Y112, "")</f>
        <v>4.9999999999999906E-2</v>
      </c>
    </row>
    <row r="113" spans="1:25" x14ac:dyDescent="0.25">
      <c r="A113" t="str">
        <f>METRICS!A112</f>
        <v>fstream-stdlib</v>
      </c>
      <c r="B113" s="2">
        <f ca="1">_xlfn.IFNA(MAX(ABS(INDIRECT("'" &amp; B$2 &amp; "'!B" &amp; ROWS!B113)-TIME!B113), ABS(INDIRECT("'" &amp; B$2 &amp; "'!F" &amp; ROWS!B113)-TIME!B113), ABS(INDIRECT("'" &amp; B$2 &amp; "'!J" &amp; ROWS!B113)-TIME!B113))/TIME!B113, "")</f>
        <v>0</v>
      </c>
      <c r="C113" s="2">
        <f ca="1">_xlfn.IFNA(MAX(ABS(INDIRECT("'" &amp; C$2 &amp; "'!B" &amp; ROWS!C113)-TIME!C113), ABS(INDIRECT("'" &amp; C$2 &amp; "'!F" &amp; ROWS!C113)-TIME!C113), ABS(INDIRECT("'" &amp; C$2 &amp; "'!J" &amp; ROWS!C113)-TIME!C113))/TIME!C113, "")</f>
        <v>6.4516129032258118E-2</v>
      </c>
      <c r="D113" s="2">
        <f ca="1">_xlfn.IFNA(MAX(ABS(INDIRECT("'" &amp; D$2 &amp; "'!B" &amp; ROWS!D113)-TIME!D113), ABS(INDIRECT("'" &amp; D$2 &amp; "'!F" &amp; ROWS!D113)-TIME!D113), ABS(INDIRECT("'" &amp; D$2 &amp; "'!J" &amp; ROWS!D113)-TIME!D113))/TIME!D113, "")</f>
        <v>0</v>
      </c>
      <c r="E113" s="2">
        <f ca="1">_xlfn.IFNA(MAX(ABS(INDIRECT("'" &amp; E$2 &amp; "'!B" &amp; ROWS!E113)-TIME!E113), ABS(INDIRECT("'" &amp; E$2 &amp; "'!F" &amp; ROWS!E113)-TIME!E113), ABS(INDIRECT("'" &amp; E$2 &amp; "'!J" &amp; ROWS!E113)-TIME!E113))/TIME!E113, "")</f>
        <v>1.6129032258064412E-2</v>
      </c>
      <c r="F113" s="2">
        <f ca="1">_xlfn.IFNA(MAX(ABS(INDIRECT("'" &amp; F$2 &amp; "'!B" &amp; ROWS!F113)-TIME!F113), ABS(INDIRECT("'" &amp; F$2 &amp; "'!F" &amp; ROWS!F113)-TIME!F113), ABS(INDIRECT("'" &amp; F$2 &amp; "'!J" &amp; ROWS!F113)-TIME!F113))/TIME!F113, "")</f>
        <v>3.8805970149253702E-2</v>
      </c>
      <c r="G113" s="2">
        <f ca="1">_xlfn.IFNA(MAX(ABS(INDIRECT("'" &amp; G$2 &amp; "'!B" &amp; ROWS!G113)-TIME!G113), ABS(INDIRECT("'" &amp; G$2 &amp; "'!F" &amp; ROWS!G113)-TIME!G113), ABS(INDIRECT("'" &amp; G$2 &amp; "'!J" &amp; ROWS!G113)-TIME!G113))/TIME!G113, "")</f>
        <v>1.9083969465648786E-2</v>
      </c>
      <c r="H113" s="2">
        <f ca="1">_xlfn.IFNA(MAX(ABS(INDIRECT("'" &amp; H$2 &amp; "'!B" &amp; ROWS!H113)-TIME!H113), ABS(INDIRECT("'" &amp; H$2 &amp; "'!F" &amp; ROWS!H113)-TIME!H113), ABS(INDIRECT("'" &amp; H$2 &amp; "'!J" &amp; ROWS!H113)-TIME!H113))/TIME!H113, "")</f>
        <v>6.3694267515924099E-3</v>
      </c>
      <c r="I113" s="2">
        <f ca="1">_xlfn.IFNA(MAX(ABS(INDIRECT("'" &amp; I$2 &amp; "'!B" &amp; ROWS!I113)-TIME!I113), ABS(INDIRECT("'" &amp; I$2 &amp; "'!F" &amp; ROWS!I113)-TIME!I113), ABS(INDIRECT("'" &amp; I$2 &amp; "'!J" &amp; ROWS!I113)-TIME!I113))/TIME!I113, "")</f>
        <v>4.6601941747572678E-2</v>
      </c>
      <c r="J113" s="2">
        <f ca="1">_xlfn.IFNA(MAX(ABS(INDIRECT("'" &amp; J$2 &amp; "'!B" &amp; ROWS!J113)-TIME!J113), ABS(INDIRECT("'" &amp; J$2 &amp; "'!F" &amp; ROWS!J113)-TIME!J113), ABS(INDIRECT("'" &amp; J$2 &amp; "'!J" &amp; ROWS!J113)-TIME!J113))/TIME!J113, "")</f>
        <v>3.703703703703707E-2</v>
      </c>
      <c r="K113" s="2">
        <f ca="1">_xlfn.IFNA(MAX(ABS(INDIRECT("'" &amp; K$2 &amp; "'!B" &amp; ROWS!K113)-TIME!K113), ABS(INDIRECT("'" &amp; K$2 &amp; "'!F" &amp; ROWS!K113)-TIME!K113), ABS(INDIRECT("'" &amp; K$2 &amp; "'!J" &amp; ROWS!K113)-TIME!K113))/TIME!K113, "")</f>
        <v>1.8181818181818195E-2</v>
      </c>
      <c r="L113" s="2">
        <f ca="1">_xlfn.IFNA(MAX(ABS(INDIRECT("'" &amp; L$2 &amp; "'!B" &amp; ROWS!L113)-TIME!L113), ABS(INDIRECT("'" &amp; L$2 &amp; "'!F" &amp; ROWS!L113)-TIME!L113), ABS(INDIRECT("'" &amp; L$2 &amp; "'!J" &amp; ROWS!L113)-TIME!L113))/TIME!L113, "")</f>
        <v>5.2631578947368467E-2</v>
      </c>
      <c r="M113" s="2">
        <f ca="1">_xlfn.IFNA(MAX(ABS(INDIRECT("'" &amp; M$2 &amp; "'!B" &amp; ROWS!M113)-TIME!M113), ABS(INDIRECT("'" &amp; M$2 &amp; "'!F" &amp; ROWS!M113)-TIME!M113), ABS(INDIRECT("'" &amp; M$2 &amp; "'!J" &amp; ROWS!M113)-TIME!M113))/TIME!M113, "")</f>
        <v>4.6583850931676989E-2</v>
      </c>
      <c r="N113" s="2">
        <f ca="1">_xlfn.IFNA(MAX(ABS(INDIRECT("'" &amp; N$2 &amp; "'!B" &amp; ROWS!N113)-TIME!N113), ABS(INDIRECT("'" &amp; N$2 &amp; "'!F" &amp; ROWS!N113)-TIME!N113), ABS(INDIRECT("'" &amp; N$2 &amp; "'!J" &amp; ROWS!N113)-TIME!N113))/TIME!N113, "")</f>
        <v>3.2520325203251918E-2</v>
      </c>
      <c r="O113" s="2">
        <f ca="1">_xlfn.IFNA(MAX(ABS(INDIRECT("'" &amp; O$2 &amp; "'!B" &amp; ROWS!O113)-TIME!O113), ABS(INDIRECT("'" &amp; O$2 &amp; "'!F" &amp; ROWS!O113)-TIME!O113), ABS(INDIRECT("'" &amp; O$2 &amp; "'!J" &amp; ROWS!O113)-TIME!O113))/TIME!O113, "")</f>
        <v>7.7868852459016369E-2</v>
      </c>
      <c r="P113" s="2">
        <f ca="1">_xlfn.IFNA(MAX(ABS(INDIRECT("'" &amp; P$2 &amp; "'!B" &amp; ROWS!P113)-TIME!P113), ABS(INDIRECT("'" &amp; P$2 &amp; "'!F" &amp; ROWS!P113)-TIME!P113), ABS(INDIRECT("'" &amp; P$2 &amp; "'!J" &amp; ROWS!P113)-TIME!P113))/TIME!P113, "")</f>
        <v>5.2631578947368467E-2</v>
      </c>
      <c r="Q113" s="2">
        <f ca="1">_xlfn.IFNA(MAX(ABS(INDIRECT("'" &amp; Q$2 &amp; "'!B" &amp; ROWS!Q113)-TIME!Q113), ABS(INDIRECT("'" &amp; Q$2 &amp; "'!F" &amp; ROWS!Q113)-TIME!Q113), ABS(INDIRECT("'" &amp; Q$2 &amp; "'!J" &amp; ROWS!Q113)-TIME!Q113))/TIME!Q113, "")</f>
        <v>3.8461538461538491E-2</v>
      </c>
      <c r="R113" s="2">
        <f ca="1">_xlfn.IFNA(MAX(ABS(INDIRECT("'" &amp; R$2 &amp; "'!B" &amp; ROWS!R113)-TIME!R113), ABS(INDIRECT("'" &amp; R$2 &amp; "'!F" &amp; ROWS!R113)-TIME!R113), ABS(INDIRECT("'" &amp; R$2 &amp; "'!J" &amp; ROWS!R113)-TIME!R113))/TIME!R113, "")</f>
        <v>6.4516129032258118E-2</v>
      </c>
      <c r="S113" s="2">
        <f ca="1">_xlfn.IFNA(MAX(ABS(INDIRECT("'" &amp; S$2 &amp; "'!B" &amp; ROWS!S113)-TIME!S113), ABS(INDIRECT("'" &amp; S$2 &amp; "'!F" &amp; ROWS!S113)-TIME!S113), ABS(INDIRECT("'" &amp; S$2 &amp; "'!J" &amp; ROWS!S113)-TIME!S113))/TIME!S113, "")</f>
        <v>0</v>
      </c>
      <c r="T113" s="2">
        <f ca="1">_xlfn.IFNA(MAX(ABS(INDIRECT("'" &amp; T$2 &amp; "'!B" &amp; ROWS!T113)-TIME!T113), ABS(INDIRECT("'" &amp; T$2 &amp; "'!F" &amp; ROWS!T113)-TIME!T113), ABS(INDIRECT("'" &amp; T$2 &amp; "'!J" &amp; ROWS!T113)-TIME!T113))/TIME!T113, "")</f>
        <v>5.0000000000000044E-2</v>
      </c>
      <c r="U113" s="2">
        <f ca="1">_xlfn.IFNA(MAX(ABS(INDIRECT("'" &amp; U$2 &amp; "'!B" &amp; ROWS!U113)-TIME!U113), ABS(INDIRECT("'" &amp; U$2 &amp; "'!F" &amp; ROWS!U113)-TIME!U113), ABS(INDIRECT("'" &amp; U$2 &amp; "'!J" &amp; ROWS!U113)-TIME!U113))/TIME!U113, "")</f>
        <v>2.0467836257309895E-2</v>
      </c>
      <c r="V113" s="2">
        <f ca="1">_xlfn.IFNA(MAX(ABS(INDIRECT("'" &amp; V$2 &amp; "'!B" &amp; ROWS!V113)-TIME!V113), ABS(INDIRECT("'" &amp; V$2 &amp; "'!F" &amp; ROWS!V113)-TIME!V113), ABS(INDIRECT("'" &amp; V$2 &amp; "'!J" &amp; ROWS!V113)-TIME!V113))/TIME!V113, "")</f>
        <v>2.1346469622331676E-2</v>
      </c>
      <c r="W113" s="2">
        <f ca="1">_xlfn.IFNA(MAX(ABS(INDIRECT("'" &amp; W$2 &amp; "'!B" &amp; ROWS!W113)-TIME!W113), ABS(INDIRECT("'" &amp; W$2 &amp; "'!F" &amp; ROWS!W113)-TIME!W113), ABS(INDIRECT("'" &amp; W$2 &amp; "'!J" &amp; ROWS!W113)-TIME!W113))/TIME!W113, "")</f>
        <v>8.0321285140562311E-3</v>
      </c>
      <c r="X113" s="2">
        <f ca="1">_xlfn.IFNA(MAX(ABS(INDIRECT("'" &amp; X$2 &amp; "'!B" &amp; ROWS!X113)-TIME!X113), ABS(INDIRECT("'" &amp; X$2 &amp; "'!F" &amp; ROWS!X113)-TIME!X113), ABS(INDIRECT("'" &amp; X$2 &amp; "'!J" &amp; ROWS!X113)-TIME!X113))/TIME!X113, "")</f>
        <v>5.2631578947368467E-2</v>
      </c>
      <c r="Y113" s="2">
        <f ca="1">_xlfn.IFNA(MAX(ABS(INDIRECT("'" &amp; Y$2 &amp; "'!B" &amp; ROWS!Y113)-TIME!Y113), ABS(INDIRECT("'" &amp; Y$2 &amp; "'!F" &amp; ROWS!Y113)-TIME!Y113), ABS(INDIRECT("'" &amp; Y$2 &amp; "'!J" &amp; ROWS!Y113)-TIME!Y113))/TIME!Y113, "")</f>
        <v>0</v>
      </c>
    </row>
    <row r="114" spans="1:25" x14ac:dyDescent="0.25">
      <c r="A114" t="str">
        <f>METRICS!A113</f>
        <v>heap-stdlib</v>
      </c>
      <c r="B114" s="2">
        <f ca="1">_xlfn.IFNA(MAX(ABS(INDIRECT("'" &amp; B$2 &amp; "'!B" &amp; ROWS!B114)-TIME!B114), ABS(INDIRECT("'" &amp; B$2 &amp; "'!F" &amp; ROWS!B114)-TIME!B114), ABS(INDIRECT("'" &amp; B$2 &amp; "'!J" &amp; ROWS!B114)-TIME!B114))/TIME!B114, "")</f>
        <v>9.174311926605512E-3</v>
      </c>
      <c r="C114" s="2">
        <f ca="1">_xlfn.IFNA(MAX(ABS(INDIRECT("'" &amp; C$2 &amp; "'!B" &amp; ROWS!C114)-TIME!C114), ABS(INDIRECT("'" &amp; C$2 &amp; "'!F" &amp; ROWS!C114)-TIME!C114), ABS(INDIRECT("'" &amp; C$2 &amp; "'!J" &amp; ROWS!C114)-TIME!C114))/TIME!C114, "")</f>
        <v>1.2195121951219523E-2</v>
      </c>
      <c r="D114" s="2">
        <f ca="1">_xlfn.IFNA(MAX(ABS(INDIRECT("'" &amp; D$2 &amp; "'!B" &amp; ROWS!D114)-TIME!D114), ABS(INDIRECT("'" &amp; D$2 &amp; "'!F" &amp; ROWS!D114)-TIME!D114), ABS(INDIRECT("'" &amp; D$2 &amp; "'!J" &amp; ROWS!D114)-TIME!D114))/TIME!D114, "")</f>
        <v>1.7241379310344845E-2</v>
      </c>
      <c r="E114" s="2" t="str">
        <f ca="1">_xlfn.IFNA(MAX(ABS(INDIRECT("'" &amp; E$2 &amp; "'!B" &amp; ROWS!E114)-TIME!E114), ABS(INDIRECT("'" &amp; E$2 &amp; "'!F" &amp; ROWS!E114)-TIME!E114), ABS(INDIRECT("'" &amp; E$2 &amp; "'!J" &amp; ROWS!E114)-TIME!E114))/TIME!E114, "")</f>
        <v/>
      </c>
      <c r="F114" s="2" t="str">
        <f ca="1">_xlfn.IFNA(MAX(ABS(INDIRECT("'" &amp; F$2 &amp; "'!B" &amp; ROWS!F114)-TIME!F114), ABS(INDIRECT("'" &amp; F$2 &amp; "'!F" &amp; ROWS!F114)-TIME!F114), ABS(INDIRECT("'" &amp; F$2 &amp; "'!J" &amp; ROWS!F114)-TIME!F114))/TIME!F114, "")</f>
        <v/>
      </c>
      <c r="G114" s="2" t="str">
        <f ca="1">_xlfn.IFNA(MAX(ABS(INDIRECT("'" &amp; G$2 &amp; "'!B" &amp; ROWS!G114)-TIME!G114), ABS(INDIRECT("'" &amp; G$2 &amp; "'!F" &amp; ROWS!G114)-TIME!G114), ABS(INDIRECT("'" &amp; G$2 &amp; "'!J" &amp; ROWS!G114)-TIME!G114))/TIME!G114, "")</f>
        <v/>
      </c>
      <c r="H114" s="2">
        <f ca="1">_xlfn.IFNA(MAX(ABS(INDIRECT("'" &amp; H$2 &amp; "'!B" &amp; ROWS!H114)-TIME!H114), ABS(INDIRECT("'" &amp; H$2 &amp; "'!F" &amp; ROWS!H114)-TIME!H114), ABS(INDIRECT("'" &amp; H$2 &amp; "'!J" &amp; ROWS!H114)-TIME!H114))/TIME!H114, "")</f>
        <v>6.2111801242236541E-3</v>
      </c>
      <c r="I114" s="2">
        <f ca="1">_xlfn.IFNA(MAX(ABS(INDIRECT("'" &amp; I$2 &amp; "'!B" &amp; ROWS!I114)-TIME!I114), ABS(INDIRECT("'" &amp; I$2 &amp; "'!F" &amp; ROWS!I114)-TIME!I114), ABS(INDIRECT("'" &amp; I$2 &amp; "'!J" &amp; ROWS!I114)-TIME!I114))/TIME!I114, "")</f>
        <v>2.3297491039426504E-2</v>
      </c>
      <c r="J114" s="2">
        <f ca="1">_xlfn.IFNA(MAX(ABS(INDIRECT("'" &amp; J$2 &amp; "'!B" &amp; ROWS!J114)-TIME!J114), ABS(INDIRECT("'" &amp; J$2 &amp; "'!F" &amp; ROWS!J114)-TIME!J114), ABS(INDIRECT("'" &amp; J$2 &amp; "'!J" &amp; ROWS!J114)-TIME!J114))/TIME!J114, "")</f>
        <v>1.4084507042253534E-2</v>
      </c>
      <c r="K114" s="2">
        <f ca="1">_xlfn.IFNA(MAX(ABS(INDIRECT("'" &amp; K$2 &amp; "'!B" &amp; ROWS!K114)-TIME!K114), ABS(INDIRECT("'" &amp; K$2 &amp; "'!F" &amp; ROWS!K114)-TIME!K114), ABS(INDIRECT("'" &amp; K$2 &amp; "'!J" &amp; ROWS!K114)-TIME!K114))/TIME!K114, "")</f>
        <v>7.1942446043165541E-3</v>
      </c>
      <c r="L114" s="2">
        <f ca="1">_xlfn.IFNA(MAX(ABS(INDIRECT("'" &amp; L$2 &amp; "'!B" &amp; ROWS!L114)-TIME!L114), ABS(INDIRECT("'" &amp; L$2 &amp; "'!F" &amp; ROWS!L114)-TIME!L114), ABS(INDIRECT("'" &amp; L$2 &amp; "'!J" &amp; ROWS!L114)-TIME!L114))/TIME!L114, "")</f>
        <v>0</v>
      </c>
      <c r="M114" s="2" t="str">
        <f ca="1">_xlfn.IFNA(MAX(ABS(INDIRECT("'" &amp; M$2 &amp; "'!B" &amp; ROWS!M114)-TIME!M114), ABS(INDIRECT("'" &amp; M$2 &amp; "'!F" &amp; ROWS!M114)-TIME!M114), ABS(INDIRECT("'" &amp; M$2 &amp; "'!J" &amp; ROWS!M114)-TIME!M114))/TIME!M114, "")</f>
        <v/>
      </c>
      <c r="N114" s="2" t="str">
        <f ca="1">_xlfn.IFNA(MAX(ABS(INDIRECT("'" &amp; N$2 &amp; "'!B" &amp; ROWS!N114)-TIME!N114), ABS(INDIRECT("'" &amp; N$2 &amp; "'!F" &amp; ROWS!N114)-TIME!N114), ABS(INDIRECT("'" &amp; N$2 &amp; "'!J" &amp; ROWS!N114)-TIME!N114))/TIME!N114, "")</f>
        <v/>
      </c>
      <c r="O114" s="2" t="str">
        <f ca="1">_xlfn.IFNA(MAX(ABS(INDIRECT("'" &amp; O$2 &amp; "'!B" &amp; ROWS!O114)-TIME!O114), ABS(INDIRECT("'" &amp; O$2 &amp; "'!F" &amp; ROWS!O114)-TIME!O114), ABS(INDIRECT("'" &amp; O$2 &amp; "'!J" &amp; ROWS!O114)-TIME!O114))/TIME!O114, "")</f>
        <v/>
      </c>
      <c r="P114" s="2">
        <f ca="1">_xlfn.IFNA(MAX(ABS(INDIRECT("'" &amp; P$2 &amp; "'!B" &amp; ROWS!P114)-TIME!P114), ABS(INDIRECT("'" &amp; P$2 &amp; "'!F" &amp; ROWS!P114)-TIME!P114), ABS(INDIRECT("'" &amp; P$2 &amp; "'!J" &amp; ROWS!P114)-TIME!P114))/TIME!P114, "")</f>
        <v>2.6086956521738962E-2</v>
      </c>
      <c r="Q114" s="2">
        <f ca="1">_xlfn.IFNA(MAX(ABS(INDIRECT("'" &amp; Q$2 &amp; "'!B" &amp; ROWS!Q114)-TIME!Q114), ABS(INDIRECT("'" &amp; Q$2 &amp; "'!F" &amp; ROWS!Q114)-TIME!Q114), ABS(INDIRECT("'" &amp; Q$2 &amp; "'!J" &amp; ROWS!Q114)-TIME!Q114))/TIME!Q114, "")</f>
        <v>1.8404907975460003E-2</v>
      </c>
      <c r="R114" s="2">
        <f ca="1">_xlfn.IFNA(MAX(ABS(INDIRECT("'" &amp; R$2 &amp; "'!B" &amp; ROWS!R114)-TIME!R114), ABS(INDIRECT("'" &amp; R$2 &amp; "'!F" &amp; ROWS!R114)-TIME!R114), ABS(INDIRECT("'" &amp; R$2 &amp; "'!J" &amp; ROWS!R114)-TIME!R114))/TIME!R114, "")</f>
        <v>5.0000000000000044E-2</v>
      </c>
      <c r="S114" s="2">
        <f ca="1">_xlfn.IFNA(MAX(ABS(INDIRECT("'" &amp; S$2 &amp; "'!B" &amp; ROWS!S114)-TIME!S114), ABS(INDIRECT("'" &amp; S$2 &amp; "'!F" &amp; ROWS!S114)-TIME!S114), ABS(INDIRECT("'" &amp; S$2 &amp; "'!J" &amp; ROWS!S114)-TIME!S114))/TIME!S114, "")</f>
        <v>7.1942446043165541E-3</v>
      </c>
      <c r="T114" s="2">
        <f ca="1">_xlfn.IFNA(MAX(ABS(INDIRECT("'" &amp; T$2 &amp; "'!B" &amp; ROWS!T114)-TIME!T114), ABS(INDIRECT("'" &amp; T$2 &amp; "'!F" &amp; ROWS!T114)-TIME!T114), ABS(INDIRECT("'" &amp; T$2 &amp; "'!J" &amp; ROWS!T114)-TIME!T114))/TIME!T114, "")</f>
        <v>8.0000000000000071E-2</v>
      </c>
      <c r="U114" s="2" t="str">
        <f ca="1">_xlfn.IFNA(MAX(ABS(INDIRECT("'" &amp; U$2 &amp; "'!B" &amp; ROWS!U114)-TIME!U114), ABS(INDIRECT("'" &amp; U$2 &amp; "'!F" &amp; ROWS!U114)-TIME!U114), ABS(INDIRECT("'" &amp; U$2 &amp; "'!J" &amp; ROWS!U114)-TIME!U114))/TIME!U114, "")</f>
        <v/>
      </c>
      <c r="V114" s="2" t="str">
        <f ca="1">_xlfn.IFNA(MAX(ABS(INDIRECT("'" &amp; V$2 &amp; "'!B" &amp; ROWS!V114)-TIME!V114), ABS(INDIRECT("'" &amp; V$2 &amp; "'!F" &amp; ROWS!V114)-TIME!V114), ABS(INDIRECT("'" &amp; V$2 &amp; "'!J" &amp; ROWS!V114)-TIME!V114))/TIME!V114, "")</f>
        <v/>
      </c>
      <c r="W114" s="2" t="str">
        <f ca="1">_xlfn.IFNA(MAX(ABS(INDIRECT("'" &amp; W$2 &amp; "'!B" &amp; ROWS!W114)-TIME!W114), ABS(INDIRECT("'" &amp; W$2 &amp; "'!F" &amp; ROWS!W114)-TIME!W114), ABS(INDIRECT("'" &amp; W$2 &amp; "'!J" &amp; ROWS!W114)-TIME!W114))/TIME!W114, "")</f>
        <v/>
      </c>
      <c r="X114" s="2">
        <f ca="1">_xlfn.IFNA(MAX(ABS(INDIRECT("'" &amp; X$2 &amp; "'!B" &amp; ROWS!X114)-TIME!X114), ABS(INDIRECT("'" &amp; X$2 &amp; "'!F" &amp; ROWS!X114)-TIME!X114), ABS(INDIRECT("'" &amp; X$2 &amp; "'!J" &amp; ROWS!X114)-TIME!X114))/TIME!X114, "")</f>
        <v>3.4482758620689495E-2</v>
      </c>
      <c r="Y114" s="2">
        <f ca="1">_xlfn.IFNA(MAX(ABS(INDIRECT("'" &amp; Y$2 &amp; "'!B" &amp; ROWS!Y114)-TIME!Y114), ABS(INDIRECT("'" &amp; Y$2 &amp; "'!F" &amp; ROWS!Y114)-TIME!Y114), ABS(INDIRECT("'" &amp; Y$2 &amp; "'!J" &amp; ROWS!Y114)-TIME!Y114))/TIME!Y114, "")</f>
        <v>6.1728395061728308E-2</v>
      </c>
    </row>
    <row r="115" spans="1:25" x14ac:dyDescent="0.25">
      <c r="A115" t="str">
        <f>METRICS!A114</f>
        <v>interpose-stdlib</v>
      </c>
      <c r="B115" s="2">
        <f ca="1">_xlfn.IFNA(MAX(ABS(INDIRECT("'" &amp; B$2 &amp; "'!B" &amp; ROWS!B115)-TIME!B115), ABS(INDIRECT("'" &amp; B$2 &amp; "'!F" &amp; ROWS!B115)-TIME!B115), ABS(INDIRECT("'" &amp; B$2 &amp; "'!J" &amp; ROWS!B115)-TIME!B115))/TIME!B115, "")</f>
        <v>1.9230769230769246E-2</v>
      </c>
      <c r="C115" s="2">
        <f ca="1">_xlfn.IFNA(MAX(ABS(INDIRECT("'" &amp; C$2 &amp; "'!B" &amp; ROWS!C115)-TIME!C115), ABS(INDIRECT("'" &amp; C$2 &amp; "'!F" &amp; ROWS!C115)-TIME!C115), ABS(INDIRECT("'" &amp; C$2 &amp; "'!J" &amp; ROWS!C115)-TIME!C115))/TIME!C115, "")</f>
        <v>5.6818181818181872E-3</v>
      </c>
      <c r="D115" s="2">
        <f ca="1">_xlfn.IFNA(MAX(ABS(INDIRECT("'" &amp; D$2 &amp; "'!B" &amp; ROWS!D115)-TIME!D115), ABS(INDIRECT("'" &amp; D$2 &amp; "'!F" &amp; ROWS!D115)-TIME!D115), ABS(INDIRECT("'" &amp; D$2 &amp; "'!J" &amp; ROWS!D115)-TIME!D115))/TIME!D115, "")</f>
        <v>1.6393442622950834E-2</v>
      </c>
      <c r="E115" s="2">
        <f ca="1">_xlfn.IFNA(MAX(ABS(INDIRECT("'" &amp; E$2 &amp; "'!B" &amp; ROWS!E115)-TIME!E115), ABS(INDIRECT("'" &amp; E$2 &amp; "'!F" &amp; ROWS!E115)-TIME!E115), ABS(INDIRECT("'" &amp; E$2 &amp; "'!J" &amp; ROWS!E115)-TIME!E115))/TIME!E115, "")</f>
        <v>6.3965884861405878E-3</v>
      </c>
      <c r="F115" s="2">
        <f ca="1">_xlfn.IFNA(MAX(ABS(INDIRECT("'" &amp; F$2 &amp; "'!B" &amp; ROWS!F115)-TIME!F115), ABS(INDIRECT("'" &amp; F$2 &amp; "'!F" &amp; ROWS!F115)-TIME!F115), ABS(INDIRECT("'" &amp; F$2 &amp; "'!J" &amp; ROWS!F115)-TIME!F115))/TIME!F115, "")</f>
        <v>6.9284064665127596E-3</v>
      </c>
      <c r="G115" s="2">
        <f ca="1">_xlfn.IFNA(MAX(ABS(INDIRECT("'" &amp; G$2 &amp; "'!B" &amp; ROWS!G115)-TIME!G115), ABS(INDIRECT("'" &amp; G$2 &amp; "'!F" &amp; ROWS!G115)-TIME!G115), ABS(INDIRECT("'" &amp; G$2 &amp; "'!J" &amp; ROWS!G115)-TIME!G115))/TIME!G115, "")</f>
        <v>7.2358900144717546E-3</v>
      </c>
      <c r="H115" s="2">
        <f ca="1">_xlfn.IFNA(MAX(ABS(INDIRECT("'" &amp; H$2 &amp; "'!B" &amp; ROWS!H115)-TIME!H115), ABS(INDIRECT("'" &amp; H$2 &amp; "'!F" &amp; ROWS!H115)-TIME!H115), ABS(INDIRECT("'" &amp; H$2 &amp; "'!J" &amp; ROWS!H115)-TIME!H115))/TIME!H115, "")</f>
        <v>1.3210039630119782E-3</v>
      </c>
      <c r="I115" s="2">
        <f ca="1">_xlfn.IFNA(MAX(ABS(INDIRECT("'" &amp; I$2 &amp; "'!B" &amp; ROWS!I115)-TIME!I115), ABS(INDIRECT("'" &amp; I$2 &amp; "'!F" &amp; ROWS!I115)-TIME!I115), ABS(INDIRECT("'" &amp; I$2 &amp; "'!J" &amp; ROWS!I115)-TIME!I115))/TIME!I115, "")</f>
        <v>7.0588235294118231E-3</v>
      </c>
      <c r="J115" s="2">
        <f ca="1">_xlfn.IFNA(MAX(ABS(INDIRECT("'" &amp; J$2 &amp; "'!B" &amp; ROWS!J115)-TIME!J115), ABS(INDIRECT("'" &amp; J$2 &amp; "'!F" &amp; ROWS!J115)-TIME!J115), ABS(INDIRECT("'" &amp; J$2 &amp; "'!J" &amp; ROWS!J115)-TIME!J115))/TIME!J115, "")</f>
        <v>1.2987012987012998E-2</v>
      </c>
      <c r="K115" s="2">
        <f ca="1">_xlfn.IFNA(MAX(ABS(INDIRECT("'" &amp; K$2 &amp; "'!B" &amp; ROWS!K115)-TIME!K115), ABS(INDIRECT("'" &amp; K$2 &amp; "'!F" &amp; ROWS!K115)-TIME!K115), ABS(INDIRECT("'" &amp; K$2 &amp; "'!J" &amp; ROWS!K115)-TIME!K115))/TIME!K115, "")</f>
        <v>1.8867924528301903E-2</v>
      </c>
      <c r="L115" s="2">
        <f ca="1">_xlfn.IFNA(MAX(ABS(INDIRECT("'" &amp; L$2 &amp; "'!B" &amp; ROWS!L115)-TIME!L115), ABS(INDIRECT("'" &amp; L$2 &amp; "'!F" &amp; ROWS!L115)-TIME!L115), ABS(INDIRECT("'" &amp; L$2 &amp; "'!J" &amp; ROWS!L115)-TIME!L115))/TIME!L115, "")</f>
        <v>1.7857142857142672E-2</v>
      </c>
      <c r="M115" s="2">
        <f ca="1">_xlfn.IFNA(MAX(ABS(INDIRECT("'" &amp; M$2 &amp; "'!B" &amp; ROWS!M115)-TIME!M115), ABS(INDIRECT("'" &amp; M$2 &amp; "'!F" &amp; ROWS!M115)-TIME!M115), ABS(INDIRECT("'" &amp; M$2 &amp; "'!J" &amp; ROWS!M115)-TIME!M115))/TIME!M115, "")</f>
        <v>5.8616647127785132E-3</v>
      </c>
      <c r="N115" s="2">
        <f ca="1">_xlfn.IFNA(MAX(ABS(INDIRECT("'" &amp; N$2 &amp; "'!B" &amp; ROWS!N115)-TIME!N115), ABS(INDIRECT("'" &amp; N$2 &amp; "'!F" &amp; ROWS!N115)-TIME!N115), ABS(INDIRECT("'" &amp; N$2 &amp; "'!J" &amp; ROWS!N115)-TIME!N115))/TIME!N115, "")</f>
        <v>2.4647887323943556E-2</v>
      </c>
      <c r="O115" s="2">
        <f ca="1">_xlfn.IFNA(MAX(ABS(INDIRECT("'" &amp; O$2 &amp; "'!B" &amp; ROWS!O115)-TIME!O115), ABS(INDIRECT("'" &amp; O$2 &amp; "'!F" &amp; ROWS!O115)-TIME!O115), ABS(INDIRECT("'" &amp; O$2 &amp; "'!J" &amp; ROWS!O115)-TIME!O115))/TIME!O115, "")</f>
        <v>4.3343653250774029E-2</v>
      </c>
      <c r="P115" s="2">
        <f ca="1">_xlfn.IFNA(MAX(ABS(INDIRECT("'" &amp; P$2 &amp; "'!B" &amp; ROWS!P115)-TIME!P115), ABS(INDIRECT("'" &amp; P$2 &amp; "'!F" &amp; ROWS!P115)-TIME!P115), ABS(INDIRECT("'" &amp; P$2 &amp; "'!J" &amp; ROWS!P115)-TIME!P115))/TIME!P115, "")</f>
        <v>4.9999999999999906E-2</v>
      </c>
      <c r="Q115" s="2">
        <f ca="1">_xlfn.IFNA(MAX(ABS(INDIRECT("'" &amp; Q$2 &amp; "'!B" &amp; ROWS!Q115)-TIME!Q115), ABS(INDIRECT("'" &amp; Q$2 &amp; "'!F" &amp; ROWS!Q115)-TIME!Q115), ABS(INDIRECT("'" &amp; Q$2 &amp; "'!J" &amp; ROWS!Q115)-TIME!Q115))/TIME!Q115, "")</f>
        <v>1.7543859649122823E-2</v>
      </c>
      <c r="R115" s="2">
        <f ca="1">_xlfn.IFNA(MAX(ABS(INDIRECT("'" &amp; R$2 &amp; "'!B" &amp; ROWS!R115)-TIME!R115), ABS(INDIRECT("'" &amp; R$2 &amp; "'!F" &amp; ROWS!R115)-TIME!R115), ABS(INDIRECT("'" &amp; R$2 &amp; "'!J" &amp; ROWS!R115)-TIME!R115))/TIME!R115, "")</f>
        <v>0.10975609756097571</v>
      </c>
      <c r="S115" s="2">
        <f ca="1">_xlfn.IFNA(MAX(ABS(INDIRECT("'" &amp; S$2 &amp; "'!B" &amp; ROWS!S115)-TIME!S115), ABS(INDIRECT("'" &amp; S$2 &amp; "'!F" &amp; ROWS!S115)-TIME!S115), ABS(INDIRECT("'" &amp; S$2 &amp; "'!J" &amp; ROWS!S115)-TIME!S115))/TIME!S115, "")</f>
        <v>1.2658227848101276E-2</v>
      </c>
      <c r="T115" s="2">
        <f ca="1">_xlfn.IFNA(MAX(ABS(INDIRECT("'" &amp; T$2 &amp; "'!B" &amp; ROWS!T115)-TIME!T115), ABS(INDIRECT("'" &amp; T$2 &amp; "'!F" &amp; ROWS!T115)-TIME!T115), ABS(INDIRECT("'" &amp; T$2 &amp; "'!J" &amp; ROWS!T115)-TIME!T115))/TIME!T115, "")</f>
        <v>1.7857142857142672E-2</v>
      </c>
      <c r="U115" s="2">
        <f ca="1">_xlfn.IFNA(MAX(ABS(INDIRECT("'" &amp; U$2 &amp; "'!B" &amp; ROWS!U115)-TIME!U115), ABS(INDIRECT("'" &amp; U$2 &amp; "'!F" &amp; ROWS!U115)-TIME!U115), ABS(INDIRECT("'" &amp; U$2 &amp; "'!J" &amp; ROWS!U115)-TIME!U115))/TIME!U115, "")</f>
        <v>3.5010940919037226E-2</v>
      </c>
      <c r="V115" s="2">
        <f ca="1">_xlfn.IFNA(MAX(ABS(INDIRECT("'" &amp; V$2 &amp; "'!B" &amp; ROWS!V115)-TIME!V115), ABS(INDIRECT("'" &amp; V$2 &amp; "'!F" &amp; ROWS!V115)-TIME!V115), ABS(INDIRECT("'" &amp; V$2 &amp; "'!J" &amp; ROWS!V115)-TIME!V115))/TIME!V115, "")</f>
        <v>9.036144578313381E-3</v>
      </c>
      <c r="W115" s="2">
        <f ca="1">_xlfn.IFNA(MAX(ABS(INDIRECT("'" &amp; W$2 &amp; "'!B" &amp; ROWS!W115)-TIME!W115), ABS(INDIRECT("'" &amp; W$2 &amp; "'!F" &amp; ROWS!W115)-TIME!W115), ABS(INDIRECT("'" &amp; W$2 &amp; "'!J" &amp; ROWS!W115)-TIME!W115))/TIME!W115, "")</f>
        <v>2.2692889561270722E-2</v>
      </c>
      <c r="X115" s="2">
        <f ca="1">_xlfn.IFNA(MAX(ABS(INDIRECT("'" &amp; X$2 &amp; "'!B" &amp; ROWS!X115)-TIME!X115), ABS(INDIRECT("'" &amp; X$2 &amp; "'!F" &amp; ROWS!X115)-TIME!X115), ABS(INDIRECT("'" &amp; X$2 &amp; "'!J" &amp; ROWS!X115)-TIME!X115))/TIME!X115, "")</f>
        <v>2.4390243902438911E-2</v>
      </c>
      <c r="Y115" s="2">
        <f ca="1">_xlfn.IFNA(MAX(ABS(INDIRECT("'" &amp; Y$2 &amp; "'!B" &amp; ROWS!Y115)-TIME!Y115), ABS(INDIRECT("'" &amp; Y$2 &amp; "'!F" &amp; ROWS!Y115)-TIME!Y115), ABS(INDIRECT("'" &amp; Y$2 &amp; "'!J" &amp; ROWS!Y115)-TIME!Y115))/TIME!Y115, "")</f>
        <v>3.5714285714285546E-2</v>
      </c>
    </row>
    <row r="116" spans="1:25" x14ac:dyDescent="0.25">
      <c r="A116" t="str">
        <f>METRICS!A115</f>
        <v>iostream-stdlib</v>
      </c>
      <c r="B116" s="2">
        <f ca="1">_xlfn.IFNA(MAX(ABS(INDIRECT("'" &amp; B$2 &amp; "'!B" &amp; ROWS!B116)-TIME!B116), ABS(INDIRECT("'" &amp; B$2 &amp; "'!F" &amp; ROWS!B116)-TIME!B116), ABS(INDIRECT("'" &amp; B$2 &amp; "'!J" &amp; ROWS!B116)-TIME!B116))/TIME!B116, "")</f>
        <v>0</v>
      </c>
      <c r="C116" s="2">
        <f ca="1">_xlfn.IFNA(MAX(ABS(INDIRECT("'" &amp; C$2 &amp; "'!B" &amp; ROWS!C116)-TIME!C116), ABS(INDIRECT("'" &amp; C$2 &amp; "'!F" &amp; ROWS!C116)-TIME!C116), ABS(INDIRECT("'" &amp; C$2 &amp; "'!J" &amp; ROWS!C116)-TIME!C116))/TIME!C116, "")</f>
        <v>8.3333333333333301E-2</v>
      </c>
      <c r="D116" s="2">
        <f ca="1">_xlfn.IFNA(MAX(ABS(INDIRECT("'" &amp; D$2 &amp; "'!B" &amp; ROWS!D116)-TIME!D116), ABS(INDIRECT("'" &amp; D$2 &amp; "'!F" &amp; ROWS!D116)-TIME!D116), ABS(INDIRECT("'" &amp; D$2 &amp; "'!J" &amp; ROWS!D116)-TIME!D116))/TIME!D116, "")</f>
        <v>0</v>
      </c>
      <c r="E116" s="2" t="str">
        <f ca="1">_xlfn.IFNA(MAX(ABS(INDIRECT("'" &amp; E$2 &amp; "'!B" &amp; ROWS!E116)-TIME!E116), ABS(INDIRECT("'" &amp; E$2 &amp; "'!F" &amp; ROWS!E116)-TIME!E116), ABS(INDIRECT("'" &amp; E$2 &amp; "'!J" &amp; ROWS!E116)-TIME!E116))/TIME!E116, "")</f>
        <v/>
      </c>
      <c r="F116" s="2" t="str">
        <f ca="1">_xlfn.IFNA(MAX(ABS(INDIRECT("'" &amp; F$2 &amp; "'!B" &amp; ROWS!F116)-TIME!F116), ABS(INDIRECT("'" &amp; F$2 &amp; "'!F" &amp; ROWS!F116)-TIME!F116), ABS(INDIRECT("'" &amp; F$2 &amp; "'!J" &amp; ROWS!F116)-TIME!F116))/TIME!F116, "")</f>
        <v/>
      </c>
      <c r="G116" s="2" t="str">
        <f ca="1">_xlfn.IFNA(MAX(ABS(INDIRECT("'" &amp; G$2 &amp; "'!B" &amp; ROWS!G116)-TIME!G116), ABS(INDIRECT("'" &amp; G$2 &amp; "'!F" &amp; ROWS!G116)-TIME!G116), ABS(INDIRECT("'" &amp; G$2 &amp; "'!J" &amp; ROWS!G116)-TIME!G116))/TIME!G116, "")</f>
        <v/>
      </c>
      <c r="H116" s="2" t="str">
        <f ca="1">_xlfn.IFNA(MAX(ABS(INDIRECT("'" &amp; H$2 &amp; "'!B" &amp; ROWS!H116)-TIME!H116), ABS(INDIRECT("'" &amp; H$2 &amp; "'!F" &amp; ROWS!H116)-TIME!H116), ABS(INDIRECT("'" &amp; H$2 &amp; "'!J" &amp; ROWS!H116)-TIME!H116))/TIME!H116, "")</f>
        <v/>
      </c>
      <c r="I116" s="2" t="str">
        <f ca="1">_xlfn.IFNA(MAX(ABS(INDIRECT("'" &amp; I$2 &amp; "'!B" &amp; ROWS!I116)-TIME!I116), ABS(INDIRECT("'" &amp; I$2 &amp; "'!F" &amp; ROWS!I116)-TIME!I116), ABS(INDIRECT("'" &amp; I$2 &amp; "'!J" &amp; ROWS!I116)-TIME!I116))/TIME!I116, "")</f>
        <v/>
      </c>
      <c r="J116" s="2">
        <f ca="1">_xlfn.IFNA(MAX(ABS(INDIRECT("'" &amp; J$2 &amp; "'!B" &amp; ROWS!J116)-TIME!J116), ABS(INDIRECT("'" &amp; J$2 &amp; "'!F" &amp; ROWS!J116)-TIME!J116), ABS(INDIRECT("'" &amp; J$2 &amp; "'!J" &amp; ROWS!J116)-TIME!J116))/TIME!J116, "")</f>
        <v>0</v>
      </c>
      <c r="K116" s="2">
        <f ca="1">_xlfn.IFNA(MAX(ABS(INDIRECT("'" &amp; K$2 &amp; "'!B" &amp; ROWS!K116)-TIME!K116), ABS(INDIRECT("'" &amp; K$2 &amp; "'!F" &amp; ROWS!K116)-TIME!K116), ABS(INDIRECT("'" &amp; K$2 &amp; "'!J" &amp; ROWS!K116)-TIME!K116))/TIME!K116, "")</f>
        <v>5.8823529411764754E-2</v>
      </c>
      <c r="L116" s="2">
        <f ca="1">_xlfn.IFNA(MAX(ABS(INDIRECT("'" &amp; L$2 &amp; "'!B" &amp; ROWS!L116)-TIME!L116), ABS(INDIRECT("'" &amp; L$2 &amp; "'!F" &amp; ROWS!L116)-TIME!L116), ABS(INDIRECT("'" &amp; L$2 &amp; "'!J" &amp; ROWS!L116)-TIME!L116))/TIME!L116, "")</f>
        <v>0.14285714285714296</v>
      </c>
      <c r="M116" s="2" t="str">
        <f ca="1">_xlfn.IFNA(MAX(ABS(INDIRECT("'" &amp; M$2 &amp; "'!B" &amp; ROWS!M116)-TIME!M116), ABS(INDIRECT("'" &amp; M$2 &amp; "'!F" &amp; ROWS!M116)-TIME!M116), ABS(INDIRECT("'" &amp; M$2 &amp; "'!J" &amp; ROWS!M116)-TIME!M116))/TIME!M116, "")</f>
        <v/>
      </c>
      <c r="N116" s="2" t="str">
        <f ca="1">_xlfn.IFNA(MAX(ABS(INDIRECT("'" &amp; N$2 &amp; "'!B" &amp; ROWS!N116)-TIME!N116), ABS(INDIRECT("'" &amp; N$2 &amp; "'!F" &amp; ROWS!N116)-TIME!N116), ABS(INDIRECT("'" &amp; N$2 &amp; "'!J" &amp; ROWS!N116)-TIME!N116))/TIME!N116, "")</f>
        <v/>
      </c>
      <c r="O116" s="2" t="str">
        <f ca="1">_xlfn.IFNA(MAX(ABS(INDIRECT("'" &amp; O$2 &amp; "'!B" &amp; ROWS!O116)-TIME!O116), ABS(INDIRECT("'" &amp; O$2 &amp; "'!F" &amp; ROWS!O116)-TIME!O116), ABS(INDIRECT("'" &amp; O$2 &amp; "'!J" &amp; ROWS!O116)-TIME!O116))/TIME!O116, "")</f>
        <v/>
      </c>
      <c r="P116" s="2" t="str">
        <f ca="1">_xlfn.IFNA(MAX(ABS(INDIRECT("'" &amp; P$2 &amp; "'!B" &amp; ROWS!P116)-TIME!P116), ABS(INDIRECT("'" &amp; P$2 &amp; "'!F" &amp; ROWS!P116)-TIME!P116), ABS(INDIRECT("'" &amp; P$2 &amp; "'!J" &amp; ROWS!P116)-TIME!P116))/TIME!P116, "")</f>
        <v/>
      </c>
      <c r="Q116" s="2" t="str">
        <f ca="1">_xlfn.IFNA(MAX(ABS(INDIRECT("'" &amp; Q$2 &amp; "'!B" &amp; ROWS!Q116)-TIME!Q116), ABS(INDIRECT("'" &amp; Q$2 &amp; "'!F" &amp; ROWS!Q116)-TIME!Q116), ABS(INDIRECT("'" &amp; Q$2 &amp; "'!J" &amp; ROWS!Q116)-TIME!Q116))/TIME!Q116, "")</f>
        <v/>
      </c>
      <c r="R116" s="2">
        <f ca="1">_xlfn.IFNA(MAX(ABS(INDIRECT("'" &amp; R$2 &amp; "'!B" &amp; ROWS!R116)-TIME!R116), ABS(INDIRECT("'" &amp; R$2 &amp; "'!F" &amp; ROWS!R116)-TIME!R116), ABS(INDIRECT("'" &amp; R$2 &amp; "'!J" &amp; ROWS!R116)-TIME!R116))/TIME!R116, "")</f>
        <v>9.090909090909087E-2</v>
      </c>
      <c r="S116" s="2">
        <f ca="1">_xlfn.IFNA(MAX(ABS(INDIRECT("'" &amp; S$2 &amp; "'!B" &amp; ROWS!S116)-TIME!S116), ABS(INDIRECT("'" &amp; S$2 &amp; "'!F" &amp; ROWS!S116)-TIME!S116), ABS(INDIRECT("'" &amp; S$2 &amp; "'!J" &amp; ROWS!S116)-TIME!S116))/TIME!S116, "")</f>
        <v>0</v>
      </c>
      <c r="T116" s="2">
        <f ca="1">_xlfn.IFNA(MAX(ABS(INDIRECT("'" &amp; T$2 &amp; "'!B" &amp; ROWS!T116)-TIME!T116), ABS(INDIRECT("'" &amp; T$2 &amp; "'!F" &amp; ROWS!T116)-TIME!T116), ABS(INDIRECT("'" &amp; T$2 &amp; "'!J" &amp; ROWS!T116)-TIME!T116))/TIME!T116, "")</f>
        <v>0</v>
      </c>
      <c r="U116" s="2" t="str">
        <f ca="1">_xlfn.IFNA(MAX(ABS(INDIRECT("'" &amp; U$2 &amp; "'!B" &amp; ROWS!U116)-TIME!U116), ABS(INDIRECT("'" &amp; U$2 &amp; "'!F" &amp; ROWS!U116)-TIME!U116), ABS(INDIRECT("'" &amp; U$2 &amp; "'!J" &amp; ROWS!U116)-TIME!U116))/TIME!U116, "")</f>
        <v/>
      </c>
      <c r="V116" s="2" t="str">
        <f ca="1">_xlfn.IFNA(MAX(ABS(INDIRECT("'" &amp; V$2 &amp; "'!B" &amp; ROWS!V116)-TIME!V116), ABS(INDIRECT("'" &amp; V$2 &amp; "'!F" &amp; ROWS!V116)-TIME!V116), ABS(INDIRECT("'" &amp; V$2 &amp; "'!J" &amp; ROWS!V116)-TIME!V116))/TIME!V116, "")</f>
        <v/>
      </c>
      <c r="W116" s="2" t="str">
        <f ca="1">_xlfn.IFNA(MAX(ABS(INDIRECT("'" &amp; W$2 &amp; "'!B" &amp; ROWS!W116)-TIME!W116), ABS(INDIRECT("'" &amp; W$2 &amp; "'!F" &amp; ROWS!W116)-TIME!W116), ABS(INDIRECT("'" &amp; W$2 &amp; "'!J" &amp; ROWS!W116)-TIME!W116))/TIME!W116, "")</f>
        <v/>
      </c>
      <c r="X116" s="2" t="str">
        <f ca="1">_xlfn.IFNA(MAX(ABS(INDIRECT("'" &amp; X$2 &amp; "'!B" &amp; ROWS!X116)-TIME!X116), ABS(INDIRECT("'" &amp; X$2 &amp; "'!F" &amp; ROWS!X116)-TIME!X116), ABS(INDIRECT("'" &amp; X$2 &amp; "'!J" &amp; ROWS!X116)-TIME!X116))/TIME!X116, "")</f>
        <v/>
      </c>
      <c r="Y116" s="2" t="str">
        <f ca="1">_xlfn.IFNA(MAX(ABS(INDIRECT("'" &amp; Y$2 &amp; "'!B" &amp; ROWS!Y116)-TIME!Y116), ABS(INDIRECT("'" &amp; Y$2 &amp; "'!F" &amp; ROWS!Y116)-TIME!Y116), ABS(INDIRECT("'" &amp; Y$2 &amp; "'!J" &amp; ROWS!Y116)-TIME!Y116))/TIME!Y116, "")</f>
        <v/>
      </c>
    </row>
    <row r="117" spans="1:25" x14ac:dyDescent="0.25">
      <c r="A117" t="str">
        <f>METRICS!A116</f>
        <v>iterator-stdlib</v>
      </c>
      <c r="B117" s="2">
        <f ca="1">_xlfn.IFNA(MAX(ABS(INDIRECT("'" &amp; B$2 &amp; "'!B" &amp; ROWS!B117)-TIME!B117), ABS(INDIRECT("'" &amp; B$2 &amp; "'!F" &amp; ROWS!B117)-TIME!B117), ABS(INDIRECT("'" &amp; B$2 &amp; "'!J" &amp; ROWS!B117)-TIME!B117))/TIME!B117, "")</f>
        <v>0</v>
      </c>
      <c r="C117" s="2">
        <f ca="1">_xlfn.IFNA(MAX(ABS(INDIRECT("'" &amp; C$2 &amp; "'!B" &amp; ROWS!C117)-TIME!C117), ABS(INDIRECT("'" &amp; C$2 &amp; "'!F" &amp; ROWS!C117)-TIME!C117), ABS(INDIRECT("'" &amp; C$2 &amp; "'!J" &amp; ROWS!C117)-TIME!C117))/TIME!C117, "")</f>
        <v>0.1666666666666666</v>
      </c>
      <c r="D117" s="2">
        <f ca="1">_xlfn.IFNA(MAX(ABS(INDIRECT("'" &amp; D$2 &amp; "'!B" &amp; ROWS!D117)-TIME!D117), ABS(INDIRECT("'" &amp; D$2 &amp; "'!F" &amp; ROWS!D117)-TIME!D117), ABS(INDIRECT("'" &amp; D$2 &amp; "'!J" &amp; ROWS!D117)-TIME!D117))/TIME!D117, "")</f>
        <v>0</v>
      </c>
      <c r="E117" s="2">
        <f ca="1">_xlfn.IFNA(MAX(ABS(INDIRECT("'" &amp; E$2 &amp; "'!B" &amp; ROWS!E117)-TIME!E117), ABS(INDIRECT("'" &amp; E$2 &amp; "'!F" &amp; ROWS!E117)-TIME!E117), ABS(INDIRECT("'" &amp; E$2 &amp; "'!J" &amp; ROWS!E117)-TIME!E117))/TIME!E117, "")</f>
        <v>2.7027027027027053E-2</v>
      </c>
      <c r="F117" s="2">
        <f ca="1">_xlfn.IFNA(MAX(ABS(INDIRECT("'" &amp; F$2 &amp; "'!B" &amp; ROWS!F117)-TIME!F117), ABS(INDIRECT("'" &amp; F$2 &amp; "'!F" &amp; ROWS!F117)-TIME!F117), ABS(INDIRECT("'" &amp; F$2 &amp; "'!J" &amp; ROWS!F117)-TIME!F117))/TIME!F117, "")</f>
        <v>2.0833333333333353E-2</v>
      </c>
      <c r="G117" s="2">
        <f ca="1">_xlfn.IFNA(MAX(ABS(INDIRECT("'" &amp; G$2 &amp; "'!B" &amp; ROWS!G117)-TIME!G117), ABS(INDIRECT("'" &amp; G$2 &amp; "'!F" &amp; ROWS!G117)-TIME!G117), ABS(INDIRECT("'" &amp; G$2 &amp; "'!J" &amp; ROWS!G117)-TIME!G117))/TIME!G117, "")</f>
        <v>4.1666666666666706E-2</v>
      </c>
      <c r="H117" s="2">
        <f ca="1">_xlfn.IFNA(MAX(ABS(INDIRECT("'" &amp; H$2 &amp; "'!B" &amp; ROWS!H117)-TIME!H117), ABS(INDIRECT("'" &amp; H$2 &amp; "'!F" &amp; ROWS!H117)-TIME!H117), ABS(INDIRECT("'" &amp; H$2 &amp; "'!J" &amp; ROWS!H117)-TIME!H117))/TIME!H117, "")</f>
        <v>2.2222222222222077E-2</v>
      </c>
      <c r="I117" s="2">
        <f ca="1">_xlfn.IFNA(MAX(ABS(INDIRECT("'" &amp; I$2 &amp; "'!B" &amp; ROWS!I117)-TIME!I117), ABS(INDIRECT("'" &amp; I$2 &amp; "'!F" &amp; ROWS!I117)-TIME!I117), ABS(INDIRECT("'" &amp; I$2 &amp; "'!J" &amp; ROWS!I117)-TIME!I117))/TIME!I117, "")</f>
        <v>7.462686567164185E-3</v>
      </c>
      <c r="J117" s="2">
        <f ca="1">_xlfn.IFNA(MAX(ABS(INDIRECT("'" &amp; J$2 &amp; "'!B" &amp; ROWS!J117)-TIME!J117), ABS(INDIRECT("'" &amp; J$2 &amp; "'!F" &amp; ROWS!J117)-TIME!J117), ABS(INDIRECT("'" &amp; J$2 &amp; "'!J" &amp; ROWS!J117)-TIME!J117))/TIME!J117, "")</f>
        <v>0</v>
      </c>
      <c r="K117" s="2">
        <f ca="1">_xlfn.IFNA(MAX(ABS(INDIRECT("'" &amp; K$2 &amp; "'!B" &amp; ROWS!K117)-TIME!K117), ABS(INDIRECT("'" &amp; K$2 &amp; "'!F" &amp; ROWS!K117)-TIME!K117), ABS(INDIRECT("'" &amp; K$2 &amp; "'!J" &amp; ROWS!K117)-TIME!K117))/TIME!K117, "")</f>
        <v>0.25000000000000006</v>
      </c>
      <c r="L117" s="2">
        <f ca="1">_xlfn.IFNA(MAX(ABS(INDIRECT("'" &amp; L$2 &amp; "'!B" &amp; ROWS!L117)-TIME!L117), ABS(INDIRECT("'" &amp; L$2 &amp; "'!F" &amp; ROWS!L117)-TIME!L117), ABS(INDIRECT("'" &amp; L$2 &amp; "'!J" &amp; ROWS!L117)-TIME!L117))/TIME!L117, "")</f>
        <v>0</v>
      </c>
      <c r="M117" s="2">
        <f ca="1">_xlfn.IFNA(MAX(ABS(INDIRECT("'" &amp; M$2 &amp; "'!B" &amp; ROWS!M117)-TIME!M117), ABS(INDIRECT("'" &amp; M$2 &amp; "'!F" &amp; ROWS!M117)-TIME!M117), ABS(INDIRECT("'" &amp; M$2 &amp; "'!J" &amp; ROWS!M117)-TIME!M117))/TIME!M117, "")</f>
        <v>4.0000000000000036E-2</v>
      </c>
      <c r="N117" s="2">
        <f ca="1">_xlfn.IFNA(MAX(ABS(INDIRECT("'" &amp; N$2 &amp; "'!B" &amp; ROWS!N117)-TIME!N117), ABS(INDIRECT("'" &amp; N$2 &amp; "'!F" &amp; ROWS!N117)-TIME!N117), ABS(INDIRECT("'" &amp; N$2 &amp; "'!J" &amp; ROWS!N117)-TIME!N117))/TIME!N117, "")</f>
        <v>2.4390243902438911E-2</v>
      </c>
      <c r="O117" s="2">
        <f ca="1">_xlfn.IFNA(MAX(ABS(INDIRECT("'" &amp; O$2 &amp; "'!B" &amp; ROWS!O117)-TIME!O117), ABS(INDIRECT("'" &amp; O$2 &amp; "'!F" &amp; ROWS!O117)-TIME!O117), ABS(INDIRECT("'" &amp; O$2 &amp; "'!J" &amp; ROWS!O117)-TIME!O117))/TIME!O117, "")</f>
        <v>5.0000000000000044E-2</v>
      </c>
      <c r="P117" s="2">
        <f ca="1">_xlfn.IFNA(MAX(ABS(INDIRECT("'" &amp; P$2 &amp; "'!B" &amp; ROWS!P117)-TIME!P117), ABS(INDIRECT("'" &amp; P$2 &amp; "'!F" &amp; ROWS!P117)-TIME!P117), ABS(INDIRECT("'" &amp; P$2 &amp; "'!J" &amp; ROWS!P117)-TIME!P117))/TIME!P117, "")</f>
        <v>0.14285714285714296</v>
      </c>
      <c r="Q117" s="2">
        <f ca="1">_xlfn.IFNA(MAX(ABS(INDIRECT("'" &amp; Q$2 &amp; "'!B" &amp; ROWS!Q117)-TIME!Q117), ABS(INDIRECT("'" &amp; Q$2 &amp; "'!F" &amp; ROWS!Q117)-TIME!Q117), ABS(INDIRECT("'" &amp; Q$2 &amp; "'!J" &amp; ROWS!Q117)-TIME!Q117))/TIME!Q117, "")</f>
        <v>0.11111111111111106</v>
      </c>
      <c r="R117" s="2">
        <f ca="1">_xlfn.IFNA(MAX(ABS(INDIRECT("'" &amp; R$2 &amp; "'!B" &amp; ROWS!R117)-TIME!R117), ABS(INDIRECT("'" &amp; R$2 &amp; "'!F" &amp; ROWS!R117)-TIME!R117), ABS(INDIRECT("'" &amp; R$2 &amp; "'!J" &amp; ROWS!R117)-TIME!R117))/TIME!R117, "")</f>
        <v>0</v>
      </c>
      <c r="S117" s="2">
        <f ca="1">_xlfn.IFNA(MAX(ABS(INDIRECT("'" &amp; S$2 &amp; "'!B" &amp; ROWS!S117)-TIME!S117), ABS(INDIRECT("'" &amp; S$2 &amp; "'!F" &amp; ROWS!S117)-TIME!S117), ABS(INDIRECT("'" &amp; S$2 &amp; "'!J" &amp; ROWS!S117)-TIME!S117))/TIME!S117, "")</f>
        <v>0</v>
      </c>
      <c r="T117" s="2">
        <f ca="1">_xlfn.IFNA(MAX(ABS(INDIRECT("'" &amp; T$2 &amp; "'!B" &amp; ROWS!T117)-TIME!T117), ABS(INDIRECT("'" &amp; T$2 &amp; "'!F" &amp; ROWS!T117)-TIME!T117), ABS(INDIRECT("'" &amp; T$2 &amp; "'!J" &amp; ROWS!T117)-TIME!T117))/TIME!T117, "")</f>
        <v>1</v>
      </c>
      <c r="U117" s="2">
        <f ca="1">_xlfn.IFNA(MAX(ABS(INDIRECT("'" &amp; U$2 &amp; "'!B" &amp; ROWS!U117)-TIME!U117), ABS(INDIRECT("'" &amp; U$2 &amp; "'!F" &amp; ROWS!U117)-TIME!U117), ABS(INDIRECT("'" &amp; U$2 &amp; "'!J" &amp; ROWS!U117)-TIME!U117))/TIME!U117, "")</f>
        <v>4.0000000000000036E-2</v>
      </c>
      <c r="V117" s="2">
        <f ca="1">_xlfn.IFNA(MAX(ABS(INDIRECT("'" &amp; V$2 &amp; "'!B" &amp; ROWS!V117)-TIME!V117), ABS(INDIRECT("'" &amp; V$2 &amp; "'!F" &amp; ROWS!V117)-TIME!V117), ABS(INDIRECT("'" &amp; V$2 &amp; "'!J" &amp; ROWS!V117)-TIME!V117))/TIME!V117, "")</f>
        <v>5.1282051282051183E-2</v>
      </c>
      <c r="W117" s="2">
        <f ca="1">_xlfn.IFNA(MAX(ABS(INDIRECT("'" &amp; W$2 &amp; "'!B" &amp; ROWS!W117)-TIME!W117), ABS(INDIRECT("'" &amp; W$2 &amp; "'!F" &amp; ROWS!W117)-TIME!W117), ABS(INDIRECT("'" &amp; W$2 &amp; "'!J" &amp; ROWS!W117)-TIME!W117))/TIME!W117, "")</f>
        <v>4.7619047619047533E-2</v>
      </c>
      <c r="X117" s="2">
        <f ca="1">_xlfn.IFNA(MAX(ABS(INDIRECT("'" &amp; X$2 &amp; "'!B" &amp; ROWS!X117)-TIME!X117), ABS(INDIRECT("'" &amp; X$2 &amp; "'!F" &amp; ROWS!X117)-TIME!X117), ABS(INDIRECT("'" &amp; X$2 &amp; "'!J" &amp; ROWS!X117)-TIME!X117))/TIME!X117, "")</f>
        <v>0.16666666666666682</v>
      </c>
      <c r="Y117" s="2">
        <f ca="1">_xlfn.IFNA(MAX(ABS(INDIRECT("'" &amp; Y$2 &amp; "'!B" &amp; ROWS!Y117)-TIME!Y117), ABS(INDIRECT("'" &amp; Y$2 &amp; "'!F" &amp; ROWS!Y117)-TIME!Y117), ABS(INDIRECT("'" &amp; Y$2 &amp; "'!J" &amp; ROWS!Y117)-TIME!Y117))/TIME!Y117, "")</f>
        <v>0.12499999999999993</v>
      </c>
    </row>
    <row r="118" spans="1:25" x14ac:dyDescent="0.25">
      <c r="A118" t="str">
        <f>METRICS!A117</f>
        <v>kernel-stdlib</v>
      </c>
      <c r="B118" s="2">
        <f ca="1">_xlfn.IFNA(MAX(ABS(INDIRECT("'" &amp; B$2 &amp; "'!B" &amp; ROWS!B118)-TIME!B118), ABS(INDIRECT("'" &amp; B$2 &amp; "'!F" &amp; ROWS!B118)-TIME!B118), ABS(INDIRECT("'" &amp; B$2 &amp; "'!J" &amp; ROWS!B118)-TIME!B118))/TIME!B118, "")</f>
        <v>5.988023952095814E-3</v>
      </c>
      <c r="C118" s="2">
        <f ca="1">_xlfn.IFNA(MAX(ABS(INDIRECT("'" &amp; C$2 &amp; "'!B" &amp; ROWS!C118)-TIME!C118), ABS(INDIRECT("'" &amp; C$2 &amp; "'!F" &amp; ROWS!C118)-TIME!C118), ABS(INDIRECT("'" &amp; C$2 &amp; "'!J" &amp; ROWS!C118)-TIME!C118))/TIME!C118, "")</f>
        <v>3.3222591362126276E-2</v>
      </c>
      <c r="D118" s="2">
        <f ca="1">_xlfn.IFNA(MAX(ABS(INDIRECT("'" &amp; D$2 &amp; "'!B" &amp; ROWS!D118)-TIME!D118), ABS(INDIRECT("'" &amp; D$2 &amp; "'!F" &amp; ROWS!D118)-TIME!D118), ABS(INDIRECT("'" &amp; D$2 &amp; "'!J" &amp; ROWS!D118)-TIME!D118))/TIME!D118, "")</f>
        <v>1.0101010101010111E-2</v>
      </c>
      <c r="E118" s="2" t="str">
        <f ca="1">_xlfn.IFNA(MAX(ABS(INDIRECT("'" &amp; E$2 &amp; "'!B" &amp; ROWS!E118)-TIME!E118), ABS(INDIRECT("'" &amp; E$2 &amp; "'!F" &amp; ROWS!E118)-TIME!E118), ABS(INDIRECT("'" &amp; E$2 &amp; "'!J" &amp; ROWS!E118)-TIME!E118))/TIME!E118, "")</f>
        <v/>
      </c>
      <c r="F118" s="2" t="str">
        <f ca="1">_xlfn.IFNA(MAX(ABS(INDIRECT("'" &amp; F$2 &amp; "'!B" &amp; ROWS!F118)-TIME!F118), ABS(INDIRECT("'" &amp; F$2 &amp; "'!F" &amp; ROWS!F118)-TIME!F118), ABS(INDIRECT("'" &amp; F$2 &amp; "'!J" &amp; ROWS!F118)-TIME!F118))/TIME!F118, "")</f>
        <v/>
      </c>
      <c r="G118" s="2" t="str">
        <f ca="1">_xlfn.IFNA(MAX(ABS(INDIRECT("'" &amp; G$2 &amp; "'!B" &amp; ROWS!G118)-TIME!G118), ABS(INDIRECT("'" &amp; G$2 &amp; "'!F" &amp; ROWS!G118)-TIME!G118), ABS(INDIRECT("'" &amp; G$2 &amp; "'!J" &amp; ROWS!G118)-TIME!G118))/TIME!G118, "")</f>
        <v/>
      </c>
      <c r="H118" s="2" t="str">
        <f ca="1">_xlfn.IFNA(MAX(ABS(INDIRECT("'" &amp; H$2 &amp; "'!B" &amp; ROWS!H118)-TIME!H118), ABS(INDIRECT("'" &amp; H$2 &amp; "'!F" &amp; ROWS!H118)-TIME!H118), ABS(INDIRECT("'" &amp; H$2 &amp; "'!J" &amp; ROWS!H118)-TIME!H118))/TIME!H118, "")</f>
        <v/>
      </c>
      <c r="I118" s="2" t="str">
        <f ca="1">_xlfn.IFNA(MAX(ABS(INDIRECT("'" &amp; I$2 &amp; "'!B" &amp; ROWS!I118)-TIME!I118), ABS(INDIRECT("'" &amp; I$2 &amp; "'!F" &amp; ROWS!I118)-TIME!I118), ABS(INDIRECT("'" &amp; I$2 &amp; "'!J" &amp; ROWS!I118)-TIME!I118))/TIME!I118, "")</f>
        <v/>
      </c>
      <c r="J118" s="2">
        <f ca="1">_xlfn.IFNA(MAX(ABS(INDIRECT("'" &amp; J$2 &amp; "'!B" &amp; ROWS!J118)-TIME!J118), ABS(INDIRECT("'" &amp; J$2 &amp; "'!F" &amp; ROWS!J118)-TIME!J118), ABS(INDIRECT("'" &amp; J$2 &amp; "'!J" &amp; ROWS!J118)-TIME!J118))/TIME!J118, "")</f>
        <v>7.7519379844961309E-3</v>
      </c>
      <c r="K118" s="2">
        <f ca="1">_xlfn.IFNA(MAX(ABS(INDIRECT("'" &amp; K$2 &amp; "'!B" &amp; ROWS!K118)-TIME!K118), ABS(INDIRECT("'" &amp; K$2 &amp; "'!F" &amp; ROWS!K118)-TIME!K118), ABS(INDIRECT("'" &amp; K$2 &amp; "'!J" &amp; ROWS!K118)-TIME!K118))/TIME!K118, "")</f>
        <v>3.1657355679702036E-2</v>
      </c>
      <c r="L118" s="2">
        <f ca="1">_xlfn.IFNA(MAX(ABS(INDIRECT("'" &amp; L$2 &amp; "'!B" &amp; ROWS!L118)-TIME!L118), ABS(INDIRECT("'" &amp; L$2 &amp; "'!F" &amp; ROWS!L118)-TIME!L118), ABS(INDIRECT("'" &amp; L$2 &amp; "'!J" &amp; ROWS!L118)-TIME!L118))/TIME!L118, "")</f>
        <v>5.3191489361702178E-3</v>
      </c>
      <c r="M118" s="2" t="str">
        <f ca="1">_xlfn.IFNA(MAX(ABS(INDIRECT("'" &amp; M$2 &amp; "'!B" &amp; ROWS!M118)-TIME!M118), ABS(INDIRECT("'" &amp; M$2 &amp; "'!F" &amp; ROWS!M118)-TIME!M118), ABS(INDIRECT("'" &amp; M$2 &amp; "'!J" &amp; ROWS!M118)-TIME!M118))/TIME!M118, "")</f>
        <v/>
      </c>
      <c r="N118" s="2" t="str">
        <f ca="1">_xlfn.IFNA(MAX(ABS(INDIRECT("'" &amp; N$2 &amp; "'!B" &amp; ROWS!N118)-TIME!N118), ABS(INDIRECT("'" &amp; N$2 &amp; "'!F" &amp; ROWS!N118)-TIME!N118), ABS(INDIRECT("'" &amp; N$2 &amp; "'!J" &amp; ROWS!N118)-TIME!N118))/TIME!N118, "")</f>
        <v/>
      </c>
      <c r="O118" s="2" t="str">
        <f ca="1">_xlfn.IFNA(MAX(ABS(INDIRECT("'" &amp; O$2 &amp; "'!B" &amp; ROWS!O118)-TIME!O118), ABS(INDIRECT("'" &amp; O$2 &amp; "'!F" &amp; ROWS!O118)-TIME!O118), ABS(INDIRECT("'" &amp; O$2 &amp; "'!J" &amp; ROWS!O118)-TIME!O118))/TIME!O118, "")</f>
        <v/>
      </c>
      <c r="P118" s="2" t="str">
        <f ca="1">_xlfn.IFNA(MAX(ABS(INDIRECT("'" &amp; P$2 &amp; "'!B" &amp; ROWS!P118)-TIME!P118), ABS(INDIRECT("'" &amp; P$2 &amp; "'!F" &amp; ROWS!P118)-TIME!P118), ABS(INDIRECT("'" &amp; P$2 &amp; "'!J" &amp; ROWS!P118)-TIME!P118))/TIME!P118, "")</f>
        <v/>
      </c>
      <c r="Q118" s="2" t="str">
        <f ca="1">_xlfn.IFNA(MAX(ABS(INDIRECT("'" &amp; Q$2 &amp; "'!B" &amp; ROWS!Q118)-TIME!Q118), ABS(INDIRECT("'" &amp; Q$2 &amp; "'!F" &amp; ROWS!Q118)-TIME!Q118), ABS(INDIRECT("'" &amp; Q$2 &amp; "'!J" &amp; ROWS!Q118)-TIME!Q118))/TIME!Q118, "")</f>
        <v/>
      </c>
      <c r="R118" s="2">
        <f ca="1">_xlfn.IFNA(MAX(ABS(INDIRECT("'" &amp; R$2 &amp; "'!B" &amp; ROWS!R118)-TIME!R118), ABS(INDIRECT("'" &amp; R$2 &amp; "'!F" &amp; ROWS!R118)-TIME!R118), ABS(INDIRECT("'" &amp; R$2 &amp; "'!J" &amp; ROWS!R118)-TIME!R118))/TIME!R118, "")</f>
        <v>8.5616438356164379E-2</v>
      </c>
      <c r="S118" s="2">
        <f ca="1">_xlfn.IFNA(MAX(ABS(INDIRECT("'" &amp; S$2 &amp; "'!B" &amp; ROWS!S118)-TIME!S118), ABS(INDIRECT("'" &amp; S$2 &amp; "'!F" &amp; ROWS!S118)-TIME!S118), ABS(INDIRECT("'" &amp; S$2 &amp; "'!J" &amp; ROWS!S118)-TIME!S118))/TIME!S118, "")</f>
        <v>9.3109869646182154E-3</v>
      </c>
      <c r="T118" s="2">
        <f ca="1">_xlfn.IFNA(MAX(ABS(INDIRECT("'" &amp; T$2 &amp; "'!B" &amp; ROWS!T118)-TIME!T118), ABS(INDIRECT("'" &amp; T$2 &amp; "'!F" &amp; ROWS!T118)-TIME!T118), ABS(INDIRECT("'" &amp; T$2 &amp; "'!J" &amp; ROWS!T118)-TIME!T118))/TIME!T118, "")</f>
        <v>2.0942408376963255E-2</v>
      </c>
      <c r="U118" s="2" t="str">
        <f ca="1">_xlfn.IFNA(MAX(ABS(INDIRECT("'" &amp; U$2 &amp; "'!B" &amp; ROWS!U118)-TIME!U118), ABS(INDIRECT("'" &amp; U$2 &amp; "'!F" &amp; ROWS!U118)-TIME!U118), ABS(INDIRECT("'" &amp; U$2 &amp; "'!J" &amp; ROWS!U118)-TIME!U118))/TIME!U118, "")</f>
        <v/>
      </c>
      <c r="V118" s="2" t="str">
        <f ca="1">_xlfn.IFNA(MAX(ABS(INDIRECT("'" &amp; V$2 &amp; "'!B" &amp; ROWS!V118)-TIME!V118), ABS(INDIRECT("'" &amp; V$2 &amp; "'!F" &amp; ROWS!V118)-TIME!V118), ABS(INDIRECT("'" &amp; V$2 &amp; "'!J" &amp; ROWS!V118)-TIME!V118))/TIME!V118, "")</f>
        <v/>
      </c>
      <c r="W118" s="2" t="str">
        <f ca="1">_xlfn.IFNA(MAX(ABS(INDIRECT("'" &amp; W$2 &amp; "'!B" &amp; ROWS!W118)-TIME!W118), ABS(INDIRECT("'" &amp; W$2 &amp; "'!F" &amp; ROWS!W118)-TIME!W118), ABS(INDIRECT("'" &amp; W$2 &amp; "'!J" &amp; ROWS!W118)-TIME!W118))/TIME!W118, "")</f>
        <v/>
      </c>
      <c r="X118" s="2" t="str">
        <f ca="1">_xlfn.IFNA(MAX(ABS(INDIRECT("'" &amp; X$2 &amp; "'!B" &amp; ROWS!X118)-TIME!X118), ABS(INDIRECT("'" &amp; X$2 &amp; "'!F" &amp; ROWS!X118)-TIME!X118), ABS(INDIRECT("'" &amp; X$2 &amp; "'!J" &amp; ROWS!X118)-TIME!X118))/TIME!X118, "")</f>
        <v/>
      </c>
      <c r="Y118" s="2" t="str">
        <f ca="1">_xlfn.IFNA(MAX(ABS(INDIRECT("'" &amp; Y$2 &amp; "'!B" &amp; ROWS!Y118)-TIME!Y118), ABS(INDIRECT("'" &amp; Y$2 &amp; "'!F" &amp; ROWS!Y118)-TIME!Y118), ABS(INDIRECT("'" &amp; Y$2 &amp; "'!J" &amp; ROWS!Y118)-TIME!Y118))/TIME!Y118, "")</f>
        <v/>
      </c>
    </row>
    <row r="119" spans="1:25" x14ac:dyDescent="0.25">
      <c r="A119" t="str">
        <f>METRICS!A118</f>
        <v>limits-stdlib</v>
      </c>
      <c r="B119" s="2">
        <f ca="1">_xlfn.IFNA(MAX(ABS(INDIRECT("'" &amp; B$2 &amp; "'!B" &amp; ROWS!B119)-TIME!B119), ABS(INDIRECT("'" &amp; B$2 &amp; "'!F" &amp; ROWS!B119)-TIME!B119), ABS(INDIRECT("'" &amp; B$2 &amp; "'!J" &amp; ROWS!B119)-TIME!B119))/TIME!B119, "")</f>
        <v>6.2500000000000056E-2</v>
      </c>
      <c r="C119" s="2">
        <f ca="1">_xlfn.IFNA(MAX(ABS(INDIRECT("'" &amp; C$2 &amp; "'!B" &amp; ROWS!C119)-TIME!C119), ABS(INDIRECT("'" &amp; C$2 &amp; "'!F" &amp; ROWS!C119)-TIME!C119), ABS(INDIRECT("'" &amp; C$2 &amp; "'!J" &amp; ROWS!C119)-TIME!C119))/TIME!C119, "")</f>
        <v>4.1666666666666706E-2</v>
      </c>
      <c r="D119" s="2">
        <f ca="1">_xlfn.IFNA(MAX(ABS(INDIRECT("'" &amp; D$2 &amp; "'!B" &amp; ROWS!D119)-TIME!D119), ABS(INDIRECT("'" &amp; D$2 &amp; "'!F" &amp; ROWS!D119)-TIME!D119), ABS(INDIRECT("'" &amp; D$2 &amp; "'!J" &amp; ROWS!D119)-TIME!D119))/TIME!D119, "")</f>
        <v>9.999999999999995E-2</v>
      </c>
      <c r="E119" s="2">
        <f ca="1">_xlfn.IFNA(MAX(ABS(INDIRECT("'" &amp; E$2 &amp; "'!B" &amp; ROWS!E119)-TIME!E119), ABS(INDIRECT("'" &amp; E$2 &amp; "'!F" &amp; ROWS!E119)-TIME!E119), ABS(INDIRECT("'" &amp; E$2 &amp; "'!J" &amp; ROWS!E119)-TIME!E119))/TIME!E119, "")</f>
        <v>2.1897810218978121E-2</v>
      </c>
      <c r="F119" s="2">
        <f ca="1">_xlfn.IFNA(MAX(ABS(INDIRECT("'" &amp; F$2 &amp; "'!B" &amp; ROWS!F119)-TIME!F119), ABS(INDIRECT("'" &amp; F$2 &amp; "'!F" &amp; ROWS!F119)-TIME!F119), ABS(INDIRECT("'" &amp; F$2 &amp; "'!J" &amp; ROWS!F119)-TIME!F119))/TIME!F119, "")</f>
        <v>1.3333333333333246E-2</v>
      </c>
      <c r="G119" s="2">
        <f ca="1">_xlfn.IFNA(MAX(ABS(INDIRECT("'" &amp; G$2 &amp; "'!B" &amp; ROWS!G119)-TIME!G119), ABS(INDIRECT("'" &amp; G$2 &amp; "'!F" &amp; ROWS!G119)-TIME!G119), ABS(INDIRECT("'" &amp; G$2 &amp; "'!J" &amp; ROWS!G119)-TIME!G119))/TIME!G119, "")</f>
        <v>5.660377358490571E-2</v>
      </c>
      <c r="H119" s="2">
        <f ca="1">_xlfn.IFNA(MAX(ABS(INDIRECT("'" &amp; H$2 &amp; "'!B" &amp; ROWS!H119)-TIME!H119), ABS(INDIRECT("'" &amp; H$2 &amp; "'!F" &amp; ROWS!H119)-TIME!H119), ABS(INDIRECT("'" &amp; H$2 &amp; "'!J" &amp; ROWS!H119)-TIME!H119))/TIME!H119, "")</f>
        <v>5.3475935828877046E-3</v>
      </c>
      <c r="I119" s="2" t="str">
        <f ca="1">_xlfn.IFNA(MAX(ABS(INDIRECT("'" &amp; I$2 &amp; "'!B" &amp; ROWS!I119)-TIME!I119), ABS(INDIRECT("'" &amp; I$2 &amp; "'!F" &amp; ROWS!I119)-TIME!I119), ABS(INDIRECT("'" &amp; I$2 &amp; "'!J" &amp; ROWS!I119)-TIME!I119))/TIME!I119, "")</f>
        <v/>
      </c>
      <c r="J119" s="2">
        <f ca="1">_xlfn.IFNA(MAX(ABS(INDIRECT("'" &amp; J$2 &amp; "'!B" &amp; ROWS!J119)-TIME!J119), ABS(INDIRECT("'" &amp; J$2 &amp; "'!F" &amp; ROWS!J119)-TIME!J119), ABS(INDIRECT("'" &amp; J$2 &amp; "'!J" &amp; ROWS!J119)-TIME!J119))/TIME!J119, "")</f>
        <v>8.3333333333333301E-2</v>
      </c>
      <c r="K119" s="2">
        <f ca="1">_xlfn.IFNA(MAX(ABS(INDIRECT("'" &amp; K$2 &amp; "'!B" &amp; ROWS!K119)-TIME!K119), ABS(INDIRECT("'" &amp; K$2 &amp; "'!F" &amp; ROWS!K119)-TIME!K119), ABS(INDIRECT("'" &amp; K$2 &amp; "'!J" &amp; ROWS!K119)-TIME!K119))/TIME!K119, "")</f>
        <v>9.090909090909087E-2</v>
      </c>
      <c r="L119" s="2">
        <f ca="1">_xlfn.IFNA(MAX(ABS(INDIRECT("'" &amp; L$2 &amp; "'!B" &amp; ROWS!L119)-TIME!L119), ABS(INDIRECT("'" &amp; L$2 &amp; "'!F" &amp; ROWS!L119)-TIME!L119), ABS(INDIRECT("'" &amp; L$2 &amp; "'!J" &amp; ROWS!L119)-TIME!L119))/TIME!L119, "")</f>
        <v>0.12499999999999993</v>
      </c>
      <c r="M119" s="2">
        <f ca="1">_xlfn.IFNA(MAX(ABS(INDIRECT("'" &amp; M$2 &amp; "'!B" &amp; ROWS!M119)-TIME!M119), ABS(INDIRECT("'" &amp; M$2 &amp; "'!F" &amp; ROWS!M119)-TIME!M119), ABS(INDIRECT("'" &amp; M$2 &amp; "'!J" &amp; ROWS!M119)-TIME!M119))/TIME!M119, "")</f>
        <v>8.4745762711864493E-3</v>
      </c>
      <c r="N119" s="2">
        <f ca="1">_xlfn.IFNA(MAX(ABS(INDIRECT("'" &amp; N$2 &amp; "'!B" &amp; ROWS!N119)-TIME!N119), ABS(INDIRECT("'" &amp; N$2 &amp; "'!F" &amp; ROWS!N119)-TIME!N119), ABS(INDIRECT("'" &amp; N$2 &amp; "'!J" &amp; ROWS!N119)-TIME!N119))/TIME!N119, "")</f>
        <v>1.9230769230769246E-2</v>
      </c>
      <c r="O119" s="2">
        <f ca="1">_xlfn.IFNA(MAX(ABS(INDIRECT("'" &amp; O$2 &amp; "'!B" &amp; ROWS!O119)-TIME!O119), ABS(INDIRECT("'" &amp; O$2 &amp; "'!F" &amp; ROWS!O119)-TIME!O119), ABS(INDIRECT("'" &amp; O$2 &amp; "'!J" &amp; ROWS!O119)-TIME!O119))/TIME!O119, "")</f>
        <v>5.1546391752577254E-2</v>
      </c>
      <c r="P119" s="2">
        <f ca="1">_xlfn.IFNA(MAX(ABS(INDIRECT("'" &amp; P$2 &amp; "'!B" &amp; ROWS!P119)-TIME!P119), ABS(INDIRECT("'" &amp; P$2 &amp; "'!F" &amp; ROWS!P119)-TIME!P119), ABS(INDIRECT("'" &amp; P$2 &amp; "'!J" &amp; ROWS!P119)-TIME!P119))/TIME!P119, "")</f>
        <v>2.1276595744680753E-2</v>
      </c>
      <c r="Q119" s="2" t="str">
        <f ca="1">_xlfn.IFNA(MAX(ABS(INDIRECT("'" &amp; Q$2 &amp; "'!B" &amp; ROWS!Q119)-TIME!Q119), ABS(INDIRECT("'" &amp; Q$2 &amp; "'!F" &amp; ROWS!Q119)-TIME!Q119), ABS(INDIRECT("'" &amp; Q$2 &amp; "'!J" &amp; ROWS!Q119)-TIME!Q119))/TIME!Q119, "")</f>
        <v/>
      </c>
      <c r="R119" s="2">
        <f ca="1">_xlfn.IFNA(MAX(ABS(INDIRECT("'" &amp; R$2 &amp; "'!B" &amp; ROWS!R119)-TIME!R119), ABS(INDIRECT("'" &amp; R$2 &amp; "'!F" &amp; ROWS!R119)-TIME!R119), ABS(INDIRECT("'" &amp; R$2 &amp; "'!J" &amp; ROWS!R119)-TIME!R119))/TIME!R119, "")</f>
        <v>8.3333333333333412E-2</v>
      </c>
      <c r="S119" s="2">
        <f ca="1">_xlfn.IFNA(MAX(ABS(INDIRECT("'" &amp; S$2 &amp; "'!B" &amp; ROWS!S119)-TIME!S119), ABS(INDIRECT("'" &amp; S$2 &amp; "'!F" &amp; ROWS!S119)-TIME!S119), ABS(INDIRECT("'" &amp; S$2 &amp; "'!J" &amp; ROWS!S119)-TIME!S119))/TIME!S119, "")</f>
        <v>4.5454545454545497E-2</v>
      </c>
      <c r="T119" s="2">
        <f ca="1">_xlfn.IFNA(MAX(ABS(INDIRECT("'" &amp; T$2 &amp; "'!B" &amp; ROWS!T119)-TIME!T119), ABS(INDIRECT("'" &amp; T$2 &amp; "'!F" &amp; ROWS!T119)-TIME!T119), ABS(INDIRECT("'" &amp; T$2 &amp; "'!J" &amp; ROWS!T119)-TIME!T119))/TIME!T119, "")</f>
        <v>0.12499999999999993</v>
      </c>
      <c r="U119" s="2">
        <f ca="1">_xlfn.IFNA(MAX(ABS(INDIRECT("'" &amp; U$2 &amp; "'!B" &amp; ROWS!U119)-TIME!U119), ABS(INDIRECT("'" &amp; U$2 &amp; "'!F" &amp; ROWS!U119)-TIME!U119), ABS(INDIRECT("'" &amp; U$2 &amp; "'!J" &amp; ROWS!U119)-TIME!U119))/TIME!U119, "")</f>
        <v>4.1322314049586813E-2</v>
      </c>
      <c r="V119" s="2">
        <f ca="1">_xlfn.IFNA(MAX(ABS(INDIRECT("'" &amp; V$2 &amp; "'!B" &amp; ROWS!V119)-TIME!V119), ABS(INDIRECT("'" &amp; V$2 &amp; "'!F" &amp; ROWS!V119)-TIME!V119), ABS(INDIRECT("'" &amp; V$2 &amp; "'!J" &amp; ROWS!V119)-TIME!V119))/TIME!V119, "")</f>
        <v>1.456310679611641E-2</v>
      </c>
      <c r="W119" s="2">
        <f ca="1">_xlfn.IFNA(MAX(ABS(INDIRECT("'" &amp; W$2 &amp; "'!B" &amp; ROWS!W119)-TIME!W119), ABS(INDIRECT("'" &amp; W$2 &amp; "'!F" &amp; ROWS!W119)-TIME!W119), ABS(INDIRECT("'" &amp; W$2 &amp; "'!J" &amp; ROWS!W119)-TIME!W119))/TIME!W119, "")</f>
        <v>2.9702970297029729E-2</v>
      </c>
      <c r="X119" s="2">
        <f ca="1">_xlfn.IFNA(MAX(ABS(INDIRECT("'" &amp; X$2 &amp; "'!B" &amp; ROWS!X119)-TIME!X119), ABS(INDIRECT("'" &amp; X$2 &amp; "'!F" &amp; ROWS!X119)-TIME!X119), ABS(INDIRECT("'" &amp; X$2 &amp; "'!J" &amp; ROWS!X119)-TIME!X119))/TIME!X119, "")</f>
        <v>2.0833333333333353E-2</v>
      </c>
      <c r="Y119" s="2" t="str">
        <f ca="1">_xlfn.IFNA(MAX(ABS(INDIRECT("'" &amp; Y$2 &amp; "'!B" &amp; ROWS!Y119)-TIME!Y119), ABS(INDIRECT("'" &amp; Y$2 &amp; "'!F" &amp; ROWS!Y119)-TIME!Y119), ABS(INDIRECT("'" &amp; Y$2 &amp; "'!J" &amp; ROWS!Y119)-TIME!Y119))/TIME!Y119, "")</f>
        <v/>
      </c>
    </row>
    <row r="120" spans="1:25" x14ac:dyDescent="0.25">
      <c r="A120" t="str">
        <f>METRICS!A119</f>
        <v>maybe-stdlib</v>
      </c>
      <c r="B120" s="2">
        <f ca="1">_xlfn.IFNA(MAX(ABS(INDIRECT("'" &amp; B$2 &amp; "'!B" &amp; ROWS!B120)-TIME!B120), ABS(INDIRECT("'" &amp; B$2 &amp; "'!F" &amp; ROWS!B120)-TIME!B120), ABS(INDIRECT("'" &amp; B$2 &amp; "'!J" &amp; ROWS!B120)-TIME!B120))/TIME!B120, "")</f>
        <v>0</v>
      </c>
      <c r="C120" s="2">
        <f ca="1">_xlfn.IFNA(MAX(ABS(INDIRECT("'" &amp; C$2 &amp; "'!B" &amp; ROWS!C120)-TIME!C120), ABS(INDIRECT("'" &amp; C$2 &amp; "'!F" &amp; ROWS!C120)-TIME!C120), ABS(INDIRECT("'" &amp; C$2 &amp; "'!J" &amp; ROWS!C120)-TIME!C120))/TIME!C120, "")</f>
        <v>0</v>
      </c>
      <c r="D120" s="2">
        <f ca="1">_xlfn.IFNA(MAX(ABS(INDIRECT("'" &amp; D$2 &amp; "'!B" &amp; ROWS!D120)-TIME!D120), ABS(INDIRECT("'" &amp; D$2 &amp; "'!F" &amp; ROWS!D120)-TIME!D120), ABS(INDIRECT("'" &amp; D$2 &amp; "'!J" &amp; ROWS!D120)-TIME!D120))/TIME!D120, "")</f>
        <v>0</v>
      </c>
      <c r="E120" s="2">
        <f ca="1">_xlfn.IFNA(MAX(ABS(INDIRECT("'" &amp; E$2 &amp; "'!B" &amp; ROWS!E120)-TIME!E120), ABS(INDIRECT("'" &amp; E$2 &amp; "'!F" &amp; ROWS!E120)-TIME!E120), ABS(INDIRECT("'" &amp; E$2 &amp; "'!J" &amp; ROWS!E120)-TIME!E120))/TIME!E120, "")</f>
        <v>4.1666666666666706E-2</v>
      </c>
      <c r="F120" s="2">
        <f ca="1">_xlfn.IFNA(MAX(ABS(INDIRECT("'" &amp; F$2 &amp; "'!B" &amp; ROWS!F120)-TIME!F120), ABS(INDIRECT("'" &amp; F$2 &amp; "'!F" &amp; ROWS!F120)-TIME!F120), ABS(INDIRECT("'" &amp; F$2 &amp; "'!J" &amp; ROWS!F120)-TIME!F120))/TIME!F120, "")</f>
        <v>3.3707865168539353E-2</v>
      </c>
      <c r="G120" s="2">
        <f ca="1">_xlfn.IFNA(MAX(ABS(INDIRECT("'" &amp; G$2 &amp; "'!B" &amp; ROWS!G120)-TIME!G120), ABS(INDIRECT("'" &amp; G$2 &amp; "'!F" &amp; ROWS!G120)-TIME!G120), ABS(INDIRECT("'" &amp; G$2 &amp; "'!J" &amp; ROWS!G120)-TIME!G120))/TIME!G120, "")</f>
        <v>5.454545454545439E-2</v>
      </c>
      <c r="H120" s="2">
        <f ca="1">_xlfn.IFNA(MAX(ABS(INDIRECT("'" &amp; H$2 &amp; "'!B" &amp; ROWS!H120)-TIME!H120), ABS(INDIRECT("'" &amp; H$2 &amp; "'!F" &amp; ROWS!H120)-TIME!H120), ABS(INDIRECT("'" &amp; H$2 &amp; "'!J" &amp; ROWS!H120)-TIME!H120))/TIME!H120, "")</f>
        <v>1.0526315789473694E-2</v>
      </c>
      <c r="I120" s="2">
        <f ca="1">_xlfn.IFNA(MAX(ABS(INDIRECT("'" &amp; I$2 &amp; "'!B" &amp; ROWS!I120)-TIME!I120), ABS(INDIRECT("'" &amp; I$2 &amp; "'!F" &amp; ROWS!I120)-TIME!I120), ABS(INDIRECT("'" &amp; I$2 &amp; "'!J" &amp; ROWS!I120)-TIME!I120))/TIME!I120, "")</f>
        <v>1.0928961748633888E-2</v>
      </c>
      <c r="J120" s="2">
        <f ca="1">_xlfn.IFNA(MAX(ABS(INDIRECT("'" &amp; J$2 &amp; "'!B" &amp; ROWS!J120)-TIME!J120), ABS(INDIRECT("'" &amp; J$2 &amp; "'!F" &amp; ROWS!J120)-TIME!J120), ABS(INDIRECT("'" &amp; J$2 &amp; "'!J" &amp; ROWS!J120)-TIME!J120))/TIME!J120, "")</f>
        <v>0.33333333333333343</v>
      </c>
      <c r="K120" s="2">
        <f ca="1">_xlfn.IFNA(MAX(ABS(INDIRECT("'" &amp; K$2 &amp; "'!B" &amp; ROWS!K120)-TIME!K120), ABS(INDIRECT("'" &amp; K$2 &amp; "'!F" &amp; ROWS!K120)-TIME!K120), ABS(INDIRECT("'" &amp; K$2 &amp; "'!J" &amp; ROWS!K120)-TIME!K120))/TIME!K120, "")</f>
        <v>0</v>
      </c>
      <c r="L120" s="2">
        <f ca="1">_xlfn.IFNA(MAX(ABS(INDIRECT("'" &amp; L$2 &amp; "'!B" &amp; ROWS!L120)-TIME!L120), ABS(INDIRECT("'" &amp; L$2 &amp; "'!F" &amp; ROWS!L120)-TIME!L120), ABS(INDIRECT("'" &amp; L$2 &amp; "'!J" &amp; ROWS!L120)-TIME!L120))/TIME!L120, "")</f>
        <v>0</v>
      </c>
      <c r="M120" s="2">
        <f ca="1">_xlfn.IFNA(MAX(ABS(INDIRECT("'" &amp; M$2 &amp; "'!B" &amp; ROWS!M120)-TIME!M120), ABS(INDIRECT("'" &amp; M$2 &amp; "'!F" &amp; ROWS!M120)-TIME!M120), ABS(INDIRECT("'" &amp; M$2 &amp; "'!J" &amp; ROWS!M120)-TIME!M120))/TIME!M120, "")</f>
        <v>3.4482758620689495E-2</v>
      </c>
      <c r="N120" s="2">
        <f ca="1">_xlfn.IFNA(MAX(ABS(INDIRECT("'" &amp; N$2 &amp; "'!B" &amp; ROWS!N120)-TIME!N120), ABS(INDIRECT("'" &amp; N$2 &amp; "'!F" &amp; ROWS!N120)-TIME!N120), ABS(INDIRECT("'" &amp; N$2 &amp; "'!J" &amp; ROWS!N120)-TIME!N120))/TIME!N120, "")</f>
        <v>2.5974025974025997E-2</v>
      </c>
      <c r="O120" s="2">
        <f ca="1">_xlfn.IFNA(MAX(ABS(INDIRECT("'" &amp; O$2 &amp; "'!B" &amp; ROWS!O120)-TIME!O120), ABS(INDIRECT("'" &amp; O$2 &amp; "'!F" &amp; ROWS!O120)-TIME!O120), ABS(INDIRECT("'" &amp; O$2 &amp; "'!J" &amp; ROWS!O120)-TIME!O120))/TIME!O120, "")</f>
        <v>7.999999999999996E-2</v>
      </c>
      <c r="P120" s="2">
        <f ca="1">_xlfn.IFNA(MAX(ABS(INDIRECT("'" &amp; P$2 &amp; "'!B" &amp; ROWS!P120)-TIME!P120), ABS(INDIRECT("'" &amp; P$2 &amp; "'!F" &amp; ROWS!P120)-TIME!P120), ABS(INDIRECT("'" &amp; P$2 &amp; "'!J" &amp; ROWS!P120)-TIME!P120))/TIME!P120, "")</f>
        <v>0.12499999999999993</v>
      </c>
      <c r="Q120" s="2">
        <f ca="1">_xlfn.IFNA(MAX(ABS(INDIRECT("'" &amp; Q$2 &amp; "'!B" &amp; ROWS!Q120)-TIME!Q120), ABS(INDIRECT("'" &amp; Q$2 &amp; "'!F" &amp; ROWS!Q120)-TIME!Q120), ABS(INDIRECT("'" &amp; Q$2 &amp; "'!J" &amp; ROWS!Q120)-TIME!Q120))/TIME!Q120, "")</f>
        <v>0</v>
      </c>
      <c r="R120" s="2">
        <f ca="1">_xlfn.IFNA(MAX(ABS(INDIRECT("'" &amp; R$2 &amp; "'!B" &amp; ROWS!R120)-TIME!R120), ABS(INDIRECT("'" &amp; R$2 &amp; "'!F" &amp; ROWS!R120)-TIME!R120), ABS(INDIRECT("'" &amp; R$2 &amp; "'!J" &amp; ROWS!R120)-TIME!R120))/TIME!R120, "")</f>
        <v>0.25000000000000006</v>
      </c>
      <c r="S120" s="2">
        <f ca="1">_xlfn.IFNA(MAX(ABS(INDIRECT("'" &amp; S$2 &amp; "'!B" &amp; ROWS!S120)-TIME!S120), ABS(INDIRECT("'" &amp; S$2 &amp; "'!F" &amp; ROWS!S120)-TIME!S120), ABS(INDIRECT("'" &amp; S$2 &amp; "'!J" &amp; ROWS!S120)-TIME!S120))/TIME!S120, "")</f>
        <v>0.25000000000000006</v>
      </c>
      <c r="T120" s="2">
        <f ca="1">_xlfn.IFNA(MAX(ABS(INDIRECT("'" &amp; T$2 &amp; "'!B" &amp; ROWS!T120)-TIME!T120), ABS(INDIRECT("'" &amp; T$2 &amp; "'!F" &amp; ROWS!T120)-TIME!T120), ABS(INDIRECT("'" &amp; T$2 &amp; "'!J" &amp; ROWS!T120)-TIME!T120))/TIME!T120, "")</f>
        <v>0</v>
      </c>
      <c r="U120" s="2">
        <f ca="1">_xlfn.IFNA(MAX(ABS(INDIRECT("'" &amp; U$2 &amp; "'!B" &amp; ROWS!U120)-TIME!U120), ABS(INDIRECT("'" &amp; U$2 &amp; "'!F" &amp; ROWS!U120)-TIME!U120), ABS(INDIRECT("'" &amp; U$2 &amp; "'!J" &amp; ROWS!U120)-TIME!U120))/TIME!U120, "")</f>
        <v>1.6949152542372899E-2</v>
      </c>
      <c r="V120" s="2">
        <f ca="1">_xlfn.IFNA(MAX(ABS(INDIRECT("'" &amp; V$2 &amp; "'!B" &amp; ROWS!V120)-TIME!V120), ABS(INDIRECT("'" &amp; V$2 &amp; "'!F" &amp; ROWS!V120)-TIME!V120), ABS(INDIRECT("'" &amp; V$2 &amp; "'!J" &amp; ROWS!V120)-TIME!V120))/TIME!V120, "")</f>
        <v>2.6315789473684233E-2</v>
      </c>
      <c r="W120" s="2">
        <f ca="1">_xlfn.IFNA(MAX(ABS(INDIRECT("'" &amp; W$2 &amp; "'!B" &amp; ROWS!W120)-TIME!W120), ABS(INDIRECT("'" &amp; W$2 &amp; "'!F" &amp; ROWS!W120)-TIME!W120), ABS(INDIRECT("'" &amp; W$2 &amp; "'!J" &amp; ROWS!W120)-TIME!W120))/TIME!W120, "")</f>
        <v>3.8461538461538491E-2</v>
      </c>
      <c r="X120" s="2">
        <f ca="1">_xlfn.IFNA(MAX(ABS(INDIRECT("'" &amp; X$2 &amp; "'!B" &amp; ROWS!X120)-TIME!X120), ABS(INDIRECT("'" &amp; X$2 &amp; "'!F" &amp; ROWS!X120)-TIME!X120), ABS(INDIRECT("'" &amp; X$2 &amp; "'!J" &amp; ROWS!X120)-TIME!X120))/TIME!X120, "")</f>
        <v>0</v>
      </c>
      <c r="Y120" s="2">
        <f ca="1">_xlfn.IFNA(MAX(ABS(INDIRECT("'" &amp; Y$2 &amp; "'!B" &amp; ROWS!Y120)-TIME!Y120), ABS(INDIRECT("'" &amp; Y$2 &amp; "'!F" &amp; ROWS!Y120)-TIME!Y120), ABS(INDIRECT("'" &amp; Y$2 &amp; "'!J" &amp; ROWS!Y120)-TIME!Y120))/TIME!Y120, "")</f>
        <v>9.999999999999995E-2</v>
      </c>
    </row>
    <row r="121" spans="1:25" x14ac:dyDescent="0.25">
      <c r="A121" t="str">
        <f>METRICS!A120</f>
        <v>monitor-stdlib</v>
      </c>
      <c r="B121" s="2">
        <f ca="1">_xlfn.IFNA(MAX(ABS(INDIRECT("'" &amp; B$2 &amp; "'!B" &amp; ROWS!B121)-TIME!B121), ABS(INDIRECT("'" &amp; B$2 &amp; "'!F" &amp; ROWS!B121)-TIME!B121), ABS(INDIRECT("'" &amp; B$2 &amp; "'!J" &amp; ROWS!B121)-TIME!B121))/TIME!B121, "")</f>
        <v>4.4843049327353305E-3</v>
      </c>
      <c r="C121" s="2">
        <f ca="1">_xlfn.IFNA(MAX(ABS(INDIRECT("'" &amp; C$2 &amp; "'!B" &amp; ROWS!C121)-TIME!C121), ABS(INDIRECT("'" &amp; C$2 &amp; "'!F" &amp; ROWS!C121)-TIME!C121), ABS(INDIRECT("'" &amp; C$2 &amp; "'!J" &amp; ROWS!C121)-TIME!C121))/TIME!C121, "")</f>
        <v>1.9178082191780778E-2</v>
      </c>
      <c r="D121" s="2">
        <f ca="1">_xlfn.IFNA(MAX(ABS(INDIRECT("'" &amp; D$2 &amp; "'!B" &amp; ROWS!D121)-TIME!D121), ABS(INDIRECT("'" &amp; D$2 &amp; "'!F" &amp; ROWS!D121)-TIME!D121), ABS(INDIRECT("'" &amp; D$2 &amp; "'!J" &amp; ROWS!D121)-TIME!D121))/TIME!D121, "")</f>
        <v>8.2644628099173625E-3</v>
      </c>
      <c r="E121" s="2">
        <f ca="1">_xlfn.IFNA(MAX(ABS(INDIRECT("'" &amp; E$2 &amp; "'!B" &amp; ROWS!E121)-TIME!E121), ABS(INDIRECT("'" &amp; E$2 &amp; "'!F" &amp; ROWS!E121)-TIME!E121), ABS(INDIRECT("'" &amp; E$2 &amp; "'!J" &amp; ROWS!E121)-TIME!E121))/TIME!E121, "")</f>
        <v>4.76190476190483E-3</v>
      </c>
      <c r="F121" s="2">
        <f ca="1">_xlfn.IFNA(MAX(ABS(INDIRECT("'" &amp; F$2 &amp; "'!B" &amp; ROWS!F121)-TIME!F121), ABS(INDIRECT("'" &amp; F$2 &amp; "'!F" &amp; ROWS!F121)-TIME!F121), ABS(INDIRECT("'" &amp; F$2 &amp; "'!J" &amp; ROWS!F121)-TIME!F121))/TIME!F121, "")</f>
        <v>5.565319273579312E-3</v>
      </c>
      <c r="G121" s="2">
        <f ca="1">_xlfn.IFNA(MAX(ABS(INDIRECT("'" &amp; G$2 &amp; "'!B" &amp; ROWS!G121)-TIME!G121), ABS(INDIRECT("'" &amp; G$2 &amp; "'!F" &amp; ROWS!G121)-TIME!G121), ABS(INDIRECT("'" &amp; G$2 &amp; "'!J" &amp; ROWS!G121)-TIME!G121))/TIME!G121, "")</f>
        <v>1.0778443113772438E-2</v>
      </c>
      <c r="H121" s="2" t="str">
        <f ca="1">_xlfn.IFNA(MAX(ABS(INDIRECT("'" &amp; H$2 &amp; "'!B" &amp; ROWS!H121)-TIME!H121), ABS(INDIRECT("'" &amp; H$2 &amp; "'!F" &amp; ROWS!H121)-TIME!H121), ABS(INDIRECT("'" &amp; H$2 &amp; "'!J" &amp; ROWS!H121)-TIME!H121))/TIME!H121, "")</f>
        <v/>
      </c>
      <c r="I121" s="2" t="str">
        <f ca="1">_xlfn.IFNA(MAX(ABS(INDIRECT("'" &amp; I$2 &amp; "'!B" &amp; ROWS!I121)-TIME!I121), ABS(INDIRECT("'" &amp; I$2 &amp; "'!F" &amp; ROWS!I121)-TIME!I121), ABS(INDIRECT("'" &amp; I$2 &amp; "'!J" &amp; ROWS!I121)-TIME!I121))/TIME!I121, "")</f>
        <v/>
      </c>
      <c r="J121" s="2">
        <f ca="1">_xlfn.IFNA(MAX(ABS(INDIRECT("'" &amp; J$2 &amp; "'!B" &amp; ROWS!J121)-TIME!J121), ABS(INDIRECT("'" &amp; J$2 &amp; "'!F" &amp; ROWS!J121)-TIME!J121), ABS(INDIRECT("'" &amp; J$2 &amp; "'!J" &amp; ROWS!J121)-TIME!J121))/TIME!J121, "")</f>
        <v>7.575757575757582E-3</v>
      </c>
      <c r="K121" s="2">
        <f ca="1">_xlfn.IFNA(MAX(ABS(INDIRECT("'" &amp; K$2 &amp; "'!B" &amp; ROWS!K121)-TIME!K121), ABS(INDIRECT("'" &amp; K$2 &amp; "'!F" &amp; ROWS!K121)-TIME!K121), ABS(INDIRECT("'" &amp; K$2 &amp; "'!J" &amp; ROWS!K121)-TIME!K121))/TIME!K121, "")</f>
        <v>7.6335877862595486E-3</v>
      </c>
      <c r="L121" s="2">
        <f ca="1">_xlfn.IFNA(MAX(ABS(INDIRECT("'" &amp; L$2 &amp; "'!B" &amp; ROWS!L121)-TIME!L121), ABS(INDIRECT("'" &amp; L$2 &amp; "'!F" &amp; ROWS!L121)-TIME!L121), ABS(INDIRECT("'" &amp; L$2 &amp; "'!J" &amp; ROWS!L121)-TIME!L121))/TIME!L121, "")</f>
        <v>1.0526315789473694E-2</v>
      </c>
      <c r="M121" s="2">
        <f ca="1">_xlfn.IFNA(MAX(ABS(INDIRECT("'" &amp; M$2 &amp; "'!B" &amp; ROWS!M121)-TIME!M121), ABS(INDIRECT("'" &amp; M$2 &amp; "'!F" &amp; ROWS!M121)-TIME!M121), ABS(INDIRECT("'" &amp; M$2 &amp; "'!J" &amp; ROWS!M121)-TIME!M121))/TIME!M121, "")</f>
        <v>6.8134171907758157E-3</v>
      </c>
      <c r="N121" s="2">
        <f ca="1">_xlfn.IFNA(MAX(ABS(INDIRECT("'" &amp; N$2 &amp; "'!B" &amp; ROWS!N121)-TIME!N121), ABS(INDIRECT("'" &amp; N$2 &amp; "'!F" &amp; ROWS!N121)-TIME!N121), ABS(INDIRECT("'" &amp; N$2 &amp; "'!J" &amp; ROWS!N121)-TIME!N121))/TIME!N121, "")</f>
        <v>3.104625892579988E-3</v>
      </c>
      <c r="O121" s="2">
        <f ca="1">_xlfn.IFNA(MAX(ABS(INDIRECT("'" &amp; O$2 &amp; "'!B" &amp; ROWS!O121)-TIME!O121), ABS(INDIRECT("'" &amp; O$2 &amp; "'!F" &amp; ROWS!O121)-TIME!O121), ABS(INDIRECT("'" &amp; O$2 &amp; "'!J" &amp; ROWS!O121)-TIME!O121))/TIME!O121, "")</f>
        <v>3.1705770450221944E-2</v>
      </c>
      <c r="P121" s="2" t="str">
        <f ca="1">_xlfn.IFNA(MAX(ABS(INDIRECT("'" &amp; P$2 &amp; "'!B" &amp; ROWS!P121)-TIME!P121), ABS(INDIRECT("'" &amp; P$2 &amp; "'!F" &amp; ROWS!P121)-TIME!P121), ABS(INDIRECT("'" &amp; P$2 &amp; "'!J" &amp; ROWS!P121)-TIME!P121))/TIME!P121, "")</f>
        <v/>
      </c>
      <c r="Q121" s="2" t="str">
        <f ca="1">_xlfn.IFNA(MAX(ABS(INDIRECT("'" &amp; Q$2 &amp; "'!B" &amp; ROWS!Q121)-TIME!Q121), ABS(INDIRECT("'" &amp; Q$2 &amp; "'!F" &amp; ROWS!Q121)-TIME!Q121), ABS(INDIRECT("'" &amp; Q$2 &amp; "'!J" &amp; ROWS!Q121)-TIME!Q121))/TIME!Q121, "")</f>
        <v/>
      </c>
      <c r="R121" s="2">
        <f ca="1">_xlfn.IFNA(MAX(ABS(INDIRECT("'" &amp; R$2 &amp; "'!B" &amp; ROWS!R121)-TIME!R121), ABS(INDIRECT("'" &amp; R$2 &amp; "'!F" &amp; ROWS!R121)-TIME!R121), ABS(INDIRECT("'" &amp; R$2 &amp; "'!J" &amp; ROWS!R121)-TIME!R121))/TIME!R121, "")</f>
        <v>7.4074074074074138E-3</v>
      </c>
      <c r="S121" s="2">
        <f ca="1">_xlfn.IFNA(MAX(ABS(INDIRECT("'" &amp; S$2 &amp; "'!B" &amp; ROWS!S121)-TIME!S121), ABS(INDIRECT("'" &amp; S$2 &amp; "'!F" &amp; ROWS!S121)-TIME!S121), ABS(INDIRECT("'" &amp; S$2 &amp; "'!J" &amp; ROWS!S121)-TIME!S121))/TIME!S121, "")</f>
        <v>1.5267175572519097E-2</v>
      </c>
      <c r="T121" s="2">
        <f ca="1">_xlfn.IFNA(MAX(ABS(INDIRECT("'" &amp; T$2 &amp; "'!B" &amp; ROWS!T121)-TIME!T121), ABS(INDIRECT("'" &amp; T$2 &amp; "'!F" &amp; ROWS!T121)-TIME!T121), ABS(INDIRECT("'" &amp; T$2 &amp; "'!J" &amp; ROWS!T121)-TIME!T121))/TIME!T121, "")</f>
        <v>1.0416666666666676E-2</v>
      </c>
      <c r="U121" s="2">
        <f ca="1">_xlfn.IFNA(MAX(ABS(INDIRECT("'" &amp; U$2 &amp; "'!B" &amp; ROWS!U121)-TIME!U121), ABS(INDIRECT("'" &amp; U$2 &amp; "'!F" &amp; ROWS!U121)-TIME!U121), ABS(INDIRECT("'" &amp; U$2 &amp; "'!J" &amp; ROWS!U121)-TIME!U121))/TIME!U121, "")</f>
        <v>8.6690464048955491E-3</v>
      </c>
      <c r="V121" s="2">
        <f ca="1">_xlfn.IFNA(MAX(ABS(INDIRECT("'" &amp; V$2 &amp; "'!B" &amp; ROWS!V121)-TIME!V121), ABS(INDIRECT("'" &amp; V$2 &amp; "'!F" &amp; ROWS!V121)-TIME!V121), ABS(INDIRECT("'" &amp; V$2 &amp; "'!J" &amp; ROWS!V121)-TIME!V121))/TIME!V121, "")</f>
        <v>1.1398644485520562E-2</v>
      </c>
      <c r="W121" s="2">
        <f ca="1">_xlfn.IFNA(MAX(ABS(INDIRECT("'" &amp; W$2 &amp; "'!B" &amp; ROWS!W121)-TIME!W121), ABS(INDIRECT("'" &amp; W$2 &amp; "'!F" &amp; ROWS!W121)-TIME!W121), ABS(INDIRECT("'" &amp; W$2 &amp; "'!J" &amp; ROWS!W121)-TIME!W121))/TIME!W121, "")</f>
        <v>4.3613707165109207E-3</v>
      </c>
      <c r="X121" s="2" t="str">
        <f ca="1">_xlfn.IFNA(MAX(ABS(INDIRECT("'" &amp; X$2 &amp; "'!B" &amp; ROWS!X121)-TIME!X121), ABS(INDIRECT("'" &amp; X$2 &amp; "'!F" &amp; ROWS!X121)-TIME!X121), ABS(INDIRECT("'" &amp; X$2 &amp; "'!J" &amp; ROWS!X121)-TIME!X121))/TIME!X121, "")</f>
        <v/>
      </c>
      <c r="Y121" s="2" t="str">
        <f ca="1">_xlfn.IFNA(MAX(ABS(INDIRECT("'" &amp; Y$2 &amp; "'!B" &amp; ROWS!Y121)-TIME!Y121), ABS(INDIRECT("'" &amp; Y$2 &amp; "'!F" &amp; ROWS!Y121)-TIME!Y121), ABS(INDIRECT("'" &amp; Y$2 &amp; "'!J" &amp; ROWS!Y121)-TIME!Y121))/TIME!Y121, "")</f>
        <v/>
      </c>
    </row>
    <row r="122" spans="1:25" x14ac:dyDescent="0.25">
      <c r="A122" t="str">
        <f>METRICS!A121</f>
        <v>mutex-stdlib</v>
      </c>
      <c r="B122" s="2">
        <f ca="1">_xlfn.IFNA(MAX(ABS(INDIRECT("'" &amp; B$2 &amp; "'!B" &amp; ROWS!B122)-TIME!B122), ABS(INDIRECT("'" &amp; B$2 &amp; "'!F" &amp; ROWS!B122)-TIME!B122), ABS(INDIRECT("'" &amp; B$2 &amp; "'!J" &amp; ROWS!B122)-TIME!B122))/TIME!B122, "")</f>
        <v>6.0606060606060667E-3</v>
      </c>
      <c r="C122" s="2">
        <f ca="1">_xlfn.IFNA(MAX(ABS(INDIRECT("'" &amp; C$2 &amp; "'!B" &amp; ROWS!C122)-TIME!C122), ABS(INDIRECT("'" &amp; C$2 &amp; "'!F" &amp; ROWS!C122)-TIME!C122), ABS(INDIRECT("'" &amp; C$2 &amp; "'!J" &amp; ROWS!C122)-TIME!C122))/TIME!C122, "")</f>
        <v>6.8259385665529063E-3</v>
      </c>
      <c r="D122" s="2">
        <f ca="1">_xlfn.IFNA(MAX(ABS(INDIRECT("'" &amp; D$2 &amp; "'!B" &amp; ROWS!D122)-TIME!D122), ABS(INDIRECT("'" &amp; D$2 &amp; "'!F" &amp; ROWS!D122)-TIME!D122), ABS(INDIRECT("'" &amp; D$2 &amp; "'!J" &amp; ROWS!D122)-TIME!D122))/TIME!D122, "")</f>
        <v>0</v>
      </c>
      <c r="E122" s="2">
        <f ca="1">_xlfn.IFNA(MAX(ABS(INDIRECT("'" &amp; E$2 &amp; "'!B" &amp; ROWS!E122)-TIME!E122), ABS(INDIRECT("'" &amp; E$2 &amp; "'!F" &amp; ROWS!E122)-TIME!E122), ABS(INDIRECT("'" &amp; E$2 &amp; "'!J" &amp; ROWS!E122)-TIME!E122))/TIME!E122, "")</f>
        <v>3.1168831168830505E-3</v>
      </c>
      <c r="F122" s="2">
        <f ca="1">_xlfn.IFNA(MAX(ABS(INDIRECT("'" &amp; F$2 &amp; "'!B" &amp; ROWS!F122)-TIME!F122), ABS(INDIRECT("'" &amp; F$2 &amp; "'!F" &amp; ROWS!F122)-TIME!F122), ABS(INDIRECT("'" &amp; F$2 &amp; "'!J" &amp; ROWS!F122)-TIME!F122))/TIME!F122, "")</f>
        <v>2.9032258064516083E-3</v>
      </c>
      <c r="G122" s="2">
        <f ca="1">_xlfn.IFNA(MAX(ABS(INDIRECT("'" &amp; G$2 &amp; "'!B" &amp; ROWS!G122)-TIME!G122), ABS(INDIRECT("'" &amp; G$2 &amp; "'!F" &amp; ROWS!G122)-TIME!G122), ABS(INDIRECT("'" &amp; G$2 &amp; "'!J" &amp; ROWS!G122)-TIME!G122))/TIME!G122, "")</f>
        <v>1.9169329073483155E-3</v>
      </c>
      <c r="H122" s="2" t="str">
        <f ca="1">_xlfn.IFNA(MAX(ABS(INDIRECT("'" &amp; H$2 &amp; "'!B" &amp; ROWS!H122)-TIME!H122), ABS(INDIRECT("'" &amp; H$2 &amp; "'!F" &amp; ROWS!H122)-TIME!H122), ABS(INDIRECT("'" &amp; H$2 &amp; "'!J" &amp; ROWS!H122)-TIME!H122))/TIME!H122, "")</f>
        <v/>
      </c>
      <c r="I122" s="2" t="str">
        <f ca="1">_xlfn.IFNA(MAX(ABS(INDIRECT("'" &amp; I$2 &amp; "'!B" &amp; ROWS!I122)-TIME!I122), ABS(INDIRECT("'" &amp; I$2 &amp; "'!F" &amp; ROWS!I122)-TIME!I122), ABS(INDIRECT("'" &amp; I$2 &amp; "'!J" &amp; ROWS!I122)-TIME!I122))/TIME!I122, "")</f>
        <v/>
      </c>
      <c r="J122" s="2">
        <f ca="1">_xlfn.IFNA(MAX(ABS(INDIRECT("'" &amp; J$2 &amp; "'!B" &amp; ROWS!J122)-TIME!J122), ABS(INDIRECT("'" &amp; J$2 &amp; "'!F" &amp; ROWS!J122)-TIME!J122), ABS(INDIRECT("'" &amp; J$2 &amp; "'!J" &amp; ROWS!J122)-TIME!J122))/TIME!J122, "")</f>
        <v>0</v>
      </c>
      <c r="K122" s="2">
        <f ca="1">_xlfn.IFNA(MAX(ABS(INDIRECT("'" &amp; K$2 &amp; "'!B" &amp; ROWS!K122)-TIME!K122), ABS(INDIRECT("'" &amp; K$2 &amp; "'!F" &amp; ROWS!K122)-TIME!K122), ABS(INDIRECT("'" &amp; K$2 &amp; "'!J" &amp; ROWS!K122)-TIME!K122))/TIME!K122, "")</f>
        <v>8.5836909871244704E-3</v>
      </c>
      <c r="L122" s="2">
        <f ca="1">_xlfn.IFNA(MAX(ABS(INDIRECT("'" &amp; L$2 &amp; "'!B" &amp; ROWS!L122)-TIME!L122), ABS(INDIRECT("'" &amp; L$2 &amp; "'!F" &amp; ROWS!L122)-TIME!L122), ABS(INDIRECT("'" &amp; L$2 &amp; "'!J" &amp; ROWS!L122)-TIME!L122))/TIME!L122, "")</f>
        <v>1.1627906976744196E-2</v>
      </c>
      <c r="M122" s="2">
        <f ca="1">_xlfn.IFNA(MAX(ABS(INDIRECT("'" &amp; M$2 &amp; "'!B" &amp; ROWS!M122)-TIME!M122), ABS(INDIRECT("'" &amp; M$2 &amp; "'!F" &amp; ROWS!M122)-TIME!M122), ABS(INDIRECT("'" &amp; M$2 &amp; "'!J" &amp; ROWS!M122)-TIME!M122))/TIME!M122, "")</f>
        <v>2.2396416573347787E-3</v>
      </c>
      <c r="N122" s="2">
        <f ca="1">_xlfn.IFNA(MAX(ABS(INDIRECT("'" &amp; N$2 &amp; "'!B" &amp; ROWS!N122)-TIME!N122), ABS(INDIRECT("'" &amp; N$2 &amp; "'!F" &amp; ROWS!N122)-TIME!N122), ABS(INDIRECT("'" &amp; N$2 &amp; "'!J" &amp; ROWS!N122)-TIME!N122))/TIME!N122, "")</f>
        <v>3.0343897505057268E-3</v>
      </c>
      <c r="O122" s="2">
        <f ca="1">_xlfn.IFNA(MAX(ABS(INDIRECT("'" &amp; O$2 &amp; "'!B" &amp; ROWS!O122)-TIME!O122), ABS(INDIRECT("'" &amp; O$2 &amp; "'!F" &amp; ROWS!O122)-TIME!O122), ABS(INDIRECT("'" &amp; O$2 &amp; "'!J" &amp; ROWS!O122)-TIME!O122))/TIME!O122, "")</f>
        <v>7.9734219269103641E-3</v>
      </c>
      <c r="P122" s="2" t="str">
        <f ca="1">_xlfn.IFNA(MAX(ABS(INDIRECT("'" &amp; P$2 &amp; "'!B" &amp; ROWS!P122)-TIME!P122), ABS(INDIRECT("'" &amp; P$2 &amp; "'!F" &amp; ROWS!P122)-TIME!P122), ABS(INDIRECT("'" &amp; P$2 &amp; "'!J" &amp; ROWS!P122)-TIME!P122))/TIME!P122, "")</f>
        <v/>
      </c>
      <c r="Q122" s="2" t="str">
        <f ca="1">_xlfn.IFNA(MAX(ABS(INDIRECT("'" &amp; Q$2 &amp; "'!B" &amp; ROWS!Q122)-TIME!Q122), ABS(INDIRECT("'" &amp; Q$2 &amp; "'!F" &amp; ROWS!Q122)-TIME!Q122), ABS(INDIRECT("'" &amp; Q$2 &amp; "'!J" &amp; ROWS!Q122)-TIME!Q122))/TIME!Q122, "")</f>
        <v/>
      </c>
      <c r="R122" s="2">
        <f ca="1">_xlfn.IFNA(MAX(ABS(INDIRECT("'" &amp; R$2 &amp; "'!B" &amp; ROWS!R122)-TIME!R122), ABS(INDIRECT("'" &amp; R$2 &amp; "'!F" &amp; ROWS!R122)-TIME!R122), ABS(INDIRECT("'" &amp; R$2 &amp; "'!J" &amp; ROWS!R122)-TIME!R122))/TIME!R122, "")</f>
        <v>8.3333333333333419E-3</v>
      </c>
      <c r="S122" s="2">
        <f ca="1">_xlfn.IFNA(MAX(ABS(INDIRECT("'" &amp; S$2 &amp; "'!B" &amp; ROWS!S122)-TIME!S122), ABS(INDIRECT("'" &amp; S$2 &amp; "'!F" &amp; ROWS!S122)-TIME!S122), ABS(INDIRECT("'" &amp; S$2 &amp; "'!J" &amp; ROWS!S122)-TIME!S122))/TIME!S122, "")</f>
        <v>2.6315789473684237E-2</v>
      </c>
      <c r="T122" s="2">
        <f ca="1">_xlfn.IFNA(MAX(ABS(INDIRECT("'" &amp; T$2 &amp; "'!B" &amp; ROWS!T122)-TIME!T122), ABS(INDIRECT("'" &amp; T$2 &amp; "'!F" &amp; ROWS!T122)-TIME!T122), ABS(INDIRECT("'" &amp; T$2 &amp; "'!J" &amp; ROWS!T122)-TIME!T122))/TIME!T122, "")</f>
        <v>2.3255813953488393E-2</v>
      </c>
      <c r="U122" s="2">
        <f ca="1">_xlfn.IFNA(MAX(ABS(INDIRECT("'" &amp; U$2 &amp; "'!B" &amp; ROWS!U122)-TIME!U122), ABS(INDIRECT("'" &amp; U$2 &amp; "'!F" &amp; ROWS!U122)-TIME!U122), ABS(INDIRECT("'" &amp; U$2 &amp; "'!J" &amp; ROWS!U122)-TIME!U122))/TIME!U122, "")</f>
        <v>3.8188761593017069E-3</v>
      </c>
      <c r="V122" s="2">
        <f ca="1">_xlfn.IFNA(MAX(ABS(INDIRECT("'" &amp; V$2 &amp; "'!B" &amp; ROWS!V122)-TIME!V122), ABS(INDIRECT("'" &amp; V$2 &amp; "'!F" &amp; ROWS!V122)-TIME!V122), ABS(INDIRECT("'" &amp; V$2 &amp; "'!J" &amp; ROWS!V122)-TIME!V122))/TIME!V122, "")</f>
        <v>2.34820530023483E-3</v>
      </c>
      <c r="W122" s="2">
        <f ca="1">_xlfn.IFNA(MAX(ABS(INDIRECT("'" &amp; W$2 &amp; "'!B" &amp; ROWS!W122)-TIME!W122), ABS(INDIRECT("'" &amp; W$2 &amp; "'!F" &amp; ROWS!W122)-TIME!W122), ABS(INDIRECT("'" &amp; W$2 &amp; "'!J" &amp; ROWS!W122)-TIME!W122))/TIME!W122, "")</f>
        <v>8.5301837270341727E-3</v>
      </c>
      <c r="X122" s="2" t="str">
        <f ca="1">_xlfn.IFNA(MAX(ABS(INDIRECT("'" &amp; X$2 &amp; "'!B" &amp; ROWS!X122)-TIME!X122), ABS(INDIRECT("'" &amp; X$2 &amp; "'!F" &amp; ROWS!X122)-TIME!X122), ABS(INDIRECT("'" &amp; X$2 &amp; "'!J" &amp; ROWS!X122)-TIME!X122))/TIME!X122, "")</f>
        <v/>
      </c>
      <c r="Y122" s="2" t="str">
        <f ca="1">_xlfn.IFNA(MAX(ABS(INDIRECT("'" &amp; Y$2 &amp; "'!B" &amp; ROWS!Y122)-TIME!Y122), ABS(INDIRECT("'" &amp; Y$2 &amp; "'!F" &amp; ROWS!Y122)-TIME!Y122), ABS(INDIRECT("'" &amp; Y$2 &amp; "'!J" &amp; ROWS!Y122)-TIME!Y122))/TIME!Y122, "")</f>
        <v/>
      </c>
    </row>
    <row r="123" spans="1:25" x14ac:dyDescent="0.25">
      <c r="A123" t="str">
        <f>METRICS!A122</f>
        <v>pair-stdlib</v>
      </c>
      <c r="B123" s="2">
        <f ca="1">_xlfn.IFNA(MAX(ABS(INDIRECT("'" &amp; B$2 &amp; "'!B" &amp; ROWS!B123)-TIME!B123), ABS(INDIRECT("'" &amp; B$2 &amp; "'!F" &amp; ROWS!B123)-TIME!B123), ABS(INDIRECT("'" &amp; B$2 &amp; "'!J" &amp; ROWS!B123)-TIME!B123))/TIME!B123, "")</f>
        <v>0</v>
      </c>
      <c r="C123" s="2">
        <f ca="1">_xlfn.IFNA(MAX(ABS(INDIRECT("'" &amp; C$2 &amp; "'!B" &amp; ROWS!C123)-TIME!C123), ABS(INDIRECT("'" &amp; C$2 &amp; "'!F" &amp; ROWS!C123)-TIME!C123), ABS(INDIRECT("'" &amp; C$2 &amp; "'!J" &amp; ROWS!C123)-TIME!C123))/TIME!C123, "")</f>
        <v>0.12499999999999993</v>
      </c>
      <c r="D123" s="2">
        <f ca="1">_xlfn.IFNA(MAX(ABS(INDIRECT("'" &amp; D$2 &amp; "'!B" &amp; ROWS!D123)-TIME!D123), ABS(INDIRECT("'" &amp; D$2 &amp; "'!F" &amp; ROWS!D123)-TIME!D123), ABS(INDIRECT("'" &amp; D$2 &amp; "'!J" &amp; ROWS!D123)-TIME!D123))/TIME!D123, "")</f>
        <v>0</v>
      </c>
      <c r="E123" s="2">
        <f ca="1">_xlfn.IFNA(MAX(ABS(INDIRECT("'" &amp; E$2 &amp; "'!B" &amp; ROWS!E123)-TIME!E123), ABS(INDIRECT("'" &amp; E$2 &amp; "'!F" &amp; ROWS!E123)-TIME!E123), ABS(INDIRECT("'" &amp; E$2 &amp; "'!J" &amp; ROWS!E123)-TIME!E123))/TIME!E123, "")</f>
        <v>2.6315789473684233E-2</v>
      </c>
      <c r="F123" s="2">
        <f ca="1">_xlfn.IFNA(MAX(ABS(INDIRECT("'" &amp; F$2 &amp; "'!B" &amp; ROWS!F123)-TIME!F123), ABS(INDIRECT("'" &amp; F$2 &amp; "'!F" &amp; ROWS!F123)-TIME!F123), ABS(INDIRECT("'" &amp; F$2 &amp; "'!J" &amp; ROWS!F123)-TIME!F123))/TIME!F123, "")</f>
        <v>2.1276595744680753E-2</v>
      </c>
      <c r="G123" s="2">
        <f ca="1">_xlfn.IFNA(MAX(ABS(INDIRECT("'" &amp; G$2 &amp; "'!B" &amp; ROWS!G123)-TIME!G123), ABS(INDIRECT("'" &amp; G$2 &amp; "'!F" &amp; ROWS!G123)-TIME!G123), ABS(INDIRECT("'" &amp; G$2 &amp; "'!J" &amp; ROWS!G123)-TIME!G123))/TIME!G123, "")</f>
        <v>1.5625000000000014E-2</v>
      </c>
      <c r="H123" s="2">
        <f ca="1">_xlfn.IFNA(MAX(ABS(INDIRECT("'" &amp; H$2 &amp; "'!B" &amp; ROWS!H123)-TIME!H123), ABS(INDIRECT("'" &amp; H$2 &amp; "'!F" &amp; ROWS!H123)-TIME!H123), ABS(INDIRECT("'" &amp; H$2 &amp; "'!J" &amp; ROWS!H123)-TIME!H123))/TIME!H123, "")</f>
        <v>1.3100436681222622E-2</v>
      </c>
      <c r="I123" s="2">
        <f ca="1">_xlfn.IFNA(MAX(ABS(INDIRECT("'" &amp; I$2 &amp; "'!B" &amp; ROWS!I123)-TIME!I123), ABS(INDIRECT("'" &amp; I$2 &amp; "'!F" &amp; ROWS!I123)-TIME!I123), ABS(INDIRECT("'" &amp; I$2 &amp; "'!J" &amp; ROWS!I123)-TIME!I123))/TIME!I123, "")</f>
        <v>1.4354066985646053E-2</v>
      </c>
      <c r="J123" s="2">
        <f ca="1">_xlfn.IFNA(MAX(ABS(INDIRECT("'" &amp; J$2 &amp; "'!B" &amp; ROWS!J123)-TIME!J123), ABS(INDIRECT("'" &amp; J$2 &amp; "'!F" &amp; ROWS!J123)-TIME!J123), ABS(INDIRECT("'" &amp; J$2 &amp; "'!J" &amp; ROWS!J123)-TIME!J123))/TIME!J123, "")</f>
        <v>0</v>
      </c>
      <c r="K123" s="2">
        <f ca="1">_xlfn.IFNA(MAX(ABS(INDIRECT("'" &amp; K$2 &amp; "'!B" &amp; ROWS!K123)-TIME!K123), ABS(INDIRECT("'" &amp; K$2 &amp; "'!F" &amp; ROWS!K123)-TIME!K123), ABS(INDIRECT("'" &amp; K$2 &amp; "'!J" &amp; ROWS!K123)-TIME!K123))/TIME!K123, "")</f>
        <v>0</v>
      </c>
      <c r="L123" s="2">
        <f ca="1">_xlfn.IFNA(MAX(ABS(INDIRECT("'" &amp; L$2 &amp; "'!B" &amp; ROWS!L123)-TIME!L123), ABS(INDIRECT("'" &amp; L$2 &amp; "'!F" &amp; ROWS!L123)-TIME!L123), ABS(INDIRECT("'" &amp; L$2 &amp; "'!J" &amp; ROWS!L123)-TIME!L123))/TIME!L123, "")</f>
        <v>0</v>
      </c>
      <c r="M123" s="2">
        <f ca="1">_xlfn.IFNA(MAX(ABS(INDIRECT("'" &amp; M$2 &amp; "'!B" &amp; ROWS!M123)-TIME!M123), ABS(INDIRECT("'" &amp; M$2 &amp; "'!F" &amp; ROWS!M123)-TIME!M123), ABS(INDIRECT("'" &amp; M$2 &amp; "'!J" &amp; ROWS!M123)-TIME!M123))/TIME!M123, "")</f>
        <v>3.3333333333333368E-2</v>
      </c>
      <c r="N123" s="2">
        <f ca="1">_xlfn.IFNA(MAX(ABS(INDIRECT("'" &amp; N$2 &amp; "'!B" &amp; ROWS!N123)-TIME!N123), ABS(INDIRECT("'" &amp; N$2 &amp; "'!F" &amp; ROWS!N123)-TIME!N123), ABS(INDIRECT("'" &amp; N$2 &amp; "'!J" &amp; ROWS!N123)-TIME!N123))/TIME!N123, "")</f>
        <v>2.4096385542168565E-2</v>
      </c>
      <c r="O123" s="2">
        <f ca="1">_xlfn.IFNA(MAX(ABS(INDIRECT("'" &amp; O$2 &amp; "'!B" &amp; ROWS!O123)-TIME!O123), ABS(INDIRECT("'" &amp; O$2 &amp; "'!F" &amp; ROWS!O123)-TIME!O123), ABS(INDIRECT("'" &amp; O$2 &amp; "'!J" &amp; ROWS!O123)-TIME!O123))/TIME!O123, "")</f>
        <v>1.8181818181818195E-2</v>
      </c>
      <c r="P123" s="2">
        <f ca="1">_xlfn.IFNA(MAX(ABS(INDIRECT("'" &amp; P$2 &amp; "'!B" &amp; ROWS!P123)-TIME!P123), ABS(INDIRECT("'" &amp; P$2 &amp; "'!F" &amp; ROWS!P123)-TIME!P123), ABS(INDIRECT("'" &amp; P$2 &amp; "'!J" &amp; ROWS!P123)-TIME!P123))/TIME!P123, "")</f>
        <v>0</v>
      </c>
      <c r="Q123" s="2">
        <f ca="1">_xlfn.IFNA(MAX(ABS(INDIRECT("'" &amp; Q$2 &amp; "'!B" &amp; ROWS!Q123)-TIME!Q123), ABS(INDIRECT("'" &amp; Q$2 &amp; "'!F" &amp; ROWS!Q123)-TIME!Q123), ABS(INDIRECT("'" &amp; Q$2 &amp; "'!J" &amp; ROWS!Q123)-TIME!Q123))/TIME!Q123, "")</f>
        <v>0.11111111111111122</v>
      </c>
      <c r="R123" s="2">
        <f ca="1">_xlfn.IFNA(MAX(ABS(INDIRECT("'" &amp; R$2 &amp; "'!B" &amp; ROWS!R123)-TIME!R123), ABS(INDIRECT("'" &amp; R$2 &amp; "'!F" &amp; ROWS!R123)-TIME!R123), ABS(INDIRECT("'" &amp; R$2 &amp; "'!J" &amp; ROWS!R123)-TIME!R123))/TIME!R123, "")</f>
        <v>0</v>
      </c>
      <c r="S123" s="2">
        <f ca="1">_xlfn.IFNA(MAX(ABS(INDIRECT("'" &amp; S$2 &amp; "'!B" &amp; ROWS!S123)-TIME!S123), ABS(INDIRECT("'" &amp; S$2 &amp; "'!F" &amp; ROWS!S123)-TIME!S123), ABS(INDIRECT("'" &amp; S$2 &amp; "'!J" &amp; ROWS!S123)-TIME!S123))/TIME!S123, "")</f>
        <v>0</v>
      </c>
      <c r="T123" s="2">
        <f ca="1">_xlfn.IFNA(MAX(ABS(INDIRECT("'" &amp; T$2 &amp; "'!B" &amp; ROWS!T123)-TIME!T123), ABS(INDIRECT("'" &amp; T$2 &amp; "'!F" &amp; ROWS!T123)-TIME!T123), ABS(INDIRECT("'" &amp; T$2 &amp; "'!J" &amp; ROWS!T123)-TIME!T123))/TIME!T123, "")</f>
        <v>0</v>
      </c>
      <c r="U123" s="2">
        <f ca="1">_xlfn.IFNA(MAX(ABS(INDIRECT("'" &amp; U$2 &amp; "'!B" &amp; ROWS!U123)-TIME!U123), ABS(INDIRECT("'" &amp; U$2 &amp; "'!F" &amp; ROWS!U123)-TIME!U123), ABS(INDIRECT("'" &amp; U$2 &amp; "'!J" &amp; ROWS!U123)-TIME!U123))/TIME!U123, "")</f>
        <v>1.6393442622950834E-2</v>
      </c>
      <c r="V123" s="2">
        <f ca="1">_xlfn.IFNA(MAX(ABS(INDIRECT("'" &amp; V$2 &amp; "'!B" &amp; ROWS!V123)-TIME!V123), ABS(INDIRECT("'" &amp; V$2 &amp; "'!F" &amp; ROWS!V123)-TIME!V123), ABS(INDIRECT("'" &amp; V$2 &amp; "'!J" &amp; ROWS!V123)-TIME!V123))/TIME!V123, "")</f>
        <v>1.2195121951219523E-2</v>
      </c>
      <c r="W123" s="2">
        <f ca="1">_xlfn.IFNA(MAX(ABS(INDIRECT("'" &amp; W$2 &amp; "'!B" &amp; ROWS!W123)-TIME!W123), ABS(INDIRECT("'" &amp; W$2 &amp; "'!F" &amp; ROWS!W123)-TIME!W123), ABS(INDIRECT("'" &amp; W$2 &amp; "'!J" &amp; ROWS!W123)-TIME!W123))/TIME!W123, "")</f>
        <v>5.3571428571428617E-2</v>
      </c>
      <c r="X123" s="2">
        <f ca="1">_xlfn.IFNA(MAX(ABS(INDIRECT("'" &amp; X$2 &amp; "'!B" &amp; ROWS!X123)-TIME!X123), ABS(INDIRECT("'" &amp; X$2 &amp; "'!F" &amp; ROWS!X123)-TIME!X123), ABS(INDIRECT("'" &amp; X$2 &amp; "'!J" &amp; ROWS!X123)-TIME!X123))/TIME!X123, "")</f>
        <v>0.12499999999999993</v>
      </c>
      <c r="Y123" s="2">
        <f ca="1">_xlfn.IFNA(MAX(ABS(INDIRECT("'" &amp; Y$2 &amp; "'!B" &amp; ROWS!Y123)-TIME!Y123), ABS(INDIRECT("'" &amp; Y$2 &amp; "'!F" &amp; ROWS!Y123)-TIME!Y123), ABS(INDIRECT("'" &amp; Y$2 &amp; "'!J" &amp; ROWS!Y123)-TIME!Y123))/TIME!Y123, "")</f>
        <v>0.11111111111111122</v>
      </c>
    </row>
    <row r="124" spans="1:25" x14ac:dyDescent="0.25">
      <c r="A124" t="str">
        <f>METRICS!A123</f>
        <v>preemption-stdlib</v>
      </c>
      <c r="B124" s="2">
        <f ca="1">_xlfn.IFNA(MAX(ABS(INDIRECT("'" &amp; B$2 &amp; "'!B" &amp; ROWS!B124)-TIME!B124), ABS(INDIRECT("'" &amp; B$2 &amp; "'!F" &amp; ROWS!B124)-TIME!B124), ABS(INDIRECT("'" &amp; B$2 &amp; "'!J" &amp; ROWS!B124)-TIME!B124))/TIME!B124, "")</f>
        <v>7.1942446043165541E-3</v>
      </c>
      <c r="C124" s="2">
        <f ca="1">_xlfn.IFNA(MAX(ABS(INDIRECT("'" &amp; C$2 &amp; "'!B" &amp; ROWS!C124)-TIME!C124), ABS(INDIRECT("'" &amp; C$2 &amp; "'!F" &amp; ROWS!C124)-TIME!C124), ABS(INDIRECT("'" &amp; C$2 &amp; "'!J" &amp; ROWS!C124)-TIME!C124))/TIME!C124, "")</f>
        <v>7.9681274900398492E-3</v>
      </c>
      <c r="D124" s="2">
        <f ca="1">_xlfn.IFNA(MAX(ABS(INDIRECT("'" &amp; D$2 &amp; "'!B" &amp; ROWS!D124)-TIME!D124), ABS(INDIRECT("'" &amp; D$2 &amp; "'!F" &amp; ROWS!D124)-TIME!D124), ABS(INDIRECT("'" &amp; D$2 &amp; "'!J" &amp; ROWS!D124)-TIME!D124))/TIME!D124, "")</f>
        <v>1.2048192771084348E-2</v>
      </c>
      <c r="E124" s="2">
        <f ca="1">_xlfn.IFNA(MAX(ABS(INDIRECT("'" &amp; E$2 &amp; "'!B" &amp; ROWS!E124)-TIME!E124), ABS(INDIRECT("'" &amp; E$2 &amp; "'!F" &amp; ROWS!E124)-TIME!E124), ABS(INDIRECT("'" &amp; E$2 &amp; "'!J" &amp; ROWS!E124)-TIME!E124))/TIME!E124, "")</f>
        <v>3.7278657968314558E-3</v>
      </c>
      <c r="F124" s="2">
        <f ca="1">_xlfn.IFNA(MAX(ABS(INDIRECT("'" &amp; F$2 &amp; "'!B" &amp; ROWS!F124)-TIME!F124), ABS(INDIRECT("'" &amp; F$2 &amp; "'!F" &amp; ROWS!F124)-TIME!F124), ABS(INDIRECT("'" &amp; F$2 &amp; "'!J" &amp; ROWS!F124)-TIME!F124))/TIME!F124, "")</f>
        <v>3.4351835111191054E-3</v>
      </c>
      <c r="G124" s="2">
        <f ca="1">_xlfn.IFNA(MAX(ABS(INDIRECT("'" &amp; G$2 &amp; "'!B" &amp; ROWS!G124)-TIME!G124), ABS(INDIRECT("'" &amp; G$2 &amp; "'!F" &amp; ROWS!G124)-TIME!G124), ABS(INDIRECT("'" &amp; G$2 &amp; "'!J" &amp; ROWS!G124)-TIME!G124))/TIME!G124, "")</f>
        <v>1.0436799381522983E-2</v>
      </c>
      <c r="H124" s="2" t="str">
        <f ca="1">_xlfn.IFNA(MAX(ABS(INDIRECT("'" &amp; H$2 &amp; "'!B" &amp; ROWS!H124)-TIME!H124), ABS(INDIRECT("'" &amp; H$2 &amp; "'!F" &amp; ROWS!H124)-TIME!H124), ABS(INDIRECT("'" &amp; H$2 &amp; "'!J" &amp; ROWS!H124)-TIME!H124))/TIME!H124, "")</f>
        <v/>
      </c>
      <c r="I124" s="2" t="str">
        <f ca="1">_xlfn.IFNA(MAX(ABS(INDIRECT("'" &amp; I$2 &amp; "'!B" &amp; ROWS!I124)-TIME!I124), ABS(INDIRECT("'" &amp; I$2 &amp; "'!F" &amp; ROWS!I124)-TIME!I124), ABS(INDIRECT("'" &amp; I$2 &amp; "'!J" &amp; ROWS!I124)-TIME!I124))/TIME!I124, "")</f>
        <v/>
      </c>
      <c r="J124" s="2">
        <f ca="1">_xlfn.IFNA(MAX(ABS(INDIRECT("'" &amp; J$2 &amp; "'!B" &amp; ROWS!J124)-TIME!J124), ABS(INDIRECT("'" &amp; J$2 &amp; "'!F" &amp; ROWS!J124)-TIME!J124), ABS(INDIRECT("'" &amp; J$2 &amp; "'!J" &amp; ROWS!J124)-TIME!J124))/TIME!J124, "")</f>
        <v>4.5045045045046085E-3</v>
      </c>
      <c r="K124" s="2">
        <f ca="1">_xlfn.IFNA(MAX(ABS(INDIRECT("'" &amp; K$2 &amp; "'!B" &amp; ROWS!K124)-TIME!K124), ABS(INDIRECT("'" &amp; K$2 &amp; "'!F" &amp; ROWS!K124)-TIME!K124), ABS(INDIRECT("'" &amp; K$2 &amp; "'!J" &amp; ROWS!K124)-TIME!K124))/TIME!K124, "")</f>
        <v>6.4102564102562739E-3</v>
      </c>
      <c r="L124" s="2">
        <f ca="1">_xlfn.IFNA(MAX(ABS(INDIRECT("'" &amp; L$2 &amp; "'!B" &amp; ROWS!L124)-TIME!L124), ABS(INDIRECT("'" &amp; L$2 &amp; "'!F" &amp; ROWS!L124)-TIME!L124), ABS(INDIRECT("'" &amp; L$2 &amp; "'!J" &amp; ROWS!L124)-TIME!L124))/TIME!L124, "")</f>
        <v>6.2500000000000056E-3</v>
      </c>
      <c r="M124" s="2">
        <f ca="1">_xlfn.IFNA(MAX(ABS(INDIRECT("'" &amp; M$2 &amp; "'!B" &amp; ROWS!M124)-TIME!M124), ABS(INDIRECT("'" &amp; M$2 &amp; "'!F" &amp; ROWS!M124)-TIME!M124), ABS(INDIRECT("'" &amp; M$2 &amp; "'!J" &amp; ROWS!M124)-TIME!M124))/TIME!M124, "")</f>
        <v>3.2520325203257117E-4</v>
      </c>
      <c r="N124" s="2">
        <f ca="1">_xlfn.IFNA(MAX(ABS(INDIRECT("'" &amp; N$2 &amp; "'!B" &amp; ROWS!N124)-TIME!N124), ABS(INDIRECT("'" &amp; N$2 &amp; "'!F" &amp; ROWS!N124)-TIME!N124), ABS(INDIRECT("'" &amp; N$2 &amp; "'!J" &amp; ROWS!N124)-TIME!N124))/TIME!N124, "")</f>
        <v>4.3087298613712416E-3</v>
      </c>
      <c r="O124" s="2">
        <f ca="1">_xlfn.IFNA(MAX(ABS(INDIRECT("'" &amp; O$2 &amp; "'!B" &amp; ROWS!O124)-TIME!O124), ABS(INDIRECT("'" &amp; O$2 &amp; "'!F" &amp; ROWS!O124)-TIME!O124), ABS(INDIRECT("'" &amp; O$2 &amp; "'!J" &amp; ROWS!O124)-TIME!O124))/TIME!O124, "")</f>
        <v>2.9675907848496604E-2</v>
      </c>
      <c r="P124" s="2" t="str">
        <f ca="1">_xlfn.IFNA(MAX(ABS(INDIRECT("'" &amp; P$2 &amp; "'!B" &amp; ROWS!P124)-TIME!P124), ABS(INDIRECT("'" &amp; P$2 &amp; "'!F" &amp; ROWS!P124)-TIME!P124), ABS(INDIRECT("'" &amp; P$2 &amp; "'!J" &amp; ROWS!P124)-TIME!P124))/TIME!P124, "")</f>
        <v/>
      </c>
      <c r="Q124" s="2" t="str">
        <f ca="1">_xlfn.IFNA(MAX(ABS(INDIRECT("'" &amp; Q$2 &amp; "'!B" &amp; ROWS!Q124)-TIME!Q124), ABS(INDIRECT("'" &amp; Q$2 &amp; "'!F" &amp; ROWS!Q124)-TIME!Q124), ABS(INDIRECT("'" &amp; Q$2 &amp; "'!J" &amp; ROWS!Q124)-TIME!Q124))/TIME!Q124, "")</f>
        <v/>
      </c>
      <c r="R124" s="2">
        <f ca="1">_xlfn.IFNA(MAX(ABS(INDIRECT("'" &amp; R$2 &amp; "'!B" &amp; ROWS!R124)-TIME!R124), ABS(INDIRECT("'" &amp; R$2 &amp; "'!F" &amp; ROWS!R124)-TIME!R124), ABS(INDIRECT("'" &amp; R$2 &amp; "'!J" &amp; ROWS!R124)-TIME!R124))/TIME!R124, "")</f>
        <v>1.3215859030836918E-2</v>
      </c>
      <c r="S124" s="2">
        <f ca="1">_xlfn.IFNA(MAX(ABS(INDIRECT("'" &amp; S$2 &amp; "'!B" &amp; ROWS!S124)-TIME!S124), ABS(INDIRECT("'" &amp; S$2 &amp; "'!F" &amp; ROWS!S124)-TIME!S124), ABS(INDIRECT("'" &amp; S$2 &amp; "'!J" &amp; ROWS!S124)-TIME!S124))/TIME!S124, "")</f>
        <v>4.5248868778281588E-3</v>
      </c>
      <c r="T124" s="2">
        <f ca="1">_xlfn.IFNA(MAX(ABS(INDIRECT("'" &amp; T$2 &amp; "'!B" &amp; ROWS!T124)-TIME!T124), ABS(INDIRECT("'" &amp; T$2 &amp; "'!F" &amp; ROWS!T124)-TIME!T124), ABS(INDIRECT("'" &amp; T$2 &amp; "'!J" &amp; ROWS!T124)-TIME!T124))/TIME!T124, "")</f>
        <v>6.2111801242236073E-3</v>
      </c>
      <c r="U124" s="2">
        <f ca="1">_xlfn.IFNA(MAX(ABS(INDIRECT("'" &amp; U$2 &amp; "'!B" &amp; ROWS!U124)-TIME!U124), ABS(INDIRECT("'" &amp; U$2 &amp; "'!F" &amp; ROWS!U124)-TIME!U124), ABS(INDIRECT("'" &amp; U$2 &amp; "'!J" &amp; ROWS!U124)-TIME!U124))/TIME!U124, "")</f>
        <v>7.0063694267515561E-3</v>
      </c>
      <c r="V124" s="2">
        <f ca="1">_xlfn.IFNA(MAX(ABS(INDIRECT("'" &amp; V$2 &amp; "'!B" &amp; ROWS!V124)-TIME!V124), ABS(INDIRECT("'" &amp; V$2 &amp; "'!F" &amp; ROWS!V124)-TIME!V124), ABS(INDIRECT("'" &amp; V$2 &amp; "'!J" &amp; ROWS!V124)-TIME!V124))/TIME!V124, "")</f>
        <v>7.5301204819278184E-3</v>
      </c>
      <c r="W124" s="2">
        <f ca="1">_xlfn.IFNA(MAX(ABS(INDIRECT("'" &amp; W$2 &amp; "'!B" &amp; ROWS!W124)-TIME!W124), ABS(INDIRECT("'" &amp; W$2 &amp; "'!F" &amp; ROWS!W124)-TIME!W124), ABS(INDIRECT("'" &amp; W$2 &amp; "'!J" &amp; ROWS!W124)-TIME!W124))/TIME!W124, "")</f>
        <v>1.0383386581469711E-2</v>
      </c>
      <c r="X124" s="2" t="str">
        <f ca="1">_xlfn.IFNA(MAX(ABS(INDIRECT("'" &amp; X$2 &amp; "'!B" &amp; ROWS!X124)-TIME!X124), ABS(INDIRECT("'" &amp; X$2 &amp; "'!F" &amp; ROWS!X124)-TIME!X124), ABS(INDIRECT("'" &amp; X$2 &amp; "'!J" &amp; ROWS!X124)-TIME!X124))/TIME!X124, "")</f>
        <v/>
      </c>
      <c r="Y124" s="2" t="str">
        <f ca="1">_xlfn.IFNA(MAX(ABS(INDIRECT("'" &amp; Y$2 &amp; "'!B" &amp; ROWS!Y124)-TIME!Y124), ABS(INDIRECT("'" &amp; Y$2 &amp; "'!F" &amp; ROWS!Y124)-TIME!Y124), ABS(INDIRECT("'" &amp; Y$2 &amp; "'!J" &amp; ROWS!Y124)-TIME!Y124))/TIME!Y124, "")</f>
        <v/>
      </c>
    </row>
    <row r="125" spans="1:25" x14ac:dyDescent="0.25">
      <c r="A125" t="str">
        <f>METRICS!A124</f>
        <v>rational-stdlib</v>
      </c>
      <c r="B125" s="2">
        <f ca="1">_xlfn.IFNA(MAX(ABS(INDIRECT("'" &amp; B$2 &amp; "'!B" &amp; ROWS!B125)-TIME!B125), ABS(INDIRECT("'" &amp; B$2 &amp; "'!F" &amp; ROWS!B125)-TIME!B125), ABS(INDIRECT("'" &amp; B$2 &amp; "'!J" &amp; ROWS!B125)-TIME!B125))/TIME!B125, "")</f>
        <v>8.6705202312138165E-3</v>
      </c>
      <c r="C125" s="2" t="str">
        <f ca="1">_xlfn.IFNA(MAX(ABS(INDIRECT("'" &amp; C$2 &amp; "'!B" &amp; ROWS!C125)-TIME!C125), ABS(INDIRECT("'" &amp; C$2 &amp; "'!F" &amp; ROWS!C125)-TIME!C125), ABS(INDIRECT("'" &amp; C$2 &amp; "'!J" &amp; ROWS!C125)-TIME!C125))/TIME!C125, "")</f>
        <v/>
      </c>
      <c r="D125" s="2">
        <f ca="1">_xlfn.IFNA(MAX(ABS(INDIRECT("'" &amp; D$2 &amp; "'!B" &amp; ROWS!D125)-TIME!D125), ABS(INDIRECT("'" &amp; D$2 &amp; "'!F" &amp; ROWS!D125)-TIME!D125), ABS(INDIRECT("'" &amp; D$2 &amp; "'!J" &amp; ROWS!D125)-TIME!D125))/TIME!D125, "")</f>
        <v>1.8018018018017834E-2</v>
      </c>
      <c r="E125" s="2">
        <f ca="1">_xlfn.IFNA(MAX(ABS(INDIRECT("'" &amp; E$2 &amp; "'!B" &amp; ROWS!E125)-TIME!E125), ABS(INDIRECT("'" &amp; E$2 &amp; "'!F" &amp; ROWS!E125)-TIME!E125), ABS(INDIRECT("'" &amp; E$2 &amp; "'!J" &amp; ROWS!E125)-TIME!E125))/TIME!E125, "")</f>
        <v>8.7336244541484139E-3</v>
      </c>
      <c r="F125" s="2">
        <f ca="1">_xlfn.IFNA(MAX(ABS(INDIRECT("'" &amp; F$2 &amp; "'!B" &amp; ROWS!F125)-TIME!F125), ABS(INDIRECT("'" &amp; F$2 &amp; "'!F" &amp; ROWS!F125)-TIME!F125), ABS(INDIRECT("'" &amp; F$2 &amp; "'!J" &amp; ROWS!F125)-TIME!F125))/TIME!F125, "")</f>
        <v>5.8780308596620189E-3</v>
      </c>
      <c r="G125" s="2">
        <f ca="1">_xlfn.IFNA(MAX(ABS(INDIRECT("'" &amp; G$2 &amp; "'!B" &amp; ROWS!G125)-TIME!G125), ABS(INDIRECT("'" &amp; G$2 &amp; "'!F" &amp; ROWS!G125)-TIME!G125), ABS(INDIRECT("'" &amp; G$2 &amp; "'!J" &amp; ROWS!G125)-TIME!G125))/TIME!G125, "")</f>
        <v>4.8123195380172217E-3</v>
      </c>
      <c r="H125" s="2" t="str">
        <f ca="1">_xlfn.IFNA(MAX(ABS(INDIRECT("'" &amp; H$2 &amp; "'!B" &amp; ROWS!H125)-TIME!H125), ABS(INDIRECT("'" &amp; H$2 &amp; "'!F" &amp; ROWS!H125)-TIME!H125), ABS(INDIRECT("'" &amp; H$2 &amp; "'!J" &amp; ROWS!H125)-TIME!H125))/TIME!H125, "")</f>
        <v/>
      </c>
      <c r="I125" s="2" t="str">
        <f ca="1">_xlfn.IFNA(MAX(ABS(INDIRECT("'" &amp; I$2 &amp; "'!B" &amp; ROWS!I125)-TIME!I125), ABS(INDIRECT("'" &amp; I$2 &amp; "'!F" &amp; ROWS!I125)-TIME!I125), ABS(INDIRECT("'" &amp; I$2 &amp; "'!J" &amp; ROWS!I125)-TIME!I125))/TIME!I125, "")</f>
        <v/>
      </c>
      <c r="J125" s="2">
        <f ca="1">_xlfn.IFNA(MAX(ABS(INDIRECT("'" &amp; J$2 &amp; "'!B" &amp; ROWS!J125)-TIME!J125), ABS(INDIRECT("'" &amp; J$2 &amp; "'!F" &amp; ROWS!J125)-TIME!J125), ABS(INDIRECT("'" &amp; J$2 &amp; "'!J" &amp; ROWS!J125)-TIME!J125))/TIME!J125, "")</f>
        <v>6.896551724137937E-3</v>
      </c>
      <c r="K125" s="2">
        <f ca="1">_xlfn.IFNA(MAX(ABS(INDIRECT("'" &amp; K$2 &amp; "'!B" &amp; ROWS!K125)-TIME!K125), ABS(INDIRECT("'" &amp; K$2 &amp; "'!F" &amp; ROWS!K125)-TIME!K125), ABS(INDIRECT("'" &amp; K$2 &amp; "'!J" &amp; ROWS!K125)-TIME!K125))/TIME!K125, "")</f>
        <v>0</v>
      </c>
      <c r="L125" s="2">
        <f ca="1">_xlfn.IFNA(MAX(ABS(INDIRECT("'" &amp; L$2 &amp; "'!B" &amp; ROWS!L125)-TIME!L125), ABS(INDIRECT("'" &amp; L$2 &amp; "'!F" &amp; ROWS!L125)-TIME!L125), ABS(INDIRECT("'" &amp; L$2 &amp; "'!J" &amp; ROWS!L125)-TIME!L125))/TIME!L125, "")</f>
        <v>3.3333333333333361E-2</v>
      </c>
      <c r="M125" s="2">
        <f ca="1">_xlfn.IFNA(MAX(ABS(INDIRECT("'" &amp; M$2 &amp; "'!B" &amp; ROWS!M125)-TIME!M125), ABS(INDIRECT("'" &amp; M$2 &amp; "'!F" &amp; ROWS!M125)-TIME!M125), ABS(INDIRECT("'" &amp; M$2 &amp; "'!J" &amp; ROWS!M125)-TIME!M125))/TIME!M125, "")</f>
        <v>9.6246390760344432E-4</v>
      </c>
      <c r="N125" s="2">
        <f ca="1">_xlfn.IFNA(MAX(ABS(INDIRECT("'" &amp; N$2 &amp; "'!B" &amp; ROWS!N125)-TIME!N125), ABS(INDIRECT("'" &amp; N$2 &amp; "'!F" &amp; ROWS!N125)-TIME!N125), ABS(INDIRECT("'" &amp; N$2 &amp; "'!J" &amp; ROWS!N125)-TIME!N125))/TIME!N125, "")</f>
        <v>1.1513157894736888E-2</v>
      </c>
      <c r="O125" s="2">
        <f ca="1">_xlfn.IFNA(MAX(ABS(INDIRECT("'" &amp; O$2 &amp; "'!B" &amp; ROWS!O125)-TIME!O125), ABS(INDIRECT("'" &amp; O$2 &amp; "'!F" &amp; ROWS!O125)-TIME!O125), ABS(INDIRECT("'" &amp; O$2 &amp; "'!J" &amp; ROWS!O125)-TIME!O125))/TIME!O125, "")</f>
        <v>4.6948356807512822E-3</v>
      </c>
      <c r="P125" s="2" t="str">
        <f ca="1">_xlfn.IFNA(MAX(ABS(INDIRECT("'" &amp; P$2 &amp; "'!B" &amp; ROWS!P125)-TIME!P125), ABS(INDIRECT("'" &amp; P$2 &amp; "'!F" &amp; ROWS!P125)-TIME!P125), ABS(INDIRECT("'" &amp; P$2 &amp; "'!J" &amp; ROWS!P125)-TIME!P125))/TIME!P125, "")</f>
        <v/>
      </c>
      <c r="Q125" s="2" t="str">
        <f ca="1">_xlfn.IFNA(MAX(ABS(INDIRECT("'" &amp; Q$2 &amp; "'!B" &amp; ROWS!Q125)-TIME!Q125), ABS(INDIRECT("'" &amp; Q$2 &amp; "'!F" &amp; ROWS!Q125)-TIME!Q125), ABS(INDIRECT("'" &amp; Q$2 &amp; "'!J" &amp; ROWS!Q125)-TIME!Q125))/TIME!Q125, "")</f>
        <v/>
      </c>
      <c r="R125" s="2">
        <f ca="1">_xlfn.IFNA(MAX(ABS(INDIRECT("'" &amp; R$2 &amp; "'!B" &amp; ROWS!R125)-TIME!R125), ABS(INDIRECT("'" &amp; R$2 &amp; "'!F" &amp; ROWS!R125)-TIME!R125), ABS(INDIRECT("'" &amp; R$2 &amp; "'!J" &amp; ROWS!R125)-TIME!R125))/TIME!R125, "")</f>
        <v>1.4388489208633108E-2</v>
      </c>
      <c r="S125" s="2">
        <f ca="1">_xlfn.IFNA(MAX(ABS(INDIRECT("'" &amp; S$2 &amp; "'!B" &amp; ROWS!S125)-TIME!S125), ABS(INDIRECT("'" &amp; S$2 &amp; "'!F" &amp; ROWS!S125)-TIME!S125), ABS(INDIRECT("'" &amp; S$2 &amp; "'!J" &amp; ROWS!S125)-TIME!S125))/TIME!S125, "")</f>
        <v>9.5238095238095316E-3</v>
      </c>
      <c r="T125" s="2">
        <f ca="1">_xlfn.IFNA(MAX(ABS(INDIRECT("'" &amp; T$2 &amp; "'!B" &amp; ROWS!T125)-TIME!T125), ABS(INDIRECT("'" &amp; T$2 &amp; "'!F" &amp; ROWS!T125)-TIME!T125), ABS(INDIRECT("'" &amp; T$2 &amp; "'!J" &amp; ROWS!T125)-TIME!T125))/TIME!T125, "")</f>
        <v>1.1235955056179785E-2</v>
      </c>
      <c r="U125" s="2">
        <f ca="1">_xlfn.IFNA(MAX(ABS(INDIRECT("'" &amp; U$2 &amp; "'!B" &amp; ROWS!U125)-TIME!U125), ABS(INDIRECT("'" &amp; U$2 &amp; "'!F" &amp; ROWS!U125)-TIME!U125), ABS(INDIRECT("'" &amp; U$2 &amp; "'!J" &amp; ROWS!U125)-TIME!U125))/TIME!U125, "")</f>
        <v>8.2474226804123783E-3</v>
      </c>
      <c r="V125" s="2">
        <f ca="1">_xlfn.IFNA(MAX(ABS(INDIRECT("'" &amp; V$2 &amp; "'!B" &amp; ROWS!V125)-TIME!V125), ABS(INDIRECT("'" &amp; V$2 &amp; "'!F" &amp; ROWS!V125)-TIME!V125), ABS(INDIRECT("'" &amp; V$2 &amp; "'!J" &amp; ROWS!V125)-TIME!V125))/TIME!V125, "")</f>
        <v>5.1238257899230326E-3</v>
      </c>
      <c r="W125" s="2">
        <f ca="1">_xlfn.IFNA(MAX(ABS(INDIRECT("'" &amp; W$2 &amp; "'!B" &amp; ROWS!W125)-TIME!W125), ABS(INDIRECT("'" &amp; W$2 &amp; "'!F" &amp; ROWS!W125)-TIME!W125), ABS(INDIRECT("'" &amp; W$2 &amp; "'!J" &amp; ROWS!W125)-TIME!W125))/TIME!W125, "")</f>
        <v>7.0505287896592828E-3</v>
      </c>
      <c r="X125" s="2" t="str">
        <f ca="1">_xlfn.IFNA(MAX(ABS(INDIRECT("'" &amp; X$2 &amp; "'!B" &amp; ROWS!X125)-TIME!X125), ABS(INDIRECT("'" &amp; X$2 &amp; "'!F" &amp; ROWS!X125)-TIME!X125), ABS(INDIRECT("'" &amp; X$2 &amp; "'!J" &amp; ROWS!X125)-TIME!X125))/TIME!X125, "")</f>
        <v/>
      </c>
      <c r="Y125" s="2" t="str">
        <f ca="1">_xlfn.IFNA(MAX(ABS(INDIRECT("'" &amp; Y$2 &amp; "'!B" &amp; ROWS!Y125)-TIME!Y125), ABS(INDIRECT("'" &amp; Y$2 &amp; "'!F" &amp; ROWS!Y125)-TIME!Y125), ABS(INDIRECT("'" &amp; Y$2 &amp; "'!J" &amp; ROWS!Y125)-TIME!Y125))/TIME!Y125, "")</f>
        <v/>
      </c>
    </row>
    <row r="126" spans="1:25" x14ac:dyDescent="0.25">
      <c r="A126" t="str">
        <f>METRICS!A125</f>
        <v>result-stdlib</v>
      </c>
      <c r="B126" s="2">
        <f ca="1">_xlfn.IFNA(MAX(ABS(INDIRECT("'" &amp; B$2 &amp; "'!B" &amp; ROWS!B126)-TIME!B126), ABS(INDIRECT("'" &amp; B$2 &amp; "'!F" &amp; ROWS!B126)-TIME!B126), ABS(INDIRECT("'" &amp; B$2 &amp; "'!J" &amp; ROWS!B126)-TIME!B126))/TIME!B126, "")</f>
        <v>9.090909090909087E-2</v>
      </c>
      <c r="C126" s="2">
        <f ca="1">_xlfn.IFNA(MAX(ABS(INDIRECT("'" &amp; C$2 &amp; "'!B" &amp; ROWS!C126)-TIME!C126), ABS(INDIRECT("'" &amp; C$2 &amp; "'!F" &amp; ROWS!C126)-TIME!C126), ABS(INDIRECT("'" &amp; C$2 &amp; "'!J" &amp; ROWS!C126)-TIME!C126))/TIME!C126, "")</f>
        <v>0.10000000000000009</v>
      </c>
      <c r="D126" s="2">
        <f ca="1">_xlfn.IFNA(MAX(ABS(INDIRECT("'" &amp; D$2 &amp; "'!B" &amp; ROWS!D126)-TIME!D126), ABS(INDIRECT("'" &amp; D$2 &amp; "'!F" &amp; ROWS!D126)-TIME!D126), ABS(INDIRECT("'" &amp; D$2 &amp; "'!J" &amp; ROWS!D126)-TIME!D126))/TIME!D126, "")</f>
        <v>0.1666666666666666</v>
      </c>
      <c r="E126" s="2">
        <f ca="1">_xlfn.IFNA(MAX(ABS(INDIRECT("'" &amp; E$2 &amp; "'!B" &amp; ROWS!E126)-TIME!E126), ABS(INDIRECT("'" &amp; E$2 &amp; "'!F" &amp; ROWS!E126)-TIME!E126), ABS(INDIRECT("'" &amp; E$2 &amp; "'!J" &amp; ROWS!E126)-TIME!E126))/TIME!E126, "")</f>
        <v>1.7241379310344845E-2</v>
      </c>
      <c r="F126" s="2">
        <f ca="1">_xlfn.IFNA(MAX(ABS(INDIRECT("'" &amp; F$2 &amp; "'!B" &amp; ROWS!F126)-TIME!F126), ABS(INDIRECT("'" &amp; F$2 &amp; "'!F" &amp; ROWS!F126)-TIME!F126), ABS(INDIRECT("'" &amp; F$2 &amp; "'!J" &amp; ROWS!F126)-TIME!F126))/TIME!F126, "")</f>
        <v>3.0534351145038195E-2</v>
      </c>
      <c r="G126" s="2">
        <f ca="1">_xlfn.IFNA(MAX(ABS(INDIRECT("'" &amp; G$2 &amp; "'!B" &amp; ROWS!G126)-TIME!G126), ABS(INDIRECT("'" &amp; G$2 &amp; "'!F" &amp; ROWS!G126)-TIME!G126), ABS(INDIRECT("'" &amp; G$2 &amp; "'!J" &amp; ROWS!G126)-TIME!G126))/TIME!G126, "")</f>
        <v>4.9504950495049549E-2</v>
      </c>
      <c r="H126" s="2">
        <f ca="1">_xlfn.IFNA(MAX(ABS(INDIRECT("'" &amp; H$2 &amp; "'!B" &amp; ROWS!H126)-TIME!H126), ABS(INDIRECT("'" &amp; H$2 &amp; "'!F" &amp; ROWS!H126)-TIME!H126), ABS(INDIRECT("'" &amp; H$2 &amp; "'!J" &amp; ROWS!H126)-TIME!H126))/TIME!H126, "")</f>
        <v>1.7777777777777795E-2</v>
      </c>
      <c r="I126" s="2">
        <f ca="1">_xlfn.IFNA(MAX(ABS(INDIRECT("'" &amp; I$2 &amp; "'!B" &amp; ROWS!I126)-TIME!I126), ABS(INDIRECT("'" &amp; I$2 &amp; "'!F" &amp; ROWS!I126)-TIME!I126), ABS(INDIRECT("'" &amp; I$2 &amp; "'!J" &amp; ROWS!I126)-TIME!I126))/TIME!I126, "")</f>
        <v>9.3023255813953574E-3</v>
      </c>
      <c r="J126" s="2">
        <f ca="1">_xlfn.IFNA(MAX(ABS(INDIRECT("'" &amp; J$2 &amp; "'!B" &amp; ROWS!J126)-TIME!J126), ABS(INDIRECT("'" &amp; J$2 &amp; "'!F" &amp; ROWS!J126)-TIME!J126), ABS(INDIRECT("'" &amp; J$2 &amp; "'!J" &amp; ROWS!J126)-TIME!J126))/TIME!J126, "")</f>
        <v>0</v>
      </c>
      <c r="K126" s="2">
        <f ca="1">_xlfn.IFNA(MAX(ABS(INDIRECT("'" &amp; K$2 &amp; "'!B" &amp; ROWS!K126)-TIME!K126), ABS(INDIRECT("'" &amp; K$2 &amp; "'!F" &amp; ROWS!K126)-TIME!K126), ABS(INDIRECT("'" &amp; K$2 &amp; "'!J" &amp; ROWS!K126)-TIME!K126))/TIME!K126, "")</f>
        <v>0.1666666666666666</v>
      </c>
      <c r="L126" s="2">
        <f ca="1">_xlfn.IFNA(MAX(ABS(INDIRECT("'" &amp; L$2 &amp; "'!B" &amp; ROWS!L126)-TIME!L126), ABS(INDIRECT("'" &amp; L$2 &amp; "'!F" &amp; ROWS!L126)-TIME!L126), ABS(INDIRECT("'" &amp; L$2 &amp; "'!J" &amp; ROWS!L126)-TIME!L126))/TIME!L126, "")</f>
        <v>0</v>
      </c>
      <c r="M126" s="2">
        <f ca="1">_xlfn.IFNA(MAX(ABS(INDIRECT("'" &amp; M$2 &amp; "'!B" &amp; ROWS!M126)-TIME!M126), ABS(INDIRECT("'" &amp; M$2 &amp; "'!F" &amp; ROWS!M126)-TIME!M126), ABS(INDIRECT("'" &amp; M$2 &amp; "'!J" &amp; ROWS!M126)-TIME!M126))/TIME!M126, "")</f>
        <v>2.0408163265306142E-2</v>
      </c>
      <c r="N126" s="2">
        <f ca="1">_xlfn.IFNA(MAX(ABS(INDIRECT("'" &amp; N$2 &amp; "'!B" &amp; ROWS!N126)-TIME!N126), ABS(INDIRECT("'" &amp; N$2 &amp; "'!F" &amp; ROWS!N126)-TIME!N126), ABS(INDIRECT("'" &amp; N$2 &amp; "'!J" &amp; ROWS!N126)-TIME!N126))/TIME!N126, "")</f>
        <v>8.6206896551724223E-3</v>
      </c>
      <c r="O126" s="2">
        <f ca="1">_xlfn.IFNA(MAX(ABS(INDIRECT("'" &amp; O$2 &amp; "'!B" &amp; ROWS!O126)-TIME!O126), ABS(INDIRECT("'" &amp; O$2 &amp; "'!F" &amp; ROWS!O126)-TIME!O126), ABS(INDIRECT("'" &amp; O$2 &amp; "'!J" &amp; ROWS!O126)-TIME!O126))/TIME!O126, "")</f>
        <v>2.2988505747126457E-2</v>
      </c>
      <c r="P126" s="2">
        <f ca="1">_xlfn.IFNA(MAX(ABS(INDIRECT("'" &amp; P$2 &amp; "'!B" &amp; ROWS!P126)-TIME!P126), ABS(INDIRECT("'" &amp; P$2 &amp; "'!F" &amp; ROWS!P126)-TIME!P126), ABS(INDIRECT("'" &amp; P$2 &amp; "'!J" &amp; ROWS!P126)-TIME!P126))/TIME!P126, "")</f>
        <v>0</v>
      </c>
      <c r="Q126" s="2">
        <f ca="1">_xlfn.IFNA(MAX(ABS(INDIRECT("'" &amp; Q$2 &amp; "'!B" &amp; ROWS!Q126)-TIME!Q126), ABS(INDIRECT("'" &amp; Q$2 &amp; "'!F" &amp; ROWS!Q126)-TIME!Q126), ABS(INDIRECT("'" &amp; Q$2 &amp; "'!J" &amp; ROWS!Q126)-TIME!Q126))/TIME!Q126, "")</f>
        <v>9.090909090909087E-2</v>
      </c>
      <c r="R126" s="2">
        <f ca="1">_xlfn.IFNA(MAX(ABS(INDIRECT("'" &amp; R$2 &amp; "'!B" &amp; ROWS!R126)-TIME!R126), ABS(INDIRECT("'" &amp; R$2 &amp; "'!F" &amp; ROWS!R126)-TIME!R126), ABS(INDIRECT("'" &amp; R$2 &amp; "'!J" &amp; ROWS!R126)-TIME!R126))/TIME!R126, "")</f>
        <v>0.1999999999999999</v>
      </c>
      <c r="S126" s="2">
        <f ca="1">_xlfn.IFNA(MAX(ABS(INDIRECT("'" &amp; S$2 &amp; "'!B" &amp; ROWS!S126)-TIME!S126), ABS(INDIRECT("'" &amp; S$2 &amp; "'!F" &amp; ROWS!S126)-TIME!S126), ABS(INDIRECT("'" &amp; S$2 &amp; "'!J" &amp; ROWS!S126)-TIME!S126))/TIME!S126, "")</f>
        <v>0.1999999999999999</v>
      </c>
      <c r="T126" s="2">
        <f ca="1">_xlfn.IFNA(MAX(ABS(INDIRECT("'" &amp; T$2 &amp; "'!B" &amp; ROWS!T126)-TIME!T126), ABS(INDIRECT("'" &amp; T$2 &amp; "'!F" &amp; ROWS!T126)-TIME!T126), ABS(INDIRECT("'" &amp; T$2 &amp; "'!J" &amp; ROWS!T126)-TIME!T126))/TIME!T126, "")</f>
        <v>0</v>
      </c>
      <c r="U126" s="2">
        <f ca="1">_xlfn.IFNA(MAX(ABS(INDIRECT("'" &amp; U$2 &amp; "'!B" &amp; ROWS!U126)-TIME!U126), ABS(INDIRECT("'" &amp; U$2 &amp; "'!F" &amp; ROWS!U126)-TIME!U126), ABS(INDIRECT("'" &amp; U$2 &amp; "'!J" &amp; ROWS!U126)-TIME!U126))/TIME!U126, "")</f>
        <v>4.1237113402061897E-2</v>
      </c>
      <c r="V126" s="2">
        <f ca="1">_xlfn.IFNA(MAX(ABS(INDIRECT("'" &amp; V$2 &amp; "'!B" &amp; ROWS!V126)-TIME!V126), ABS(INDIRECT("'" &amp; V$2 &amp; "'!F" &amp; ROWS!V126)-TIME!V126), ABS(INDIRECT("'" &amp; V$2 &amp; "'!J" &amp; ROWS!V126)-TIME!V126))/TIME!V126, "")</f>
        <v>3.5714285714285546E-2</v>
      </c>
      <c r="W126" s="2">
        <f ca="1">_xlfn.IFNA(MAX(ABS(INDIRECT("'" &amp; W$2 &amp; "'!B" &amp; ROWS!W126)-TIME!W126), ABS(INDIRECT("'" &amp; W$2 &amp; "'!F" &amp; ROWS!W126)-TIME!W126), ABS(INDIRECT("'" &amp; W$2 &amp; "'!J" &amp; ROWS!W126)-TIME!W126))/TIME!W126, "")</f>
        <v>2.2727272727272749E-2</v>
      </c>
      <c r="X126" s="2">
        <f ca="1">_xlfn.IFNA(MAX(ABS(INDIRECT("'" &amp; X$2 &amp; "'!B" &amp; ROWS!X126)-TIME!X126), ABS(INDIRECT("'" &amp; X$2 &amp; "'!F" &amp; ROWS!X126)-TIME!X126), ABS(INDIRECT("'" &amp; X$2 &amp; "'!J" &amp; ROWS!X126)-TIME!X126))/TIME!X126, "")</f>
        <v>0</v>
      </c>
      <c r="Y126" s="2">
        <f ca="1">_xlfn.IFNA(MAX(ABS(INDIRECT("'" &amp; Y$2 &amp; "'!B" &amp; ROWS!Y126)-TIME!Y126), ABS(INDIRECT("'" &amp; Y$2 &amp; "'!F" &amp; ROWS!Y126)-TIME!Y126), ABS(INDIRECT("'" &amp; Y$2 &amp; "'!J" &amp; ROWS!Y126)-TIME!Y126))/TIME!Y126, "")</f>
        <v>0</v>
      </c>
    </row>
    <row r="127" spans="1:25" x14ac:dyDescent="0.25">
      <c r="A127" t="str">
        <f>METRICS!A126</f>
        <v>startup-stdlib</v>
      </c>
      <c r="B127" s="2">
        <f ca="1">_xlfn.IFNA(MAX(ABS(INDIRECT("'" &amp; B$2 &amp; "'!B" &amp; ROWS!B127)-TIME!B127), ABS(INDIRECT("'" &amp; B$2 &amp; "'!F" &amp; ROWS!B127)-TIME!B127), ABS(INDIRECT("'" &amp; B$2 &amp; "'!J" &amp; ROWS!B127)-TIME!B127))/TIME!B127, "")</f>
        <v>0.14285714285714296</v>
      </c>
      <c r="C127" s="2">
        <f ca="1">_xlfn.IFNA(MAX(ABS(INDIRECT("'" &amp; C$2 &amp; "'!B" &amp; ROWS!C127)-TIME!C127), ABS(INDIRECT("'" &amp; C$2 &amp; "'!F" &amp; ROWS!C127)-TIME!C127), ABS(INDIRECT("'" &amp; C$2 &amp; "'!J" &amp; ROWS!C127)-TIME!C127))/TIME!C127, "")</f>
        <v>0</v>
      </c>
      <c r="D127" s="2">
        <f ca="1">_xlfn.IFNA(MAX(ABS(INDIRECT("'" &amp; D$2 &amp; "'!B" &amp; ROWS!D127)-TIME!D127), ABS(INDIRECT("'" &amp; D$2 &amp; "'!F" &amp; ROWS!D127)-TIME!D127), ABS(INDIRECT("'" &amp; D$2 &amp; "'!J" &amp; ROWS!D127)-TIME!D127))/TIME!D127, "")</f>
        <v>0.33333333333333331</v>
      </c>
      <c r="E127" s="2">
        <f ca="1">_xlfn.IFNA(MAX(ABS(INDIRECT("'" &amp; E$2 &amp; "'!B" &amp; ROWS!E127)-TIME!E127), ABS(INDIRECT("'" &amp; E$2 &amp; "'!F" &amp; ROWS!E127)-TIME!E127), ABS(INDIRECT("'" &amp; E$2 &amp; "'!J" &amp; ROWS!E127)-TIME!E127))/TIME!E127, "")</f>
        <v>4.5454545454545497E-2</v>
      </c>
      <c r="F127" s="2">
        <f ca="1">_xlfn.IFNA(MAX(ABS(INDIRECT("'" &amp; F$2 &amp; "'!B" &amp; ROWS!F127)-TIME!F127), ABS(INDIRECT("'" &amp; F$2 &amp; "'!F" &amp; ROWS!F127)-TIME!F127), ABS(INDIRECT("'" &amp; F$2 &amp; "'!J" &amp; ROWS!F127)-TIME!F127))/TIME!F127, "")</f>
        <v>4.8387096774193589E-2</v>
      </c>
      <c r="G127" s="2">
        <f ca="1">_xlfn.IFNA(MAX(ABS(INDIRECT("'" &amp; G$2 &amp; "'!B" &amp; ROWS!G127)-TIME!G127), ABS(INDIRECT("'" &amp; G$2 &amp; "'!F" &amp; ROWS!G127)-TIME!G127), ABS(INDIRECT("'" &amp; G$2 &amp; "'!J" &amp; ROWS!G127)-TIME!G127))/TIME!G127, "")</f>
        <v>3.2258064516129059E-2</v>
      </c>
      <c r="H127" s="2">
        <f ca="1">_xlfn.IFNA(MAX(ABS(INDIRECT("'" &amp; H$2 &amp; "'!B" &amp; ROWS!H127)-TIME!H127), ABS(INDIRECT("'" &amp; H$2 &amp; "'!F" &amp; ROWS!H127)-TIME!H127), ABS(INDIRECT("'" &amp; H$2 &amp; "'!J" &amp; ROWS!H127)-TIME!H127))/TIME!H127, "")</f>
        <v>7.1428571428571496E-3</v>
      </c>
      <c r="I127" s="2">
        <f ca="1">_xlfn.IFNA(MAX(ABS(INDIRECT("'" &amp; I$2 &amp; "'!B" &amp; ROWS!I127)-TIME!I127), ABS(INDIRECT("'" &amp; I$2 &amp; "'!F" &amp; ROWS!I127)-TIME!I127), ABS(INDIRECT("'" &amp; I$2 &amp; "'!J" &amp; ROWS!I127)-TIME!I127))/TIME!I127, "")</f>
        <v>4.2253521126760445E-2</v>
      </c>
      <c r="J127" s="2">
        <f ca="1">_xlfn.IFNA(MAX(ABS(INDIRECT("'" &amp; J$2 &amp; "'!B" &amp; ROWS!J127)-TIME!J127), ABS(INDIRECT("'" &amp; J$2 &amp; "'!F" &amp; ROWS!J127)-TIME!J127), ABS(INDIRECT("'" &amp; J$2 &amp; "'!J" &amp; ROWS!J127)-TIME!J127))/TIME!J127, "")</f>
        <v>0</v>
      </c>
      <c r="K127" s="2">
        <f ca="1">_xlfn.IFNA(MAX(ABS(INDIRECT("'" &amp; K$2 &amp; "'!B" &amp; ROWS!K127)-TIME!K127), ABS(INDIRECT("'" &amp; K$2 &amp; "'!F" &amp; ROWS!K127)-TIME!K127), ABS(INDIRECT("'" &amp; K$2 &amp; "'!J" &amp; ROWS!K127)-TIME!K127))/TIME!K127, "")</f>
        <v>0</v>
      </c>
      <c r="L127" s="2">
        <f ca="1">_xlfn.IFNA(MAX(ABS(INDIRECT("'" &amp; L$2 &amp; "'!B" &amp; ROWS!L127)-TIME!L127), ABS(INDIRECT("'" &amp; L$2 &amp; "'!F" &amp; ROWS!L127)-TIME!L127), ABS(INDIRECT("'" &amp; L$2 &amp; "'!J" &amp; ROWS!L127)-TIME!L127))/TIME!L127, "")</f>
        <v>0</v>
      </c>
      <c r="M127" s="2">
        <f ca="1">_xlfn.IFNA(MAX(ABS(INDIRECT("'" &amp; M$2 &amp; "'!B" &amp; ROWS!M127)-TIME!M127), ABS(INDIRECT("'" &amp; M$2 &amp; "'!F" &amp; ROWS!M127)-TIME!M127), ABS(INDIRECT("'" &amp; M$2 &amp; "'!J" &amp; ROWS!M127)-TIME!M127))/TIME!M127, "")</f>
        <v>3.2258064516129059E-2</v>
      </c>
      <c r="N127" s="2">
        <f ca="1">_xlfn.IFNA(MAX(ABS(INDIRECT("'" &amp; N$2 &amp; "'!B" &amp; ROWS!N127)-TIME!N127), ABS(INDIRECT("'" &amp; N$2 &amp; "'!F" &amp; ROWS!N127)-TIME!N127), ABS(INDIRECT("'" &amp; N$2 &amp; "'!J" &amp; ROWS!N127)-TIME!N127))/TIME!N127, "")</f>
        <v>1.8867924528301903E-2</v>
      </c>
      <c r="O127" s="2">
        <f ca="1">_xlfn.IFNA(MAX(ABS(INDIRECT("'" &amp; O$2 &amp; "'!B" &amp; ROWS!O127)-TIME!O127), ABS(INDIRECT("'" &amp; O$2 &amp; "'!F" &amp; ROWS!O127)-TIME!O127), ABS(INDIRECT("'" &amp; O$2 &amp; "'!J" &amp; ROWS!O127)-TIME!O127))/TIME!O127, "")</f>
        <v>4.0000000000000036E-2</v>
      </c>
      <c r="P127" s="2">
        <f ca="1">_xlfn.IFNA(MAX(ABS(INDIRECT("'" &amp; P$2 &amp; "'!B" &amp; ROWS!P127)-TIME!P127), ABS(INDIRECT("'" &amp; P$2 &amp; "'!F" &amp; ROWS!P127)-TIME!P127), ABS(INDIRECT("'" &amp; P$2 &amp; "'!J" &amp; ROWS!P127)-TIME!P127))/TIME!P127, "")</f>
        <v>0.14285714285714277</v>
      </c>
      <c r="Q127" s="2">
        <f ca="1">_xlfn.IFNA(MAX(ABS(INDIRECT("'" &amp; Q$2 &amp; "'!B" &amp; ROWS!Q127)-TIME!Q127), ABS(INDIRECT("'" &amp; Q$2 &amp; "'!F" &amp; ROWS!Q127)-TIME!Q127), ABS(INDIRECT("'" &amp; Q$2 &amp; "'!J" &amp; ROWS!Q127)-TIME!Q127))/TIME!Q127, "")</f>
        <v>0.12499999999999993</v>
      </c>
      <c r="R127" s="2">
        <f ca="1">_xlfn.IFNA(MAX(ABS(INDIRECT("'" &amp; R$2 &amp; "'!B" &amp; ROWS!R127)-TIME!R127), ABS(INDIRECT("'" &amp; R$2 &amp; "'!F" &amp; ROWS!R127)-TIME!R127), ABS(INDIRECT("'" &amp; R$2 &amp; "'!J" &amp; ROWS!R127)-TIME!R127))/TIME!R127, "")</f>
        <v>0</v>
      </c>
      <c r="S127" s="2">
        <f ca="1">_xlfn.IFNA(MAX(ABS(INDIRECT("'" &amp; S$2 &amp; "'!B" &amp; ROWS!S127)-TIME!S127), ABS(INDIRECT("'" &amp; S$2 &amp; "'!F" &amp; ROWS!S127)-TIME!S127), ABS(INDIRECT("'" &amp; S$2 &amp; "'!J" &amp; ROWS!S127)-TIME!S127))/TIME!S127, "")</f>
        <v>0</v>
      </c>
      <c r="T127" s="2">
        <f ca="1">_xlfn.IFNA(MAX(ABS(INDIRECT("'" &amp; T$2 &amp; "'!B" &amp; ROWS!T127)-TIME!T127), ABS(INDIRECT("'" &amp; T$2 &amp; "'!F" &amp; ROWS!T127)-TIME!T127), ABS(INDIRECT("'" &amp; T$2 &amp; "'!J" &amp; ROWS!T127)-TIME!T127))/TIME!T127, "")</f>
        <v>0</v>
      </c>
      <c r="U127" s="2">
        <f ca="1">_xlfn.IFNA(MAX(ABS(INDIRECT("'" &amp; U$2 &amp; "'!B" &amp; ROWS!U127)-TIME!U127), ABS(INDIRECT("'" &amp; U$2 &amp; "'!F" &amp; ROWS!U127)-TIME!U127), ABS(INDIRECT("'" &amp; U$2 &amp; "'!J" &amp; ROWS!U127)-TIME!U127))/TIME!U127, "")</f>
        <v>3.1250000000000028E-2</v>
      </c>
      <c r="V127" s="2">
        <f ca="1">_xlfn.IFNA(MAX(ABS(INDIRECT("'" &amp; V$2 &amp; "'!B" &amp; ROWS!V127)-TIME!V127), ABS(INDIRECT("'" &amp; V$2 &amp; "'!F" &amp; ROWS!V127)-TIME!V127), ABS(INDIRECT("'" &amp; V$2 &amp; "'!J" &amp; ROWS!V127)-TIME!V127))/TIME!V127, "")</f>
        <v>3.8461538461538491E-2</v>
      </c>
      <c r="W127" s="2">
        <f ca="1">_xlfn.IFNA(MAX(ABS(INDIRECT("'" &amp; W$2 &amp; "'!B" &amp; ROWS!W127)-TIME!W127), ABS(INDIRECT("'" &amp; W$2 &amp; "'!F" &amp; ROWS!W127)-TIME!W127), ABS(INDIRECT("'" &amp; W$2 &amp; "'!J" &amp; ROWS!W127)-TIME!W127))/TIME!W127, "")</f>
        <v>3.703703703703707E-2</v>
      </c>
      <c r="X127" s="2">
        <f ca="1">_xlfn.IFNA(MAX(ABS(INDIRECT("'" &amp; X$2 &amp; "'!B" &amp; ROWS!X127)-TIME!X127), ABS(INDIRECT("'" &amp; X$2 &amp; "'!F" &amp; ROWS!X127)-TIME!X127), ABS(INDIRECT("'" &amp; X$2 &amp; "'!J" &amp; ROWS!X127)-TIME!X127))/TIME!X127, "")</f>
        <v>0</v>
      </c>
      <c r="Y127" s="2">
        <f ca="1">_xlfn.IFNA(MAX(ABS(INDIRECT("'" &amp; Y$2 &amp; "'!B" &amp; ROWS!Y127)-TIME!Y127), ABS(INDIRECT("'" &amp; Y$2 &amp; "'!F" &amp; ROWS!Y127)-TIME!Y127), ABS(INDIRECT("'" &amp; Y$2 &amp; "'!J" &amp; ROWS!Y127)-TIME!Y127))/TIME!Y127, "")</f>
        <v>0.11111111111111106</v>
      </c>
    </row>
    <row r="128" spans="1:25" x14ac:dyDescent="0.25">
      <c r="A128" t="str">
        <f>METRICS!A127</f>
        <v>stdlib-stdlib</v>
      </c>
      <c r="B128" s="2">
        <f ca="1">_xlfn.IFNA(MAX(ABS(INDIRECT("'" &amp; B$2 &amp; "'!B" &amp; ROWS!B128)-TIME!B128), ABS(INDIRECT("'" &amp; B$2 &amp; "'!F" &amp; ROWS!B128)-TIME!B128), ABS(INDIRECT("'" &amp; B$2 &amp; "'!J" &amp; ROWS!B128)-TIME!B128))/TIME!B128, "")</f>
        <v>1.5384615384615398E-2</v>
      </c>
      <c r="C128" s="2">
        <f ca="1">_xlfn.IFNA(MAX(ABS(INDIRECT("'" &amp; C$2 &amp; "'!B" &amp; ROWS!C128)-TIME!C128), ABS(INDIRECT("'" &amp; C$2 &amp; "'!F" &amp; ROWS!C128)-TIME!C128), ABS(INDIRECT("'" &amp; C$2 &amp; "'!J" &amp; ROWS!C128)-TIME!C128))/TIME!C128, "")</f>
        <v>3.1914893617021309E-2</v>
      </c>
      <c r="D128" s="2">
        <f ca="1">_xlfn.IFNA(MAX(ABS(INDIRECT("'" &amp; D$2 &amp; "'!B" &amp; ROWS!D128)-TIME!D128), ABS(INDIRECT("'" &amp; D$2 &amp; "'!F" &amp; ROWS!D128)-TIME!D128), ABS(INDIRECT("'" &amp; D$2 &amp; "'!J" &amp; ROWS!D128)-TIME!D128))/TIME!D128, "")</f>
        <v>0</v>
      </c>
      <c r="E128" s="2">
        <f ca="1">_xlfn.IFNA(MAX(ABS(INDIRECT("'" &amp; E$2 &amp; "'!B" &amp; ROWS!E128)-TIME!E128), ABS(INDIRECT("'" &amp; E$2 &amp; "'!F" &amp; ROWS!E128)-TIME!E128), ABS(INDIRECT("'" &amp; E$2 &amp; "'!J" &amp; ROWS!E128)-TIME!E128))/TIME!E128, "")</f>
        <v>1.492537313432837E-2</v>
      </c>
      <c r="F128" s="2">
        <f ca="1">_xlfn.IFNA(MAX(ABS(INDIRECT("'" &amp; F$2 &amp; "'!B" &amp; ROWS!F128)-TIME!F128), ABS(INDIRECT("'" &amp; F$2 &amp; "'!F" &amp; ROWS!F128)-TIME!F128), ABS(INDIRECT("'" &amp; F$2 &amp; "'!J" &amp; ROWS!F128)-TIME!F128))/TIME!F128, "")</f>
        <v>3.609341825902334E-2</v>
      </c>
      <c r="G128" s="2">
        <f ca="1">_xlfn.IFNA(MAX(ABS(INDIRECT("'" &amp; G$2 &amp; "'!B" &amp; ROWS!G128)-TIME!G128), ABS(INDIRECT("'" &amp; G$2 &amp; "'!F" &amp; ROWS!G128)-TIME!G128), ABS(INDIRECT("'" &amp; G$2 &amp; "'!J" &amp; ROWS!G128)-TIME!G128))/TIME!G128, "")</f>
        <v>9.975062344139661E-3</v>
      </c>
      <c r="H128" s="2">
        <f ca="1">_xlfn.IFNA(MAX(ABS(INDIRECT("'" &amp; H$2 &amp; "'!B" &amp; ROWS!H128)-TIME!H128), ABS(INDIRECT("'" &amp; H$2 &amp; "'!F" &amp; ROWS!H128)-TIME!H128), ABS(INDIRECT("'" &amp; H$2 &amp; "'!J" &amp; ROWS!H128)-TIME!H128))/TIME!H128, "")</f>
        <v>4.5045045045045418E-3</v>
      </c>
      <c r="I128" s="2">
        <f ca="1">_xlfn.IFNA(MAX(ABS(INDIRECT("'" &amp; I$2 &amp; "'!B" &amp; ROWS!I128)-TIME!I128), ABS(INDIRECT("'" &amp; I$2 &amp; "'!F" &amp; ROWS!I128)-TIME!I128), ABS(INDIRECT("'" &amp; I$2 &amp; "'!J" &amp; ROWS!I128)-TIME!I128))/TIME!I128, "")</f>
        <v>7.8636959370903814E-3</v>
      </c>
      <c r="J128" s="2">
        <f ca="1">_xlfn.IFNA(MAX(ABS(INDIRECT("'" &amp; J$2 &amp; "'!B" &amp; ROWS!J128)-TIME!J128), ABS(INDIRECT("'" &amp; J$2 &amp; "'!F" &amp; ROWS!J128)-TIME!J128), ABS(INDIRECT("'" &amp; J$2 &amp; "'!J" &amp; ROWS!J128)-TIME!J128))/TIME!J128, "")</f>
        <v>0</v>
      </c>
      <c r="K128" s="2">
        <f ca="1">_xlfn.IFNA(MAX(ABS(INDIRECT("'" &amp; K$2 &amp; "'!B" &amp; ROWS!K128)-TIME!K128), ABS(INDIRECT("'" &amp; K$2 &amp; "'!F" &amp; ROWS!K128)-TIME!K128), ABS(INDIRECT("'" &amp; K$2 &amp; "'!J" &amp; ROWS!K128)-TIME!K128))/TIME!K128, "")</f>
        <v>2.4691358024691242E-2</v>
      </c>
      <c r="L128" s="2">
        <f ca="1">_xlfn.IFNA(MAX(ABS(INDIRECT("'" &amp; L$2 &amp; "'!B" &amp; ROWS!L128)-TIME!L128), ABS(INDIRECT("'" &amp; L$2 &amp; "'!F" &amp; ROWS!L128)-TIME!L128), ABS(INDIRECT("'" &amp; L$2 &amp; "'!J" &amp; ROWS!L128)-TIME!L128))/TIME!L128, "")</f>
        <v>3.3333333333333368E-2</v>
      </c>
      <c r="M128" s="2">
        <f ca="1">_xlfn.IFNA(MAX(ABS(INDIRECT("'" &amp; M$2 &amp; "'!B" &amp; ROWS!M128)-TIME!M128), ABS(INDIRECT("'" &amp; M$2 &amp; "'!F" &amp; ROWS!M128)-TIME!M128), ABS(INDIRECT("'" &amp; M$2 &amp; "'!J" &amp; ROWS!M128)-TIME!M128))/TIME!M128, "")</f>
        <v>1.0288065843621545E-2</v>
      </c>
      <c r="N128" s="2">
        <f ca="1">_xlfn.IFNA(MAX(ABS(INDIRECT("'" &amp; N$2 &amp; "'!B" &amp; ROWS!N128)-TIME!N128), ABS(INDIRECT("'" &amp; N$2 &amp; "'!F" &amp; ROWS!N128)-TIME!N128), ABS(INDIRECT("'" &amp; N$2 &amp; "'!J" &amp; ROWS!N128)-TIME!N128))/TIME!N128, "")</f>
        <v>2.3051591657519306E-2</v>
      </c>
      <c r="O128" s="2">
        <f ca="1">_xlfn.IFNA(MAX(ABS(INDIRECT("'" &amp; O$2 &amp; "'!B" &amp; ROWS!O128)-TIME!O128), ABS(INDIRECT("'" &amp; O$2 &amp; "'!F" &amp; ROWS!O128)-TIME!O128), ABS(INDIRECT("'" &amp; O$2 &amp; "'!J" &amp; ROWS!O128)-TIME!O128))/TIME!O128, "")</f>
        <v>4.6391752577319513E-2</v>
      </c>
      <c r="P128" s="2">
        <f ca="1">_xlfn.IFNA(MAX(ABS(INDIRECT("'" &amp; P$2 &amp; "'!B" &amp; ROWS!P128)-TIME!P128), ABS(INDIRECT("'" &amp; P$2 &amp; "'!F" &amp; ROWS!P128)-TIME!P128), ABS(INDIRECT("'" &amp; P$2 &amp; "'!J" &amp; ROWS!P128)-TIME!P128))/TIME!P128, "")</f>
        <v>3.4782608695652209E-2</v>
      </c>
      <c r="Q128" s="2">
        <f ca="1">_xlfn.IFNA(MAX(ABS(INDIRECT("'" &amp; Q$2 &amp; "'!B" &amp; ROWS!Q128)-TIME!Q128), ABS(INDIRECT("'" &amp; Q$2 &amp; "'!F" &amp; ROWS!Q128)-TIME!Q128), ABS(INDIRECT("'" &amp; Q$2 &amp; "'!J" &amp; ROWS!Q128)-TIME!Q128))/TIME!Q128, "")</f>
        <v>2.3809523809523832E-2</v>
      </c>
      <c r="R128" s="2">
        <f ca="1">_xlfn.IFNA(MAX(ABS(INDIRECT("'" &amp; R$2 &amp; "'!B" &amp; ROWS!R128)-TIME!R128), ABS(INDIRECT("'" &amp; R$2 &amp; "'!F" &amp; ROWS!R128)-TIME!R128), ABS(INDIRECT("'" &amp; R$2 &amp; "'!J" &amp; ROWS!R128)-TIME!R128))/TIME!R128, "")</f>
        <v>8.1632653061224456E-2</v>
      </c>
      <c r="S128" s="2">
        <f ca="1">_xlfn.IFNA(MAX(ABS(INDIRECT("'" &amp; S$2 &amp; "'!B" &amp; ROWS!S128)-TIME!S128), ABS(INDIRECT("'" &amp; S$2 &amp; "'!F" &amp; ROWS!S128)-TIME!S128), ABS(INDIRECT("'" &amp; S$2 &amp; "'!J" &amp; ROWS!S128)-TIME!S128))/TIME!S128, "")</f>
        <v>3.7499999999999895E-2</v>
      </c>
      <c r="T128" s="2">
        <f ca="1">_xlfn.IFNA(MAX(ABS(INDIRECT("'" &amp; T$2 &amp; "'!B" &amp; ROWS!T128)-TIME!T128), ABS(INDIRECT("'" &amp; T$2 &amp; "'!F" &amp; ROWS!T128)-TIME!T128), ABS(INDIRECT("'" &amp; T$2 &amp; "'!J" &amp; ROWS!T128)-TIME!T128))/TIME!T128, "")</f>
        <v>3.3333333333333368E-2</v>
      </c>
      <c r="U128" s="2">
        <f ca="1">_xlfn.IFNA(MAX(ABS(INDIRECT("'" &amp; U$2 &amp; "'!B" &amp; ROWS!U128)-TIME!U128), ABS(INDIRECT("'" &amp; U$2 &amp; "'!F" &amp; ROWS!U128)-TIME!U128), ABS(INDIRECT("'" &amp; U$2 &amp; "'!J" &amp; ROWS!U128)-TIME!U128))/TIME!U128, "")</f>
        <v>1.6227180527383381E-2</v>
      </c>
      <c r="V128" s="2">
        <f ca="1">_xlfn.IFNA(MAX(ABS(INDIRECT("'" &amp; V$2 &amp; "'!B" &amp; ROWS!V128)-TIME!V128), ABS(INDIRECT("'" &amp; V$2 &amp; "'!F" &amp; ROWS!V128)-TIME!V128), ABS(INDIRECT("'" &amp; V$2 &amp; "'!J" &amp; ROWS!V128)-TIME!V128))/TIME!V128, "")</f>
        <v>9.019165727170245E-3</v>
      </c>
      <c r="W128" s="2">
        <f ca="1">_xlfn.IFNA(MAX(ABS(INDIRECT("'" &amp; W$2 &amp; "'!B" &amp; ROWS!W128)-TIME!W128), ABS(INDIRECT("'" &amp; W$2 &amp; "'!F" &amp; ROWS!W128)-TIME!W128), ABS(INDIRECT("'" &amp; W$2 &amp; "'!J" &amp; ROWS!W128)-TIME!W128))/TIME!W128, "")</f>
        <v>1.3227513227513182E-2</v>
      </c>
      <c r="X128" s="2">
        <f ca="1">_xlfn.IFNA(MAX(ABS(INDIRECT("'" &amp; X$2 &amp; "'!B" &amp; ROWS!X128)-TIME!X128), ABS(INDIRECT("'" &amp; X$2 &amp; "'!F" &amp; ROWS!X128)-TIME!X128), ABS(INDIRECT("'" &amp; X$2 &amp; "'!J" &amp; ROWS!X128)-TIME!X128))/TIME!X128, "")</f>
        <v>2.5423728813559344E-2</v>
      </c>
      <c r="Y128" s="2">
        <f ca="1">_xlfn.IFNA(MAX(ABS(INDIRECT("'" &amp; Y$2 &amp; "'!B" &amp; ROWS!Y128)-TIME!Y128), ABS(INDIRECT("'" &amp; Y$2 &amp; "'!F" &amp; ROWS!Y128)-TIME!Y128), ABS(INDIRECT("'" &amp; Y$2 &amp; "'!J" &amp; ROWS!Y128)-TIME!Y128))/TIME!Y128, "")</f>
        <v>1.8292682926829149E-2</v>
      </c>
    </row>
    <row r="129" spans="1:27" x14ac:dyDescent="0.25">
      <c r="A129" t="str">
        <f>METRICS!A128</f>
        <v>thread-stdlib</v>
      </c>
      <c r="B129" s="2">
        <f ca="1">_xlfn.IFNA(MAX(ABS(INDIRECT("'" &amp; B$2 &amp; "'!B" &amp; ROWS!B129)-TIME!B129), ABS(INDIRECT("'" &amp; B$2 &amp; "'!F" &amp; ROWS!B129)-TIME!B129), ABS(INDIRECT("'" &amp; B$2 &amp; "'!J" &amp; ROWS!B129)-TIME!B129))/TIME!B129, "")</f>
        <v>6.4102564102564161E-3</v>
      </c>
      <c r="C129" s="2">
        <f ca="1">_xlfn.IFNA(MAX(ABS(INDIRECT("'" &amp; C$2 &amp; "'!B" &amp; ROWS!C129)-TIME!C129), ABS(INDIRECT("'" &amp; C$2 &amp; "'!F" &amp; ROWS!C129)-TIME!C129), ABS(INDIRECT("'" &amp; C$2 &amp; "'!J" &amp; ROWS!C129)-TIME!C129))/TIME!C129, "")</f>
        <v>1.1194029850746195E-2</v>
      </c>
      <c r="D129" s="2">
        <f ca="1">_xlfn.IFNA(MAX(ABS(INDIRECT("'" &amp; D$2 &amp; "'!B" &amp; ROWS!D129)-TIME!D129), ABS(INDIRECT("'" &amp; D$2 &amp; "'!F" &amp; ROWS!D129)-TIME!D129), ABS(INDIRECT("'" &amp; D$2 &amp; "'!J" &amp; ROWS!D129)-TIME!D129))/TIME!D129, "")</f>
        <v>0</v>
      </c>
      <c r="E129" s="2">
        <f ca="1">_xlfn.IFNA(MAX(ABS(INDIRECT("'" &amp; E$2 &amp; "'!B" &amp; ROWS!E129)-TIME!E129), ABS(INDIRECT("'" &amp; E$2 &amp; "'!F" &amp; ROWS!E129)-TIME!E129), ABS(INDIRECT("'" &amp; E$2 &amp; "'!J" &amp; ROWS!E129)-TIME!E129))/TIME!E129, "")</f>
        <v>4.4792833146695575E-3</v>
      </c>
      <c r="F129" s="2">
        <f ca="1">_xlfn.IFNA(MAX(ABS(INDIRECT("'" &amp; F$2 &amp; "'!B" &amp; ROWS!F129)-TIME!F129), ABS(INDIRECT("'" &amp; F$2 &amp; "'!F" &amp; ROWS!F129)-TIME!F129), ABS(INDIRECT("'" &amp; F$2 &amp; "'!J" &amp; ROWS!F129)-TIME!F129))/TIME!F129, "")</f>
        <v>6.7934782608695407E-3</v>
      </c>
      <c r="G129" s="2">
        <f ca="1">_xlfn.IFNA(MAX(ABS(INDIRECT("'" &amp; G$2 &amp; "'!B" &amp; ROWS!G129)-TIME!G129), ABS(INDIRECT("'" &amp; G$2 &amp; "'!F" &amp; ROWS!G129)-TIME!G129), ABS(INDIRECT("'" &amp; G$2 &amp; "'!J" &amp; ROWS!G129)-TIME!G129))/TIME!G129, "")</f>
        <v>2.7700831024930775E-2</v>
      </c>
      <c r="H129" s="2" t="str">
        <f ca="1">_xlfn.IFNA(MAX(ABS(INDIRECT("'" &amp; H$2 &amp; "'!B" &amp; ROWS!H129)-TIME!H129), ABS(INDIRECT("'" &amp; H$2 &amp; "'!F" &amp; ROWS!H129)-TIME!H129), ABS(INDIRECT("'" &amp; H$2 &amp; "'!J" &amp; ROWS!H129)-TIME!H129))/TIME!H129, "")</f>
        <v/>
      </c>
      <c r="I129" s="2" t="str">
        <f ca="1">_xlfn.IFNA(MAX(ABS(INDIRECT("'" &amp; I$2 &amp; "'!B" &amp; ROWS!I129)-TIME!I129), ABS(INDIRECT("'" &amp; I$2 &amp; "'!F" &amp; ROWS!I129)-TIME!I129), ABS(INDIRECT("'" &amp; I$2 &amp; "'!J" &amp; ROWS!I129)-TIME!I129))/TIME!I129, "")</f>
        <v/>
      </c>
      <c r="J129" s="2">
        <f ca="1">_xlfn.IFNA(MAX(ABS(INDIRECT("'" &amp; J$2 &amp; "'!B" &amp; ROWS!J129)-TIME!J129), ABS(INDIRECT("'" &amp; J$2 &amp; "'!F" &amp; ROWS!J129)-TIME!J129), ABS(INDIRECT("'" &amp; J$2 &amp; "'!J" &amp; ROWS!J129)-TIME!J129))/TIME!J129, "")</f>
        <v>1.7543859649122823E-2</v>
      </c>
      <c r="K129" s="2">
        <f ca="1">_xlfn.IFNA(MAX(ABS(INDIRECT("'" &amp; K$2 &amp; "'!B" &amp; ROWS!K129)-TIME!K129), ABS(INDIRECT("'" &amp; K$2 &amp; "'!F" &amp; ROWS!K129)-TIME!K129), ABS(INDIRECT("'" &amp; K$2 &amp; "'!J" &amp; ROWS!K129)-TIME!K129))/TIME!K129, "")</f>
        <v>1.3043478260869674E-2</v>
      </c>
      <c r="L129" s="2">
        <f ca="1">_xlfn.IFNA(MAX(ABS(INDIRECT("'" &amp; L$2 &amp; "'!B" &amp; ROWS!L129)-TIME!L129), ABS(INDIRECT("'" &amp; L$2 &amp; "'!F" &amp; ROWS!L129)-TIME!L129), ABS(INDIRECT("'" &amp; L$2 &amp; "'!J" &amp; ROWS!L129)-TIME!L129))/TIME!L129, "")</f>
        <v>1.2195121951219523E-2</v>
      </c>
      <c r="M129" s="2">
        <f ca="1">_xlfn.IFNA(MAX(ABS(INDIRECT("'" &amp; M$2 &amp; "'!B" &amp; ROWS!M129)-TIME!M129), ABS(INDIRECT("'" &amp; M$2 &amp; "'!F" &amp; ROWS!M129)-TIME!M129), ABS(INDIRECT("'" &amp; M$2 &amp; "'!J" &amp; ROWS!M129)-TIME!M129))/TIME!M129, "")</f>
        <v>1.3780707010185765E-2</v>
      </c>
      <c r="N129" s="2">
        <f ca="1">_xlfn.IFNA(MAX(ABS(INDIRECT("'" &amp; N$2 &amp; "'!B" &amp; ROWS!N129)-TIME!N129), ABS(INDIRECT("'" &amp; N$2 &amp; "'!F" &amp; ROWS!N129)-TIME!N129), ABS(INDIRECT("'" &amp; N$2 &amp; "'!J" &amp; ROWS!N129)-TIME!N129))/TIME!N129, "")</f>
        <v>1.7587055926838097E-3</v>
      </c>
      <c r="O129" s="2">
        <f ca="1">_xlfn.IFNA(MAX(ABS(INDIRECT("'" &amp; O$2 &amp; "'!B" &amp; ROWS!O129)-TIME!O129), ABS(INDIRECT("'" &amp; O$2 &amp; "'!F" &amp; ROWS!O129)-TIME!O129), ABS(INDIRECT("'" &amp; O$2 &amp; "'!J" &amp; ROWS!O129)-TIME!O129))/TIME!O129, "")</f>
        <v>3.4732272069464575E-2</v>
      </c>
      <c r="P129" s="2" t="str">
        <f ca="1">_xlfn.IFNA(MAX(ABS(INDIRECT("'" &amp; P$2 &amp; "'!B" &amp; ROWS!P129)-TIME!P129), ABS(INDIRECT("'" &amp; P$2 &amp; "'!F" &amp; ROWS!P129)-TIME!P129), ABS(INDIRECT("'" &amp; P$2 &amp; "'!J" &amp; ROWS!P129)-TIME!P129))/TIME!P129, "")</f>
        <v/>
      </c>
      <c r="Q129" s="2" t="str">
        <f ca="1">_xlfn.IFNA(MAX(ABS(INDIRECT("'" &amp; Q$2 &amp; "'!B" &amp; ROWS!Q129)-TIME!Q129), ABS(INDIRECT("'" &amp; Q$2 &amp; "'!F" &amp; ROWS!Q129)-TIME!Q129), ABS(INDIRECT("'" &amp; Q$2 &amp; "'!J" &amp; ROWS!Q129)-TIME!Q129))/TIME!Q129, "")</f>
        <v/>
      </c>
      <c r="R129" s="2">
        <f ca="1">_xlfn.IFNA(MAX(ABS(INDIRECT("'" &amp; R$2 &amp; "'!B" &amp; ROWS!R129)-TIME!R129), ABS(INDIRECT("'" &amp; R$2 &amp; "'!F" &amp; ROWS!R129)-TIME!R129), ABS(INDIRECT("'" &amp; R$2 &amp; "'!J" &amp; ROWS!R129)-TIME!R129))/TIME!R129, "")</f>
        <v>8.0645161290322648E-2</v>
      </c>
      <c r="S129" s="2">
        <f ca="1">_xlfn.IFNA(MAX(ABS(INDIRECT("'" &amp; S$2 &amp; "'!B" &amp; ROWS!S129)-TIME!S129), ABS(INDIRECT("'" &amp; S$2 &amp; "'!F" &amp; ROWS!S129)-TIME!S129), ABS(INDIRECT("'" &amp; S$2 &amp; "'!J" &amp; ROWS!S129)-TIME!S129))/TIME!S129, "")</f>
        <v>4.4247787610620492E-3</v>
      </c>
      <c r="T129" s="2">
        <f ca="1">_xlfn.IFNA(MAX(ABS(INDIRECT("'" &amp; T$2 &amp; "'!B" &amp; ROWS!T129)-TIME!T129), ABS(INDIRECT("'" &amp; T$2 &amp; "'!F" &amp; ROWS!T129)-TIME!T129), ABS(INDIRECT("'" &amp; T$2 &amp; "'!J" &amp; ROWS!T129)-TIME!T129))/TIME!T129, "")</f>
        <v>1.2048192771084348E-2</v>
      </c>
      <c r="U129" s="2">
        <f ca="1">_xlfn.IFNA(MAX(ABS(INDIRECT("'" &amp; U$2 &amp; "'!B" &amp; ROWS!U129)-TIME!U129), ABS(INDIRECT("'" &amp; U$2 &amp; "'!F" &amp; ROWS!U129)-TIME!U129), ABS(INDIRECT("'" &amp; U$2 &amp; "'!J" &amp; ROWS!U129)-TIME!U129))/TIME!U129, "")</f>
        <v>6.5243179122182349E-3</v>
      </c>
      <c r="V129" s="2">
        <f ca="1">_xlfn.IFNA(MAX(ABS(INDIRECT("'" &amp; V$2 &amp; "'!B" &amp; ROWS!V129)-TIME!V129), ABS(INDIRECT("'" &amp; V$2 &amp; "'!F" &amp; ROWS!V129)-TIME!V129), ABS(INDIRECT("'" &amp; V$2 &amp; "'!J" &amp; ROWS!V129)-TIME!V129))/TIME!V129, "")</f>
        <v>3.5549235691433143E-3</v>
      </c>
      <c r="W129" s="2">
        <f ca="1">_xlfn.IFNA(MAX(ABS(INDIRECT("'" &amp; W$2 &amp; "'!B" &amp; ROWS!W129)-TIME!W129), ABS(INDIRECT("'" &amp; W$2 &amp; "'!F" &amp; ROWS!W129)-TIME!W129), ABS(INDIRECT("'" &amp; W$2 &amp; "'!J" &amp; ROWS!W129)-TIME!W129))/TIME!W129, "")</f>
        <v>7.9537237888647454E-3</v>
      </c>
      <c r="X129" s="2" t="str">
        <f ca="1">_xlfn.IFNA(MAX(ABS(INDIRECT("'" &amp; X$2 &amp; "'!B" &amp; ROWS!X129)-TIME!X129), ABS(INDIRECT("'" &amp; X$2 &amp; "'!F" &amp; ROWS!X129)-TIME!X129), ABS(INDIRECT("'" &amp; X$2 &amp; "'!J" &amp; ROWS!X129)-TIME!X129))/TIME!X129, "")</f>
        <v/>
      </c>
      <c r="Y129" s="2" t="str">
        <f ca="1">_xlfn.IFNA(MAX(ABS(INDIRECT("'" &amp; Y$2 &amp; "'!B" &amp; ROWS!Y129)-TIME!Y129), ABS(INDIRECT("'" &amp; Y$2 &amp; "'!F" &amp; ROWS!Y129)-TIME!Y129), ABS(INDIRECT("'" &amp; Y$2 &amp; "'!J" &amp; ROWS!Y129)-TIME!Y129))/TIME!Y129, "")</f>
        <v/>
      </c>
    </row>
    <row r="130" spans="1:27" x14ac:dyDescent="0.25">
      <c r="A130" t="str">
        <f>METRICS!A129</f>
        <v>time-stdlib</v>
      </c>
      <c r="B130" s="2">
        <f ca="1">_xlfn.IFNA(MAX(ABS(INDIRECT("'" &amp; B$2 &amp; "'!B" &amp; ROWS!B130)-TIME!B130), ABS(INDIRECT("'" &amp; B$2 &amp; "'!F" &amp; ROWS!B130)-TIME!B130), ABS(INDIRECT("'" &amp; B$2 &amp; "'!J" &amp; ROWS!B130)-TIME!B130))/TIME!B130, "")</f>
        <v>1.2500000000000011E-2</v>
      </c>
      <c r="C130" s="2">
        <f ca="1">_xlfn.IFNA(MAX(ABS(INDIRECT("'" &amp; C$2 &amp; "'!B" &amp; ROWS!C130)-TIME!C130), ABS(INDIRECT("'" &amp; C$2 &amp; "'!F" &amp; ROWS!C130)-TIME!C130), ABS(INDIRECT("'" &amp; C$2 &amp; "'!J" &amp; ROWS!C130)-TIME!C130))/TIME!C130, "")</f>
        <v>3.0303030303030328E-2</v>
      </c>
      <c r="D130" s="2">
        <f ca="1">_xlfn.IFNA(MAX(ABS(INDIRECT("'" &amp; D$2 &amp; "'!B" &amp; ROWS!D130)-TIME!D130), ABS(INDIRECT("'" &amp; D$2 &amp; "'!F" &amp; ROWS!D130)-TIME!D130), ABS(INDIRECT("'" &amp; D$2 &amp; "'!J" &amp; ROWS!D130)-TIME!D130))/TIME!D130, "")</f>
        <v>2.8571428571428598E-2</v>
      </c>
      <c r="E130" s="2" t="str">
        <f ca="1">_xlfn.IFNA(MAX(ABS(INDIRECT("'" &amp; E$2 &amp; "'!B" &amp; ROWS!E130)-TIME!E130), ABS(INDIRECT("'" &amp; E$2 &amp; "'!F" &amp; ROWS!E130)-TIME!E130), ABS(INDIRECT("'" &amp; E$2 &amp; "'!J" &amp; ROWS!E130)-TIME!E130))/TIME!E130, "")</f>
        <v/>
      </c>
      <c r="F130" s="2" t="str">
        <f ca="1">_xlfn.IFNA(MAX(ABS(INDIRECT("'" &amp; F$2 &amp; "'!B" &amp; ROWS!F130)-TIME!F130), ABS(INDIRECT("'" &amp; F$2 &amp; "'!F" &amp; ROWS!F130)-TIME!F130), ABS(INDIRECT("'" &amp; F$2 &amp; "'!J" &amp; ROWS!F130)-TIME!F130))/TIME!F130, "")</f>
        <v/>
      </c>
      <c r="G130" s="2" t="str">
        <f ca="1">_xlfn.IFNA(MAX(ABS(INDIRECT("'" &amp; G$2 &amp; "'!B" &amp; ROWS!G130)-TIME!G130), ABS(INDIRECT("'" &amp; G$2 &amp; "'!F" &amp; ROWS!G130)-TIME!G130), ABS(INDIRECT("'" &amp; G$2 &amp; "'!J" &amp; ROWS!G130)-TIME!G130))/TIME!G130, "")</f>
        <v/>
      </c>
      <c r="H130" s="2" t="str">
        <f ca="1">_xlfn.IFNA(MAX(ABS(INDIRECT("'" &amp; H$2 &amp; "'!B" &amp; ROWS!H130)-TIME!H130), ABS(INDIRECT("'" &amp; H$2 &amp; "'!F" &amp; ROWS!H130)-TIME!H130), ABS(INDIRECT("'" &amp; H$2 &amp; "'!J" &amp; ROWS!H130)-TIME!H130))/TIME!H130, "")</f>
        <v/>
      </c>
      <c r="I130" s="2" t="str">
        <f ca="1">_xlfn.IFNA(MAX(ABS(INDIRECT("'" &amp; I$2 &amp; "'!B" &amp; ROWS!I130)-TIME!I130), ABS(INDIRECT("'" &amp; I$2 &amp; "'!F" &amp; ROWS!I130)-TIME!I130), ABS(INDIRECT("'" &amp; I$2 &amp; "'!J" &amp; ROWS!I130)-TIME!I130))/TIME!I130, "")</f>
        <v/>
      </c>
      <c r="J130" s="2">
        <f ca="1">_xlfn.IFNA(MAX(ABS(INDIRECT("'" &amp; J$2 &amp; "'!B" &amp; ROWS!J130)-TIME!J130), ABS(INDIRECT("'" &amp; J$2 &amp; "'!F" &amp; ROWS!J130)-TIME!J130), ABS(INDIRECT("'" &amp; J$2 &amp; "'!J" &amp; ROWS!J130)-TIME!J130))/TIME!J130, "")</f>
        <v>7.4074074074073931E-2</v>
      </c>
      <c r="K130" s="2">
        <f ca="1">_xlfn.IFNA(MAX(ABS(INDIRECT("'" &amp; K$2 &amp; "'!B" &amp; ROWS!K130)-TIME!K130), ABS(INDIRECT("'" &amp; K$2 &amp; "'!F" &amp; ROWS!K130)-TIME!K130), ABS(INDIRECT("'" &amp; K$2 &amp; "'!J" &amp; ROWS!K130)-TIME!K130))/TIME!K130, "")</f>
        <v>2.0833333333333353E-2</v>
      </c>
      <c r="L130" s="2">
        <f ca="1">_xlfn.IFNA(MAX(ABS(INDIRECT("'" &amp; L$2 &amp; "'!B" &amp; ROWS!L130)-TIME!L130), ABS(INDIRECT("'" &amp; L$2 &amp; "'!F" &amp; ROWS!L130)-TIME!L130), ABS(INDIRECT("'" &amp; L$2 &amp; "'!J" &amp; ROWS!L130)-TIME!L130))/TIME!L130, "")</f>
        <v>0</v>
      </c>
      <c r="M130" s="2" t="str">
        <f ca="1">_xlfn.IFNA(MAX(ABS(INDIRECT("'" &amp; M$2 &amp; "'!B" &amp; ROWS!M130)-TIME!M130), ABS(INDIRECT("'" &amp; M$2 &amp; "'!F" &amp; ROWS!M130)-TIME!M130), ABS(INDIRECT("'" &amp; M$2 &amp; "'!J" &amp; ROWS!M130)-TIME!M130))/TIME!M130, "")</f>
        <v/>
      </c>
      <c r="N130" s="2" t="str">
        <f ca="1">_xlfn.IFNA(MAX(ABS(INDIRECT("'" &amp; N$2 &amp; "'!B" &amp; ROWS!N130)-TIME!N130), ABS(INDIRECT("'" &amp; N$2 &amp; "'!F" &amp; ROWS!N130)-TIME!N130), ABS(INDIRECT("'" &amp; N$2 &amp; "'!J" &amp; ROWS!N130)-TIME!N130))/TIME!N130, "")</f>
        <v/>
      </c>
      <c r="O130" s="2" t="str">
        <f ca="1">_xlfn.IFNA(MAX(ABS(INDIRECT("'" &amp; O$2 &amp; "'!B" &amp; ROWS!O130)-TIME!O130), ABS(INDIRECT("'" &amp; O$2 &amp; "'!F" &amp; ROWS!O130)-TIME!O130), ABS(INDIRECT("'" &amp; O$2 &amp; "'!J" &amp; ROWS!O130)-TIME!O130))/TIME!O130, "")</f>
        <v/>
      </c>
      <c r="P130" s="2" t="str">
        <f ca="1">_xlfn.IFNA(MAX(ABS(INDIRECT("'" &amp; P$2 &amp; "'!B" &amp; ROWS!P130)-TIME!P130), ABS(INDIRECT("'" &amp; P$2 &amp; "'!F" &amp; ROWS!P130)-TIME!P130), ABS(INDIRECT("'" &amp; P$2 &amp; "'!J" &amp; ROWS!P130)-TIME!P130))/TIME!P130, "")</f>
        <v/>
      </c>
      <c r="Q130" s="2" t="str">
        <f ca="1">_xlfn.IFNA(MAX(ABS(INDIRECT("'" &amp; Q$2 &amp; "'!B" &amp; ROWS!Q130)-TIME!Q130), ABS(INDIRECT("'" &amp; Q$2 &amp; "'!F" &amp; ROWS!Q130)-TIME!Q130), ABS(INDIRECT("'" &amp; Q$2 &amp; "'!J" &amp; ROWS!Q130)-TIME!Q130))/TIME!Q130, "")</f>
        <v/>
      </c>
      <c r="R130" s="2">
        <f ca="1">_xlfn.IFNA(MAX(ABS(INDIRECT("'" &amp; R$2 &amp; "'!B" &amp; ROWS!R130)-TIME!R130), ABS(INDIRECT("'" &amp; R$2 &amp; "'!F" &amp; ROWS!R130)-TIME!R130), ABS(INDIRECT("'" &amp; R$2 &amp; "'!J" &amp; ROWS!R130)-TIME!R130))/TIME!R130, "")</f>
        <v>7.4074074074073931E-2</v>
      </c>
      <c r="S130" s="2">
        <f ca="1">_xlfn.IFNA(MAX(ABS(INDIRECT("'" &amp; S$2 &amp; "'!B" &amp; ROWS!S130)-TIME!S130), ABS(INDIRECT("'" &amp; S$2 &amp; "'!F" &amp; ROWS!S130)-TIME!S130), ABS(INDIRECT("'" &amp; S$2 &amp; "'!J" &amp; ROWS!S130)-TIME!S130))/TIME!S130, "")</f>
        <v>2.1739130434782625E-2</v>
      </c>
      <c r="T130" s="2">
        <f ca="1">_xlfn.IFNA(MAX(ABS(INDIRECT("'" &amp; T$2 &amp; "'!B" &amp; ROWS!T130)-TIME!T130), ABS(INDIRECT("'" &amp; T$2 &amp; "'!F" &amp; ROWS!T130)-TIME!T130), ABS(INDIRECT("'" &amp; T$2 &amp; "'!J" &amp; ROWS!T130)-TIME!T130))/TIME!T130, "")</f>
        <v>0</v>
      </c>
      <c r="U130" s="2" t="str">
        <f ca="1">_xlfn.IFNA(MAX(ABS(INDIRECT("'" &amp; U$2 &amp; "'!B" &amp; ROWS!U130)-TIME!U130), ABS(INDIRECT("'" &amp; U$2 &amp; "'!F" &amp; ROWS!U130)-TIME!U130), ABS(INDIRECT("'" &amp; U$2 &amp; "'!J" &amp; ROWS!U130)-TIME!U130))/TIME!U130, "")</f>
        <v/>
      </c>
      <c r="V130" s="2" t="str">
        <f ca="1">_xlfn.IFNA(MAX(ABS(INDIRECT("'" &amp; V$2 &amp; "'!B" &amp; ROWS!V130)-TIME!V130), ABS(INDIRECT("'" &amp; V$2 &amp; "'!F" &amp; ROWS!V130)-TIME!V130), ABS(INDIRECT("'" &amp; V$2 &amp; "'!J" &amp; ROWS!V130)-TIME!V130))/TIME!V130, "")</f>
        <v/>
      </c>
      <c r="W130" s="2" t="str">
        <f ca="1">_xlfn.IFNA(MAX(ABS(INDIRECT("'" &amp; W$2 &amp; "'!B" &amp; ROWS!W130)-TIME!W130), ABS(INDIRECT("'" &amp; W$2 &amp; "'!F" &amp; ROWS!W130)-TIME!W130), ABS(INDIRECT("'" &amp; W$2 &amp; "'!J" &amp; ROWS!W130)-TIME!W130))/TIME!W130, "")</f>
        <v/>
      </c>
      <c r="X130" s="2" t="str">
        <f ca="1">_xlfn.IFNA(MAX(ABS(INDIRECT("'" &amp; X$2 &amp; "'!B" &amp; ROWS!X130)-TIME!X130), ABS(INDIRECT("'" &amp; X$2 &amp; "'!F" &amp; ROWS!X130)-TIME!X130), ABS(INDIRECT("'" &amp; X$2 &amp; "'!J" &amp; ROWS!X130)-TIME!X130))/TIME!X130, "")</f>
        <v/>
      </c>
      <c r="Y130" s="2" t="str">
        <f ca="1">_xlfn.IFNA(MAX(ABS(INDIRECT("'" &amp; Y$2 &amp; "'!B" &amp; ROWS!Y130)-TIME!Y130), ABS(INDIRECT("'" &amp; Y$2 &amp; "'!F" &amp; ROWS!Y130)-TIME!Y130), ABS(INDIRECT("'" &amp; Y$2 &amp; "'!J" &amp; ROWS!Y130)-TIME!Y130))/TIME!Y130, "")</f>
        <v/>
      </c>
    </row>
    <row r="131" spans="1:27" x14ac:dyDescent="0.25">
      <c r="A131" t="str">
        <f>METRICS!A130</f>
        <v>vector-stdlib</v>
      </c>
      <c r="B131" s="2">
        <f ca="1">_xlfn.IFNA(MAX(ABS(INDIRECT("'" &amp; B$2 &amp; "'!B" &amp; ROWS!B131)-TIME!B131), ABS(INDIRECT("'" &amp; B$2 &amp; "'!F" &amp; ROWS!B131)-TIME!B131), ABS(INDIRECT("'" &amp; B$2 &amp; "'!J" &amp; ROWS!B131)-TIME!B131))/TIME!B131, "")</f>
        <v>4.5454545454545497E-2</v>
      </c>
      <c r="C131" s="2">
        <f ca="1">_xlfn.IFNA(MAX(ABS(INDIRECT("'" &amp; C$2 &amp; "'!B" &amp; ROWS!C131)-TIME!C131), ABS(INDIRECT("'" &amp; C$2 &amp; "'!F" &amp; ROWS!C131)-TIME!C131), ABS(INDIRECT("'" &amp; C$2 &amp; "'!J" &amp; ROWS!C131)-TIME!C131))/TIME!C131, "")</f>
        <v>2.0408163265306142E-2</v>
      </c>
      <c r="D131" s="2">
        <f ca="1">_xlfn.IFNA(MAX(ABS(INDIRECT("'" &amp; D$2 &amp; "'!B" &amp; ROWS!D131)-TIME!D131), ABS(INDIRECT("'" &amp; D$2 &amp; "'!F" &amp; ROWS!D131)-TIME!D131), ABS(INDIRECT("'" &amp; D$2 &amp; "'!J" &amp; ROWS!D131)-TIME!D131))/TIME!D131, "")</f>
        <v>4.7619047619047665E-2</v>
      </c>
      <c r="E131" s="2">
        <f ca="1">_xlfn.IFNA(MAX(ABS(INDIRECT("'" &amp; E$2 &amp; "'!B" &amp; ROWS!E131)-TIME!E131), ABS(INDIRECT("'" &amp; E$2 &amp; "'!F" &amp; ROWS!E131)-TIME!E131), ABS(INDIRECT("'" &amp; E$2 &amp; "'!J" &amp; ROWS!E131)-TIME!E131))/TIME!E131, "")</f>
        <v>3.8461538461539348E-3</v>
      </c>
      <c r="F131" s="2">
        <f ca="1">_xlfn.IFNA(MAX(ABS(INDIRECT("'" &amp; F$2 &amp; "'!B" &amp; ROWS!F131)-TIME!F131), ABS(INDIRECT("'" &amp; F$2 &amp; "'!F" &amp; ROWS!F131)-TIME!F131), ABS(INDIRECT("'" &amp; F$2 &amp; "'!J" &amp; ROWS!F131)-TIME!F131))/TIME!F131, "")</f>
        <v>5.7803468208092535E-3</v>
      </c>
      <c r="G131" s="2">
        <f ca="1">_xlfn.IFNA(MAX(ABS(INDIRECT("'" &amp; G$2 &amp; "'!B" &amp; ROWS!G131)-TIME!G131), ABS(INDIRECT("'" &amp; G$2 &amp; "'!F" &amp; ROWS!G131)-TIME!G131), ABS(INDIRECT("'" &amp; G$2 &amp; "'!J" &amp; ROWS!G131)-TIME!G131))/TIME!G131, "")</f>
        <v>4.6296296296297361E-3</v>
      </c>
      <c r="H131" s="2">
        <f ca="1">_xlfn.IFNA(MAX(ABS(INDIRECT("'" &amp; H$2 &amp; "'!B" &amp; ROWS!H131)-TIME!H131), ABS(INDIRECT("'" &amp; H$2 &amp; "'!F" &amp; ROWS!H131)-TIME!H131), ABS(INDIRECT("'" &amp; H$2 &amp; "'!J" &amp; ROWS!H131)-TIME!H131))/TIME!H131, "")</f>
        <v>3.4364261168385673E-3</v>
      </c>
      <c r="I131" s="2">
        <f ca="1">_xlfn.IFNA(MAX(ABS(INDIRECT("'" &amp; I$2 &amp; "'!B" &amp; ROWS!I131)-TIME!I131), ABS(INDIRECT("'" &amp; I$2 &amp; "'!F" &amp; ROWS!I131)-TIME!I131), ABS(INDIRECT("'" &amp; I$2 &amp; "'!J" &amp; ROWS!I131)-TIME!I131))/TIME!I131, "")</f>
        <v>1.9417475728155359E-2</v>
      </c>
      <c r="J131" s="2">
        <f ca="1">_xlfn.IFNA(MAX(ABS(INDIRECT("'" &amp; J$2 &amp; "'!B" &amp; ROWS!J131)-TIME!J131), ABS(INDIRECT("'" &amp; J$2 &amp; "'!F" &amp; ROWS!J131)-TIME!J131), ABS(INDIRECT("'" &amp; J$2 &amp; "'!J" &amp; ROWS!J131)-TIME!J131))/TIME!J131, "")</f>
        <v>9.2592592592592674E-3</v>
      </c>
      <c r="K131" s="2">
        <f ca="1">_xlfn.IFNA(MAX(ABS(INDIRECT("'" &amp; K$2 &amp; "'!B" &amp; ROWS!K131)-TIME!K131), ABS(INDIRECT("'" &amp; K$2 &amp; "'!F" &amp; ROWS!K131)-TIME!K131), ABS(INDIRECT("'" &amp; K$2 &amp; "'!J" &amp; ROWS!K131)-TIME!K131))/TIME!K131, "")</f>
        <v>3.3898305084745797E-2</v>
      </c>
      <c r="L131" s="2">
        <f ca="1">_xlfn.IFNA(MAX(ABS(INDIRECT("'" &amp; L$2 &amp; "'!B" &amp; ROWS!L131)-TIME!L131), ABS(INDIRECT("'" &amp; L$2 &amp; "'!F" &amp; ROWS!L131)-TIME!L131), ABS(INDIRECT("'" &amp; L$2 &amp; "'!J" &amp; ROWS!L131)-TIME!L131))/TIME!L131, "")</f>
        <v>3.2258064516129059E-2</v>
      </c>
      <c r="M131" s="2">
        <f ca="1">_xlfn.IFNA(MAX(ABS(INDIRECT("'" &amp; M$2 &amp; "'!B" &amp; ROWS!M131)-TIME!M131), ABS(INDIRECT("'" &amp; M$2 &amp; "'!F" &amp; ROWS!M131)-TIME!M131), ABS(INDIRECT("'" &amp; M$2 &amp; "'!J" &amp; ROWS!M131)-TIME!M131))/TIME!M131, "")</f>
        <v>4.070556309362313E-3</v>
      </c>
      <c r="N131" s="2">
        <f ca="1">_xlfn.IFNA(MAX(ABS(INDIRECT("'" &amp; N$2 &amp; "'!B" &amp; ROWS!N131)-TIME!N131), ABS(INDIRECT("'" &amp; N$2 &amp; "'!F" &amp; ROWS!N131)-TIME!N131), ABS(INDIRECT("'" &amp; N$2 &amp; "'!J" &amp; ROWS!N131)-TIME!N131))/TIME!N131, "")</f>
        <v>1.1644832605531306E-2</v>
      </c>
      <c r="O131" s="2">
        <f ca="1">_xlfn.IFNA(MAX(ABS(INDIRECT("'" &amp; O$2 &amp; "'!B" &amp; ROWS!O131)-TIME!O131), ABS(INDIRECT("'" &amp; O$2 &amp; "'!F" &amp; ROWS!O131)-TIME!O131), ABS(INDIRECT("'" &amp; O$2 &amp; "'!J" &amp; ROWS!O131)-TIME!O131))/TIME!O131, "")</f>
        <v>9.2165898617511607E-3</v>
      </c>
      <c r="P131" s="2">
        <f ca="1">_xlfn.IFNA(MAX(ABS(INDIRECT("'" &amp; P$2 &amp; "'!B" &amp; ROWS!P131)-TIME!P131), ABS(INDIRECT("'" &amp; P$2 &amp; "'!F" &amp; ROWS!P131)-TIME!P131), ABS(INDIRECT("'" &amp; P$2 &amp; "'!J" &amp; ROWS!P131)-TIME!P131))/TIME!P131, "")</f>
        <v>2.8169014084507067E-2</v>
      </c>
      <c r="Q131" s="2">
        <f ca="1">_xlfn.IFNA(MAX(ABS(INDIRECT("'" &amp; Q$2 &amp; "'!B" &amp; ROWS!Q131)-TIME!Q131), ABS(INDIRECT("'" &amp; Q$2 &amp; "'!F" &amp; ROWS!Q131)-TIME!Q131), ABS(INDIRECT("'" &amp; Q$2 &amp; "'!J" &amp; ROWS!Q131)-TIME!Q131))/TIME!Q131, "")</f>
        <v>9.9009900990099098E-3</v>
      </c>
      <c r="R131" s="2">
        <f ca="1">_xlfn.IFNA(MAX(ABS(INDIRECT("'" &amp; R$2 &amp; "'!B" &amp; ROWS!R131)-TIME!R131), ABS(INDIRECT("'" &amp; R$2 &amp; "'!F" &amp; ROWS!R131)-TIME!R131), ABS(INDIRECT("'" &amp; R$2 &amp; "'!J" &amp; ROWS!R131)-TIME!R131))/TIME!R131, "")</f>
        <v>2.2831050228310421E-2</v>
      </c>
      <c r="S131" s="2">
        <f ca="1">_xlfn.IFNA(MAX(ABS(INDIRECT("'" &amp; S$2 &amp; "'!B" &amp; ROWS!S131)-TIME!S131), ABS(INDIRECT("'" &amp; S$2 &amp; "'!F" &amp; ROWS!S131)-TIME!S131), ABS(INDIRECT("'" &amp; S$2 &amp; "'!J" &amp; ROWS!S131)-TIME!S131))/TIME!S131, "")</f>
        <v>1.7241379310344845E-2</v>
      </c>
      <c r="T131" s="2">
        <f ca="1">_xlfn.IFNA(MAX(ABS(INDIRECT("'" &amp; T$2 &amp; "'!B" &amp; ROWS!T131)-TIME!T131), ABS(INDIRECT("'" &amp; T$2 &amp; "'!F" &amp; ROWS!T131)-TIME!T131), ABS(INDIRECT("'" &amp; T$2 &amp; "'!J" &amp; ROWS!T131)-TIME!T131))/TIME!T131, "")</f>
        <v>6.2500000000000056E-2</v>
      </c>
      <c r="U131" s="2">
        <f ca="1">_xlfn.IFNA(MAX(ABS(INDIRECT("'" &amp; U$2 &amp; "'!B" &amp; ROWS!U131)-TIME!U131), ABS(INDIRECT("'" &amp; U$2 &amp; "'!F" &amp; ROWS!U131)-TIME!U131), ABS(INDIRECT("'" &amp; U$2 &amp; "'!J" &amp; ROWS!U131)-TIME!U131))/TIME!U131, "")</f>
        <v>2.4258760107816673E-2</v>
      </c>
      <c r="V131" s="2">
        <f ca="1">_xlfn.IFNA(MAX(ABS(INDIRECT("'" &amp; V$2 &amp; "'!B" &amp; ROWS!V131)-TIME!V131), ABS(INDIRECT("'" &amp; V$2 &amp; "'!F" &amp; ROWS!V131)-TIME!V131), ABS(INDIRECT("'" &amp; V$2 &amp; "'!J" &amp; ROWS!V131)-TIME!V131))/TIME!V131, "")</f>
        <v>5.8823529411764757E-3</v>
      </c>
      <c r="W131" s="2">
        <f ca="1">_xlfn.IFNA(MAX(ABS(INDIRECT("'" &amp; W$2 &amp; "'!B" &amp; ROWS!W131)-TIME!W131), ABS(INDIRECT("'" &amp; W$2 &amp; "'!F" &amp; ROWS!W131)-TIME!W131), ABS(INDIRECT("'" &amp; W$2 &amp; "'!J" &amp; ROWS!W131)-TIME!W131))/TIME!W131, "")</f>
        <v>6.9124423963134217E-3</v>
      </c>
      <c r="X131" s="2">
        <f ca="1">_xlfn.IFNA(MAX(ABS(INDIRECT("'" &amp; X$2 &amp; "'!B" &amp; ROWS!X131)-TIME!X131), ABS(INDIRECT("'" &amp; X$2 &amp; "'!F" &amp; ROWS!X131)-TIME!X131), ABS(INDIRECT("'" &amp; X$2 &amp; "'!J" &amp; ROWS!X131)-TIME!X131))/TIME!X131, "")</f>
        <v>2.7027027027027053E-2</v>
      </c>
      <c r="Y131" s="2">
        <f ca="1">_xlfn.IFNA(MAX(ABS(INDIRECT("'" &amp; Y$2 &amp; "'!B" &amp; ROWS!Y131)-TIME!Y131), ABS(INDIRECT("'" &amp; Y$2 &amp; "'!F" &amp; ROWS!Y131)-TIME!Y131), ABS(INDIRECT("'" &amp; Y$2 &amp; "'!J" &amp; ROWS!Y131)-TIME!Y131))/TIME!Y131, "")</f>
        <v>3.9215686274509838E-2</v>
      </c>
    </row>
    <row r="132" spans="1:27" x14ac:dyDescent="0.25">
      <c r="A132" t="str">
        <f>METRICS!A131</f>
        <v>glm</v>
      </c>
      <c r="B132" s="2">
        <f ca="1">_xlfn.IFNA(MAX(ABS(INDIRECT("'" &amp; B$2 &amp; "'!B" &amp; ROWS!B132)-TIME!B132), ABS(INDIRECT("'" &amp; B$2 &amp; "'!F" &amp; ROWS!B132)-TIME!B132), ABS(INDIRECT("'" &amp; B$2 &amp; "'!J" &amp; ROWS!B132)-TIME!B132))/TIME!B132, "")</f>
        <v>4.3103448275863066E-3</v>
      </c>
      <c r="C132" s="2">
        <f ca="1">_xlfn.IFNA(MAX(ABS(INDIRECT("'" &amp; C$2 &amp; "'!B" &amp; ROWS!C132)-TIME!C132), ABS(INDIRECT("'" &amp; C$2 &amp; "'!F" &amp; ROWS!C132)-TIME!C132), ABS(INDIRECT("'" &amp; C$2 &amp; "'!J" &amp; ROWS!C132)-TIME!C132))/TIME!C132, "")</f>
        <v>3.0487804878048811E-2</v>
      </c>
      <c r="D132" s="2">
        <f ca="1">_xlfn.IFNA(MAX(ABS(INDIRECT("'" &amp; D$2 &amp; "'!B" &amp; ROWS!D132)-TIME!D132), ABS(INDIRECT("'" &amp; D$2 &amp; "'!F" &amp; ROWS!D132)-TIME!D132), ABS(INDIRECT("'" &amp; D$2 &amp; "'!J" &amp; ROWS!D132)-TIME!D132))/TIME!D132, "")</f>
        <v>0</v>
      </c>
      <c r="E132" s="2">
        <f ca="1">_xlfn.IFNA(MAX(ABS(INDIRECT("'" &amp; E$2 &amp; "'!B" &amp; ROWS!E132)-TIME!E132), ABS(INDIRECT("'" &amp; E$2 &amp; "'!F" &amp; ROWS!E132)-TIME!E132), ABS(INDIRECT("'" &amp; E$2 &amp; "'!J" &amp; ROWS!E132)-TIME!E132))/TIME!E132, "")</f>
        <v>5.4102795311091519E-3</v>
      </c>
      <c r="F132" s="2">
        <f ca="1">_xlfn.IFNA(MAX(ABS(INDIRECT("'" &amp; F$2 &amp; "'!B" &amp; ROWS!F132)-TIME!F132), ABS(INDIRECT("'" &amp; F$2 &amp; "'!F" &amp; ROWS!F132)-TIME!F132), ABS(INDIRECT("'" &amp; F$2 &amp; "'!J" &amp; ROWS!F132)-TIME!F132))/TIME!F132, "")</f>
        <v>5.4945054945055166E-3</v>
      </c>
      <c r="G132" s="2">
        <f ca="1">_xlfn.IFNA(MAX(ABS(INDIRECT("'" &amp; G$2 &amp; "'!B" &amp; ROWS!G132)-TIME!G132), ABS(INDIRECT("'" &amp; G$2 &amp; "'!F" &amp; ROWS!G132)-TIME!G132), ABS(INDIRECT("'" &amp; G$2 &amp; "'!J" &amp; ROWS!G132)-TIME!G132))/TIME!G132, "")</f>
        <v>5.4384017758046639E-2</v>
      </c>
      <c r="H132" s="2">
        <f ca="1">_xlfn.IFNA(MAX(ABS(INDIRECT("'" &amp; H$2 &amp; "'!B" &amp; ROWS!H132)-TIME!H132), ABS(INDIRECT("'" &amp; H$2 &amp; "'!F" &amp; ROWS!H132)-TIME!H132), ABS(INDIRECT("'" &amp; H$2 &amp; "'!J" &amp; ROWS!H132)-TIME!H132))/TIME!H132, "")</f>
        <v>4.3141231673570254E-3</v>
      </c>
      <c r="I132" s="2" t="str">
        <f ca="1">_xlfn.IFNA(MAX(ABS(INDIRECT("'" &amp; I$2 &amp; "'!B" &amp; ROWS!I132)-TIME!I132), ABS(INDIRECT("'" &amp; I$2 &amp; "'!F" &amp; ROWS!I132)-TIME!I132), ABS(INDIRECT("'" &amp; I$2 &amp; "'!J" &amp; ROWS!I132)-TIME!I132))/TIME!I132, "")</f>
        <v/>
      </c>
      <c r="J132" s="2">
        <f ca="1">_xlfn.IFNA(MAX(ABS(INDIRECT("'" &amp; J$2 &amp; "'!B" &amp; ROWS!J132)-TIME!J132), ABS(INDIRECT("'" &amp; J$2 &amp; "'!F" &amp; ROWS!J132)-TIME!J132), ABS(INDIRECT("'" &amp; J$2 &amp; "'!J" &amp; ROWS!J132)-TIME!J132))/TIME!J132, "")</f>
        <v>1.111111111111112E-2</v>
      </c>
      <c r="K132" s="2">
        <f ca="1">_xlfn.IFNA(MAX(ABS(INDIRECT("'" &amp; K$2 &amp; "'!B" &amp; ROWS!K132)-TIME!K132), ABS(INDIRECT("'" &amp; K$2 &amp; "'!F" &amp; ROWS!K132)-TIME!K132), ABS(INDIRECT("'" &amp; K$2 &amp; "'!J" &amp; ROWS!K132)-TIME!K132))/TIME!K132, "")</f>
        <v>1.709401709401711E-2</v>
      </c>
      <c r="L132" s="2">
        <f ca="1">_xlfn.IFNA(MAX(ABS(INDIRECT("'" &amp; L$2 &amp; "'!B" &amp; ROWS!L132)-TIME!L132), ABS(INDIRECT("'" &amp; L$2 &amp; "'!F" &amp; ROWS!L132)-TIME!L132), ABS(INDIRECT("'" &amp; L$2 &amp; "'!J" &amp; ROWS!L132)-TIME!L132))/TIME!L132, "")</f>
        <v>1.449275362318842E-2</v>
      </c>
      <c r="M132" s="2">
        <f ca="1">_xlfn.IFNA(MAX(ABS(INDIRECT("'" &amp; M$2 &amp; "'!B" &amp; ROWS!M132)-TIME!M132), ABS(INDIRECT("'" &amp; M$2 &amp; "'!F" &amp; ROWS!M132)-TIME!M132), ABS(INDIRECT("'" &amp; M$2 &amp; "'!J" &amp; ROWS!M132)-TIME!M132))/TIME!M132, "")</f>
        <v>2.0366598778003638E-3</v>
      </c>
      <c r="N132" s="2">
        <f ca="1">_xlfn.IFNA(MAX(ABS(INDIRECT("'" &amp; N$2 &amp; "'!B" &amp; ROWS!N132)-TIME!N132), ABS(INDIRECT("'" &amp; N$2 &amp; "'!F" &amp; ROWS!N132)-TIME!N132), ABS(INDIRECT("'" &amp; N$2 &amp; "'!J" &amp; ROWS!N132)-TIME!N132))/TIME!N132, "")</f>
        <v>2.3972602739726127E-2</v>
      </c>
      <c r="O132" s="2">
        <f ca="1">_xlfn.IFNA(MAX(ABS(INDIRECT("'" &amp; O$2 &amp; "'!B" &amp; ROWS!O132)-TIME!O132), ABS(INDIRECT("'" &amp; O$2 &amp; "'!F" &amp; ROWS!O132)-TIME!O132), ABS(INDIRECT("'" &amp; O$2 &amp; "'!J" &amp; ROWS!O132)-TIME!O132))/TIME!O132, "")</f>
        <v>2.4360535931792142E-3</v>
      </c>
      <c r="P132" s="2">
        <f ca="1">_xlfn.IFNA(MAX(ABS(INDIRECT("'" &amp; P$2 &amp; "'!B" &amp; ROWS!P132)-TIME!P132), ABS(INDIRECT("'" &amp; P$2 &amp; "'!F" &amp; ROWS!P132)-TIME!P132), ABS(INDIRECT("'" &amp; P$2 &amp; "'!J" &amp; ROWS!P132)-TIME!P132))/TIME!P132, "")</f>
        <v>5.6179775280898927E-3</v>
      </c>
      <c r="Q132" s="2">
        <f ca="1">_xlfn.IFNA(MAX(ABS(INDIRECT("'" &amp; Q$2 &amp; "'!B" &amp; ROWS!Q132)-TIME!Q132), ABS(INDIRECT("'" &amp; Q$2 &amp; "'!F" &amp; ROWS!Q132)-TIME!Q132), ABS(INDIRECT("'" &amp; Q$2 &amp; "'!J" &amp; ROWS!Q132)-TIME!Q132))/TIME!Q132, "")</f>
        <v>8.6956521739131147E-3</v>
      </c>
      <c r="R132" s="2">
        <f ca="1">_xlfn.IFNA(MAX(ABS(INDIRECT("'" &amp; R$2 &amp; "'!B" &amp; ROWS!R132)-TIME!R132), ABS(INDIRECT("'" &amp; R$2 &amp; "'!F" &amp; ROWS!R132)-TIME!R132), ABS(INDIRECT("'" &amp; R$2 &amp; "'!J" &amp; ROWS!R132)-TIME!R132))/TIME!R132, "")</f>
        <v>0</v>
      </c>
      <c r="S132" s="2">
        <f ca="1">_xlfn.IFNA(MAX(ABS(INDIRECT("'" &amp; S$2 &amp; "'!B" &amp; ROWS!S132)-TIME!S132), ABS(INDIRECT("'" &amp; S$2 &amp; "'!F" &amp; ROWS!S132)-TIME!S132), ABS(INDIRECT("'" &amp; S$2 &amp; "'!J" &amp; ROWS!S132)-TIME!S132))/TIME!S132, "")</f>
        <v>1.8518518518518535E-2</v>
      </c>
      <c r="T132" s="2">
        <f ca="1">_xlfn.IFNA(MAX(ABS(INDIRECT("'" &amp; T$2 &amp; "'!B" &amp; ROWS!T132)-TIME!T132), ABS(INDIRECT("'" &amp; T$2 &amp; "'!F" &amp; ROWS!T132)-TIME!T132), ABS(INDIRECT("'" &amp; T$2 &amp; "'!J" &amp; ROWS!T132)-TIME!T132))/TIME!T132, "")</f>
        <v>0</v>
      </c>
      <c r="U132" s="2">
        <f ca="1">_xlfn.IFNA(MAX(ABS(INDIRECT("'" &amp; U$2 &amp; "'!B" &amp; ROWS!U132)-TIME!U132), ABS(INDIRECT("'" &amp; U$2 &amp; "'!F" &amp; ROWS!U132)-TIME!U132), ABS(INDIRECT("'" &amp; U$2 &amp; "'!J" &amp; ROWS!U132)-TIME!U132))/TIME!U132, "")</f>
        <v>1.0752688172042781E-3</v>
      </c>
      <c r="V132" s="2">
        <f ca="1">_xlfn.IFNA(MAX(ABS(INDIRECT("'" &amp; V$2 &amp; "'!B" &amp; ROWS!V132)-TIME!V132), ABS(INDIRECT("'" &amp; V$2 &amp; "'!F" &amp; ROWS!V132)-TIME!V132), ABS(INDIRECT("'" &amp; V$2 &amp; "'!J" &amp; ROWS!V132)-TIME!V132))/TIME!V132, "")</f>
        <v>1.7331022530328922E-3</v>
      </c>
      <c r="W132" s="2">
        <f ca="1">_xlfn.IFNA(MAX(ABS(INDIRECT("'" &amp; W$2 &amp; "'!B" &amp; ROWS!W132)-TIME!W132), ABS(INDIRECT("'" &amp; W$2 &amp; "'!F" &amp; ROWS!W132)-TIME!W132), ABS(INDIRECT("'" &amp; W$2 &amp; "'!J" &amp; ROWS!W132)-TIME!W132))/TIME!W132, "")</f>
        <v>2.4096385542170299E-3</v>
      </c>
      <c r="X132" s="2">
        <f ca="1">_xlfn.IFNA(MAX(ABS(INDIRECT("'" &amp; X$2 &amp; "'!B" &amp; ROWS!X132)-TIME!X132), ABS(INDIRECT("'" &amp; X$2 &amp; "'!F" &amp; ROWS!X132)-TIME!X132), ABS(INDIRECT("'" &amp; X$2 &amp; "'!J" &amp; ROWS!X132)-TIME!X132))/TIME!X132, "")</f>
        <v>5.2631578947368854E-3</v>
      </c>
      <c r="Y132" s="2">
        <f ca="1">_xlfn.IFNA(MAX(ABS(INDIRECT("'" &amp; Y$2 &amp; "'!B" &amp; ROWS!Y132)-TIME!Y132), ABS(INDIRECT("'" &amp; Y$2 &amp; "'!F" &amp; ROWS!Y132)-TIME!Y132), ABS(INDIRECT("'" &amp; Y$2 &amp; "'!J" &amp; ROWS!Y132)-TIME!Y132))/TIME!Y132, "")</f>
        <v>1.2903225806451623E-2</v>
      </c>
    </row>
    <row r="133" spans="1:27" x14ac:dyDescent="0.25">
      <c r="A133" t="str">
        <f>METRICS!A132</f>
        <v>imgui</v>
      </c>
      <c r="B133" s="2">
        <f ca="1">_xlfn.IFNA(MAX(ABS(INDIRECT("'" &amp; B$2 &amp; "'!B" &amp; ROWS!B133)-TIME!B133), ABS(INDIRECT("'" &amp; B$2 &amp; "'!F" &amp; ROWS!B133)-TIME!B133), ABS(INDIRECT("'" &amp; B$2 &amp; "'!J" &amp; ROWS!B133)-TIME!B133))/TIME!B133, "")</f>
        <v>1.5290519877675787E-2</v>
      </c>
      <c r="C133" s="2">
        <f ca="1">_xlfn.IFNA(MAX(ABS(INDIRECT("'" &amp; C$2 &amp; "'!B" &amp; ROWS!C133)-TIME!C133), ABS(INDIRECT("'" &amp; C$2 &amp; "'!F" &amp; ROWS!C133)-TIME!C133), ABS(INDIRECT("'" &amp; C$2 &amp; "'!J" &amp; ROWS!C133)-TIME!C133))/TIME!C133, "")</f>
        <v>2.0467836257310024E-2</v>
      </c>
      <c r="D133" s="2">
        <f ca="1">_xlfn.IFNA(MAX(ABS(INDIRECT("'" &amp; D$2 &amp; "'!B" &amp; ROWS!D133)-TIME!D133), ABS(INDIRECT("'" &amp; D$2 &amp; "'!F" &amp; ROWS!D133)-TIME!D133), ABS(INDIRECT("'" &amp; D$2 &amp; "'!J" &amp; ROWS!D133)-TIME!D133))/TIME!D133, "")</f>
        <v>1.8264840182648418E-2</v>
      </c>
      <c r="E133" s="2" t="str">
        <f ca="1">_xlfn.IFNA(MAX(ABS(INDIRECT("'" &amp; E$2 &amp; "'!B" &amp; ROWS!E133)-TIME!E133), ABS(INDIRECT("'" &amp; E$2 &amp; "'!F" &amp; ROWS!E133)-TIME!E133), ABS(INDIRECT("'" &amp; E$2 &amp; "'!J" &amp; ROWS!E133)-TIME!E133))/TIME!E133, "")</f>
        <v/>
      </c>
      <c r="F133" s="2" t="str">
        <f ca="1">_xlfn.IFNA(MAX(ABS(INDIRECT("'" &amp; F$2 &amp; "'!B" &amp; ROWS!F133)-TIME!F133), ABS(INDIRECT("'" &amp; F$2 &amp; "'!F" &amp; ROWS!F133)-TIME!F133), ABS(INDIRECT("'" &amp; F$2 &amp; "'!J" &amp; ROWS!F133)-TIME!F133))/TIME!F133, "")</f>
        <v/>
      </c>
      <c r="G133" s="2" t="str">
        <f ca="1">_xlfn.IFNA(MAX(ABS(INDIRECT("'" &amp; G$2 &amp; "'!B" &amp; ROWS!G133)-TIME!G133), ABS(INDIRECT("'" &amp; G$2 &amp; "'!F" &amp; ROWS!G133)-TIME!G133), ABS(INDIRECT("'" &amp; G$2 &amp; "'!J" &amp; ROWS!G133)-TIME!G133))/TIME!G133, "")</f>
        <v/>
      </c>
      <c r="H133" s="2">
        <f ca="1">_xlfn.IFNA(MAX(ABS(INDIRECT("'" &amp; H$2 &amp; "'!B" &amp; ROWS!H133)-TIME!H133), ABS(INDIRECT("'" &amp; H$2 &amp; "'!F" &amp; ROWS!H133)-TIME!H133), ABS(INDIRECT("'" &amp; H$2 &amp; "'!J" &amp; ROWS!H133)-TIME!H133))/TIME!H133, "")</f>
        <v>6.0096153846152566E-3</v>
      </c>
      <c r="I133" s="2">
        <f ca="1">_xlfn.IFNA(MAX(ABS(INDIRECT("'" &amp; I$2 &amp; "'!B" &amp; ROWS!I133)-TIME!I133), ABS(INDIRECT("'" &amp; I$2 &amp; "'!F" &amp; ROWS!I133)-TIME!I133), ABS(INDIRECT("'" &amp; I$2 &amp; "'!J" &amp; ROWS!I133)-TIME!I133))/TIME!I133, "")</f>
        <v>1.4823965410747278E-2</v>
      </c>
      <c r="J133" s="2">
        <f ca="1">_xlfn.IFNA(MAX(ABS(INDIRECT("'" &amp; J$2 &amp; "'!B" &amp; ROWS!J133)-TIME!J133), ABS(INDIRECT("'" &amp; J$2 &amp; "'!F" &amp; ROWS!J133)-TIME!J133), ABS(INDIRECT("'" &amp; J$2 &amp; "'!J" &amp; ROWS!J133)-TIME!J133))/TIME!J133, "")</f>
        <v>1.6393442622950762E-2</v>
      </c>
      <c r="K133" s="2">
        <f ca="1">_xlfn.IFNA(MAX(ABS(INDIRECT("'" &amp; K$2 &amp; "'!B" &amp; ROWS!K133)-TIME!K133), ABS(INDIRECT("'" &amp; K$2 &amp; "'!F" &amp; ROWS!K133)-TIME!K133), ABS(INDIRECT("'" &amp; K$2 &amp; "'!J" &amp; ROWS!K133)-TIME!K133))/TIME!K133, "")</f>
        <v>4.6296296296295305E-3</v>
      </c>
      <c r="L133" s="2">
        <f ca="1">_xlfn.IFNA(MAX(ABS(INDIRECT("'" &amp; L$2 &amp; "'!B" &amp; ROWS!L133)-TIME!L133), ABS(INDIRECT("'" &amp; L$2 &amp; "'!F" &amp; ROWS!L133)-TIME!L133), ABS(INDIRECT("'" &amp; L$2 &amp; "'!J" &amp; ROWS!L133)-TIME!L133))/TIME!L133, "")</f>
        <v>1.3888888888889003E-2</v>
      </c>
      <c r="M133" s="2" t="str">
        <f ca="1">_xlfn.IFNA(MAX(ABS(INDIRECT("'" &amp; M$2 &amp; "'!B" &amp; ROWS!M133)-TIME!M133), ABS(INDIRECT("'" &amp; M$2 &amp; "'!F" &amp; ROWS!M133)-TIME!M133), ABS(INDIRECT("'" &amp; M$2 &amp; "'!J" &amp; ROWS!M133)-TIME!M133))/TIME!M133, "")</f>
        <v/>
      </c>
      <c r="N133" s="2" t="str">
        <f ca="1">_xlfn.IFNA(MAX(ABS(INDIRECT("'" &amp; N$2 &amp; "'!B" &amp; ROWS!N133)-TIME!N133), ABS(INDIRECT("'" &amp; N$2 &amp; "'!F" &amp; ROWS!N133)-TIME!N133), ABS(INDIRECT("'" &amp; N$2 &amp; "'!J" &amp; ROWS!N133)-TIME!N133))/TIME!N133, "")</f>
        <v/>
      </c>
      <c r="O133" s="2" t="str">
        <f ca="1">_xlfn.IFNA(MAX(ABS(INDIRECT("'" &amp; O$2 &amp; "'!B" &amp; ROWS!O133)-TIME!O133), ABS(INDIRECT("'" &amp; O$2 &amp; "'!F" &amp; ROWS!O133)-TIME!O133), ABS(INDIRECT("'" &amp; O$2 &amp; "'!J" &amp; ROWS!O133)-TIME!O133))/TIME!O133, "")</f>
        <v/>
      </c>
      <c r="P133" s="2">
        <f ca="1">_xlfn.IFNA(MAX(ABS(INDIRECT("'" &amp; P$2 &amp; "'!B" &amp; ROWS!P133)-TIME!P133), ABS(INDIRECT("'" &amp; P$2 &amp; "'!F" &amp; ROWS!P133)-TIME!P133), ABS(INDIRECT("'" &amp; P$2 &amp; "'!J" &amp; ROWS!P133)-TIME!P133))/TIME!P133, "")</f>
        <v>2.4096385542168161E-3</v>
      </c>
      <c r="Q133" s="2">
        <f ca="1">_xlfn.IFNA(MAX(ABS(INDIRECT("'" &amp; Q$2 &amp; "'!B" &amp; ROWS!Q133)-TIME!Q133), ABS(INDIRECT("'" &amp; Q$2 &amp; "'!F" &amp; ROWS!Q133)-TIME!Q133), ABS(INDIRECT("'" &amp; Q$2 &amp; "'!J" &amp; ROWS!Q133)-TIME!Q133))/TIME!Q133, "")</f>
        <v>1.4792899408284103E-2</v>
      </c>
      <c r="R133" s="2">
        <f ca="1">_xlfn.IFNA(MAX(ABS(INDIRECT("'" &amp; R$2 &amp; "'!B" &amp; ROWS!R133)-TIME!R133), ABS(INDIRECT("'" &amp; R$2 &amp; "'!F" &amp; ROWS!R133)-TIME!R133), ABS(INDIRECT("'" &amp; R$2 &amp; "'!J" &amp; ROWS!R133)-TIME!R133))/TIME!R133, "")</f>
        <v>5.8252427184466077E-2</v>
      </c>
      <c r="S133" s="2">
        <f ca="1">_xlfn.IFNA(MAX(ABS(INDIRECT("'" &amp; S$2 &amp; "'!B" &amp; ROWS!S133)-TIME!S133), ABS(INDIRECT("'" &amp; S$2 &amp; "'!F" &amp; ROWS!S133)-TIME!S133), ABS(INDIRECT("'" &amp; S$2 &amp; "'!J" &amp; ROWS!S133)-TIME!S133))/TIME!S133, "")</f>
        <v>3.1007751937985211E-3</v>
      </c>
      <c r="T133" s="2">
        <f ca="1">_xlfn.IFNA(MAX(ABS(INDIRECT("'" &amp; T$2 &amp; "'!B" &amp; ROWS!T133)-TIME!T133), ABS(INDIRECT("'" &amp; T$2 &amp; "'!F" &amp; ROWS!T133)-TIME!T133), ABS(INDIRECT("'" &amp; T$2 &amp; "'!J" &amp; ROWS!T133)-TIME!T133))/TIME!T133, "")</f>
        <v>4.5248868778281588E-3</v>
      </c>
      <c r="U133" s="2" t="str">
        <f ca="1">_xlfn.IFNA(MAX(ABS(INDIRECT("'" &amp; U$2 &amp; "'!B" &amp; ROWS!U133)-TIME!U133), ABS(INDIRECT("'" &amp; U$2 &amp; "'!F" &amp; ROWS!U133)-TIME!U133), ABS(INDIRECT("'" &amp; U$2 &amp; "'!J" &amp; ROWS!U133)-TIME!U133))/TIME!U133, "")</f>
        <v/>
      </c>
      <c r="V133" s="2" t="str">
        <f ca="1">_xlfn.IFNA(MAX(ABS(INDIRECT("'" &amp; V$2 &amp; "'!B" &amp; ROWS!V133)-TIME!V133), ABS(INDIRECT("'" &amp; V$2 &amp; "'!F" &amp; ROWS!V133)-TIME!V133), ABS(INDIRECT("'" &amp; V$2 &amp; "'!J" &amp; ROWS!V133)-TIME!V133))/TIME!V133, "")</f>
        <v/>
      </c>
      <c r="W133" s="2" t="str">
        <f ca="1">_xlfn.IFNA(MAX(ABS(INDIRECT("'" &amp; W$2 &amp; "'!B" &amp; ROWS!W133)-TIME!W133), ABS(INDIRECT("'" &amp; W$2 &amp; "'!F" &amp; ROWS!W133)-TIME!W133), ABS(INDIRECT("'" &amp; W$2 &amp; "'!J" &amp; ROWS!W133)-TIME!W133))/TIME!W133, "")</f>
        <v/>
      </c>
      <c r="X133" s="2">
        <f ca="1">_xlfn.IFNA(MAX(ABS(INDIRECT("'" &amp; X$2 &amp; "'!B" &amp; ROWS!X133)-TIME!X133), ABS(INDIRECT("'" &amp; X$2 &amp; "'!F" &amp; ROWS!X133)-TIME!X133), ABS(INDIRECT("'" &amp; X$2 &amp; "'!J" &amp; ROWS!X133)-TIME!X133))/TIME!X133, "")</f>
        <v>6.7146282973621157E-2</v>
      </c>
      <c r="Y133" s="2">
        <f ca="1">_xlfn.IFNA(MAX(ABS(INDIRECT("'" &amp; Y$2 &amp; "'!B" &amp; ROWS!Y133)-TIME!Y133), ABS(INDIRECT("'" &amp; Y$2 &amp; "'!F" &amp; ROWS!Y133)-TIME!Y133), ABS(INDIRECT("'" &amp; Y$2 &amp; "'!J" &amp; ROWS!Y133)-TIME!Y133))/TIME!Y133, "")</f>
        <v>2.3738872403560853E-2</v>
      </c>
    </row>
    <row r="135" spans="1:27" x14ac:dyDescent="0.25">
      <c r="A135" s="3" t="s">
        <v>181</v>
      </c>
      <c r="B135" s="2">
        <f ca="1">MAX(B3:B133)</f>
        <v>0.16666666666666682</v>
      </c>
      <c r="C135" s="2">
        <f t="shared" ref="C135:Y135" ca="1" si="0">MAX(C3:C133)</f>
        <v>0.16666666666666682</v>
      </c>
      <c r="D135" s="2">
        <f t="shared" ca="1" si="0"/>
        <v>0.49999999999999989</v>
      </c>
      <c r="E135" s="2">
        <f t="shared" ca="1" si="0"/>
        <v>7.6190476190476045E-2</v>
      </c>
      <c r="F135" s="2">
        <f t="shared" ca="1" si="0"/>
        <v>5.5555555555555455E-2</v>
      </c>
      <c r="G135" s="2">
        <f t="shared" ca="1" si="0"/>
        <v>7.6923076923076983E-2</v>
      </c>
      <c r="H135" s="2">
        <f t="shared" ca="1" si="0"/>
        <v>8.4415584415584347E-2</v>
      </c>
      <c r="I135" s="2">
        <f t="shared" ca="1" si="0"/>
        <v>0.19708029197080276</v>
      </c>
      <c r="J135" s="2">
        <f t="shared" ca="1" si="0"/>
        <v>0.49999999999999989</v>
      </c>
      <c r="K135" s="2">
        <f t="shared" ca="1" si="0"/>
        <v>0.33333333333333343</v>
      </c>
      <c r="L135" s="2">
        <f t="shared" ca="1" si="0"/>
        <v>1</v>
      </c>
      <c r="M135" s="2">
        <f t="shared" ca="1" si="0"/>
        <v>8.0000000000000071E-2</v>
      </c>
      <c r="N135" s="2">
        <f t="shared" ca="1" si="0"/>
        <v>8.7499999999999939E-2</v>
      </c>
      <c r="O135" s="2">
        <f t="shared" ca="1" si="0"/>
        <v>0.15</v>
      </c>
      <c r="P135" s="2">
        <f t="shared" ca="1" si="0"/>
        <v>0.25000000000000006</v>
      </c>
      <c r="Q135" s="2">
        <f t="shared" ca="1" si="0"/>
        <v>0.22222222222222213</v>
      </c>
      <c r="R135" s="2">
        <f t="shared" ca="1" si="0"/>
        <v>0.5</v>
      </c>
      <c r="S135" s="2">
        <f t="shared" ca="1" si="0"/>
        <v>0.33333333333333343</v>
      </c>
      <c r="T135" s="2">
        <f t="shared" ca="1" si="0"/>
        <v>1</v>
      </c>
      <c r="U135" s="2">
        <f t="shared" ca="1" si="0"/>
        <v>7.4074074074073931E-2</v>
      </c>
      <c r="V135" s="2">
        <f t="shared" ca="1" si="0"/>
        <v>5.8823529411764754E-2</v>
      </c>
      <c r="W135" s="2">
        <f t="shared" ca="1" si="0"/>
        <v>8.3333333333333301E-2</v>
      </c>
      <c r="X135" s="2">
        <f t="shared" ca="1" si="0"/>
        <v>0.28571428571428553</v>
      </c>
      <c r="Y135" s="2">
        <f t="shared" ca="1" si="0"/>
        <v>0.1666666666666666</v>
      </c>
      <c r="AA135" s="2">
        <f ca="1">MAX(B3:Y133)</f>
        <v>1</v>
      </c>
    </row>
    <row r="136" spans="1:27" x14ac:dyDescent="0.25">
      <c r="A136" s="3" t="s">
        <v>185</v>
      </c>
      <c r="B136" s="2">
        <f ca="1">AVERAGE(B3:B133)</f>
        <v>3.5927025015168361E-2</v>
      </c>
      <c r="C136" s="2">
        <f t="shared" ref="C136:Y136" ca="1" si="1">AVERAGE(C3:C133)</f>
        <v>3.3749506037566483E-2</v>
      </c>
      <c r="D136" s="2">
        <f t="shared" ca="1" si="1"/>
        <v>5.6537175806623034E-2</v>
      </c>
      <c r="E136" s="2">
        <f t="shared" ca="1" si="1"/>
        <v>1.5641062264903558E-2</v>
      </c>
      <c r="F136" s="2">
        <f t="shared" ca="1" si="1"/>
        <v>1.4910933756621031E-2</v>
      </c>
      <c r="G136" s="2">
        <f t="shared" ca="1" si="1"/>
        <v>2.3086495497274869E-2</v>
      </c>
      <c r="H136" s="2">
        <f t="shared" ca="1" si="1"/>
        <v>1.3740469991325503E-2</v>
      </c>
      <c r="I136" s="2">
        <f t="shared" ca="1" si="1"/>
        <v>1.8879188517514106E-2</v>
      </c>
      <c r="J136" s="2">
        <f t="shared" ca="1" si="1"/>
        <v>2.6056664882611037E-2</v>
      </c>
      <c r="K136" s="2">
        <f t="shared" ca="1" si="1"/>
        <v>5.2300110660588234E-2</v>
      </c>
      <c r="L136" s="2">
        <f t="shared" ca="1" si="1"/>
        <v>6.2771846917373669E-2</v>
      </c>
      <c r="M136" s="2">
        <f t="shared" ca="1" si="1"/>
        <v>1.9664753551843508E-2</v>
      </c>
      <c r="N136" s="2">
        <f t="shared" ca="1" si="1"/>
        <v>1.5660509718244852E-2</v>
      </c>
      <c r="O136" s="2">
        <f t="shared" ca="1" si="1"/>
        <v>3.1369725926751517E-2</v>
      </c>
      <c r="P136" s="2">
        <f t="shared" ca="1" si="1"/>
        <v>7.310481575214664E-2</v>
      </c>
      <c r="Q136" s="2">
        <f t="shared" ca="1" si="1"/>
        <v>7.160834394797376E-2</v>
      </c>
      <c r="R136" s="2">
        <f t="shared" ca="1" si="1"/>
        <v>5.4182603976721477E-2</v>
      </c>
      <c r="S136" s="2">
        <f t="shared" ca="1" si="1"/>
        <v>4.9772963598026472E-2</v>
      </c>
      <c r="T136" s="2">
        <f t="shared" ca="1" si="1"/>
        <v>4.9077354542382989E-2</v>
      </c>
      <c r="U136" s="2">
        <f t="shared" ca="1" si="1"/>
        <v>2.0369499880794114E-2</v>
      </c>
      <c r="V136" s="2">
        <f t="shared" ca="1" si="1"/>
        <v>1.5968638025238926E-2</v>
      </c>
      <c r="W136" s="2">
        <f t="shared" ca="1" si="1"/>
        <v>2.1796827789740882E-2</v>
      </c>
      <c r="X136" s="2">
        <f t="shared" ca="1" si="1"/>
        <v>6.7798693051318693E-2</v>
      </c>
      <c r="Y136" s="2">
        <f t="shared" ca="1" si="1"/>
        <v>7.160271743399621E-2</v>
      </c>
      <c r="AA136" s="2">
        <f ca="1">AVERAGE(B3:Y133)</f>
        <v>3.7778078981670689E-2</v>
      </c>
    </row>
  </sheetData>
  <mergeCells count="1">
    <mergeCell ref="B1:Y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1F9A2-FAD6-414E-B1CB-D60964E0E7C9}">
  <sheetPr codeName="Sheet8"/>
  <dimension ref="A1:M129"/>
  <sheetViews>
    <sheetView topLeftCell="A110" workbookViewId="0">
      <selection activeCell="Q129" sqref="O3:Q129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3.69</v>
      </c>
      <c r="C2" s="2">
        <v>0.02</v>
      </c>
      <c r="D2" s="2">
        <v>3.71</v>
      </c>
      <c r="E2">
        <v>37372</v>
      </c>
      <c r="F2" s="2">
        <v>3.55</v>
      </c>
      <c r="G2" s="2">
        <v>0.09</v>
      </c>
      <c r="H2" s="2">
        <v>3.64</v>
      </c>
      <c r="I2">
        <v>37372</v>
      </c>
      <c r="J2" s="2">
        <v>3.35</v>
      </c>
      <c r="K2" s="2">
        <v>0.04</v>
      </c>
      <c r="L2" s="2">
        <v>3.4</v>
      </c>
      <c r="M2">
        <v>37372</v>
      </c>
    </row>
    <row r="3" spans="1:13" x14ac:dyDescent="0.25">
      <c r="A3" t="s">
        <v>6</v>
      </c>
      <c r="B3" s="2">
        <v>0.3</v>
      </c>
      <c r="C3" s="2">
        <v>0</v>
      </c>
      <c r="D3" s="2">
        <v>0.3</v>
      </c>
      <c r="E3">
        <v>5908</v>
      </c>
      <c r="F3" s="2">
        <v>0.3</v>
      </c>
      <c r="G3" s="2">
        <v>0</v>
      </c>
      <c r="H3" s="2">
        <v>0.31</v>
      </c>
      <c r="I3">
        <v>5908</v>
      </c>
      <c r="J3" s="2">
        <v>0.3</v>
      </c>
      <c r="K3" s="2">
        <v>0</v>
      </c>
      <c r="L3" s="2">
        <v>0.3</v>
      </c>
      <c r="M3">
        <v>5908</v>
      </c>
    </row>
    <row r="4" spans="1:13" x14ac:dyDescent="0.25">
      <c r="A4" t="s">
        <v>7</v>
      </c>
      <c r="B4" s="2">
        <v>0.03</v>
      </c>
      <c r="C4" s="2">
        <v>0</v>
      </c>
      <c r="D4" s="2">
        <v>0.03</v>
      </c>
      <c r="E4">
        <v>4748</v>
      </c>
      <c r="F4" s="2">
        <v>0.03</v>
      </c>
      <c r="G4" s="2">
        <v>0</v>
      </c>
      <c r="H4" s="2">
        <v>0.03</v>
      </c>
      <c r="I4">
        <v>4748</v>
      </c>
      <c r="J4" s="2">
        <v>0.03</v>
      </c>
      <c r="K4" s="2">
        <v>0</v>
      </c>
      <c r="L4" s="2">
        <v>0.03</v>
      </c>
      <c r="M4">
        <v>4748</v>
      </c>
    </row>
    <row r="5" spans="1:13" x14ac:dyDescent="0.25">
      <c r="A5" t="s">
        <v>8</v>
      </c>
      <c r="B5" s="2">
        <v>1.93</v>
      </c>
      <c r="C5" s="2">
        <v>0.01</v>
      </c>
      <c r="D5" s="2">
        <v>1.94</v>
      </c>
      <c r="E5">
        <v>14308</v>
      </c>
      <c r="F5" s="2">
        <v>1.91</v>
      </c>
      <c r="G5" s="2">
        <v>0</v>
      </c>
      <c r="H5" s="2">
        <v>1.92</v>
      </c>
      <c r="I5">
        <v>14308</v>
      </c>
      <c r="J5" s="2">
        <v>1.92</v>
      </c>
      <c r="K5" s="2">
        <v>0</v>
      </c>
      <c r="L5" s="2">
        <v>1.92</v>
      </c>
      <c r="M5">
        <v>14308</v>
      </c>
    </row>
    <row r="6" spans="1:13" x14ac:dyDescent="0.25">
      <c r="A6" t="s">
        <v>9</v>
      </c>
      <c r="B6" s="2">
        <v>0.03</v>
      </c>
      <c r="C6" s="2">
        <v>0</v>
      </c>
      <c r="D6" s="2">
        <v>0.03</v>
      </c>
      <c r="E6">
        <v>4776</v>
      </c>
      <c r="F6" s="2">
        <v>0.03</v>
      </c>
      <c r="G6" s="2">
        <v>0</v>
      </c>
      <c r="H6" s="2">
        <v>0.03</v>
      </c>
      <c r="I6">
        <v>4776</v>
      </c>
      <c r="J6" s="2">
        <v>0.04</v>
      </c>
      <c r="K6" s="2">
        <v>0</v>
      </c>
      <c r="L6" s="2">
        <v>0.04</v>
      </c>
      <c r="M6">
        <v>4776</v>
      </c>
    </row>
    <row r="7" spans="1:13" x14ac:dyDescent="0.25">
      <c r="A7" t="s">
        <v>10</v>
      </c>
      <c r="B7" s="2">
        <v>0.7</v>
      </c>
      <c r="C7" s="2">
        <v>0.01</v>
      </c>
      <c r="D7" s="2">
        <v>0.71</v>
      </c>
      <c r="E7">
        <v>39524</v>
      </c>
      <c r="F7" s="2">
        <v>0.7</v>
      </c>
      <c r="G7" s="2">
        <v>0</v>
      </c>
      <c r="H7" s="2">
        <v>0.71</v>
      </c>
      <c r="I7">
        <v>39524</v>
      </c>
      <c r="J7" s="2">
        <v>0.68</v>
      </c>
      <c r="K7" s="2">
        <v>0.02</v>
      </c>
      <c r="L7" s="2">
        <v>0.71</v>
      </c>
      <c r="M7">
        <v>39524</v>
      </c>
    </row>
    <row r="8" spans="1:13" x14ac:dyDescent="0.25">
      <c r="A8" t="s">
        <v>11</v>
      </c>
      <c r="B8" s="2">
        <v>0.8</v>
      </c>
      <c r="C8" s="2">
        <v>0</v>
      </c>
      <c r="D8" s="2">
        <v>0.81</v>
      </c>
      <c r="E8">
        <v>14180</v>
      </c>
      <c r="F8" s="2">
        <v>0.81</v>
      </c>
      <c r="G8" s="2">
        <v>0</v>
      </c>
      <c r="H8" s="2">
        <v>0.81</v>
      </c>
      <c r="I8">
        <v>14180</v>
      </c>
      <c r="J8" s="2">
        <v>0.81</v>
      </c>
      <c r="K8" s="2">
        <v>0</v>
      </c>
      <c r="L8" s="2">
        <v>0.81</v>
      </c>
      <c r="M8">
        <v>14180</v>
      </c>
    </row>
    <row r="9" spans="1:13" x14ac:dyDescent="0.25">
      <c r="A9" t="s">
        <v>12</v>
      </c>
      <c r="B9" s="2">
        <v>0.99</v>
      </c>
      <c r="C9" s="2">
        <v>0</v>
      </c>
      <c r="D9" s="2">
        <v>0.99</v>
      </c>
      <c r="E9">
        <v>9452</v>
      </c>
      <c r="F9" s="2">
        <v>1</v>
      </c>
      <c r="G9" s="2">
        <v>0</v>
      </c>
      <c r="H9" s="2">
        <v>1.01</v>
      </c>
      <c r="I9">
        <v>9452</v>
      </c>
      <c r="J9" s="2">
        <v>0.99</v>
      </c>
      <c r="K9" s="2">
        <v>0</v>
      </c>
      <c r="L9" s="2">
        <v>0.99</v>
      </c>
      <c r="M9">
        <v>9452</v>
      </c>
    </row>
    <row r="10" spans="1:13" x14ac:dyDescent="0.25">
      <c r="A10" t="s">
        <v>13</v>
      </c>
      <c r="B10" s="2">
        <v>0.91</v>
      </c>
      <c r="C10" s="2">
        <v>0</v>
      </c>
      <c r="D10" s="2">
        <v>0.92</v>
      </c>
      <c r="E10">
        <v>19388</v>
      </c>
      <c r="F10" s="2">
        <v>0.92</v>
      </c>
      <c r="G10" s="2">
        <v>0</v>
      </c>
      <c r="H10" s="2">
        <v>0.92</v>
      </c>
      <c r="I10">
        <v>19388</v>
      </c>
      <c r="J10" s="2">
        <v>0.89</v>
      </c>
      <c r="K10" s="2">
        <v>0.01</v>
      </c>
      <c r="L10" s="2">
        <v>0.91</v>
      </c>
      <c r="M10">
        <v>19388</v>
      </c>
    </row>
    <row r="11" spans="1:13" x14ac:dyDescent="0.25">
      <c r="A11" t="s">
        <v>14</v>
      </c>
      <c r="B11" s="2">
        <v>0.92</v>
      </c>
      <c r="C11" s="2">
        <v>0.01</v>
      </c>
      <c r="D11" s="2">
        <v>0.93</v>
      </c>
      <c r="E11">
        <v>19400</v>
      </c>
      <c r="F11" s="2">
        <v>0.92</v>
      </c>
      <c r="G11" s="2">
        <v>0</v>
      </c>
      <c r="H11" s="2">
        <v>0.92</v>
      </c>
      <c r="I11">
        <v>19400</v>
      </c>
      <c r="J11" s="2">
        <v>0.92</v>
      </c>
      <c r="K11" s="2">
        <v>0</v>
      </c>
      <c r="L11" s="2">
        <v>0.93</v>
      </c>
      <c r="M11">
        <v>19400</v>
      </c>
    </row>
    <row r="12" spans="1:13" x14ac:dyDescent="0.25">
      <c r="A12" t="s">
        <v>15</v>
      </c>
      <c r="B12" s="2">
        <v>0.03</v>
      </c>
      <c r="C12" s="2">
        <v>0</v>
      </c>
      <c r="D12" s="2">
        <v>0.03</v>
      </c>
      <c r="E12">
        <v>4744</v>
      </c>
      <c r="F12" s="2">
        <v>0.03</v>
      </c>
      <c r="G12" s="2">
        <v>0</v>
      </c>
      <c r="H12" s="2">
        <v>0.03</v>
      </c>
      <c r="I12">
        <v>4744</v>
      </c>
      <c r="J12" s="2">
        <v>0.03</v>
      </c>
      <c r="K12" s="2">
        <v>0</v>
      </c>
      <c r="L12" s="2">
        <v>0.03</v>
      </c>
      <c r="M12">
        <v>4744</v>
      </c>
    </row>
    <row r="13" spans="1:13" x14ac:dyDescent="0.25">
      <c r="A13" t="s">
        <v>16</v>
      </c>
      <c r="B13" s="2">
        <v>0.03</v>
      </c>
      <c r="C13" s="2">
        <v>0</v>
      </c>
      <c r="D13" s="2">
        <v>0.03</v>
      </c>
      <c r="E13">
        <v>4744</v>
      </c>
      <c r="F13" s="2">
        <v>0.02</v>
      </c>
      <c r="G13" s="2">
        <v>0</v>
      </c>
      <c r="H13" s="2">
        <v>0.03</v>
      </c>
      <c r="I13">
        <v>4744</v>
      </c>
      <c r="J13" s="2">
        <v>0.03</v>
      </c>
      <c r="K13" s="2">
        <v>0</v>
      </c>
      <c r="L13" s="2">
        <v>0.03</v>
      </c>
      <c r="M13">
        <v>4740</v>
      </c>
    </row>
    <row r="14" spans="1:13" x14ac:dyDescent="0.25">
      <c r="A14" t="s">
        <v>17</v>
      </c>
      <c r="B14" s="2">
        <v>0.03</v>
      </c>
      <c r="C14" s="2">
        <v>0</v>
      </c>
      <c r="D14" s="2">
        <v>0.03</v>
      </c>
      <c r="E14">
        <v>4748</v>
      </c>
      <c r="F14" s="2">
        <v>0.03</v>
      </c>
      <c r="G14" s="2">
        <v>0</v>
      </c>
      <c r="H14" s="2">
        <v>0.03</v>
      </c>
      <c r="I14">
        <v>4748</v>
      </c>
      <c r="J14" s="2">
        <v>0.03</v>
      </c>
      <c r="K14" s="2">
        <v>0</v>
      </c>
      <c r="L14" s="2">
        <v>0.03</v>
      </c>
      <c r="M14">
        <v>4748</v>
      </c>
    </row>
    <row r="15" spans="1:13" x14ac:dyDescent="0.25">
      <c r="A15" t="s">
        <v>18</v>
      </c>
      <c r="B15" s="2">
        <v>0.75</v>
      </c>
      <c r="C15" s="2">
        <v>0.02</v>
      </c>
      <c r="D15" s="2">
        <v>0.78</v>
      </c>
      <c r="E15">
        <v>42144</v>
      </c>
      <c r="F15" s="2">
        <v>0.76</v>
      </c>
      <c r="G15" s="2">
        <v>0.01</v>
      </c>
      <c r="H15" s="2">
        <v>0.78</v>
      </c>
      <c r="I15">
        <v>42140</v>
      </c>
      <c r="J15" s="2">
        <v>0.76</v>
      </c>
      <c r="K15" s="2">
        <v>0.01</v>
      </c>
      <c r="L15" s="2">
        <v>0.77</v>
      </c>
      <c r="M15">
        <v>42144</v>
      </c>
    </row>
    <row r="16" spans="1:13" x14ac:dyDescent="0.25">
      <c r="A16" t="s">
        <v>19</v>
      </c>
      <c r="B16" s="2">
        <v>0.91</v>
      </c>
      <c r="C16" s="2">
        <v>0</v>
      </c>
      <c r="D16" s="2">
        <v>0.91</v>
      </c>
      <c r="E16">
        <v>7972</v>
      </c>
      <c r="F16" s="2">
        <v>0.9</v>
      </c>
      <c r="G16" s="2">
        <v>0</v>
      </c>
      <c r="H16" s="2">
        <v>0.9</v>
      </c>
      <c r="I16">
        <v>7972</v>
      </c>
      <c r="J16" s="2">
        <v>0.9</v>
      </c>
      <c r="K16" s="2">
        <v>0</v>
      </c>
      <c r="L16" s="2">
        <v>0.91</v>
      </c>
      <c r="M16">
        <v>7972</v>
      </c>
    </row>
    <row r="17" spans="1:13" x14ac:dyDescent="0.25">
      <c r="A17" t="s">
        <v>20</v>
      </c>
      <c r="B17" s="2">
        <v>0.03</v>
      </c>
      <c r="C17" s="2">
        <v>0</v>
      </c>
      <c r="D17" s="2">
        <v>0.03</v>
      </c>
      <c r="E17">
        <v>4744</v>
      </c>
      <c r="F17" s="2">
        <v>0.03</v>
      </c>
      <c r="G17" s="2">
        <v>0</v>
      </c>
      <c r="H17" s="2">
        <v>0.03</v>
      </c>
      <c r="I17">
        <v>4744</v>
      </c>
      <c r="J17" s="2">
        <v>0.03</v>
      </c>
      <c r="K17" s="2">
        <v>0</v>
      </c>
      <c r="L17" s="2">
        <v>0.03</v>
      </c>
      <c r="M17">
        <v>4744</v>
      </c>
    </row>
    <row r="18" spans="1:13" x14ac:dyDescent="0.25">
      <c r="A18" t="s">
        <v>21</v>
      </c>
      <c r="B18" s="2">
        <v>0.06</v>
      </c>
      <c r="C18" s="2">
        <v>0</v>
      </c>
      <c r="D18" s="2">
        <v>0.06</v>
      </c>
      <c r="E18">
        <v>5212</v>
      </c>
      <c r="F18" s="2">
        <v>0.06</v>
      </c>
      <c r="G18" s="2">
        <v>0</v>
      </c>
      <c r="H18" s="2">
        <v>0.06</v>
      </c>
      <c r="I18">
        <v>5212</v>
      </c>
      <c r="J18" s="2">
        <v>0.06</v>
      </c>
      <c r="K18" s="2">
        <v>0</v>
      </c>
      <c r="L18" s="2">
        <v>0.06</v>
      </c>
      <c r="M18">
        <v>5212</v>
      </c>
    </row>
    <row r="19" spans="1:13" x14ac:dyDescent="0.25">
      <c r="A19" t="s">
        <v>22</v>
      </c>
      <c r="B19" s="2">
        <v>0.77</v>
      </c>
      <c r="C19" s="2">
        <v>0</v>
      </c>
      <c r="D19" s="2">
        <v>0.78</v>
      </c>
      <c r="E19">
        <v>7200</v>
      </c>
      <c r="F19" s="2">
        <v>0.77</v>
      </c>
      <c r="G19" s="2">
        <v>0</v>
      </c>
      <c r="H19" s="2">
        <v>0.78</v>
      </c>
      <c r="I19">
        <v>7200</v>
      </c>
      <c r="J19" s="2">
        <v>0.78</v>
      </c>
      <c r="K19" s="2">
        <v>0</v>
      </c>
      <c r="L19" s="2">
        <v>0.78</v>
      </c>
      <c r="M19">
        <v>7200</v>
      </c>
    </row>
    <row r="20" spans="1:13" x14ac:dyDescent="0.25">
      <c r="A20" t="s">
        <v>23</v>
      </c>
      <c r="B20" s="2">
        <v>0.04</v>
      </c>
      <c r="C20" s="2">
        <v>0</v>
      </c>
      <c r="D20" s="2">
        <v>0.04</v>
      </c>
      <c r="E20">
        <v>4808</v>
      </c>
      <c r="F20" s="2">
        <v>0.04</v>
      </c>
      <c r="G20" s="2">
        <v>0</v>
      </c>
      <c r="H20" s="2">
        <v>0.05</v>
      </c>
      <c r="I20">
        <v>4808</v>
      </c>
      <c r="J20" s="2">
        <v>0.04</v>
      </c>
      <c r="K20" s="2">
        <v>0</v>
      </c>
      <c r="L20" s="2">
        <v>0.04</v>
      </c>
      <c r="M20">
        <v>4808</v>
      </c>
    </row>
    <row r="21" spans="1:13" x14ac:dyDescent="0.25">
      <c r="A21" t="s">
        <v>24</v>
      </c>
      <c r="B21" s="2">
        <v>0.04</v>
      </c>
      <c r="C21" s="2">
        <v>0</v>
      </c>
      <c r="D21" s="2">
        <v>0.05</v>
      </c>
      <c r="E21">
        <v>4772</v>
      </c>
      <c r="F21" s="2">
        <v>0.04</v>
      </c>
      <c r="G21" s="2">
        <v>0</v>
      </c>
      <c r="H21" s="2">
        <v>0.04</v>
      </c>
      <c r="I21">
        <v>4772</v>
      </c>
      <c r="J21" s="2">
        <v>0.04</v>
      </c>
      <c r="K21" s="2">
        <v>0</v>
      </c>
      <c r="L21" s="2">
        <v>0.05</v>
      </c>
      <c r="M21">
        <v>4772</v>
      </c>
    </row>
    <row r="22" spans="1:13" x14ac:dyDescent="0.25">
      <c r="A22" t="s">
        <v>25</v>
      </c>
      <c r="B22" s="2">
        <v>1.0900000000000001</v>
      </c>
      <c r="C22" s="2">
        <v>0.01</v>
      </c>
      <c r="D22" s="2">
        <v>1.1100000000000001</v>
      </c>
      <c r="E22">
        <v>19692</v>
      </c>
      <c r="F22" s="2">
        <v>1.1000000000000001</v>
      </c>
      <c r="G22" s="2">
        <v>0</v>
      </c>
      <c r="H22" s="2">
        <v>1.1100000000000001</v>
      </c>
      <c r="I22">
        <v>19692</v>
      </c>
      <c r="J22" s="2">
        <v>1.1000000000000001</v>
      </c>
      <c r="K22" s="2">
        <v>0.01</v>
      </c>
      <c r="L22" s="2">
        <v>1.1200000000000001</v>
      </c>
      <c r="M22">
        <v>19688</v>
      </c>
    </row>
    <row r="23" spans="1:13" x14ac:dyDescent="0.25">
      <c r="A23" t="s">
        <v>26</v>
      </c>
      <c r="B23" s="2">
        <v>0.24</v>
      </c>
      <c r="C23" s="2">
        <v>0</v>
      </c>
      <c r="D23" s="2">
        <v>0.24</v>
      </c>
      <c r="E23">
        <v>7700</v>
      </c>
      <c r="F23" s="2">
        <v>0.23</v>
      </c>
      <c r="G23" s="2">
        <v>0</v>
      </c>
      <c r="H23" s="2">
        <v>0.24</v>
      </c>
      <c r="I23">
        <v>7700</v>
      </c>
      <c r="J23" s="2">
        <v>0.24</v>
      </c>
      <c r="K23" s="2">
        <v>0</v>
      </c>
      <c r="L23" s="2">
        <v>0.24</v>
      </c>
      <c r="M23">
        <v>7700</v>
      </c>
    </row>
    <row r="24" spans="1:13" x14ac:dyDescent="0.25">
      <c r="A24" t="s">
        <v>27</v>
      </c>
      <c r="B24" s="2">
        <v>1.18</v>
      </c>
      <c r="C24" s="2">
        <v>0</v>
      </c>
      <c r="D24" s="2">
        <v>1.19</v>
      </c>
      <c r="E24">
        <v>18304</v>
      </c>
      <c r="F24" s="2">
        <v>1.18</v>
      </c>
      <c r="G24" s="2">
        <v>0</v>
      </c>
      <c r="H24" s="2">
        <v>1.18</v>
      </c>
      <c r="I24">
        <v>18304</v>
      </c>
      <c r="J24" s="2">
        <v>1.1599999999999999</v>
      </c>
      <c r="K24" s="2">
        <v>0.02</v>
      </c>
      <c r="L24" s="2">
        <v>1.18</v>
      </c>
      <c r="M24">
        <v>18304</v>
      </c>
    </row>
    <row r="25" spans="1:13" x14ac:dyDescent="0.25">
      <c r="A25" t="s">
        <v>28</v>
      </c>
      <c r="B25" s="2">
        <v>0.74</v>
      </c>
      <c r="C25" s="2">
        <v>0</v>
      </c>
      <c r="D25" s="2">
        <v>0.74</v>
      </c>
      <c r="E25">
        <v>7668</v>
      </c>
      <c r="F25" s="2">
        <v>0.75</v>
      </c>
      <c r="G25" s="2">
        <v>0</v>
      </c>
      <c r="H25" s="2">
        <v>0.75</v>
      </c>
      <c r="I25">
        <v>7668</v>
      </c>
      <c r="J25" s="2">
        <v>0.74</v>
      </c>
      <c r="K25" s="2">
        <v>0</v>
      </c>
      <c r="L25" s="2">
        <v>0.74</v>
      </c>
      <c r="M25">
        <v>7668</v>
      </c>
    </row>
    <row r="26" spans="1:13" x14ac:dyDescent="0.25">
      <c r="A26" t="s">
        <v>29</v>
      </c>
      <c r="B26" s="2">
        <v>1.32</v>
      </c>
      <c r="C26" s="2">
        <v>0.01</v>
      </c>
      <c r="D26" s="2">
        <v>1.34</v>
      </c>
      <c r="E26">
        <v>26076</v>
      </c>
      <c r="F26" s="2">
        <v>1.34</v>
      </c>
      <c r="G26" s="2">
        <v>0</v>
      </c>
      <c r="H26" s="2">
        <v>1.35</v>
      </c>
      <c r="I26">
        <v>26072</v>
      </c>
      <c r="J26" s="2">
        <v>1.32</v>
      </c>
      <c r="K26" s="2">
        <v>0.01</v>
      </c>
      <c r="L26" s="2">
        <v>1.34</v>
      </c>
      <c r="M26">
        <v>26076</v>
      </c>
    </row>
    <row r="27" spans="1:13" x14ac:dyDescent="0.25">
      <c r="A27" t="s">
        <v>30</v>
      </c>
      <c r="B27" s="2">
        <v>0.03</v>
      </c>
      <c r="C27" s="2">
        <v>0</v>
      </c>
      <c r="D27" s="2">
        <v>0.03</v>
      </c>
      <c r="E27">
        <v>4748</v>
      </c>
      <c r="F27" s="2">
        <v>0.03</v>
      </c>
      <c r="G27" s="2">
        <v>0</v>
      </c>
      <c r="H27" s="2">
        <v>0.03</v>
      </c>
      <c r="I27">
        <v>4748</v>
      </c>
      <c r="J27" s="2">
        <v>0.03</v>
      </c>
      <c r="K27" s="2">
        <v>0</v>
      </c>
      <c r="L27" s="2">
        <v>0.03</v>
      </c>
      <c r="M27">
        <v>4748</v>
      </c>
    </row>
    <row r="28" spans="1:13" x14ac:dyDescent="0.25">
      <c r="A28" t="s">
        <v>31</v>
      </c>
      <c r="B28" s="2">
        <v>0.02</v>
      </c>
      <c r="C28" s="2">
        <v>0</v>
      </c>
      <c r="D28" s="2">
        <v>0.03</v>
      </c>
      <c r="E28">
        <v>4744</v>
      </c>
      <c r="F28" s="2">
        <v>0.03</v>
      </c>
      <c r="G28" s="2">
        <v>0</v>
      </c>
      <c r="H28" s="2">
        <v>0.03</v>
      </c>
      <c r="I28">
        <v>4744</v>
      </c>
      <c r="J28" s="2">
        <v>0.03</v>
      </c>
      <c r="K28" s="2">
        <v>0</v>
      </c>
      <c r="L28" s="2">
        <v>0.03</v>
      </c>
      <c r="M28">
        <v>4744</v>
      </c>
    </row>
    <row r="29" spans="1:13" x14ac:dyDescent="0.25">
      <c r="A29" t="s">
        <v>32</v>
      </c>
      <c r="B29" s="2">
        <v>0.03</v>
      </c>
      <c r="C29" s="2">
        <v>0</v>
      </c>
      <c r="D29" s="2">
        <v>0.03</v>
      </c>
      <c r="E29">
        <v>4804</v>
      </c>
      <c r="F29" s="2">
        <v>0.03</v>
      </c>
      <c r="G29" s="2">
        <v>0</v>
      </c>
      <c r="H29" s="2">
        <v>0.03</v>
      </c>
      <c r="I29">
        <v>4804</v>
      </c>
      <c r="J29" s="2">
        <v>0.03</v>
      </c>
      <c r="K29" s="2">
        <v>0</v>
      </c>
      <c r="L29" s="2">
        <v>0.03</v>
      </c>
      <c r="M29">
        <v>4804</v>
      </c>
    </row>
    <row r="30" spans="1:13" x14ac:dyDescent="0.25">
      <c r="A30" t="s">
        <v>33</v>
      </c>
      <c r="B30" s="2">
        <v>0.03</v>
      </c>
      <c r="C30" s="2">
        <v>0</v>
      </c>
      <c r="D30" s="2">
        <v>0.03</v>
      </c>
      <c r="E30">
        <v>4744</v>
      </c>
      <c r="F30" s="2">
        <v>0.03</v>
      </c>
      <c r="G30" s="2">
        <v>0</v>
      </c>
      <c r="H30" s="2">
        <v>0.03</v>
      </c>
      <c r="I30">
        <v>4744</v>
      </c>
      <c r="J30" s="2">
        <v>0.03</v>
      </c>
      <c r="K30" s="2">
        <v>0</v>
      </c>
      <c r="L30" s="2">
        <v>0.03</v>
      </c>
      <c r="M30">
        <v>4744</v>
      </c>
    </row>
    <row r="31" spans="1:13" x14ac:dyDescent="0.25">
      <c r="A31" t="s">
        <v>34</v>
      </c>
      <c r="B31" s="2">
        <v>1.1200000000000001</v>
      </c>
      <c r="C31" s="2">
        <v>0.06</v>
      </c>
      <c r="D31" s="2">
        <v>1.18</v>
      </c>
      <c r="E31">
        <v>102172</v>
      </c>
      <c r="F31" s="2">
        <v>1.0900000000000001</v>
      </c>
      <c r="G31" s="2">
        <v>0.08</v>
      </c>
      <c r="H31" s="2">
        <v>1.18</v>
      </c>
      <c r="I31">
        <v>102172</v>
      </c>
      <c r="J31" s="2">
        <v>1.0900000000000001</v>
      </c>
      <c r="K31" s="2">
        <v>0.08</v>
      </c>
      <c r="L31" s="2">
        <v>1.18</v>
      </c>
      <c r="M31">
        <v>102172</v>
      </c>
    </row>
    <row r="32" spans="1:13" x14ac:dyDescent="0.25">
      <c r="A32" t="s">
        <v>35</v>
      </c>
      <c r="B32" s="2">
        <v>0.38</v>
      </c>
      <c r="C32" s="2">
        <v>0</v>
      </c>
      <c r="D32" s="2">
        <v>0.38</v>
      </c>
      <c r="E32">
        <v>8376</v>
      </c>
      <c r="F32" s="2">
        <v>0.39</v>
      </c>
      <c r="G32" s="2">
        <v>0</v>
      </c>
      <c r="H32" s="2">
        <v>0.39</v>
      </c>
      <c r="I32">
        <v>8376</v>
      </c>
      <c r="J32" s="2">
        <v>0.38</v>
      </c>
      <c r="K32" s="2">
        <v>0</v>
      </c>
      <c r="L32" s="2">
        <v>0.39</v>
      </c>
      <c r="M32">
        <v>8376</v>
      </c>
    </row>
    <row r="33" spans="1:13" x14ac:dyDescent="0.25">
      <c r="A33" t="s">
        <v>36</v>
      </c>
      <c r="B33" s="2">
        <v>27.74</v>
      </c>
      <c r="C33" s="2">
        <v>2.76</v>
      </c>
      <c r="D33" s="2">
        <v>30.54</v>
      </c>
      <c r="E33">
        <v>3257216</v>
      </c>
      <c r="F33" s="2">
        <v>27.72</v>
      </c>
      <c r="G33" s="2">
        <v>2.7</v>
      </c>
      <c r="H33" s="2">
        <v>30.47</v>
      </c>
      <c r="I33">
        <v>3257216</v>
      </c>
      <c r="J33" s="2">
        <v>27.66</v>
      </c>
      <c r="K33" s="2">
        <v>2.78</v>
      </c>
      <c r="L33" s="2">
        <v>30.48</v>
      </c>
      <c r="M33">
        <v>3257216</v>
      </c>
    </row>
    <row r="34" spans="1:13" x14ac:dyDescent="0.25">
      <c r="A34" t="s">
        <v>37</v>
      </c>
      <c r="B34" s="2">
        <v>2.58</v>
      </c>
      <c r="C34" s="2">
        <v>0.23</v>
      </c>
      <c r="D34" s="2">
        <v>2.82</v>
      </c>
      <c r="E34">
        <v>274100</v>
      </c>
      <c r="F34" s="2">
        <v>2.58</v>
      </c>
      <c r="G34" s="2">
        <v>0.24</v>
      </c>
      <c r="H34" s="2">
        <v>2.83</v>
      </c>
      <c r="I34">
        <v>274100</v>
      </c>
      <c r="J34" s="2">
        <v>2.6</v>
      </c>
      <c r="K34" s="2">
        <v>0.24</v>
      </c>
      <c r="L34" s="2">
        <v>2.85</v>
      </c>
      <c r="M34">
        <v>274100</v>
      </c>
    </row>
    <row r="35" spans="1:13" x14ac:dyDescent="0.25">
      <c r="A35" t="s">
        <v>38</v>
      </c>
      <c r="B35" s="2">
        <v>2.86</v>
      </c>
      <c r="C35" s="2">
        <v>0.13</v>
      </c>
      <c r="D35" s="2">
        <v>3</v>
      </c>
      <c r="E35">
        <v>193608</v>
      </c>
      <c r="F35" s="2">
        <v>2.83</v>
      </c>
      <c r="G35" s="2">
        <v>0.19</v>
      </c>
      <c r="H35" s="2">
        <v>3.02</v>
      </c>
      <c r="I35">
        <v>193608</v>
      </c>
      <c r="J35" s="2">
        <v>2.85</v>
      </c>
      <c r="K35" s="2">
        <v>0.15</v>
      </c>
      <c r="L35" s="2">
        <v>3.01</v>
      </c>
      <c r="M35">
        <v>193608</v>
      </c>
    </row>
    <row r="36" spans="1:13" x14ac:dyDescent="0.25">
      <c r="A36" t="s">
        <v>39</v>
      </c>
      <c r="B36" s="2">
        <v>0.47</v>
      </c>
      <c r="C36" s="2">
        <v>0</v>
      </c>
      <c r="D36" s="2">
        <v>0.48</v>
      </c>
      <c r="E36">
        <v>17920</v>
      </c>
      <c r="F36" s="2">
        <v>0.46</v>
      </c>
      <c r="G36" s="2">
        <v>0</v>
      </c>
      <c r="H36" s="2">
        <v>0.48</v>
      </c>
      <c r="I36">
        <v>17920</v>
      </c>
      <c r="J36" s="2">
        <v>0.46</v>
      </c>
      <c r="K36" s="2">
        <v>0.01</v>
      </c>
      <c r="L36" s="2">
        <v>0.47</v>
      </c>
      <c r="M36">
        <v>17920</v>
      </c>
    </row>
    <row r="37" spans="1:13" x14ac:dyDescent="0.25">
      <c r="A37" t="s">
        <v>40</v>
      </c>
      <c r="B37" s="2">
        <v>0.03</v>
      </c>
      <c r="C37" s="2">
        <v>0</v>
      </c>
      <c r="D37" s="2">
        <v>0.03</v>
      </c>
      <c r="E37">
        <v>4768</v>
      </c>
      <c r="F37" s="2">
        <v>0.03</v>
      </c>
      <c r="G37" s="2">
        <v>0</v>
      </c>
      <c r="H37" s="2">
        <v>0.03</v>
      </c>
      <c r="I37">
        <v>4768</v>
      </c>
      <c r="J37" s="2">
        <v>0.03</v>
      </c>
      <c r="K37" s="2">
        <v>0</v>
      </c>
      <c r="L37" s="2">
        <v>0.03</v>
      </c>
      <c r="M37">
        <v>4768</v>
      </c>
    </row>
    <row r="38" spans="1:13" x14ac:dyDescent="0.25">
      <c r="A38" t="s">
        <v>41</v>
      </c>
      <c r="B38" s="2">
        <v>0.03</v>
      </c>
      <c r="C38" s="2">
        <v>0</v>
      </c>
      <c r="D38" s="2">
        <v>0.03</v>
      </c>
      <c r="E38">
        <v>4792</v>
      </c>
      <c r="F38" s="2">
        <v>0.03</v>
      </c>
      <c r="G38" s="2">
        <v>0</v>
      </c>
      <c r="H38" s="2">
        <v>0.03</v>
      </c>
      <c r="I38">
        <v>4792</v>
      </c>
      <c r="J38" s="2">
        <v>0.03</v>
      </c>
      <c r="K38" s="2">
        <v>0</v>
      </c>
      <c r="L38" s="2">
        <v>0.03</v>
      </c>
      <c r="M38">
        <v>4792</v>
      </c>
    </row>
    <row r="39" spans="1:13" x14ac:dyDescent="0.25">
      <c r="A39" t="s">
        <v>42</v>
      </c>
      <c r="B39" s="2">
        <v>0.04</v>
      </c>
      <c r="C39" s="2">
        <v>0</v>
      </c>
      <c r="D39" s="2">
        <v>0.04</v>
      </c>
      <c r="E39">
        <v>4924</v>
      </c>
      <c r="F39" s="2">
        <v>0.04</v>
      </c>
      <c r="G39" s="2">
        <v>0</v>
      </c>
      <c r="H39" s="2">
        <v>0.04</v>
      </c>
      <c r="I39">
        <v>4924</v>
      </c>
      <c r="J39" s="2">
        <v>0.04</v>
      </c>
      <c r="K39" s="2">
        <v>0</v>
      </c>
      <c r="L39" s="2">
        <v>0.04</v>
      </c>
      <c r="M39">
        <v>4924</v>
      </c>
    </row>
    <row r="40" spans="1:13" x14ac:dyDescent="0.25">
      <c r="A40" t="s">
        <v>43</v>
      </c>
      <c r="B40" s="2">
        <v>0.87</v>
      </c>
      <c r="C40" s="2">
        <v>0.02</v>
      </c>
      <c r="D40" s="2">
        <v>0.89</v>
      </c>
      <c r="E40">
        <v>17356</v>
      </c>
      <c r="F40" s="2">
        <v>0.88</v>
      </c>
      <c r="G40" s="2">
        <v>0.01</v>
      </c>
      <c r="H40" s="2">
        <v>0.89</v>
      </c>
      <c r="I40">
        <v>17356</v>
      </c>
      <c r="J40" s="2">
        <v>0.89</v>
      </c>
      <c r="K40" s="2">
        <v>0</v>
      </c>
      <c r="L40" s="2">
        <v>0.9</v>
      </c>
      <c r="M40">
        <v>17356</v>
      </c>
    </row>
    <row r="41" spans="1:13" x14ac:dyDescent="0.25">
      <c r="A41" t="s">
        <v>44</v>
      </c>
      <c r="B41" s="2">
        <v>1.55</v>
      </c>
      <c r="C41" s="2">
        <v>0.02</v>
      </c>
      <c r="D41" s="2">
        <v>1.58</v>
      </c>
      <c r="E41">
        <v>32432</v>
      </c>
      <c r="F41" s="2">
        <v>1.56</v>
      </c>
      <c r="G41" s="2">
        <v>0.01</v>
      </c>
      <c r="H41" s="2">
        <v>1.58</v>
      </c>
      <c r="I41">
        <v>32432</v>
      </c>
      <c r="J41" s="2">
        <v>1.56</v>
      </c>
      <c r="K41" s="2">
        <v>0.01</v>
      </c>
      <c r="L41" s="2">
        <v>1.58</v>
      </c>
      <c r="M41">
        <v>32432</v>
      </c>
    </row>
    <row r="42" spans="1:13" x14ac:dyDescent="0.25">
      <c r="A42" t="s">
        <v>45</v>
      </c>
      <c r="B42" s="2">
        <v>0.74</v>
      </c>
      <c r="C42" s="2">
        <v>0</v>
      </c>
      <c r="D42" s="2">
        <v>0.74</v>
      </c>
      <c r="E42">
        <v>7004</v>
      </c>
      <c r="F42" s="2">
        <v>0.73</v>
      </c>
      <c r="G42" s="2">
        <v>0</v>
      </c>
      <c r="H42" s="2">
        <v>0.73</v>
      </c>
      <c r="I42">
        <v>7004</v>
      </c>
      <c r="J42" s="2">
        <v>0.74</v>
      </c>
      <c r="K42" s="2">
        <v>0</v>
      </c>
      <c r="L42" s="2">
        <v>0.74</v>
      </c>
      <c r="M42">
        <v>7004</v>
      </c>
    </row>
    <row r="43" spans="1:13" x14ac:dyDescent="0.25">
      <c r="A43" t="s">
        <v>46</v>
      </c>
      <c r="B43" s="2">
        <v>0.1</v>
      </c>
      <c r="C43" s="2">
        <v>0</v>
      </c>
      <c r="D43" s="2">
        <v>0.1</v>
      </c>
      <c r="E43">
        <v>5624</v>
      </c>
      <c r="F43" s="2">
        <v>0.1</v>
      </c>
      <c r="G43" s="2">
        <v>0</v>
      </c>
      <c r="H43" s="2">
        <v>0.1</v>
      </c>
      <c r="I43">
        <v>5624</v>
      </c>
      <c r="J43" s="2">
        <v>0.1</v>
      </c>
      <c r="K43" s="2">
        <v>0</v>
      </c>
      <c r="L43" s="2">
        <v>0.1</v>
      </c>
      <c r="M43">
        <v>5624</v>
      </c>
    </row>
    <row r="44" spans="1:13" x14ac:dyDescent="0.25">
      <c r="A44" t="s">
        <v>47</v>
      </c>
      <c r="B44" s="2">
        <v>0.03</v>
      </c>
      <c r="C44" s="2">
        <v>0</v>
      </c>
      <c r="D44" s="2">
        <v>0.03</v>
      </c>
      <c r="E44">
        <v>4744</v>
      </c>
      <c r="F44" s="2">
        <v>0.03</v>
      </c>
      <c r="G44" s="2">
        <v>0</v>
      </c>
      <c r="H44" s="2">
        <v>0.03</v>
      </c>
      <c r="I44">
        <v>4744</v>
      </c>
      <c r="J44" s="2">
        <v>0.02</v>
      </c>
      <c r="K44" s="2">
        <v>0</v>
      </c>
      <c r="L44" s="2">
        <v>0.03</v>
      </c>
      <c r="M44">
        <v>4744</v>
      </c>
    </row>
    <row r="45" spans="1:13" x14ac:dyDescent="0.25">
      <c r="A45" t="s">
        <v>48</v>
      </c>
      <c r="B45" s="2">
        <v>1.85</v>
      </c>
      <c r="C45" s="2">
        <v>0.01</v>
      </c>
      <c r="D45" s="2">
        <v>1.86</v>
      </c>
      <c r="E45">
        <v>19252</v>
      </c>
      <c r="F45" s="2">
        <v>1.84</v>
      </c>
      <c r="G45" s="2">
        <v>0</v>
      </c>
      <c r="H45" s="2">
        <v>1.84</v>
      </c>
      <c r="I45">
        <v>19252</v>
      </c>
      <c r="J45" s="2">
        <v>1.86</v>
      </c>
      <c r="K45" s="2">
        <v>0</v>
      </c>
      <c r="L45" s="2">
        <v>1.86</v>
      </c>
      <c r="M45">
        <v>19252</v>
      </c>
    </row>
    <row r="46" spans="1:13" x14ac:dyDescent="0.25">
      <c r="A46" t="s">
        <v>49</v>
      </c>
      <c r="B46" s="2">
        <v>0.02</v>
      </c>
      <c r="C46" s="2">
        <v>0</v>
      </c>
      <c r="D46" s="2">
        <v>0.03</v>
      </c>
      <c r="E46">
        <v>4764</v>
      </c>
      <c r="F46" s="2">
        <v>0.02</v>
      </c>
      <c r="G46" s="2">
        <v>0</v>
      </c>
      <c r="H46" s="2">
        <v>0.03</v>
      </c>
      <c r="I46">
        <v>4764</v>
      </c>
      <c r="J46" s="2">
        <v>0.03</v>
      </c>
      <c r="K46" s="2">
        <v>0</v>
      </c>
      <c r="L46" s="2">
        <v>0.03</v>
      </c>
      <c r="M46">
        <v>4764</v>
      </c>
    </row>
    <row r="47" spans="1:13" x14ac:dyDescent="0.25">
      <c r="A47" t="s">
        <v>50</v>
      </c>
      <c r="B47" s="2">
        <v>0.12</v>
      </c>
      <c r="C47" s="2">
        <v>0</v>
      </c>
      <c r="D47" s="2">
        <v>0.12</v>
      </c>
      <c r="E47">
        <v>5744</v>
      </c>
      <c r="F47" s="2">
        <v>0.12</v>
      </c>
      <c r="G47" s="2">
        <v>0</v>
      </c>
      <c r="H47" s="2">
        <v>0.12</v>
      </c>
      <c r="I47">
        <v>5744</v>
      </c>
      <c r="J47" s="2">
        <v>0.11</v>
      </c>
      <c r="K47" s="2">
        <v>0</v>
      </c>
      <c r="L47" s="2">
        <v>0.12</v>
      </c>
      <c r="M47">
        <v>5744</v>
      </c>
    </row>
    <row r="48" spans="1:13" x14ac:dyDescent="0.25">
      <c r="A48" t="s">
        <v>51</v>
      </c>
      <c r="B48" s="2">
        <v>0.06</v>
      </c>
      <c r="C48" s="2">
        <v>0</v>
      </c>
      <c r="D48" s="2">
        <v>0.06</v>
      </c>
      <c r="E48">
        <v>4760</v>
      </c>
      <c r="F48" s="2">
        <v>0.06</v>
      </c>
      <c r="G48" s="2">
        <v>0</v>
      </c>
      <c r="H48" s="2">
        <v>0.06</v>
      </c>
      <c r="I48">
        <v>4760</v>
      </c>
      <c r="J48" s="2">
        <v>0.06</v>
      </c>
      <c r="K48" s="2">
        <v>0</v>
      </c>
      <c r="L48" s="2">
        <v>0.06</v>
      </c>
      <c r="M48">
        <v>4760</v>
      </c>
    </row>
    <row r="49" spans="1:13" x14ac:dyDescent="0.25">
      <c r="A49" t="s">
        <v>52</v>
      </c>
      <c r="B49" s="2">
        <v>0.03</v>
      </c>
      <c r="C49" s="2">
        <v>0</v>
      </c>
      <c r="D49" s="2">
        <v>0.03</v>
      </c>
      <c r="E49">
        <v>4752</v>
      </c>
      <c r="F49" s="2">
        <v>0.03</v>
      </c>
      <c r="G49" s="2">
        <v>0</v>
      </c>
      <c r="H49" s="2">
        <v>0.03</v>
      </c>
      <c r="I49">
        <v>4752</v>
      </c>
      <c r="J49" s="2">
        <v>0.03</v>
      </c>
      <c r="K49" s="2">
        <v>0</v>
      </c>
      <c r="L49" s="2">
        <v>0.03</v>
      </c>
      <c r="M49">
        <v>4752</v>
      </c>
    </row>
    <row r="50" spans="1:13" x14ac:dyDescent="0.25">
      <c r="A50" t="s">
        <v>53</v>
      </c>
      <c r="B50" s="2">
        <v>0.03</v>
      </c>
      <c r="C50" s="2">
        <v>0</v>
      </c>
      <c r="D50" s="2">
        <v>0.03</v>
      </c>
      <c r="E50">
        <v>4744</v>
      </c>
      <c r="F50" s="2">
        <v>0.03</v>
      </c>
      <c r="G50" s="2">
        <v>0</v>
      </c>
      <c r="H50" s="2">
        <v>0.03</v>
      </c>
      <c r="I50">
        <v>4744</v>
      </c>
      <c r="J50" s="2">
        <v>0.02</v>
      </c>
      <c r="K50" s="2">
        <v>0</v>
      </c>
      <c r="L50" s="2">
        <v>0.03</v>
      </c>
      <c r="M50">
        <v>4744</v>
      </c>
    </row>
    <row r="51" spans="1:13" x14ac:dyDescent="0.25">
      <c r="A51" t="s">
        <v>54</v>
      </c>
      <c r="B51" s="2">
        <v>0.08</v>
      </c>
      <c r="C51" s="2">
        <v>0</v>
      </c>
      <c r="D51" s="2">
        <v>0.08</v>
      </c>
      <c r="E51">
        <v>4948</v>
      </c>
      <c r="F51" s="2">
        <v>0.08</v>
      </c>
      <c r="G51" s="2">
        <v>0</v>
      </c>
      <c r="H51" s="2">
        <v>0.08</v>
      </c>
      <c r="I51">
        <v>4948</v>
      </c>
      <c r="J51" s="2">
        <v>0.08</v>
      </c>
      <c r="K51" s="2">
        <v>0</v>
      </c>
      <c r="L51" s="2">
        <v>0.08</v>
      </c>
      <c r="M51">
        <v>4948</v>
      </c>
    </row>
    <row r="52" spans="1:13" x14ac:dyDescent="0.25">
      <c r="A52" t="s">
        <v>55</v>
      </c>
      <c r="B52" s="2">
        <v>0.72</v>
      </c>
      <c r="C52" s="2">
        <v>0</v>
      </c>
      <c r="D52" s="2">
        <v>0.72</v>
      </c>
      <c r="E52">
        <v>17252</v>
      </c>
      <c r="F52" s="2">
        <v>0.71</v>
      </c>
      <c r="G52" s="2">
        <v>0</v>
      </c>
      <c r="H52" s="2">
        <v>0.72</v>
      </c>
      <c r="I52">
        <v>17252</v>
      </c>
      <c r="J52" s="2">
        <v>0.71</v>
      </c>
      <c r="K52" s="2">
        <v>0</v>
      </c>
      <c r="L52" s="2">
        <v>0.72</v>
      </c>
      <c r="M52">
        <v>17252</v>
      </c>
    </row>
    <row r="53" spans="1:13" x14ac:dyDescent="0.25">
      <c r="A53" t="s">
        <v>56</v>
      </c>
      <c r="B53" s="2">
        <v>32.57</v>
      </c>
      <c r="C53" s="2">
        <v>0.84</v>
      </c>
      <c r="D53" s="2">
        <v>33.43</v>
      </c>
      <c r="E53">
        <v>690484</v>
      </c>
      <c r="F53" s="2">
        <v>32.200000000000003</v>
      </c>
      <c r="G53" s="2">
        <v>0.96</v>
      </c>
      <c r="H53" s="2">
        <v>33.18</v>
      </c>
      <c r="I53">
        <v>690484</v>
      </c>
      <c r="J53" s="2">
        <v>32.340000000000003</v>
      </c>
      <c r="K53" s="2">
        <v>0.8</v>
      </c>
      <c r="L53" s="2">
        <v>33.159999999999997</v>
      </c>
      <c r="M53">
        <v>690484</v>
      </c>
    </row>
    <row r="54" spans="1:13" x14ac:dyDescent="0.25">
      <c r="A54" t="s">
        <v>57</v>
      </c>
      <c r="B54" s="2">
        <v>47.6</v>
      </c>
      <c r="C54" s="2">
        <v>0.75</v>
      </c>
      <c r="D54" s="2">
        <v>48.39</v>
      </c>
      <c r="E54">
        <v>465444</v>
      </c>
      <c r="F54" s="2">
        <v>47.22</v>
      </c>
      <c r="G54" s="2">
        <v>0.86</v>
      </c>
      <c r="H54" s="2">
        <v>48.11</v>
      </c>
      <c r="I54">
        <v>465444</v>
      </c>
      <c r="J54" s="2">
        <v>47.42</v>
      </c>
      <c r="K54" s="2">
        <v>0.71</v>
      </c>
      <c r="L54" s="2">
        <v>48.16</v>
      </c>
      <c r="M54">
        <v>465444</v>
      </c>
    </row>
    <row r="55" spans="1:13" x14ac:dyDescent="0.25">
      <c r="A55" t="s">
        <v>58</v>
      </c>
      <c r="B55" s="2">
        <v>33.67</v>
      </c>
      <c r="C55" s="2">
        <v>0.67</v>
      </c>
      <c r="D55" s="2">
        <v>34.369999999999997</v>
      </c>
      <c r="E55">
        <v>465132</v>
      </c>
      <c r="F55" s="2">
        <v>34.29</v>
      </c>
      <c r="G55" s="2">
        <v>0.75</v>
      </c>
      <c r="H55" s="2">
        <v>35.07</v>
      </c>
      <c r="I55">
        <v>465132</v>
      </c>
      <c r="J55" s="2">
        <v>34.29</v>
      </c>
      <c r="K55" s="2">
        <v>0.75</v>
      </c>
      <c r="L55" s="2">
        <v>35.07</v>
      </c>
      <c r="M55">
        <v>465132</v>
      </c>
    </row>
    <row r="56" spans="1:13" x14ac:dyDescent="0.25">
      <c r="A56" t="s">
        <v>59</v>
      </c>
      <c r="B56" s="2">
        <v>38.520000000000003</v>
      </c>
      <c r="C56" s="2">
        <v>0.48</v>
      </c>
      <c r="D56" s="2">
        <v>39.020000000000003</v>
      </c>
      <c r="E56">
        <v>197436</v>
      </c>
      <c r="F56" s="2">
        <v>38.44</v>
      </c>
      <c r="G56" s="2">
        <v>0.44</v>
      </c>
      <c r="H56" s="2">
        <v>38.909999999999997</v>
      </c>
      <c r="I56">
        <v>197436</v>
      </c>
      <c r="J56" s="2">
        <v>38.46</v>
      </c>
      <c r="K56" s="2">
        <v>0.47</v>
      </c>
      <c r="L56" s="2">
        <v>38.96</v>
      </c>
      <c r="M56">
        <v>197436</v>
      </c>
    </row>
    <row r="57" spans="1:13" x14ac:dyDescent="0.25">
      <c r="A57" t="s">
        <v>60</v>
      </c>
      <c r="B57" s="2">
        <v>0.78</v>
      </c>
      <c r="C57" s="2">
        <v>0</v>
      </c>
      <c r="D57" s="2">
        <v>0.79</v>
      </c>
      <c r="E57">
        <v>14092</v>
      </c>
      <c r="F57" s="2">
        <v>0.78</v>
      </c>
      <c r="G57" s="2">
        <v>0</v>
      </c>
      <c r="H57" s="2">
        <v>0.79</v>
      </c>
      <c r="I57">
        <v>14092</v>
      </c>
      <c r="J57" s="2">
        <v>0.79</v>
      </c>
      <c r="K57" s="2">
        <v>0.01</v>
      </c>
      <c r="L57" s="2">
        <v>0.8</v>
      </c>
      <c r="M57">
        <v>14092</v>
      </c>
    </row>
    <row r="58" spans="1:13" x14ac:dyDescent="0.25">
      <c r="A58" t="s">
        <v>61</v>
      </c>
      <c r="B58" s="2">
        <v>0.04</v>
      </c>
      <c r="C58" s="2">
        <v>0</v>
      </c>
      <c r="D58" s="2">
        <v>0.04</v>
      </c>
      <c r="E58">
        <v>5148</v>
      </c>
      <c r="F58" s="2">
        <v>0.04</v>
      </c>
      <c r="G58" s="2">
        <v>0</v>
      </c>
      <c r="H58" s="2">
        <v>0.04</v>
      </c>
      <c r="I58">
        <v>5148</v>
      </c>
      <c r="J58" s="2">
        <v>0.04</v>
      </c>
      <c r="K58" s="2">
        <v>0</v>
      </c>
      <c r="L58" s="2">
        <v>0.04</v>
      </c>
      <c r="M58">
        <v>5148</v>
      </c>
    </row>
    <row r="59" spans="1:13" x14ac:dyDescent="0.25">
      <c r="A59" t="s">
        <v>62</v>
      </c>
      <c r="B59" s="2">
        <v>0.03</v>
      </c>
      <c r="C59" s="2">
        <v>0</v>
      </c>
      <c r="D59" s="2">
        <v>0.03</v>
      </c>
      <c r="E59">
        <v>4752</v>
      </c>
      <c r="F59" s="2">
        <v>0.03</v>
      </c>
      <c r="G59" s="2">
        <v>0</v>
      </c>
      <c r="H59" s="2">
        <v>0.03</v>
      </c>
      <c r="I59">
        <v>4752</v>
      </c>
      <c r="J59" s="2">
        <v>0.03</v>
      </c>
      <c r="K59" s="2">
        <v>0</v>
      </c>
      <c r="L59" s="2">
        <v>0.03</v>
      </c>
      <c r="M59">
        <v>4752</v>
      </c>
    </row>
    <row r="60" spans="1:13" x14ac:dyDescent="0.25">
      <c r="A60" t="s">
        <v>63</v>
      </c>
      <c r="B60" s="2">
        <v>20.010000000000002</v>
      </c>
      <c r="C60" s="2">
        <v>0.21</v>
      </c>
      <c r="D60" s="2">
        <v>20.239999999999998</v>
      </c>
      <c r="E60">
        <v>198464</v>
      </c>
      <c r="F60" s="2">
        <v>20</v>
      </c>
      <c r="G60" s="2">
        <v>0.26</v>
      </c>
      <c r="H60" s="2">
        <v>20.28</v>
      </c>
      <c r="I60">
        <v>198464</v>
      </c>
      <c r="J60" s="2">
        <v>19.899999999999999</v>
      </c>
      <c r="K60" s="2">
        <v>0.32</v>
      </c>
      <c r="L60" s="2">
        <v>20.239999999999998</v>
      </c>
      <c r="M60">
        <v>198464</v>
      </c>
    </row>
    <row r="61" spans="1:13" x14ac:dyDescent="0.25">
      <c r="A61" t="s">
        <v>64</v>
      </c>
      <c r="B61" s="2">
        <v>0.79</v>
      </c>
      <c r="C61" s="2">
        <v>0</v>
      </c>
      <c r="D61" s="2">
        <v>0.8</v>
      </c>
      <c r="E61">
        <v>14120</v>
      </c>
      <c r="F61" s="2">
        <v>0.78</v>
      </c>
      <c r="G61" s="2">
        <v>0</v>
      </c>
      <c r="H61" s="2">
        <v>0.79</v>
      </c>
      <c r="I61">
        <v>14120</v>
      </c>
      <c r="J61" s="2">
        <v>0.79</v>
      </c>
      <c r="K61" s="2">
        <v>0</v>
      </c>
      <c r="L61" s="2">
        <v>0.79</v>
      </c>
      <c r="M61">
        <v>14120</v>
      </c>
    </row>
    <row r="62" spans="1:13" x14ac:dyDescent="0.25">
      <c r="A62" t="s">
        <v>65</v>
      </c>
      <c r="B62" s="2">
        <v>2.2799999999999998</v>
      </c>
      <c r="C62" s="2">
        <v>0.14000000000000001</v>
      </c>
      <c r="D62" s="2">
        <v>2.4300000000000002</v>
      </c>
      <c r="E62">
        <v>192096</v>
      </c>
      <c r="F62" s="2">
        <v>2.27</v>
      </c>
      <c r="G62" s="2">
        <v>0.15</v>
      </c>
      <c r="H62" s="2">
        <v>2.4300000000000002</v>
      </c>
      <c r="I62">
        <v>192096</v>
      </c>
      <c r="J62" s="2">
        <v>2.2799999999999998</v>
      </c>
      <c r="K62" s="2">
        <v>0.14000000000000001</v>
      </c>
      <c r="L62" s="2">
        <v>2.42</v>
      </c>
      <c r="M62">
        <v>192096</v>
      </c>
    </row>
    <row r="63" spans="1:13" x14ac:dyDescent="0.25">
      <c r="A63" t="s">
        <v>66</v>
      </c>
      <c r="B63" s="2">
        <v>0.03</v>
      </c>
      <c r="C63" s="2">
        <v>0</v>
      </c>
      <c r="D63" s="2">
        <v>0.04</v>
      </c>
      <c r="E63">
        <v>4912</v>
      </c>
      <c r="F63" s="2">
        <v>0.03</v>
      </c>
      <c r="G63" s="2">
        <v>0</v>
      </c>
      <c r="H63" s="2">
        <v>0.04</v>
      </c>
      <c r="I63">
        <v>4912</v>
      </c>
      <c r="J63" s="2">
        <v>0.04</v>
      </c>
      <c r="K63" s="2">
        <v>0</v>
      </c>
      <c r="L63" s="2">
        <v>0.04</v>
      </c>
      <c r="M63">
        <v>4912</v>
      </c>
    </row>
    <row r="64" spans="1:13" x14ac:dyDescent="0.25">
      <c r="A64" t="s">
        <v>67</v>
      </c>
      <c r="B64" s="2">
        <v>0.02</v>
      </c>
      <c r="C64" s="2">
        <v>0</v>
      </c>
      <c r="D64" s="2">
        <v>0.03</v>
      </c>
      <c r="E64">
        <v>4744</v>
      </c>
      <c r="F64" s="2">
        <v>0.03</v>
      </c>
      <c r="G64" s="2">
        <v>0</v>
      </c>
      <c r="H64" s="2">
        <v>0.03</v>
      </c>
      <c r="I64">
        <v>4744</v>
      </c>
      <c r="J64" s="2">
        <v>0.03</v>
      </c>
      <c r="K64" s="2">
        <v>0</v>
      </c>
      <c r="L64" s="2">
        <v>0.03</v>
      </c>
      <c r="M64">
        <v>4744</v>
      </c>
    </row>
    <row r="65" spans="1:13" x14ac:dyDescent="0.25">
      <c r="A65" t="s">
        <v>68</v>
      </c>
      <c r="B65" s="2">
        <v>0.02</v>
      </c>
      <c r="C65" s="2">
        <v>0</v>
      </c>
      <c r="D65" s="2">
        <v>0.03</v>
      </c>
      <c r="E65">
        <v>4748</v>
      </c>
      <c r="F65" s="2">
        <v>0.03</v>
      </c>
      <c r="G65" s="2">
        <v>0</v>
      </c>
      <c r="H65" s="2">
        <v>0.03</v>
      </c>
      <c r="I65">
        <v>4748</v>
      </c>
      <c r="J65" s="2">
        <v>0.03</v>
      </c>
      <c r="K65" s="2">
        <v>0</v>
      </c>
      <c r="L65" s="2">
        <v>0.03</v>
      </c>
      <c r="M65">
        <v>4748</v>
      </c>
    </row>
    <row r="66" spans="1:13" x14ac:dyDescent="0.25">
      <c r="A66" t="s">
        <v>69</v>
      </c>
      <c r="B66" s="2">
        <v>0.36</v>
      </c>
      <c r="C66" s="2">
        <v>0</v>
      </c>
      <c r="D66" s="2">
        <v>0.36</v>
      </c>
      <c r="E66">
        <v>6652</v>
      </c>
      <c r="F66" s="2">
        <v>0.36</v>
      </c>
      <c r="G66" s="2">
        <v>0</v>
      </c>
      <c r="H66" s="2">
        <v>0.36</v>
      </c>
      <c r="I66">
        <v>6652</v>
      </c>
      <c r="J66" s="2">
        <v>0.38</v>
      </c>
      <c r="K66" s="2">
        <v>0</v>
      </c>
      <c r="L66" s="2">
        <v>0.38</v>
      </c>
      <c r="M66">
        <v>6652</v>
      </c>
    </row>
    <row r="67" spans="1:13" x14ac:dyDescent="0.25">
      <c r="A67" t="s">
        <v>106</v>
      </c>
      <c r="B67" s="2">
        <v>0.41</v>
      </c>
      <c r="C67" s="2">
        <v>0</v>
      </c>
      <c r="D67" s="2">
        <v>0.41</v>
      </c>
      <c r="E67">
        <v>11412</v>
      </c>
      <c r="F67" s="2">
        <v>0.43</v>
      </c>
      <c r="G67" s="2">
        <v>0</v>
      </c>
      <c r="H67" s="2">
        <v>0.43</v>
      </c>
      <c r="I67">
        <v>11412</v>
      </c>
      <c r="J67" s="2">
        <v>0.41</v>
      </c>
      <c r="K67" s="2">
        <v>0</v>
      </c>
      <c r="L67" s="2">
        <v>0.41</v>
      </c>
      <c r="M67">
        <v>11412</v>
      </c>
    </row>
    <row r="68" spans="1:13" x14ac:dyDescent="0.25">
      <c r="A68" t="s">
        <v>70</v>
      </c>
      <c r="B68" s="2">
        <v>0.81</v>
      </c>
      <c r="C68" s="2">
        <v>0</v>
      </c>
      <c r="D68" s="2">
        <v>0.81</v>
      </c>
      <c r="E68">
        <v>7188</v>
      </c>
      <c r="F68" s="2">
        <v>0.82</v>
      </c>
      <c r="G68" s="2">
        <v>0</v>
      </c>
      <c r="H68" s="2">
        <v>0.82</v>
      </c>
      <c r="I68">
        <v>7188</v>
      </c>
      <c r="J68" s="2">
        <v>0.8</v>
      </c>
      <c r="K68" s="2">
        <v>0.01</v>
      </c>
      <c r="L68" s="2">
        <v>0.81</v>
      </c>
      <c r="M68">
        <v>7188</v>
      </c>
    </row>
    <row r="69" spans="1:13" x14ac:dyDescent="0.25">
      <c r="A69" t="s">
        <v>71</v>
      </c>
      <c r="B69" s="2">
        <v>1.03</v>
      </c>
      <c r="C69" s="2">
        <v>0.02</v>
      </c>
      <c r="D69" s="2">
        <v>1.05</v>
      </c>
      <c r="E69">
        <v>26008</v>
      </c>
      <c r="F69" s="2">
        <v>1.07</v>
      </c>
      <c r="G69" s="2">
        <v>0</v>
      </c>
      <c r="H69" s="2">
        <v>1.08</v>
      </c>
      <c r="I69">
        <v>26008</v>
      </c>
      <c r="J69" s="2">
        <v>1.05</v>
      </c>
      <c r="K69" s="2">
        <v>0</v>
      </c>
      <c r="L69" s="2">
        <v>1.06</v>
      </c>
      <c r="M69">
        <v>26008</v>
      </c>
    </row>
    <row r="70" spans="1:13" x14ac:dyDescent="0.25">
      <c r="A70" t="s">
        <v>72</v>
      </c>
      <c r="B70" s="2">
        <v>0.84</v>
      </c>
      <c r="C70" s="2">
        <v>0</v>
      </c>
      <c r="D70" s="2">
        <v>0.84</v>
      </c>
      <c r="E70">
        <v>9240</v>
      </c>
      <c r="F70" s="2">
        <v>0.85</v>
      </c>
      <c r="G70" s="2">
        <v>0</v>
      </c>
      <c r="H70" s="2">
        <v>0.86</v>
      </c>
      <c r="I70">
        <v>9244</v>
      </c>
      <c r="J70" s="2">
        <v>0.85</v>
      </c>
      <c r="K70" s="2">
        <v>0</v>
      </c>
      <c r="L70" s="2">
        <v>0.85</v>
      </c>
      <c r="M70">
        <v>9244</v>
      </c>
    </row>
    <row r="71" spans="1:13" x14ac:dyDescent="0.25">
      <c r="A71" t="s">
        <v>73</v>
      </c>
      <c r="B71" s="2">
        <v>0.11</v>
      </c>
      <c r="C71" s="2">
        <v>0</v>
      </c>
      <c r="D71" s="2">
        <v>0.11</v>
      </c>
      <c r="E71">
        <v>12304</v>
      </c>
      <c r="F71" s="2">
        <v>0.1</v>
      </c>
      <c r="G71" s="2">
        <v>0</v>
      </c>
      <c r="H71" s="2">
        <v>0.11</v>
      </c>
      <c r="I71">
        <v>12304</v>
      </c>
      <c r="J71" s="2">
        <v>0.11</v>
      </c>
      <c r="K71" s="2">
        <v>0</v>
      </c>
      <c r="L71" s="2">
        <v>0.11</v>
      </c>
      <c r="M71">
        <v>12304</v>
      </c>
    </row>
    <row r="72" spans="1:13" x14ac:dyDescent="0.25">
      <c r="A72" t="s">
        <v>74</v>
      </c>
      <c r="B72" s="2">
        <v>1.4</v>
      </c>
      <c r="C72" s="2">
        <v>0</v>
      </c>
      <c r="D72" s="2">
        <v>1.4</v>
      </c>
      <c r="E72">
        <v>13156</v>
      </c>
      <c r="F72" s="2">
        <v>1.4</v>
      </c>
      <c r="G72" s="2">
        <v>0</v>
      </c>
      <c r="H72" s="2">
        <v>1.41</v>
      </c>
      <c r="I72">
        <v>13156</v>
      </c>
      <c r="J72" s="2">
        <v>1.41</v>
      </c>
      <c r="K72" s="2">
        <v>0</v>
      </c>
      <c r="L72" s="2">
        <v>1.42</v>
      </c>
      <c r="M72">
        <v>13156</v>
      </c>
    </row>
    <row r="73" spans="1:13" x14ac:dyDescent="0.25">
      <c r="A73" t="s">
        <v>75</v>
      </c>
      <c r="B73" s="2">
        <v>0.86</v>
      </c>
      <c r="C73" s="2">
        <v>0</v>
      </c>
      <c r="D73" s="2">
        <v>0.87</v>
      </c>
      <c r="E73">
        <v>13944</v>
      </c>
      <c r="F73" s="2">
        <v>0.86</v>
      </c>
      <c r="G73" s="2">
        <v>0</v>
      </c>
      <c r="H73" s="2">
        <v>0.87</v>
      </c>
      <c r="I73">
        <v>13944</v>
      </c>
      <c r="J73" s="2">
        <v>0.86</v>
      </c>
      <c r="K73" s="2">
        <v>0</v>
      </c>
      <c r="L73" s="2">
        <v>0.87</v>
      </c>
      <c r="M73">
        <v>13944</v>
      </c>
    </row>
    <row r="74" spans="1:13" x14ac:dyDescent="0.25">
      <c r="A74" t="s">
        <v>76</v>
      </c>
      <c r="B74" s="2">
        <v>0.05</v>
      </c>
      <c r="C74" s="2">
        <v>0</v>
      </c>
      <c r="D74" s="2">
        <v>0.05</v>
      </c>
      <c r="E74">
        <v>4768</v>
      </c>
      <c r="F74" s="2">
        <v>0.05</v>
      </c>
      <c r="G74" s="2">
        <v>0</v>
      </c>
      <c r="H74" s="2">
        <v>0.05</v>
      </c>
      <c r="I74">
        <v>4768</v>
      </c>
      <c r="J74" s="2">
        <v>0.05</v>
      </c>
      <c r="K74" s="2">
        <v>0</v>
      </c>
      <c r="L74" s="2">
        <v>0.05</v>
      </c>
      <c r="M74">
        <v>4768</v>
      </c>
    </row>
    <row r="75" spans="1:13" x14ac:dyDescent="0.25">
      <c r="A75" t="s">
        <v>77</v>
      </c>
      <c r="B75" s="2">
        <v>0.06</v>
      </c>
      <c r="C75" s="2">
        <v>0</v>
      </c>
      <c r="D75" s="2">
        <v>0.06</v>
      </c>
      <c r="E75">
        <v>5596</v>
      </c>
      <c r="F75" s="2">
        <v>0.05</v>
      </c>
      <c r="G75" s="2">
        <v>0</v>
      </c>
      <c r="H75" s="2">
        <v>0.06</v>
      </c>
      <c r="I75">
        <v>5596</v>
      </c>
      <c r="J75" s="2">
        <v>0.06</v>
      </c>
      <c r="K75" s="2">
        <v>0</v>
      </c>
      <c r="L75" s="2">
        <v>0.06</v>
      </c>
      <c r="M75">
        <v>5596</v>
      </c>
    </row>
    <row r="76" spans="1:13" x14ac:dyDescent="0.25">
      <c r="A76" t="s">
        <v>78</v>
      </c>
      <c r="B76" s="2">
        <v>1.1599999999999999</v>
      </c>
      <c r="C76" s="2">
        <v>0.04</v>
      </c>
      <c r="D76" s="2">
        <v>1.2</v>
      </c>
      <c r="E76">
        <v>102172</v>
      </c>
      <c r="F76" s="2">
        <v>1.1399999999999999</v>
      </c>
      <c r="G76" s="2">
        <v>0.06</v>
      </c>
      <c r="H76" s="2">
        <v>1.21</v>
      </c>
      <c r="I76">
        <v>102172</v>
      </c>
      <c r="J76" s="2">
        <v>1.1399999999999999</v>
      </c>
      <c r="K76" s="2">
        <v>0.06</v>
      </c>
      <c r="L76" s="2">
        <v>1.21</v>
      </c>
      <c r="M76">
        <v>102172</v>
      </c>
    </row>
    <row r="77" spans="1:13" x14ac:dyDescent="0.25">
      <c r="A77" t="s">
        <v>79</v>
      </c>
      <c r="B77" s="2">
        <v>23.12</v>
      </c>
      <c r="C77" s="2">
        <v>0.56000000000000005</v>
      </c>
      <c r="D77" s="2">
        <v>23.7</v>
      </c>
      <c r="E77">
        <v>361660</v>
      </c>
      <c r="F77" s="2">
        <v>23.25</v>
      </c>
      <c r="G77" s="2">
        <v>0.54</v>
      </c>
      <c r="H77" s="2">
        <v>23.8</v>
      </c>
      <c r="I77">
        <v>361660</v>
      </c>
      <c r="J77" s="2">
        <v>23.07</v>
      </c>
      <c r="K77" s="2">
        <v>0.53</v>
      </c>
      <c r="L77" s="2">
        <v>23.62</v>
      </c>
      <c r="M77">
        <v>361660</v>
      </c>
    </row>
    <row r="78" spans="1:13" x14ac:dyDescent="0.25">
      <c r="A78" t="s">
        <v>80</v>
      </c>
      <c r="B78" s="2">
        <v>0.03</v>
      </c>
      <c r="C78" s="2">
        <v>0</v>
      </c>
      <c r="D78" s="2">
        <v>0.03</v>
      </c>
      <c r="E78">
        <v>4740</v>
      </c>
      <c r="F78" s="2">
        <v>0.03</v>
      </c>
      <c r="G78" s="2">
        <v>0</v>
      </c>
      <c r="H78" s="2">
        <v>0.03</v>
      </c>
      <c r="I78">
        <v>4740</v>
      </c>
      <c r="J78" s="2">
        <v>0.03</v>
      </c>
      <c r="K78" s="2">
        <v>0</v>
      </c>
      <c r="L78" s="2">
        <v>0.03</v>
      </c>
      <c r="M78">
        <v>4740</v>
      </c>
    </row>
    <row r="79" spans="1:13" x14ac:dyDescent="0.25">
      <c r="A79" t="s">
        <v>81</v>
      </c>
      <c r="B79" s="2">
        <v>0.11</v>
      </c>
      <c r="C79" s="2">
        <v>0</v>
      </c>
      <c r="D79" s="2">
        <v>0.12</v>
      </c>
      <c r="E79">
        <v>11804</v>
      </c>
      <c r="F79" s="2">
        <v>0.11</v>
      </c>
      <c r="G79" s="2">
        <v>0</v>
      </c>
      <c r="H79" s="2">
        <v>0.12</v>
      </c>
      <c r="I79">
        <v>11804</v>
      </c>
      <c r="J79" s="2">
        <v>0.1</v>
      </c>
      <c r="K79" s="2">
        <v>0.01</v>
      </c>
      <c r="L79" s="2">
        <v>0.12</v>
      </c>
      <c r="M79">
        <v>11804</v>
      </c>
    </row>
    <row r="80" spans="1:13" x14ac:dyDescent="0.25">
      <c r="A80" t="s">
        <v>82</v>
      </c>
      <c r="B80" s="2">
        <v>0.04</v>
      </c>
      <c r="C80" s="2">
        <v>0</v>
      </c>
      <c r="D80" s="2">
        <v>0.04</v>
      </c>
      <c r="E80">
        <v>5012</v>
      </c>
      <c r="F80" s="2">
        <v>0.04</v>
      </c>
      <c r="G80" s="2">
        <v>0</v>
      </c>
      <c r="H80" s="2">
        <v>0.04</v>
      </c>
      <c r="I80">
        <v>5012</v>
      </c>
      <c r="J80" s="2">
        <v>0.04</v>
      </c>
      <c r="K80" s="2">
        <v>0</v>
      </c>
      <c r="L80" s="2">
        <v>0.04</v>
      </c>
      <c r="M80">
        <v>5012</v>
      </c>
    </row>
    <row r="81" spans="1:13" x14ac:dyDescent="0.25">
      <c r="A81" t="s">
        <v>83</v>
      </c>
      <c r="B81" s="2">
        <v>2.4500000000000002</v>
      </c>
      <c r="C81" s="2">
        <v>0.04</v>
      </c>
      <c r="D81" s="2">
        <v>2.5</v>
      </c>
      <c r="E81">
        <v>32040</v>
      </c>
      <c r="F81" s="2">
        <v>2.46</v>
      </c>
      <c r="G81" s="2">
        <v>0.03</v>
      </c>
      <c r="H81" s="2">
        <v>2.5</v>
      </c>
      <c r="I81">
        <v>32040</v>
      </c>
      <c r="J81" s="2">
        <v>2.46</v>
      </c>
      <c r="K81" s="2">
        <v>0.03</v>
      </c>
      <c r="L81" s="2">
        <v>2.5</v>
      </c>
      <c r="M81">
        <v>32040</v>
      </c>
    </row>
    <row r="82" spans="1:13" x14ac:dyDescent="0.25">
      <c r="A82" t="s">
        <v>84</v>
      </c>
      <c r="B82" s="2">
        <v>0.82</v>
      </c>
      <c r="C82" s="2">
        <v>0</v>
      </c>
      <c r="D82" s="2">
        <v>0.82</v>
      </c>
      <c r="E82">
        <v>6888</v>
      </c>
      <c r="F82" s="2">
        <v>0.82</v>
      </c>
      <c r="G82" s="2">
        <v>0</v>
      </c>
      <c r="H82" s="2">
        <v>0.83</v>
      </c>
      <c r="I82">
        <v>6888</v>
      </c>
      <c r="J82" s="2">
        <v>0.85</v>
      </c>
      <c r="K82" s="2">
        <v>0</v>
      </c>
      <c r="L82" s="2">
        <v>0.85</v>
      </c>
      <c r="M82">
        <v>6888</v>
      </c>
    </row>
    <row r="83" spans="1:13" x14ac:dyDescent="0.25">
      <c r="A83" t="s">
        <v>85</v>
      </c>
      <c r="B83" s="2">
        <v>3.79</v>
      </c>
      <c r="C83" s="2">
        <v>0.06</v>
      </c>
      <c r="D83" s="2">
        <v>3.86</v>
      </c>
      <c r="E83">
        <v>97516</v>
      </c>
      <c r="F83" s="2">
        <v>3.72</v>
      </c>
      <c r="G83" s="2">
        <v>0.08</v>
      </c>
      <c r="H83" s="2">
        <v>3.81</v>
      </c>
      <c r="I83">
        <v>97516</v>
      </c>
      <c r="J83" s="2">
        <v>3.76</v>
      </c>
      <c r="K83" s="2">
        <v>0.06</v>
      </c>
      <c r="L83" s="2">
        <v>3.82</v>
      </c>
      <c r="M83">
        <v>97516</v>
      </c>
    </row>
    <row r="84" spans="1:13" x14ac:dyDescent="0.25">
      <c r="A84" t="s">
        <v>86</v>
      </c>
      <c r="B84" s="2">
        <v>35.08</v>
      </c>
      <c r="C84" s="2">
        <v>0.48</v>
      </c>
      <c r="D84" s="2">
        <v>35.58</v>
      </c>
      <c r="E84">
        <v>280424</v>
      </c>
      <c r="F84" s="2">
        <v>34.770000000000003</v>
      </c>
      <c r="G84" s="2">
        <v>0.43</v>
      </c>
      <c r="H84" s="2">
        <v>35.229999999999997</v>
      </c>
      <c r="I84">
        <v>280424</v>
      </c>
      <c r="J84" s="2">
        <v>34.74</v>
      </c>
      <c r="K84" s="2">
        <v>0.45</v>
      </c>
      <c r="L84" s="2">
        <v>35.22</v>
      </c>
      <c r="M84">
        <v>280424</v>
      </c>
    </row>
    <row r="85" spans="1:13" x14ac:dyDescent="0.25">
      <c r="A85" t="s">
        <v>87</v>
      </c>
      <c r="B85" s="2">
        <v>0.03</v>
      </c>
      <c r="C85" s="2">
        <v>0</v>
      </c>
      <c r="D85" s="2">
        <v>0.03</v>
      </c>
      <c r="E85">
        <v>4744</v>
      </c>
      <c r="F85" s="2">
        <v>0.03</v>
      </c>
      <c r="G85" s="2">
        <v>0</v>
      </c>
      <c r="H85" s="2">
        <v>0.03</v>
      </c>
      <c r="I85">
        <v>4744</v>
      </c>
      <c r="J85" s="2">
        <v>0.03</v>
      </c>
      <c r="K85" s="2">
        <v>0</v>
      </c>
      <c r="L85" s="2">
        <v>0.03</v>
      </c>
      <c r="M85">
        <v>4744</v>
      </c>
    </row>
    <row r="86" spans="1:13" x14ac:dyDescent="0.25">
      <c r="A86" t="s">
        <v>88</v>
      </c>
      <c r="B86" s="2">
        <v>0.11</v>
      </c>
      <c r="C86" s="2">
        <v>0</v>
      </c>
      <c r="D86" s="2">
        <v>0.11</v>
      </c>
      <c r="E86">
        <v>4872</v>
      </c>
      <c r="F86" s="2">
        <v>0.11</v>
      </c>
      <c r="G86" s="2">
        <v>0</v>
      </c>
      <c r="H86" s="2">
        <v>0.11</v>
      </c>
      <c r="I86">
        <v>4872</v>
      </c>
      <c r="J86" s="2">
        <v>0.11</v>
      </c>
      <c r="K86" s="2">
        <v>0</v>
      </c>
      <c r="L86" s="2">
        <v>0.11</v>
      </c>
      <c r="M86">
        <v>4872</v>
      </c>
    </row>
    <row r="87" spans="1:13" x14ac:dyDescent="0.25">
      <c r="A87" t="s">
        <v>89</v>
      </c>
      <c r="B87" s="2">
        <v>0.94</v>
      </c>
      <c r="C87" s="2">
        <v>0</v>
      </c>
      <c r="D87" s="2">
        <v>0.94</v>
      </c>
      <c r="E87">
        <v>19264</v>
      </c>
      <c r="F87" s="2">
        <v>0.93</v>
      </c>
      <c r="G87" s="2">
        <v>0.02</v>
      </c>
      <c r="H87" s="2">
        <v>0.95</v>
      </c>
      <c r="I87">
        <v>19264</v>
      </c>
      <c r="J87" s="2">
        <v>0.95</v>
      </c>
      <c r="K87" s="2">
        <v>0.01</v>
      </c>
      <c r="L87" s="2">
        <v>0.96</v>
      </c>
      <c r="M87">
        <v>19264</v>
      </c>
    </row>
    <row r="88" spans="1:13" x14ac:dyDescent="0.25">
      <c r="A88" t="s">
        <v>90</v>
      </c>
      <c r="B88" s="2">
        <v>2.96</v>
      </c>
      <c r="C88" s="2">
        <v>0.14000000000000001</v>
      </c>
      <c r="D88" s="2">
        <v>3.1</v>
      </c>
      <c r="E88">
        <v>190796</v>
      </c>
      <c r="F88" s="2">
        <v>2.92</v>
      </c>
      <c r="G88" s="2">
        <v>0.16</v>
      </c>
      <c r="H88" s="2">
        <v>3.09</v>
      </c>
      <c r="I88">
        <v>190796</v>
      </c>
      <c r="J88" s="2">
        <v>2.96</v>
      </c>
      <c r="K88" s="2">
        <v>0.14000000000000001</v>
      </c>
      <c r="L88" s="2">
        <v>3.11</v>
      </c>
      <c r="M88">
        <v>190796</v>
      </c>
    </row>
    <row r="89" spans="1:13" x14ac:dyDescent="0.25">
      <c r="A89" t="s">
        <v>91</v>
      </c>
      <c r="B89" s="2">
        <v>4.63</v>
      </c>
      <c r="C89" s="2">
        <v>0.12</v>
      </c>
      <c r="D89" s="2">
        <v>4.76</v>
      </c>
      <c r="E89">
        <v>136004</v>
      </c>
      <c r="F89" s="2">
        <v>4.62</v>
      </c>
      <c r="G89" s="2">
        <v>0.15</v>
      </c>
      <c r="H89" s="2">
        <v>4.78</v>
      </c>
      <c r="I89">
        <v>136004</v>
      </c>
      <c r="J89" s="2">
        <v>4.63</v>
      </c>
      <c r="K89" s="2">
        <v>0.13</v>
      </c>
      <c r="L89" s="2">
        <v>4.7699999999999996</v>
      </c>
      <c r="M89">
        <v>136004</v>
      </c>
    </row>
    <row r="90" spans="1:13" x14ac:dyDescent="0.25">
      <c r="A90" t="s">
        <v>92</v>
      </c>
      <c r="B90" s="2">
        <v>0.03</v>
      </c>
      <c r="C90" s="2">
        <v>0</v>
      </c>
      <c r="D90" s="2">
        <v>0.03</v>
      </c>
      <c r="E90">
        <v>4744</v>
      </c>
      <c r="F90" s="2">
        <v>0.02</v>
      </c>
      <c r="G90" s="2">
        <v>0</v>
      </c>
      <c r="H90" s="2">
        <v>0.03</v>
      </c>
      <c r="I90">
        <v>4744</v>
      </c>
      <c r="J90" s="2">
        <v>0.02</v>
      </c>
      <c r="K90" s="2">
        <v>0</v>
      </c>
      <c r="L90" s="2">
        <v>0.03</v>
      </c>
      <c r="M90">
        <v>4744</v>
      </c>
    </row>
    <row r="91" spans="1:13" x14ac:dyDescent="0.25">
      <c r="A91" t="s">
        <v>93</v>
      </c>
      <c r="B91" s="2">
        <v>0.03</v>
      </c>
      <c r="C91" s="2">
        <v>0</v>
      </c>
      <c r="D91" s="2">
        <v>0.03</v>
      </c>
      <c r="E91">
        <v>4752</v>
      </c>
      <c r="F91" s="2">
        <v>0.03</v>
      </c>
      <c r="G91" s="2">
        <v>0</v>
      </c>
      <c r="H91" s="2">
        <v>0.03</v>
      </c>
      <c r="I91">
        <v>4752</v>
      </c>
      <c r="J91" s="2">
        <v>0.03</v>
      </c>
      <c r="K91" s="2">
        <v>0</v>
      </c>
      <c r="L91" s="2">
        <v>0.03</v>
      </c>
      <c r="M91">
        <v>4752</v>
      </c>
    </row>
    <row r="92" spans="1:13" x14ac:dyDescent="0.25">
      <c r="A92" t="s">
        <v>94</v>
      </c>
      <c r="B92" s="2">
        <v>0.03</v>
      </c>
      <c r="C92" s="2">
        <v>0</v>
      </c>
      <c r="D92" s="2">
        <v>0.03</v>
      </c>
      <c r="E92">
        <v>4752</v>
      </c>
      <c r="F92" s="2">
        <v>0.03</v>
      </c>
      <c r="G92" s="2">
        <v>0</v>
      </c>
      <c r="H92" s="2">
        <v>0.03</v>
      </c>
      <c r="I92">
        <v>4752</v>
      </c>
      <c r="J92" s="2">
        <v>0.03</v>
      </c>
      <c r="K92" s="2">
        <v>0</v>
      </c>
      <c r="L92" s="2">
        <v>0.03</v>
      </c>
      <c r="M92">
        <v>4752</v>
      </c>
    </row>
    <row r="93" spans="1:13" x14ac:dyDescent="0.25">
      <c r="A93" t="s">
        <v>95</v>
      </c>
      <c r="B93" s="2">
        <v>0.03</v>
      </c>
      <c r="C93" s="2">
        <v>0</v>
      </c>
      <c r="D93" s="2">
        <v>0.03</v>
      </c>
      <c r="E93">
        <v>4756</v>
      </c>
      <c r="F93" s="2">
        <v>0.03</v>
      </c>
      <c r="G93" s="2">
        <v>0</v>
      </c>
      <c r="H93" s="2">
        <v>0.03</v>
      </c>
      <c r="I93">
        <v>4756</v>
      </c>
      <c r="J93" s="2">
        <v>0.03</v>
      </c>
      <c r="K93" s="2">
        <v>0</v>
      </c>
      <c r="L93" s="2">
        <v>0.03</v>
      </c>
      <c r="M93">
        <v>4756</v>
      </c>
    </row>
    <row r="94" spans="1:13" x14ac:dyDescent="0.25">
      <c r="A94" t="s">
        <v>96</v>
      </c>
      <c r="B94" s="2">
        <v>0.17</v>
      </c>
      <c r="C94" s="2">
        <v>0</v>
      </c>
      <c r="D94" s="2">
        <v>0.17</v>
      </c>
      <c r="E94">
        <v>5932</v>
      </c>
      <c r="F94" s="2">
        <v>0.16</v>
      </c>
      <c r="G94" s="2">
        <v>0</v>
      </c>
      <c r="H94" s="2">
        <v>0.17</v>
      </c>
      <c r="I94">
        <v>5932</v>
      </c>
      <c r="J94" s="2">
        <v>0.17</v>
      </c>
      <c r="K94" s="2">
        <v>0</v>
      </c>
      <c r="L94" s="2">
        <v>0.17</v>
      </c>
      <c r="M94">
        <v>5932</v>
      </c>
    </row>
    <row r="95" spans="1:13" x14ac:dyDescent="0.25">
      <c r="A95" t="s">
        <v>97</v>
      </c>
      <c r="B95" s="2">
        <v>0.03</v>
      </c>
      <c r="C95" s="2">
        <v>0</v>
      </c>
      <c r="D95" s="2">
        <v>0.03</v>
      </c>
      <c r="E95">
        <v>4744</v>
      </c>
      <c r="F95" s="2">
        <v>0.03</v>
      </c>
      <c r="G95" s="2">
        <v>0</v>
      </c>
      <c r="H95" s="2">
        <v>0.03</v>
      </c>
      <c r="I95">
        <v>4744</v>
      </c>
      <c r="J95" s="2">
        <v>0.02</v>
      </c>
      <c r="K95" s="2">
        <v>0</v>
      </c>
      <c r="L95" s="2">
        <v>0.03</v>
      </c>
      <c r="M95">
        <v>4744</v>
      </c>
    </row>
    <row r="96" spans="1:13" x14ac:dyDescent="0.25">
      <c r="A96" t="s">
        <v>98</v>
      </c>
      <c r="B96" s="2">
        <v>0.02</v>
      </c>
      <c r="C96" s="2">
        <v>0</v>
      </c>
      <c r="D96" s="2">
        <v>0.03</v>
      </c>
      <c r="E96">
        <v>4744</v>
      </c>
      <c r="F96" s="2">
        <v>0.03</v>
      </c>
      <c r="G96" s="2">
        <v>0</v>
      </c>
      <c r="H96" s="2">
        <v>0.03</v>
      </c>
      <c r="I96">
        <v>4744</v>
      </c>
      <c r="J96" s="2">
        <v>0.03</v>
      </c>
      <c r="K96" s="2">
        <v>0</v>
      </c>
      <c r="L96" s="2">
        <v>0.03</v>
      </c>
      <c r="M96">
        <v>4744</v>
      </c>
    </row>
    <row r="97" spans="1:13" x14ac:dyDescent="0.25">
      <c r="A97" t="s">
        <v>99</v>
      </c>
      <c r="B97" s="2">
        <v>0.67</v>
      </c>
      <c r="C97" s="2">
        <v>0.01</v>
      </c>
      <c r="D97" s="2">
        <v>0.69</v>
      </c>
      <c r="E97">
        <v>17364</v>
      </c>
      <c r="F97" s="2">
        <v>0.69</v>
      </c>
      <c r="G97" s="2">
        <v>0</v>
      </c>
      <c r="H97" s="2">
        <v>0.7</v>
      </c>
      <c r="I97">
        <v>17364</v>
      </c>
      <c r="J97" s="2">
        <v>0.69</v>
      </c>
      <c r="K97" s="2">
        <v>0</v>
      </c>
      <c r="L97" s="2">
        <v>0.7</v>
      </c>
      <c r="M97">
        <v>17364</v>
      </c>
    </row>
    <row r="98" spans="1:13" x14ac:dyDescent="0.25">
      <c r="A98" t="s">
        <v>100</v>
      </c>
      <c r="B98" s="2">
        <v>0.03</v>
      </c>
      <c r="C98" s="2">
        <v>0</v>
      </c>
      <c r="D98" s="2">
        <v>0.03</v>
      </c>
      <c r="E98">
        <v>4836</v>
      </c>
      <c r="F98" s="2">
        <v>0.03</v>
      </c>
      <c r="G98" s="2">
        <v>0</v>
      </c>
      <c r="H98" s="2">
        <v>0.03</v>
      </c>
      <c r="I98">
        <v>4836</v>
      </c>
      <c r="J98" s="2">
        <v>0.03</v>
      </c>
      <c r="K98" s="2">
        <v>0</v>
      </c>
      <c r="L98" s="2">
        <v>0.03</v>
      </c>
      <c r="M98">
        <v>4836</v>
      </c>
    </row>
    <row r="99" spans="1:13" x14ac:dyDescent="0.25">
      <c r="A99" t="s">
        <v>101</v>
      </c>
      <c r="B99" s="2">
        <v>2.75</v>
      </c>
      <c r="C99" s="2">
        <v>0</v>
      </c>
      <c r="D99" s="2">
        <v>2.76</v>
      </c>
      <c r="E99">
        <v>20884</v>
      </c>
      <c r="F99" s="2">
        <v>2.74</v>
      </c>
      <c r="G99" s="2">
        <v>0.01</v>
      </c>
      <c r="H99" s="2">
        <v>2.76</v>
      </c>
      <c r="I99">
        <v>20884</v>
      </c>
      <c r="J99" s="2">
        <v>2.71</v>
      </c>
      <c r="K99" s="2">
        <v>0.02</v>
      </c>
      <c r="L99" s="2">
        <v>2.73</v>
      </c>
      <c r="M99">
        <v>20884</v>
      </c>
    </row>
    <row r="100" spans="1:13" x14ac:dyDescent="0.25">
      <c r="A100" t="s">
        <v>102</v>
      </c>
      <c r="B100" s="2">
        <v>0.03</v>
      </c>
      <c r="C100" s="2">
        <v>0</v>
      </c>
      <c r="D100" s="2">
        <v>0.03</v>
      </c>
      <c r="E100">
        <v>4744</v>
      </c>
      <c r="F100" s="2">
        <v>0.03</v>
      </c>
      <c r="G100" s="2">
        <v>0</v>
      </c>
      <c r="H100" s="2">
        <v>0.03</v>
      </c>
      <c r="I100">
        <v>4744</v>
      </c>
      <c r="J100" s="2">
        <v>0.02</v>
      </c>
      <c r="K100" s="2">
        <v>0</v>
      </c>
      <c r="L100" s="2">
        <v>0.03</v>
      </c>
      <c r="M100">
        <v>4744</v>
      </c>
    </row>
    <row r="101" spans="1:13" x14ac:dyDescent="0.25">
      <c r="A101" t="s">
        <v>103</v>
      </c>
      <c r="B101" s="2">
        <v>0.98</v>
      </c>
      <c r="C101" s="2">
        <v>0</v>
      </c>
      <c r="D101" s="2">
        <v>0.98</v>
      </c>
      <c r="E101">
        <v>8156</v>
      </c>
      <c r="F101" s="2">
        <v>0.97</v>
      </c>
      <c r="G101" s="2">
        <v>0</v>
      </c>
      <c r="H101" s="2">
        <v>0.97</v>
      </c>
      <c r="I101">
        <v>8156</v>
      </c>
      <c r="J101" s="2">
        <v>0.96</v>
      </c>
      <c r="K101" s="2">
        <v>0</v>
      </c>
      <c r="L101" s="2">
        <v>0.97</v>
      </c>
      <c r="M101">
        <v>8156</v>
      </c>
    </row>
    <row r="102" spans="1:13" x14ac:dyDescent="0.25">
      <c r="A102" t="s">
        <v>104</v>
      </c>
      <c r="B102" s="2">
        <v>1.46</v>
      </c>
      <c r="C102" s="2">
        <v>0</v>
      </c>
      <c r="D102" s="2">
        <v>1.47</v>
      </c>
      <c r="E102">
        <v>19376</v>
      </c>
      <c r="F102" s="2">
        <v>1.45</v>
      </c>
      <c r="G102" s="2">
        <v>0</v>
      </c>
      <c r="H102" s="2">
        <v>1.46</v>
      </c>
      <c r="I102">
        <v>19376</v>
      </c>
      <c r="J102" s="2">
        <v>1.47</v>
      </c>
      <c r="K102" s="2">
        <v>0</v>
      </c>
      <c r="L102" s="2">
        <v>1.48</v>
      </c>
      <c r="M102">
        <v>19376</v>
      </c>
    </row>
    <row r="103" spans="1:13" x14ac:dyDescent="0.25">
      <c r="A103" t="s">
        <v>105</v>
      </c>
      <c r="B103" s="2">
        <v>0.04</v>
      </c>
      <c r="C103" s="2">
        <v>0</v>
      </c>
      <c r="D103" s="2">
        <v>0.04</v>
      </c>
      <c r="E103">
        <v>4912</v>
      </c>
      <c r="F103" s="2">
        <v>0.03</v>
      </c>
      <c r="G103" s="2">
        <v>0</v>
      </c>
      <c r="H103" s="2">
        <v>0.04</v>
      </c>
      <c r="I103">
        <v>4912</v>
      </c>
      <c r="J103" s="2">
        <v>0.04</v>
      </c>
      <c r="K103" s="2">
        <v>0</v>
      </c>
      <c r="L103" s="2">
        <v>0.04</v>
      </c>
      <c r="M103">
        <v>4912</v>
      </c>
    </row>
    <row r="104" spans="1:13" x14ac:dyDescent="0.25">
      <c r="A104" t="s">
        <v>165</v>
      </c>
      <c r="B104">
        <v>0.86</v>
      </c>
      <c r="C104">
        <v>0</v>
      </c>
      <c r="D104">
        <v>0.86</v>
      </c>
      <c r="E104">
        <v>7488</v>
      </c>
      <c r="F104">
        <v>0.86</v>
      </c>
      <c r="G104">
        <v>0</v>
      </c>
      <c r="H104">
        <v>0.87</v>
      </c>
      <c r="I104">
        <v>7488</v>
      </c>
      <c r="J104">
        <v>0.86</v>
      </c>
      <c r="K104">
        <v>0</v>
      </c>
      <c r="L104">
        <v>0.87</v>
      </c>
      <c r="M104">
        <v>7488</v>
      </c>
    </row>
    <row r="105" spans="1:13" x14ac:dyDescent="0.25">
      <c r="A105" t="s">
        <v>166</v>
      </c>
      <c r="B105">
        <v>7.0000000000000007E-2</v>
      </c>
      <c r="C105">
        <v>0</v>
      </c>
      <c r="D105">
        <v>7.0000000000000007E-2</v>
      </c>
      <c r="E105">
        <v>4844</v>
      </c>
      <c r="F105">
        <v>7.0000000000000007E-2</v>
      </c>
      <c r="G105">
        <v>0</v>
      </c>
      <c r="H105">
        <v>7.0000000000000007E-2</v>
      </c>
      <c r="I105">
        <v>4844</v>
      </c>
      <c r="J105">
        <v>0.06</v>
      </c>
      <c r="K105">
        <v>0</v>
      </c>
      <c r="L105">
        <v>7.0000000000000007E-2</v>
      </c>
      <c r="M105">
        <v>4844</v>
      </c>
    </row>
    <row r="106" spans="1:13" x14ac:dyDescent="0.25">
      <c r="A106" t="s">
        <v>167</v>
      </c>
      <c r="B106">
        <v>0.1</v>
      </c>
      <c r="C106">
        <v>0</v>
      </c>
      <c r="D106">
        <v>0.11</v>
      </c>
      <c r="E106">
        <v>5012</v>
      </c>
      <c r="F106">
        <v>0.1</v>
      </c>
      <c r="G106">
        <v>0</v>
      </c>
      <c r="H106">
        <v>0.11</v>
      </c>
      <c r="I106">
        <v>5012</v>
      </c>
      <c r="J106">
        <v>0.11</v>
      </c>
      <c r="K106">
        <v>0</v>
      </c>
      <c r="L106">
        <v>0.11</v>
      </c>
      <c r="M106">
        <v>5012</v>
      </c>
    </row>
    <row r="107" spans="1:13" x14ac:dyDescent="0.25">
      <c r="A107" t="s">
        <v>168</v>
      </c>
      <c r="B107">
        <v>0.88</v>
      </c>
      <c r="C107">
        <v>0</v>
      </c>
      <c r="D107">
        <v>0.88</v>
      </c>
      <c r="E107">
        <v>7260</v>
      </c>
      <c r="F107">
        <v>0.88</v>
      </c>
      <c r="G107">
        <v>0</v>
      </c>
      <c r="H107">
        <v>0.88</v>
      </c>
      <c r="I107">
        <v>7260</v>
      </c>
      <c r="J107">
        <v>0.89</v>
      </c>
      <c r="K107">
        <v>0</v>
      </c>
      <c r="L107">
        <v>0.9</v>
      </c>
      <c r="M107">
        <v>7260</v>
      </c>
    </row>
    <row r="108" spans="1:13" x14ac:dyDescent="0.25">
      <c r="A108" t="s">
        <v>169</v>
      </c>
      <c r="B108">
        <v>0.18</v>
      </c>
      <c r="C108">
        <v>0</v>
      </c>
      <c r="D108">
        <v>0.18</v>
      </c>
      <c r="E108">
        <v>5416</v>
      </c>
      <c r="F108">
        <v>0.18</v>
      </c>
      <c r="G108">
        <v>0</v>
      </c>
      <c r="H108">
        <v>0.18</v>
      </c>
      <c r="I108">
        <v>5416</v>
      </c>
      <c r="J108">
        <v>0.18</v>
      </c>
      <c r="K108">
        <v>0</v>
      </c>
      <c r="L108">
        <v>0.18</v>
      </c>
      <c r="M108">
        <v>5416</v>
      </c>
    </row>
    <row r="109" spans="1:13" x14ac:dyDescent="0.25">
      <c r="A109" t="s">
        <v>170</v>
      </c>
      <c r="B109">
        <v>0.23</v>
      </c>
      <c r="C109">
        <v>0</v>
      </c>
      <c r="D109">
        <v>0.23</v>
      </c>
      <c r="E109">
        <v>5708</v>
      </c>
      <c r="F109">
        <v>0.23</v>
      </c>
      <c r="G109">
        <v>0</v>
      </c>
      <c r="H109">
        <v>0.23</v>
      </c>
      <c r="I109">
        <v>5708</v>
      </c>
      <c r="J109">
        <v>0.23</v>
      </c>
      <c r="K109">
        <v>0</v>
      </c>
      <c r="L109">
        <v>0.23</v>
      </c>
      <c r="M109">
        <v>5708</v>
      </c>
    </row>
    <row r="110" spans="1:13" x14ac:dyDescent="0.25">
      <c r="A110" t="s">
        <v>156</v>
      </c>
      <c r="B110">
        <v>0.57999999999999996</v>
      </c>
      <c r="C110">
        <v>0</v>
      </c>
      <c r="D110">
        <v>0.57999999999999996</v>
      </c>
      <c r="E110">
        <v>6820</v>
      </c>
      <c r="F110">
        <v>0.56999999999999995</v>
      </c>
      <c r="G110">
        <v>0</v>
      </c>
      <c r="H110">
        <v>0.56999999999999995</v>
      </c>
      <c r="I110">
        <v>6820</v>
      </c>
      <c r="J110">
        <v>0.57999999999999996</v>
      </c>
      <c r="K110">
        <v>0</v>
      </c>
      <c r="L110">
        <v>0.57999999999999996</v>
      </c>
      <c r="M110">
        <v>6816</v>
      </c>
    </row>
    <row r="111" spans="1:13" x14ac:dyDescent="0.25">
      <c r="A111" t="s">
        <v>171</v>
      </c>
      <c r="B111">
        <v>0.61</v>
      </c>
      <c r="C111">
        <v>0</v>
      </c>
      <c r="D111">
        <v>0.62</v>
      </c>
      <c r="E111">
        <v>6288</v>
      </c>
      <c r="F111">
        <v>0.61</v>
      </c>
      <c r="G111">
        <v>0</v>
      </c>
      <c r="H111">
        <v>0.61</v>
      </c>
      <c r="I111">
        <v>6288</v>
      </c>
      <c r="J111">
        <v>0.62</v>
      </c>
      <c r="K111">
        <v>0</v>
      </c>
      <c r="L111">
        <v>0.62</v>
      </c>
      <c r="M111">
        <v>6288</v>
      </c>
    </row>
    <row r="112" spans="1:13" x14ac:dyDescent="0.25">
      <c r="A112" t="s">
        <v>172</v>
      </c>
      <c r="B112">
        <v>0.12</v>
      </c>
      <c r="C112">
        <v>0</v>
      </c>
      <c r="D112">
        <v>0.12</v>
      </c>
      <c r="E112">
        <v>7704</v>
      </c>
      <c r="F112">
        <v>0.12</v>
      </c>
      <c r="G112">
        <v>0</v>
      </c>
      <c r="H112">
        <v>0.12</v>
      </c>
      <c r="I112">
        <v>7704</v>
      </c>
      <c r="J112">
        <v>0.12</v>
      </c>
      <c r="K112">
        <v>0</v>
      </c>
      <c r="L112">
        <v>0.12</v>
      </c>
      <c r="M112">
        <v>7704</v>
      </c>
    </row>
    <row r="113" spans="1:13" x14ac:dyDescent="0.25">
      <c r="A113" t="s">
        <v>173</v>
      </c>
      <c r="B113">
        <v>0.03</v>
      </c>
      <c r="C113">
        <v>0</v>
      </c>
      <c r="D113">
        <v>0.03</v>
      </c>
      <c r="E113">
        <v>4756</v>
      </c>
      <c r="F113">
        <v>0.03</v>
      </c>
      <c r="G113">
        <v>0</v>
      </c>
      <c r="H113">
        <v>0.03</v>
      </c>
      <c r="I113">
        <v>4756</v>
      </c>
      <c r="J113">
        <v>0.03</v>
      </c>
      <c r="K113">
        <v>0</v>
      </c>
      <c r="L113">
        <v>0.03</v>
      </c>
      <c r="M113">
        <v>4756</v>
      </c>
    </row>
    <row r="114" spans="1:13" x14ac:dyDescent="0.25">
      <c r="A114" t="s">
        <v>174</v>
      </c>
      <c r="B114">
        <v>1.98</v>
      </c>
      <c r="C114">
        <v>0</v>
      </c>
      <c r="D114">
        <v>1.98</v>
      </c>
      <c r="E114">
        <v>8732</v>
      </c>
      <c r="F114">
        <v>1.97</v>
      </c>
      <c r="G114">
        <v>0</v>
      </c>
      <c r="H114">
        <v>1.98</v>
      </c>
      <c r="I114">
        <v>8732</v>
      </c>
      <c r="J114">
        <v>2</v>
      </c>
      <c r="K114">
        <v>0</v>
      </c>
      <c r="L114">
        <v>2</v>
      </c>
      <c r="M114">
        <v>8856</v>
      </c>
    </row>
    <row r="115" spans="1:13" x14ac:dyDescent="0.25">
      <c r="A115" t="s">
        <v>157</v>
      </c>
      <c r="B115">
        <v>0.1</v>
      </c>
      <c r="C115">
        <v>0</v>
      </c>
      <c r="D115">
        <v>0.1</v>
      </c>
      <c r="E115">
        <v>5236</v>
      </c>
      <c r="F115">
        <v>0.1</v>
      </c>
      <c r="G115">
        <v>0</v>
      </c>
      <c r="H115">
        <v>0.1</v>
      </c>
      <c r="I115">
        <v>5236</v>
      </c>
      <c r="J115">
        <v>0.11</v>
      </c>
      <c r="K115">
        <v>0</v>
      </c>
      <c r="L115">
        <v>0.11</v>
      </c>
      <c r="M115">
        <v>5236</v>
      </c>
    </row>
    <row r="116" spans="1:13" x14ac:dyDescent="0.25">
      <c r="A116" t="s">
        <v>158</v>
      </c>
      <c r="B116">
        <v>0.04</v>
      </c>
      <c r="C116">
        <v>0</v>
      </c>
      <c r="D116">
        <v>0.04</v>
      </c>
      <c r="E116">
        <v>5016</v>
      </c>
      <c r="F116">
        <v>0.04</v>
      </c>
      <c r="G116">
        <v>0</v>
      </c>
      <c r="H116">
        <v>0.04</v>
      </c>
      <c r="I116">
        <v>5016</v>
      </c>
      <c r="J116">
        <v>0.04</v>
      </c>
      <c r="K116">
        <v>0</v>
      </c>
      <c r="L116">
        <v>0.04</v>
      </c>
      <c r="M116">
        <v>5016</v>
      </c>
    </row>
    <row r="117" spans="1:13" x14ac:dyDescent="0.25">
      <c r="A117" t="s">
        <v>159</v>
      </c>
      <c r="B117">
        <v>1.2</v>
      </c>
      <c r="C117">
        <v>0</v>
      </c>
      <c r="D117">
        <v>1.21</v>
      </c>
      <c r="E117">
        <v>8368</v>
      </c>
      <c r="F117">
        <v>1.21</v>
      </c>
      <c r="G117">
        <v>0</v>
      </c>
      <c r="H117">
        <v>1.21</v>
      </c>
      <c r="I117">
        <v>8368</v>
      </c>
      <c r="J117">
        <v>1.21</v>
      </c>
      <c r="K117">
        <v>0</v>
      </c>
      <c r="L117">
        <v>1.21</v>
      </c>
      <c r="M117">
        <v>8368</v>
      </c>
    </row>
    <row r="118" spans="1:13" x14ac:dyDescent="0.25">
      <c r="A118" t="s">
        <v>175</v>
      </c>
      <c r="B118">
        <v>0.96</v>
      </c>
      <c r="C118">
        <v>0</v>
      </c>
      <c r="D118">
        <v>0.97</v>
      </c>
      <c r="E118">
        <v>7848</v>
      </c>
      <c r="F118">
        <v>0.96</v>
      </c>
      <c r="G118">
        <v>0</v>
      </c>
      <c r="H118">
        <v>0.96</v>
      </c>
      <c r="I118">
        <v>7848</v>
      </c>
      <c r="J118">
        <v>0.96</v>
      </c>
      <c r="K118">
        <v>0</v>
      </c>
      <c r="L118">
        <v>0.96</v>
      </c>
      <c r="M118">
        <v>7848</v>
      </c>
    </row>
    <row r="119" spans="1:13" x14ac:dyDescent="0.25">
      <c r="A119" t="s">
        <v>176</v>
      </c>
      <c r="B119">
        <v>0.04</v>
      </c>
      <c r="C119">
        <v>0</v>
      </c>
      <c r="D119">
        <v>0.04</v>
      </c>
      <c r="E119">
        <v>5168</v>
      </c>
      <c r="F119">
        <v>0.04</v>
      </c>
      <c r="G119">
        <v>0</v>
      </c>
      <c r="H119">
        <v>0.04</v>
      </c>
      <c r="I119">
        <v>5168</v>
      </c>
      <c r="J119">
        <v>0.04</v>
      </c>
      <c r="K119">
        <v>0</v>
      </c>
      <c r="L119">
        <v>0.04</v>
      </c>
      <c r="M119">
        <v>5168</v>
      </c>
    </row>
    <row r="120" spans="1:13" x14ac:dyDescent="0.25">
      <c r="A120" t="s">
        <v>177</v>
      </c>
      <c r="B120">
        <v>1.68</v>
      </c>
      <c r="C120">
        <v>0</v>
      </c>
      <c r="D120">
        <v>1.69</v>
      </c>
      <c r="E120">
        <v>8104</v>
      </c>
      <c r="F120">
        <v>1.66</v>
      </c>
      <c r="G120">
        <v>0</v>
      </c>
      <c r="H120">
        <v>1.66</v>
      </c>
      <c r="I120">
        <v>8104</v>
      </c>
      <c r="J120">
        <v>1.66</v>
      </c>
      <c r="K120">
        <v>0</v>
      </c>
      <c r="L120">
        <v>1.66</v>
      </c>
      <c r="M120">
        <v>8104</v>
      </c>
    </row>
    <row r="121" spans="1:13" x14ac:dyDescent="0.25">
      <c r="A121" t="s">
        <v>160</v>
      </c>
      <c r="B121">
        <v>2.2200000000000002</v>
      </c>
      <c r="C121">
        <v>0.01</v>
      </c>
      <c r="D121">
        <v>2.2400000000000002</v>
      </c>
      <c r="E121">
        <v>16580</v>
      </c>
      <c r="F121">
        <v>2.2599999999999998</v>
      </c>
      <c r="G121">
        <v>0.01</v>
      </c>
      <c r="H121">
        <v>2.27</v>
      </c>
      <c r="I121">
        <v>16580</v>
      </c>
      <c r="J121">
        <v>2.2000000000000002</v>
      </c>
      <c r="K121">
        <v>0.02</v>
      </c>
      <c r="L121">
        <v>2.2200000000000002</v>
      </c>
      <c r="M121">
        <v>16580</v>
      </c>
    </row>
    <row r="122" spans="1:13" x14ac:dyDescent="0.25">
      <c r="A122" t="s">
        <v>161</v>
      </c>
      <c r="B122">
        <v>0.06</v>
      </c>
      <c r="C122">
        <v>0</v>
      </c>
      <c r="D122">
        <v>0.06</v>
      </c>
      <c r="E122">
        <v>5604</v>
      </c>
      <c r="F122">
        <v>0.06</v>
      </c>
      <c r="G122">
        <v>0</v>
      </c>
      <c r="H122">
        <v>0.06</v>
      </c>
      <c r="I122">
        <v>5604</v>
      </c>
      <c r="J122">
        <v>0.05</v>
      </c>
      <c r="K122">
        <v>0</v>
      </c>
      <c r="L122">
        <v>0.06</v>
      </c>
      <c r="M122">
        <v>5604</v>
      </c>
    </row>
    <row r="123" spans="1:13" x14ac:dyDescent="0.25">
      <c r="A123" t="s">
        <v>178</v>
      </c>
      <c r="B123">
        <v>0.02</v>
      </c>
      <c r="C123">
        <v>0</v>
      </c>
      <c r="D123">
        <v>0.03</v>
      </c>
      <c r="E123">
        <v>4912</v>
      </c>
      <c r="F123">
        <v>0.03</v>
      </c>
      <c r="G123">
        <v>0</v>
      </c>
      <c r="H123">
        <v>0.03</v>
      </c>
      <c r="I123">
        <v>4912</v>
      </c>
      <c r="J123">
        <v>0.03</v>
      </c>
      <c r="K123">
        <v>0</v>
      </c>
      <c r="L123">
        <v>0.03</v>
      </c>
      <c r="M123">
        <v>4912</v>
      </c>
    </row>
    <row r="124" spans="1:13" x14ac:dyDescent="0.25">
      <c r="A124" t="s">
        <v>179</v>
      </c>
      <c r="B124">
        <v>0.34</v>
      </c>
      <c r="C124">
        <v>0</v>
      </c>
      <c r="D124">
        <v>0.34</v>
      </c>
      <c r="E124">
        <v>5936</v>
      </c>
      <c r="F124">
        <v>0.34</v>
      </c>
      <c r="G124">
        <v>0</v>
      </c>
      <c r="H124">
        <v>0.34</v>
      </c>
      <c r="I124">
        <v>5936</v>
      </c>
      <c r="J124">
        <v>0.34</v>
      </c>
      <c r="K124">
        <v>0</v>
      </c>
      <c r="L124">
        <v>0.34</v>
      </c>
      <c r="M124">
        <v>5936</v>
      </c>
    </row>
    <row r="125" spans="1:13" x14ac:dyDescent="0.25">
      <c r="A125" t="s">
        <v>162</v>
      </c>
      <c r="B125">
        <v>0.89</v>
      </c>
      <c r="C125">
        <v>0</v>
      </c>
      <c r="D125">
        <v>0.9</v>
      </c>
      <c r="E125">
        <v>7180</v>
      </c>
      <c r="F125">
        <v>0.89</v>
      </c>
      <c r="G125">
        <v>0</v>
      </c>
      <c r="H125">
        <v>0.9</v>
      </c>
      <c r="I125">
        <v>7180</v>
      </c>
      <c r="J125">
        <v>0.89</v>
      </c>
      <c r="K125">
        <v>0</v>
      </c>
      <c r="L125">
        <v>0.9</v>
      </c>
      <c r="M125">
        <v>7180</v>
      </c>
    </row>
    <row r="126" spans="1:13" x14ac:dyDescent="0.25">
      <c r="A126" t="s">
        <v>163</v>
      </c>
      <c r="B126">
        <v>0.35</v>
      </c>
      <c r="C126">
        <v>0</v>
      </c>
      <c r="D126">
        <v>0.35</v>
      </c>
      <c r="E126">
        <v>19716</v>
      </c>
      <c r="F126">
        <v>0.34</v>
      </c>
      <c r="G126">
        <v>0.01</v>
      </c>
      <c r="H126">
        <v>0.36</v>
      </c>
      <c r="I126">
        <v>19716</v>
      </c>
      <c r="J126">
        <v>0.36</v>
      </c>
      <c r="K126">
        <v>0</v>
      </c>
      <c r="L126">
        <v>0.36</v>
      </c>
      <c r="M126">
        <v>19716</v>
      </c>
    </row>
    <row r="127" spans="1:13" x14ac:dyDescent="0.25">
      <c r="A127" t="s">
        <v>164</v>
      </c>
      <c r="B127">
        <v>0.21</v>
      </c>
      <c r="C127">
        <v>0</v>
      </c>
      <c r="D127">
        <v>0.21</v>
      </c>
      <c r="E127">
        <v>6200</v>
      </c>
      <c r="F127">
        <v>0.21</v>
      </c>
      <c r="G127">
        <v>0</v>
      </c>
      <c r="H127">
        <v>0.21</v>
      </c>
      <c r="I127">
        <v>6200</v>
      </c>
      <c r="J127">
        <v>0.22</v>
      </c>
      <c r="K127">
        <v>0</v>
      </c>
      <c r="L127">
        <v>0.22</v>
      </c>
      <c r="M127">
        <v>6200</v>
      </c>
    </row>
    <row r="128" spans="1:13" x14ac:dyDescent="0.25">
      <c r="A128" t="s">
        <v>152</v>
      </c>
      <c r="B128">
        <v>1</v>
      </c>
      <c r="C128">
        <v>0.01</v>
      </c>
      <c r="D128">
        <v>1.02</v>
      </c>
      <c r="E128">
        <v>13632</v>
      </c>
      <c r="F128">
        <v>1</v>
      </c>
      <c r="G128">
        <v>0</v>
      </c>
      <c r="H128">
        <v>1.01</v>
      </c>
      <c r="I128">
        <v>13632</v>
      </c>
      <c r="J128">
        <v>1</v>
      </c>
      <c r="K128">
        <v>0</v>
      </c>
      <c r="L128">
        <v>1.01</v>
      </c>
      <c r="M128">
        <v>13632</v>
      </c>
    </row>
    <row r="129" spans="1:13" x14ac:dyDescent="0.25">
      <c r="A129" t="s">
        <v>153</v>
      </c>
      <c r="B129">
        <v>2.19</v>
      </c>
      <c r="C129">
        <v>0</v>
      </c>
      <c r="D129">
        <v>2.19</v>
      </c>
      <c r="E129">
        <v>10000</v>
      </c>
      <c r="F129">
        <v>2.2000000000000002</v>
      </c>
      <c r="G129">
        <v>0</v>
      </c>
      <c r="H129">
        <v>2.2000000000000002</v>
      </c>
      <c r="I129">
        <v>10000</v>
      </c>
      <c r="J129">
        <v>2.15</v>
      </c>
      <c r="K129">
        <v>0</v>
      </c>
      <c r="L129">
        <v>2.16</v>
      </c>
      <c r="M129">
        <v>10000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5D4CD-8637-49F2-B76C-F694F6FCC4D4}">
  <sheetPr codeName="Sheet9"/>
  <dimension ref="A1:M105"/>
  <sheetViews>
    <sheetView topLeftCell="A86" workbookViewId="0">
      <selection activeCell="Q105" sqref="O3:Q105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5.36</v>
      </c>
      <c r="C2" s="2">
        <v>0.04</v>
      </c>
      <c r="D2" s="2">
        <v>5.42</v>
      </c>
      <c r="E2">
        <v>30076</v>
      </c>
      <c r="F2" s="2">
        <v>5.35</v>
      </c>
      <c r="G2" s="2">
        <v>0.04</v>
      </c>
      <c r="H2" s="2">
        <v>5.4</v>
      </c>
      <c r="I2">
        <v>30076</v>
      </c>
      <c r="J2" s="2">
        <v>5.07</v>
      </c>
      <c r="K2" s="2">
        <v>0.04</v>
      </c>
      <c r="L2" s="2">
        <v>5.12</v>
      </c>
      <c r="M2">
        <v>30076</v>
      </c>
    </row>
    <row r="3" spans="1:13" x14ac:dyDescent="0.25">
      <c r="A3" t="s">
        <v>7</v>
      </c>
      <c r="B3" s="2">
        <v>0.4</v>
      </c>
      <c r="C3" s="2">
        <v>0</v>
      </c>
      <c r="D3" s="2">
        <v>0.4</v>
      </c>
      <c r="E3">
        <v>6436</v>
      </c>
      <c r="F3" s="2">
        <v>0.38</v>
      </c>
      <c r="G3" s="2">
        <v>0</v>
      </c>
      <c r="H3" s="2">
        <v>0.38</v>
      </c>
      <c r="I3">
        <v>6436</v>
      </c>
      <c r="J3" s="2">
        <v>0.37</v>
      </c>
      <c r="K3" s="2">
        <v>0</v>
      </c>
      <c r="L3" s="2">
        <v>0.38</v>
      </c>
      <c r="M3">
        <v>6436</v>
      </c>
    </row>
    <row r="4" spans="1:13" x14ac:dyDescent="0.25">
      <c r="A4" t="s">
        <v>8</v>
      </c>
      <c r="B4" s="2">
        <v>37.5</v>
      </c>
      <c r="C4" s="2">
        <v>0.45</v>
      </c>
      <c r="D4" s="2">
        <v>37.97</v>
      </c>
      <c r="E4">
        <v>299664</v>
      </c>
      <c r="F4" s="2">
        <v>37.44</v>
      </c>
      <c r="G4" s="2">
        <v>0.39</v>
      </c>
      <c r="H4" s="2">
        <v>37.86</v>
      </c>
      <c r="I4">
        <v>299664</v>
      </c>
      <c r="J4" s="2">
        <v>37.380000000000003</v>
      </c>
      <c r="K4" s="2">
        <v>0.34</v>
      </c>
      <c r="L4" s="2">
        <v>37.74</v>
      </c>
      <c r="M4">
        <v>299664</v>
      </c>
    </row>
    <row r="5" spans="1:13" x14ac:dyDescent="0.25">
      <c r="A5" t="s">
        <v>9</v>
      </c>
      <c r="B5" s="2">
        <v>0.44</v>
      </c>
      <c r="C5" s="2">
        <v>0</v>
      </c>
      <c r="D5" s="2">
        <v>0.45</v>
      </c>
      <c r="E5">
        <v>6464</v>
      </c>
      <c r="F5" s="2">
        <v>0.45</v>
      </c>
      <c r="G5" s="2">
        <v>0</v>
      </c>
      <c r="H5" s="2">
        <v>0.46</v>
      </c>
      <c r="I5">
        <v>6464</v>
      </c>
      <c r="J5" s="2">
        <v>0.45</v>
      </c>
      <c r="K5" s="2">
        <v>0</v>
      </c>
      <c r="L5" s="2">
        <v>0.46</v>
      </c>
      <c r="M5">
        <v>6464</v>
      </c>
    </row>
    <row r="6" spans="1:13" x14ac:dyDescent="0.25">
      <c r="A6" t="s">
        <v>10</v>
      </c>
      <c r="B6" s="2">
        <v>4.82</v>
      </c>
      <c r="C6" s="2">
        <v>0.04</v>
      </c>
      <c r="D6" s="2">
        <v>4.88</v>
      </c>
      <c r="E6">
        <v>34048</v>
      </c>
      <c r="F6" s="2">
        <v>4.83</v>
      </c>
      <c r="G6" s="2">
        <v>0.04</v>
      </c>
      <c r="H6" s="2">
        <v>4.88</v>
      </c>
      <c r="I6">
        <v>34044</v>
      </c>
      <c r="J6" s="2">
        <v>4.83</v>
      </c>
      <c r="K6" s="2">
        <v>0.03</v>
      </c>
      <c r="L6" s="2">
        <v>4.87</v>
      </c>
      <c r="M6">
        <v>34036</v>
      </c>
    </row>
    <row r="7" spans="1:13" x14ac:dyDescent="0.25">
      <c r="A7" t="s">
        <v>11</v>
      </c>
      <c r="B7" s="2">
        <v>16.04</v>
      </c>
      <c r="C7" s="2">
        <v>0.04</v>
      </c>
      <c r="D7" s="2">
        <v>16.100000000000001</v>
      </c>
      <c r="E7">
        <v>52388</v>
      </c>
      <c r="F7" s="2">
        <v>15.83</v>
      </c>
      <c r="G7" s="2">
        <v>0.03</v>
      </c>
      <c r="H7" s="2">
        <v>15.87</v>
      </c>
      <c r="I7">
        <v>52388</v>
      </c>
      <c r="J7" s="2">
        <v>15.7</v>
      </c>
      <c r="K7" s="2">
        <v>0.04</v>
      </c>
      <c r="L7" s="2">
        <v>15.75</v>
      </c>
      <c r="M7">
        <v>52388</v>
      </c>
    </row>
    <row r="8" spans="1:13" x14ac:dyDescent="0.25">
      <c r="A8" t="s">
        <v>12</v>
      </c>
      <c r="B8" s="2">
        <v>21.04</v>
      </c>
      <c r="C8" s="2">
        <v>0.1</v>
      </c>
      <c r="D8" s="2">
        <v>21.16</v>
      </c>
      <c r="E8">
        <v>94488</v>
      </c>
      <c r="F8" s="2">
        <v>21.16</v>
      </c>
      <c r="G8" s="2">
        <v>0.08</v>
      </c>
      <c r="H8" s="2">
        <v>21.25</v>
      </c>
      <c r="I8">
        <v>94488</v>
      </c>
      <c r="J8" s="2">
        <v>21.25</v>
      </c>
      <c r="K8" s="2">
        <v>0.1</v>
      </c>
      <c r="L8" s="2">
        <v>21.36</v>
      </c>
      <c r="M8">
        <v>94488</v>
      </c>
    </row>
    <row r="9" spans="1:13" x14ac:dyDescent="0.25">
      <c r="A9" t="s">
        <v>13</v>
      </c>
      <c r="B9" s="2">
        <v>18.579999999999998</v>
      </c>
      <c r="C9" s="2">
        <v>7.0000000000000007E-2</v>
      </c>
      <c r="D9" s="2">
        <v>18.66</v>
      </c>
      <c r="E9">
        <v>113580</v>
      </c>
      <c r="F9" s="2">
        <v>18.47</v>
      </c>
      <c r="G9" s="2">
        <v>0.1</v>
      </c>
      <c r="H9" s="2">
        <v>18.579999999999998</v>
      </c>
      <c r="I9">
        <v>113580</v>
      </c>
      <c r="J9" s="2">
        <v>18.46</v>
      </c>
      <c r="K9" s="2">
        <v>0.13</v>
      </c>
      <c r="L9" s="2">
        <v>18.600000000000001</v>
      </c>
      <c r="M9">
        <v>113580</v>
      </c>
    </row>
    <row r="10" spans="1:13" x14ac:dyDescent="0.25">
      <c r="A10" t="s">
        <v>14</v>
      </c>
      <c r="B10" s="2">
        <v>18.48</v>
      </c>
      <c r="C10" s="2">
        <v>7.0000000000000007E-2</v>
      </c>
      <c r="D10" s="2">
        <v>18.57</v>
      </c>
      <c r="E10">
        <v>113592</v>
      </c>
      <c r="F10" s="2">
        <v>18.52</v>
      </c>
      <c r="G10" s="2">
        <v>0.1</v>
      </c>
      <c r="H10" s="2">
        <v>18.63</v>
      </c>
      <c r="I10">
        <v>113592</v>
      </c>
      <c r="J10" s="2">
        <v>18.72</v>
      </c>
      <c r="K10" s="2">
        <v>0.12</v>
      </c>
      <c r="L10" s="2">
        <v>18.86</v>
      </c>
      <c r="M10">
        <v>113592</v>
      </c>
    </row>
    <row r="11" spans="1:13" x14ac:dyDescent="0.25">
      <c r="A11" t="s">
        <v>15</v>
      </c>
      <c r="B11" s="2">
        <v>0.39</v>
      </c>
      <c r="C11" s="2">
        <v>0</v>
      </c>
      <c r="D11" s="2">
        <v>0.4</v>
      </c>
      <c r="E11">
        <v>6432</v>
      </c>
      <c r="F11" s="2">
        <v>0.37</v>
      </c>
      <c r="G11" s="2">
        <v>0</v>
      </c>
      <c r="H11" s="2">
        <v>0.37</v>
      </c>
      <c r="I11">
        <v>6432</v>
      </c>
      <c r="J11" s="2">
        <v>0.38</v>
      </c>
      <c r="K11" s="2">
        <v>0</v>
      </c>
      <c r="L11" s="2">
        <v>0.38</v>
      </c>
      <c r="M11">
        <v>6432</v>
      </c>
    </row>
    <row r="12" spans="1:13" x14ac:dyDescent="0.25">
      <c r="A12" t="s">
        <v>16</v>
      </c>
      <c r="B12" s="2">
        <v>0.38</v>
      </c>
      <c r="C12" s="2">
        <v>0</v>
      </c>
      <c r="D12" s="2">
        <v>0.38</v>
      </c>
      <c r="E12">
        <v>6432</v>
      </c>
      <c r="F12" s="2">
        <v>0.38</v>
      </c>
      <c r="G12" s="2">
        <v>0</v>
      </c>
      <c r="H12" s="2">
        <v>0.38</v>
      </c>
      <c r="I12">
        <v>6432</v>
      </c>
      <c r="J12" s="2">
        <v>0.38</v>
      </c>
      <c r="K12" s="2">
        <v>0</v>
      </c>
      <c r="L12" s="2">
        <v>0.38</v>
      </c>
      <c r="M12">
        <v>6432</v>
      </c>
    </row>
    <row r="13" spans="1:13" x14ac:dyDescent="0.25">
      <c r="A13" t="s">
        <v>17</v>
      </c>
      <c r="B13" s="2">
        <v>0.38</v>
      </c>
      <c r="C13" s="2">
        <v>0</v>
      </c>
      <c r="D13" s="2">
        <v>0.38</v>
      </c>
      <c r="E13">
        <v>6436</v>
      </c>
      <c r="F13" s="2">
        <v>0.38</v>
      </c>
      <c r="G13" s="2">
        <v>0</v>
      </c>
      <c r="H13" s="2">
        <v>0.38</v>
      </c>
      <c r="I13">
        <v>6436</v>
      </c>
      <c r="J13" s="2">
        <v>0.39</v>
      </c>
      <c r="K13" s="2">
        <v>0</v>
      </c>
      <c r="L13" s="2">
        <v>0.39</v>
      </c>
      <c r="M13">
        <v>6436</v>
      </c>
    </row>
    <row r="14" spans="1:13" x14ac:dyDescent="0.25">
      <c r="A14" t="s">
        <v>19</v>
      </c>
      <c r="B14" s="2">
        <v>18.600000000000001</v>
      </c>
      <c r="C14" s="2">
        <v>0.04</v>
      </c>
      <c r="D14" s="2">
        <v>18.66</v>
      </c>
      <c r="E14">
        <v>35664</v>
      </c>
      <c r="F14" s="2">
        <v>18.649999999999999</v>
      </c>
      <c r="G14" s="2">
        <v>0.05</v>
      </c>
      <c r="H14" s="2">
        <v>18.71</v>
      </c>
      <c r="I14">
        <v>35664</v>
      </c>
      <c r="J14" s="2">
        <v>18.54</v>
      </c>
      <c r="K14" s="2">
        <v>0.05</v>
      </c>
      <c r="L14" s="2">
        <v>18.600000000000001</v>
      </c>
      <c r="M14">
        <v>35664</v>
      </c>
    </row>
    <row r="15" spans="1:13" x14ac:dyDescent="0.25">
      <c r="A15" t="s">
        <v>20</v>
      </c>
      <c r="B15" s="2">
        <v>0.4</v>
      </c>
      <c r="C15" s="2">
        <v>0</v>
      </c>
      <c r="D15" s="2">
        <v>0.41</v>
      </c>
      <c r="E15">
        <v>6432</v>
      </c>
      <c r="F15" s="2">
        <v>0.41</v>
      </c>
      <c r="G15" s="2">
        <v>0</v>
      </c>
      <c r="H15" s="2">
        <v>0.41</v>
      </c>
      <c r="I15">
        <v>6432</v>
      </c>
      <c r="J15" s="2">
        <v>0.41</v>
      </c>
      <c r="K15" s="2">
        <v>0</v>
      </c>
      <c r="L15" s="2">
        <v>0.41</v>
      </c>
      <c r="M15">
        <v>6432</v>
      </c>
    </row>
    <row r="16" spans="1:13" x14ac:dyDescent="0.25">
      <c r="A16" t="s">
        <v>21</v>
      </c>
      <c r="B16" s="2">
        <v>1.08</v>
      </c>
      <c r="C16" s="2">
        <v>0</v>
      </c>
      <c r="D16" s="2">
        <v>1.08</v>
      </c>
      <c r="E16">
        <v>12296</v>
      </c>
      <c r="F16" s="2">
        <v>1.08</v>
      </c>
      <c r="G16" s="2">
        <v>0</v>
      </c>
      <c r="H16" s="2">
        <v>1.0900000000000001</v>
      </c>
      <c r="I16">
        <v>12296</v>
      </c>
      <c r="J16" s="2">
        <v>1.1000000000000001</v>
      </c>
      <c r="K16" s="2">
        <v>0</v>
      </c>
      <c r="L16" s="2">
        <v>1.1000000000000001</v>
      </c>
      <c r="M16">
        <v>12296</v>
      </c>
    </row>
    <row r="17" spans="1:13" x14ac:dyDescent="0.25">
      <c r="A17" t="s">
        <v>22</v>
      </c>
      <c r="B17" s="2">
        <v>15.95</v>
      </c>
      <c r="C17" s="2">
        <v>0.04</v>
      </c>
      <c r="D17" s="2">
        <v>16</v>
      </c>
      <c r="E17">
        <v>35628</v>
      </c>
      <c r="F17" s="2">
        <v>16.03</v>
      </c>
      <c r="G17" s="2">
        <v>0.02</v>
      </c>
      <c r="H17" s="2">
        <v>16.059999999999999</v>
      </c>
      <c r="I17">
        <v>35628</v>
      </c>
      <c r="J17" s="2">
        <v>15.92</v>
      </c>
      <c r="K17" s="2">
        <v>0.03</v>
      </c>
      <c r="L17" s="2">
        <v>15.95</v>
      </c>
      <c r="M17">
        <v>35628</v>
      </c>
    </row>
    <row r="18" spans="1:13" x14ac:dyDescent="0.25">
      <c r="A18" t="s">
        <v>23</v>
      </c>
      <c r="B18" s="2">
        <v>0.8</v>
      </c>
      <c r="C18" s="2">
        <v>0</v>
      </c>
      <c r="D18" s="2">
        <v>0.81</v>
      </c>
      <c r="E18">
        <v>6496</v>
      </c>
      <c r="F18" s="2">
        <v>0.8</v>
      </c>
      <c r="G18" s="2">
        <v>0</v>
      </c>
      <c r="H18" s="2">
        <v>0.8</v>
      </c>
      <c r="I18">
        <v>6496</v>
      </c>
      <c r="J18" s="2">
        <v>0.81</v>
      </c>
      <c r="K18" s="2">
        <v>0</v>
      </c>
      <c r="L18" s="2">
        <v>0.81</v>
      </c>
      <c r="M18">
        <v>6496</v>
      </c>
    </row>
    <row r="19" spans="1:13" x14ac:dyDescent="0.25">
      <c r="A19" t="s">
        <v>25</v>
      </c>
      <c r="B19" s="2">
        <v>20.99</v>
      </c>
      <c r="C19" s="2">
        <v>0.08</v>
      </c>
      <c r="D19" s="2">
        <v>21.08</v>
      </c>
      <c r="E19">
        <v>113756</v>
      </c>
      <c r="F19" s="2">
        <v>21.13</v>
      </c>
      <c r="G19" s="2">
        <v>0.14000000000000001</v>
      </c>
      <c r="H19" s="2">
        <v>21.28</v>
      </c>
      <c r="I19">
        <v>113756</v>
      </c>
      <c r="J19" s="2">
        <v>20.92</v>
      </c>
      <c r="K19" s="2">
        <v>0.09</v>
      </c>
      <c r="L19" s="2">
        <v>21.03</v>
      </c>
      <c r="M19">
        <v>113756</v>
      </c>
    </row>
    <row r="20" spans="1:13" x14ac:dyDescent="0.25">
      <c r="A20" t="s">
        <v>27</v>
      </c>
      <c r="B20" s="2">
        <v>12.31</v>
      </c>
      <c r="C20" s="2">
        <v>0.12</v>
      </c>
      <c r="D20" s="2">
        <v>12.44</v>
      </c>
      <c r="E20">
        <v>112304</v>
      </c>
      <c r="F20" s="2">
        <v>12.34</v>
      </c>
      <c r="G20" s="2">
        <v>0.13</v>
      </c>
      <c r="H20" s="2">
        <v>12.49</v>
      </c>
      <c r="I20">
        <v>112304</v>
      </c>
      <c r="J20" s="2">
        <v>12.27</v>
      </c>
      <c r="K20" s="2">
        <v>0.16</v>
      </c>
      <c r="L20" s="2">
        <v>12.44</v>
      </c>
      <c r="M20">
        <v>112304</v>
      </c>
    </row>
    <row r="21" spans="1:13" x14ac:dyDescent="0.25">
      <c r="A21" t="s">
        <v>28</v>
      </c>
      <c r="B21" s="2">
        <v>14.8</v>
      </c>
      <c r="C21" s="2">
        <v>0.05</v>
      </c>
      <c r="D21" s="2">
        <v>14.86</v>
      </c>
      <c r="E21">
        <v>35448</v>
      </c>
      <c r="F21" s="2">
        <v>14.72</v>
      </c>
      <c r="G21" s="2">
        <v>0.02</v>
      </c>
      <c r="H21" s="2">
        <v>14.75</v>
      </c>
      <c r="I21">
        <v>35448</v>
      </c>
      <c r="J21" s="2">
        <v>14.73</v>
      </c>
      <c r="K21" s="2">
        <v>0.04</v>
      </c>
      <c r="L21" s="2">
        <v>14.79</v>
      </c>
      <c r="M21">
        <v>35448</v>
      </c>
    </row>
    <row r="22" spans="1:13" x14ac:dyDescent="0.25">
      <c r="A22" t="s">
        <v>29</v>
      </c>
      <c r="B22" s="2">
        <v>21.2</v>
      </c>
      <c r="C22" s="2">
        <v>0.19</v>
      </c>
      <c r="D22" s="2">
        <v>21.41</v>
      </c>
      <c r="E22">
        <v>205588</v>
      </c>
      <c r="F22" s="2">
        <v>20.86</v>
      </c>
      <c r="G22" s="2">
        <v>0.24</v>
      </c>
      <c r="H22" s="2">
        <v>21.11</v>
      </c>
      <c r="I22">
        <v>205588</v>
      </c>
      <c r="J22" s="2">
        <v>20.79</v>
      </c>
      <c r="K22" s="2">
        <v>0.22</v>
      </c>
      <c r="L22" s="2">
        <v>21.03</v>
      </c>
      <c r="M22">
        <v>205588</v>
      </c>
    </row>
    <row r="23" spans="1:13" x14ac:dyDescent="0.25">
      <c r="A23" t="s">
        <v>30</v>
      </c>
      <c r="B23" s="2">
        <v>0.38</v>
      </c>
      <c r="C23" s="2">
        <v>0</v>
      </c>
      <c r="D23" s="2">
        <v>0.38</v>
      </c>
      <c r="E23">
        <v>6436</v>
      </c>
      <c r="F23" s="2">
        <v>0.39</v>
      </c>
      <c r="G23" s="2">
        <v>0</v>
      </c>
      <c r="H23" s="2">
        <v>0.39</v>
      </c>
      <c r="I23">
        <v>6436</v>
      </c>
      <c r="J23" s="2">
        <v>0.39</v>
      </c>
      <c r="K23" s="2">
        <v>0</v>
      </c>
      <c r="L23" s="2">
        <v>0.39</v>
      </c>
      <c r="M23">
        <v>6436</v>
      </c>
    </row>
    <row r="24" spans="1:13" x14ac:dyDescent="0.25">
      <c r="A24" t="s">
        <v>31</v>
      </c>
      <c r="B24" s="2">
        <v>0.43</v>
      </c>
      <c r="C24" s="2">
        <v>0</v>
      </c>
      <c r="D24" s="2">
        <v>0.44</v>
      </c>
      <c r="E24">
        <v>7144</v>
      </c>
      <c r="F24" s="2">
        <v>0.44</v>
      </c>
      <c r="G24" s="2">
        <v>0</v>
      </c>
      <c r="H24" s="2">
        <v>0.44</v>
      </c>
      <c r="I24">
        <v>7144</v>
      </c>
      <c r="J24" s="2">
        <v>0.44</v>
      </c>
      <c r="K24" s="2">
        <v>0</v>
      </c>
      <c r="L24" s="2">
        <v>0.44</v>
      </c>
      <c r="M24">
        <v>7144</v>
      </c>
    </row>
    <row r="25" spans="1:13" x14ac:dyDescent="0.25">
      <c r="A25" t="s">
        <v>32</v>
      </c>
      <c r="B25" s="2">
        <v>0.52</v>
      </c>
      <c r="C25" s="2">
        <v>0</v>
      </c>
      <c r="D25" s="2">
        <v>0.53</v>
      </c>
      <c r="E25">
        <v>15776</v>
      </c>
      <c r="F25" s="2">
        <v>0.53</v>
      </c>
      <c r="G25" s="2">
        <v>0</v>
      </c>
      <c r="H25" s="2">
        <v>0.54</v>
      </c>
      <c r="I25">
        <v>15776</v>
      </c>
      <c r="J25" s="2">
        <v>0.52</v>
      </c>
      <c r="K25" s="2">
        <v>0</v>
      </c>
      <c r="L25" s="2">
        <v>0.53</v>
      </c>
      <c r="M25">
        <v>15776</v>
      </c>
    </row>
    <row r="26" spans="1:13" x14ac:dyDescent="0.25">
      <c r="A26" t="s">
        <v>33</v>
      </c>
      <c r="B26" s="2">
        <v>0.37</v>
      </c>
      <c r="C26" s="2">
        <v>0</v>
      </c>
      <c r="D26" s="2">
        <v>0.38</v>
      </c>
      <c r="E26">
        <v>6432</v>
      </c>
      <c r="F26" s="2">
        <v>0.36</v>
      </c>
      <c r="G26" s="2">
        <v>0</v>
      </c>
      <c r="H26" s="2">
        <v>0.37</v>
      </c>
      <c r="I26">
        <v>6432</v>
      </c>
      <c r="J26" s="2">
        <v>0.38</v>
      </c>
      <c r="K26" s="2">
        <v>0</v>
      </c>
      <c r="L26" s="2">
        <v>0.38</v>
      </c>
      <c r="M26">
        <v>6432</v>
      </c>
    </row>
    <row r="27" spans="1:13" x14ac:dyDescent="0.25">
      <c r="A27" t="s">
        <v>34</v>
      </c>
      <c r="B27" s="2">
        <v>41.72</v>
      </c>
      <c r="C27" s="2">
        <v>2.61</v>
      </c>
      <c r="D27" s="2">
        <v>44.37</v>
      </c>
      <c r="E27">
        <v>3349120</v>
      </c>
      <c r="F27" s="2">
        <v>41.11</v>
      </c>
      <c r="G27" s="2">
        <v>2.57</v>
      </c>
      <c r="H27" s="2">
        <v>43.71</v>
      </c>
      <c r="I27">
        <v>3349120</v>
      </c>
      <c r="J27" s="2">
        <v>41.47</v>
      </c>
      <c r="K27" s="2">
        <v>2.42</v>
      </c>
      <c r="L27" s="2">
        <v>43.91</v>
      </c>
      <c r="M27">
        <v>3349120</v>
      </c>
    </row>
    <row r="28" spans="1:13" x14ac:dyDescent="0.25">
      <c r="A28" t="s">
        <v>35</v>
      </c>
      <c r="B28" s="2">
        <v>7.68</v>
      </c>
      <c r="C28" s="2">
        <v>0</v>
      </c>
      <c r="D28" s="2">
        <v>7.68</v>
      </c>
      <c r="E28">
        <v>14540</v>
      </c>
      <c r="F28" s="2">
        <v>7.75</v>
      </c>
      <c r="G28" s="2">
        <v>0.01</v>
      </c>
      <c r="H28" s="2">
        <v>7.77</v>
      </c>
      <c r="I28">
        <v>14540</v>
      </c>
      <c r="J28" s="2">
        <v>7.76</v>
      </c>
      <c r="K28" s="2">
        <v>0</v>
      </c>
      <c r="L28" s="2">
        <v>7.78</v>
      </c>
      <c r="M28">
        <v>14540</v>
      </c>
    </row>
    <row r="29" spans="1:13" x14ac:dyDescent="0.25">
      <c r="A29" t="s">
        <v>36</v>
      </c>
      <c r="B29" s="2">
        <v>55.92</v>
      </c>
      <c r="C29" s="2">
        <v>3.29</v>
      </c>
      <c r="D29" s="2">
        <v>59.25</v>
      </c>
      <c r="E29">
        <v>3414712</v>
      </c>
      <c r="F29" s="2">
        <v>55.85</v>
      </c>
      <c r="G29" s="2">
        <v>3.41</v>
      </c>
      <c r="H29" s="2">
        <v>59.3</v>
      </c>
      <c r="I29">
        <v>3414712</v>
      </c>
      <c r="J29" s="2">
        <v>56.36</v>
      </c>
      <c r="K29" s="2">
        <v>3.32</v>
      </c>
      <c r="L29" s="2">
        <v>59.73</v>
      </c>
      <c r="M29">
        <v>3414712</v>
      </c>
    </row>
    <row r="30" spans="1:13" x14ac:dyDescent="0.25">
      <c r="A30" t="s">
        <v>39</v>
      </c>
      <c r="B30" s="2">
        <v>7.18</v>
      </c>
      <c r="C30" s="2">
        <v>0.06</v>
      </c>
      <c r="D30" s="2">
        <v>7.26</v>
      </c>
      <c r="E30">
        <v>88444</v>
      </c>
      <c r="F30" s="2">
        <v>7.38</v>
      </c>
      <c r="G30" s="2">
        <v>0.05</v>
      </c>
      <c r="H30" s="2">
        <v>7.43</v>
      </c>
      <c r="I30">
        <v>88444</v>
      </c>
      <c r="J30" s="2">
        <v>7.26</v>
      </c>
      <c r="K30" s="2">
        <v>0.08</v>
      </c>
      <c r="L30" s="2">
        <v>7.35</v>
      </c>
      <c r="M30">
        <v>88444</v>
      </c>
    </row>
    <row r="31" spans="1:13" x14ac:dyDescent="0.25">
      <c r="A31" t="s">
        <v>40</v>
      </c>
      <c r="B31" s="2">
        <v>0.38</v>
      </c>
      <c r="C31" s="2">
        <v>0</v>
      </c>
      <c r="D31" s="2">
        <v>0.38</v>
      </c>
      <c r="E31">
        <v>6420</v>
      </c>
      <c r="F31" s="2">
        <v>0.38</v>
      </c>
      <c r="G31" s="2">
        <v>0</v>
      </c>
      <c r="H31" s="2">
        <v>0.38</v>
      </c>
      <c r="I31">
        <v>6420</v>
      </c>
      <c r="J31" s="2">
        <v>0.38</v>
      </c>
      <c r="K31" s="2">
        <v>0.01</v>
      </c>
      <c r="L31" s="2">
        <v>0.39</v>
      </c>
      <c r="M31">
        <v>6420</v>
      </c>
    </row>
    <row r="32" spans="1:13" x14ac:dyDescent="0.25">
      <c r="A32" t="s">
        <v>41</v>
      </c>
      <c r="B32" s="2">
        <v>0.47</v>
      </c>
      <c r="C32" s="2">
        <v>0</v>
      </c>
      <c r="D32" s="2">
        <v>0.48</v>
      </c>
      <c r="E32">
        <v>15564</v>
      </c>
      <c r="F32" s="2">
        <v>0.46</v>
      </c>
      <c r="G32" s="2">
        <v>0</v>
      </c>
      <c r="H32" s="2">
        <v>0.47</v>
      </c>
      <c r="I32">
        <v>15564</v>
      </c>
      <c r="J32" s="2">
        <v>0.47</v>
      </c>
      <c r="K32" s="2">
        <v>0</v>
      </c>
      <c r="L32" s="2">
        <v>0.47</v>
      </c>
      <c r="M32">
        <v>15564</v>
      </c>
    </row>
    <row r="33" spans="1:13" x14ac:dyDescent="0.25">
      <c r="A33" t="s">
        <v>42</v>
      </c>
      <c r="B33" s="2">
        <v>0.56999999999999995</v>
      </c>
      <c r="C33" s="2">
        <v>0</v>
      </c>
      <c r="D33" s="2">
        <v>0.57999999999999996</v>
      </c>
      <c r="E33">
        <v>8748</v>
      </c>
      <c r="F33" s="2">
        <v>0.57999999999999996</v>
      </c>
      <c r="G33" s="2">
        <v>0</v>
      </c>
      <c r="H33" s="2">
        <v>0.57999999999999996</v>
      </c>
      <c r="I33">
        <v>8744</v>
      </c>
      <c r="J33" s="2">
        <v>0.56000000000000005</v>
      </c>
      <c r="K33" s="2">
        <v>0</v>
      </c>
      <c r="L33" s="2">
        <v>0.56000000000000005</v>
      </c>
      <c r="M33">
        <v>8748</v>
      </c>
    </row>
    <row r="34" spans="1:13" x14ac:dyDescent="0.25">
      <c r="A34" t="s">
        <v>43</v>
      </c>
      <c r="B34" s="2">
        <v>9.4600000000000009</v>
      </c>
      <c r="C34" s="2">
        <v>0.14000000000000001</v>
      </c>
      <c r="D34" s="2">
        <v>9.6</v>
      </c>
      <c r="E34">
        <v>111692</v>
      </c>
      <c r="F34" s="2">
        <v>9.4499999999999993</v>
      </c>
      <c r="G34" s="2">
        <v>0.14000000000000001</v>
      </c>
      <c r="H34" s="2">
        <v>9.6</v>
      </c>
      <c r="I34">
        <v>111692</v>
      </c>
      <c r="J34" s="2">
        <v>9.44</v>
      </c>
      <c r="K34" s="2">
        <v>0.13</v>
      </c>
      <c r="L34" s="2">
        <v>9.58</v>
      </c>
      <c r="M34">
        <v>111692</v>
      </c>
    </row>
    <row r="35" spans="1:13" x14ac:dyDescent="0.25">
      <c r="A35" t="s">
        <v>45</v>
      </c>
      <c r="B35" s="2">
        <v>15.36</v>
      </c>
      <c r="C35" s="2">
        <v>0.02</v>
      </c>
      <c r="D35" s="2">
        <v>15.4</v>
      </c>
      <c r="E35">
        <v>35176</v>
      </c>
      <c r="F35" s="2">
        <v>15.59</v>
      </c>
      <c r="G35" s="2">
        <v>0.03</v>
      </c>
      <c r="H35" s="2">
        <v>15.63</v>
      </c>
      <c r="I35">
        <v>35176</v>
      </c>
      <c r="J35" s="2">
        <v>15.39</v>
      </c>
      <c r="K35" s="2">
        <v>0.03</v>
      </c>
      <c r="L35" s="2">
        <v>15.43</v>
      </c>
      <c r="M35">
        <v>35176</v>
      </c>
    </row>
    <row r="36" spans="1:13" x14ac:dyDescent="0.25">
      <c r="A36" t="s">
        <v>46</v>
      </c>
      <c r="B36" s="2">
        <v>0.8</v>
      </c>
      <c r="C36" s="2">
        <v>0</v>
      </c>
      <c r="D36" s="2">
        <v>0.81</v>
      </c>
      <c r="E36">
        <v>6700</v>
      </c>
      <c r="F36" s="2">
        <v>0.82</v>
      </c>
      <c r="G36" s="2">
        <v>0</v>
      </c>
      <c r="H36" s="2">
        <v>0.82</v>
      </c>
      <c r="I36">
        <v>6700</v>
      </c>
      <c r="J36" s="2">
        <v>0.78</v>
      </c>
      <c r="K36" s="2">
        <v>0</v>
      </c>
      <c r="L36" s="2">
        <v>0.79</v>
      </c>
      <c r="M36">
        <v>6700</v>
      </c>
    </row>
    <row r="37" spans="1:13" x14ac:dyDescent="0.25">
      <c r="A37" t="s">
        <v>47</v>
      </c>
      <c r="B37" s="2">
        <v>0.38</v>
      </c>
      <c r="C37" s="2">
        <v>0</v>
      </c>
      <c r="D37" s="2">
        <v>0.38</v>
      </c>
      <c r="E37">
        <v>6432</v>
      </c>
      <c r="F37" s="2">
        <v>0.37</v>
      </c>
      <c r="G37" s="2">
        <v>0</v>
      </c>
      <c r="H37" s="2">
        <v>0.37</v>
      </c>
      <c r="I37">
        <v>6432</v>
      </c>
      <c r="J37" s="2">
        <v>0.36</v>
      </c>
      <c r="K37" s="2">
        <v>0</v>
      </c>
      <c r="L37" s="2">
        <v>0.37</v>
      </c>
      <c r="M37">
        <v>6432</v>
      </c>
    </row>
    <row r="38" spans="1:13" x14ac:dyDescent="0.25">
      <c r="A38" t="s">
        <v>48</v>
      </c>
      <c r="B38" s="2">
        <v>16.760000000000002</v>
      </c>
      <c r="C38" s="2">
        <v>0.14000000000000001</v>
      </c>
      <c r="D38" s="2">
        <v>16.899999999999999</v>
      </c>
      <c r="E38">
        <v>125360</v>
      </c>
      <c r="F38" s="2">
        <v>16.7</v>
      </c>
      <c r="G38" s="2">
        <v>0.18</v>
      </c>
      <c r="H38" s="2">
        <v>16.89</v>
      </c>
      <c r="I38">
        <v>125360</v>
      </c>
      <c r="J38" s="2">
        <v>16.64</v>
      </c>
      <c r="K38" s="2">
        <v>0.22</v>
      </c>
      <c r="L38" s="2">
        <v>16.87</v>
      </c>
      <c r="M38">
        <v>125360</v>
      </c>
    </row>
    <row r="39" spans="1:13" x14ac:dyDescent="0.25">
      <c r="A39" t="s">
        <v>49</v>
      </c>
      <c r="B39" s="2">
        <v>0.37</v>
      </c>
      <c r="C39" s="2">
        <v>0</v>
      </c>
      <c r="D39" s="2">
        <v>0.38</v>
      </c>
      <c r="E39">
        <v>6452</v>
      </c>
      <c r="F39" s="2">
        <v>0.38</v>
      </c>
      <c r="G39" s="2">
        <v>0</v>
      </c>
      <c r="H39" s="2">
        <v>0.38</v>
      </c>
      <c r="I39">
        <v>6452</v>
      </c>
      <c r="J39" s="2">
        <v>0.37</v>
      </c>
      <c r="K39" s="2">
        <v>0</v>
      </c>
      <c r="L39" s="2">
        <v>0.37</v>
      </c>
      <c r="M39">
        <v>6452</v>
      </c>
    </row>
    <row r="40" spans="1:13" x14ac:dyDescent="0.25">
      <c r="A40" t="s">
        <v>50</v>
      </c>
      <c r="B40" s="2">
        <v>0.9</v>
      </c>
      <c r="C40" s="2">
        <v>0</v>
      </c>
      <c r="D40" s="2">
        <v>0.9</v>
      </c>
      <c r="E40">
        <v>6700</v>
      </c>
      <c r="F40" s="2">
        <v>0.92</v>
      </c>
      <c r="G40" s="2">
        <v>0</v>
      </c>
      <c r="H40" s="2">
        <v>0.92</v>
      </c>
      <c r="I40">
        <v>6700</v>
      </c>
      <c r="J40" s="2">
        <v>0.9</v>
      </c>
      <c r="K40" s="2">
        <v>0</v>
      </c>
      <c r="L40" s="2">
        <v>0.9</v>
      </c>
      <c r="M40">
        <v>6700</v>
      </c>
    </row>
    <row r="41" spans="1:13" x14ac:dyDescent="0.25">
      <c r="A41" t="s">
        <v>51</v>
      </c>
      <c r="B41" s="2">
        <v>0.69</v>
      </c>
      <c r="C41" s="2">
        <v>0</v>
      </c>
      <c r="D41" s="2">
        <v>0.7</v>
      </c>
      <c r="E41">
        <v>6552</v>
      </c>
      <c r="F41" s="2">
        <v>0.69</v>
      </c>
      <c r="G41" s="2">
        <v>0</v>
      </c>
      <c r="H41" s="2">
        <v>0.7</v>
      </c>
      <c r="I41">
        <v>6552</v>
      </c>
      <c r="J41" s="2">
        <v>0.7</v>
      </c>
      <c r="K41" s="2">
        <v>0</v>
      </c>
      <c r="L41" s="2">
        <v>0.71</v>
      </c>
      <c r="M41">
        <v>6552</v>
      </c>
    </row>
    <row r="42" spans="1:13" x14ac:dyDescent="0.25">
      <c r="A42" t="s">
        <v>52</v>
      </c>
      <c r="B42" s="2">
        <v>0.51</v>
      </c>
      <c r="C42" s="2">
        <v>0.01</v>
      </c>
      <c r="D42" s="2">
        <v>0.52</v>
      </c>
      <c r="E42">
        <v>26212</v>
      </c>
      <c r="F42" s="2">
        <v>0.5</v>
      </c>
      <c r="G42" s="2">
        <v>0.01</v>
      </c>
      <c r="H42" s="2">
        <v>0.52</v>
      </c>
      <c r="I42">
        <v>26212</v>
      </c>
      <c r="J42" s="2">
        <v>0.5</v>
      </c>
      <c r="K42" s="2">
        <v>0.01</v>
      </c>
      <c r="L42" s="2">
        <v>0.51</v>
      </c>
      <c r="M42">
        <v>26212</v>
      </c>
    </row>
    <row r="43" spans="1:13" x14ac:dyDescent="0.25">
      <c r="A43" t="s">
        <v>53</v>
      </c>
      <c r="B43" s="2">
        <v>0.45</v>
      </c>
      <c r="C43" s="2">
        <v>0</v>
      </c>
      <c r="D43" s="2">
        <v>0.45</v>
      </c>
      <c r="E43">
        <v>6432</v>
      </c>
      <c r="F43" s="2">
        <v>0.43</v>
      </c>
      <c r="G43" s="2">
        <v>0</v>
      </c>
      <c r="H43" s="2">
        <v>0.43</v>
      </c>
      <c r="I43">
        <v>6432</v>
      </c>
      <c r="J43" s="2">
        <v>0.43</v>
      </c>
      <c r="K43" s="2">
        <v>0</v>
      </c>
      <c r="L43" s="2">
        <v>0.43</v>
      </c>
      <c r="M43">
        <v>6432</v>
      </c>
    </row>
    <row r="44" spans="1:13" x14ac:dyDescent="0.25">
      <c r="A44" t="s">
        <v>54</v>
      </c>
      <c r="B44" s="2">
        <v>0.88</v>
      </c>
      <c r="C44" s="2">
        <v>0</v>
      </c>
      <c r="D44" s="2">
        <v>0.88</v>
      </c>
      <c r="E44">
        <v>6584</v>
      </c>
      <c r="F44" s="2">
        <v>0.9</v>
      </c>
      <c r="G44" s="2">
        <v>0</v>
      </c>
      <c r="H44" s="2">
        <v>0.91</v>
      </c>
      <c r="I44">
        <v>6584</v>
      </c>
      <c r="J44" s="2">
        <v>0.88</v>
      </c>
      <c r="K44" s="2">
        <v>0</v>
      </c>
      <c r="L44" s="2">
        <v>0.88</v>
      </c>
      <c r="M44">
        <v>6584</v>
      </c>
    </row>
    <row r="45" spans="1:13" x14ac:dyDescent="0.25">
      <c r="A45" t="s">
        <v>55</v>
      </c>
      <c r="B45" s="2">
        <v>7.07</v>
      </c>
      <c r="C45" s="2">
        <v>0.16</v>
      </c>
      <c r="D45" s="2">
        <v>7.24</v>
      </c>
      <c r="E45">
        <v>111652</v>
      </c>
      <c r="F45" s="2">
        <v>7.08</v>
      </c>
      <c r="G45" s="2">
        <v>0.16</v>
      </c>
      <c r="H45" s="2">
        <v>7.25</v>
      </c>
      <c r="I45">
        <v>111652</v>
      </c>
      <c r="J45" s="2">
        <v>7.1</v>
      </c>
      <c r="K45" s="2">
        <v>0.13</v>
      </c>
      <c r="L45" s="2">
        <v>7.24</v>
      </c>
      <c r="M45">
        <v>111652</v>
      </c>
    </row>
    <row r="46" spans="1:13" x14ac:dyDescent="0.25">
      <c r="A46" t="s">
        <v>60</v>
      </c>
      <c r="B46" s="2">
        <v>15.16</v>
      </c>
      <c r="C46" s="2">
        <v>0.03</v>
      </c>
      <c r="D46" s="2">
        <v>15.21</v>
      </c>
      <c r="E46">
        <v>52324</v>
      </c>
      <c r="F46" s="2">
        <v>15.07</v>
      </c>
      <c r="G46" s="2">
        <v>0.04</v>
      </c>
      <c r="H46" s="2">
        <v>15.13</v>
      </c>
      <c r="I46">
        <v>52324</v>
      </c>
      <c r="J46" s="2">
        <v>15.13</v>
      </c>
      <c r="K46" s="2">
        <v>0.04</v>
      </c>
      <c r="L46" s="2">
        <v>15.18</v>
      </c>
      <c r="M46">
        <v>52324</v>
      </c>
    </row>
    <row r="47" spans="1:13" x14ac:dyDescent="0.25">
      <c r="A47" t="s">
        <v>61</v>
      </c>
      <c r="B47" s="2">
        <v>0.72</v>
      </c>
      <c r="C47" s="2">
        <v>0</v>
      </c>
      <c r="D47" s="2">
        <v>0.72</v>
      </c>
      <c r="E47">
        <v>11036</v>
      </c>
      <c r="F47" s="2">
        <v>0.76</v>
      </c>
      <c r="G47" s="2">
        <v>0</v>
      </c>
      <c r="H47" s="2">
        <v>0.76</v>
      </c>
      <c r="I47">
        <v>11036</v>
      </c>
      <c r="J47" s="2">
        <v>0.73</v>
      </c>
      <c r="K47" s="2">
        <v>0</v>
      </c>
      <c r="L47" s="2">
        <v>0.73</v>
      </c>
      <c r="M47">
        <v>11036</v>
      </c>
    </row>
    <row r="48" spans="1:13" x14ac:dyDescent="0.25">
      <c r="A48" t="s">
        <v>62</v>
      </c>
      <c r="B48" s="2">
        <v>0.47</v>
      </c>
      <c r="C48" s="2">
        <v>0</v>
      </c>
      <c r="D48" s="2">
        <v>0.47</v>
      </c>
      <c r="E48">
        <v>6440</v>
      </c>
      <c r="F48" s="2">
        <v>0.46</v>
      </c>
      <c r="G48" s="2">
        <v>0</v>
      </c>
      <c r="H48" s="2">
        <v>0.46</v>
      </c>
      <c r="I48">
        <v>6440</v>
      </c>
      <c r="J48" s="2">
        <v>0.46</v>
      </c>
      <c r="K48" s="2">
        <v>0</v>
      </c>
      <c r="L48" s="2">
        <v>0.46</v>
      </c>
      <c r="M48">
        <v>6440</v>
      </c>
    </row>
    <row r="49" spans="1:13" x14ac:dyDescent="0.25">
      <c r="A49" t="s">
        <v>64</v>
      </c>
      <c r="B49" s="2">
        <v>15.06</v>
      </c>
      <c r="C49" s="2">
        <v>0.03</v>
      </c>
      <c r="D49" s="2">
        <v>15.1</v>
      </c>
      <c r="E49">
        <v>52328</v>
      </c>
      <c r="F49" s="2">
        <v>15.02</v>
      </c>
      <c r="G49" s="2">
        <v>0.04</v>
      </c>
      <c r="H49" s="2">
        <v>15.07</v>
      </c>
      <c r="I49">
        <v>52328</v>
      </c>
      <c r="J49" s="2">
        <v>15.01</v>
      </c>
      <c r="K49" s="2">
        <v>0.08</v>
      </c>
      <c r="L49" s="2">
        <v>15.1</v>
      </c>
      <c r="M49">
        <v>52328</v>
      </c>
    </row>
    <row r="50" spans="1:13" x14ac:dyDescent="0.25">
      <c r="A50" t="s">
        <v>66</v>
      </c>
      <c r="B50" s="2">
        <v>0.56000000000000005</v>
      </c>
      <c r="C50" s="2">
        <v>0.01</v>
      </c>
      <c r="D50" s="2">
        <v>0.57999999999999996</v>
      </c>
      <c r="E50">
        <v>8644</v>
      </c>
      <c r="F50" s="2">
        <v>0.6</v>
      </c>
      <c r="G50" s="2">
        <v>0</v>
      </c>
      <c r="H50" s="2">
        <v>0.61</v>
      </c>
      <c r="I50">
        <v>8644</v>
      </c>
      <c r="J50" s="2">
        <v>0.59</v>
      </c>
      <c r="K50" s="2">
        <v>0</v>
      </c>
      <c r="L50" s="2">
        <v>0.59</v>
      </c>
      <c r="M50">
        <v>8644</v>
      </c>
    </row>
    <row r="51" spans="1:13" x14ac:dyDescent="0.25">
      <c r="A51" t="s">
        <v>67</v>
      </c>
      <c r="B51" s="2">
        <v>0.38</v>
      </c>
      <c r="C51" s="2">
        <v>0</v>
      </c>
      <c r="D51" s="2">
        <v>0.38</v>
      </c>
      <c r="E51">
        <v>6432</v>
      </c>
      <c r="F51" s="2">
        <v>0.36</v>
      </c>
      <c r="G51" s="2">
        <v>0</v>
      </c>
      <c r="H51" s="2">
        <v>0.37</v>
      </c>
      <c r="I51">
        <v>6432</v>
      </c>
      <c r="J51" s="2">
        <v>0.36</v>
      </c>
      <c r="K51" s="2">
        <v>0</v>
      </c>
      <c r="L51" s="2">
        <v>0.37</v>
      </c>
      <c r="M51">
        <v>6424</v>
      </c>
    </row>
    <row r="52" spans="1:13" x14ac:dyDescent="0.25">
      <c r="A52" t="s">
        <v>68</v>
      </c>
      <c r="B52" s="2">
        <v>0.45</v>
      </c>
      <c r="C52" s="2">
        <v>0</v>
      </c>
      <c r="D52" s="2">
        <v>0.45</v>
      </c>
      <c r="E52">
        <v>6432</v>
      </c>
      <c r="F52" s="2">
        <v>0.45</v>
      </c>
      <c r="G52" s="2">
        <v>0</v>
      </c>
      <c r="H52" s="2">
        <v>0.45</v>
      </c>
      <c r="I52">
        <v>6432</v>
      </c>
      <c r="J52" s="2">
        <v>0.44</v>
      </c>
      <c r="K52" s="2">
        <v>0</v>
      </c>
      <c r="L52" s="2">
        <v>0.45</v>
      </c>
      <c r="M52">
        <v>6432</v>
      </c>
    </row>
    <row r="53" spans="1:13" x14ac:dyDescent="0.25">
      <c r="A53" t="s">
        <v>69</v>
      </c>
      <c r="B53" s="2">
        <v>7.63</v>
      </c>
      <c r="C53" s="2">
        <v>0</v>
      </c>
      <c r="D53" s="2">
        <v>7.64</v>
      </c>
      <c r="E53">
        <v>12100</v>
      </c>
      <c r="F53" s="2">
        <v>7.66</v>
      </c>
      <c r="G53" s="2">
        <v>0</v>
      </c>
      <c r="H53" s="2">
        <v>7.66</v>
      </c>
      <c r="I53">
        <v>12100</v>
      </c>
      <c r="J53" s="2">
        <v>7.66</v>
      </c>
      <c r="K53" s="2">
        <v>0</v>
      </c>
      <c r="L53" s="2">
        <v>7.66</v>
      </c>
      <c r="M53">
        <v>12100</v>
      </c>
    </row>
    <row r="54" spans="1:13" x14ac:dyDescent="0.25">
      <c r="A54" t="s">
        <v>106</v>
      </c>
      <c r="B54" s="2">
        <v>1.75</v>
      </c>
      <c r="C54" s="2">
        <v>0</v>
      </c>
      <c r="D54" s="2">
        <v>1.75</v>
      </c>
      <c r="E54">
        <v>23688</v>
      </c>
      <c r="F54" s="2">
        <v>1.74</v>
      </c>
      <c r="G54" s="2">
        <v>0.02</v>
      </c>
      <c r="H54" s="2">
        <v>1.77</v>
      </c>
      <c r="I54">
        <v>23688</v>
      </c>
      <c r="J54" s="2">
        <v>1.75</v>
      </c>
      <c r="K54" s="2">
        <v>0</v>
      </c>
      <c r="L54" s="2">
        <v>1.76</v>
      </c>
      <c r="M54">
        <v>23680</v>
      </c>
    </row>
    <row r="55" spans="1:13" x14ac:dyDescent="0.25">
      <c r="A55" t="s">
        <v>70</v>
      </c>
      <c r="B55" s="2">
        <v>17.16</v>
      </c>
      <c r="C55" s="2">
        <v>0.04</v>
      </c>
      <c r="D55" s="2">
        <v>17.21</v>
      </c>
      <c r="E55">
        <v>37856</v>
      </c>
      <c r="F55" s="2">
        <v>17.100000000000001</v>
      </c>
      <c r="G55" s="2">
        <v>0.05</v>
      </c>
      <c r="H55" s="2">
        <v>17.16</v>
      </c>
      <c r="I55">
        <v>37856</v>
      </c>
      <c r="J55" s="2">
        <v>17.14</v>
      </c>
      <c r="K55" s="2">
        <v>0.03</v>
      </c>
      <c r="L55" s="2">
        <v>17.18</v>
      </c>
      <c r="M55">
        <v>37856</v>
      </c>
    </row>
    <row r="56" spans="1:13" x14ac:dyDescent="0.25">
      <c r="A56" t="s">
        <v>71</v>
      </c>
      <c r="B56" s="2">
        <v>105.55</v>
      </c>
      <c r="C56" s="2">
        <v>5.3</v>
      </c>
      <c r="D56" s="2">
        <v>110.92</v>
      </c>
      <c r="E56">
        <v>7601112</v>
      </c>
      <c r="F56" s="2">
        <v>103.8</v>
      </c>
      <c r="G56" s="2">
        <v>5.29</v>
      </c>
      <c r="H56" s="2">
        <v>109.16</v>
      </c>
      <c r="I56">
        <v>7601112</v>
      </c>
      <c r="J56" s="2">
        <v>103.67</v>
      </c>
      <c r="K56" s="2">
        <v>5.14</v>
      </c>
      <c r="L56" s="2">
        <v>108.89</v>
      </c>
      <c r="M56">
        <v>7601112</v>
      </c>
    </row>
    <row r="57" spans="1:13" x14ac:dyDescent="0.25">
      <c r="A57" t="s">
        <v>72</v>
      </c>
      <c r="B57" s="2">
        <v>16.68</v>
      </c>
      <c r="C57" s="2">
        <v>7.0000000000000007E-2</v>
      </c>
      <c r="D57" s="2">
        <v>16.75</v>
      </c>
      <c r="E57">
        <v>96412</v>
      </c>
      <c r="F57" s="2">
        <v>16.739999999999998</v>
      </c>
      <c r="G57" s="2">
        <v>0.06</v>
      </c>
      <c r="H57" s="2">
        <v>16.8</v>
      </c>
      <c r="I57">
        <v>96412</v>
      </c>
      <c r="J57" s="2">
        <v>16.66</v>
      </c>
      <c r="K57" s="2">
        <v>0.06</v>
      </c>
      <c r="L57" s="2">
        <v>16.73</v>
      </c>
      <c r="M57">
        <v>96412</v>
      </c>
    </row>
    <row r="58" spans="1:13" x14ac:dyDescent="0.25">
      <c r="A58" t="s">
        <v>73</v>
      </c>
      <c r="B58" s="2">
        <v>1.0900000000000001</v>
      </c>
      <c r="C58" s="2">
        <v>0.02</v>
      </c>
      <c r="D58" s="2">
        <v>1.1200000000000001</v>
      </c>
      <c r="E58">
        <v>52348</v>
      </c>
      <c r="F58" s="2">
        <v>1.1200000000000001</v>
      </c>
      <c r="G58" s="2">
        <v>0.01</v>
      </c>
      <c r="H58" s="2">
        <v>1.1399999999999999</v>
      </c>
      <c r="I58">
        <v>52348</v>
      </c>
      <c r="J58" s="2">
        <v>1.1000000000000001</v>
      </c>
      <c r="K58" s="2">
        <v>0.02</v>
      </c>
      <c r="L58" s="2">
        <v>1.1299999999999999</v>
      </c>
      <c r="M58">
        <v>52348</v>
      </c>
    </row>
    <row r="59" spans="1:13" x14ac:dyDescent="0.25">
      <c r="A59" t="s">
        <v>74</v>
      </c>
      <c r="B59" s="2">
        <v>11.45</v>
      </c>
      <c r="C59" s="2">
        <v>0.08</v>
      </c>
      <c r="D59" s="2">
        <v>11.54</v>
      </c>
      <c r="E59">
        <v>51596</v>
      </c>
      <c r="F59" s="2">
        <v>11.42</v>
      </c>
      <c r="G59" s="2">
        <v>0.08</v>
      </c>
      <c r="H59" s="2">
        <v>11.51</v>
      </c>
      <c r="I59">
        <v>51596</v>
      </c>
      <c r="J59" s="2">
        <v>11.44</v>
      </c>
      <c r="K59" s="2">
        <v>0.06</v>
      </c>
      <c r="L59" s="2">
        <v>11.52</v>
      </c>
      <c r="M59">
        <v>51596</v>
      </c>
    </row>
    <row r="60" spans="1:13" x14ac:dyDescent="0.25">
      <c r="A60" t="s">
        <v>107</v>
      </c>
      <c r="B60" s="2">
        <v>40.369999999999997</v>
      </c>
      <c r="C60" s="2">
        <v>0.22</v>
      </c>
      <c r="D60" s="2">
        <v>40.619999999999997</v>
      </c>
      <c r="E60">
        <v>250488</v>
      </c>
      <c r="F60" s="2">
        <v>40.39</v>
      </c>
      <c r="G60" s="2">
        <v>0.21</v>
      </c>
      <c r="H60" s="2">
        <v>40.64</v>
      </c>
      <c r="I60">
        <v>250472</v>
      </c>
      <c r="J60" s="2">
        <v>40.33</v>
      </c>
      <c r="K60" s="2">
        <v>0.26</v>
      </c>
      <c r="L60" s="2">
        <v>40.619999999999997</v>
      </c>
      <c r="M60">
        <v>250488</v>
      </c>
    </row>
    <row r="61" spans="1:13" x14ac:dyDescent="0.25">
      <c r="A61" t="s">
        <v>75</v>
      </c>
      <c r="B61" s="2">
        <v>15.95</v>
      </c>
      <c r="C61" s="2">
        <v>0.04</v>
      </c>
      <c r="D61" s="2">
        <v>16.010000000000002</v>
      </c>
      <c r="E61">
        <v>42996</v>
      </c>
      <c r="F61" s="2">
        <v>16</v>
      </c>
      <c r="G61" s="2">
        <v>0.04</v>
      </c>
      <c r="H61" s="2">
        <v>16.05</v>
      </c>
      <c r="I61">
        <v>42996</v>
      </c>
      <c r="J61" s="2">
        <v>15.97</v>
      </c>
      <c r="K61" s="2">
        <v>0.03</v>
      </c>
      <c r="L61" s="2">
        <v>16.010000000000002</v>
      </c>
      <c r="M61">
        <v>42996</v>
      </c>
    </row>
    <row r="62" spans="1:13" x14ac:dyDescent="0.25">
      <c r="A62" t="s">
        <v>76</v>
      </c>
      <c r="B62" s="2">
        <v>0.66</v>
      </c>
      <c r="C62" s="2">
        <v>0.01</v>
      </c>
      <c r="D62" s="2">
        <v>0.68</v>
      </c>
      <c r="E62">
        <v>26292</v>
      </c>
      <c r="F62" s="2">
        <v>0.66</v>
      </c>
      <c r="G62" s="2">
        <v>0.02</v>
      </c>
      <c r="H62" s="2">
        <v>0.69</v>
      </c>
      <c r="I62">
        <v>26292</v>
      </c>
      <c r="J62" s="2">
        <v>0.66</v>
      </c>
      <c r="K62" s="2">
        <v>0.02</v>
      </c>
      <c r="L62" s="2">
        <v>0.69</v>
      </c>
      <c r="M62">
        <v>26292</v>
      </c>
    </row>
    <row r="63" spans="1:13" x14ac:dyDescent="0.25">
      <c r="A63" t="s">
        <v>77</v>
      </c>
      <c r="B63" s="2">
        <v>1.06</v>
      </c>
      <c r="C63" s="2">
        <v>0</v>
      </c>
      <c r="D63" s="2">
        <v>1.07</v>
      </c>
      <c r="E63">
        <v>14800</v>
      </c>
      <c r="F63" s="2">
        <v>1.07</v>
      </c>
      <c r="G63" s="2">
        <v>0</v>
      </c>
      <c r="H63" s="2">
        <v>1.08</v>
      </c>
      <c r="I63">
        <v>14800</v>
      </c>
      <c r="J63" s="2">
        <v>1.04</v>
      </c>
      <c r="K63" s="2">
        <v>0</v>
      </c>
      <c r="L63" s="2">
        <v>1.05</v>
      </c>
      <c r="M63">
        <v>14800</v>
      </c>
    </row>
    <row r="64" spans="1:13" x14ac:dyDescent="0.25">
      <c r="A64" t="s">
        <v>78</v>
      </c>
      <c r="B64" s="2">
        <v>41.03</v>
      </c>
      <c r="C64" s="2">
        <v>2.2999999999999998</v>
      </c>
      <c r="D64" s="2">
        <v>43.36</v>
      </c>
      <c r="E64">
        <v>3349128</v>
      </c>
      <c r="F64" s="2">
        <v>41.2</v>
      </c>
      <c r="G64" s="2">
        <v>2.21</v>
      </c>
      <c r="H64" s="2">
        <v>43.44</v>
      </c>
      <c r="I64">
        <v>3349128</v>
      </c>
      <c r="J64" s="2">
        <v>40.950000000000003</v>
      </c>
      <c r="K64" s="2">
        <v>2.5</v>
      </c>
      <c r="L64" s="2">
        <v>43.48</v>
      </c>
      <c r="M64">
        <v>3349128</v>
      </c>
    </row>
    <row r="65" spans="1:13" x14ac:dyDescent="0.25">
      <c r="A65" t="s">
        <v>80</v>
      </c>
      <c r="B65" s="2">
        <v>0.42</v>
      </c>
      <c r="C65" s="2">
        <v>0</v>
      </c>
      <c r="D65" s="2">
        <v>0.42</v>
      </c>
      <c r="E65">
        <v>6432</v>
      </c>
      <c r="F65" s="2">
        <v>0.43</v>
      </c>
      <c r="G65" s="2">
        <v>0</v>
      </c>
      <c r="H65" s="2">
        <v>0.43</v>
      </c>
      <c r="I65">
        <v>6432</v>
      </c>
      <c r="J65" s="2">
        <v>0.44</v>
      </c>
      <c r="K65" s="2">
        <v>0</v>
      </c>
      <c r="L65" s="2">
        <v>0.44</v>
      </c>
      <c r="M65">
        <v>6432</v>
      </c>
    </row>
    <row r="66" spans="1:13" x14ac:dyDescent="0.25">
      <c r="A66" t="s">
        <v>81</v>
      </c>
      <c r="B66" s="2">
        <v>1.1299999999999999</v>
      </c>
      <c r="C66" s="2">
        <v>0.02</v>
      </c>
      <c r="D66" s="2">
        <v>1.1499999999999999</v>
      </c>
      <c r="E66">
        <v>40520</v>
      </c>
      <c r="F66" s="2">
        <v>1.05</v>
      </c>
      <c r="G66" s="2">
        <v>0.02</v>
      </c>
      <c r="H66" s="2">
        <v>1.08</v>
      </c>
      <c r="I66">
        <v>40520</v>
      </c>
      <c r="J66" s="2">
        <v>1.04</v>
      </c>
      <c r="K66" s="2">
        <v>0.02</v>
      </c>
      <c r="L66" s="2">
        <v>1.07</v>
      </c>
      <c r="M66">
        <v>40520</v>
      </c>
    </row>
    <row r="67" spans="1:13" x14ac:dyDescent="0.25">
      <c r="A67" t="s">
        <v>82</v>
      </c>
      <c r="B67" s="2">
        <v>0.78</v>
      </c>
      <c r="C67" s="2">
        <v>0</v>
      </c>
      <c r="D67" s="2">
        <v>0.78</v>
      </c>
      <c r="E67">
        <v>16632</v>
      </c>
      <c r="F67" s="2">
        <v>0.78</v>
      </c>
      <c r="G67" s="2">
        <v>0.01</v>
      </c>
      <c r="H67" s="2">
        <v>0.8</v>
      </c>
      <c r="I67">
        <v>16632</v>
      </c>
      <c r="J67" s="2">
        <v>0.78</v>
      </c>
      <c r="K67" s="2">
        <v>0.01</v>
      </c>
      <c r="L67" s="2">
        <v>0.79</v>
      </c>
      <c r="M67">
        <v>16632</v>
      </c>
    </row>
    <row r="68" spans="1:13" x14ac:dyDescent="0.25">
      <c r="A68" t="s">
        <v>84</v>
      </c>
      <c r="B68" s="2">
        <v>11.94</v>
      </c>
      <c r="C68" s="2">
        <v>0</v>
      </c>
      <c r="D68" s="2">
        <v>11.94</v>
      </c>
      <c r="E68">
        <v>9512</v>
      </c>
      <c r="F68" s="2">
        <v>11.83</v>
      </c>
      <c r="G68" s="2">
        <v>0</v>
      </c>
      <c r="H68" s="2">
        <v>11.83</v>
      </c>
      <c r="I68">
        <v>9512</v>
      </c>
      <c r="J68" s="2">
        <v>11.87</v>
      </c>
      <c r="K68" s="2">
        <v>0</v>
      </c>
      <c r="L68" s="2">
        <v>11.87</v>
      </c>
      <c r="M68">
        <v>9512</v>
      </c>
    </row>
    <row r="69" spans="1:13" x14ac:dyDescent="0.25">
      <c r="A69" t="s">
        <v>87</v>
      </c>
      <c r="B69" s="2">
        <v>0.43</v>
      </c>
      <c r="C69" s="2">
        <v>0</v>
      </c>
      <c r="D69" s="2">
        <v>0.43</v>
      </c>
      <c r="E69">
        <v>6432</v>
      </c>
      <c r="F69" s="2">
        <v>0.44</v>
      </c>
      <c r="G69" s="2">
        <v>0</v>
      </c>
      <c r="H69" s="2">
        <v>0.44</v>
      </c>
      <c r="I69">
        <v>6432</v>
      </c>
      <c r="J69" s="2">
        <v>0.44</v>
      </c>
      <c r="K69" s="2">
        <v>0</v>
      </c>
      <c r="L69" s="2">
        <v>0.45</v>
      </c>
      <c r="M69">
        <v>6432</v>
      </c>
    </row>
    <row r="70" spans="1:13" x14ac:dyDescent="0.25">
      <c r="A70" t="s">
        <v>88</v>
      </c>
      <c r="B70" s="2">
        <v>12.86</v>
      </c>
      <c r="C70" s="2">
        <v>0.03</v>
      </c>
      <c r="D70" s="2">
        <v>12.9</v>
      </c>
      <c r="E70">
        <v>41296</v>
      </c>
      <c r="F70" s="2">
        <v>12.8</v>
      </c>
      <c r="G70" s="2">
        <v>0.06</v>
      </c>
      <c r="H70" s="2">
        <v>12.87</v>
      </c>
      <c r="I70">
        <v>41296</v>
      </c>
      <c r="J70" s="2">
        <v>12.86</v>
      </c>
      <c r="K70" s="2">
        <v>0.03</v>
      </c>
      <c r="L70" s="2">
        <v>12.9</v>
      </c>
      <c r="M70">
        <v>41296</v>
      </c>
    </row>
    <row r="71" spans="1:13" x14ac:dyDescent="0.25">
      <c r="A71" t="s">
        <v>89</v>
      </c>
      <c r="B71" s="2">
        <v>16.739999999999998</v>
      </c>
      <c r="C71" s="2">
        <v>0.09</v>
      </c>
      <c r="D71" s="2">
        <v>16.84</v>
      </c>
      <c r="E71">
        <v>117304</v>
      </c>
      <c r="F71" s="2">
        <v>16.809999999999999</v>
      </c>
      <c r="G71" s="2">
        <v>0.06</v>
      </c>
      <c r="H71" s="2">
        <v>16.88</v>
      </c>
      <c r="I71">
        <v>117304</v>
      </c>
      <c r="J71" s="2">
        <v>16.91</v>
      </c>
      <c r="K71" s="2">
        <v>7.0000000000000007E-2</v>
      </c>
      <c r="L71" s="2">
        <v>16.989999999999998</v>
      </c>
      <c r="M71">
        <v>117304</v>
      </c>
    </row>
    <row r="72" spans="1:13" x14ac:dyDescent="0.25">
      <c r="A72" t="s">
        <v>92</v>
      </c>
      <c r="B72" s="2">
        <v>0.37</v>
      </c>
      <c r="C72" s="2">
        <v>0</v>
      </c>
      <c r="D72" s="2">
        <v>0.37</v>
      </c>
      <c r="E72">
        <v>6432</v>
      </c>
      <c r="F72" s="2">
        <v>0.39</v>
      </c>
      <c r="G72" s="2">
        <v>0</v>
      </c>
      <c r="H72" s="2">
        <v>0.39</v>
      </c>
      <c r="I72">
        <v>6432</v>
      </c>
      <c r="J72" s="2">
        <v>0.38</v>
      </c>
      <c r="K72" s="2">
        <v>0</v>
      </c>
      <c r="L72" s="2">
        <v>0.38</v>
      </c>
      <c r="M72">
        <v>6432</v>
      </c>
    </row>
    <row r="73" spans="1:13" x14ac:dyDescent="0.25">
      <c r="A73" t="s">
        <v>94</v>
      </c>
      <c r="B73" s="2">
        <v>0.72</v>
      </c>
      <c r="C73" s="2">
        <v>0.03</v>
      </c>
      <c r="D73" s="2">
        <v>0.76</v>
      </c>
      <c r="E73">
        <v>46188</v>
      </c>
      <c r="F73" s="2">
        <v>0.74</v>
      </c>
      <c r="G73" s="2">
        <v>0.03</v>
      </c>
      <c r="H73" s="2">
        <v>0.78</v>
      </c>
      <c r="I73">
        <v>46188</v>
      </c>
      <c r="J73" s="2">
        <v>0.71</v>
      </c>
      <c r="K73" s="2">
        <v>0.04</v>
      </c>
      <c r="L73" s="2">
        <v>0.75</v>
      </c>
      <c r="M73">
        <v>46188</v>
      </c>
    </row>
    <row r="74" spans="1:13" x14ac:dyDescent="0.25">
      <c r="A74" t="s">
        <v>95</v>
      </c>
      <c r="B74" s="2">
        <v>0.57999999999999996</v>
      </c>
      <c r="C74" s="2">
        <v>0.03</v>
      </c>
      <c r="D74" s="2">
        <v>0.62</v>
      </c>
      <c r="E74">
        <v>41340</v>
      </c>
      <c r="F74" s="2">
        <v>0.57999999999999996</v>
      </c>
      <c r="G74" s="2">
        <v>0.02</v>
      </c>
      <c r="H74" s="2">
        <v>0.6</v>
      </c>
      <c r="I74">
        <v>41340</v>
      </c>
      <c r="J74" s="2">
        <v>0.57999999999999996</v>
      </c>
      <c r="K74" s="2">
        <v>0.02</v>
      </c>
      <c r="L74" s="2">
        <v>0.61</v>
      </c>
      <c r="M74">
        <v>41340</v>
      </c>
    </row>
    <row r="75" spans="1:13" x14ac:dyDescent="0.25">
      <c r="A75" t="s">
        <v>96</v>
      </c>
      <c r="B75" s="2">
        <v>2.94</v>
      </c>
      <c r="C75" s="2">
        <v>0.03</v>
      </c>
      <c r="D75" s="2">
        <v>2.98</v>
      </c>
      <c r="E75">
        <v>32984</v>
      </c>
      <c r="F75" s="2">
        <v>2.94</v>
      </c>
      <c r="G75" s="2">
        <v>0.02</v>
      </c>
      <c r="H75" s="2">
        <v>2.97</v>
      </c>
      <c r="I75">
        <v>32984</v>
      </c>
      <c r="J75" s="2">
        <v>2.94</v>
      </c>
      <c r="K75" s="2">
        <v>0.02</v>
      </c>
      <c r="L75" s="2">
        <v>2.97</v>
      </c>
      <c r="M75">
        <v>32984</v>
      </c>
    </row>
    <row r="76" spans="1:13" x14ac:dyDescent="0.25">
      <c r="A76" t="s">
        <v>97</v>
      </c>
      <c r="B76" s="2">
        <v>0.37</v>
      </c>
      <c r="C76" s="2">
        <v>0</v>
      </c>
      <c r="D76" s="2">
        <v>0.37</v>
      </c>
      <c r="E76">
        <v>6432</v>
      </c>
      <c r="F76" s="2">
        <v>0.36</v>
      </c>
      <c r="G76" s="2">
        <v>0</v>
      </c>
      <c r="H76" s="2">
        <v>0.36</v>
      </c>
      <c r="I76">
        <v>6432</v>
      </c>
      <c r="J76" s="2">
        <v>0.37</v>
      </c>
      <c r="K76" s="2">
        <v>0</v>
      </c>
      <c r="L76" s="2">
        <v>0.37</v>
      </c>
      <c r="M76">
        <v>6432</v>
      </c>
    </row>
    <row r="77" spans="1:13" x14ac:dyDescent="0.25">
      <c r="A77" t="s">
        <v>98</v>
      </c>
      <c r="B77" s="2">
        <v>0.37</v>
      </c>
      <c r="C77" s="2">
        <v>0</v>
      </c>
      <c r="D77" s="2">
        <v>0.37</v>
      </c>
      <c r="E77">
        <v>6432</v>
      </c>
      <c r="F77" s="2">
        <v>0.36</v>
      </c>
      <c r="G77" s="2">
        <v>0</v>
      </c>
      <c r="H77" s="2">
        <v>0.37</v>
      </c>
      <c r="I77">
        <v>6432</v>
      </c>
      <c r="J77" s="2">
        <v>0.36</v>
      </c>
      <c r="K77" s="2">
        <v>0</v>
      </c>
      <c r="L77" s="2">
        <v>0.36</v>
      </c>
      <c r="M77">
        <v>6432</v>
      </c>
    </row>
    <row r="78" spans="1:13" x14ac:dyDescent="0.25">
      <c r="A78" t="s">
        <v>99</v>
      </c>
      <c r="B78" s="2">
        <v>6.57</v>
      </c>
      <c r="C78" s="2">
        <v>0.11</v>
      </c>
      <c r="D78" s="2">
        <v>6.69</v>
      </c>
      <c r="E78">
        <v>111732</v>
      </c>
      <c r="F78" s="2">
        <v>6.62</v>
      </c>
      <c r="G78" s="2">
        <v>0.08</v>
      </c>
      <c r="H78" s="2">
        <v>6.7</v>
      </c>
      <c r="I78">
        <v>111732</v>
      </c>
      <c r="J78" s="2">
        <v>6.56</v>
      </c>
      <c r="K78" s="2">
        <v>0.12</v>
      </c>
      <c r="L78" s="2">
        <v>6.69</v>
      </c>
      <c r="M78">
        <v>111732</v>
      </c>
    </row>
    <row r="79" spans="1:13" x14ac:dyDescent="0.25">
      <c r="A79" t="s">
        <v>100</v>
      </c>
      <c r="B79" s="2">
        <v>0.38</v>
      </c>
      <c r="C79" s="2">
        <v>0</v>
      </c>
      <c r="D79" s="2">
        <v>0.39</v>
      </c>
      <c r="E79">
        <v>6508</v>
      </c>
      <c r="F79" s="2">
        <v>0.38</v>
      </c>
      <c r="G79" s="2">
        <v>0</v>
      </c>
      <c r="H79" s="2">
        <v>0.38</v>
      </c>
      <c r="I79">
        <v>6508</v>
      </c>
      <c r="J79" s="2">
        <v>0.38</v>
      </c>
      <c r="K79" s="2">
        <v>0</v>
      </c>
      <c r="L79" s="2">
        <v>0.39</v>
      </c>
      <c r="M79">
        <v>6508</v>
      </c>
    </row>
    <row r="80" spans="1:13" x14ac:dyDescent="0.25">
      <c r="A80" t="s">
        <v>101</v>
      </c>
      <c r="B80" s="2">
        <v>527.23</v>
      </c>
      <c r="C80" s="2">
        <v>6.83</v>
      </c>
      <c r="D80" s="2">
        <v>534.28</v>
      </c>
      <c r="E80">
        <v>2714188</v>
      </c>
      <c r="F80" s="2">
        <v>528.78</v>
      </c>
      <c r="G80" s="2">
        <v>6.88</v>
      </c>
      <c r="H80" s="2">
        <v>535.87</v>
      </c>
      <c r="I80">
        <v>2714124</v>
      </c>
      <c r="J80" s="2">
        <v>532.69000000000005</v>
      </c>
      <c r="K80" s="2">
        <v>7.04</v>
      </c>
      <c r="L80" s="2">
        <v>539.96</v>
      </c>
      <c r="M80">
        <v>2714232</v>
      </c>
    </row>
    <row r="81" spans="1:13" x14ac:dyDescent="0.25">
      <c r="A81" t="s">
        <v>102</v>
      </c>
      <c r="B81" s="2">
        <v>0.38</v>
      </c>
      <c r="C81" s="2">
        <v>0</v>
      </c>
      <c r="D81" s="2">
        <v>0.38</v>
      </c>
      <c r="E81">
        <v>6432</v>
      </c>
      <c r="F81" s="2">
        <v>0.36</v>
      </c>
      <c r="G81" s="2">
        <v>0</v>
      </c>
      <c r="H81" s="2">
        <v>0.37</v>
      </c>
      <c r="I81">
        <v>6432</v>
      </c>
      <c r="J81" s="2">
        <v>0.38</v>
      </c>
      <c r="K81" s="2">
        <v>0</v>
      </c>
      <c r="L81" s="2">
        <v>0.38</v>
      </c>
      <c r="M81">
        <v>6432</v>
      </c>
    </row>
    <row r="82" spans="1:13" x14ac:dyDescent="0.25">
      <c r="A82" t="s">
        <v>103</v>
      </c>
      <c r="B82" s="2">
        <v>19.34</v>
      </c>
      <c r="C82" s="2">
        <v>0.04</v>
      </c>
      <c r="D82" s="2">
        <v>19.39</v>
      </c>
      <c r="E82">
        <v>35700</v>
      </c>
      <c r="F82" s="2">
        <v>19.29</v>
      </c>
      <c r="G82" s="2">
        <v>0.03</v>
      </c>
      <c r="H82" s="2">
        <v>19.329999999999998</v>
      </c>
      <c r="I82">
        <v>35700</v>
      </c>
      <c r="J82" s="2">
        <v>19.3</v>
      </c>
      <c r="K82" s="2">
        <v>0.03</v>
      </c>
      <c r="L82" s="2">
        <v>19.34</v>
      </c>
      <c r="M82">
        <v>35700</v>
      </c>
    </row>
    <row r="83" spans="1:13" x14ac:dyDescent="0.25">
      <c r="A83" t="s">
        <v>104</v>
      </c>
      <c r="B83" s="2">
        <v>22.07</v>
      </c>
      <c r="C83" s="2">
        <v>0.09</v>
      </c>
      <c r="D83" s="2">
        <v>22.17</v>
      </c>
      <c r="E83">
        <v>113316</v>
      </c>
      <c r="F83" s="2">
        <v>22.06</v>
      </c>
      <c r="G83" s="2">
        <v>0.1</v>
      </c>
      <c r="H83" s="2">
        <v>22.17</v>
      </c>
      <c r="I83">
        <v>113316</v>
      </c>
      <c r="J83" s="2">
        <v>22.1</v>
      </c>
      <c r="K83" s="2">
        <v>0.12</v>
      </c>
      <c r="L83" s="2">
        <v>22.24</v>
      </c>
      <c r="M83">
        <v>113316</v>
      </c>
    </row>
    <row r="84" spans="1:13" x14ac:dyDescent="0.25">
      <c r="A84" t="s">
        <v>105</v>
      </c>
      <c r="B84" s="2">
        <v>0.57999999999999996</v>
      </c>
      <c r="C84" s="2">
        <v>0</v>
      </c>
      <c r="D84" s="2">
        <v>0.59</v>
      </c>
      <c r="E84">
        <v>8736</v>
      </c>
      <c r="F84" s="2">
        <v>0.56999999999999995</v>
      </c>
      <c r="G84" s="2">
        <v>0</v>
      </c>
      <c r="H84" s="2">
        <v>0.56999999999999995</v>
      </c>
      <c r="I84">
        <v>8736</v>
      </c>
      <c r="J84" s="2">
        <v>0.57999999999999996</v>
      </c>
      <c r="K84" s="2">
        <v>0</v>
      </c>
      <c r="L84" s="2">
        <v>0.57999999999999996</v>
      </c>
      <c r="M84">
        <v>8736</v>
      </c>
    </row>
    <row r="85" spans="1:13" x14ac:dyDescent="0.25">
      <c r="A85" t="s">
        <v>165</v>
      </c>
      <c r="B85">
        <v>17.88</v>
      </c>
      <c r="C85">
        <v>0.03</v>
      </c>
      <c r="D85">
        <v>17.93</v>
      </c>
      <c r="E85">
        <v>35396</v>
      </c>
      <c r="F85">
        <v>17.73</v>
      </c>
      <c r="G85">
        <v>0.04</v>
      </c>
      <c r="H85">
        <v>17.78</v>
      </c>
      <c r="I85">
        <v>35396</v>
      </c>
      <c r="J85">
        <v>17.73</v>
      </c>
      <c r="K85">
        <v>0.04</v>
      </c>
      <c r="L85">
        <v>17.79</v>
      </c>
      <c r="M85">
        <v>35396</v>
      </c>
    </row>
    <row r="86" spans="1:13" x14ac:dyDescent="0.25">
      <c r="A86" t="s">
        <v>166</v>
      </c>
      <c r="B86">
        <v>0.88</v>
      </c>
      <c r="C86">
        <v>0</v>
      </c>
      <c r="D86">
        <v>0.89</v>
      </c>
      <c r="E86">
        <v>6532</v>
      </c>
      <c r="F86">
        <v>0.9</v>
      </c>
      <c r="G86">
        <v>0</v>
      </c>
      <c r="H86">
        <v>0.9</v>
      </c>
      <c r="I86">
        <v>6532</v>
      </c>
      <c r="J86">
        <v>0.91</v>
      </c>
      <c r="K86">
        <v>0</v>
      </c>
      <c r="L86">
        <v>0.91</v>
      </c>
      <c r="M86">
        <v>6532</v>
      </c>
    </row>
    <row r="87" spans="1:13" x14ac:dyDescent="0.25">
      <c r="A87" t="s">
        <v>167</v>
      </c>
      <c r="B87">
        <v>1.63</v>
      </c>
      <c r="C87">
        <v>0</v>
      </c>
      <c r="D87">
        <v>1.64</v>
      </c>
      <c r="E87">
        <v>6588</v>
      </c>
      <c r="F87">
        <v>1.64</v>
      </c>
      <c r="G87">
        <v>0</v>
      </c>
      <c r="H87">
        <v>1.64</v>
      </c>
      <c r="I87">
        <v>6588</v>
      </c>
      <c r="J87">
        <v>1.62</v>
      </c>
      <c r="K87">
        <v>0</v>
      </c>
      <c r="L87">
        <v>1.62</v>
      </c>
      <c r="M87">
        <v>6588</v>
      </c>
    </row>
    <row r="88" spans="1:13" x14ac:dyDescent="0.25">
      <c r="A88" t="s">
        <v>168</v>
      </c>
      <c r="B88">
        <v>17.79</v>
      </c>
      <c r="C88">
        <v>0.03</v>
      </c>
      <c r="D88">
        <v>17.84</v>
      </c>
      <c r="E88">
        <v>37952</v>
      </c>
      <c r="F88">
        <v>17.809999999999999</v>
      </c>
      <c r="G88">
        <v>0.02</v>
      </c>
      <c r="H88">
        <v>17.850000000000001</v>
      </c>
      <c r="I88">
        <v>37948</v>
      </c>
      <c r="J88">
        <v>17.71</v>
      </c>
      <c r="K88">
        <v>0.03</v>
      </c>
      <c r="L88">
        <v>17.75</v>
      </c>
      <c r="M88">
        <v>37952</v>
      </c>
    </row>
    <row r="89" spans="1:13" x14ac:dyDescent="0.25">
      <c r="A89" t="s">
        <v>169</v>
      </c>
      <c r="B89">
        <v>2.81</v>
      </c>
      <c r="C89">
        <v>0</v>
      </c>
      <c r="D89">
        <v>2.81</v>
      </c>
      <c r="E89">
        <v>6956</v>
      </c>
      <c r="F89">
        <v>2.77</v>
      </c>
      <c r="G89">
        <v>0</v>
      </c>
      <c r="H89">
        <v>2.78</v>
      </c>
      <c r="I89">
        <v>6956</v>
      </c>
      <c r="J89">
        <v>2.79</v>
      </c>
      <c r="K89">
        <v>0</v>
      </c>
      <c r="L89">
        <v>2.79</v>
      </c>
      <c r="M89">
        <v>6956</v>
      </c>
    </row>
    <row r="90" spans="1:13" x14ac:dyDescent="0.25">
      <c r="A90" t="s">
        <v>170</v>
      </c>
      <c r="B90">
        <v>3.71</v>
      </c>
      <c r="C90">
        <v>0</v>
      </c>
      <c r="D90">
        <v>3.71</v>
      </c>
      <c r="E90">
        <v>7156</v>
      </c>
      <c r="F90">
        <v>3.72</v>
      </c>
      <c r="G90">
        <v>0</v>
      </c>
      <c r="H90">
        <v>3.72</v>
      </c>
      <c r="I90">
        <v>7156</v>
      </c>
      <c r="J90">
        <v>3.78</v>
      </c>
      <c r="K90">
        <v>0</v>
      </c>
      <c r="L90">
        <v>3.78</v>
      </c>
      <c r="M90">
        <v>7156</v>
      </c>
    </row>
    <row r="91" spans="1:13" x14ac:dyDescent="0.25">
      <c r="A91" t="s">
        <v>171</v>
      </c>
      <c r="B91">
        <v>9.3800000000000008</v>
      </c>
      <c r="C91">
        <v>0</v>
      </c>
      <c r="D91">
        <v>9.3800000000000008</v>
      </c>
      <c r="E91">
        <v>7220</v>
      </c>
      <c r="F91">
        <v>9.44</v>
      </c>
      <c r="G91">
        <v>0</v>
      </c>
      <c r="H91">
        <v>9.4499999999999993</v>
      </c>
      <c r="I91">
        <v>7216</v>
      </c>
      <c r="J91">
        <v>9.36</v>
      </c>
      <c r="K91">
        <v>0</v>
      </c>
      <c r="L91">
        <v>9.3699999999999992</v>
      </c>
      <c r="M91">
        <v>7220</v>
      </c>
    </row>
    <row r="92" spans="1:13" x14ac:dyDescent="0.25">
      <c r="A92" t="s">
        <v>173</v>
      </c>
      <c r="B92">
        <v>0.37</v>
      </c>
      <c r="C92">
        <v>0</v>
      </c>
      <c r="D92">
        <v>0.37</v>
      </c>
      <c r="E92">
        <v>6444</v>
      </c>
      <c r="F92">
        <v>0.37</v>
      </c>
      <c r="G92">
        <v>0</v>
      </c>
      <c r="H92">
        <v>0.38</v>
      </c>
      <c r="I92">
        <v>6444</v>
      </c>
      <c r="J92">
        <v>0.36</v>
      </c>
      <c r="K92">
        <v>0</v>
      </c>
      <c r="L92">
        <v>0.36</v>
      </c>
      <c r="M92">
        <v>6444</v>
      </c>
    </row>
    <row r="93" spans="1:13" x14ac:dyDescent="0.25">
      <c r="A93" t="s">
        <v>157</v>
      </c>
      <c r="B93">
        <v>1.34</v>
      </c>
      <c r="C93">
        <v>0</v>
      </c>
      <c r="D93">
        <v>1.34</v>
      </c>
      <c r="E93">
        <v>6864</v>
      </c>
      <c r="F93">
        <v>1.37</v>
      </c>
      <c r="G93">
        <v>0</v>
      </c>
      <c r="H93">
        <v>1.37</v>
      </c>
      <c r="I93">
        <v>6864</v>
      </c>
      <c r="J93">
        <v>1.4</v>
      </c>
      <c r="K93">
        <v>0</v>
      </c>
      <c r="L93">
        <v>1.4</v>
      </c>
      <c r="M93">
        <v>6864</v>
      </c>
    </row>
    <row r="94" spans="1:13" x14ac:dyDescent="0.25">
      <c r="A94" t="s">
        <v>158</v>
      </c>
      <c r="B94">
        <v>0.72</v>
      </c>
      <c r="C94">
        <v>0</v>
      </c>
      <c r="D94">
        <v>0.72</v>
      </c>
      <c r="E94">
        <v>9792</v>
      </c>
      <c r="F94">
        <v>0.72</v>
      </c>
      <c r="G94">
        <v>0</v>
      </c>
      <c r="H94">
        <v>0.72</v>
      </c>
      <c r="I94">
        <v>9792</v>
      </c>
      <c r="J94">
        <v>0.75</v>
      </c>
      <c r="K94">
        <v>0</v>
      </c>
      <c r="L94">
        <v>0.76</v>
      </c>
      <c r="M94">
        <v>9792</v>
      </c>
    </row>
    <row r="95" spans="1:13" x14ac:dyDescent="0.25">
      <c r="A95" t="s">
        <v>159</v>
      </c>
      <c r="B95">
        <v>21</v>
      </c>
      <c r="C95">
        <v>0.03</v>
      </c>
      <c r="D95">
        <v>21.05</v>
      </c>
      <c r="E95">
        <v>35280</v>
      </c>
      <c r="F95">
        <v>21</v>
      </c>
      <c r="G95">
        <v>0.02</v>
      </c>
      <c r="H95">
        <v>21.02</v>
      </c>
      <c r="I95">
        <v>35280</v>
      </c>
      <c r="J95">
        <v>21.1</v>
      </c>
      <c r="K95">
        <v>0.01</v>
      </c>
      <c r="L95">
        <v>21.13</v>
      </c>
      <c r="M95">
        <v>35280</v>
      </c>
    </row>
    <row r="96" spans="1:13" x14ac:dyDescent="0.25">
      <c r="A96" t="s">
        <v>175</v>
      </c>
      <c r="B96">
        <v>19.190000000000001</v>
      </c>
      <c r="C96">
        <v>0.04</v>
      </c>
      <c r="D96">
        <v>19.239999999999998</v>
      </c>
      <c r="E96">
        <v>36936</v>
      </c>
      <c r="F96">
        <v>19.3</v>
      </c>
      <c r="G96">
        <v>0.04</v>
      </c>
      <c r="H96">
        <v>19.350000000000001</v>
      </c>
      <c r="I96">
        <v>36936</v>
      </c>
      <c r="J96">
        <v>19.25</v>
      </c>
      <c r="K96">
        <v>0.02</v>
      </c>
      <c r="L96">
        <v>19.29</v>
      </c>
      <c r="M96">
        <v>36936</v>
      </c>
    </row>
    <row r="97" spans="1:13" x14ac:dyDescent="0.25">
      <c r="A97" t="s">
        <v>176</v>
      </c>
      <c r="B97">
        <v>0.78</v>
      </c>
      <c r="C97">
        <v>0</v>
      </c>
      <c r="D97">
        <v>0.79</v>
      </c>
      <c r="E97">
        <v>10684</v>
      </c>
      <c r="F97">
        <v>0.76</v>
      </c>
      <c r="G97">
        <v>0</v>
      </c>
      <c r="H97">
        <v>0.77</v>
      </c>
      <c r="I97">
        <v>10684</v>
      </c>
      <c r="J97">
        <v>0.75</v>
      </c>
      <c r="K97">
        <v>0</v>
      </c>
      <c r="L97">
        <v>0.76</v>
      </c>
      <c r="M97">
        <v>10684</v>
      </c>
    </row>
    <row r="98" spans="1:13" x14ac:dyDescent="0.25">
      <c r="A98" t="s">
        <v>177</v>
      </c>
      <c r="B98">
        <v>32.31</v>
      </c>
      <c r="C98">
        <v>0.05</v>
      </c>
      <c r="D98">
        <v>32.369999999999997</v>
      </c>
      <c r="E98">
        <v>37248</v>
      </c>
      <c r="F98">
        <v>32.119999999999997</v>
      </c>
      <c r="G98">
        <v>0.06</v>
      </c>
      <c r="H98">
        <v>32.19</v>
      </c>
      <c r="I98">
        <v>37248</v>
      </c>
      <c r="J98">
        <v>32.19</v>
      </c>
      <c r="K98">
        <v>0.04</v>
      </c>
      <c r="L98">
        <v>32.24</v>
      </c>
      <c r="M98">
        <v>37248</v>
      </c>
    </row>
    <row r="99" spans="1:13" x14ac:dyDescent="0.25">
      <c r="A99" t="s">
        <v>160</v>
      </c>
      <c r="B99">
        <v>13.86</v>
      </c>
      <c r="C99">
        <v>0.09</v>
      </c>
      <c r="D99">
        <v>13.97</v>
      </c>
      <c r="E99">
        <v>96540</v>
      </c>
      <c r="F99">
        <v>13.74</v>
      </c>
      <c r="G99">
        <v>7.0000000000000007E-2</v>
      </c>
      <c r="H99">
        <v>13.83</v>
      </c>
      <c r="I99">
        <v>96540</v>
      </c>
      <c r="J99">
        <v>13.74</v>
      </c>
      <c r="K99">
        <v>0.12</v>
      </c>
      <c r="L99">
        <v>13.88</v>
      </c>
      <c r="M99">
        <v>96540</v>
      </c>
    </row>
    <row r="100" spans="1:13" x14ac:dyDescent="0.25">
      <c r="A100" t="s">
        <v>161</v>
      </c>
      <c r="B100">
        <v>1.1599999999999999</v>
      </c>
      <c r="C100">
        <v>0</v>
      </c>
      <c r="D100">
        <v>1.1599999999999999</v>
      </c>
      <c r="E100">
        <v>14804</v>
      </c>
      <c r="F100">
        <v>1.1399999999999999</v>
      </c>
      <c r="G100">
        <v>0</v>
      </c>
      <c r="H100">
        <v>1.1499999999999999</v>
      </c>
      <c r="I100">
        <v>14804</v>
      </c>
      <c r="J100">
        <v>1.1599999999999999</v>
      </c>
      <c r="K100">
        <v>0</v>
      </c>
      <c r="L100">
        <v>1.17</v>
      </c>
      <c r="M100">
        <v>14804</v>
      </c>
    </row>
    <row r="101" spans="1:13" x14ac:dyDescent="0.25">
      <c r="A101" t="s">
        <v>178</v>
      </c>
      <c r="B101">
        <v>0.44</v>
      </c>
      <c r="C101">
        <v>0</v>
      </c>
      <c r="D101">
        <v>0.44</v>
      </c>
      <c r="E101">
        <v>6596</v>
      </c>
      <c r="F101">
        <v>0.42</v>
      </c>
      <c r="G101">
        <v>0.01</v>
      </c>
      <c r="H101">
        <v>0.43</v>
      </c>
      <c r="I101">
        <v>6596</v>
      </c>
      <c r="J101">
        <v>0.44</v>
      </c>
      <c r="K101">
        <v>0</v>
      </c>
      <c r="L101">
        <v>0.44</v>
      </c>
      <c r="M101">
        <v>6596</v>
      </c>
    </row>
    <row r="102" spans="1:13" x14ac:dyDescent="0.25">
      <c r="A102" t="s">
        <v>179</v>
      </c>
      <c r="B102">
        <v>5.28</v>
      </c>
      <c r="C102">
        <v>0.04</v>
      </c>
      <c r="D102">
        <v>5.33</v>
      </c>
      <c r="E102">
        <v>30128</v>
      </c>
      <c r="F102">
        <v>5.36</v>
      </c>
      <c r="G102">
        <v>0.02</v>
      </c>
      <c r="H102">
        <v>5.38</v>
      </c>
      <c r="I102">
        <v>30128</v>
      </c>
      <c r="J102">
        <v>5.36</v>
      </c>
      <c r="K102">
        <v>0.01</v>
      </c>
      <c r="L102">
        <v>5.38</v>
      </c>
      <c r="M102">
        <v>30128</v>
      </c>
    </row>
    <row r="103" spans="1:13" x14ac:dyDescent="0.25">
      <c r="A103" t="s">
        <v>162</v>
      </c>
      <c r="B103">
        <v>17.88</v>
      </c>
      <c r="C103">
        <v>0.03</v>
      </c>
      <c r="D103">
        <v>17.920000000000002</v>
      </c>
      <c r="E103">
        <v>35236</v>
      </c>
      <c r="F103">
        <v>17.86</v>
      </c>
      <c r="G103">
        <v>0.03</v>
      </c>
      <c r="H103">
        <v>17.899999999999999</v>
      </c>
      <c r="I103">
        <v>35236</v>
      </c>
      <c r="J103">
        <v>17.78</v>
      </c>
      <c r="K103">
        <v>0.01</v>
      </c>
      <c r="L103">
        <v>17.809999999999999</v>
      </c>
      <c r="M103">
        <v>35236</v>
      </c>
    </row>
    <row r="104" spans="1:13" x14ac:dyDescent="0.25">
      <c r="A104" t="s">
        <v>164</v>
      </c>
      <c r="B104">
        <v>5.2</v>
      </c>
      <c r="C104">
        <v>0.04</v>
      </c>
      <c r="D104">
        <v>5.24</v>
      </c>
      <c r="E104">
        <v>36980</v>
      </c>
      <c r="F104">
        <v>5.18</v>
      </c>
      <c r="G104">
        <v>0.03</v>
      </c>
      <c r="H104">
        <v>5.21</v>
      </c>
      <c r="I104">
        <v>36980</v>
      </c>
      <c r="J104">
        <v>5.21</v>
      </c>
      <c r="K104">
        <v>0.05</v>
      </c>
      <c r="L104">
        <v>5.27</v>
      </c>
      <c r="M104">
        <v>36980</v>
      </c>
    </row>
    <row r="105" spans="1:13" x14ac:dyDescent="0.25">
      <c r="A105" t="s">
        <v>152</v>
      </c>
      <c r="B105">
        <v>11.15</v>
      </c>
      <c r="C105">
        <v>0.03</v>
      </c>
      <c r="D105">
        <v>11.19</v>
      </c>
      <c r="E105">
        <v>25236</v>
      </c>
      <c r="F105">
        <v>11.09</v>
      </c>
      <c r="G105">
        <v>0.03</v>
      </c>
      <c r="H105">
        <v>11.12</v>
      </c>
      <c r="I105">
        <v>25236</v>
      </c>
      <c r="J105">
        <v>11.09</v>
      </c>
      <c r="K105">
        <v>0.06</v>
      </c>
      <c r="L105">
        <v>11.16</v>
      </c>
      <c r="M105">
        <v>25236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68CF8-6C40-415A-BF62-ED5E9FF3193D}">
  <sheetPr codeName="Sheet10"/>
  <dimension ref="A1:M103"/>
  <sheetViews>
    <sheetView topLeftCell="A84" workbookViewId="0">
      <selection activeCell="Q103" sqref="O3:Q10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9.0299999999999994</v>
      </c>
      <c r="C2" s="2">
        <v>0.1</v>
      </c>
      <c r="D2" s="2">
        <v>9.15</v>
      </c>
      <c r="E2">
        <v>68380</v>
      </c>
      <c r="F2" s="2">
        <v>8.82</v>
      </c>
      <c r="G2" s="2">
        <v>0.11</v>
      </c>
      <c r="H2" s="2">
        <v>8.94</v>
      </c>
      <c r="I2">
        <v>68380</v>
      </c>
      <c r="J2" s="2">
        <v>8.86</v>
      </c>
      <c r="K2" s="2">
        <v>0.1</v>
      </c>
      <c r="L2" s="2">
        <v>8.9700000000000006</v>
      </c>
      <c r="M2">
        <v>68380</v>
      </c>
    </row>
    <row r="3" spans="1:13" x14ac:dyDescent="0.25">
      <c r="A3" t="s">
        <v>7</v>
      </c>
      <c r="B3" s="2">
        <v>0.52</v>
      </c>
      <c r="C3" s="2">
        <v>0.01</v>
      </c>
      <c r="D3" s="2">
        <v>0.54</v>
      </c>
      <c r="E3">
        <v>25560</v>
      </c>
      <c r="F3" s="2">
        <v>0.5</v>
      </c>
      <c r="G3" s="2">
        <v>0.02</v>
      </c>
      <c r="H3" s="2">
        <v>0.53</v>
      </c>
      <c r="I3">
        <v>25560</v>
      </c>
      <c r="J3" s="2">
        <v>0.53</v>
      </c>
      <c r="K3" s="2">
        <v>0</v>
      </c>
      <c r="L3" s="2">
        <v>0.54</v>
      </c>
      <c r="M3">
        <v>25560</v>
      </c>
    </row>
    <row r="4" spans="1:13" x14ac:dyDescent="0.25">
      <c r="A4" t="s">
        <v>8</v>
      </c>
      <c r="B4" s="2">
        <v>20.3</v>
      </c>
      <c r="C4" s="2">
        <v>0.47</v>
      </c>
      <c r="D4" s="2">
        <v>20.81</v>
      </c>
      <c r="E4">
        <v>394596</v>
      </c>
      <c r="F4" s="2">
        <v>20.239999999999998</v>
      </c>
      <c r="G4" s="2">
        <v>0.5</v>
      </c>
      <c r="H4" s="2">
        <v>20.77</v>
      </c>
      <c r="I4">
        <v>394596</v>
      </c>
      <c r="J4" s="2">
        <v>20.62</v>
      </c>
      <c r="K4" s="2">
        <v>0.46</v>
      </c>
      <c r="L4" s="2">
        <v>21.11</v>
      </c>
      <c r="M4">
        <v>394688</v>
      </c>
    </row>
    <row r="5" spans="1:13" x14ac:dyDescent="0.25">
      <c r="A5" t="s">
        <v>9</v>
      </c>
      <c r="B5" s="2">
        <v>0.63</v>
      </c>
      <c r="C5" s="2">
        <v>0.01</v>
      </c>
      <c r="D5" s="2">
        <v>0.65</v>
      </c>
      <c r="E5">
        <v>28844</v>
      </c>
      <c r="F5" s="2">
        <v>0.63</v>
      </c>
      <c r="G5" s="2">
        <v>0.01</v>
      </c>
      <c r="H5" s="2">
        <v>0.64</v>
      </c>
      <c r="I5">
        <v>28844</v>
      </c>
      <c r="J5" s="2">
        <v>0.62</v>
      </c>
      <c r="K5" s="2">
        <v>0.02</v>
      </c>
      <c r="L5" s="2">
        <v>0.65</v>
      </c>
      <c r="M5">
        <v>28844</v>
      </c>
    </row>
    <row r="6" spans="1:13" x14ac:dyDescent="0.25">
      <c r="A6" t="s">
        <v>10</v>
      </c>
      <c r="B6" s="2">
        <v>6.32</v>
      </c>
      <c r="C6" s="2">
        <v>0.14000000000000001</v>
      </c>
      <c r="D6" s="2">
        <v>6.48</v>
      </c>
      <c r="E6">
        <v>136844</v>
      </c>
      <c r="F6" s="2">
        <v>6.22</v>
      </c>
      <c r="G6" s="2">
        <v>0.19</v>
      </c>
      <c r="H6" s="2">
        <v>6.43</v>
      </c>
      <c r="I6">
        <v>136844</v>
      </c>
      <c r="J6" s="2">
        <v>6.42</v>
      </c>
      <c r="K6" s="2">
        <v>0.16</v>
      </c>
      <c r="L6" s="2">
        <v>6.59</v>
      </c>
      <c r="M6">
        <v>136860</v>
      </c>
    </row>
    <row r="7" spans="1:13" x14ac:dyDescent="0.25">
      <c r="A7" t="s">
        <v>11</v>
      </c>
      <c r="B7" s="2">
        <v>25.04</v>
      </c>
      <c r="C7" s="2">
        <v>0.23</v>
      </c>
      <c r="D7" s="2">
        <v>25.31</v>
      </c>
      <c r="E7">
        <v>127452</v>
      </c>
      <c r="F7" s="2">
        <v>25</v>
      </c>
      <c r="G7" s="2">
        <v>0.26</v>
      </c>
      <c r="H7" s="2">
        <v>25.3</v>
      </c>
      <c r="I7">
        <v>127452</v>
      </c>
      <c r="J7" s="2">
        <v>25.08</v>
      </c>
      <c r="K7" s="2">
        <v>0.28000000000000003</v>
      </c>
      <c r="L7" s="2">
        <v>25.41</v>
      </c>
      <c r="M7">
        <v>127452</v>
      </c>
    </row>
    <row r="8" spans="1:13" x14ac:dyDescent="0.25">
      <c r="A8" t="s">
        <v>12</v>
      </c>
      <c r="B8" s="2">
        <v>32.83</v>
      </c>
      <c r="C8" s="2">
        <v>0.21</v>
      </c>
      <c r="D8" s="2">
        <v>33.090000000000003</v>
      </c>
      <c r="E8">
        <v>133272</v>
      </c>
      <c r="F8" s="2">
        <v>32.700000000000003</v>
      </c>
      <c r="G8" s="2">
        <v>0.32</v>
      </c>
      <c r="H8" s="2">
        <v>33.07</v>
      </c>
      <c r="I8">
        <v>133248</v>
      </c>
      <c r="J8" s="2">
        <v>32.67</v>
      </c>
      <c r="K8" s="2">
        <v>0.34</v>
      </c>
      <c r="L8" s="2">
        <v>33.06</v>
      </c>
      <c r="M8">
        <v>133240</v>
      </c>
    </row>
    <row r="9" spans="1:13" x14ac:dyDescent="0.25">
      <c r="A9" t="s">
        <v>13</v>
      </c>
      <c r="B9" s="2">
        <v>27.92</v>
      </c>
      <c r="C9" s="2">
        <v>0.28000000000000003</v>
      </c>
      <c r="D9" s="2">
        <v>28.24</v>
      </c>
      <c r="E9">
        <v>156016</v>
      </c>
      <c r="F9" s="2">
        <v>28.05</v>
      </c>
      <c r="G9" s="2">
        <v>0.24</v>
      </c>
      <c r="H9" s="2">
        <v>28.34</v>
      </c>
      <c r="I9">
        <v>156016</v>
      </c>
      <c r="J9" s="2">
        <v>27.79</v>
      </c>
      <c r="K9" s="2">
        <v>0.28000000000000003</v>
      </c>
      <c r="L9" s="2">
        <v>28.1</v>
      </c>
      <c r="M9">
        <v>156016</v>
      </c>
    </row>
    <row r="10" spans="1:13" x14ac:dyDescent="0.25">
      <c r="A10" t="s">
        <v>14</v>
      </c>
      <c r="B10" s="2">
        <v>28.04</v>
      </c>
      <c r="C10" s="2">
        <v>0.26</v>
      </c>
      <c r="D10" s="2">
        <v>28.35</v>
      </c>
      <c r="E10">
        <v>156032</v>
      </c>
      <c r="F10" s="2">
        <v>28.08</v>
      </c>
      <c r="G10" s="2">
        <v>0.21</v>
      </c>
      <c r="H10" s="2">
        <v>28.32</v>
      </c>
      <c r="I10">
        <v>156032</v>
      </c>
      <c r="J10" s="2">
        <v>28.16</v>
      </c>
      <c r="K10" s="2">
        <v>0.27</v>
      </c>
      <c r="L10" s="2">
        <v>28.47</v>
      </c>
      <c r="M10">
        <v>156032</v>
      </c>
    </row>
    <row r="11" spans="1:13" x14ac:dyDescent="0.25">
      <c r="A11" t="s">
        <v>15</v>
      </c>
      <c r="B11" s="2">
        <v>0.52</v>
      </c>
      <c r="C11" s="2">
        <v>0.01</v>
      </c>
      <c r="D11" s="2">
        <v>0.53</v>
      </c>
      <c r="E11">
        <v>25556</v>
      </c>
      <c r="F11" s="2">
        <v>0.52</v>
      </c>
      <c r="G11" s="2">
        <v>0.01</v>
      </c>
      <c r="H11" s="2">
        <v>0.53</v>
      </c>
      <c r="I11">
        <v>25556</v>
      </c>
      <c r="J11" s="2">
        <v>0.52</v>
      </c>
      <c r="K11" s="2">
        <v>0.01</v>
      </c>
      <c r="L11" s="2">
        <v>0.54</v>
      </c>
      <c r="M11">
        <v>25556</v>
      </c>
    </row>
    <row r="12" spans="1:13" x14ac:dyDescent="0.25">
      <c r="A12" t="s">
        <v>16</v>
      </c>
      <c r="B12" s="2">
        <v>0.5</v>
      </c>
      <c r="C12" s="2">
        <v>0.02</v>
      </c>
      <c r="D12" s="2">
        <v>0.53</v>
      </c>
      <c r="E12">
        <v>25556</v>
      </c>
      <c r="F12" s="2">
        <v>0.51</v>
      </c>
      <c r="G12" s="2">
        <v>0.01</v>
      </c>
      <c r="H12" s="2">
        <v>0.52</v>
      </c>
      <c r="I12">
        <v>25556</v>
      </c>
      <c r="J12" s="2">
        <v>0.52</v>
      </c>
      <c r="K12" s="2">
        <v>0</v>
      </c>
      <c r="L12" s="2">
        <v>0.53</v>
      </c>
      <c r="M12">
        <v>25556</v>
      </c>
    </row>
    <row r="13" spans="1:13" x14ac:dyDescent="0.25">
      <c r="A13" t="s">
        <v>17</v>
      </c>
      <c r="B13" s="2">
        <v>0.54</v>
      </c>
      <c r="C13" s="2">
        <v>0</v>
      </c>
      <c r="D13" s="2">
        <v>0.55000000000000004</v>
      </c>
      <c r="E13">
        <v>25872</v>
      </c>
      <c r="F13" s="2">
        <v>0.51</v>
      </c>
      <c r="G13" s="2">
        <v>0</v>
      </c>
      <c r="H13" s="2">
        <v>0.52</v>
      </c>
      <c r="I13">
        <v>25872</v>
      </c>
      <c r="J13" s="2">
        <v>0.52</v>
      </c>
      <c r="K13" s="2">
        <v>0</v>
      </c>
      <c r="L13" s="2">
        <v>0.53</v>
      </c>
      <c r="M13">
        <v>25872</v>
      </c>
    </row>
    <row r="14" spans="1:13" x14ac:dyDescent="0.25">
      <c r="A14" t="s">
        <v>19</v>
      </c>
      <c r="B14" s="2">
        <v>30.32</v>
      </c>
      <c r="C14" s="2">
        <v>0.33</v>
      </c>
      <c r="D14" s="2">
        <v>30.7</v>
      </c>
      <c r="E14">
        <v>130300</v>
      </c>
      <c r="F14" s="2">
        <v>30.32</v>
      </c>
      <c r="G14" s="2">
        <v>0.35</v>
      </c>
      <c r="H14" s="2">
        <v>30.72</v>
      </c>
      <c r="I14">
        <v>130300</v>
      </c>
      <c r="J14" s="2">
        <v>30.32</v>
      </c>
      <c r="K14" s="2">
        <v>0.4</v>
      </c>
      <c r="L14" s="2">
        <v>30.76</v>
      </c>
      <c r="M14">
        <v>130300</v>
      </c>
    </row>
    <row r="15" spans="1:13" x14ac:dyDescent="0.25">
      <c r="A15" t="s">
        <v>20</v>
      </c>
      <c r="B15" s="2">
        <v>0.53</v>
      </c>
      <c r="C15" s="2">
        <v>0.02</v>
      </c>
      <c r="D15" s="2">
        <v>0.55000000000000004</v>
      </c>
      <c r="E15">
        <v>26432</v>
      </c>
      <c r="F15" s="2">
        <v>0.55000000000000004</v>
      </c>
      <c r="G15" s="2">
        <v>0.02</v>
      </c>
      <c r="H15" s="2">
        <v>0.56999999999999995</v>
      </c>
      <c r="I15">
        <v>26432</v>
      </c>
      <c r="J15" s="2">
        <v>0.54</v>
      </c>
      <c r="K15" s="2">
        <v>0.02</v>
      </c>
      <c r="L15" s="2">
        <v>0.56000000000000005</v>
      </c>
      <c r="M15">
        <v>26432</v>
      </c>
    </row>
    <row r="16" spans="1:13" x14ac:dyDescent="0.25">
      <c r="A16" t="s">
        <v>21</v>
      </c>
      <c r="B16" s="2">
        <v>1.31</v>
      </c>
      <c r="C16" s="2">
        <v>0.05</v>
      </c>
      <c r="D16" s="2">
        <v>1.37</v>
      </c>
      <c r="E16">
        <v>40504</v>
      </c>
      <c r="F16" s="2">
        <v>1.32</v>
      </c>
      <c r="G16" s="2">
        <v>0.04</v>
      </c>
      <c r="H16" s="2">
        <v>1.37</v>
      </c>
      <c r="I16">
        <v>40504</v>
      </c>
      <c r="J16" s="2">
        <v>1.31</v>
      </c>
      <c r="K16" s="2">
        <v>0.08</v>
      </c>
      <c r="L16" s="2">
        <v>1.39</v>
      </c>
      <c r="M16">
        <v>40504</v>
      </c>
    </row>
    <row r="17" spans="1:13" x14ac:dyDescent="0.25">
      <c r="A17" t="s">
        <v>22</v>
      </c>
      <c r="B17" s="2">
        <v>25.7</v>
      </c>
      <c r="C17" s="2">
        <v>0.23</v>
      </c>
      <c r="D17" s="2">
        <v>25.97</v>
      </c>
      <c r="E17">
        <v>125604</v>
      </c>
      <c r="F17" s="2">
        <v>26.02</v>
      </c>
      <c r="G17" s="2">
        <v>0.18</v>
      </c>
      <c r="H17" s="2">
        <v>26.24</v>
      </c>
      <c r="I17">
        <v>125584</v>
      </c>
      <c r="J17" s="2">
        <v>25.94</v>
      </c>
      <c r="K17" s="2">
        <v>0.18</v>
      </c>
      <c r="L17" s="2">
        <v>26.16</v>
      </c>
      <c r="M17">
        <v>125640</v>
      </c>
    </row>
    <row r="18" spans="1:13" x14ac:dyDescent="0.25">
      <c r="A18" t="s">
        <v>23</v>
      </c>
      <c r="B18" s="2">
        <v>1.1399999999999999</v>
      </c>
      <c r="C18" s="2">
        <v>0.02</v>
      </c>
      <c r="D18" s="2">
        <v>1.1599999999999999</v>
      </c>
      <c r="E18">
        <v>45240</v>
      </c>
      <c r="F18" s="2">
        <v>1.1399999999999999</v>
      </c>
      <c r="G18" s="2">
        <v>0.04</v>
      </c>
      <c r="H18" s="2">
        <v>1.19</v>
      </c>
      <c r="I18">
        <v>45240</v>
      </c>
      <c r="J18" s="2">
        <v>1.1399999999999999</v>
      </c>
      <c r="K18" s="2">
        <v>0.02</v>
      </c>
      <c r="L18" s="2">
        <v>1.17</v>
      </c>
      <c r="M18">
        <v>45240</v>
      </c>
    </row>
    <row r="19" spans="1:13" x14ac:dyDescent="0.25">
      <c r="A19" t="s">
        <v>25</v>
      </c>
      <c r="B19" s="2">
        <v>32.74</v>
      </c>
      <c r="C19" s="2">
        <v>0.24</v>
      </c>
      <c r="D19" s="2">
        <v>33.03</v>
      </c>
      <c r="E19">
        <v>156296</v>
      </c>
      <c r="F19" s="2">
        <v>32.770000000000003</v>
      </c>
      <c r="G19" s="2">
        <v>0.27</v>
      </c>
      <c r="H19" s="2">
        <v>33.090000000000003</v>
      </c>
      <c r="I19">
        <v>156296</v>
      </c>
      <c r="J19" s="2">
        <v>32.85</v>
      </c>
      <c r="K19" s="2">
        <v>0.27</v>
      </c>
      <c r="L19" s="2">
        <v>33.17</v>
      </c>
      <c r="M19">
        <v>156296</v>
      </c>
    </row>
    <row r="20" spans="1:13" x14ac:dyDescent="0.25">
      <c r="A20" t="s">
        <v>27</v>
      </c>
      <c r="B20" s="2">
        <v>9.52</v>
      </c>
      <c r="C20" s="2">
        <v>0.12</v>
      </c>
      <c r="D20" s="2">
        <v>9.66</v>
      </c>
      <c r="E20">
        <v>149448</v>
      </c>
      <c r="F20" s="2">
        <v>9.61</v>
      </c>
      <c r="G20" s="2">
        <v>0.14000000000000001</v>
      </c>
      <c r="H20" s="2">
        <v>9.77</v>
      </c>
      <c r="I20">
        <v>149448</v>
      </c>
      <c r="J20" s="2">
        <v>9.5500000000000007</v>
      </c>
      <c r="K20" s="2">
        <v>0.14000000000000001</v>
      </c>
      <c r="L20" s="2">
        <v>9.7100000000000009</v>
      </c>
      <c r="M20">
        <v>149448</v>
      </c>
    </row>
    <row r="21" spans="1:13" x14ac:dyDescent="0.25">
      <c r="A21" t="s">
        <v>28</v>
      </c>
      <c r="B21" s="2">
        <v>23.63</v>
      </c>
      <c r="C21" s="2">
        <v>0.15</v>
      </c>
      <c r="D21" s="2">
        <v>23.82</v>
      </c>
      <c r="E21">
        <v>124128</v>
      </c>
      <c r="F21" s="2">
        <v>23.82</v>
      </c>
      <c r="G21" s="2">
        <v>0.16</v>
      </c>
      <c r="H21" s="2">
        <v>24.02</v>
      </c>
      <c r="I21">
        <v>124132</v>
      </c>
      <c r="J21" s="2">
        <v>23.76</v>
      </c>
      <c r="K21" s="2">
        <v>0.17</v>
      </c>
      <c r="L21" s="2">
        <v>23.96</v>
      </c>
      <c r="M21">
        <v>124148</v>
      </c>
    </row>
    <row r="22" spans="1:13" x14ac:dyDescent="0.25">
      <c r="A22" t="s">
        <v>29</v>
      </c>
      <c r="B22" s="2">
        <v>23.65</v>
      </c>
      <c r="C22" s="2">
        <v>0.31</v>
      </c>
      <c r="D22" s="2">
        <v>23.99</v>
      </c>
      <c r="E22">
        <v>276872</v>
      </c>
      <c r="F22" s="2">
        <v>23.7</v>
      </c>
      <c r="G22" s="2">
        <v>0.28999999999999998</v>
      </c>
      <c r="H22" s="2">
        <v>24.03</v>
      </c>
      <c r="I22">
        <v>276872</v>
      </c>
      <c r="J22" s="2">
        <v>23.74</v>
      </c>
      <c r="K22" s="2">
        <v>0.34</v>
      </c>
      <c r="L22" s="2">
        <v>24.11</v>
      </c>
      <c r="M22">
        <v>276872</v>
      </c>
    </row>
    <row r="23" spans="1:13" x14ac:dyDescent="0.25">
      <c r="A23" t="s">
        <v>30</v>
      </c>
      <c r="B23" s="2">
        <v>0.53</v>
      </c>
      <c r="C23" s="2">
        <v>0</v>
      </c>
      <c r="D23" s="2">
        <v>0.54</v>
      </c>
      <c r="E23">
        <v>25560</v>
      </c>
      <c r="F23" s="2">
        <v>0.52</v>
      </c>
      <c r="G23" s="2">
        <v>0.02</v>
      </c>
      <c r="H23" s="2">
        <v>0.54</v>
      </c>
      <c r="I23">
        <v>25560</v>
      </c>
      <c r="J23" s="2">
        <v>0.53</v>
      </c>
      <c r="K23" s="2">
        <v>0.02</v>
      </c>
      <c r="L23" s="2">
        <v>0.55000000000000004</v>
      </c>
      <c r="M23">
        <v>25560</v>
      </c>
    </row>
    <row r="24" spans="1:13" x14ac:dyDescent="0.25">
      <c r="A24" t="s">
        <v>31</v>
      </c>
      <c r="B24" s="2">
        <v>0.62</v>
      </c>
      <c r="C24" s="2">
        <v>0.02</v>
      </c>
      <c r="D24" s="2">
        <v>0.64</v>
      </c>
      <c r="E24">
        <v>25556</v>
      </c>
      <c r="F24" s="2">
        <v>0.62</v>
      </c>
      <c r="G24" s="2">
        <v>0</v>
      </c>
      <c r="H24" s="2">
        <v>0.63</v>
      </c>
      <c r="I24">
        <v>25556</v>
      </c>
      <c r="J24" s="2">
        <v>0.6</v>
      </c>
      <c r="K24" s="2">
        <v>0.02</v>
      </c>
      <c r="L24" s="2">
        <v>0.63</v>
      </c>
      <c r="M24">
        <v>25556</v>
      </c>
    </row>
    <row r="25" spans="1:13" x14ac:dyDescent="0.25">
      <c r="A25" t="s">
        <v>32</v>
      </c>
      <c r="B25" s="2">
        <v>0.66</v>
      </c>
      <c r="C25" s="2">
        <v>0.01</v>
      </c>
      <c r="D25" s="2">
        <v>0.68</v>
      </c>
      <c r="E25">
        <v>29592</v>
      </c>
      <c r="F25" s="2">
        <v>0.66</v>
      </c>
      <c r="G25" s="2">
        <v>0.02</v>
      </c>
      <c r="H25" s="2">
        <v>0.68</v>
      </c>
      <c r="I25">
        <v>29592</v>
      </c>
      <c r="J25" s="2">
        <v>0.67</v>
      </c>
      <c r="K25" s="2">
        <v>0</v>
      </c>
      <c r="L25" s="2">
        <v>0.68</v>
      </c>
      <c r="M25">
        <v>29592</v>
      </c>
    </row>
    <row r="26" spans="1:13" x14ac:dyDescent="0.25">
      <c r="A26" t="s">
        <v>33</v>
      </c>
      <c r="B26" s="2">
        <v>0.52</v>
      </c>
      <c r="C26" s="2">
        <v>0.01</v>
      </c>
      <c r="D26" s="2">
        <v>0.54</v>
      </c>
      <c r="E26">
        <v>25556</v>
      </c>
      <c r="F26" s="2">
        <v>0.52</v>
      </c>
      <c r="G26" s="2">
        <v>0.01</v>
      </c>
      <c r="H26" s="2">
        <v>0.53</v>
      </c>
      <c r="I26">
        <v>25556</v>
      </c>
      <c r="J26" s="2">
        <v>0.5</v>
      </c>
      <c r="K26" s="2">
        <v>0.02</v>
      </c>
      <c r="L26" s="2">
        <v>0.53</v>
      </c>
      <c r="M26">
        <v>25556</v>
      </c>
    </row>
    <row r="27" spans="1:13" x14ac:dyDescent="0.25">
      <c r="A27" t="s">
        <v>34</v>
      </c>
      <c r="B27" s="2">
        <v>27.54</v>
      </c>
      <c r="C27" s="2">
        <v>3.02</v>
      </c>
      <c r="D27" s="2">
        <v>30.6</v>
      </c>
      <c r="E27">
        <v>4562768</v>
      </c>
      <c r="F27" s="2">
        <v>27.56</v>
      </c>
      <c r="G27" s="2">
        <v>3</v>
      </c>
      <c r="H27" s="2">
        <v>30.6</v>
      </c>
      <c r="I27">
        <v>4562768</v>
      </c>
      <c r="J27" s="2">
        <v>27.5</v>
      </c>
      <c r="K27" s="2">
        <v>3.08</v>
      </c>
      <c r="L27" s="2">
        <v>30.63</v>
      </c>
      <c r="M27">
        <v>4562768</v>
      </c>
    </row>
    <row r="28" spans="1:13" x14ac:dyDescent="0.25">
      <c r="A28" t="s">
        <v>35</v>
      </c>
      <c r="B28" s="2">
        <v>11.9</v>
      </c>
      <c r="C28" s="2">
        <v>0.1</v>
      </c>
      <c r="D28" s="2">
        <v>12.02</v>
      </c>
      <c r="E28">
        <v>79164</v>
      </c>
      <c r="F28" s="2">
        <v>11.99</v>
      </c>
      <c r="G28" s="2">
        <v>0.08</v>
      </c>
      <c r="H28" s="2">
        <v>12.08</v>
      </c>
      <c r="I28">
        <v>79164</v>
      </c>
      <c r="J28" s="2">
        <v>12.01</v>
      </c>
      <c r="K28" s="2">
        <v>7.0000000000000007E-2</v>
      </c>
      <c r="L28" s="2">
        <v>12.1</v>
      </c>
      <c r="M28">
        <v>79164</v>
      </c>
    </row>
    <row r="29" spans="1:13" x14ac:dyDescent="0.25">
      <c r="A29" t="s">
        <v>39</v>
      </c>
      <c r="B29" s="2">
        <v>9.6999999999999993</v>
      </c>
      <c r="C29" s="2">
        <v>0.1</v>
      </c>
      <c r="D29" s="2">
        <v>9.83</v>
      </c>
      <c r="E29">
        <v>125404</v>
      </c>
      <c r="F29" s="2">
        <v>9.68</v>
      </c>
      <c r="G29" s="2">
        <v>0.14000000000000001</v>
      </c>
      <c r="H29" s="2">
        <v>9.84</v>
      </c>
      <c r="I29">
        <v>125404</v>
      </c>
      <c r="J29" s="2">
        <v>9.68</v>
      </c>
      <c r="K29" s="2">
        <v>0.13</v>
      </c>
      <c r="L29" s="2">
        <v>9.83</v>
      </c>
      <c r="M29">
        <v>125404</v>
      </c>
    </row>
    <row r="30" spans="1:13" x14ac:dyDescent="0.25">
      <c r="A30" t="s">
        <v>40</v>
      </c>
      <c r="B30" s="2">
        <v>0.53</v>
      </c>
      <c r="C30" s="2">
        <v>0.01</v>
      </c>
      <c r="D30" s="2">
        <v>0.55000000000000004</v>
      </c>
      <c r="E30">
        <v>26460</v>
      </c>
      <c r="F30" s="2">
        <v>0.52</v>
      </c>
      <c r="G30" s="2">
        <v>0.01</v>
      </c>
      <c r="H30" s="2">
        <v>0.54</v>
      </c>
      <c r="I30">
        <v>26460</v>
      </c>
      <c r="J30" s="2">
        <v>0.54</v>
      </c>
      <c r="K30" s="2">
        <v>0.02</v>
      </c>
      <c r="L30" s="2">
        <v>0.56000000000000005</v>
      </c>
      <c r="M30">
        <v>26460</v>
      </c>
    </row>
    <row r="31" spans="1:13" x14ac:dyDescent="0.25">
      <c r="A31" t="s">
        <v>41</v>
      </c>
      <c r="B31" s="2">
        <v>0.59</v>
      </c>
      <c r="C31" s="2">
        <v>0.02</v>
      </c>
      <c r="D31" s="2">
        <v>0.62</v>
      </c>
      <c r="E31">
        <v>29544</v>
      </c>
      <c r="F31" s="2">
        <v>0.6</v>
      </c>
      <c r="G31" s="2">
        <v>0.02</v>
      </c>
      <c r="H31" s="2">
        <v>0.62</v>
      </c>
      <c r="I31">
        <v>29544</v>
      </c>
      <c r="J31" s="2">
        <v>0.6</v>
      </c>
      <c r="K31" s="2">
        <v>0.01</v>
      </c>
      <c r="L31" s="2">
        <v>0.61</v>
      </c>
      <c r="M31">
        <v>29544</v>
      </c>
    </row>
    <row r="32" spans="1:13" x14ac:dyDescent="0.25">
      <c r="A32" t="s">
        <v>42</v>
      </c>
      <c r="B32" s="2">
        <v>0.72</v>
      </c>
      <c r="C32" s="2">
        <v>0.02</v>
      </c>
      <c r="D32" s="2">
        <v>0.74</v>
      </c>
      <c r="E32">
        <v>28656</v>
      </c>
      <c r="F32" s="2">
        <v>0.7</v>
      </c>
      <c r="G32" s="2">
        <v>0.02</v>
      </c>
      <c r="H32" s="2">
        <v>0.73</v>
      </c>
      <c r="I32">
        <v>28656</v>
      </c>
      <c r="J32" s="2">
        <v>0.71</v>
      </c>
      <c r="K32" s="2">
        <v>0.02</v>
      </c>
      <c r="L32" s="2">
        <v>0.73</v>
      </c>
      <c r="M32">
        <v>28656</v>
      </c>
    </row>
    <row r="33" spans="1:13" x14ac:dyDescent="0.25">
      <c r="A33" t="s">
        <v>43</v>
      </c>
      <c r="B33" s="2">
        <v>5.01</v>
      </c>
      <c r="C33" s="2">
        <v>0.12</v>
      </c>
      <c r="D33" s="2">
        <v>5.14</v>
      </c>
      <c r="E33">
        <v>148532</v>
      </c>
      <c r="F33" s="2">
        <v>4.96</v>
      </c>
      <c r="G33" s="2">
        <v>0.2</v>
      </c>
      <c r="H33" s="2">
        <v>5.17</v>
      </c>
      <c r="I33">
        <v>148532</v>
      </c>
      <c r="J33" s="2">
        <v>5.01</v>
      </c>
      <c r="K33" s="2">
        <v>0.14000000000000001</v>
      </c>
      <c r="L33" s="2">
        <v>5.16</v>
      </c>
      <c r="M33">
        <v>148532</v>
      </c>
    </row>
    <row r="34" spans="1:13" x14ac:dyDescent="0.25">
      <c r="A34" t="s">
        <v>45</v>
      </c>
      <c r="B34" s="2">
        <v>25.32</v>
      </c>
      <c r="C34" s="2">
        <v>0.16</v>
      </c>
      <c r="D34" s="2">
        <v>25.52</v>
      </c>
      <c r="E34">
        <v>119784</v>
      </c>
      <c r="F34" s="2">
        <v>24.96</v>
      </c>
      <c r="G34" s="2">
        <v>0.15</v>
      </c>
      <c r="H34" s="2">
        <v>25.14</v>
      </c>
      <c r="I34">
        <v>119784</v>
      </c>
      <c r="J34" s="2">
        <v>25.18</v>
      </c>
      <c r="K34" s="2">
        <v>0.15</v>
      </c>
      <c r="L34" s="2">
        <v>25.37</v>
      </c>
      <c r="M34">
        <v>119784</v>
      </c>
    </row>
    <row r="35" spans="1:13" x14ac:dyDescent="0.25">
      <c r="A35" t="s">
        <v>46</v>
      </c>
      <c r="B35" s="2">
        <v>1.02</v>
      </c>
      <c r="C35" s="2">
        <v>0.01</v>
      </c>
      <c r="D35" s="2">
        <v>1.04</v>
      </c>
      <c r="E35">
        <v>32432</v>
      </c>
      <c r="F35" s="2">
        <v>1.03</v>
      </c>
      <c r="G35" s="2">
        <v>0.01</v>
      </c>
      <c r="H35" s="2">
        <v>1.04</v>
      </c>
      <c r="I35">
        <v>32432</v>
      </c>
      <c r="J35" s="2">
        <v>1</v>
      </c>
      <c r="K35" s="2">
        <v>0.02</v>
      </c>
      <c r="L35" s="2">
        <v>1.03</v>
      </c>
      <c r="M35">
        <v>32432</v>
      </c>
    </row>
    <row r="36" spans="1:13" x14ac:dyDescent="0.25">
      <c r="A36" t="s">
        <v>47</v>
      </c>
      <c r="B36" s="2">
        <v>0.5</v>
      </c>
      <c r="C36" s="2">
        <v>0</v>
      </c>
      <c r="D36" s="2">
        <v>0.51</v>
      </c>
      <c r="E36">
        <v>25556</v>
      </c>
      <c r="F36" s="2">
        <v>0.5</v>
      </c>
      <c r="G36" s="2">
        <v>0.01</v>
      </c>
      <c r="H36" s="2">
        <v>0.51</v>
      </c>
      <c r="I36">
        <v>25556</v>
      </c>
      <c r="J36" s="2">
        <v>0.51</v>
      </c>
      <c r="K36" s="2">
        <v>0.01</v>
      </c>
      <c r="L36" s="2">
        <v>0.52</v>
      </c>
      <c r="M36">
        <v>25556</v>
      </c>
    </row>
    <row r="37" spans="1:13" x14ac:dyDescent="0.25">
      <c r="A37" t="s">
        <v>48</v>
      </c>
      <c r="B37" s="2">
        <v>7</v>
      </c>
      <c r="C37" s="2">
        <v>0.16</v>
      </c>
      <c r="D37" s="2">
        <v>7.17</v>
      </c>
      <c r="E37">
        <v>155388</v>
      </c>
      <c r="F37" s="2">
        <v>7.09</v>
      </c>
      <c r="G37" s="2">
        <v>0.19</v>
      </c>
      <c r="H37" s="2">
        <v>7.29</v>
      </c>
      <c r="I37">
        <v>155388</v>
      </c>
      <c r="J37" s="2">
        <v>7.19</v>
      </c>
      <c r="K37" s="2">
        <v>0.23</v>
      </c>
      <c r="L37" s="2">
        <v>7.43</v>
      </c>
      <c r="M37">
        <v>155388</v>
      </c>
    </row>
    <row r="38" spans="1:13" x14ac:dyDescent="0.25">
      <c r="A38" t="s">
        <v>49</v>
      </c>
      <c r="B38" s="2">
        <v>0.52</v>
      </c>
      <c r="C38" s="2">
        <v>0</v>
      </c>
      <c r="D38" s="2">
        <v>0.53</v>
      </c>
      <c r="E38">
        <v>25584</v>
      </c>
      <c r="F38" s="2">
        <v>0.5</v>
      </c>
      <c r="G38" s="2">
        <v>0.02</v>
      </c>
      <c r="H38" s="2">
        <v>0.53</v>
      </c>
      <c r="I38">
        <v>25584</v>
      </c>
      <c r="J38" s="2">
        <v>0.53</v>
      </c>
      <c r="K38" s="2">
        <v>0.01</v>
      </c>
      <c r="L38" s="2">
        <v>0.54</v>
      </c>
      <c r="M38">
        <v>25584</v>
      </c>
    </row>
    <row r="39" spans="1:13" x14ac:dyDescent="0.25">
      <c r="A39" t="s">
        <v>50</v>
      </c>
      <c r="B39" s="2">
        <v>1.19</v>
      </c>
      <c r="C39" s="2">
        <v>0.03</v>
      </c>
      <c r="D39" s="2">
        <v>1.22</v>
      </c>
      <c r="E39">
        <v>32432</v>
      </c>
      <c r="F39" s="2">
        <v>1.2</v>
      </c>
      <c r="G39" s="2">
        <v>0.02</v>
      </c>
      <c r="H39" s="2">
        <v>1.22</v>
      </c>
      <c r="I39">
        <v>32432</v>
      </c>
      <c r="J39" s="2">
        <v>1.2</v>
      </c>
      <c r="K39" s="2">
        <v>0.03</v>
      </c>
      <c r="L39" s="2">
        <v>1.23</v>
      </c>
      <c r="M39">
        <v>32432</v>
      </c>
    </row>
    <row r="40" spans="1:13" x14ac:dyDescent="0.25">
      <c r="A40" t="s">
        <v>51</v>
      </c>
      <c r="B40" s="2">
        <v>0.85</v>
      </c>
      <c r="C40" s="2">
        <v>0.02</v>
      </c>
      <c r="D40" s="2">
        <v>0.87</v>
      </c>
      <c r="E40">
        <v>27780</v>
      </c>
      <c r="F40" s="2">
        <v>0.85</v>
      </c>
      <c r="G40" s="2">
        <v>0.02</v>
      </c>
      <c r="H40" s="2">
        <v>0.87</v>
      </c>
      <c r="I40">
        <v>27780</v>
      </c>
      <c r="J40" s="2">
        <v>0.87</v>
      </c>
      <c r="K40" s="2">
        <v>0.02</v>
      </c>
      <c r="L40" s="2">
        <v>0.89</v>
      </c>
      <c r="M40">
        <v>27780</v>
      </c>
    </row>
    <row r="41" spans="1:13" x14ac:dyDescent="0.25">
      <c r="A41" t="s">
        <v>52</v>
      </c>
      <c r="B41" s="2">
        <v>0.73</v>
      </c>
      <c r="C41" s="2">
        <v>0.06</v>
      </c>
      <c r="D41" s="2">
        <v>0.79</v>
      </c>
      <c r="E41">
        <v>117308</v>
      </c>
      <c r="F41" s="2">
        <v>0.68</v>
      </c>
      <c r="G41" s="2">
        <v>0.08</v>
      </c>
      <c r="H41" s="2">
        <v>0.77</v>
      </c>
      <c r="I41">
        <v>117308</v>
      </c>
      <c r="J41" s="2">
        <v>0.72</v>
      </c>
      <c r="K41" s="2">
        <v>7.0000000000000007E-2</v>
      </c>
      <c r="L41" s="2">
        <v>0.8</v>
      </c>
      <c r="M41">
        <v>117308</v>
      </c>
    </row>
    <row r="42" spans="1:13" x14ac:dyDescent="0.25">
      <c r="A42" t="s">
        <v>53</v>
      </c>
      <c r="B42" s="2">
        <v>0.59</v>
      </c>
      <c r="C42" s="2">
        <v>0.04</v>
      </c>
      <c r="D42" s="2">
        <v>0.63</v>
      </c>
      <c r="E42">
        <v>25556</v>
      </c>
      <c r="F42" s="2">
        <v>0.61</v>
      </c>
      <c r="G42" s="2">
        <v>0</v>
      </c>
      <c r="H42" s="2">
        <v>0.62</v>
      </c>
      <c r="I42">
        <v>25556</v>
      </c>
      <c r="J42" s="2">
        <v>0.61</v>
      </c>
      <c r="K42" s="2">
        <v>0.01</v>
      </c>
      <c r="L42" s="2">
        <v>0.63</v>
      </c>
      <c r="M42">
        <v>25556</v>
      </c>
    </row>
    <row r="43" spans="1:13" x14ac:dyDescent="0.25">
      <c r="A43" t="s">
        <v>54</v>
      </c>
      <c r="B43" s="2">
        <v>1.38</v>
      </c>
      <c r="C43" s="2">
        <v>0</v>
      </c>
      <c r="D43" s="2">
        <v>1.39</v>
      </c>
      <c r="E43">
        <v>25756</v>
      </c>
      <c r="F43" s="2">
        <v>1.37</v>
      </c>
      <c r="G43" s="2">
        <v>0.02</v>
      </c>
      <c r="H43" s="2">
        <v>1.4</v>
      </c>
      <c r="I43">
        <v>25756</v>
      </c>
      <c r="J43" s="2">
        <v>1.38</v>
      </c>
      <c r="K43" s="2">
        <v>0.01</v>
      </c>
      <c r="L43" s="2">
        <v>1.39</v>
      </c>
      <c r="M43">
        <v>25752</v>
      </c>
    </row>
    <row r="44" spans="1:13" x14ac:dyDescent="0.25">
      <c r="A44" t="s">
        <v>55</v>
      </c>
      <c r="B44" s="2">
        <v>3.78</v>
      </c>
      <c r="C44" s="2">
        <v>0.17</v>
      </c>
      <c r="D44" s="2">
        <v>3.95</v>
      </c>
      <c r="E44">
        <v>148368</v>
      </c>
      <c r="F44" s="2">
        <v>3.78</v>
      </c>
      <c r="G44" s="2">
        <v>0.2</v>
      </c>
      <c r="H44" s="2">
        <v>3.99</v>
      </c>
      <c r="I44">
        <v>148368</v>
      </c>
      <c r="J44" s="2">
        <v>3.85</v>
      </c>
      <c r="K44" s="2">
        <v>0.17</v>
      </c>
      <c r="L44" s="2">
        <v>4.0199999999999996</v>
      </c>
      <c r="M44">
        <v>148368</v>
      </c>
    </row>
    <row r="45" spans="1:13" x14ac:dyDescent="0.25">
      <c r="A45" t="s">
        <v>60</v>
      </c>
      <c r="B45" s="2">
        <v>24.42</v>
      </c>
      <c r="C45" s="2">
        <v>0.14000000000000001</v>
      </c>
      <c r="D45" s="2">
        <v>24.6</v>
      </c>
      <c r="E45">
        <v>124300</v>
      </c>
      <c r="F45" s="2">
        <v>24.53</v>
      </c>
      <c r="G45" s="2">
        <v>0.12</v>
      </c>
      <c r="H45" s="2">
        <v>24.68</v>
      </c>
      <c r="I45">
        <v>124300</v>
      </c>
      <c r="J45" s="2">
        <v>24.42</v>
      </c>
      <c r="K45" s="2">
        <v>0.15</v>
      </c>
      <c r="L45" s="2">
        <v>24.6</v>
      </c>
      <c r="M45">
        <v>124300</v>
      </c>
    </row>
    <row r="46" spans="1:13" x14ac:dyDescent="0.25">
      <c r="A46" t="s">
        <v>61</v>
      </c>
      <c r="B46" s="2">
        <v>0.91</v>
      </c>
      <c r="C46" s="2">
        <v>0.01</v>
      </c>
      <c r="D46" s="2">
        <v>0.93</v>
      </c>
      <c r="E46">
        <v>31844</v>
      </c>
      <c r="F46" s="2">
        <v>0.9</v>
      </c>
      <c r="G46" s="2">
        <v>0.02</v>
      </c>
      <c r="H46" s="2">
        <v>0.93</v>
      </c>
      <c r="I46">
        <v>31844</v>
      </c>
      <c r="J46" s="2">
        <v>0.89</v>
      </c>
      <c r="K46" s="2">
        <v>0.02</v>
      </c>
      <c r="L46" s="2">
        <v>0.92</v>
      </c>
      <c r="M46">
        <v>31844</v>
      </c>
    </row>
    <row r="47" spans="1:13" x14ac:dyDescent="0.25">
      <c r="A47" t="s">
        <v>62</v>
      </c>
      <c r="B47" s="2">
        <v>0.62</v>
      </c>
      <c r="C47" s="2">
        <v>0.02</v>
      </c>
      <c r="D47" s="2">
        <v>0.65</v>
      </c>
      <c r="E47">
        <v>28852</v>
      </c>
      <c r="F47" s="2">
        <v>0.62</v>
      </c>
      <c r="G47" s="2">
        <v>0.01</v>
      </c>
      <c r="H47" s="2">
        <v>0.63</v>
      </c>
      <c r="I47">
        <v>28852</v>
      </c>
      <c r="J47" s="2">
        <v>0.61</v>
      </c>
      <c r="K47" s="2">
        <v>0.03</v>
      </c>
      <c r="L47" s="2">
        <v>0.65</v>
      </c>
      <c r="M47">
        <v>28852</v>
      </c>
    </row>
    <row r="48" spans="1:13" x14ac:dyDescent="0.25">
      <c r="A48" t="s">
        <v>64</v>
      </c>
      <c r="B48" s="2">
        <v>23.79</v>
      </c>
      <c r="C48" s="2">
        <v>0.32</v>
      </c>
      <c r="D48" s="2">
        <v>24.15</v>
      </c>
      <c r="E48">
        <v>125200</v>
      </c>
      <c r="F48" s="2">
        <v>23.82</v>
      </c>
      <c r="G48" s="2">
        <v>0.28000000000000003</v>
      </c>
      <c r="H48" s="2">
        <v>24.14</v>
      </c>
      <c r="I48">
        <v>125292</v>
      </c>
      <c r="J48" s="2">
        <v>23.88</v>
      </c>
      <c r="K48" s="2">
        <v>0.33</v>
      </c>
      <c r="L48" s="2">
        <v>24.24</v>
      </c>
      <c r="M48">
        <v>125132</v>
      </c>
    </row>
    <row r="49" spans="1:13" x14ac:dyDescent="0.25">
      <c r="A49" t="s">
        <v>66</v>
      </c>
      <c r="B49" s="2">
        <v>0.74</v>
      </c>
      <c r="C49" s="2">
        <v>0.03</v>
      </c>
      <c r="D49" s="2">
        <v>0.78</v>
      </c>
      <c r="E49">
        <v>30632</v>
      </c>
      <c r="F49" s="2">
        <v>0.74</v>
      </c>
      <c r="G49" s="2">
        <v>0.02</v>
      </c>
      <c r="H49" s="2">
        <v>0.77</v>
      </c>
      <c r="I49">
        <v>30632</v>
      </c>
      <c r="J49" s="2">
        <v>0.76</v>
      </c>
      <c r="K49" s="2">
        <v>0.01</v>
      </c>
      <c r="L49" s="2">
        <v>0.77</v>
      </c>
      <c r="M49">
        <v>30632</v>
      </c>
    </row>
    <row r="50" spans="1:13" x14ac:dyDescent="0.25">
      <c r="A50" t="s">
        <v>67</v>
      </c>
      <c r="B50" s="2">
        <v>0.51</v>
      </c>
      <c r="C50" s="2">
        <v>0</v>
      </c>
      <c r="D50" s="2">
        <v>0.51</v>
      </c>
      <c r="E50">
        <v>25556</v>
      </c>
      <c r="F50" s="2">
        <v>0.5</v>
      </c>
      <c r="G50" s="2">
        <v>0.01</v>
      </c>
      <c r="H50" s="2">
        <v>0.52</v>
      </c>
      <c r="I50">
        <v>25556</v>
      </c>
      <c r="J50" s="2">
        <v>0.5</v>
      </c>
      <c r="K50" s="2">
        <v>0.01</v>
      </c>
      <c r="L50" s="2">
        <v>0.51</v>
      </c>
      <c r="M50">
        <v>25556</v>
      </c>
    </row>
    <row r="51" spans="1:13" x14ac:dyDescent="0.25">
      <c r="A51" t="s">
        <v>68</v>
      </c>
      <c r="B51" s="2">
        <v>0.61</v>
      </c>
      <c r="C51" s="2">
        <v>0.01</v>
      </c>
      <c r="D51" s="2">
        <v>0.63</v>
      </c>
      <c r="E51">
        <v>26436</v>
      </c>
      <c r="F51" s="2">
        <v>0.61</v>
      </c>
      <c r="G51" s="2">
        <v>0.03</v>
      </c>
      <c r="H51" s="2">
        <v>0.64</v>
      </c>
      <c r="I51">
        <v>26436</v>
      </c>
      <c r="J51" s="2">
        <v>0.62</v>
      </c>
      <c r="K51" s="2">
        <v>0.01</v>
      </c>
      <c r="L51" s="2">
        <v>0.64</v>
      </c>
      <c r="M51">
        <v>26432</v>
      </c>
    </row>
    <row r="52" spans="1:13" x14ac:dyDescent="0.25">
      <c r="A52" t="s">
        <v>69</v>
      </c>
      <c r="B52" s="2">
        <v>12.07</v>
      </c>
      <c r="C52" s="2">
        <v>7.0000000000000007E-2</v>
      </c>
      <c r="D52" s="2">
        <v>12.16</v>
      </c>
      <c r="E52">
        <v>79160</v>
      </c>
      <c r="F52" s="2">
        <v>12.08</v>
      </c>
      <c r="G52" s="2">
        <v>0.08</v>
      </c>
      <c r="H52" s="2">
        <v>12.18</v>
      </c>
      <c r="I52">
        <v>79160</v>
      </c>
      <c r="J52" s="2">
        <v>12.2</v>
      </c>
      <c r="K52" s="2">
        <v>0.08</v>
      </c>
      <c r="L52" s="2">
        <v>12.3</v>
      </c>
      <c r="M52">
        <v>79160</v>
      </c>
    </row>
    <row r="53" spans="1:13" x14ac:dyDescent="0.25">
      <c r="A53" t="s">
        <v>106</v>
      </c>
      <c r="B53" s="2">
        <v>1.41</v>
      </c>
      <c r="C53" s="2">
        <v>0.08</v>
      </c>
      <c r="D53" s="2">
        <v>1.5</v>
      </c>
      <c r="E53">
        <v>67636</v>
      </c>
      <c r="F53" s="2">
        <v>1.43</v>
      </c>
      <c r="G53" s="2">
        <v>7.0000000000000007E-2</v>
      </c>
      <c r="H53" s="2">
        <v>1.51</v>
      </c>
      <c r="I53">
        <v>67636</v>
      </c>
      <c r="J53" s="2">
        <v>1.44</v>
      </c>
      <c r="K53" s="2">
        <v>0.06</v>
      </c>
      <c r="L53" s="2">
        <v>1.51</v>
      </c>
      <c r="M53">
        <v>67632</v>
      </c>
    </row>
    <row r="54" spans="1:13" x14ac:dyDescent="0.25">
      <c r="A54" t="s">
        <v>70</v>
      </c>
      <c r="B54" s="2">
        <v>28.15</v>
      </c>
      <c r="C54" s="2">
        <v>0.21</v>
      </c>
      <c r="D54" s="2">
        <v>28.4</v>
      </c>
      <c r="E54">
        <v>124620</v>
      </c>
      <c r="F54" s="2">
        <v>28.17</v>
      </c>
      <c r="G54" s="2">
        <v>0.21</v>
      </c>
      <c r="H54" s="2">
        <v>28.42</v>
      </c>
      <c r="I54">
        <v>124620</v>
      </c>
      <c r="J54" s="2">
        <v>28.26</v>
      </c>
      <c r="K54" s="2">
        <v>0.23</v>
      </c>
      <c r="L54" s="2">
        <v>28.53</v>
      </c>
      <c r="M54">
        <v>124576</v>
      </c>
    </row>
    <row r="55" spans="1:13" x14ac:dyDescent="0.25">
      <c r="A55" t="s">
        <v>72</v>
      </c>
      <c r="B55" s="2">
        <v>26.63</v>
      </c>
      <c r="C55" s="2">
        <v>0.79</v>
      </c>
      <c r="D55" s="2">
        <v>27.46</v>
      </c>
      <c r="E55">
        <v>996112</v>
      </c>
      <c r="F55" s="2">
        <v>26.54</v>
      </c>
      <c r="G55" s="2">
        <v>0.66</v>
      </c>
      <c r="H55" s="2">
        <v>27.24</v>
      </c>
      <c r="I55">
        <v>995992</v>
      </c>
      <c r="J55" s="2">
        <v>26.62</v>
      </c>
      <c r="K55" s="2">
        <v>0.7</v>
      </c>
      <c r="L55" s="2">
        <v>27.36</v>
      </c>
      <c r="M55">
        <v>995992</v>
      </c>
    </row>
    <row r="56" spans="1:13" x14ac:dyDescent="0.25">
      <c r="A56" t="s">
        <v>73</v>
      </c>
      <c r="B56" s="2">
        <v>1.25</v>
      </c>
      <c r="C56" s="2">
        <v>0.06</v>
      </c>
      <c r="D56" s="2">
        <v>1.32</v>
      </c>
      <c r="E56">
        <v>82668</v>
      </c>
      <c r="F56" s="2">
        <v>1.27</v>
      </c>
      <c r="G56" s="2">
        <v>0.04</v>
      </c>
      <c r="H56" s="2">
        <v>1.31</v>
      </c>
      <c r="I56">
        <v>82668</v>
      </c>
      <c r="J56" s="2">
        <v>1.27</v>
      </c>
      <c r="K56" s="2">
        <v>0.06</v>
      </c>
      <c r="L56" s="2">
        <v>1.33</v>
      </c>
      <c r="M56">
        <v>82668</v>
      </c>
    </row>
    <row r="57" spans="1:13" x14ac:dyDescent="0.25">
      <c r="A57" t="s">
        <v>74</v>
      </c>
      <c r="B57" s="2">
        <v>9.89</v>
      </c>
      <c r="C57" s="2">
        <v>0.08</v>
      </c>
      <c r="D57" s="2">
        <v>9.99</v>
      </c>
      <c r="E57">
        <v>74228</v>
      </c>
      <c r="F57" s="2">
        <v>9.94</v>
      </c>
      <c r="G57" s="2">
        <v>7.0000000000000007E-2</v>
      </c>
      <c r="H57" s="2">
        <v>10.029999999999999</v>
      </c>
      <c r="I57">
        <v>74228</v>
      </c>
      <c r="J57" s="2">
        <v>9.76</v>
      </c>
      <c r="K57" s="2">
        <v>0.1</v>
      </c>
      <c r="L57" s="2">
        <v>9.8800000000000008</v>
      </c>
      <c r="M57">
        <v>74228</v>
      </c>
    </row>
    <row r="58" spans="1:13" x14ac:dyDescent="0.25">
      <c r="A58" t="s">
        <v>107</v>
      </c>
      <c r="B58" s="2">
        <v>24.59</v>
      </c>
      <c r="C58" s="2">
        <v>0.28000000000000003</v>
      </c>
      <c r="D58" s="2">
        <v>24.9</v>
      </c>
      <c r="E58">
        <v>282236</v>
      </c>
      <c r="F58" s="2">
        <v>24.91</v>
      </c>
      <c r="G58" s="2">
        <v>0.33</v>
      </c>
      <c r="H58" s="2">
        <v>25.27</v>
      </c>
      <c r="I58">
        <v>282236</v>
      </c>
      <c r="J58" s="2">
        <v>24.92</v>
      </c>
      <c r="K58" s="2">
        <v>0.28000000000000003</v>
      </c>
      <c r="L58" s="2">
        <v>25.24</v>
      </c>
      <c r="M58">
        <v>282236</v>
      </c>
    </row>
    <row r="59" spans="1:13" x14ac:dyDescent="0.25">
      <c r="A59" t="s">
        <v>75</v>
      </c>
      <c r="B59" s="2">
        <v>25.49</v>
      </c>
      <c r="C59" s="2">
        <v>0.28999999999999998</v>
      </c>
      <c r="D59" s="2">
        <v>25.81</v>
      </c>
      <c r="E59">
        <v>125132</v>
      </c>
      <c r="F59" s="2">
        <v>25.56</v>
      </c>
      <c r="G59" s="2">
        <v>0.28999999999999998</v>
      </c>
      <c r="H59" s="2">
        <v>25.89</v>
      </c>
      <c r="I59">
        <v>125132</v>
      </c>
      <c r="J59" s="2">
        <v>25.67</v>
      </c>
      <c r="K59" s="2">
        <v>0.34</v>
      </c>
      <c r="L59" s="2">
        <v>26.05</v>
      </c>
      <c r="M59">
        <v>125160</v>
      </c>
    </row>
    <row r="60" spans="1:13" x14ac:dyDescent="0.25">
      <c r="A60" t="s">
        <v>76</v>
      </c>
      <c r="B60" s="2">
        <v>0.85</v>
      </c>
      <c r="C60" s="2">
        <v>0.03</v>
      </c>
      <c r="D60" s="2">
        <v>0.89</v>
      </c>
      <c r="E60">
        <v>38000</v>
      </c>
      <c r="F60" s="2">
        <v>0.89</v>
      </c>
      <c r="G60" s="2">
        <v>0.01</v>
      </c>
      <c r="H60" s="2">
        <v>0.9</v>
      </c>
      <c r="I60">
        <v>38000</v>
      </c>
      <c r="J60" s="2">
        <v>0.87</v>
      </c>
      <c r="K60" s="2">
        <v>0.01</v>
      </c>
      <c r="L60" s="2">
        <v>0.89</v>
      </c>
      <c r="M60">
        <v>38000</v>
      </c>
    </row>
    <row r="61" spans="1:13" x14ac:dyDescent="0.25">
      <c r="A61" t="s">
        <v>77</v>
      </c>
      <c r="B61" s="2">
        <v>1.22</v>
      </c>
      <c r="C61" s="2">
        <v>0.02</v>
      </c>
      <c r="D61" s="2">
        <v>1.25</v>
      </c>
      <c r="E61">
        <v>35796</v>
      </c>
      <c r="F61" s="2">
        <v>1.22</v>
      </c>
      <c r="G61" s="2">
        <v>0.01</v>
      </c>
      <c r="H61" s="2">
        <v>1.23</v>
      </c>
      <c r="I61">
        <v>35796</v>
      </c>
      <c r="J61" s="2">
        <v>1.2</v>
      </c>
      <c r="K61" s="2">
        <v>0.02</v>
      </c>
      <c r="L61" s="2">
        <v>1.22</v>
      </c>
      <c r="M61">
        <v>35796</v>
      </c>
    </row>
    <row r="62" spans="1:13" x14ac:dyDescent="0.25">
      <c r="A62" t="s">
        <v>78</v>
      </c>
      <c r="B62" s="2">
        <v>27.16</v>
      </c>
      <c r="C62" s="2">
        <v>3.16</v>
      </c>
      <c r="D62" s="2">
        <v>30.36</v>
      </c>
      <c r="E62">
        <v>4562784</v>
      </c>
      <c r="F62" s="2">
        <v>27.42</v>
      </c>
      <c r="G62" s="2">
        <v>3.13</v>
      </c>
      <c r="H62" s="2">
        <v>30.59</v>
      </c>
      <c r="I62">
        <v>4562784</v>
      </c>
      <c r="J62" s="2">
        <v>27.66</v>
      </c>
      <c r="K62" s="2">
        <v>3.14</v>
      </c>
      <c r="L62" s="2">
        <v>30.84</v>
      </c>
      <c r="M62">
        <v>4562784</v>
      </c>
    </row>
    <row r="63" spans="1:13" x14ac:dyDescent="0.25">
      <c r="A63" t="s">
        <v>80</v>
      </c>
      <c r="B63" s="2">
        <v>0.56000000000000005</v>
      </c>
      <c r="C63" s="2">
        <v>0.01</v>
      </c>
      <c r="D63" s="2">
        <v>0.57999999999999996</v>
      </c>
      <c r="E63">
        <v>27212</v>
      </c>
      <c r="F63" s="2">
        <v>0.56999999999999995</v>
      </c>
      <c r="G63" s="2">
        <v>0.01</v>
      </c>
      <c r="H63" s="2">
        <v>0.57999999999999996</v>
      </c>
      <c r="I63">
        <v>27212</v>
      </c>
      <c r="J63" s="2">
        <v>0.56000000000000005</v>
      </c>
      <c r="K63" s="2">
        <v>0.02</v>
      </c>
      <c r="L63" s="2">
        <v>0.59</v>
      </c>
      <c r="M63">
        <v>27212</v>
      </c>
    </row>
    <row r="64" spans="1:13" x14ac:dyDescent="0.25">
      <c r="A64" t="s">
        <v>81</v>
      </c>
      <c r="B64" s="2">
        <v>1.24</v>
      </c>
      <c r="C64" s="2">
        <v>0.04</v>
      </c>
      <c r="D64" s="2">
        <v>1.29</v>
      </c>
      <c r="E64">
        <v>58036</v>
      </c>
      <c r="F64" s="2">
        <v>1.26</v>
      </c>
      <c r="G64" s="2">
        <v>0.03</v>
      </c>
      <c r="H64" s="2">
        <v>1.3</v>
      </c>
      <c r="I64">
        <v>58036</v>
      </c>
      <c r="J64" s="2">
        <v>1.21</v>
      </c>
      <c r="K64" s="2">
        <v>0.06</v>
      </c>
      <c r="L64" s="2">
        <v>1.27</v>
      </c>
      <c r="M64">
        <v>58036</v>
      </c>
    </row>
    <row r="65" spans="1:13" x14ac:dyDescent="0.25">
      <c r="A65" t="s">
        <v>82</v>
      </c>
      <c r="B65" s="2">
        <v>0.98</v>
      </c>
      <c r="C65" s="2">
        <v>0.03</v>
      </c>
      <c r="D65" s="2">
        <v>1.01</v>
      </c>
      <c r="E65">
        <v>28640</v>
      </c>
      <c r="F65" s="2">
        <v>1</v>
      </c>
      <c r="G65" s="2">
        <v>0.02</v>
      </c>
      <c r="H65" s="2">
        <v>1.03</v>
      </c>
      <c r="I65">
        <v>28640</v>
      </c>
      <c r="J65" s="2">
        <v>0.99</v>
      </c>
      <c r="K65" s="2">
        <v>0.01</v>
      </c>
      <c r="L65" s="2">
        <v>1.01</v>
      </c>
      <c r="M65">
        <v>28640</v>
      </c>
    </row>
    <row r="66" spans="1:13" x14ac:dyDescent="0.25">
      <c r="A66" t="s">
        <v>84</v>
      </c>
      <c r="B66" s="2">
        <v>22.24</v>
      </c>
      <c r="C66" s="2">
        <v>0.22</v>
      </c>
      <c r="D66" s="2">
        <v>22.5</v>
      </c>
      <c r="E66">
        <v>89808</v>
      </c>
      <c r="F66" s="2">
        <v>22.11</v>
      </c>
      <c r="G66" s="2">
        <v>0.21</v>
      </c>
      <c r="H66" s="2">
        <v>22.36</v>
      </c>
      <c r="I66">
        <v>89808</v>
      </c>
      <c r="J66" s="2">
        <v>22.07</v>
      </c>
      <c r="K66" s="2">
        <v>0.18</v>
      </c>
      <c r="L66" s="2">
        <v>22.28</v>
      </c>
      <c r="M66">
        <v>89812</v>
      </c>
    </row>
    <row r="67" spans="1:13" x14ac:dyDescent="0.25">
      <c r="A67" t="s">
        <v>87</v>
      </c>
      <c r="B67" s="2">
        <v>0.6</v>
      </c>
      <c r="C67" s="2">
        <v>0.01</v>
      </c>
      <c r="D67" s="2">
        <v>0.62</v>
      </c>
      <c r="E67">
        <v>25556</v>
      </c>
      <c r="F67" s="2">
        <v>0.64</v>
      </c>
      <c r="G67" s="2">
        <v>0.01</v>
      </c>
      <c r="H67" s="2">
        <v>0.66</v>
      </c>
      <c r="I67">
        <v>25556</v>
      </c>
      <c r="J67" s="2">
        <v>0.62</v>
      </c>
      <c r="K67" s="2">
        <v>0.02</v>
      </c>
      <c r="L67" s="2">
        <v>0.64</v>
      </c>
      <c r="M67">
        <v>25556</v>
      </c>
    </row>
    <row r="68" spans="1:13" x14ac:dyDescent="0.25">
      <c r="A68" t="s">
        <v>88</v>
      </c>
      <c r="B68" s="2">
        <v>23.53</v>
      </c>
      <c r="C68" s="2">
        <v>1.82</v>
      </c>
      <c r="D68" s="2">
        <v>25.39</v>
      </c>
      <c r="E68">
        <v>1191428</v>
      </c>
      <c r="F68" s="2">
        <v>23.57</v>
      </c>
      <c r="G68" s="2">
        <v>1.73</v>
      </c>
      <c r="H68" s="2">
        <v>25.34</v>
      </c>
      <c r="I68">
        <v>1191428</v>
      </c>
      <c r="J68" s="2">
        <v>23.36</v>
      </c>
      <c r="K68" s="2">
        <v>2.0699999999999998</v>
      </c>
      <c r="L68" s="2">
        <v>25.46</v>
      </c>
      <c r="M68">
        <v>1191428</v>
      </c>
    </row>
    <row r="69" spans="1:13" x14ac:dyDescent="0.25">
      <c r="A69" t="s">
        <v>89</v>
      </c>
      <c r="B69" s="2">
        <v>24.8</v>
      </c>
      <c r="C69" s="2">
        <v>0.22</v>
      </c>
      <c r="D69" s="2">
        <v>25.06</v>
      </c>
      <c r="E69">
        <v>155992</v>
      </c>
      <c r="F69" s="2">
        <v>24.65</v>
      </c>
      <c r="G69" s="2">
        <v>0.22</v>
      </c>
      <c r="H69" s="2">
        <v>24.91</v>
      </c>
      <c r="I69">
        <v>155992</v>
      </c>
      <c r="J69" s="2">
        <v>24.58</v>
      </c>
      <c r="K69" s="2">
        <v>0.22</v>
      </c>
      <c r="L69" s="2">
        <v>24.84</v>
      </c>
      <c r="M69">
        <v>155992</v>
      </c>
    </row>
    <row r="70" spans="1:13" x14ac:dyDescent="0.25">
      <c r="A70" t="s">
        <v>92</v>
      </c>
      <c r="B70" s="2">
        <v>0.5</v>
      </c>
      <c r="C70" s="2">
        <v>0.01</v>
      </c>
      <c r="D70" s="2">
        <v>0.52</v>
      </c>
      <c r="E70">
        <v>25560</v>
      </c>
      <c r="F70" s="2">
        <v>0.51</v>
      </c>
      <c r="G70" s="2">
        <v>0.01</v>
      </c>
      <c r="H70" s="2">
        <v>0.53</v>
      </c>
      <c r="I70">
        <v>25560</v>
      </c>
      <c r="J70" s="2">
        <v>0.52</v>
      </c>
      <c r="K70" s="2">
        <v>0</v>
      </c>
      <c r="L70" s="2">
        <v>0.53</v>
      </c>
      <c r="M70">
        <v>25560</v>
      </c>
    </row>
    <row r="71" spans="1:13" x14ac:dyDescent="0.25">
      <c r="A71" t="s">
        <v>94</v>
      </c>
      <c r="B71" s="2">
        <v>0.9</v>
      </c>
      <c r="C71" s="2">
        <v>0.04</v>
      </c>
      <c r="D71" s="2">
        <v>0.94</v>
      </c>
      <c r="E71">
        <v>64256</v>
      </c>
      <c r="F71" s="2">
        <v>0.89</v>
      </c>
      <c r="G71" s="2">
        <v>0.04</v>
      </c>
      <c r="H71" s="2">
        <v>0.93</v>
      </c>
      <c r="I71">
        <v>64256</v>
      </c>
      <c r="J71" s="2">
        <v>0.89</v>
      </c>
      <c r="K71" s="2">
        <v>0.04</v>
      </c>
      <c r="L71" s="2">
        <v>0.93</v>
      </c>
      <c r="M71">
        <v>64256</v>
      </c>
    </row>
    <row r="72" spans="1:13" x14ac:dyDescent="0.25">
      <c r="A72" t="s">
        <v>95</v>
      </c>
      <c r="B72" s="2">
        <v>0.78</v>
      </c>
      <c r="C72" s="2">
        <v>0.03</v>
      </c>
      <c r="D72" s="2">
        <v>0.82</v>
      </c>
      <c r="E72">
        <v>52472</v>
      </c>
      <c r="F72" s="2">
        <v>0.79</v>
      </c>
      <c r="G72" s="2">
        <v>0.03</v>
      </c>
      <c r="H72" s="2">
        <v>0.83</v>
      </c>
      <c r="I72">
        <v>52472</v>
      </c>
      <c r="J72" s="2">
        <v>0.76</v>
      </c>
      <c r="K72" s="2">
        <v>0.04</v>
      </c>
      <c r="L72" s="2">
        <v>0.81</v>
      </c>
      <c r="M72">
        <v>52472</v>
      </c>
    </row>
    <row r="73" spans="1:13" x14ac:dyDescent="0.25">
      <c r="A73" t="s">
        <v>96</v>
      </c>
      <c r="B73" s="2">
        <v>4.57</v>
      </c>
      <c r="C73" s="2">
        <v>7.0000000000000007E-2</v>
      </c>
      <c r="D73" s="2">
        <v>4.6500000000000004</v>
      </c>
      <c r="E73">
        <v>58920</v>
      </c>
      <c r="F73" s="2">
        <v>4.5999999999999996</v>
      </c>
      <c r="G73" s="2">
        <v>0.08</v>
      </c>
      <c r="H73" s="2">
        <v>4.6900000000000004</v>
      </c>
      <c r="I73">
        <v>58920</v>
      </c>
      <c r="J73" s="2">
        <v>4.63</v>
      </c>
      <c r="K73" s="2">
        <v>7.0000000000000007E-2</v>
      </c>
      <c r="L73" s="2">
        <v>4.72</v>
      </c>
      <c r="M73">
        <v>58920</v>
      </c>
    </row>
    <row r="74" spans="1:13" x14ac:dyDescent="0.25">
      <c r="A74" t="s">
        <v>97</v>
      </c>
      <c r="B74" s="2">
        <v>0.5</v>
      </c>
      <c r="C74" s="2">
        <v>0</v>
      </c>
      <c r="D74" s="2">
        <v>0.51</v>
      </c>
      <c r="E74">
        <v>25560</v>
      </c>
      <c r="F74" s="2">
        <v>0.51</v>
      </c>
      <c r="G74" s="2">
        <v>0.01</v>
      </c>
      <c r="H74" s="2">
        <v>0.53</v>
      </c>
      <c r="I74">
        <v>25560</v>
      </c>
      <c r="J74" s="2">
        <v>0.5</v>
      </c>
      <c r="K74" s="2">
        <v>0.01</v>
      </c>
      <c r="L74" s="2">
        <v>0.52</v>
      </c>
      <c r="M74">
        <v>25560</v>
      </c>
    </row>
    <row r="75" spans="1:13" x14ac:dyDescent="0.25">
      <c r="A75" t="s">
        <v>98</v>
      </c>
      <c r="B75" s="2">
        <v>0.51</v>
      </c>
      <c r="C75" s="2">
        <v>0</v>
      </c>
      <c r="D75" s="2">
        <v>0.52</v>
      </c>
      <c r="E75">
        <v>25556</v>
      </c>
      <c r="F75" s="2">
        <v>0.5</v>
      </c>
      <c r="G75" s="2">
        <v>0.01</v>
      </c>
      <c r="H75" s="2">
        <v>0.52</v>
      </c>
      <c r="I75">
        <v>25556</v>
      </c>
      <c r="J75" s="2">
        <v>0.49</v>
      </c>
      <c r="K75" s="2">
        <v>0.01</v>
      </c>
      <c r="L75" s="2">
        <v>0.51</v>
      </c>
      <c r="M75">
        <v>25556</v>
      </c>
    </row>
    <row r="76" spans="1:13" x14ac:dyDescent="0.25">
      <c r="A76" t="s">
        <v>99</v>
      </c>
      <c r="B76" s="2">
        <v>4.0999999999999996</v>
      </c>
      <c r="C76" s="2">
        <v>0.13</v>
      </c>
      <c r="D76" s="2">
        <v>4.24</v>
      </c>
      <c r="E76">
        <v>148800</v>
      </c>
      <c r="F76" s="2">
        <v>4.1100000000000003</v>
      </c>
      <c r="G76" s="2">
        <v>0.11</v>
      </c>
      <c r="H76" s="2">
        <v>4.2300000000000004</v>
      </c>
      <c r="I76">
        <v>148800</v>
      </c>
      <c r="J76" s="2">
        <v>4.08</v>
      </c>
      <c r="K76" s="2">
        <v>0.14000000000000001</v>
      </c>
      <c r="L76" s="2">
        <v>4.2300000000000004</v>
      </c>
      <c r="M76">
        <v>148800</v>
      </c>
    </row>
    <row r="77" spans="1:13" x14ac:dyDescent="0.25">
      <c r="A77" t="s">
        <v>100</v>
      </c>
      <c r="B77" s="2">
        <v>0.5</v>
      </c>
      <c r="C77" s="2">
        <v>0.02</v>
      </c>
      <c r="D77" s="2">
        <v>0.53</v>
      </c>
      <c r="E77">
        <v>25644</v>
      </c>
      <c r="F77" s="2">
        <v>0.52</v>
      </c>
      <c r="G77" s="2">
        <v>0</v>
      </c>
      <c r="H77" s="2">
        <v>0.53</v>
      </c>
      <c r="I77">
        <v>25644</v>
      </c>
      <c r="J77" s="2">
        <v>0.51</v>
      </c>
      <c r="K77" s="2">
        <v>0.01</v>
      </c>
      <c r="L77" s="2">
        <v>0.52</v>
      </c>
      <c r="M77">
        <v>25644</v>
      </c>
    </row>
    <row r="78" spans="1:13" x14ac:dyDescent="0.25">
      <c r="A78" t="s">
        <v>101</v>
      </c>
      <c r="B78" s="2">
        <v>165.96</v>
      </c>
      <c r="C78" s="2">
        <v>4.32</v>
      </c>
      <c r="D78" s="2">
        <v>170.41</v>
      </c>
      <c r="E78">
        <v>2908788</v>
      </c>
      <c r="F78" s="2">
        <v>168.06</v>
      </c>
      <c r="G78" s="2">
        <v>8.56</v>
      </c>
      <c r="H78" s="2">
        <v>176.75</v>
      </c>
      <c r="I78">
        <v>2908788</v>
      </c>
      <c r="J78" s="2">
        <v>165.88</v>
      </c>
      <c r="K78" s="2">
        <v>4.2300000000000004</v>
      </c>
      <c r="L78" s="2">
        <v>170.23</v>
      </c>
      <c r="M78">
        <v>2908788</v>
      </c>
    </row>
    <row r="79" spans="1:13" x14ac:dyDescent="0.25">
      <c r="A79" t="s">
        <v>102</v>
      </c>
      <c r="B79" s="2">
        <v>0.5</v>
      </c>
      <c r="C79" s="2">
        <v>0.01</v>
      </c>
      <c r="D79" s="2">
        <v>0.51</v>
      </c>
      <c r="E79">
        <v>25556</v>
      </c>
      <c r="F79" s="2">
        <v>0.51</v>
      </c>
      <c r="G79" s="2">
        <v>0.02</v>
      </c>
      <c r="H79" s="2">
        <v>0.53</v>
      </c>
      <c r="I79">
        <v>25556</v>
      </c>
      <c r="J79" s="2">
        <v>0.5</v>
      </c>
      <c r="K79" s="2">
        <v>0.01</v>
      </c>
      <c r="L79" s="2">
        <v>0.51</v>
      </c>
      <c r="M79">
        <v>25556</v>
      </c>
    </row>
    <row r="80" spans="1:13" x14ac:dyDescent="0.25">
      <c r="A80" t="s">
        <v>103</v>
      </c>
      <c r="B80" s="2">
        <v>31.99</v>
      </c>
      <c r="C80" s="2">
        <v>0.19</v>
      </c>
      <c r="D80" s="2">
        <v>32.22</v>
      </c>
      <c r="E80">
        <v>135508</v>
      </c>
      <c r="F80" s="2">
        <v>31.97</v>
      </c>
      <c r="G80" s="2">
        <v>0.18</v>
      </c>
      <c r="H80" s="2">
        <v>32.200000000000003</v>
      </c>
      <c r="I80">
        <v>135484</v>
      </c>
      <c r="J80" s="2">
        <v>32.200000000000003</v>
      </c>
      <c r="K80" s="2">
        <v>0.18</v>
      </c>
      <c r="L80" s="2">
        <v>32.44</v>
      </c>
      <c r="M80">
        <v>135484</v>
      </c>
    </row>
    <row r="81" spans="1:13" x14ac:dyDescent="0.25">
      <c r="A81" t="s">
        <v>104</v>
      </c>
      <c r="B81" s="2">
        <v>27.78</v>
      </c>
      <c r="C81" s="2">
        <v>0.25</v>
      </c>
      <c r="D81" s="2">
        <v>28.07</v>
      </c>
      <c r="E81">
        <v>152280</v>
      </c>
      <c r="F81" s="2">
        <v>27.72</v>
      </c>
      <c r="G81" s="2">
        <v>0.19</v>
      </c>
      <c r="H81" s="2">
        <v>27.95</v>
      </c>
      <c r="I81">
        <v>152280</v>
      </c>
      <c r="J81" s="2">
        <v>27.72</v>
      </c>
      <c r="K81" s="2">
        <v>0.19</v>
      </c>
      <c r="L81" s="2">
        <v>27.95</v>
      </c>
      <c r="M81">
        <v>152280</v>
      </c>
    </row>
    <row r="82" spans="1:13" x14ac:dyDescent="0.25">
      <c r="A82" t="s">
        <v>105</v>
      </c>
      <c r="B82" s="2">
        <v>0.75</v>
      </c>
      <c r="C82" s="2">
        <v>0.02</v>
      </c>
      <c r="D82" s="2">
        <v>0.78</v>
      </c>
      <c r="E82">
        <v>30624</v>
      </c>
      <c r="F82" s="2">
        <v>0.73</v>
      </c>
      <c r="G82" s="2">
        <v>0.04</v>
      </c>
      <c r="H82" s="2">
        <v>0.78</v>
      </c>
      <c r="I82">
        <v>30624</v>
      </c>
      <c r="J82" s="2">
        <v>0.72</v>
      </c>
      <c r="K82" s="2">
        <v>0.04</v>
      </c>
      <c r="L82" s="2">
        <v>0.77</v>
      </c>
      <c r="M82">
        <v>30624</v>
      </c>
    </row>
    <row r="83" spans="1:13" x14ac:dyDescent="0.25">
      <c r="A83" t="s">
        <v>165</v>
      </c>
      <c r="B83">
        <v>29.25</v>
      </c>
      <c r="C83">
        <v>0.32</v>
      </c>
      <c r="D83">
        <v>29.63</v>
      </c>
      <c r="E83">
        <v>130292</v>
      </c>
      <c r="F83">
        <v>29.6</v>
      </c>
      <c r="G83">
        <v>0.25</v>
      </c>
      <c r="H83">
        <v>29.9</v>
      </c>
      <c r="I83">
        <v>130308</v>
      </c>
      <c r="J83">
        <v>29.27</v>
      </c>
      <c r="K83">
        <v>0.28000000000000003</v>
      </c>
      <c r="L83">
        <v>29.6</v>
      </c>
      <c r="M83">
        <v>130308</v>
      </c>
    </row>
    <row r="84" spans="1:13" x14ac:dyDescent="0.25">
      <c r="A84" t="s">
        <v>166</v>
      </c>
      <c r="B84">
        <v>1.36</v>
      </c>
      <c r="C84">
        <v>0.02</v>
      </c>
      <c r="D84">
        <v>1.38</v>
      </c>
      <c r="E84">
        <v>31344</v>
      </c>
      <c r="F84">
        <v>1.38</v>
      </c>
      <c r="G84">
        <v>0.02</v>
      </c>
      <c r="H84">
        <v>1.41</v>
      </c>
      <c r="I84">
        <v>31344</v>
      </c>
      <c r="J84">
        <v>1.37</v>
      </c>
      <c r="K84">
        <v>0.01</v>
      </c>
      <c r="L84">
        <v>1.39</v>
      </c>
      <c r="M84">
        <v>31344</v>
      </c>
    </row>
    <row r="85" spans="1:13" x14ac:dyDescent="0.25">
      <c r="A85" t="s">
        <v>167</v>
      </c>
      <c r="B85">
        <v>2.59</v>
      </c>
      <c r="C85">
        <v>0.04</v>
      </c>
      <c r="D85">
        <v>2.63</v>
      </c>
      <c r="E85">
        <v>49024</v>
      </c>
      <c r="F85">
        <v>2.59</v>
      </c>
      <c r="G85">
        <v>0.06</v>
      </c>
      <c r="H85">
        <v>2.66</v>
      </c>
      <c r="I85">
        <v>49024</v>
      </c>
      <c r="J85">
        <v>2.62</v>
      </c>
      <c r="K85">
        <v>0.04</v>
      </c>
      <c r="L85">
        <v>2.66</v>
      </c>
      <c r="M85">
        <v>49024</v>
      </c>
    </row>
    <row r="86" spans="1:13" x14ac:dyDescent="0.25">
      <c r="A86" t="s">
        <v>168</v>
      </c>
      <c r="B86">
        <v>29.22</v>
      </c>
      <c r="C86">
        <v>0.2</v>
      </c>
      <c r="D86">
        <v>29.47</v>
      </c>
      <c r="E86">
        <v>131004</v>
      </c>
      <c r="F86">
        <v>29.23</v>
      </c>
      <c r="G86">
        <v>0.22</v>
      </c>
      <c r="H86">
        <v>29.5</v>
      </c>
      <c r="I86">
        <v>131004</v>
      </c>
      <c r="J86">
        <v>29.07</v>
      </c>
      <c r="K86">
        <v>0.22</v>
      </c>
      <c r="L86">
        <v>29.34</v>
      </c>
      <c r="M86">
        <v>131000</v>
      </c>
    </row>
    <row r="87" spans="1:13" x14ac:dyDescent="0.25">
      <c r="A87" t="s">
        <v>169</v>
      </c>
      <c r="B87">
        <v>4.93</v>
      </c>
      <c r="C87">
        <v>0.08</v>
      </c>
      <c r="D87">
        <v>5.0199999999999996</v>
      </c>
      <c r="E87">
        <v>54008</v>
      </c>
      <c r="F87">
        <v>4.8</v>
      </c>
      <c r="G87">
        <v>0.06</v>
      </c>
      <c r="H87">
        <v>4.8600000000000003</v>
      </c>
      <c r="I87">
        <v>54008</v>
      </c>
      <c r="J87">
        <v>4.78</v>
      </c>
      <c r="K87">
        <v>0.06</v>
      </c>
      <c r="L87">
        <v>4.8499999999999996</v>
      </c>
      <c r="M87">
        <v>54008</v>
      </c>
    </row>
    <row r="88" spans="1:13" x14ac:dyDescent="0.25">
      <c r="A88" t="s">
        <v>170</v>
      </c>
      <c r="B88">
        <v>6.44</v>
      </c>
      <c r="C88">
        <v>0.04</v>
      </c>
      <c r="D88">
        <v>6.5</v>
      </c>
      <c r="E88">
        <v>60708</v>
      </c>
      <c r="F88">
        <v>6.77</v>
      </c>
      <c r="G88">
        <v>0.06</v>
      </c>
      <c r="H88">
        <v>6.84</v>
      </c>
      <c r="I88">
        <v>60708</v>
      </c>
      <c r="J88">
        <v>6.7</v>
      </c>
      <c r="K88">
        <v>0.05</v>
      </c>
      <c r="L88">
        <v>6.77</v>
      </c>
      <c r="M88">
        <v>60708</v>
      </c>
    </row>
    <row r="89" spans="1:13" x14ac:dyDescent="0.25">
      <c r="A89" t="s">
        <v>171</v>
      </c>
      <c r="B89">
        <v>17.32</v>
      </c>
      <c r="C89">
        <v>0.22</v>
      </c>
      <c r="D89">
        <v>17.57</v>
      </c>
      <c r="E89">
        <v>82876</v>
      </c>
      <c r="F89">
        <v>17.2</v>
      </c>
      <c r="G89">
        <v>0.25</v>
      </c>
      <c r="H89">
        <v>17.48</v>
      </c>
      <c r="I89">
        <v>82876</v>
      </c>
      <c r="J89">
        <v>17.38</v>
      </c>
      <c r="K89">
        <v>0.28000000000000003</v>
      </c>
      <c r="L89">
        <v>17.7</v>
      </c>
      <c r="M89">
        <v>82876</v>
      </c>
    </row>
    <row r="90" spans="1:13" x14ac:dyDescent="0.25">
      <c r="A90" t="s">
        <v>173</v>
      </c>
      <c r="B90">
        <v>0.48</v>
      </c>
      <c r="C90">
        <v>0.01</v>
      </c>
      <c r="D90">
        <v>0.5</v>
      </c>
      <c r="E90">
        <v>25568</v>
      </c>
      <c r="F90">
        <v>0.48</v>
      </c>
      <c r="G90">
        <v>0.02</v>
      </c>
      <c r="H90">
        <v>0.51</v>
      </c>
      <c r="I90">
        <v>25568</v>
      </c>
      <c r="J90">
        <v>0.49</v>
      </c>
      <c r="K90">
        <v>0</v>
      </c>
      <c r="L90">
        <v>0.5</v>
      </c>
      <c r="M90">
        <v>25568</v>
      </c>
    </row>
    <row r="91" spans="1:13" x14ac:dyDescent="0.25">
      <c r="A91" t="s">
        <v>157</v>
      </c>
      <c r="B91">
        <v>2.2200000000000002</v>
      </c>
      <c r="C91">
        <v>0.01</v>
      </c>
      <c r="D91">
        <v>2.2400000000000002</v>
      </c>
      <c r="E91">
        <v>26964</v>
      </c>
      <c r="F91">
        <v>2.2599999999999998</v>
      </c>
      <c r="G91">
        <v>0.01</v>
      </c>
      <c r="H91">
        <v>2.29</v>
      </c>
      <c r="I91">
        <v>26964</v>
      </c>
      <c r="J91">
        <v>2.25</v>
      </c>
      <c r="K91">
        <v>0.01</v>
      </c>
      <c r="L91">
        <v>2.27</v>
      </c>
      <c r="M91">
        <v>26964</v>
      </c>
    </row>
    <row r="92" spans="1:13" x14ac:dyDescent="0.25">
      <c r="A92" t="s">
        <v>158</v>
      </c>
      <c r="B92">
        <v>0.86</v>
      </c>
      <c r="C92">
        <v>0.03</v>
      </c>
      <c r="D92">
        <v>0.9</v>
      </c>
      <c r="E92">
        <v>30232</v>
      </c>
      <c r="F92">
        <v>0.89</v>
      </c>
      <c r="G92">
        <v>0</v>
      </c>
      <c r="H92">
        <v>0.9</v>
      </c>
      <c r="I92">
        <v>30232</v>
      </c>
      <c r="J92">
        <v>0.9</v>
      </c>
      <c r="K92">
        <v>0.01</v>
      </c>
      <c r="L92">
        <v>0.91</v>
      </c>
      <c r="M92">
        <v>30232</v>
      </c>
    </row>
    <row r="93" spans="1:13" x14ac:dyDescent="0.25">
      <c r="A93" t="s">
        <v>159</v>
      </c>
      <c r="B93">
        <v>34.14</v>
      </c>
      <c r="C93">
        <v>0.36</v>
      </c>
      <c r="D93">
        <v>34.57</v>
      </c>
      <c r="E93">
        <v>129820</v>
      </c>
      <c r="F93">
        <v>34.22</v>
      </c>
      <c r="G93">
        <v>0.42</v>
      </c>
      <c r="H93">
        <v>34.700000000000003</v>
      </c>
      <c r="I93">
        <v>129820</v>
      </c>
      <c r="J93">
        <v>33.950000000000003</v>
      </c>
      <c r="K93">
        <v>0.32</v>
      </c>
      <c r="L93">
        <v>34.33</v>
      </c>
      <c r="M93">
        <v>129820</v>
      </c>
    </row>
    <row r="94" spans="1:13" x14ac:dyDescent="0.25">
      <c r="A94" t="s">
        <v>175</v>
      </c>
      <c r="B94">
        <v>31.09</v>
      </c>
      <c r="C94">
        <v>0.2</v>
      </c>
      <c r="D94">
        <v>31.34</v>
      </c>
      <c r="E94">
        <v>135708</v>
      </c>
      <c r="F94">
        <v>31</v>
      </c>
      <c r="G94">
        <v>0.24</v>
      </c>
      <c r="H94">
        <v>31.29</v>
      </c>
      <c r="I94">
        <v>135612</v>
      </c>
      <c r="J94">
        <v>30.96</v>
      </c>
      <c r="K94">
        <v>0.2</v>
      </c>
      <c r="L94">
        <v>31.22</v>
      </c>
      <c r="M94">
        <v>135684</v>
      </c>
    </row>
    <row r="95" spans="1:13" x14ac:dyDescent="0.25">
      <c r="A95" t="s">
        <v>176</v>
      </c>
      <c r="B95">
        <v>0.92</v>
      </c>
      <c r="C95">
        <v>0.02</v>
      </c>
      <c r="D95">
        <v>0.96</v>
      </c>
      <c r="E95">
        <v>30692</v>
      </c>
      <c r="F95">
        <v>0.94</v>
      </c>
      <c r="G95">
        <v>0.02</v>
      </c>
      <c r="H95">
        <v>0.97</v>
      </c>
      <c r="I95">
        <v>30692</v>
      </c>
      <c r="J95">
        <v>0.94</v>
      </c>
      <c r="K95">
        <v>0.01</v>
      </c>
      <c r="L95">
        <v>0.96</v>
      </c>
      <c r="M95">
        <v>30692</v>
      </c>
    </row>
    <row r="96" spans="1:13" x14ac:dyDescent="0.25">
      <c r="A96" t="s">
        <v>177</v>
      </c>
      <c r="B96">
        <v>55.5</v>
      </c>
      <c r="C96">
        <v>0.24</v>
      </c>
      <c r="D96">
        <v>55.84</v>
      </c>
      <c r="E96">
        <v>165440</v>
      </c>
      <c r="F96">
        <v>55.31</v>
      </c>
      <c r="G96">
        <v>0.2</v>
      </c>
      <c r="H96">
        <v>55.6</v>
      </c>
      <c r="I96">
        <v>165440</v>
      </c>
      <c r="J96">
        <v>55.29</v>
      </c>
      <c r="K96">
        <v>0.33</v>
      </c>
      <c r="L96">
        <v>55.69</v>
      </c>
      <c r="M96">
        <v>165440</v>
      </c>
    </row>
    <row r="97" spans="1:13" x14ac:dyDescent="0.25">
      <c r="A97" t="s">
        <v>160</v>
      </c>
      <c r="B97">
        <v>13.67</v>
      </c>
      <c r="C97">
        <v>0.15</v>
      </c>
      <c r="D97">
        <v>13.83</v>
      </c>
      <c r="E97">
        <v>149640</v>
      </c>
      <c r="F97">
        <v>13.53</v>
      </c>
      <c r="G97">
        <v>0.2</v>
      </c>
      <c r="H97">
        <v>13.76</v>
      </c>
      <c r="I97">
        <v>149640</v>
      </c>
      <c r="J97">
        <v>13.61</v>
      </c>
      <c r="K97">
        <v>0.15</v>
      </c>
      <c r="L97">
        <v>13.79</v>
      </c>
      <c r="M97">
        <v>149640</v>
      </c>
    </row>
    <row r="98" spans="1:13" x14ac:dyDescent="0.25">
      <c r="A98" t="s">
        <v>161</v>
      </c>
      <c r="B98">
        <v>1.27</v>
      </c>
      <c r="C98">
        <v>0.03</v>
      </c>
      <c r="D98">
        <v>1.31</v>
      </c>
      <c r="E98">
        <v>35800</v>
      </c>
      <c r="F98">
        <v>1.31</v>
      </c>
      <c r="G98">
        <v>0.01</v>
      </c>
      <c r="H98">
        <v>1.33</v>
      </c>
      <c r="I98">
        <v>35800</v>
      </c>
      <c r="J98">
        <v>1.31</v>
      </c>
      <c r="K98">
        <v>0.01</v>
      </c>
      <c r="L98">
        <v>1.33</v>
      </c>
      <c r="M98">
        <v>35800</v>
      </c>
    </row>
    <row r="99" spans="1:13" x14ac:dyDescent="0.25">
      <c r="A99" t="s">
        <v>178</v>
      </c>
      <c r="B99">
        <v>0.65</v>
      </c>
      <c r="C99">
        <v>0.01</v>
      </c>
      <c r="D99">
        <v>0.66</v>
      </c>
      <c r="E99">
        <v>26604</v>
      </c>
      <c r="F99">
        <v>0.61</v>
      </c>
      <c r="G99">
        <v>0</v>
      </c>
      <c r="H99">
        <v>0.62</v>
      </c>
      <c r="I99">
        <v>26604</v>
      </c>
      <c r="J99">
        <v>0.62</v>
      </c>
      <c r="K99">
        <v>0.01</v>
      </c>
      <c r="L99">
        <v>0.64</v>
      </c>
      <c r="M99">
        <v>26604</v>
      </c>
    </row>
    <row r="100" spans="1:13" x14ac:dyDescent="0.25">
      <c r="A100" t="s">
        <v>179</v>
      </c>
      <c r="B100">
        <v>9.32</v>
      </c>
      <c r="C100">
        <v>0.1</v>
      </c>
      <c r="D100">
        <v>9.44</v>
      </c>
      <c r="E100">
        <v>67784</v>
      </c>
      <c r="F100">
        <v>9.42</v>
      </c>
      <c r="G100">
        <v>0.09</v>
      </c>
      <c r="H100">
        <v>9.5299999999999994</v>
      </c>
      <c r="I100">
        <v>67784</v>
      </c>
      <c r="J100">
        <v>9.76</v>
      </c>
      <c r="K100">
        <v>0.11</v>
      </c>
      <c r="L100">
        <v>9.89</v>
      </c>
      <c r="M100">
        <v>67784</v>
      </c>
    </row>
    <row r="101" spans="1:13" x14ac:dyDescent="0.25">
      <c r="A101" t="s">
        <v>162</v>
      </c>
      <c r="B101">
        <v>29.4</v>
      </c>
      <c r="C101">
        <v>0.17</v>
      </c>
      <c r="D101">
        <v>29.62</v>
      </c>
      <c r="E101">
        <v>130932</v>
      </c>
      <c r="F101">
        <v>29.44</v>
      </c>
      <c r="G101">
        <v>0.19</v>
      </c>
      <c r="H101">
        <v>29.68</v>
      </c>
      <c r="I101">
        <v>130932</v>
      </c>
      <c r="J101">
        <v>29.64</v>
      </c>
      <c r="K101">
        <v>0.17</v>
      </c>
      <c r="L101">
        <v>29.86</v>
      </c>
      <c r="M101">
        <v>130932</v>
      </c>
    </row>
    <row r="102" spans="1:13" x14ac:dyDescent="0.25">
      <c r="A102" t="s">
        <v>164</v>
      </c>
      <c r="B102">
        <v>6.95</v>
      </c>
      <c r="C102">
        <v>7.0000000000000007E-2</v>
      </c>
      <c r="D102">
        <v>7.03</v>
      </c>
      <c r="E102">
        <v>69240</v>
      </c>
      <c r="F102">
        <v>6.88</v>
      </c>
      <c r="G102">
        <v>7.0000000000000007E-2</v>
      </c>
      <c r="H102">
        <v>6.97</v>
      </c>
      <c r="I102">
        <v>69240</v>
      </c>
      <c r="J102">
        <v>6.92</v>
      </c>
      <c r="K102">
        <v>0.06</v>
      </c>
      <c r="L102">
        <v>6.99</v>
      </c>
      <c r="M102">
        <v>69240</v>
      </c>
    </row>
    <row r="103" spans="1:13" x14ac:dyDescent="0.25">
      <c r="A103" t="s">
        <v>152</v>
      </c>
      <c r="B103">
        <v>12.67</v>
      </c>
      <c r="C103">
        <v>0.05</v>
      </c>
      <c r="D103">
        <v>12.74</v>
      </c>
      <c r="E103">
        <v>54656</v>
      </c>
      <c r="F103">
        <v>12.74</v>
      </c>
      <c r="G103">
        <v>0.05</v>
      </c>
      <c r="H103">
        <v>12.81</v>
      </c>
      <c r="I103">
        <v>54656</v>
      </c>
      <c r="J103">
        <v>12.76</v>
      </c>
      <c r="K103">
        <v>0.06</v>
      </c>
      <c r="L103">
        <v>12.84</v>
      </c>
      <c r="M103">
        <v>54656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7A13A-6241-4B01-A2DC-9B9DA4C0A55D}">
  <sheetPr codeName="Sheet11"/>
  <dimension ref="A1:M106"/>
  <sheetViews>
    <sheetView topLeftCell="A87" workbookViewId="0">
      <selection activeCell="Q106" sqref="O3:Q106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3.67</v>
      </c>
      <c r="C2" s="2">
        <v>0.04</v>
      </c>
      <c r="D2" s="2">
        <v>3.71</v>
      </c>
      <c r="E2">
        <v>33976</v>
      </c>
      <c r="F2" s="2">
        <v>3.73</v>
      </c>
      <c r="G2" s="2">
        <v>0.03</v>
      </c>
      <c r="H2" s="2">
        <v>3.77</v>
      </c>
      <c r="I2">
        <v>33976</v>
      </c>
      <c r="J2" s="2">
        <v>3.8</v>
      </c>
      <c r="K2" s="2">
        <v>0.02</v>
      </c>
      <c r="L2" s="2">
        <v>3.83</v>
      </c>
      <c r="M2">
        <v>33976</v>
      </c>
    </row>
    <row r="3" spans="1:13" x14ac:dyDescent="0.25">
      <c r="A3" t="s">
        <v>7</v>
      </c>
      <c r="B3" s="2">
        <v>0.28000000000000003</v>
      </c>
      <c r="C3" s="2">
        <v>0</v>
      </c>
      <c r="D3" s="2">
        <v>0.28000000000000003</v>
      </c>
      <c r="E3">
        <v>6384</v>
      </c>
      <c r="F3" s="2">
        <v>0.25</v>
      </c>
      <c r="G3" s="2">
        <v>0</v>
      </c>
      <c r="H3" s="2">
        <v>0.25</v>
      </c>
      <c r="I3">
        <v>6384</v>
      </c>
      <c r="J3" s="2">
        <v>0.27</v>
      </c>
      <c r="K3" s="2">
        <v>0</v>
      </c>
      <c r="L3" s="2">
        <v>0.27</v>
      </c>
      <c r="M3">
        <v>6384</v>
      </c>
    </row>
    <row r="4" spans="1:13" x14ac:dyDescent="0.25">
      <c r="A4" t="s">
        <v>8</v>
      </c>
      <c r="B4" s="2">
        <v>18.38</v>
      </c>
      <c r="C4" s="2">
        <v>0.18</v>
      </c>
      <c r="D4" s="2">
        <v>18.57</v>
      </c>
      <c r="E4">
        <v>207228</v>
      </c>
      <c r="F4" s="2">
        <v>17.95</v>
      </c>
      <c r="G4" s="2">
        <v>0.2</v>
      </c>
      <c r="H4" s="2">
        <v>18.170000000000002</v>
      </c>
      <c r="I4">
        <v>207228</v>
      </c>
      <c r="J4" s="2">
        <v>18</v>
      </c>
      <c r="K4" s="2">
        <v>0.19</v>
      </c>
      <c r="L4" s="2">
        <v>18.21</v>
      </c>
      <c r="M4">
        <v>207228</v>
      </c>
    </row>
    <row r="5" spans="1:13" x14ac:dyDescent="0.25">
      <c r="A5" t="s">
        <v>9</v>
      </c>
      <c r="B5" s="2">
        <v>0.3</v>
      </c>
      <c r="C5" s="2">
        <v>0</v>
      </c>
      <c r="D5" s="2">
        <v>0.3</v>
      </c>
      <c r="E5">
        <v>6412</v>
      </c>
      <c r="F5" s="2">
        <v>0.28999999999999998</v>
      </c>
      <c r="G5" s="2">
        <v>0</v>
      </c>
      <c r="H5" s="2">
        <v>0.28999999999999998</v>
      </c>
      <c r="I5">
        <v>6412</v>
      </c>
      <c r="J5" s="2">
        <v>0.3</v>
      </c>
      <c r="K5" s="2">
        <v>0</v>
      </c>
      <c r="L5" s="2">
        <v>0.3</v>
      </c>
      <c r="M5">
        <v>6412</v>
      </c>
    </row>
    <row r="6" spans="1:13" x14ac:dyDescent="0.25">
      <c r="A6" t="s">
        <v>10</v>
      </c>
      <c r="B6" s="2">
        <v>3.31</v>
      </c>
      <c r="C6" s="2">
        <v>0.02</v>
      </c>
      <c r="D6" s="2">
        <v>3.34</v>
      </c>
      <c r="E6">
        <v>36724</v>
      </c>
      <c r="F6" s="2">
        <v>3.39</v>
      </c>
      <c r="G6" s="2">
        <v>0.03</v>
      </c>
      <c r="H6" s="2">
        <v>3.43</v>
      </c>
      <c r="I6">
        <v>36724</v>
      </c>
      <c r="J6" s="2">
        <v>3.38</v>
      </c>
      <c r="K6" s="2">
        <v>0.02</v>
      </c>
      <c r="L6" s="2">
        <v>3.41</v>
      </c>
      <c r="M6">
        <v>36724</v>
      </c>
    </row>
    <row r="7" spans="1:13" x14ac:dyDescent="0.25">
      <c r="A7" t="s">
        <v>11</v>
      </c>
      <c r="B7" s="2">
        <v>12.44</v>
      </c>
      <c r="C7" s="2">
        <v>0.04</v>
      </c>
      <c r="D7" s="2">
        <v>12.49</v>
      </c>
      <c r="E7">
        <v>46512</v>
      </c>
      <c r="F7" s="2">
        <v>12.5</v>
      </c>
      <c r="G7" s="2">
        <v>0.03</v>
      </c>
      <c r="H7" s="2">
        <v>12.54</v>
      </c>
      <c r="I7">
        <v>46512</v>
      </c>
      <c r="J7" s="2">
        <v>12.51</v>
      </c>
      <c r="K7" s="2">
        <v>0.04</v>
      </c>
      <c r="L7" s="2">
        <v>12.56</v>
      </c>
      <c r="M7">
        <v>46512</v>
      </c>
    </row>
    <row r="8" spans="1:13" x14ac:dyDescent="0.25">
      <c r="A8" t="s">
        <v>12</v>
      </c>
      <c r="B8" s="2">
        <v>16.260000000000002</v>
      </c>
      <c r="C8" s="2">
        <v>0.08</v>
      </c>
      <c r="D8" s="2">
        <v>16.350000000000001</v>
      </c>
      <c r="E8">
        <v>55856</v>
      </c>
      <c r="F8" s="2">
        <v>16.16</v>
      </c>
      <c r="G8" s="2">
        <v>7.0000000000000007E-2</v>
      </c>
      <c r="H8" s="2">
        <v>16.239999999999998</v>
      </c>
      <c r="I8">
        <v>55856</v>
      </c>
      <c r="J8" s="2">
        <v>16.21</v>
      </c>
      <c r="K8" s="2">
        <v>0.04</v>
      </c>
      <c r="L8" s="2">
        <v>16.260000000000002</v>
      </c>
      <c r="M8">
        <v>55856</v>
      </c>
    </row>
    <row r="9" spans="1:13" x14ac:dyDescent="0.25">
      <c r="A9" t="s">
        <v>13</v>
      </c>
      <c r="B9" s="2">
        <v>14.68</v>
      </c>
      <c r="C9" s="2">
        <v>0.11</v>
      </c>
      <c r="D9" s="2">
        <v>14.8</v>
      </c>
      <c r="E9">
        <v>88112</v>
      </c>
      <c r="F9" s="2">
        <v>14.7</v>
      </c>
      <c r="G9" s="2">
        <v>0.08</v>
      </c>
      <c r="H9" s="2">
        <v>14.79</v>
      </c>
      <c r="I9">
        <v>88112</v>
      </c>
      <c r="J9" s="2">
        <v>14.65</v>
      </c>
      <c r="K9" s="2">
        <v>0.13</v>
      </c>
      <c r="L9" s="2">
        <v>14.79</v>
      </c>
      <c r="M9">
        <v>88112</v>
      </c>
    </row>
    <row r="10" spans="1:13" x14ac:dyDescent="0.25">
      <c r="A10" t="s">
        <v>14</v>
      </c>
      <c r="B10" s="2">
        <v>14.83</v>
      </c>
      <c r="C10" s="2">
        <v>0.06</v>
      </c>
      <c r="D10" s="2">
        <v>14.91</v>
      </c>
      <c r="E10">
        <v>88124</v>
      </c>
      <c r="F10" s="2">
        <v>14.84</v>
      </c>
      <c r="G10" s="2">
        <v>0.05</v>
      </c>
      <c r="H10" s="2">
        <v>14.89</v>
      </c>
      <c r="I10">
        <v>88124</v>
      </c>
      <c r="J10" s="2">
        <v>14.72</v>
      </c>
      <c r="K10" s="2">
        <v>0.1</v>
      </c>
      <c r="L10" s="2">
        <v>14.83</v>
      </c>
      <c r="M10">
        <v>88124</v>
      </c>
    </row>
    <row r="11" spans="1:13" x14ac:dyDescent="0.25">
      <c r="A11" t="s">
        <v>15</v>
      </c>
      <c r="B11" s="2">
        <v>0.24</v>
      </c>
      <c r="C11" s="2">
        <v>0</v>
      </c>
      <c r="D11" s="2">
        <v>0.25</v>
      </c>
      <c r="E11">
        <v>6380</v>
      </c>
      <c r="F11" s="2">
        <v>0.26</v>
      </c>
      <c r="G11" s="2">
        <v>0</v>
      </c>
      <c r="H11" s="2">
        <v>0.26</v>
      </c>
      <c r="I11">
        <v>6380</v>
      </c>
      <c r="J11" s="2">
        <v>0.26</v>
      </c>
      <c r="K11" s="2">
        <v>0</v>
      </c>
      <c r="L11" s="2">
        <v>0.26</v>
      </c>
      <c r="M11">
        <v>6380</v>
      </c>
    </row>
    <row r="12" spans="1:13" x14ac:dyDescent="0.25">
      <c r="A12" t="s">
        <v>16</v>
      </c>
      <c r="B12" s="2">
        <v>0.25</v>
      </c>
      <c r="C12" s="2">
        <v>0</v>
      </c>
      <c r="D12" s="2">
        <v>0.25</v>
      </c>
      <c r="E12">
        <v>6380</v>
      </c>
      <c r="F12" s="2">
        <v>0.24</v>
      </c>
      <c r="G12" s="2">
        <v>0</v>
      </c>
      <c r="H12" s="2">
        <v>0.25</v>
      </c>
      <c r="I12">
        <v>6380</v>
      </c>
      <c r="J12" s="2">
        <v>0.24</v>
      </c>
      <c r="K12" s="2">
        <v>0</v>
      </c>
      <c r="L12" s="2">
        <v>0.25</v>
      </c>
      <c r="M12">
        <v>6380</v>
      </c>
    </row>
    <row r="13" spans="1:13" x14ac:dyDescent="0.25">
      <c r="A13" t="s">
        <v>17</v>
      </c>
      <c r="B13" s="2">
        <v>0.26</v>
      </c>
      <c r="C13" s="2">
        <v>0</v>
      </c>
      <c r="D13" s="2">
        <v>0.26</v>
      </c>
      <c r="E13">
        <v>6384</v>
      </c>
      <c r="F13" s="2">
        <v>0.27</v>
      </c>
      <c r="G13" s="2">
        <v>0</v>
      </c>
      <c r="H13" s="2">
        <v>0.27</v>
      </c>
      <c r="I13">
        <v>6384</v>
      </c>
      <c r="J13" s="2">
        <v>0.27</v>
      </c>
      <c r="K13" s="2">
        <v>0</v>
      </c>
      <c r="L13" s="2">
        <v>0.27</v>
      </c>
      <c r="M13">
        <v>6384</v>
      </c>
    </row>
    <row r="14" spans="1:13" x14ac:dyDescent="0.25">
      <c r="A14" t="s">
        <v>19</v>
      </c>
      <c r="B14" s="2">
        <v>14.85</v>
      </c>
      <c r="C14" s="2">
        <v>0.02</v>
      </c>
      <c r="D14" s="2">
        <v>14.88</v>
      </c>
      <c r="E14">
        <v>35600</v>
      </c>
      <c r="F14" s="2">
        <v>14.87</v>
      </c>
      <c r="G14" s="2">
        <v>0.03</v>
      </c>
      <c r="H14" s="2">
        <v>14.91</v>
      </c>
      <c r="I14">
        <v>35600</v>
      </c>
      <c r="J14" s="2">
        <v>14.96</v>
      </c>
      <c r="K14" s="2">
        <v>0.04</v>
      </c>
      <c r="L14" s="2">
        <v>15</v>
      </c>
      <c r="M14">
        <v>35600</v>
      </c>
    </row>
    <row r="15" spans="1:13" x14ac:dyDescent="0.25">
      <c r="A15" t="s">
        <v>20</v>
      </c>
      <c r="B15" s="2">
        <v>0.26</v>
      </c>
      <c r="C15" s="2">
        <v>0</v>
      </c>
      <c r="D15" s="2">
        <v>0.26</v>
      </c>
      <c r="E15">
        <v>6384</v>
      </c>
      <c r="F15" s="2">
        <v>0.27</v>
      </c>
      <c r="G15" s="2">
        <v>0</v>
      </c>
      <c r="H15" s="2">
        <v>0.27</v>
      </c>
      <c r="I15">
        <v>6384</v>
      </c>
      <c r="J15" s="2">
        <v>0.26</v>
      </c>
      <c r="K15" s="2">
        <v>0</v>
      </c>
      <c r="L15" s="2">
        <v>0.27</v>
      </c>
      <c r="M15">
        <v>6384</v>
      </c>
    </row>
    <row r="16" spans="1:13" x14ac:dyDescent="0.25">
      <c r="A16" t="s">
        <v>21</v>
      </c>
      <c r="B16" s="2">
        <v>0.83</v>
      </c>
      <c r="C16" s="2">
        <v>0</v>
      </c>
      <c r="D16" s="2">
        <v>0.83</v>
      </c>
      <c r="E16">
        <v>12348</v>
      </c>
      <c r="F16" s="2">
        <v>0.87</v>
      </c>
      <c r="G16" s="2">
        <v>0</v>
      </c>
      <c r="H16" s="2">
        <v>0.88</v>
      </c>
      <c r="I16">
        <v>12348</v>
      </c>
      <c r="J16" s="2">
        <v>0.83</v>
      </c>
      <c r="K16" s="2">
        <v>0</v>
      </c>
      <c r="L16" s="2">
        <v>0.84</v>
      </c>
      <c r="M16">
        <v>12348</v>
      </c>
    </row>
    <row r="17" spans="1:13" x14ac:dyDescent="0.25">
      <c r="A17" t="s">
        <v>22</v>
      </c>
      <c r="B17" s="2">
        <v>12.75</v>
      </c>
      <c r="C17" s="2">
        <v>0.02</v>
      </c>
      <c r="D17" s="2">
        <v>12.78</v>
      </c>
      <c r="E17">
        <v>37848</v>
      </c>
      <c r="F17" s="2">
        <v>12.86</v>
      </c>
      <c r="G17" s="2">
        <v>0.04</v>
      </c>
      <c r="H17" s="2">
        <v>12.91</v>
      </c>
      <c r="I17">
        <v>37848</v>
      </c>
      <c r="J17" s="2">
        <v>12.9</v>
      </c>
      <c r="K17" s="2">
        <v>0.02</v>
      </c>
      <c r="L17" s="2">
        <v>12.92</v>
      </c>
      <c r="M17">
        <v>37848</v>
      </c>
    </row>
    <row r="18" spans="1:13" x14ac:dyDescent="0.25">
      <c r="A18" t="s">
        <v>23</v>
      </c>
      <c r="B18" s="2">
        <v>0.48</v>
      </c>
      <c r="C18" s="2">
        <v>0</v>
      </c>
      <c r="D18" s="2">
        <v>0.49</v>
      </c>
      <c r="E18">
        <v>6444</v>
      </c>
      <c r="F18" s="2">
        <v>0.49</v>
      </c>
      <c r="G18" s="2">
        <v>0</v>
      </c>
      <c r="H18" s="2">
        <v>0.49</v>
      </c>
      <c r="I18">
        <v>6444</v>
      </c>
      <c r="J18" s="2">
        <v>0.48</v>
      </c>
      <c r="K18" s="2">
        <v>0</v>
      </c>
      <c r="L18" s="2">
        <v>0.48</v>
      </c>
      <c r="M18">
        <v>6444</v>
      </c>
    </row>
    <row r="19" spans="1:13" x14ac:dyDescent="0.25">
      <c r="A19" t="s">
        <v>25</v>
      </c>
      <c r="B19" s="2">
        <v>16.309999999999999</v>
      </c>
      <c r="C19" s="2">
        <v>0.05</v>
      </c>
      <c r="D19" s="2">
        <v>16.37</v>
      </c>
      <c r="E19">
        <v>88380</v>
      </c>
      <c r="F19" s="2">
        <v>16.28</v>
      </c>
      <c r="G19" s="2">
        <v>0.06</v>
      </c>
      <c r="H19" s="2">
        <v>16.350000000000001</v>
      </c>
      <c r="I19">
        <v>88380</v>
      </c>
      <c r="J19" s="2">
        <v>16.28</v>
      </c>
      <c r="K19" s="2">
        <v>0.1</v>
      </c>
      <c r="L19" s="2">
        <v>16.39</v>
      </c>
      <c r="M19">
        <v>88380</v>
      </c>
    </row>
    <row r="20" spans="1:13" x14ac:dyDescent="0.25">
      <c r="A20" t="s">
        <v>27</v>
      </c>
      <c r="B20" s="2">
        <v>6.54</v>
      </c>
      <c r="C20" s="2">
        <v>0.06</v>
      </c>
      <c r="D20" s="2">
        <v>6.61</v>
      </c>
      <c r="E20">
        <v>86652</v>
      </c>
      <c r="F20" s="2">
        <v>6.49</v>
      </c>
      <c r="G20" s="2">
        <v>0.12</v>
      </c>
      <c r="H20" s="2">
        <v>6.62</v>
      </c>
      <c r="I20">
        <v>86652</v>
      </c>
      <c r="J20" s="2">
        <v>6.54</v>
      </c>
      <c r="K20" s="2">
        <v>0.1</v>
      </c>
      <c r="L20" s="2">
        <v>6.65</v>
      </c>
      <c r="M20">
        <v>86652</v>
      </c>
    </row>
    <row r="21" spans="1:13" x14ac:dyDescent="0.25">
      <c r="A21" t="s">
        <v>28</v>
      </c>
      <c r="B21" s="2">
        <v>11.81</v>
      </c>
      <c r="C21" s="2">
        <v>0.04</v>
      </c>
      <c r="D21" s="2">
        <v>11.86</v>
      </c>
      <c r="E21">
        <v>35376</v>
      </c>
      <c r="F21" s="2">
        <v>11.94</v>
      </c>
      <c r="G21" s="2">
        <v>0.02</v>
      </c>
      <c r="H21" s="2">
        <v>11.97</v>
      </c>
      <c r="I21">
        <v>35376</v>
      </c>
      <c r="J21" s="2">
        <v>11.79</v>
      </c>
      <c r="K21" s="2">
        <v>0.04</v>
      </c>
      <c r="L21" s="2">
        <v>11.84</v>
      </c>
      <c r="M21">
        <v>35376</v>
      </c>
    </row>
    <row r="22" spans="1:13" x14ac:dyDescent="0.25">
      <c r="A22" t="s">
        <v>29</v>
      </c>
      <c r="B22" s="2">
        <v>13.66</v>
      </c>
      <c r="C22" s="2">
        <v>0.1</v>
      </c>
      <c r="D22" s="2">
        <v>13.78</v>
      </c>
      <c r="E22">
        <v>153644</v>
      </c>
      <c r="F22" s="2">
        <v>13.54</v>
      </c>
      <c r="G22" s="2">
        <v>0.1</v>
      </c>
      <c r="H22" s="2">
        <v>13.65</v>
      </c>
      <c r="I22">
        <v>153644</v>
      </c>
      <c r="J22" s="2">
        <v>13.71</v>
      </c>
      <c r="K22" s="2">
        <v>0.11</v>
      </c>
      <c r="L22" s="2">
        <v>13.83</v>
      </c>
      <c r="M22">
        <v>153644</v>
      </c>
    </row>
    <row r="23" spans="1:13" x14ac:dyDescent="0.25">
      <c r="A23" t="s">
        <v>30</v>
      </c>
      <c r="B23" s="2">
        <v>0.27</v>
      </c>
      <c r="C23" s="2">
        <v>0</v>
      </c>
      <c r="D23" s="2">
        <v>0.27</v>
      </c>
      <c r="E23">
        <v>6384</v>
      </c>
      <c r="F23" s="2">
        <v>0.26</v>
      </c>
      <c r="G23" s="2">
        <v>0</v>
      </c>
      <c r="H23" s="2">
        <v>0.27</v>
      </c>
      <c r="I23">
        <v>6384</v>
      </c>
      <c r="J23" s="2">
        <v>0.26</v>
      </c>
      <c r="K23" s="2">
        <v>0</v>
      </c>
      <c r="L23" s="2">
        <v>0.27</v>
      </c>
      <c r="M23">
        <v>6384</v>
      </c>
    </row>
    <row r="24" spans="1:13" x14ac:dyDescent="0.25">
      <c r="A24" t="s">
        <v>31</v>
      </c>
      <c r="B24" s="2">
        <v>0.3</v>
      </c>
      <c r="C24" s="2">
        <v>0</v>
      </c>
      <c r="D24" s="2">
        <v>0.31</v>
      </c>
      <c r="E24">
        <v>7148</v>
      </c>
      <c r="F24" s="2">
        <v>0.28999999999999998</v>
      </c>
      <c r="G24" s="2">
        <v>0</v>
      </c>
      <c r="H24" s="2">
        <v>0.28999999999999998</v>
      </c>
      <c r="I24">
        <v>7148</v>
      </c>
      <c r="J24" s="2">
        <v>0.31</v>
      </c>
      <c r="K24" s="2">
        <v>0</v>
      </c>
      <c r="L24" s="2">
        <v>0.31</v>
      </c>
      <c r="M24">
        <v>7148</v>
      </c>
    </row>
    <row r="25" spans="1:13" x14ac:dyDescent="0.25">
      <c r="A25" t="s">
        <v>32</v>
      </c>
      <c r="B25" s="2">
        <v>0.37</v>
      </c>
      <c r="C25" s="2">
        <v>0.02</v>
      </c>
      <c r="D25" s="2">
        <v>0.39</v>
      </c>
      <c r="E25">
        <v>19984</v>
      </c>
      <c r="F25" s="2">
        <v>0.38</v>
      </c>
      <c r="G25" s="2">
        <v>0</v>
      </c>
      <c r="H25" s="2">
        <v>0.38</v>
      </c>
      <c r="I25">
        <v>19984</v>
      </c>
      <c r="J25" s="2">
        <v>0.35</v>
      </c>
      <c r="K25" s="2">
        <v>0.02</v>
      </c>
      <c r="L25" s="2">
        <v>0.37</v>
      </c>
      <c r="M25">
        <v>19984</v>
      </c>
    </row>
    <row r="26" spans="1:13" x14ac:dyDescent="0.25">
      <c r="A26" t="s">
        <v>33</v>
      </c>
      <c r="B26" s="2">
        <v>0.26</v>
      </c>
      <c r="C26" s="2">
        <v>0</v>
      </c>
      <c r="D26" s="2">
        <v>0.26</v>
      </c>
      <c r="E26">
        <v>6380</v>
      </c>
      <c r="F26" s="2">
        <v>0.25</v>
      </c>
      <c r="G26" s="2">
        <v>0</v>
      </c>
      <c r="H26" s="2">
        <v>0.25</v>
      </c>
      <c r="I26">
        <v>6380</v>
      </c>
      <c r="J26" s="2">
        <v>0.25</v>
      </c>
      <c r="K26" s="2">
        <v>0</v>
      </c>
      <c r="L26" s="2">
        <v>0.25</v>
      </c>
      <c r="M26">
        <v>6380</v>
      </c>
    </row>
    <row r="27" spans="1:13" x14ac:dyDescent="0.25">
      <c r="A27" t="s">
        <v>34</v>
      </c>
      <c r="B27" s="2">
        <v>21.74</v>
      </c>
      <c r="C27" s="2">
        <v>2.02</v>
      </c>
      <c r="D27" s="2">
        <v>23.78</v>
      </c>
      <c r="E27">
        <v>2516304</v>
      </c>
      <c r="F27" s="2">
        <v>21.79</v>
      </c>
      <c r="G27" s="2">
        <v>1.88</v>
      </c>
      <c r="H27" s="2">
        <v>23.7</v>
      </c>
      <c r="I27">
        <v>2516304</v>
      </c>
      <c r="J27" s="2">
        <v>21.92</v>
      </c>
      <c r="K27" s="2">
        <v>1.78</v>
      </c>
      <c r="L27" s="2">
        <v>23.72</v>
      </c>
      <c r="M27">
        <v>2516304</v>
      </c>
    </row>
    <row r="28" spans="1:13" x14ac:dyDescent="0.25">
      <c r="A28" t="s">
        <v>35</v>
      </c>
      <c r="B28" s="2">
        <v>6.17</v>
      </c>
      <c r="C28" s="2">
        <v>0.02</v>
      </c>
      <c r="D28" s="2">
        <v>6.19</v>
      </c>
      <c r="E28">
        <v>13720</v>
      </c>
      <c r="F28" s="2">
        <v>6.16</v>
      </c>
      <c r="G28" s="2">
        <v>0</v>
      </c>
      <c r="H28" s="2">
        <v>6.17</v>
      </c>
      <c r="I28">
        <v>13720</v>
      </c>
      <c r="J28" s="2">
        <v>6.22</v>
      </c>
      <c r="K28" s="2">
        <v>0</v>
      </c>
      <c r="L28" s="2">
        <v>6.22</v>
      </c>
      <c r="M28">
        <v>13720</v>
      </c>
    </row>
    <row r="29" spans="1:13" x14ac:dyDescent="0.25">
      <c r="A29" t="s">
        <v>36</v>
      </c>
      <c r="B29" s="2">
        <v>33.81</v>
      </c>
      <c r="C29" s="2">
        <v>3.12</v>
      </c>
      <c r="D29" s="2">
        <v>36.979999999999997</v>
      </c>
      <c r="E29">
        <v>3252656</v>
      </c>
      <c r="F29" s="2">
        <v>33.840000000000003</v>
      </c>
      <c r="G29" s="2">
        <v>3.06</v>
      </c>
      <c r="H29" s="2">
        <v>36.950000000000003</v>
      </c>
      <c r="I29">
        <v>3252656</v>
      </c>
      <c r="J29" s="2">
        <v>33.880000000000003</v>
      </c>
      <c r="K29" s="2">
        <v>3.19</v>
      </c>
      <c r="L29" s="2">
        <v>37.119999999999997</v>
      </c>
      <c r="M29">
        <v>3252656</v>
      </c>
    </row>
    <row r="30" spans="1:13" x14ac:dyDescent="0.25">
      <c r="A30" t="s">
        <v>39</v>
      </c>
      <c r="B30" s="2">
        <v>6</v>
      </c>
      <c r="C30" s="2">
        <v>0.05</v>
      </c>
      <c r="D30" s="2">
        <v>6.06</v>
      </c>
      <c r="E30">
        <v>78280</v>
      </c>
      <c r="F30" s="2">
        <v>5.86</v>
      </c>
      <c r="G30" s="2">
        <v>0.08</v>
      </c>
      <c r="H30" s="2">
        <v>5.95</v>
      </c>
      <c r="I30">
        <v>78280</v>
      </c>
      <c r="J30" s="2">
        <v>5.9</v>
      </c>
      <c r="K30" s="2">
        <v>0.05</v>
      </c>
      <c r="L30" s="2">
        <v>5.96</v>
      </c>
      <c r="M30">
        <v>78280</v>
      </c>
    </row>
    <row r="31" spans="1:13" x14ac:dyDescent="0.25">
      <c r="A31" t="s">
        <v>40</v>
      </c>
      <c r="B31" s="2">
        <v>0.25</v>
      </c>
      <c r="C31" s="2">
        <v>0</v>
      </c>
      <c r="D31" s="2">
        <v>0.25</v>
      </c>
      <c r="E31">
        <v>6408</v>
      </c>
      <c r="F31" s="2">
        <v>0.26</v>
      </c>
      <c r="G31" s="2">
        <v>0</v>
      </c>
      <c r="H31" s="2">
        <v>0.26</v>
      </c>
      <c r="I31">
        <v>6408</v>
      </c>
      <c r="J31" s="2">
        <v>0.25</v>
      </c>
      <c r="K31" s="2">
        <v>0</v>
      </c>
      <c r="L31" s="2">
        <v>0.25</v>
      </c>
      <c r="M31">
        <v>6408</v>
      </c>
    </row>
    <row r="32" spans="1:13" x14ac:dyDescent="0.25">
      <c r="A32" t="s">
        <v>41</v>
      </c>
      <c r="B32" s="2">
        <v>0.33</v>
      </c>
      <c r="C32" s="2">
        <v>0</v>
      </c>
      <c r="D32" s="2">
        <v>0.34</v>
      </c>
      <c r="E32">
        <v>20016</v>
      </c>
      <c r="F32" s="2">
        <v>0.35</v>
      </c>
      <c r="G32" s="2">
        <v>0</v>
      </c>
      <c r="H32" s="2">
        <v>0.36</v>
      </c>
      <c r="I32">
        <v>20016</v>
      </c>
      <c r="J32" s="2">
        <v>0.34</v>
      </c>
      <c r="K32" s="2">
        <v>0.01</v>
      </c>
      <c r="L32" s="2">
        <v>0.36</v>
      </c>
      <c r="M32">
        <v>20012</v>
      </c>
    </row>
    <row r="33" spans="1:13" x14ac:dyDescent="0.25">
      <c r="A33" t="s">
        <v>42</v>
      </c>
      <c r="B33" s="2">
        <v>0.43</v>
      </c>
      <c r="C33" s="2">
        <v>0</v>
      </c>
      <c r="D33" s="2">
        <v>0.43</v>
      </c>
      <c r="E33">
        <v>8652</v>
      </c>
      <c r="F33" s="2">
        <v>0.42</v>
      </c>
      <c r="G33" s="2">
        <v>0</v>
      </c>
      <c r="H33" s="2">
        <v>0.43</v>
      </c>
      <c r="I33">
        <v>8652</v>
      </c>
      <c r="J33" s="2">
        <v>0.43</v>
      </c>
      <c r="K33" s="2">
        <v>0</v>
      </c>
      <c r="L33" s="2">
        <v>0.43</v>
      </c>
      <c r="M33">
        <v>8652</v>
      </c>
    </row>
    <row r="34" spans="1:13" x14ac:dyDescent="0.25">
      <c r="A34" t="s">
        <v>43</v>
      </c>
      <c r="B34" s="2">
        <v>4.38</v>
      </c>
      <c r="C34" s="2">
        <v>0.1</v>
      </c>
      <c r="D34" s="2">
        <v>4.4800000000000004</v>
      </c>
      <c r="E34">
        <v>85852</v>
      </c>
      <c r="F34" s="2">
        <v>4.38</v>
      </c>
      <c r="G34" s="2">
        <v>0.08</v>
      </c>
      <c r="H34" s="2">
        <v>4.47</v>
      </c>
      <c r="I34">
        <v>85852</v>
      </c>
      <c r="J34" s="2">
        <v>4.5599999999999996</v>
      </c>
      <c r="K34" s="2">
        <v>0.06</v>
      </c>
      <c r="L34" s="2">
        <v>4.63</v>
      </c>
      <c r="M34">
        <v>85852</v>
      </c>
    </row>
    <row r="35" spans="1:13" x14ac:dyDescent="0.25">
      <c r="A35" t="s">
        <v>45</v>
      </c>
      <c r="B35" s="2">
        <v>12.44</v>
      </c>
      <c r="C35" s="2">
        <v>0.03</v>
      </c>
      <c r="D35" s="2">
        <v>12.48</v>
      </c>
      <c r="E35">
        <v>35068</v>
      </c>
      <c r="F35" s="2">
        <v>12.36</v>
      </c>
      <c r="G35" s="2">
        <v>0.02</v>
      </c>
      <c r="H35" s="2">
        <v>12.39</v>
      </c>
      <c r="I35">
        <v>35068</v>
      </c>
      <c r="J35" s="2">
        <v>12.37</v>
      </c>
      <c r="K35" s="2">
        <v>0.04</v>
      </c>
      <c r="L35" s="2">
        <v>12.42</v>
      </c>
      <c r="M35">
        <v>35068</v>
      </c>
    </row>
    <row r="36" spans="1:13" x14ac:dyDescent="0.25">
      <c r="A36" t="s">
        <v>46</v>
      </c>
      <c r="B36" s="2">
        <v>0.52</v>
      </c>
      <c r="C36" s="2">
        <v>0</v>
      </c>
      <c r="D36" s="2">
        <v>0.53</v>
      </c>
      <c r="E36">
        <v>6676</v>
      </c>
      <c r="F36" s="2">
        <v>0.52</v>
      </c>
      <c r="G36" s="2">
        <v>0</v>
      </c>
      <c r="H36" s="2">
        <v>0.53</v>
      </c>
      <c r="I36">
        <v>6676</v>
      </c>
      <c r="J36" s="2">
        <v>0.52</v>
      </c>
      <c r="K36" s="2">
        <v>0</v>
      </c>
      <c r="L36" s="2">
        <v>0.52</v>
      </c>
      <c r="M36">
        <v>6676</v>
      </c>
    </row>
    <row r="37" spans="1:13" x14ac:dyDescent="0.25">
      <c r="A37" t="s">
        <v>47</v>
      </c>
      <c r="B37" s="2">
        <v>0.25</v>
      </c>
      <c r="C37" s="2">
        <v>0</v>
      </c>
      <c r="D37" s="2">
        <v>0.25</v>
      </c>
      <c r="E37">
        <v>6380</v>
      </c>
      <c r="F37" s="2">
        <v>0.24</v>
      </c>
      <c r="G37" s="2">
        <v>0</v>
      </c>
      <c r="H37" s="2">
        <v>0.25</v>
      </c>
      <c r="I37">
        <v>6380</v>
      </c>
      <c r="J37" s="2">
        <v>0.25</v>
      </c>
      <c r="K37" s="2">
        <v>0</v>
      </c>
      <c r="L37" s="2">
        <v>0.25</v>
      </c>
      <c r="M37">
        <v>6380</v>
      </c>
    </row>
    <row r="38" spans="1:13" x14ac:dyDescent="0.25">
      <c r="A38" t="s">
        <v>48</v>
      </c>
      <c r="B38" s="2">
        <v>7.09</v>
      </c>
      <c r="C38" s="2">
        <v>7.0000000000000007E-2</v>
      </c>
      <c r="D38" s="2">
        <v>7.17</v>
      </c>
      <c r="E38">
        <v>87264</v>
      </c>
      <c r="F38" s="2">
        <v>7.08</v>
      </c>
      <c r="G38" s="2">
        <v>0.09</v>
      </c>
      <c r="H38" s="2">
        <v>7.18</v>
      </c>
      <c r="I38">
        <v>87264</v>
      </c>
      <c r="J38" s="2">
        <v>7.06</v>
      </c>
      <c r="K38" s="2">
        <v>0.1</v>
      </c>
      <c r="L38" s="2">
        <v>7.17</v>
      </c>
      <c r="M38">
        <v>87264</v>
      </c>
    </row>
    <row r="39" spans="1:13" x14ac:dyDescent="0.25">
      <c r="A39" t="s">
        <v>49</v>
      </c>
      <c r="B39" s="2">
        <v>0.25</v>
      </c>
      <c r="C39" s="2">
        <v>0</v>
      </c>
      <c r="D39" s="2">
        <v>0.26</v>
      </c>
      <c r="E39">
        <v>6404</v>
      </c>
      <c r="F39" s="2">
        <v>0.26</v>
      </c>
      <c r="G39" s="2">
        <v>0</v>
      </c>
      <c r="H39" s="2">
        <v>0.26</v>
      </c>
      <c r="I39">
        <v>6404</v>
      </c>
      <c r="J39" s="2">
        <v>0.26</v>
      </c>
      <c r="K39" s="2">
        <v>0</v>
      </c>
      <c r="L39" s="2">
        <v>0.26</v>
      </c>
      <c r="M39">
        <v>6404</v>
      </c>
    </row>
    <row r="40" spans="1:13" x14ac:dyDescent="0.25">
      <c r="A40" t="s">
        <v>50</v>
      </c>
      <c r="B40" s="2">
        <v>0.59</v>
      </c>
      <c r="C40" s="2">
        <v>0</v>
      </c>
      <c r="D40" s="2">
        <v>0.59</v>
      </c>
      <c r="E40">
        <v>6676</v>
      </c>
      <c r="F40" s="2">
        <v>0.6</v>
      </c>
      <c r="G40" s="2">
        <v>0</v>
      </c>
      <c r="H40" s="2">
        <v>0.6</v>
      </c>
      <c r="I40">
        <v>6676</v>
      </c>
      <c r="J40" s="2">
        <v>0.61</v>
      </c>
      <c r="K40" s="2">
        <v>0</v>
      </c>
      <c r="L40" s="2">
        <v>0.61</v>
      </c>
      <c r="M40">
        <v>6676</v>
      </c>
    </row>
    <row r="41" spans="1:13" x14ac:dyDescent="0.25">
      <c r="A41" t="s">
        <v>51</v>
      </c>
      <c r="B41" s="2">
        <v>0.42</v>
      </c>
      <c r="C41" s="2">
        <v>0</v>
      </c>
      <c r="D41" s="2">
        <v>0.42</v>
      </c>
      <c r="E41">
        <v>6532</v>
      </c>
      <c r="F41" s="2">
        <v>0.42</v>
      </c>
      <c r="G41" s="2">
        <v>0</v>
      </c>
      <c r="H41" s="2">
        <v>0.43</v>
      </c>
      <c r="I41">
        <v>6532</v>
      </c>
      <c r="J41" s="2">
        <v>0.42</v>
      </c>
      <c r="K41" s="2">
        <v>0</v>
      </c>
      <c r="L41" s="2">
        <v>0.42</v>
      </c>
      <c r="M41">
        <v>6532</v>
      </c>
    </row>
    <row r="42" spans="1:13" x14ac:dyDescent="0.25">
      <c r="A42" t="s">
        <v>52</v>
      </c>
      <c r="B42" s="2">
        <v>0.35</v>
      </c>
      <c r="C42" s="2">
        <v>0.01</v>
      </c>
      <c r="D42" s="2">
        <v>0.36</v>
      </c>
      <c r="E42">
        <v>26572</v>
      </c>
      <c r="F42" s="2">
        <v>0.36</v>
      </c>
      <c r="G42" s="2">
        <v>0.01</v>
      </c>
      <c r="H42" s="2">
        <v>0.38</v>
      </c>
      <c r="I42">
        <v>26568</v>
      </c>
      <c r="J42" s="2">
        <v>0.36</v>
      </c>
      <c r="K42" s="2">
        <v>0.02</v>
      </c>
      <c r="L42" s="2">
        <v>0.38</v>
      </c>
      <c r="M42">
        <v>26572</v>
      </c>
    </row>
    <row r="43" spans="1:13" x14ac:dyDescent="0.25">
      <c r="A43" t="s">
        <v>53</v>
      </c>
      <c r="B43" s="2">
        <v>0.3</v>
      </c>
      <c r="C43" s="2">
        <v>0</v>
      </c>
      <c r="D43" s="2">
        <v>0.3</v>
      </c>
      <c r="E43">
        <v>6380</v>
      </c>
      <c r="F43" s="2">
        <v>0.3</v>
      </c>
      <c r="G43" s="2">
        <v>0</v>
      </c>
      <c r="H43" s="2">
        <v>0.3</v>
      </c>
      <c r="I43">
        <v>6380</v>
      </c>
      <c r="J43" s="2">
        <v>0.28999999999999998</v>
      </c>
      <c r="K43" s="2">
        <v>0</v>
      </c>
      <c r="L43" s="2">
        <v>0.28999999999999998</v>
      </c>
      <c r="M43">
        <v>6380</v>
      </c>
    </row>
    <row r="44" spans="1:13" x14ac:dyDescent="0.25">
      <c r="A44" t="s">
        <v>54</v>
      </c>
      <c r="B44" s="2">
        <v>0.66</v>
      </c>
      <c r="C44" s="2">
        <v>0</v>
      </c>
      <c r="D44" s="2">
        <v>0.66</v>
      </c>
      <c r="E44">
        <v>6592</v>
      </c>
      <c r="F44" s="2">
        <v>0.65</v>
      </c>
      <c r="G44" s="2">
        <v>0.01</v>
      </c>
      <c r="H44" s="2">
        <v>0.66</v>
      </c>
      <c r="I44">
        <v>6592</v>
      </c>
      <c r="J44" s="2">
        <v>0.69</v>
      </c>
      <c r="K44" s="2">
        <v>0</v>
      </c>
      <c r="L44" s="2">
        <v>0.69</v>
      </c>
      <c r="M44">
        <v>6592</v>
      </c>
    </row>
    <row r="45" spans="1:13" x14ac:dyDescent="0.25">
      <c r="A45" t="s">
        <v>55</v>
      </c>
      <c r="B45" s="2">
        <v>3.32</v>
      </c>
      <c r="C45" s="2">
        <v>0.08</v>
      </c>
      <c r="D45" s="2">
        <v>3.41</v>
      </c>
      <c r="E45">
        <v>85764</v>
      </c>
      <c r="F45" s="2">
        <v>3.32</v>
      </c>
      <c r="G45" s="2">
        <v>0.08</v>
      </c>
      <c r="H45" s="2">
        <v>3.4</v>
      </c>
      <c r="I45">
        <v>85764</v>
      </c>
      <c r="J45" s="2">
        <v>3.36</v>
      </c>
      <c r="K45" s="2">
        <v>0.05</v>
      </c>
      <c r="L45" s="2">
        <v>3.41</v>
      </c>
      <c r="M45">
        <v>85764</v>
      </c>
    </row>
    <row r="46" spans="1:13" x14ac:dyDescent="0.25">
      <c r="A46" t="s">
        <v>60</v>
      </c>
      <c r="B46" s="2">
        <v>11.96</v>
      </c>
      <c r="C46" s="2">
        <v>0.04</v>
      </c>
      <c r="D46" s="2">
        <v>12.01</v>
      </c>
      <c r="E46">
        <v>46412</v>
      </c>
      <c r="F46" s="2">
        <v>11.94</v>
      </c>
      <c r="G46" s="2">
        <v>0.03</v>
      </c>
      <c r="H46" s="2">
        <v>11.98</v>
      </c>
      <c r="I46">
        <v>46412</v>
      </c>
      <c r="J46" s="2">
        <v>11.94</v>
      </c>
      <c r="K46" s="2">
        <v>0.04</v>
      </c>
      <c r="L46" s="2">
        <v>11.99</v>
      </c>
      <c r="M46">
        <v>46412</v>
      </c>
    </row>
    <row r="47" spans="1:13" x14ac:dyDescent="0.25">
      <c r="A47" t="s">
        <v>61</v>
      </c>
      <c r="B47" s="2">
        <v>0.56999999999999995</v>
      </c>
      <c r="C47" s="2">
        <v>0</v>
      </c>
      <c r="D47" s="2">
        <v>0.57999999999999996</v>
      </c>
      <c r="E47">
        <v>10920</v>
      </c>
      <c r="F47" s="2">
        <v>0.61</v>
      </c>
      <c r="G47" s="2">
        <v>0</v>
      </c>
      <c r="H47" s="2">
        <v>0.61</v>
      </c>
      <c r="I47">
        <v>10920</v>
      </c>
      <c r="J47" s="2">
        <v>0.6</v>
      </c>
      <c r="K47" s="2">
        <v>0</v>
      </c>
      <c r="L47" s="2">
        <v>0.6</v>
      </c>
      <c r="M47">
        <v>10920</v>
      </c>
    </row>
    <row r="48" spans="1:13" x14ac:dyDescent="0.25">
      <c r="A48" t="s">
        <v>62</v>
      </c>
      <c r="B48" s="2">
        <v>0.3</v>
      </c>
      <c r="C48" s="2">
        <v>0</v>
      </c>
      <c r="D48" s="2">
        <v>0.3</v>
      </c>
      <c r="E48">
        <v>6388</v>
      </c>
      <c r="F48" s="2">
        <v>0.3</v>
      </c>
      <c r="G48" s="2">
        <v>0</v>
      </c>
      <c r="H48" s="2">
        <v>0.3</v>
      </c>
      <c r="I48">
        <v>6388</v>
      </c>
      <c r="J48" s="2">
        <v>0.32</v>
      </c>
      <c r="K48" s="2">
        <v>0</v>
      </c>
      <c r="L48" s="2">
        <v>0.32</v>
      </c>
      <c r="M48">
        <v>6388</v>
      </c>
    </row>
    <row r="49" spans="1:13" x14ac:dyDescent="0.25">
      <c r="A49" t="s">
        <v>64</v>
      </c>
      <c r="B49" s="2">
        <v>11.88</v>
      </c>
      <c r="C49" s="2">
        <v>0.03</v>
      </c>
      <c r="D49" s="2">
        <v>11.92</v>
      </c>
      <c r="E49">
        <v>47244</v>
      </c>
      <c r="F49" s="2">
        <v>11.86</v>
      </c>
      <c r="G49" s="2">
        <v>0.04</v>
      </c>
      <c r="H49" s="2">
        <v>11.91</v>
      </c>
      <c r="I49">
        <v>47244</v>
      </c>
      <c r="J49" s="2">
        <v>12</v>
      </c>
      <c r="K49" s="2">
        <v>0.02</v>
      </c>
      <c r="L49" s="2">
        <v>12.03</v>
      </c>
      <c r="M49">
        <v>47244</v>
      </c>
    </row>
    <row r="50" spans="1:13" x14ac:dyDescent="0.25">
      <c r="A50" t="s">
        <v>66</v>
      </c>
      <c r="B50" s="2">
        <v>0.45</v>
      </c>
      <c r="C50" s="2">
        <v>0</v>
      </c>
      <c r="D50" s="2">
        <v>0.45</v>
      </c>
      <c r="E50">
        <v>8640</v>
      </c>
      <c r="F50" s="2">
        <v>0.44</v>
      </c>
      <c r="G50" s="2">
        <v>0</v>
      </c>
      <c r="H50" s="2">
        <v>0.45</v>
      </c>
      <c r="I50">
        <v>8640</v>
      </c>
      <c r="J50" s="2">
        <v>0.42</v>
      </c>
      <c r="K50" s="2">
        <v>0</v>
      </c>
      <c r="L50" s="2">
        <v>0.42</v>
      </c>
      <c r="M50">
        <v>8640</v>
      </c>
    </row>
    <row r="51" spans="1:13" x14ac:dyDescent="0.25">
      <c r="A51" t="s">
        <v>67</v>
      </c>
      <c r="B51" s="2">
        <v>0.24</v>
      </c>
      <c r="C51" s="2">
        <v>0</v>
      </c>
      <c r="D51" s="2">
        <v>0.24</v>
      </c>
      <c r="E51">
        <v>6380</v>
      </c>
      <c r="F51" s="2">
        <v>0.25</v>
      </c>
      <c r="G51" s="2">
        <v>0</v>
      </c>
      <c r="H51" s="2">
        <v>0.25</v>
      </c>
      <c r="I51">
        <v>6380</v>
      </c>
      <c r="J51" s="2">
        <v>0.25</v>
      </c>
      <c r="K51" s="2">
        <v>0</v>
      </c>
      <c r="L51" s="2">
        <v>0.25</v>
      </c>
      <c r="M51">
        <v>6376</v>
      </c>
    </row>
    <row r="52" spans="1:13" x14ac:dyDescent="0.25">
      <c r="A52" t="s">
        <v>68</v>
      </c>
      <c r="B52" s="2">
        <v>0.31</v>
      </c>
      <c r="C52" s="2">
        <v>0</v>
      </c>
      <c r="D52" s="2">
        <v>0.31</v>
      </c>
      <c r="E52">
        <v>6384</v>
      </c>
      <c r="F52" s="2">
        <v>0.3</v>
      </c>
      <c r="G52" s="2">
        <v>0</v>
      </c>
      <c r="H52" s="2">
        <v>0.3</v>
      </c>
      <c r="I52">
        <v>6384</v>
      </c>
      <c r="J52" s="2">
        <v>0.3</v>
      </c>
      <c r="K52" s="2">
        <v>0</v>
      </c>
      <c r="L52" s="2">
        <v>0.31</v>
      </c>
      <c r="M52">
        <v>6384</v>
      </c>
    </row>
    <row r="53" spans="1:13" x14ac:dyDescent="0.25">
      <c r="A53" t="s">
        <v>69</v>
      </c>
      <c r="B53" s="2">
        <v>6.19</v>
      </c>
      <c r="C53" s="2">
        <v>0</v>
      </c>
      <c r="D53" s="2">
        <v>6.2</v>
      </c>
      <c r="E53">
        <v>11900</v>
      </c>
      <c r="F53" s="2">
        <v>6.14</v>
      </c>
      <c r="G53" s="2">
        <v>0</v>
      </c>
      <c r="H53" s="2">
        <v>6.15</v>
      </c>
      <c r="I53">
        <v>11900</v>
      </c>
      <c r="J53" s="2">
        <v>6.14</v>
      </c>
      <c r="K53" s="2">
        <v>0</v>
      </c>
      <c r="L53" s="2">
        <v>6.15</v>
      </c>
      <c r="M53">
        <v>11900</v>
      </c>
    </row>
    <row r="54" spans="1:13" x14ac:dyDescent="0.25">
      <c r="A54" t="s">
        <v>106</v>
      </c>
      <c r="B54" s="2">
        <v>0.7</v>
      </c>
      <c r="C54" s="2">
        <v>0</v>
      </c>
      <c r="D54" s="2">
        <v>0.71</v>
      </c>
      <c r="E54">
        <v>12128</v>
      </c>
      <c r="F54" s="2">
        <v>0.69</v>
      </c>
      <c r="G54" s="2">
        <v>0.01</v>
      </c>
      <c r="H54" s="2">
        <v>0.71</v>
      </c>
      <c r="I54">
        <v>12128</v>
      </c>
      <c r="J54" s="2">
        <v>0.68</v>
      </c>
      <c r="K54" s="2">
        <v>0</v>
      </c>
      <c r="L54" s="2">
        <v>0.68</v>
      </c>
      <c r="M54">
        <v>12128</v>
      </c>
    </row>
    <row r="55" spans="1:13" x14ac:dyDescent="0.25">
      <c r="A55" t="s">
        <v>70</v>
      </c>
      <c r="B55" s="2">
        <v>13.7</v>
      </c>
      <c r="C55" s="2">
        <v>0.02</v>
      </c>
      <c r="D55" s="2">
        <v>13.73</v>
      </c>
      <c r="E55">
        <v>35252</v>
      </c>
      <c r="F55" s="2">
        <v>13.72</v>
      </c>
      <c r="G55" s="2">
        <v>0.04</v>
      </c>
      <c r="H55" s="2">
        <v>13.77</v>
      </c>
      <c r="I55">
        <v>35252</v>
      </c>
      <c r="J55" s="2">
        <v>13.84</v>
      </c>
      <c r="K55" s="2">
        <v>0.02</v>
      </c>
      <c r="L55" s="2">
        <v>13.87</v>
      </c>
      <c r="M55">
        <v>35248</v>
      </c>
    </row>
    <row r="56" spans="1:13" x14ac:dyDescent="0.25">
      <c r="A56" t="s">
        <v>71</v>
      </c>
      <c r="B56" s="2">
        <v>46.56</v>
      </c>
      <c r="C56" s="2">
        <v>3.81</v>
      </c>
      <c r="D56" s="2">
        <v>50.42</v>
      </c>
      <c r="E56">
        <v>5046676</v>
      </c>
      <c r="F56" s="2">
        <v>46.23</v>
      </c>
      <c r="G56" s="2">
        <v>3.82</v>
      </c>
      <c r="H56" s="2">
        <v>50.1</v>
      </c>
      <c r="I56">
        <v>5046676</v>
      </c>
      <c r="J56" s="2">
        <v>46.33</v>
      </c>
      <c r="K56" s="2">
        <v>3.99</v>
      </c>
      <c r="L56" s="2">
        <v>50.37</v>
      </c>
      <c r="M56">
        <v>5046676</v>
      </c>
    </row>
    <row r="57" spans="1:13" x14ac:dyDescent="0.25">
      <c r="A57" t="s">
        <v>72</v>
      </c>
      <c r="B57" s="2">
        <v>13.41</v>
      </c>
      <c r="C57" s="2">
        <v>7.0000000000000007E-2</v>
      </c>
      <c r="D57" s="2">
        <v>13.49</v>
      </c>
      <c r="E57">
        <v>102132</v>
      </c>
      <c r="F57" s="2">
        <v>13.58</v>
      </c>
      <c r="G57" s="2">
        <v>0.06</v>
      </c>
      <c r="H57" s="2">
        <v>13.66</v>
      </c>
      <c r="I57">
        <v>102132</v>
      </c>
      <c r="J57" s="2">
        <v>13.4</v>
      </c>
      <c r="K57" s="2">
        <v>0.09</v>
      </c>
      <c r="L57" s="2">
        <v>13.51</v>
      </c>
      <c r="M57">
        <v>102132</v>
      </c>
    </row>
    <row r="58" spans="1:13" x14ac:dyDescent="0.25">
      <c r="A58" t="s">
        <v>73</v>
      </c>
      <c r="B58" s="2">
        <v>0.7</v>
      </c>
      <c r="C58" s="2">
        <v>0.02</v>
      </c>
      <c r="D58" s="2">
        <v>0.72</v>
      </c>
      <c r="E58">
        <v>45000</v>
      </c>
      <c r="F58" s="2">
        <v>0.72</v>
      </c>
      <c r="G58" s="2">
        <v>0.01</v>
      </c>
      <c r="H58" s="2">
        <v>0.74</v>
      </c>
      <c r="I58">
        <v>45000</v>
      </c>
      <c r="J58" s="2">
        <v>0.72</v>
      </c>
      <c r="K58" s="2">
        <v>0.02</v>
      </c>
      <c r="L58" s="2">
        <v>0.74</v>
      </c>
      <c r="M58">
        <v>45000</v>
      </c>
    </row>
    <row r="59" spans="1:13" x14ac:dyDescent="0.25">
      <c r="A59" t="s">
        <v>74</v>
      </c>
      <c r="B59" s="2">
        <v>6.7</v>
      </c>
      <c r="C59" s="2">
        <v>0.08</v>
      </c>
      <c r="D59" s="2">
        <v>6.79</v>
      </c>
      <c r="E59">
        <v>45496</v>
      </c>
      <c r="F59" s="2">
        <v>6.63</v>
      </c>
      <c r="G59" s="2">
        <v>0.06</v>
      </c>
      <c r="H59" s="2">
        <v>6.69</v>
      </c>
      <c r="I59">
        <v>45496</v>
      </c>
      <c r="J59" s="2">
        <v>6.62</v>
      </c>
      <c r="K59" s="2">
        <v>0.04</v>
      </c>
      <c r="L59" s="2">
        <v>6.67</v>
      </c>
      <c r="M59">
        <v>45496</v>
      </c>
    </row>
    <row r="60" spans="1:13" x14ac:dyDescent="0.25">
      <c r="A60" t="s">
        <v>107</v>
      </c>
      <c r="B60" s="2">
        <v>23.87</v>
      </c>
      <c r="C60" s="2">
        <v>0.18</v>
      </c>
      <c r="D60" s="2">
        <v>24.08</v>
      </c>
      <c r="E60">
        <v>154448</v>
      </c>
      <c r="F60" s="2">
        <v>23.88</v>
      </c>
      <c r="G60" s="2">
        <v>0.2</v>
      </c>
      <c r="H60" s="2">
        <v>24.1</v>
      </c>
      <c r="I60">
        <v>154448</v>
      </c>
      <c r="J60" s="2">
        <v>23.89</v>
      </c>
      <c r="K60" s="2">
        <v>0.16</v>
      </c>
      <c r="L60" s="2">
        <v>24.08</v>
      </c>
      <c r="M60">
        <v>154448</v>
      </c>
    </row>
    <row r="61" spans="1:13" x14ac:dyDescent="0.25">
      <c r="A61" t="s">
        <v>75</v>
      </c>
      <c r="B61" s="2">
        <v>12.86</v>
      </c>
      <c r="C61" s="2">
        <v>0.02</v>
      </c>
      <c r="D61" s="2">
        <v>12.89</v>
      </c>
      <c r="E61">
        <v>36036</v>
      </c>
      <c r="F61" s="2">
        <v>12.92</v>
      </c>
      <c r="G61" s="2">
        <v>0.04</v>
      </c>
      <c r="H61" s="2">
        <v>12.96</v>
      </c>
      <c r="I61">
        <v>36036</v>
      </c>
      <c r="J61" s="2">
        <v>12.74</v>
      </c>
      <c r="K61" s="2">
        <v>0.03</v>
      </c>
      <c r="L61" s="2">
        <v>12.78</v>
      </c>
      <c r="M61">
        <v>36036</v>
      </c>
    </row>
    <row r="62" spans="1:13" x14ac:dyDescent="0.25">
      <c r="A62" t="s">
        <v>76</v>
      </c>
      <c r="B62" s="2">
        <v>0.48</v>
      </c>
      <c r="C62" s="2">
        <v>0.01</v>
      </c>
      <c r="D62" s="2">
        <v>0.5</v>
      </c>
      <c r="E62">
        <v>26404</v>
      </c>
      <c r="F62" s="2">
        <v>0.51</v>
      </c>
      <c r="G62" s="2">
        <v>0</v>
      </c>
      <c r="H62" s="2">
        <v>0.51</v>
      </c>
      <c r="I62">
        <v>26404</v>
      </c>
      <c r="J62" s="2">
        <v>0.49</v>
      </c>
      <c r="K62" s="2">
        <v>0.02</v>
      </c>
      <c r="L62" s="2">
        <v>0.51</v>
      </c>
      <c r="M62">
        <v>26404</v>
      </c>
    </row>
    <row r="63" spans="1:13" x14ac:dyDescent="0.25">
      <c r="A63" t="s">
        <v>77</v>
      </c>
      <c r="B63" s="2">
        <v>0.89</v>
      </c>
      <c r="C63" s="2">
        <v>0</v>
      </c>
      <c r="D63" s="2">
        <v>0.89</v>
      </c>
      <c r="E63">
        <v>14700</v>
      </c>
      <c r="F63" s="2">
        <v>0.93</v>
      </c>
      <c r="G63" s="2">
        <v>0</v>
      </c>
      <c r="H63" s="2">
        <v>0.93</v>
      </c>
      <c r="I63">
        <v>14700</v>
      </c>
      <c r="J63" s="2">
        <v>0.89</v>
      </c>
      <c r="K63" s="2">
        <v>0</v>
      </c>
      <c r="L63" s="2">
        <v>0.89</v>
      </c>
      <c r="M63">
        <v>14700</v>
      </c>
    </row>
    <row r="64" spans="1:13" x14ac:dyDescent="0.25">
      <c r="A64" t="s">
        <v>78</v>
      </c>
      <c r="B64" s="2">
        <v>21.92</v>
      </c>
      <c r="C64" s="2">
        <v>1.82</v>
      </c>
      <c r="D64" s="2">
        <v>23.76</v>
      </c>
      <c r="E64">
        <v>2516316</v>
      </c>
      <c r="F64" s="2">
        <v>21.56</v>
      </c>
      <c r="G64" s="2">
        <v>2.0499999999999998</v>
      </c>
      <c r="H64" s="2">
        <v>23.64</v>
      </c>
      <c r="I64">
        <v>2516316</v>
      </c>
      <c r="J64" s="2">
        <v>21.82</v>
      </c>
      <c r="K64" s="2">
        <v>1.82</v>
      </c>
      <c r="L64" s="2">
        <v>23.66</v>
      </c>
      <c r="M64">
        <v>2516316</v>
      </c>
    </row>
    <row r="65" spans="1:13" x14ac:dyDescent="0.25">
      <c r="A65" t="s">
        <v>80</v>
      </c>
      <c r="B65" s="2">
        <v>0.28000000000000003</v>
      </c>
      <c r="C65" s="2">
        <v>0</v>
      </c>
      <c r="D65" s="2">
        <v>0.28999999999999998</v>
      </c>
      <c r="E65">
        <v>6380</v>
      </c>
      <c r="F65" s="2">
        <v>0.28000000000000003</v>
      </c>
      <c r="G65" s="2">
        <v>0</v>
      </c>
      <c r="H65" s="2">
        <v>0.28000000000000003</v>
      </c>
      <c r="I65">
        <v>6380</v>
      </c>
      <c r="J65" s="2">
        <v>0.27</v>
      </c>
      <c r="K65" s="2">
        <v>0</v>
      </c>
      <c r="L65" s="2">
        <v>0.27</v>
      </c>
      <c r="M65">
        <v>6380</v>
      </c>
    </row>
    <row r="66" spans="1:13" x14ac:dyDescent="0.25">
      <c r="A66" t="s">
        <v>81</v>
      </c>
      <c r="B66" s="2">
        <v>0.66</v>
      </c>
      <c r="C66" s="2">
        <v>0.01</v>
      </c>
      <c r="D66" s="2">
        <v>0.68</v>
      </c>
      <c r="E66">
        <v>33504</v>
      </c>
      <c r="F66" s="2">
        <v>0.68</v>
      </c>
      <c r="G66" s="2">
        <v>0.02</v>
      </c>
      <c r="H66" s="2">
        <v>0.7</v>
      </c>
      <c r="I66">
        <v>33504</v>
      </c>
      <c r="J66" s="2">
        <v>0.65</v>
      </c>
      <c r="K66" s="2">
        <v>0.02</v>
      </c>
      <c r="L66" s="2">
        <v>0.68</v>
      </c>
      <c r="M66">
        <v>33504</v>
      </c>
    </row>
    <row r="67" spans="1:13" x14ac:dyDescent="0.25">
      <c r="A67" t="s">
        <v>82</v>
      </c>
      <c r="B67" s="2">
        <v>0.71</v>
      </c>
      <c r="C67" s="2">
        <v>0</v>
      </c>
      <c r="D67" s="2">
        <v>0.71</v>
      </c>
      <c r="E67">
        <v>20268</v>
      </c>
      <c r="F67" s="2">
        <v>0.69</v>
      </c>
      <c r="G67" s="2">
        <v>0.01</v>
      </c>
      <c r="H67" s="2">
        <v>0.7</v>
      </c>
      <c r="I67">
        <v>20268</v>
      </c>
      <c r="J67" s="2">
        <v>0.68</v>
      </c>
      <c r="K67" s="2">
        <v>0</v>
      </c>
      <c r="L67" s="2">
        <v>0.69</v>
      </c>
      <c r="M67">
        <v>20268</v>
      </c>
    </row>
    <row r="68" spans="1:13" x14ac:dyDescent="0.25">
      <c r="A68" t="s">
        <v>84</v>
      </c>
      <c r="B68" s="2">
        <v>9.01</v>
      </c>
      <c r="C68" s="2">
        <v>0.01</v>
      </c>
      <c r="D68" s="2">
        <v>9.0299999999999994</v>
      </c>
      <c r="E68">
        <v>10212</v>
      </c>
      <c r="F68" s="2">
        <v>8.91</v>
      </c>
      <c r="G68" s="2">
        <v>0</v>
      </c>
      <c r="H68" s="2">
        <v>8.91</v>
      </c>
      <c r="I68">
        <v>10212</v>
      </c>
      <c r="J68" s="2">
        <v>9.0299999999999994</v>
      </c>
      <c r="K68" s="2">
        <v>0</v>
      </c>
      <c r="L68" s="2">
        <v>9.0299999999999994</v>
      </c>
      <c r="M68">
        <v>10212</v>
      </c>
    </row>
    <row r="69" spans="1:13" x14ac:dyDescent="0.25">
      <c r="A69" t="s">
        <v>85</v>
      </c>
      <c r="B69" s="2">
        <v>362.14</v>
      </c>
      <c r="C69" s="2">
        <v>13.97</v>
      </c>
      <c r="D69" s="2">
        <v>376.35</v>
      </c>
      <c r="E69">
        <v>7440144</v>
      </c>
      <c r="F69" s="2">
        <v>362.64</v>
      </c>
      <c r="G69" s="2">
        <v>13.88</v>
      </c>
      <c r="H69" s="2">
        <v>376.78</v>
      </c>
      <c r="I69">
        <v>7440208</v>
      </c>
      <c r="J69" s="2">
        <v>357.7</v>
      </c>
      <c r="K69" s="2">
        <v>14.09</v>
      </c>
      <c r="L69" s="2">
        <v>372.05</v>
      </c>
      <c r="M69">
        <v>7440204</v>
      </c>
    </row>
    <row r="70" spans="1:13" x14ac:dyDescent="0.25">
      <c r="A70" t="s">
        <v>87</v>
      </c>
      <c r="B70" s="2">
        <v>0.31</v>
      </c>
      <c r="C70" s="2">
        <v>0</v>
      </c>
      <c r="D70" s="2">
        <v>0.31</v>
      </c>
      <c r="E70">
        <v>6380</v>
      </c>
      <c r="F70" s="2">
        <v>0.31</v>
      </c>
      <c r="G70" s="2">
        <v>0</v>
      </c>
      <c r="H70" s="2">
        <v>0.31</v>
      </c>
      <c r="I70">
        <v>6380</v>
      </c>
      <c r="J70" s="2">
        <v>0.3</v>
      </c>
      <c r="K70" s="2">
        <v>0</v>
      </c>
      <c r="L70" s="2">
        <v>0.3</v>
      </c>
      <c r="M70">
        <v>6380</v>
      </c>
    </row>
    <row r="71" spans="1:13" x14ac:dyDescent="0.25">
      <c r="A71" t="s">
        <v>88</v>
      </c>
      <c r="B71" s="2">
        <v>10.64</v>
      </c>
      <c r="C71" s="2">
        <v>0.06</v>
      </c>
      <c r="D71" s="2">
        <v>10.7</v>
      </c>
      <c r="E71">
        <v>43776</v>
      </c>
      <c r="F71" s="2">
        <v>10.26</v>
      </c>
      <c r="G71" s="2">
        <v>0.04</v>
      </c>
      <c r="H71" s="2">
        <v>10.31</v>
      </c>
      <c r="I71">
        <v>43776</v>
      </c>
      <c r="J71" s="2">
        <v>10.28</v>
      </c>
      <c r="K71" s="2">
        <v>0.04</v>
      </c>
      <c r="L71" s="2">
        <v>10.33</v>
      </c>
      <c r="M71">
        <v>43776</v>
      </c>
    </row>
    <row r="72" spans="1:13" x14ac:dyDescent="0.25">
      <c r="A72" t="s">
        <v>89</v>
      </c>
      <c r="B72" s="2">
        <v>12.65</v>
      </c>
      <c r="C72" s="2">
        <v>0.06</v>
      </c>
      <c r="D72" s="2">
        <v>12.73</v>
      </c>
      <c r="E72">
        <v>87984</v>
      </c>
      <c r="F72" s="2">
        <v>12.82</v>
      </c>
      <c r="G72" s="2">
        <v>0.06</v>
      </c>
      <c r="H72" s="2">
        <v>12.89</v>
      </c>
      <c r="I72">
        <v>87984</v>
      </c>
      <c r="J72" s="2">
        <v>12.67</v>
      </c>
      <c r="K72" s="2">
        <v>0.06</v>
      </c>
      <c r="L72" s="2">
        <v>12.74</v>
      </c>
      <c r="M72">
        <v>87984</v>
      </c>
    </row>
    <row r="73" spans="1:13" x14ac:dyDescent="0.25">
      <c r="A73" t="s">
        <v>92</v>
      </c>
      <c r="B73" s="2">
        <v>0.25</v>
      </c>
      <c r="C73" s="2">
        <v>0</v>
      </c>
      <c r="D73" s="2">
        <v>0.26</v>
      </c>
      <c r="E73">
        <v>6380</v>
      </c>
      <c r="F73" s="2">
        <v>0.26</v>
      </c>
      <c r="G73" s="2">
        <v>0</v>
      </c>
      <c r="H73" s="2">
        <v>0.26</v>
      </c>
      <c r="I73">
        <v>6380</v>
      </c>
      <c r="J73" s="2">
        <v>0.24</v>
      </c>
      <c r="K73" s="2">
        <v>0</v>
      </c>
      <c r="L73" s="2">
        <v>0.24</v>
      </c>
      <c r="M73">
        <v>6380</v>
      </c>
    </row>
    <row r="74" spans="1:13" x14ac:dyDescent="0.25">
      <c r="A74" t="s">
        <v>94</v>
      </c>
      <c r="B74" s="2">
        <v>0.57999999999999996</v>
      </c>
      <c r="C74" s="2">
        <v>0.04</v>
      </c>
      <c r="D74" s="2">
        <v>0.63</v>
      </c>
      <c r="E74">
        <v>49404</v>
      </c>
      <c r="F74" s="2">
        <v>0.57999999999999996</v>
      </c>
      <c r="G74" s="2">
        <v>0.05</v>
      </c>
      <c r="H74" s="2">
        <v>0.64</v>
      </c>
      <c r="I74">
        <v>49404</v>
      </c>
      <c r="J74" s="2">
        <v>0.6</v>
      </c>
      <c r="K74" s="2">
        <v>0.03</v>
      </c>
      <c r="L74" s="2">
        <v>0.63</v>
      </c>
      <c r="M74">
        <v>49404</v>
      </c>
    </row>
    <row r="75" spans="1:13" x14ac:dyDescent="0.25">
      <c r="A75" t="s">
        <v>95</v>
      </c>
      <c r="B75" s="2">
        <v>0.43</v>
      </c>
      <c r="C75" s="2">
        <v>0.02</v>
      </c>
      <c r="D75" s="2">
        <v>0.45</v>
      </c>
      <c r="E75">
        <v>41420</v>
      </c>
      <c r="F75" s="2">
        <v>0.43</v>
      </c>
      <c r="G75" s="2">
        <v>0.02</v>
      </c>
      <c r="H75" s="2">
        <v>0.46</v>
      </c>
      <c r="I75">
        <v>41420</v>
      </c>
      <c r="J75" s="2">
        <v>0.44</v>
      </c>
      <c r="K75" s="2">
        <v>0.02</v>
      </c>
      <c r="L75" s="2">
        <v>0.47</v>
      </c>
      <c r="M75">
        <v>41420</v>
      </c>
    </row>
    <row r="76" spans="1:13" x14ac:dyDescent="0.25">
      <c r="A76" t="s">
        <v>96</v>
      </c>
      <c r="B76" s="2">
        <v>2.2599999999999998</v>
      </c>
      <c r="C76" s="2">
        <v>0.02</v>
      </c>
      <c r="D76" s="2">
        <v>2.29</v>
      </c>
      <c r="E76">
        <v>33196</v>
      </c>
      <c r="F76" s="2">
        <v>2.2400000000000002</v>
      </c>
      <c r="G76" s="2">
        <v>0.02</v>
      </c>
      <c r="H76" s="2">
        <v>2.2599999999999998</v>
      </c>
      <c r="I76">
        <v>33196</v>
      </c>
      <c r="J76" s="2">
        <v>2.25</v>
      </c>
      <c r="K76" s="2">
        <v>0.02</v>
      </c>
      <c r="L76" s="2">
        <v>2.2799999999999998</v>
      </c>
      <c r="M76">
        <v>33196</v>
      </c>
    </row>
    <row r="77" spans="1:13" x14ac:dyDescent="0.25">
      <c r="A77" t="s">
        <v>97</v>
      </c>
      <c r="B77" s="2">
        <v>0.24</v>
      </c>
      <c r="C77" s="2">
        <v>0</v>
      </c>
      <c r="D77" s="2">
        <v>0.24</v>
      </c>
      <c r="E77">
        <v>6380</v>
      </c>
      <c r="F77" s="2">
        <v>0.24</v>
      </c>
      <c r="G77" s="2">
        <v>0</v>
      </c>
      <c r="H77" s="2">
        <v>0.24</v>
      </c>
      <c r="I77">
        <v>6380</v>
      </c>
      <c r="J77" s="2">
        <v>0.25</v>
      </c>
      <c r="K77" s="2">
        <v>0</v>
      </c>
      <c r="L77" s="2">
        <v>0.25</v>
      </c>
      <c r="M77">
        <v>6380</v>
      </c>
    </row>
    <row r="78" spans="1:13" x14ac:dyDescent="0.25">
      <c r="A78" t="s">
        <v>98</v>
      </c>
      <c r="B78" s="2">
        <v>0.24</v>
      </c>
      <c r="C78" s="2">
        <v>0</v>
      </c>
      <c r="D78" s="2">
        <v>0.24</v>
      </c>
      <c r="E78">
        <v>6380</v>
      </c>
      <c r="F78" s="2">
        <v>0.24</v>
      </c>
      <c r="G78" s="2">
        <v>0</v>
      </c>
      <c r="H78" s="2">
        <v>0.24</v>
      </c>
      <c r="I78">
        <v>6380</v>
      </c>
      <c r="J78" s="2">
        <v>0.24</v>
      </c>
      <c r="K78" s="2">
        <v>0</v>
      </c>
      <c r="L78" s="2">
        <v>0.24</v>
      </c>
      <c r="M78">
        <v>6380</v>
      </c>
    </row>
    <row r="79" spans="1:13" x14ac:dyDescent="0.25">
      <c r="A79" t="s">
        <v>99</v>
      </c>
      <c r="B79" s="2">
        <v>3.32</v>
      </c>
      <c r="C79" s="2">
        <v>0.08</v>
      </c>
      <c r="D79" s="2">
        <v>3.41</v>
      </c>
      <c r="E79">
        <v>85872</v>
      </c>
      <c r="F79" s="2">
        <v>3.31</v>
      </c>
      <c r="G79" s="2">
        <v>0.08</v>
      </c>
      <c r="H79" s="2">
        <v>3.39</v>
      </c>
      <c r="I79">
        <v>85872</v>
      </c>
      <c r="J79" s="2">
        <v>3.34</v>
      </c>
      <c r="K79" s="2">
        <v>7.0000000000000007E-2</v>
      </c>
      <c r="L79" s="2">
        <v>3.42</v>
      </c>
      <c r="M79">
        <v>85872</v>
      </c>
    </row>
    <row r="80" spans="1:13" x14ac:dyDescent="0.25">
      <c r="A80" t="s">
        <v>100</v>
      </c>
      <c r="B80" s="2">
        <v>0.25</v>
      </c>
      <c r="C80" s="2">
        <v>0</v>
      </c>
      <c r="D80" s="2">
        <v>0.26</v>
      </c>
      <c r="E80">
        <v>6472</v>
      </c>
      <c r="F80" s="2">
        <v>0.26</v>
      </c>
      <c r="G80" s="2">
        <v>0</v>
      </c>
      <c r="H80" s="2">
        <v>0.26</v>
      </c>
      <c r="I80">
        <v>6472</v>
      </c>
      <c r="J80" s="2">
        <v>0.25</v>
      </c>
      <c r="K80" s="2">
        <v>0</v>
      </c>
      <c r="L80" s="2">
        <v>0.25</v>
      </c>
      <c r="M80">
        <v>6472</v>
      </c>
    </row>
    <row r="81" spans="1:13" x14ac:dyDescent="0.25">
      <c r="A81" t="s">
        <v>101</v>
      </c>
      <c r="B81" s="2">
        <v>173.32</v>
      </c>
      <c r="C81" s="2">
        <v>2.72</v>
      </c>
      <c r="D81" s="2">
        <v>176.14</v>
      </c>
      <c r="E81">
        <v>1309264</v>
      </c>
      <c r="F81" s="2">
        <v>173.67</v>
      </c>
      <c r="G81" s="2">
        <v>2.37</v>
      </c>
      <c r="H81" s="2">
        <v>176.15</v>
      </c>
      <c r="I81">
        <v>1309264</v>
      </c>
      <c r="J81" s="2">
        <v>173.38</v>
      </c>
      <c r="K81" s="2">
        <v>2.5</v>
      </c>
      <c r="L81" s="2">
        <v>175.98</v>
      </c>
      <c r="M81">
        <v>1309264</v>
      </c>
    </row>
    <row r="82" spans="1:13" x14ac:dyDescent="0.25">
      <c r="A82" t="s">
        <v>102</v>
      </c>
      <c r="B82" s="2">
        <v>0.24</v>
      </c>
      <c r="C82" s="2">
        <v>0</v>
      </c>
      <c r="D82" s="2">
        <v>0.24</v>
      </c>
      <c r="E82">
        <v>6380</v>
      </c>
      <c r="F82" s="2">
        <v>0.25</v>
      </c>
      <c r="G82" s="2">
        <v>0</v>
      </c>
      <c r="H82" s="2">
        <v>0.25</v>
      </c>
      <c r="I82">
        <v>6380</v>
      </c>
      <c r="J82" s="2">
        <v>0.25</v>
      </c>
      <c r="K82" s="2">
        <v>0</v>
      </c>
      <c r="L82" s="2">
        <v>0.25</v>
      </c>
      <c r="M82">
        <v>6380</v>
      </c>
    </row>
    <row r="83" spans="1:13" x14ac:dyDescent="0.25">
      <c r="A83" t="s">
        <v>103</v>
      </c>
      <c r="B83" s="2">
        <v>15.45</v>
      </c>
      <c r="C83" s="2">
        <v>0.03</v>
      </c>
      <c r="D83" s="2">
        <v>15.49</v>
      </c>
      <c r="E83">
        <v>35648</v>
      </c>
      <c r="F83" s="2">
        <v>15.53</v>
      </c>
      <c r="G83" s="2">
        <v>0.04</v>
      </c>
      <c r="H83" s="2">
        <v>15.57</v>
      </c>
      <c r="I83">
        <v>35648</v>
      </c>
      <c r="J83" s="2">
        <v>15.48</v>
      </c>
      <c r="K83" s="2">
        <v>0.02</v>
      </c>
      <c r="L83" s="2">
        <v>15.51</v>
      </c>
      <c r="M83">
        <v>35648</v>
      </c>
    </row>
    <row r="84" spans="1:13" x14ac:dyDescent="0.25">
      <c r="A84" t="s">
        <v>104</v>
      </c>
      <c r="B84" s="2">
        <v>15.34</v>
      </c>
      <c r="C84" s="2">
        <v>7.0000000000000007E-2</v>
      </c>
      <c r="D84" s="2">
        <v>15.42</v>
      </c>
      <c r="E84">
        <v>87888</v>
      </c>
      <c r="F84" s="2">
        <v>15.34</v>
      </c>
      <c r="G84" s="2">
        <v>0.06</v>
      </c>
      <c r="H84" s="2">
        <v>15.41</v>
      </c>
      <c r="I84">
        <v>87888</v>
      </c>
      <c r="J84" s="2">
        <v>15.34</v>
      </c>
      <c r="K84" s="2">
        <v>7.0000000000000007E-2</v>
      </c>
      <c r="L84" s="2">
        <v>15.42</v>
      </c>
      <c r="M84">
        <v>87888</v>
      </c>
    </row>
    <row r="85" spans="1:13" x14ac:dyDescent="0.25">
      <c r="A85" t="s">
        <v>105</v>
      </c>
      <c r="B85" s="2">
        <v>0.43</v>
      </c>
      <c r="C85" s="2">
        <v>0</v>
      </c>
      <c r="D85" s="2">
        <v>0.43</v>
      </c>
      <c r="E85">
        <v>8640</v>
      </c>
      <c r="F85" s="2">
        <v>0.42</v>
      </c>
      <c r="G85" s="2">
        <v>0</v>
      </c>
      <c r="H85" s="2">
        <v>0.42</v>
      </c>
      <c r="I85">
        <v>8640</v>
      </c>
      <c r="J85" s="2">
        <v>0.42</v>
      </c>
      <c r="K85" s="2">
        <v>0</v>
      </c>
      <c r="L85" s="2">
        <v>0.42</v>
      </c>
      <c r="M85">
        <v>8640</v>
      </c>
    </row>
    <row r="86" spans="1:13" x14ac:dyDescent="0.25">
      <c r="A86" t="s">
        <v>165</v>
      </c>
      <c r="B86">
        <v>14.16</v>
      </c>
      <c r="C86">
        <v>0.03</v>
      </c>
      <c r="D86">
        <v>14.21</v>
      </c>
      <c r="E86">
        <v>35612</v>
      </c>
      <c r="F86">
        <v>14.13</v>
      </c>
      <c r="G86">
        <v>0.03</v>
      </c>
      <c r="H86">
        <v>14.17</v>
      </c>
      <c r="I86">
        <v>35612</v>
      </c>
      <c r="J86">
        <v>14.06</v>
      </c>
      <c r="K86">
        <v>0.03</v>
      </c>
      <c r="L86">
        <v>14.11</v>
      </c>
      <c r="M86">
        <v>35612</v>
      </c>
    </row>
    <row r="87" spans="1:13" x14ac:dyDescent="0.25">
      <c r="A87" t="s">
        <v>166</v>
      </c>
      <c r="B87">
        <v>0.65</v>
      </c>
      <c r="C87">
        <v>0</v>
      </c>
      <c r="D87">
        <v>0.65</v>
      </c>
      <c r="E87">
        <v>6480</v>
      </c>
      <c r="F87">
        <v>0.64</v>
      </c>
      <c r="G87">
        <v>0</v>
      </c>
      <c r="H87">
        <v>0.64</v>
      </c>
      <c r="I87">
        <v>6480</v>
      </c>
      <c r="J87">
        <v>0.66</v>
      </c>
      <c r="K87">
        <v>0</v>
      </c>
      <c r="L87">
        <v>0.66</v>
      </c>
      <c r="M87">
        <v>6480</v>
      </c>
    </row>
    <row r="88" spans="1:13" x14ac:dyDescent="0.25">
      <c r="A88" t="s">
        <v>167</v>
      </c>
      <c r="B88">
        <v>1.07</v>
      </c>
      <c r="C88">
        <v>0</v>
      </c>
      <c r="D88">
        <v>1.07</v>
      </c>
      <c r="E88">
        <v>6536</v>
      </c>
      <c r="F88">
        <v>1.1200000000000001</v>
      </c>
      <c r="G88">
        <v>0</v>
      </c>
      <c r="H88">
        <v>1.1200000000000001</v>
      </c>
      <c r="I88">
        <v>6536</v>
      </c>
      <c r="J88">
        <v>1.1100000000000001</v>
      </c>
      <c r="K88">
        <v>0</v>
      </c>
      <c r="L88">
        <v>1.1200000000000001</v>
      </c>
      <c r="M88">
        <v>6536</v>
      </c>
    </row>
    <row r="89" spans="1:13" x14ac:dyDescent="0.25">
      <c r="A89" t="s">
        <v>168</v>
      </c>
      <c r="B89">
        <v>14.36</v>
      </c>
      <c r="C89">
        <v>0.03</v>
      </c>
      <c r="D89">
        <v>14.41</v>
      </c>
      <c r="E89">
        <v>35356</v>
      </c>
      <c r="F89">
        <v>14.26</v>
      </c>
      <c r="G89">
        <v>0.04</v>
      </c>
      <c r="H89">
        <v>14.3</v>
      </c>
      <c r="I89">
        <v>35356</v>
      </c>
      <c r="J89">
        <v>14.24</v>
      </c>
      <c r="K89">
        <v>0.02</v>
      </c>
      <c r="L89">
        <v>14.27</v>
      </c>
      <c r="M89">
        <v>35356</v>
      </c>
    </row>
    <row r="90" spans="1:13" x14ac:dyDescent="0.25">
      <c r="A90" t="s">
        <v>169</v>
      </c>
      <c r="B90">
        <v>1.99</v>
      </c>
      <c r="C90">
        <v>0</v>
      </c>
      <c r="D90">
        <v>1.99</v>
      </c>
      <c r="E90">
        <v>6900</v>
      </c>
      <c r="F90">
        <v>1.99</v>
      </c>
      <c r="G90">
        <v>0</v>
      </c>
      <c r="H90">
        <v>1.99</v>
      </c>
      <c r="I90">
        <v>6900</v>
      </c>
      <c r="J90">
        <v>1.96</v>
      </c>
      <c r="K90">
        <v>0</v>
      </c>
      <c r="L90">
        <v>1.97</v>
      </c>
      <c r="M90">
        <v>6900</v>
      </c>
    </row>
    <row r="91" spans="1:13" x14ac:dyDescent="0.25">
      <c r="A91" t="s">
        <v>170</v>
      </c>
      <c r="B91">
        <v>2.67</v>
      </c>
      <c r="C91">
        <v>0</v>
      </c>
      <c r="D91">
        <v>2.68</v>
      </c>
      <c r="E91">
        <v>7140</v>
      </c>
      <c r="F91">
        <v>2.62</v>
      </c>
      <c r="G91">
        <v>0</v>
      </c>
      <c r="H91">
        <v>2.62</v>
      </c>
      <c r="I91">
        <v>7140</v>
      </c>
      <c r="J91">
        <v>2.58</v>
      </c>
      <c r="K91">
        <v>0.01</v>
      </c>
      <c r="L91">
        <v>2.59</v>
      </c>
      <c r="M91">
        <v>7140</v>
      </c>
    </row>
    <row r="92" spans="1:13" x14ac:dyDescent="0.25">
      <c r="A92" t="s">
        <v>171</v>
      </c>
      <c r="B92">
        <v>6.91</v>
      </c>
      <c r="C92">
        <v>0</v>
      </c>
      <c r="D92">
        <v>6.91</v>
      </c>
      <c r="E92">
        <v>7228</v>
      </c>
      <c r="F92">
        <v>6.96</v>
      </c>
      <c r="G92">
        <v>0</v>
      </c>
      <c r="H92">
        <v>6.97</v>
      </c>
      <c r="I92">
        <v>7228</v>
      </c>
      <c r="J92">
        <v>6.86</v>
      </c>
      <c r="K92">
        <v>0</v>
      </c>
      <c r="L92">
        <v>6.87</v>
      </c>
      <c r="M92">
        <v>7228</v>
      </c>
    </row>
    <row r="93" spans="1:13" x14ac:dyDescent="0.25">
      <c r="A93" t="s">
        <v>173</v>
      </c>
      <c r="B93">
        <v>0.24</v>
      </c>
      <c r="C93">
        <v>0</v>
      </c>
      <c r="D93">
        <v>0.25</v>
      </c>
      <c r="E93">
        <v>6392</v>
      </c>
      <c r="F93">
        <v>0.25</v>
      </c>
      <c r="G93">
        <v>0</v>
      </c>
      <c r="H93">
        <v>0.25</v>
      </c>
      <c r="I93">
        <v>6392</v>
      </c>
      <c r="J93">
        <v>0.24</v>
      </c>
      <c r="K93">
        <v>0</v>
      </c>
      <c r="L93">
        <v>0.25</v>
      </c>
      <c r="M93">
        <v>6392</v>
      </c>
    </row>
    <row r="94" spans="1:13" x14ac:dyDescent="0.25">
      <c r="A94" t="s">
        <v>157</v>
      </c>
      <c r="B94">
        <v>1.06</v>
      </c>
      <c r="C94">
        <v>0</v>
      </c>
      <c r="D94">
        <v>1.06</v>
      </c>
      <c r="E94">
        <v>6880</v>
      </c>
      <c r="F94">
        <v>1</v>
      </c>
      <c r="G94">
        <v>0</v>
      </c>
      <c r="H94">
        <v>1</v>
      </c>
      <c r="I94">
        <v>6880</v>
      </c>
      <c r="J94">
        <v>1.06</v>
      </c>
      <c r="K94">
        <v>0</v>
      </c>
      <c r="L94">
        <v>1.06</v>
      </c>
      <c r="M94">
        <v>6880</v>
      </c>
    </row>
    <row r="95" spans="1:13" x14ac:dyDescent="0.25">
      <c r="A95" t="s">
        <v>158</v>
      </c>
      <c r="B95">
        <v>0.54</v>
      </c>
      <c r="C95">
        <v>0</v>
      </c>
      <c r="D95">
        <v>0.55000000000000004</v>
      </c>
      <c r="E95">
        <v>9560</v>
      </c>
      <c r="F95">
        <v>0.55000000000000004</v>
      </c>
      <c r="G95">
        <v>0</v>
      </c>
      <c r="H95">
        <v>0.55000000000000004</v>
      </c>
      <c r="I95">
        <v>9560</v>
      </c>
      <c r="J95">
        <v>0.57999999999999996</v>
      </c>
      <c r="K95">
        <v>0</v>
      </c>
      <c r="L95">
        <v>0.57999999999999996</v>
      </c>
      <c r="M95">
        <v>9560</v>
      </c>
    </row>
    <row r="96" spans="1:13" x14ac:dyDescent="0.25">
      <c r="A96" t="s">
        <v>159</v>
      </c>
      <c r="B96">
        <v>16.7</v>
      </c>
      <c r="C96">
        <v>0.04</v>
      </c>
      <c r="D96">
        <v>16.75</v>
      </c>
      <c r="E96">
        <v>38176</v>
      </c>
      <c r="F96">
        <v>16.670000000000002</v>
      </c>
      <c r="G96">
        <v>0.04</v>
      </c>
      <c r="H96">
        <v>16.72</v>
      </c>
      <c r="I96">
        <v>38176</v>
      </c>
      <c r="J96">
        <v>16.88</v>
      </c>
      <c r="K96">
        <v>0.01</v>
      </c>
      <c r="L96">
        <v>16.91</v>
      </c>
      <c r="M96">
        <v>38176</v>
      </c>
    </row>
    <row r="97" spans="1:13" x14ac:dyDescent="0.25">
      <c r="A97" t="s">
        <v>175</v>
      </c>
      <c r="B97">
        <v>15.62</v>
      </c>
      <c r="C97">
        <v>0.04</v>
      </c>
      <c r="D97">
        <v>15.67</v>
      </c>
      <c r="E97">
        <v>38932</v>
      </c>
      <c r="F97">
        <v>15.68</v>
      </c>
      <c r="G97">
        <v>0.02</v>
      </c>
      <c r="H97">
        <v>15.71</v>
      </c>
      <c r="I97">
        <v>38932</v>
      </c>
      <c r="J97">
        <v>15.65</v>
      </c>
      <c r="K97">
        <v>0.03</v>
      </c>
      <c r="L97">
        <v>15.69</v>
      </c>
      <c r="M97">
        <v>38932</v>
      </c>
    </row>
    <row r="98" spans="1:13" x14ac:dyDescent="0.25">
      <c r="A98" t="s">
        <v>176</v>
      </c>
      <c r="B98">
        <v>0.64</v>
      </c>
      <c r="C98">
        <v>0</v>
      </c>
      <c r="D98">
        <v>0.64</v>
      </c>
      <c r="E98">
        <v>10512</v>
      </c>
      <c r="F98">
        <v>0.63</v>
      </c>
      <c r="G98">
        <v>0</v>
      </c>
      <c r="H98">
        <v>0.64</v>
      </c>
      <c r="I98">
        <v>10512</v>
      </c>
      <c r="J98">
        <v>0.64</v>
      </c>
      <c r="K98">
        <v>0</v>
      </c>
      <c r="L98">
        <v>0.64</v>
      </c>
      <c r="M98">
        <v>10512</v>
      </c>
    </row>
    <row r="99" spans="1:13" x14ac:dyDescent="0.25">
      <c r="A99" t="s">
        <v>177</v>
      </c>
      <c r="B99">
        <v>25.87</v>
      </c>
      <c r="C99">
        <v>0.02</v>
      </c>
      <c r="D99">
        <v>25.91</v>
      </c>
      <c r="E99">
        <v>38964</v>
      </c>
      <c r="F99">
        <v>25.85</v>
      </c>
      <c r="G99">
        <v>0.04</v>
      </c>
      <c r="H99">
        <v>25.9</v>
      </c>
      <c r="I99">
        <v>38964</v>
      </c>
      <c r="J99">
        <v>26.14</v>
      </c>
      <c r="K99">
        <v>0.05</v>
      </c>
      <c r="L99">
        <v>26.2</v>
      </c>
      <c r="M99">
        <v>38964</v>
      </c>
    </row>
    <row r="100" spans="1:13" x14ac:dyDescent="0.25">
      <c r="A100" t="s">
        <v>160</v>
      </c>
      <c r="B100">
        <v>10.37</v>
      </c>
      <c r="C100">
        <v>0.1</v>
      </c>
      <c r="D100">
        <v>10.49</v>
      </c>
      <c r="E100">
        <v>86548</v>
      </c>
      <c r="F100">
        <v>10.39</v>
      </c>
      <c r="G100">
        <v>0.09</v>
      </c>
      <c r="H100">
        <v>10.49</v>
      </c>
      <c r="I100">
        <v>86548</v>
      </c>
      <c r="J100">
        <v>10.44</v>
      </c>
      <c r="K100">
        <v>0.1</v>
      </c>
      <c r="L100">
        <v>10.56</v>
      </c>
      <c r="M100">
        <v>86548</v>
      </c>
    </row>
    <row r="101" spans="1:13" x14ac:dyDescent="0.25">
      <c r="A101" t="s">
        <v>161</v>
      </c>
      <c r="B101">
        <v>1.01</v>
      </c>
      <c r="C101">
        <v>0</v>
      </c>
      <c r="D101">
        <v>1.02</v>
      </c>
      <c r="E101">
        <v>14704</v>
      </c>
      <c r="F101">
        <v>0.96</v>
      </c>
      <c r="G101">
        <v>0.01</v>
      </c>
      <c r="H101">
        <v>0.98</v>
      </c>
      <c r="I101">
        <v>14704</v>
      </c>
      <c r="J101">
        <v>1.03</v>
      </c>
      <c r="K101">
        <v>0</v>
      </c>
      <c r="L101">
        <v>1.04</v>
      </c>
      <c r="M101">
        <v>14704</v>
      </c>
    </row>
    <row r="102" spans="1:13" x14ac:dyDescent="0.25">
      <c r="A102" t="s">
        <v>178</v>
      </c>
      <c r="B102">
        <v>0.32</v>
      </c>
      <c r="C102">
        <v>0</v>
      </c>
      <c r="D102">
        <v>0.32</v>
      </c>
      <c r="E102">
        <v>6548</v>
      </c>
      <c r="F102">
        <v>0.31</v>
      </c>
      <c r="G102">
        <v>0</v>
      </c>
      <c r="H102">
        <v>0.31</v>
      </c>
      <c r="I102">
        <v>6548</v>
      </c>
      <c r="J102">
        <v>0.31</v>
      </c>
      <c r="K102">
        <v>0</v>
      </c>
      <c r="L102">
        <v>0.31</v>
      </c>
      <c r="M102">
        <v>6548</v>
      </c>
    </row>
    <row r="103" spans="1:13" x14ac:dyDescent="0.25">
      <c r="A103" t="s">
        <v>179</v>
      </c>
      <c r="B103">
        <v>3.99</v>
      </c>
      <c r="C103">
        <v>0.01</v>
      </c>
      <c r="D103">
        <v>4.01</v>
      </c>
      <c r="E103">
        <v>33728</v>
      </c>
      <c r="F103">
        <v>4.05</v>
      </c>
      <c r="G103">
        <v>0.04</v>
      </c>
      <c r="H103">
        <v>4.09</v>
      </c>
      <c r="I103">
        <v>33728</v>
      </c>
      <c r="J103">
        <v>4.01</v>
      </c>
      <c r="K103">
        <v>0.03</v>
      </c>
      <c r="L103">
        <v>4.05</v>
      </c>
      <c r="M103">
        <v>33728</v>
      </c>
    </row>
    <row r="104" spans="1:13" x14ac:dyDescent="0.25">
      <c r="A104" t="s">
        <v>162</v>
      </c>
      <c r="B104">
        <v>14.37</v>
      </c>
      <c r="C104">
        <v>0.03</v>
      </c>
      <c r="D104">
        <v>14.41</v>
      </c>
      <c r="E104">
        <v>35144</v>
      </c>
      <c r="F104">
        <v>14.84</v>
      </c>
      <c r="G104">
        <v>0.03</v>
      </c>
      <c r="H104">
        <v>14.88</v>
      </c>
      <c r="I104">
        <v>35144</v>
      </c>
      <c r="J104">
        <v>14.44</v>
      </c>
      <c r="K104">
        <v>0.04</v>
      </c>
      <c r="L104">
        <v>14.49</v>
      </c>
      <c r="M104">
        <v>35144</v>
      </c>
    </row>
    <row r="105" spans="1:13" x14ac:dyDescent="0.25">
      <c r="A105" t="s">
        <v>164</v>
      </c>
      <c r="B105">
        <v>4.32</v>
      </c>
      <c r="C105">
        <v>0.04</v>
      </c>
      <c r="D105">
        <v>4.37</v>
      </c>
      <c r="E105">
        <v>38764</v>
      </c>
      <c r="F105">
        <v>4.34</v>
      </c>
      <c r="G105">
        <v>0.02</v>
      </c>
      <c r="H105">
        <v>4.37</v>
      </c>
      <c r="I105">
        <v>38764</v>
      </c>
      <c r="J105">
        <v>4.3</v>
      </c>
      <c r="K105">
        <v>0.02</v>
      </c>
      <c r="L105">
        <v>4.33</v>
      </c>
      <c r="M105">
        <v>38764</v>
      </c>
    </row>
    <row r="106" spans="1:13" x14ac:dyDescent="0.25">
      <c r="A106" t="s">
        <v>152</v>
      </c>
      <c r="B106">
        <v>8.98</v>
      </c>
      <c r="C106">
        <v>0.03</v>
      </c>
      <c r="D106">
        <v>9.02</v>
      </c>
      <c r="E106">
        <v>26188</v>
      </c>
      <c r="F106">
        <v>9.5</v>
      </c>
      <c r="G106">
        <v>0.02</v>
      </c>
      <c r="H106">
        <v>9.5299999999999994</v>
      </c>
      <c r="I106">
        <v>26188</v>
      </c>
      <c r="J106">
        <v>9.01</v>
      </c>
      <c r="K106">
        <v>0.01</v>
      </c>
      <c r="L106">
        <v>9.0299999999999994</v>
      </c>
      <c r="M106">
        <v>26188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FA181-F53E-4237-A71C-2FA3BFBA1536}">
  <sheetPr codeName="Sheet12"/>
  <dimension ref="A1:M65"/>
  <sheetViews>
    <sheetView workbookViewId="0">
      <selection activeCell="A2" sqref="A2:A65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6.45</v>
      </c>
      <c r="C2" s="2">
        <v>0.2</v>
      </c>
      <c r="D2" s="2">
        <v>6.66</v>
      </c>
      <c r="E2">
        <v>228736</v>
      </c>
      <c r="F2" s="2">
        <v>6.52</v>
      </c>
      <c r="G2" s="2">
        <v>0.22</v>
      </c>
      <c r="H2" s="2">
        <v>6.75</v>
      </c>
      <c r="I2">
        <v>228736</v>
      </c>
      <c r="J2" s="2">
        <v>6.48</v>
      </c>
      <c r="K2" s="2">
        <v>0.31</v>
      </c>
      <c r="L2" s="2">
        <v>6.81</v>
      </c>
      <c r="M2">
        <v>228736</v>
      </c>
    </row>
    <row r="3" spans="1:13" x14ac:dyDescent="0.25">
      <c r="A3" t="s">
        <v>7</v>
      </c>
      <c r="B3" s="2">
        <v>1.39</v>
      </c>
      <c r="C3" s="2">
        <v>0.03</v>
      </c>
      <c r="D3" s="2">
        <v>1.42</v>
      </c>
      <c r="E3">
        <v>78440</v>
      </c>
      <c r="F3" s="2">
        <v>1.38</v>
      </c>
      <c r="G3" s="2">
        <v>0.04</v>
      </c>
      <c r="H3" s="2">
        <v>1.43</v>
      </c>
      <c r="I3">
        <v>78440</v>
      </c>
      <c r="J3" s="2">
        <v>1.4</v>
      </c>
      <c r="K3" s="2">
        <v>0.02</v>
      </c>
      <c r="L3" s="2">
        <v>1.42</v>
      </c>
      <c r="M3">
        <v>78440</v>
      </c>
    </row>
    <row r="4" spans="1:13" x14ac:dyDescent="0.25">
      <c r="A4" t="s">
        <v>9</v>
      </c>
      <c r="B4" s="2">
        <v>1.71</v>
      </c>
      <c r="C4" s="2">
        <v>0.06</v>
      </c>
      <c r="D4" s="2">
        <v>1.77</v>
      </c>
      <c r="E4">
        <v>94324</v>
      </c>
      <c r="F4" s="2">
        <v>1.73</v>
      </c>
      <c r="G4" s="2">
        <v>0.04</v>
      </c>
      <c r="H4" s="2">
        <v>1.78</v>
      </c>
      <c r="I4">
        <v>94324</v>
      </c>
      <c r="J4" s="2">
        <v>1.74</v>
      </c>
      <c r="K4" s="2">
        <v>0.04</v>
      </c>
      <c r="L4" s="2">
        <v>1.79</v>
      </c>
      <c r="M4">
        <v>94324</v>
      </c>
    </row>
    <row r="5" spans="1:13" x14ac:dyDescent="0.25">
      <c r="A5" t="s">
        <v>10</v>
      </c>
      <c r="B5" s="2">
        <v>7.88</v>
      </c>
      <c r="C5" s="2">
        <v>0.3</v>
      </c>
      <c r="D5" s="2">
        <v>8.19</v>
      </c>
      <c r="E5">
        <v>270612</v>
      </c>
      <c r="F5" s="2">
        <v>7.85</v>
      </c>
      <c r="G5" s="2">
        <v>0.28999999999999998</v>
      </c>
      <c r="H5" s="2">
        <v>8.16</v>
      </c>
      <c r="I5">
        <v>270612</v>
      </c>
      <c r="J5" s="2">
        <v>7.86</v>
      </c>
      <c r="K5" s="2">
        <v>0.24</v>
      </c>
      <c r="L5" s="2">
        <v>8.1199999999999992</v>
      </c>
      <c r="M5">
        <v>270612</v>
      </c>
    </row>
    <row r="6" spans="1:13" x14ac:dyDescent="0.25">
      <c r="A6" t="s">
        <v>15</v>
      </c>
      <c r="B6" s="2">
        <v>1.39</v>
      </c>
      <c r="C6" s="2">
        <v>0.05</v>
      </c>
      <c r="D6" s="2">
        <v>1.45</v>
      </c>
      <c r="E6">
        <v>78432</v>
      </c>
      <c r="F6" s="2">
        <v>1.39</v>
      </c>
      <c r="G6" s="2">
        <v>0.05</v>
      </c>
      <c r="H6" s="2">
        <v>1.45</v>
      </c>
      <c r="I6">
        <v>78432</v>
      </c>
      <c r="J6" s="2">
        <v>1.4</v>
      </c>
      <c r="K6" s="2">
        <v>0.01</v>
      </c>
      <c r="L6" s="2">
        <v>1.42</v>
      </c>
      <c r="M6">
        <v>78432</v>
      </c>
    </row>
    <row r="7" spans="1:13" x14ac:dyDescent="0.25">
      <c r="A7" t="s">
        <v>16</v>
      </c>
      <c r="B7" s="2">
        <v>1.38</v>
      </c>
      <c r="C7" s="2">
        <v>0.04</v>
      </c>
      <c r="D7" s="2">
        <v>1.42</v>
      </c>
      <c r="E7">
        <v>78432</v>
      </c>
      <c r="F7" s="2">
        <v>1.37</v>
      </c>
      <c r="G7" s="2">
        <v>0.05</v>
      </c>
      <c r="H7" s="2">
        <v>1.43</v>
      </c>
      <c r="I7">
        <v>78432</v>
      </c>
      <c r="J7" s="2">
        <v>1.38</v>
      </c>
      <c r="K7" s="2">
        <v>0.03</v>
      </c>
      <c r="L7" s="2">
        <v>1.41</v>
      </c>
      <c r="M7">
        <v>78432</v>
      </c>
    </row>
    <row r="8" spans="1:13" x14ac:dyDescent="0.25">
      <c r="A8" t="s">
        <v>17</v>
      </c>
      <c r="B8" s="2">
        <v>1.38</v>
      </c>
      <c r="C8" s="2">
        <v>0.04</v>
      </c>
      <c r="D8" s="2">
        <v>1.44</v>
      </c>
      <c r="E8">
        <v>80320</v>
      </c>
      <c r="F8" s="2">
        <v>1.38</v>
      </c>
      <c r="G8" s="2">
        <v>0.06</v>
      </c>
      <c r="H8" s="2">
        <v>1.45</v>
      </c>
      <c r="I8">
        <v>80320</v>
      </c>
      <c r="J8" s="2">
        <v>1.36</v>
      </c>
      <c r="K8" s="2">
        <v>0.06</v>
      </c>
      <c r="L8" s="2">
        <v>1.43</v>
      </c>
      <c r="M8">
        <v>80320</v>
      </c>
    </row>
    <row r="9" spans="1:13" x14ac:dyDescent="0.25">
      <c r="A9" t="s">
        <v>20</v>
      </c>
      <c r="B9" s="2">
        <v>1.42</v>
      </c>
      <c r="C9" s="2">
        <v>0.04</v>
      </c>
      <c r="D9" s="2">
        <v>1.46</v>
      </c>
      <c r="E9">
        <v>81184</v>
      </c>
      <c r="F9" s="2">
        <v>1.42</v>
      </c>
      <c r="G9" s="2">
        <v>0.03</v>
      </c>
      <c r="H9" s="2">
        <v>1.46</v>
      </c>
      <c r="I9">
        <v>81184</v>
      </c>
      <c r="J9" s="2">
        <v>1.4</v>
      </c>
      <c r="K9" s="2">
        <v>0.05</v>
      </c>
      <c r="L9" s="2">
        <v>1.46</v>
      </c>
      <c r="M9">
        <v>81184</v>
      </c>
    </row>
    <row r="10" spans="1:13" x14ac:dyDescent="0.25">
      <c r="A10" t="s">
        <v>21</v>
      </c>
      <c r="B10" s="2">
        <v>2.74</v>
      </c>
      <c r="C10" s="2">
        <v>0.13</v>
      </c>
      <c r="D10" s="2">
        <v>2.87</v>
      </c>
      <c r="E10">
        <v>147756</v>
      </c>
      <c r="F10" s="2">
        <v>2.78</v>
      </c>
      <c r="G10" s="2">
        <v>0.08</v>
      </c>
      <c r="H10" s="2">
        <v>2.88</v>
      </c>
      <c r="I10">
        <v>147756</v>
      </c>
      <c r="J10" s="2">
        <v>2.88</v>
      </c>
      <c r="K10" s="2">
        <v>0.09</v>
      </c>
      <c r="L10" s="2">
        <v>2.98</v>
      </c>
      <c r="M10">
        <v>147756</v>
      </c>
    </row>
    <row r="11" spans="1:13" x14ac:dyDescent="0.25">
      <c r="A11" t="s">
        <v>23</v>
      </c>
      <c r="B11" s="2">
        <v>2.6</v>
      </c>
      <c r="C11" s="2">
        <v>0.09</v>
      </c>
      <c r="D11" s="2">
        <v>2.7</v>
      </c>
      <c r="E11">
        <v>143500</v>
      </c>
      <c r="F11" s="2">
        <v>2.58</v>
      </c>
      <c r="G11" s="2">
        <v>0.12</v>
      </c>
      <c r="H11" s="2">
        <v>2.71</v>
      </c>
      <c r="I11">
        <v>143500</v>
      </c>
      <c r="J11" s="2">
        <v>2.61</v>
      </c>
      <c r="K11" s="2">
        <v>0.08</v>
      </c>
      <c r="L11" s="2">
        <v>2.7</v>
      </c>
      <c r="M11">
        <v>143500</v>
      </c>
    </row>
    <row r="12" spans="1:13" x14ac:dyDescent="0.25">
      <c r="A12" t="s">
        <v>24</v>
      </c>
      <c r="B12" s="2">
        <v>1.93</v>
      </c>
      <c r="C12" s="2">
        <v>0.04</v>
      </c>
      <c r="D12" s="2">
        <v>1.98</v>
      </c>
      <c r="E12">
        <v>102616</v>
      </c>
      <c r="F12" s="2">
        <v>1.9</v>
      </c>
      <c r="G12" s="2">
        <v>7.0000000000000007E-2</v>
      </c>
      <c r="H12" s="2">
        <v>1.98</v>
      </c>
      <c r="I12">
        <v>102616</v>
      </c>
      <c r="J12" s="2">
        <v>1.91</v>
      </c>
      <c r="K12" s="2">
        <v>0.05</v>
      </c>
      <c r="L12" s="2">
        <v>1.97</v>
      </c>
      <c r="M12">
        <v>102616</v>
      </c>
    </row>
    <row r="13" spans="1:13" x14ac:dyDescent="0.25">
      <c r="A13" t="s">
        <v>30</v>
      </c>
      <c r="B13" s="2">
        <v>1.37</v>
      </c>
      <c r="C13" s="2">
        <v>0.04</v>
      </c>
      <c r="D13" s="2">
        <v>1.42</v>
      </c>
      <c r="E13">
        <v>78436</v>
      </c>
      <c r="F13" s="2">
        <v>1.38</v>
      </c>
      <c r="G13" s="2">
        <v>0.03</v>
      </c>
      <c r="H13" s="2">
        <v>1.42</v>
      </c>
      <c r="I13">
        <v>78436</v>
      </c>
      <c r="J13" s="2">
        <v>1.38</v>
      </c>
      <c r="K13" s="2">
        <v>0.04</v>
      </c>
      <c r="L13" s="2">
        <v>1.43</v>
      </c>
      <c r="M13">
        <v>78436</v>
      </c>
    </row>
    <row r="14" spans="1:13" x14ac:dyDescent="0.25">
      <c r="A14" t="s">
        <v>31</v>
      </c>
      <c r="B14" s="2">
        <v>1.42</v>
      </c>
      <c r="C14" s="2">
        <v>0.02</v>
      </c>
      <c r="D14" s="2">
        <v>1.45</v>
      </c>
      <c r="E14">
        <v>78428</v>
      </c>
      <c r="F14" s="2">
        <v>1.47</v>
      </c>
      <c r="G14" s="2">
        <v>0.06</v>
      </c>
      <c r="H14" s="2">
        <v>1.53</v>
      </c>
      <c r="I14">
        <v>78428</v>
      </c>
      <c r="J14" s="2">
        <v>1.45</v>
      </c>
      <c r="K14" s="2">
        <v>0.03</v>
      </c>
      <c r="L14" s="2">
        <v>1.49</v>
      </c>
      <c r="M14">
        <v>78428</v>
      </c>
    </row>
    <row r="15" spans="1:13" x14ac:dyDescent="0.25">
      <c r="A15" t="s">
        <v>32</v>
      </c>
      <c r="B15" s="2">
        <v>1.54</v>
      </c>
      <c r="C15" s="2">
        <v>0.05</v>
      </c>
      <c r="D15" s="2">
        <v>1.6</v>
      </c>
      <c r="E15">
        <v>84816</v>
      </c>
      <c r="F15" s="2">
        <v>1.67</v>
      </c>
      <c r="G15" s="2">
        <v>0.04</v>
      </c>
      <c r="H15" s="2">
        <v>1.72</v>
      </c>
      <c r="I15">
        <v>84816</v>
      </c>
      <c r="J15" s="2">
        <v>1.53</v>
      </c>
      <c r="K15" s="2">
        <v>0.06</v>
      </c>
      <c r="L15" s="2">
        <v>1.6</v>
      </c>
      <c r="M15">
        <v>84816</v>
      </c>
    </row>
    <row r="16" spans="1:13" x14ac:dyDescent="0.25">
      <c r="A16" t="s">
        <v>33</v>
      </c>
      <c r="B16" s="2">
        <v>1.39</v>
      </c>
      <c r="C16" s="2">
        <v>0.04</v>
      </c>
      <c r="D16" s="2">
        <v>1.44</v>
      </c>
      <c r="E16">
        <v>78428</v>
      </c>
      <c r="F16" s="2">
        <v>1.39</v>
      </c>
      <c r="G16" s="2">
        <v>0.04</v>
      </c>
      <c r="H16" s="2">
        <v>1.44</v>
      </c>
      <c r="I16">
        <v>78428</v>
      </c>
      <c r="J16" s="2">
        <v>1.37</v>
      </c>
      <c r="K16" s="2">
        <v>7.0000000000000007E-2</v>
      </c>
      <c r="L16" s="2">
        <v>1.44</v>
      </c>
      <c r="M16">
        <v>78428</v>
      </c>
    </row>
    <row r="17" spans="1:13" x14ac:dyDescent="0.25">
      <c r="A17" t="s">
        <v>40</v>
      </c>
      <c r="B17" s="2">
        <v>1.43</v>
      </c>
      <c r="C17" s="2">
        <v>0.04</v>
      </c>
      <c r="D17" s="2">
        <v>1.48</v>
      </c>
      <c r="E17">
        <v>81256</v>
      </c>
      <c r="F17" s="2">
        <v>1.43</v>
      </c>
      <c r="G17" s="2">
        <v>0.05</v>
      </c>
      <c r="H17" s="2">
        <v>1.49</v>
      </c>
      <c r="I17">
        <v>81256</v>
      </c>
      <c r="J17" s="2">
        <v>1.47</v>
      </c>
      <c r="K17" s="2">
        <v>0.04</v>
      </c>
      <c r="L17" s="2">
        <v>1.52</v>
      </c>
      <c r="M17">
        <v>81256</v>
      </c>
    </row>
    <row r="18" spans="1:13" x14ac:dyDescent="0.25">
      <c r="A18" t="s">
        <v>41</v>
      </c>
      <c r="B18" s="2">
        <v>1.54</v>
      </c>
      <c r="C18" s="2">
        <v>0.02</v>
      </c>
      <c r="D18" s="2">
        <v>1.57</v>
      </c>
      <c r="E18">
        <v>78408</v>
      </c>
      <c r="F18" s="2">
        <v>1.51</v>
      </c>
      <c r="G18" s="2">
        <v>0.04</v>
      </c>
      <c r="H18" s="2">
        <v>1.56</v>
      </c>
      <c r="I18">
        <v>78408</v>
      </c>
      <c r="J18" s="2">
        <v>1.52</v>
      </c>
      <c r="K18" s="2">
        <v>0.04</v>
      </c>
      <c r="L18" s="2">
        <v>1.56</v>
      </c>
      <c r="M18">
        <v>78408</v>
      </c>
    </row>
    <row r="19" spans="1:13" x14ac:dyDescent="0.25">
      <c r="A19" t="s">
        <v>42</v>
      </c>
      <c r="B19" s="2">
        <v>1.88</v>
      </c>
      <c r="C19" s="2">
        <v>0.04</v>
      </c>
      <c r="D19" s="2">
        <v>1.93</v>
      </c>
      <c r="E19">
        <v>106816</v>
      </c>
      <c r="F19" s="2">
        <v>1.84</v>
      </c>
      <c r="G19" s="2">
        <v>0.08</v>
      </c>
      <c r="H19" s="2">
        <v>1.92</v>
      </c>
      <c r="I19">
        <v>106816</v>
      </c>
      <c r="J19" s="2">
        <v>1.86</v>
      </c>
      <c r="K19" s="2">
        <v>0.05</v>
      </c>
      <c r="L19" s="2">
        <v>1.92</v>
      </c>
      <c r="M19">
        <v>106816</v>
      </c>
    </row>
    <row r="20" spans="1:13" x14ac:dyDescent="0.25">
      <c r="A20" t="s">
        <v>45</v>
      </c>
      <c r="B20" s="2">
        <v>11.78</v>
      </c>
      <c r="C20" s="2">
        <v>0.55000000000000004</v>
      </c>
      <c r="D20" s="2">
        <v>12.35</v>
      </c>
      <c r="E20">
        <v>406804</v>
      </c>
      <c r="F20" s="2">
        <v>11.86</v>
      </c>
      <c r="G20" s="2">
        <v>0.43</v>
      </c>
      <c r="H20" s="2">
        <v>12.3</v>
      </c>
      <c r="I20">
        <v>406804</v>
      </c>
      <c r="J20" s="2">
        <v>11.75</v>
      </c>
      <c r="K20" s="2">
        <v>0.54</v>
      </c>
      <c r="L20" s="2">
        <v>12.3</v>
      </c>
      <c r="M20">
        <v>406804</v>
      </c>
    </row>
    <row r="21" spans="1:13" x14ac:dyDescent="0.25">
      <c r="A21" t="s">
        <v>47</v>
      </c>
      <c r="B21" s="2">
        <v>1.42</v>
      </c>
      <c r="C21" s="2">
        <v>0.02</v>
      </c>
      <c r="D21" s="2">
        <v>1.44</v>
      </c>
      <c r="E21">
        <v>78428</v>
      </c>
      <c r="F21" s="2">
        <v>1.36</v>
      </c>
      <c r="G21" s="2">
        <v>0.06</v>
      </c>
      <c r="H21" s="2">
        <v>1.43</v>
      </c>
      <c r="I21">
        <v>78428</v>
      </c>
      <c r="J21" s="2">
        <v>1.38</v>
      </c>
      <c r="K21" s="2">
        <v>0.06</v>
      </c>
      <c r="L21" s="2">
        <v>1.44</v>
      </c>
      <c r="M21">
        <v>78428</v>
      </c>
    </row>
    <row r="22" spans="1:13" x14ac:dyDescent="0.25">
      <c r="A22" t="s">
        <v>49</v>
      </c>
      <c r="B22" s="2">
        <v>1.38</v>
      </c>
      <c r="C22" s="2">
        <v>0.05</v>
      </c>
      <c r="D22" s="2">
        <v>1.43</v>
      </c>
      <c r="E22">
        <v>78480</v>
      </c>
      <c r="F22" s="2">
        <v>1.38</v>
      </c>
      <c r="G22" s="2">
        <v>0.04</v>
      </c>
      <c r="H22" s="2">
        <v>1.43</v>
      </c>
      <c r="I22">
        <v>78480</v>
      </c>
      <c r="J22" s="2">
        <v>1.46</v>
      </c>
      <c r="K22" s="2">
        <v>0.05</v>
      </c>
      <c r="L22" s="2">
        <v>1.51</v>
      </c>
      <c r="M22">
        <v>78480</v>
      </c>
    </row>
    <row r="23" spans="1:13" x14ac:dyDescent="0.25">
      <c r="A23" t="s">
        <v>51</v>
      </c>
      <c r="B23" s="2">
        <v>1.73</v>
      </c>
      <c r="C23" s="2">
        <v>7.0000000000000007E-2</v>
      </c>
      <c r="D23" s="2">
        <v>1.81</v>
      </c>
      <c r="E23">
        <v>90108</v>
      </c>
      <c r="F23" s="2">
        <v>1.77</v>
      </c>
      <c r="G23" s="2">
        <v>0.04</v>
      </c>
      <c r="H23" s="2">
        <v>1.82</v>
      </c>
      <c r="I23">
        <v>90108</v>
      </c>
      <c r="J23" s="2">
        <v>1.78</v>
      </c>
      <c r="K23" s="2">
        <v>0.03</v>
      </c>
      <c r="L23" s="2">
        <v>1.81</v>
      </c>
      <c r="M23">
        <v>90108</v>
      </c>
    </row>
    <row r="24" spans="1:13" x14ac:dyDescent="0.25">
      <c r="A24" t="s">
        <v>52</v>
      </c>
      <c r="B24" s="2">
        <v>1.44</v>
      </c>
      <c r="C24" s="2">
        <v>0.04</v>
      </c>
      <c r="D24" s="2">
        <v>1.48</v>
      </c>
      <c r="E24">
        <v>81212</v>
      </c>
      <c r="F24" s="2">
        <v>1.39</v>
      </c>
      <c r="G24" s="2">
        <v>7.0000000000000007E-2</v>
      </c>
      <c r="H24" s="2">
        <v>1.47</v>
      </c>
      <c r="I24">
        <v>81212</v>
      </c>
      <c r="J24" s="2">
        <v>1.42</v>
      </c>
      <c r="K24" s="2">
        <v>0.05</v>
      </c>
      <c r="L24" s="2">
        <v>1.47</v>
      </c>
      <c r="M24">
        <v>81212</v>
      </c>
    </row>
    <row r="25" spans="1:13" x14ac:dyDescent="0.25">
      <c r="A25" t="s">
        <v>53</v>
      </c>
      <c r="B25" s="2">
        <v>1.38</v>
      </c>
      <c r="C25" s="2">
        <v>0.04</v>
      </c>
      <c r="D25" s="2">
        <v>1.43</v>
      </c>
      <c r="E25">
        <v>78432</v>
      </c>
      <c r="F25" s="2">
        <v>1.39</v>
      </c>
      <c r="G25" s="2">
        <v>0.04</v>
      </c>
      <c r="H25" s="2">
        <v>1.43</v>
      </c>
      <c r="I25">
        <v>78432</v>
      </c>
      <c r="J25" s="2">
        <v>1.38</v>
      </c>
      <c r="K25" s="2">
        <v>0.04</v>
      </c>
      <c r="L25" s="2">
        <v>1.43</v>
      </c>
      <c r="M25">
        <v>78432</v>
      </c>
    </row>
    <row r="26" spans="1:13" x14ac:dyDescent="0.25">
      <c r="A26" t="s">
        <v>54</v>
      </c>
      <c r="B26" s="2">
        <v>1.46</v>
      </c>
      <c r="C26" s="2">
        <v>0.03</v>
      </c>
      <c r="D26" s="2">
        <v>1.5</v>
      </c>
      <c r="E26">
        <v>78640</v>
      </c>
      <c r="F26" s="2">
        <v>1.46</v>
      </c>
      <c r="G26" s="2">
        <v>0.05</v>
      </c>
      <c r="H26" s="2">
        <v>1.52</v>
      </c>
      <c r="I26">
        <v>78640</v>
      </c>
      <c r="J26" s="2">
        <v>1.44</v>
      </c>
      <c r="K26" s="2">
        <v>0.04</v>
      </c>
      <c r="L26" s="2">
        <v>1.5</v>
      </c>
      <c r="M26">
        <v>78640</v>
      </c>
    </row>
    <row r="27" spans="1:13" x14ac:dyDescent="0.25">
      <c r="A27" t="s">
        <v>61</v>
      </c>
      <c r="B27" s="2">
        <v>2.04</v>
      </c>
      <c r="C27" s="2">
        <v>0.08</v>
      </c>
      <c r="D27" s="2">
        <v>2.13</v>
      </c>
      <c r="E27">
        <v>117028</v>
      </c>
      <c r="F27" s="2">
        <v>2.0499999999999998</v>
      </c>
      <c r="G27" s="2">
        <v>7.0000000000000007E-2</v>
      </c>
      <c r="H27" s="2">
        <v>2.12</v>
      </c>
      <c r="I27">
        <v>117028</v>
      </c>
      <c r="J27" s="2">
        <v>2.0499999999999998</v>
      </c>
      <c r="K27" s="2">
        <v>7.0000000000000007E-2</v>
      </c>
      <c r="L27" s="2">
        <v>2.12</v>
      </c>
      <c r="M27">
        <v>117028</v>
      </c>
    </row>
    <row r="28" spans="1:13" x14ac:dyDescent="0.25">
      <c r="A28" t="s">
        <v>62</v>
      </c>
      <c r="B28" s="2">
        <v>1.56</v>
      </c>
      <c r="C28" s="2">
        <v>7.0000000000000007E-2</v>
      </c>
      <c r="D28" s="2">
        <v>1.64</v>
      </c>
      <c r="E28">
        <v>87724</v>
      </c>
      <c r="F28" s="2">
        <v>1.6</v>
      </c>
      <c r="G28" s="2">
        <v>0.03</v>
      </c>
      <c r="H28" s="2">
        <v>1.64</v>
      </c>
      <c r="I28">
        <v>87724</v>
      </c>
      <c r="J28" s="2">
        <v>1.56</v>
      </c>
      <c r="K28" s="2">
        <v>0.06</v>
      </c>
      <c r="L28" s="2">
        <v>1.63</v>
      </c>
      <c r="M28">
        <v>87724</v>
      </c>
    </row>
    <row r="29" spans="1:13" x14ac:dyDescent="0.25">
      <c r="A29" t="s">
        <v>66</v>
      </c>
      <c r="B29" s="2">
        <v>1.96</v>
      </c>
      <c r="C29" s="2">
        <v>0.1</v>
      </c>
      <c r="D29" s="2">
        <v>2.0699999999999998</v>
      </c>
      <c r="E29">
        <v>113580</v>
      </c>
      <c r="F29" s="2">
        <v>1.98</v>
      </c>
      <c r="G29" s="2">
        <v>0.08</v>
      </c>
      <c r="H29" s="2">
        <v>2.0699999999999998</v>
      </c>
      <c r="I29">
        <v>113580</v>
      </c>
      <c r="J29" s="2">
        <v>2</v>
      </c>
      <c r="K29" s="2">
        <v>0.06</v>
      </c>
      <c r="L29" s="2">
        <v>2.0699999999999998</v>
      </c>
      <c r="M29">
        <v>113580</v>
      </c>
    </row>
    <row r="30" spans="1:13" x14ac:dyDescent="0.25">
      <c r="A30" t="s">
        <v>67</v>
      </c>
      <c r="B30" s="2">
        <v>1.4</v>
      </c>
      <c r="C30" s="2">
        <v>0.03</v>
      </c>
      <c r="D30" s="2">
        <v>1.44</v>
      </c>
      <c r="E30">
        <v>78428</v>
      </c>
      <c r="F30" s="2">
        <v>1.4</v>
      </c>
      <c r="G30" s="2">
        <v>0.03</v>
      </c>
      <c r="H30" s="2">
        <v>1.43</v>
      </c>
      <c r="I30">
        <v>78428</v>
      </c>
      <c r="J30" s="2">
        <v>1.38</v>
      </c>
      <c r="K30" s="2">
        <v>0.05</v>
      </c>
      <c r="L30" s="2">
        <v>1.44</v>
      </c>
      <c r="M30">
        <v>78428</v>
      </c>
    </row>
    <row r="31" spans="1:13" x14ac:dyDescent="0.25">
      <c r="A31" t="s">
        <v>68</v>
      </c>
      <c r="B31" s="2">
        <v>1.43</v>
      </c>
      <c r="C31" s="2">
        <v>0.05</v>
      </c>
      <c r="D31" s="2">
        <v>1.48</v>
      </c>
      <c r="E31">
        <v>81184</v>
      </c>
      <c r="F31" s="2">
        <v>1.45</v>
      </c>
      <c r="G31" s="2">
        <v>0.03</v>
      </c>
      <c r="H31" s="2">
        <v>1.49</v>
      </c>
      <c r="I31">
        <v>81184</v>
      </c>
      <c r="J31" s="2">
        <v>1.4</v>
      </c>
      <c r="K31" s="2">
        <v>0.08</v>
      </c>
      <c r="L31" s="2">
        <v>1.49</v>
      </c>
      <c r="M31">
        <v>81184</v>
      </c>
    </row>
    <row r="32" spans="1:13" x14ac:dyDescent="0.25">
      <c r="A32" t="s">
        <v>106</v>
      </c>
      <c r="B32" s="2">
        <v>36.869999999999997</v>
      </c>
      <c r="C32" s="2">
        <v>2.36</v>
      </c>
      <c r="D32" s="2">
        <v>39.270000000000003</v>
      </c>
      <c r="E32">
        <v>2544632</v>
      </c>
      <c r="F32" s="2">
        <v>36.94</v>
      </c>
      <c r="G32" s="2">
        <v>2.14</v>
      </c>
      <c r="H32" s="2">
        <v>39.119999999999997</v>
      </c>
      <c r="I32">
        <v>2544628</v>
      </c>
      <c r="J32" s="2">
        <v>36.840000000000003</v>
      </c>
      <c r="K32" s="2">
        <v>2.36</v>
      </c>
      <c r="L32" s="2">
        <v>39.229999999999997</v>
      </c>
      <c r="M32">
        <v>2544632</v>
      </c>
    </row>
    <row r="33" spans="1:13" x14ac:dyDescent="0.25">
      <c r="A33" t="s">
        <v>76</v>
      </c>
      <c r="B33" s="2">
        <v>1.56</v>
      </c>
      <c r="C33" s="2">
        <v>0.05</v>
      </c>
      <c r="D33" s="2">
        <v>1.62</v>
      </c>
      <c r="E33">
        <v>86108</v>
      </c>
      <c r="F33" s="2">
        <v>1.57</v>
      </c>
      <c r="G33" s="2">
        <v>0.05</v>
      </c>
      <c r="H33" s="2">
        <v>1.63</v>
      </c>
      <c r="I33">
        <v>86108</v>
      </c>
      <c r="J33" s="2">
        <v>1.57</v>
      </c>
      <c r="K33" s="2">
        <v>0.04</v>
      </c>
      <c r="L33" s="2">
        <v>1.62</v>
      </c>
      <c r="M33">
        <v>86108</v>
      </c>
    </row>
    <row r="34" spans="1:13" x14ac:dyDescent="0.25">
      <c r="A34" t="s">
        <v>77</v>
      </c>
      <c r="B34" s="2">
        <v>2.29</v>
      </c>
      <c r="C34" s="2">
        <v>0.12</v>
      </c>
      <c r="D34" s="2">
        <v>2.42</v>
      </c>
      <c r="E34">
        <v>134448</v>
      </c>
      <c r="F34" s="2">
        <v>2.2999999999999998</v>
      </c>
      <c r="G34" s="2">
        <v>0.1</v>
      </c>
      <c r="H34" s="2">
        <v>2.41</v>
      </c>
      <c r="I34">
        <v>134448</v>
      </c>
      <c r="J34" s="2">
        <v>2.3199999999999998</v>
      </c>
      <c r="K34" s="2">
        <v>0.09</v>
      </c>
      <c r="L34" s="2">
        <v>2.41</v>
      </c>
      <c r="M34">
        <v>134448</v>
      </c>
    </row>
    <row r="35" spans="1:13" x14ac:dyDescent="0.25">
      <c r="A35" t="s">
        <v>80</v>
      </c>
      <c r="B35" s="2">
        <v>1.48</v>
      </c>
      <c r="C35" s="2">
        <v>0.06</v>
      </c>
      <c r="D35" s="2">
        <v>1.54</v>
      </c>
      <c r="E35">
        <v>83160</v>
      </c>
      <c r="F35" s="2">
        <v>1.5</v>
      </c>
      <c r="G35" s="2">
        <v>0.04</v>
      </c>
      <c r="H35" s="2">
        <v>1.54</v>
      </c>
      <c r="I35">
        <v>83160</v>
      </c>
      <c r="J35" s="2">
        <v>1.48</v>
      </c>
      <c r="K35" s="2">
        <v>0.06</v>
      </c>
      <c r="L35" s="2">
        <v>1.54</v>
      </c>
      <c r="M35">
        <v>83160</v>
      </c>
    </row>
    <row r="36" spans="1:13" x14ac:dyDescent="0.25">
      <c r="A36" t="s">
        <v>82</v>
      </c>
      <c r="B36" s="2">
        <v>2.34</v>
      </c>
      <c r="C36" s="2">
        <v>0.08</v>
      </c>
      <c r="D36" s="2">
        <v>2.4300000000000002</v>
      </c>
      <c r="E36">
        <v>121872</v>
      </c>
      <c r="F36" s="2">
        <v>2.36</v>
      </c>
      <c r="G36" s="2">
        <v>0.08</v>
      </c>
      <c r="H36" s="2">
        <v>2.4500000000000002</v>
      </c>
      <c r="I36">
        <v>121872</v>
      </c>
      <c r="J36" s="2">
        <v>2.3199999999999998</v>
      </c>
      <c r="K36" s="2">
        <v>0.11</v>
      </c>
      <c r="L36" s="2">
        <v>2.44</v>
      </c>
      <c r="M36">
        <v>121872</v>
      </c>
    </row>
    <row r="37" spans="1:13" x14ac:dyDescent="0.25">
      <c r="A37" t="s">
        <v>84</v>
      </c>
      <c r="B37" s="2">
        <v>8.8000000000000007</v>
      </c>
      <c r="C37" s="2">
        <v>0.42</v>
      </c>
      <c r="D37" s="2">
        <v>9.23</v>
      </c>
      <c r="E37">
        <v>383504</v>
      </c>
      <c r="F37" s="2">
        <v>8.86</v>
      </c>
      <c r="G37" s="2">
        <v>0.34</v>
      </c>
      <c r="H37" s="2">
        <v>9.2100000000000009</v>
      </c>
      <c r="I37">
        <v>383504</v>
      </c>
      <c r="J37" s="2">
        <v>8.76</v>
      </c>
      <c r="K37" s="2">
        <v>0.42</v>
      </c>
      <c r="L37" s="2">
        <v>9.19</v>
      </c>
      <c r="M37">
        <v>383504</v>
      </c>
    </row>
    <row r="38" spans="1:13" x14ac:dyDescent="0.25">
      <c r="A38" t="s">
        <v>87</v>
      </c>
      <c r="B38" s="2">
        <v>1.39</v>
      </c>
      <c r="C38" s="2">
        <v>0.03</v>
      </c>
      <c r="D38" s="2">
        <v>1.43</v>
      </c>
      <c r="E38">
        <v>78432</v>
      </c>
      <c r="F38" s="2">
        <v>1.38</v>
      </c>
      <c r="G38" s="2">
        <v>0.05</v>
      </c>
      <c r="H38" s="2">
        <v>1.44</v>
      </c>
      <c r="I38">
        <v>78432</v>
      </c>
      <c r="J38" s="2">
        <v>1.39</v>
      </c>
      <c r="K38" s="2">
        <v>0.04</v>
      </c>
      <c r="L38" s="2">
        <v>1.43</v>
      </c>
      <c r="M38">
        <v>78432</v>
      </c>
    </row>
    <row r="39" spans="1:13" x14ac:dyDescent="0.25">
      <c r="A39" t="s">
        <v>88</v>
      </c>
      <c r="B39" s="2">
        <v>1.61</v>
      </c>
      <c r="C39" s="2">
        <v>0.04</v>
      </c>
      <c r="D39" s="2">
        <v>1.66</v>
      </c>
      <c r="E39">
        <v>78428</v>
      </c>
      <c r="F39" s="2">
        <v>1.63</v>
      </c>
      <c r="G39" s="2">
        <v>0.03</v>
      </c>
      <c r="H39" s="2">
        <v>1.66</v>
      </c>
      <c r="I39">
        <v>78428</v>
      </c>
      <c r="J39" s="2">
        <v>1.61</v>
      </c>
      <c r="K39" s="2">
        <v>0.04</v>
      </c>
      <c r="L39" s="2">
        <v>1.66</v>
      </c>
      <c r="M39">
        <v>78428</v>
      </c>
    </row>
    <row r="40" spans="1:13" x14ac:dyDescent="0.25">
      <c r="A40" t="s">
        <v>92</v>
      </c>
      <c r="B40" s="2">
        <v>1.28</v>
      </c>
      <c r="C40" s="2">
        <v>0.05</v>
      </c>
      <c r="D40" s="2">
        <v>1.34</v>
      </c>
      <c r="E40">
        <v>78448</v>
      </c>
      <c r="F40" s="2">
        <v>1.32</v>
      </c>
      <c r="G40" s="2">
        <v>0.02</v>
      </c>
      <c r="H40" s="2">
        <v>1.34</v>
      </c>
      <c r="I40">
        <v>78448</v>
      </c>
      <c r="J40" s="2">
        <v>1.29</v>
      </c>
      <c r="K40" s="2">
        <v>0.05</v>
      </c>
      <c r="L40" s="2">
        <v>1.35</v>
      </c>
      <c r="M40">
        <v>78448</v>
      </c>
    </row>
    <row r="41" spans="1:13" x14ac:dyDescent="0.25">
      <c r="A41" t="s">
        <v>93</v>
      </c>
      <c r="B41" s="2">
        <v>1.46</v>
      </c>
      <c r="C41" s="2">
        <v>0.04</v>
      </c>
      <c r="D41" s="2">
        <v>1.5</v>
      </c>
      <c r="E41">
        <v>82616</v>
      </c>
      <c r="F41" s="2">
        <v>1.46</v>
      </c>
      <c r="G41" s="2">
        <v>0.03</v>
      </c>
      <c r="H41" s="2">
        <v>1.5</v>
      </c>
      <c r="I41">
        <v>82616</v>
      </c>
      <c r="J41" s="2">
        <v>1.47</v>
      </c>
      <c r="K41" s="2">
        <v>0.02</v>
      </c>
      <c r="L41" s="2">
        <v>1.49</v>
      </c>
      <c r="M41">
        <v>82616</v>
      </c>
    </row>
    <row r="42" spans="1:13" x14ac:dyDescent="0.25">
      <c r="A42" t="s">
        <v>94</v>
      </c>
      <c r="B42" s="2">
        <v>1.58</v>
      </c>
      <c r="C42" s="2">
        <v>0.04</v>
      </c>
      <c r="D42" s="2">
        <v>1.63</v>
      </c>
      <c r="E42">
        <v>85096</v>
      </c>
      <c r="F42" s="2">
        <v>1.56</v>
      </c>
      <c r="G42" s="2">
        <v>7.0000000000000007E-2</v>
      </c>
      <c r="H42" s="2">
        <v>1.64</v>
      </c>
      <c r="I42">
        <v>85096</v>
      </c>
      <c r="J42" s="2">
        <v>1.57</v>
      </c>
      <c r="K42" s="2">
        <v>0.06</v>
      </c>
      <c r="L42" s="2">
        <v>1.63</v>
      </c>
      <c r="M42">
        <v>85096</v>
      </c>
    </row>
    <row r="43" spans="1:13" x14ac:dyDescent="0.25">
      <c r="A43" t="s">
        <v>95</v>
      </c>
      <c r="B43" s="2">
        <v>1.52</v>
      </c>
      <c r="C43" s="2">
        <v>0.04</v>
      </c>
      <c r="D43" s="2">
        <v>1.58</v>
      </c>
      <c r="E43">
        <v>85964</v>
      </c>
      <c r="F43" s="2">
        <v>1.53</v>
      </c>
      <c r="G43" s="2">
        <v>0.04</v>
      </c>
      <c r="H43" s="2">
        <v>1.57</v>
      </c>
      <c r="I43">
        <v>85964</v>
      </c>
      <c r="J43" s="2">
        <v>1.52</v>
      </c>
      <c r="K43" s="2">
        <v>0.05</v>
      </c>
      <c r="L43" s="2">
        <v>1.58</v>
      </c>
      <c r="M43">
        <v>85964</v>
      </c>
    </row>
    <row r="44" spans="1:13" x14ac:dyDescent="0.25">
      <c r="A44" t="s">
        <v>96</v>
      </c>
      <c r="B44" s="2">
        <v>4.72</v>
      </c>
      <c r="C44" s="2">
        <v>0.16</v>
      </c>
      <c r="D44" s="2">
        <v>4.8899999999999997</v>
      </c>
      <c r="E44">
        <v>169036</v>
      </c>
      <c r="F44" s="2">
        <v>4.7</v>
      </c>
      <c r="G44" s="2">
        <v>0.16</v>
      </c>
      <c r="H44" s="2">
        <v>4.87</v>
      </c>
      <c r="I44">
        <v>169036</v>
      </c>
      <c r="J44" s="2">
        <v>4.72</v>
      </c>
      <c r="K44" s="2">
        <v>0.18</v>
      </c>
      <c r="L44" s="2">
        <v>4.91</v>
      </c>
      <c r="M44">
        <v>169036</v>
      </c>
    </row>
    <row r="45" spans="1:13" x14ac:dyDescent="0.25">
      <c r="A45" t="s">
        <v>97</v>
      </c>
      <c r="B45" s="2">
        <v>1.42</v>
      </c>
      <c r="C45" s="2">
        <v>0.02</v>
      </c>
      <c r="D45" s="2">
        <v>1.44</v>
      </c>
      <c r="E45">
        <v>78432</v>
      </c>
      <c r="F45" s="2">
        <v>1.38</v>
      </c>
      <c r="G45" s="2">
        <v>0.03</v>
      </c>
      <c r="H45" s="2">
        <v>1.42</v>
      </c>
      <c r="I45">
        <v>78432</v>
      </c>
      <c r="J45" s="2">
        <v>1.39</v>
      </c>
      <c r="K45" s="2">
        <v>0.04</v>
      </c>
      <c r="L45" s="2">
        <v>1.44</v>
      </c>
      <c r="M45">
        <v>78432</v>
      </c>
    </row>
    <row r="46" spans="1:13" x14ac:dyDescent="0.25">
      <c r="A46" t="s">
        <v>98</v>
      </c>
      <c r="B46" s="2">
        <v>1.38</v>
      </c>
      <c r="C46" s="2">
        <v>0.06</v>
      </c>
      <c r="D46" s="2">
        <v>1.44</v>
      </c>
      <c r="E46">
        <v>78428</v>
      </c>
      <c r="F46" s="2">
        <v>1.39</v>
      </c>
      <c r="G46" s="2">
        <v>0.05</v>
      </c>
      <c r="H46" s="2">
        <v>1.44</v>
      </c>
      <c r="I46">
        <v>78428</v>
      </c>
      <c r="J46" s="2">
        <v>1.39</v>
      </c>
      <c r="K46" s="2">
        <v>0.05</v>
      </c>
      <c r="L46" s="2">
        <v>1.44</v>
      </c>
      <c r="M46">
        <v>78428</v>
      </c>
    </row>
    <row r="47" spans="1:13" x14ac:dyDescent="0.25">
      <c r="A47" t="s">
        <v>100</v>
      </c>
      <c r="B47" s="2">
        <v>1.4</v>
      </c>
      <c r="C47" s="2">
        <v>0.04</v>
      </c>
      <c r="D47" s="2">
        <v>1.44</v>
      </c>
      <c r="E47">
        <v>78576</v>
      </c>
      <c r="F47" s="2">
        <v>1.4</v>
      </c>
      <c r="G47" s="2">
        <v>0.04</v>
      </c>
      <c r="H47" s="2">
        <v>1.44</v>
      </c>
      <c r="I47">
        <v>78576</v>
      </c>
      <c r="J47" s="2">
        <v>1.39</v>
      </c>
      <c r="K47" s="2">
        <v>0.04</v>
      </c>
      <c r="L47" s="2">
        <v>1.44</v>
      </c>
      <c r="M47">
        <v>78576</v>
      </c>
    </row>
    <row r="48" spans="1:13" x14ac:dyDescent="0.25">
      <c r="A48" t="s">
        <v>102</v>
      </c>
      <c r="B48" s="2">
        <v>1.37</v>
      </c>
      <c r="C48" s="2">
        <v>0.06</v>
      </c>
      <c r="D48" s="2">
        <v>1.44</v>
      </c>
      <c r="E48">
        <v>78428</v>
      </c>
      <c r="F48" s="2">
        <v>1.37</v>
      </c>
      <c r="G48" s="2">
        <v>0.06</v>
      </c>
      <c r="H48" s="2">
        <v>1.44</v>
      </c>
      <c r="I48">
        <v>78428</v>
      </c>
      <c r="J48" s="2">
        <v>1.39</v>
      </c>
      <c r="K48" s="2">
        <v>0.04</v>
      </c>
      <c r="L48" s="2">
        <v>1.44</v>
      </c>
      <c r="M48">
        <v>78428</v>
      </c>
    </row>
    <row r="49" spans="1:13" x14ac:dyDescent="0.25">
      <c r="A49" t="s">
        <v>105</v>
      </c>
      <c r="B49" s="2">
        <v>1.98</v>
      </c>
      <c r="C49" s="2">
        <v>0.09</v>
      </c>
      <c r="D49" s="2">
        <v>2.08</v>
      </c>
      <c r="E49">
        <v>113052</v>
      </c>
      <c r="F49" s="2">
        <v>1.98</v>
      </c>
      <c r="G49" s="2">
        <v>0.05</v>
      </c>
      <c r="H49" s="2">
        <v>2.04</v>
      </c>
      <c r="I49">
        <v>113052</v>
      </c>
      <c r="J49" s="2">
        <v>1.99</v>
      </c>
      <c r="K49" s="2">
        <v>0.06</v>
      </c>
      <c r="L49" s="2">
        <v>2.06</v>
      </c>
      <c r="M49">
        <v>113052</v>
      </c>
    </row>
    <row r="50" spans="1:13" x14ac:dyDescent="0.25">
      <c r="A50" t="s">
        <v>166</v>
      </c>
      <c r="B50">
        <v>2.2400000000000002</v>
      </c>
      <c r="C50">
        <v>0.12</v>
      </c>
      <c r="D50">
        <v>2.37</v>
      </c>
      <c r="E50">
        <v>113992</v>
      </c>
      <c r="F50">
        <v>2.2000000000000002</v>
      </c>
      <c r="G50">
        <v>0.08</v>
      </c>
      <c r="H50">
        <v>2.29</v>
      </c>
      <c r="I50">
        <v>114008</v>
      </c>
      <c r="J50">
        <v>2.21</v>
      </c>
      <c r="K50">
        <v>0.09</v>
      </c>
      <c r="L50">
        <v>2.2999999999999998</v>
      </c>
      <c r="M50">
        <v>114008</v>
      </c>
    </row>
    <row r="51" spans="1:13" x14ac:dyDescent="0.25">
      <c r="A51" t="s">
        <v>167</v>
      </c>
      <c r="B51">
        <v>3.81</v>
      </c>
      <c r="C51">
        <v>0.13</v>
      </c>
      <c r="D51">
        <v>3.95</v>
      </c>
      <c r="E51">
        <v>164224</v>
      </c>
      <c r="F51">
        <v>3.82</v>
      </c>
      <c r="G51">
        <v>0.12</v>
      </c>
      <c r="H51">
        <v>3.95</v>
      </c>
      <c r="I51">
        <v>164224</v>
      </c>
      <c r="J51">
        <v>3.99</v>
      </c>
      <c r="K51">
        <v>0.12</v>
      </c>
      <c r="L51">
        <v>4.12</v>
      </c>
      <c r="M51">
        <v>164224</v>
      </c>
    </row>
    <row r="52" spans="1:13" x14ac:dyDescent="0.25">
      <c r="A52" t="s">
        <v>169</v>
      </c>
      <c r="B52">
        <v>4.21</v>
      </c>
      <c r="C52">
        <v>0.17</v>
      </c>
      <c r="D52">
        <v>4.3899999999999997</v>
      </c>
      <c r="E52">
        <v>201428</v>
      </c>
      <c r="F52">
        <v>4.1900000000000004</v>
      </c>
      <c r="G52">
        <v>0.17</v>
      </c>
      <c r="H52">
        <v>4.37</v>
      </c>
      <c r="I52">
        <v>201428</v>
      </c>
      <c r="J52">
        <v>4.16</v>
      </c>
      <c r="K52">
        <v>0.2</v>
      </c>
      <c r="L52">
        <v>4.37</v>
      </c>
      <c r="M52">
        <v>201428</v>
      </c>
    </row>
    <row r="53" spans="1:13" x14ac:dyDescent="0.25">
      <c r="A53" t="s">
        <v>170</v>
      </c>
      <c r="B53">
        <v>4.71</v>
      </c>
      <c r="C53">
        <v>0.18</v>
      </c>
      <c r="D53">
        <v>4.8899999999999997</v>
      </c>
      <c r="E53">
        <v>221584</v>
      </c>
      <c r="F53">
        <v>4.71</v>
      </c>
      <c r="G53">
        <v>0.23</v>
      </c>
      <c r="H53">
        <v>4.95</v>
      </c>
      <c r="I53">
        <v>221584</v>
      </c>
      <c r="J53">
        <v>4.74</v>
      </c>
      <c r="K53">
        <v>0.19</v>
      </c>
      <c r="L53">
        <v>4.9400000000000004</v>
      </c>
      <c r="M53">
        <v>221584</v>
      </c>
    </row>
    <row r="54" spans="1:13" x14ac:dyDescent="0.25">
      <c r="A54" t="s">
        <v>156</v>
      </c>
      <c r="B54">
        <v>9.67</v>
      </c>
      <c r="C54">
        <v>0.32</v>
      </c>
      <c r="D54">
        <v>10.01</v>
      </c>
      <c r="E54">
        <v>315400</v>
      </c>
      <c r="F54">
        <v>9.66</v>
      </c>
      <c r="G54">
        <v>0.35</v>
      </c>
      <c r="H54">
        <v>10.029999999999999</v>
      </c>
      <c r="I54">
        <v>315400</v>
      </c>
      <c r="J54">
        <v>9.6</v>
      </c>
      <c r="K54">
        <v>0.36</v>
      </c>
      <c r="L54">
        <v>9.9700000000000006</v>
      </c>
      <c r="M54">
        <v>315400</v>
      </c>
    </row>
    <row r="55" spans="1:13" x14ac:dyDescent="0.25">
      <c r="A55" t="s">
        <v>171</v>
      </c>
      <c r="B55">
        <v>7.57</v>
      </c>
      <c r="C55">
        <v>0.3</v>
      </c>
      <c r="D55">
        <v>7.88</v>
      </c>
      <c r="E55">
        <v>332964</v>
      </c>
      <c r="F55">
        <v>7.57</v>
      </c>
      <c r="G55">
        <v>0.36</v>
      </c>
      <c r="H55">
        <v>7.94</v>
      </c>
      <c r="I55">
        <v>332964</v>
      </c>
      <c r="J55">
        <v>7.56</v>
      </c>
      <c r="K55">
        <v>0.36</v>
      </c>
      <c r="L55">
        <v>7.93</v>
      </c>
      <c r="M55">
        <v>332964</v>
      </c>
    </row>
    <row r="56" spans="1:13" x14ac:dyDescent="0.25">
      <c r="A56" t="s">
        <v>173</v>
      </c>
      <c r="B56">
        <v>1.35</v>
      </c>
      <c r="C56">
        <v>0.04</v>
      </c>
      <c r="D56">
        <v>1.4</v>
      </c>
      <c r="E56">
        <v>78448</v>
      </c>
      <c r="F56">
        <v>1.38</v>
      </c>
      <c r="G56">
        <v>0.02</v>
      </c>
      <c r="H56">
        <v>1.41</v>
      </c>
      <c r="I56">
        <v>78448</v>
      </c>
      <c r="J56">
        <v>1.35</v>
      </c>
      <c r="K56">
        <v>0.05</v>
      </c>
      <c r="L56">
        <v>1.4</v>
      </c>
      <c r="M56">
        <v>78448</v>
      </c>
    </row>
    <row r="57" spans="1:13" x14ac:dyDescent="0.25">
      <c r="A57" t="s">
        <v>157</v>
      </c>
      <c r="B57">
        <v>1.87</v>
      </c>
      <c r="C57">
        <v>0.06</v>
      </c>
      <c r="D57">
        <v>1.94</v>
      </c>
      <c r="E57">
        <v>84252</v>
      </c>
      <c r="F57">
        <v>1.88</v>
      </c>
      <c r="G57">
        <v>0.05</v>
      </c>
      <c r="H57">
        <v>1.94</v>
      </c>
      <c r="I57">
        <v>84252</v>
      </c>
      <c r="J57">
        <v>1.86</v>
      </c>
      <c r="K57">
        <v>7.0000000000000007E-2</v>
      </c>
      <c r="L57">
        <v>1.93</v>
      </c>
      <c r="M57">
        <v>84252</v>
      </c>
    </row>
    <row r="58" spans="1:13" x14ac:dyDescent="0.25">
      <c r="A58" t="s">
        <v>158</v>
      </c>
      <c r="B58">
        <v>1.9</v>
      </c>
      <c r="C58">
        <v>0.06</v>
      </c>
      <c r="D58">
        <v>1.97</v>
      </c>
      <c r="E58">
        <v>111476</v>
      </c>
      <c r="F58">
        <v>1.9</v>
      </c>
      <c r="G58">
        <v>0.06</v>
      </c>
      <c r="H58">
        <v>1.97</v>
      </c>
      <c r="I58">
        <v>111476</v>
      </c>
      <c r="J58">
        <v>1.88</v>
      </c>
      <c r="K58">
        <v>0.09</v>
      </c>
      <c r="L58">
        <v>1.98</v>
      </c>
      <c r="M58">
        <v>111476</v>
      </c>
    </row>
    <row r="59" spans="1:13" x14ac:dyDescent="0.25">
      <c r="A59" t="s">
        <v>176</v>
      </c>
      <c r="B59">
        <v>2.2799999999999998</v>
      </c>
      <c r="C59">
        <v>0.09</v>
      </c>
      <c r="D59">
        <v>2.37</v>
      </c>
      <c r="E59">
        <v>126404</v>
      </c>
      <c r="F59">
        <v>2.29</v>
      </c>
      <c r="G59">
        <v>0.08</v>
      </c>
      <c r="H59">
        <v>2.37</v>
      </c>
      <c r="I59">
        <v>126404</v>
      </c>
      <c r="J59">
        <v>2.3199999999999998</v>
      </c>
      <c r="K59">
        <v>0.06</v>
      </c>
      <c r="L59">
        <v>2.38</v>
      </c>
      <c r="M59">
        <v>126404</v>
      </c>
    </row>
    <row r="60" spans="1:13" x14ac:dyDescent="0.25">
      <c r="A60" t="s">
        <v>161</v>
      </c>
      <c r="B60">
        <v>2.25</v>
      </c>
      <c r="C60">
        <v>0.1</v>
      </c>
      <c r="D60">
        <v>2.36</v>
      </c>
      <c r="E60">
        <v>134456</v>
      </c>
      <c r="F60">
        <v>2.2599999999999998</v>
      </c>
      <c r="G60">
        <v>0.09</v>
      </c>
      <c r="H60">
        <v>2.35</v>
      </c>
      <c r="I60">
        <v>134456</v>
      </c>
      <c r="J60">
        <v>2.21</v>
      </c>
      <c r="K60">
        <v>0.14000000000000001</v>
      </c>
      <c r="L60">
        <v>2.36</v>
      </c>
      <c r="M60">
        <v>134456</v>
      </c>
    </row>
    <row r="61" spans="1:13" x14ac:dyDescent="0.25">
      <c r="A61" t="s">
        <v>178</v>
      </c>
      <c r="B61">
        <v>1.4</v>
      </c>
      <c r="C61">
        <v>0.04</v>
      </c>
      <c r="D61">
        <v>1.45</v>
      </c>
      <c r="E61">
        <v>80956</v>
      </c>
      <c r="F61">
        <v>1.4</v>
      </c>
      <c r="G61">
        <v>0.04</v>
      </c>
      <c r="H61">
        <v>1.44</v>
      </c>
      <c r="I61">
        <v>80956</v>
      </c>
      <c r="J61">
        <v>1.39</v>
      </c>
      <c r="K61">
        <v>0.03</v>
      </c>
      <c r="L61">
        <v>1.43</v>
      </c>
      <c r="M61">
        <v>80956</v>
      </c>
    </row>
    <row r="62" spans="1:13" x14ac:dyDescent="0.25">
      <c r="A62" t="s">
        <v>179</v>
      </c>
      <c r="B62">
        <v>6.64</v>
      </c>
      <c r="C62">
        <v>0.21</v>
      </c>
      <c r="D62">
        <v>6.86</v>
      </c>
      <c r="E62">
        <v>217284</v>
      </c>
      <c r="F62">
        <v>6.69</v>
      </c>
      <c r="G62">
        <v>0.17</v>
      </c>
      <c r="H62">
        <v>6.87</v>
      </c>
      <c r="I62">
        <v>217284</v>
      </c>
      <c r="J62">
        <v>6.66</v>
      </c>
      <c r="K62">
        <v>0.21</v>
      </c>
      <c r="L62">
        <v>6.89</v>
      </c>
      <c r="M62">
        <v>217284</v>
      </c>
    </row>
    <row r="63" spans="1:13" x14ac:dyDescent="0.25">
      <c r="A63" t="s">
        <v>164</v>
      </c>
      <c r="B63">
        <v>5.84</v>
      </c>
      <c r="C63">
        <v>0.17</v>
      </c>
      <c r="D63">
        <v>6.03</v>
      </c>
      <c r="E63">
        <v>226760</v>
      </c>
      <c r="F63">
        <v>5.82</v>
      </c>
      <c r="G63">
        <v>0.19</v>
      </c>
      <c r="H63">
        <v>6.02</v>
      </c>
      <c r="I63">
        <v>226760</v>
      </c>
      <c r="J63">
        <v>5.8</v>
      </c>
      <c r="K63">
        <v>0.18</v>
      </c>
      <c r="L63">
        <v>5.99</v>
      </c>
      <c r="M63">
        <v>226760</v>
      </c>
    </row>
    <row r="64" spans="1:13" x14ac:dyDescent="0.25">
      <c r="A64" t="s">
        <v>152</v>
      </c>
      <c r="B64">
        <v>584.20000000000005</v>
      </c>
      <c r="C64">
        <v>5.94</v>
      </c>
      <c r="D64">
        <v>590.36</v>
      </c>
      <c r="E64">
        <v>3196656</v>
      </c>
      <c r="F64">
        <v>581.80999999999995</v>
      </c>
      <c r="G64">
        <v>5.97</v>
      </c>
      <c r="H64">
        <v>587.97</v>
      </c>
      <c r="I64">
        <v>3196656</v>
      </c>
      <c r="J64">
        <v>579.29999999999995</v>
      </c>
      <c r="K64">
        <v>5.6</v>
      </c>
      <c r="L64">
        <v>585.15</v>
      </c>
      <c r="M64">
        <v>3196656</v>
      </c>
    </row>
    <row r="65" spans="1:13" x14ac:dyDescent="0.25">
      <c r="A65" t="s">
        <v>153</v>
      </c>
      <c r="B65">
        <v>16.739999999999998</v>
      </c>
      <c r="C65">
        <v>1.05</v>
      </c>
      <c r="D65">
        <v>17.82</v>
      </c>
      <c r="E65">
        <v>1350076</v>
      </c>
      <c r="F65">
        <v>16.64</v>
      </c>
      <c r="G65">
        <v>1.1599999999999999</v>
      </c>
      <c r="H65">
        <v>17.84</v>
      </c>
      <c r="I65">
        <v>1350076</v>
      </c>
      <c r="J65">
        <v>16.59</v>
      </c>
      <c r="K65">
        <v>1.19</v>
      </c>
      <c r="L65">
        <v>17.8</v>
      </c>
      <c r="M65">
        <v>1350076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81366-16B4-4126-842C-6D4EB259734A}">
  <sheetPr codeName="Sheet13"/>
  <dimension ref="A1:M63"/>
  <sheetViews>
    <sheetView workbookViewId="0">
      <selection activeCell="A14" sqref="A1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7.04</v>
      </c>
      <c r="C2" s="2">
        <v>0.8</v>
      </c>
      <c r="D2" s="2">
        <v>7.86</v>
      </c>
      <c r="E2">
        <v>728036</v>
      </c>
      <c r="F2" s="2">
        <v>7.07</v>
      </c>
      <c r="G2" s="2">
        <v>0.97</v>
      </c>
      <c r="H2" s="2">
        <v>8.06</v>
      </c>
      <c r="I2">
        <v>728036</v>
      </c>
      <c r="J2" s="2">
        <v>7.02</v>
      </c>
      <c r="K2" s="2">
        <v>0.76</v>
      </c>
      <c r="L2" s="2">
        <v>7.8</v>
      </c>
      <c r="M2">
        <v>728036</v>
      </c>
    </row>
    <row r="3" spans="1:13" x14ac:dyDescent="0.25">
      <c r="A3" t="s">
        <v>7</v>
      </c>
      <c r="B3" s="2">
        <v>1.34</v>
      </c>
      <c r="C3" s="2">
        <v>0.1</v>
      </c>
      <c r="D3" s="2">
        <v>1.44</v>
      </c>
      <c r="E3">
        <v>177940</v>
      </c>
      <c r="F3" s="2">
        <v>1.34</v>
      </c>
      <c r="G3" s="2">
        <v>0.1</v>
      </c>
      <c r="H3" s="2">
        <v>1.45</v>
      </c>
      <c r="I3">
        <v>177940</v>
      </c>
      <c r="J3" s="2">
        <v>1.34</v>
      </c>
      <c r="K3" s="2">
        <v>0.1</v>
      </c>
      <c r="L3" s="2">
        <v>1.45</v>
      </c>
      <c r="M3">
        <v>177940</v>
      </c>
    </row>
    <row r="4" spans="1:13" x14ac:dyDescent="0.25">
      <c r="A4" t="s">
        <v>9</v>
      </c>
      <c r="B4" s="2">
        <v>1.74</v>
      </c>
      <c r="C4" s="2">
        <v>0.11</v>
      </c>
      <c r="D4" s="2">
        <v>1.86</v>
      </c>
      <c r="E4">
        <v>231372</v>
      </c>
      <c r="F4" s="2">
        <v>1.75</v>
      </c>
      <c r="G4" s="2">
        <v>0.13</v>
      </c>
      <c r="H4" s="2">
        <v>1.89</v>
      </c>
      <c r="I4">
        <v>231372</v>
      </c>
      <c r="J4" s="2">
        <v>1.73</v>
      </c>
      <c r="K4" s="2">
        <v>0.14000000000000001</v>
      </c>
      <c r="L4" s="2">
        <v>1.88</v>
      </c>
      <c r="M4">
        <v>231372</v>
      </c>
    </row>
    <row r="5" spans="1:13" x14ac:dyDescent="0.25">
      <c r="A5" t="s">
        <v>10</v>
      </c>
      <c r="B5" s="2">
        <v>7.5</v>
      </c>
      <c r="C5" s="2">
        <v>0.72</v>
      </c>
      <c r="D5" s="2">
        <v>8.23</v>
      </c>
      <c r="E5">
        <v>660016</v>
      </c>
      <c r="F5" s="2">
        <v>7.43</v>
      </c>
      <c r="G5" s="2">
        <v>0.72</v>
      </c>
      <c r="H5" s="2">
        <v>8.17</v>
      </c>
      <c r="I5">
        <v>660016</v>
      </c>
      <c r="J5" s="2">
        <v>7.41</v>
      </c>
      <c r="K5" s="2">
        <v>0.75</v>
      </c>
      <c r="L5" s="2">
        <v>8.18</v>
      </c>
      <c r="M5">
        <v>660016</v>
      </c>
    </row>
    <row r="6" spans="1:13" x14ac:dyDescent="0.25">
      <c r="A6" t="s">
        <v>15</v>
      </c>
      <c r="B6" s="2">
        <v>1.34</v>
      </c>
      <c r="C6" s="2">
        <v>0.11</v>
      </c>
      <c r="D6" s="2">
        <v>1.46</v>
      </c>
      <c r="E6">
        <v>177928</v>
      </c>
      <c r="F6" s="2">
        <v>1.34</v>
      </c>
      <c r="G6" s="2">
        <v>0.11</v>
      </c>
      <c r="H6" s="2">
        <v>1.45</v>
      </c>
      <c r="I6">
        <v>177928</v>
      </c>
      <c r="J6" s="2">
        <v>1.34</v>
      </c>
      <c r="K6" s="2">
        <v>0.11</v>
      </c>
      <c r="L6" s="2">
        <v>1.46</v>
      </c>
      <c r="M6">
        <v>177928</v>
      </c>
    </row>
    <row r="7" spans="1:13" x14ac:dyDescent="0.25">
      <c r="A7" t="s">
        <v>16</v>
      </c>
      <c r="B7" s="2">
        <v>1.34</v>
      </c>
      <c r="C7" s="2">
        <v>0.1</v>
      </c>
      <c r="D7" s="2">
        <v>1.45</v>
      </c>
      <c r="E7">
        <v>177928</v>
      </c>
      <c r="F7" s="2">
        <v>1.34</v>
      </c>
      <c r="G7" s="2">
        <v>0.11</v>
      </c>
      <c r="H7" s="2">
        <v>1.46</v>
      </c>
      <c r="I7">
        <v>177928</v>
      </c>
      <c r="J7" s="2">
        <v>1.36</v>
      </c>
      <c r="K7" s="2">
        <v>0.1</v>
      </c>
      <c r="L7" s="2">
        <v>1.46</v>
      </c>
      <c r="M7">
        <v>177928</v>
      </c>
    </row>
    <row r="8" spans="1:13" x14ac:dyDescent="0.25">
      <c r="A8" t="s">
        <v>17</v>
      </c>
      <c r="B8" s="2">
        <v>1.39</v>
      </c>
      <c r="C8" s="2">
        <v>0.11</v>
      </c>
      <c r="D8" s="2">
        <v>1.51</v>
      </c>
      <c r="E8">
        <v>183044</v>
      </c>
      <c r="F8" s="2">
        <v>1.37</v>
      </c>
      <c r="G8" s="2">
        <v>0.14000000000000001</v>
      </c>
      <c r="H8" s="2">
        <v>1.51</v>
      </c>
      <c r="I8">
        <v>183044</v>
      </c>
      <c r="J8" s="2">
        <v>1.44</v>
      </c>
      <c r="K8" s="2">
        <v>0.08</v>
      </c>
      <c r="L8" s="2">
        <v>1.52</v>
      </c>
      <c r="M8">
        <v>183044</v>
      </c>
    </row>
    <row r="9" spans="1:13" x14ac:dyDescent="0.25">
      <c r="A9" t="s">
        <v>20</v>
      </c>
      <c r="B9" s="2">
        <v>1.46</v>
      </c>
      <c r="C9" s="2">
        <v>0.08</v>
      </c>
      <c r="D9" s="2">
        <v>1.55</v>
      </c>
      <c r="E9">
        <v>185744</v>
      </c>
      <c r="F9" s="2">
        <v>1.44</v>
      </c>
      <c r="G9" s="2">
        <v>0.11</v>
      </c>
      <c r="H9" s="2">
        <v>1.56</v>
      </c>
      <c r="I9">
        <v>185744</v>
      </c>
      <c r="J9" s="2">
        <v>1.43</v>
      </c>
      <c r="K9" s="2">
        <v>0.11</v>
      </c>
      <c r="L9" s="2">
        <v>1.54</v>
      </c>
      <c r="M9">
        <v>185744</v>
      </c>
    </row>
    <row r="10" spans="1:13" x14ac:dyDescent="0.25">
      <c r="A10" t="s">
        <v>21</v>
      </c>
      <c r="B10" s="2">
        <v>2.77</v>
      </c>
      <c r="C10" s="2">
        <v>0.27</v>
      </c>
      <c r="D10" s="2">
        <v>3.05</v>
      </c>
      <c r="E10">
        <v>339604</v>
      </c>
      <c r="F10" s="2">
        <v>2.77</v>
      </c>
      <c r="G10" s="2">
        <v>0.26</v>
      </c>
      <c r="H10" s="2">
        <v>3.04</v>
      </c>
      <c r="I10">
        <v>339604</v>
      </c>
      <c r="J10" s="2">
        <v>2.74</v>
      </c>
      <c r="K10" s="2">
        <v>0.28000000000000003</v>
      </c>
      <c r="L10" s="2">
        <v>3.03</v>
      </c>
      <c r="M10">
        <v>339604</v>
      </c>
    </row>
    <row r="11" spans="1:13" x14ac:dyDescent="0.25">
      <c r="A11" t="s">
        <v>23</v>
      </c>
      <c r="B11" s="2">
        <v>2.68</v>
      </c>
      <c r="C11" s="2">
        <v>0.32</v>
      </c>
      <c r="D11" s="2">
        <v>3.01</v>
      </c>
      <c r="E11">
        <v>370692</v>
      </c>
      <c r="F11" s="2">
        <v>2.71</v>
      </c>
      <c r="G11" s="2">
        <v>0.31</v>
      </c>
      <c r="H11" s="2">
        <v>3.03</v>
      </c>
      <c r="I11">
        <v>370692</v>
      </c>
      <c r="J11" s="2">
        <v>2.7</v>
      </c>
      <c r="K11" s="2">
        <v>0.32</v>
      </c>
      <c r="L11" s="2">
        <v>3.03</v>
      </c>
      <c r="M11">
        <v>370692</v>
      </c>
    </row>
    <row r="12" spans="1:13" x14ac:dyDescent="0.25">
      <c r="A12" t="s">
        <v>24</v>
      </c>
      <c r="B12" s="2">
        <v>1.97</v>
      </c>
      <c r="C12" s="2">
        <v>0.19</v>
      </c>
      <c r="D12" s="2">
        <v>2.16</v>
      </c>
      <c r="E12">
        <v>260700</v>
      </c>
      <c r="F12" s="2">
        <v>1.94</v>
      </c>
      <c r="G12" s="2">
        <v>0.19</v>
      </c>
      <c r="H12" s="2">
        <v>2.14</v>
      </c>
      <c r="I12">
        <v>260700</v>
      </c>
      <c r="J12" s="2">
        <v>1.96</v>
      </c>
      <c r="K12" s="2">
        <v>0.18</v>
      </c>
      <c r="L12" s="2">
        <v>2.15</v>
      </c>
      <c r="M12">
        <v>260700</v>
      </c>
    </row>
    <row r="13" spans="1:13" x14ac:dyDescent="0.25">
      <c r="A13" t="s">
        <v>30</v>
      </c>
      <c r="B13" s="2">
        <v>1.34</v>
      </c>
      <c r="C13" s="2">
        <v>0.1</v>
      </c>
      <c r="D13" s="2">
        <v>1.45</v>
      </c>
      <c r="E13">
        <v>177932</v>
      </c>
      <c r="F13" s="2">
        <v>1.34</v>
      </c>
      <c r="G13" s="2">
        <v>0.1</v>
      </c>
      <c r="H13" s="2">
        <v>1.45</v>
      </c>
      <c r="I13">
        <v>177932</v>
      </c>
      <c r="J13" s="2">
        <v>1.32</v>
      </c>
      <c r="K13" s="2">
        <v>0.12</v>
      </c>
      <c r="L13" s="2">
        <v>1.45</v>
      </c>
      <c r="M13">
        <v>177932</v>
      </c>
    </row>
    <row r="14" spans="1:13" x14ac:dyDescent="0.25">
      <c r="A14" t="s">
        <v>31</v>
      </c>
      <c r="B14" s="2">
        <v>1.37</v>
      </c>
      <c r="C14" s="2">
        <v>0.08</v>
      </c>
      <c r="D14" s="2">
        <v>1.46</v>
      </c>
      <c r="E14">
        <v>177928</v>
      </c>
      <c r="F14" s="2">
        <v>1.34</v>
      </c>
      <c r="G14" s="2">
        <v>0.12</v>
      </c>
      <c r="H14" s="2">
        <v>1.46</v>
      </c>
      <c r="I14">
        <v>177928</v>
      </c>
      <c r="J14" s="2">
        <v>1.64</v>
      </c>
      <c r="K14" s="2">
        <v>0.09</v>
      </c>
      <c r="L14" s="2">
        <v>1.74</v>
      </c>
      <c r="M14">
        <v>177928</v>
      </c>
    </row>
    <row r="15" spans="1:13" x14ac:dyDescent="0.25">
      <c r="A15" t="s">
        <v>32</v>
      </c>
      <c r="B15" s="2">
        <v>1.58</v>
      </c>
      <c r="C15" s="2">
        <v>0.12</v>
      </c>
      <c r="D15" s="2">
        <v>1.71</v>
      </c>
      <c r="E15">
        <v>198676</v>
      </c>
      <c r="F15" s="2">
        <v>1.5</v>
      </c>
      <c r="G15" s="2">
        <v>0.12</v>
      </c>
      <c r="H15" s="2">
        <v>1.63</v>
      </c>
      <c r="I15">
        <v>198676</v>
      </c>
      <c r="J15" s="2">
        <v>1.53</v>
      </c>
      <c r="K15" s="2">
        <v>0.1</v>
      </c>
      <c r="L15" s="2">
        <v>1.63</v>
      </c>
      <c r="M15">
        <v>198676</v>
      </c>
    </row>
    <row r="16" spans="1:13" x14ac:dyDescent="0.25">
      <c r="A16" t="s">
        <v>33</v>
      </c>
      <c r="B16" s="2">
        <v>1.37</v>
      </c>
      <c r="C16" s="2">
        <v>0.08</v>
      </c>
      <c r="D16" s="2">
        <v>1.47</v>
      </c>
      <c r="E16">
        <v>177928</v>
      </c>
      <c r="F16" s="2">
        <v>1.33</v>
      </c>
      <c r="G16" s="2">
        <v>0.12</v>
      </c>
      <c r="H16" s="2">
        <v>1.45</v>
      </c>
      <c r="I16">
        <v>177928</v>
      </c>
      <c r="J16" s="2">
        <v>1.35</v>
      </c>
      <c r="K16" s="2">
        <v>0.09</v>
      </c>
      <c r="L16" s="2">
        <v>1.44</v>
      </c>
      <c r="M16">
        <v>177928</v>
      </c>
    </row>
    <row r="17" spans="1:13" x14ac:dyDescent="0.25">
      <c r="A17" t="s">
        <v>40</v>
      </c>
      <c r="B17" s="2">
        <v>1.43</v>
      </c>
      <c r="C17" s="2">
        <v>0.1</v>
      </c>
      <c r="D17" s="2">
        <v>1.54</v>
      </c>
      <c r="E17">
        <v>185820</v>
      </c>
      <c r="F17" s="2">
        <v>1.46</v>
      </c>
      <c r="G17" s="2">
        <v>0.08</v>
      </c>
      <c r="H17" s="2">
        <v>1.54</v>
      </c>
      <c r="I17">
        <v>185820</v>
      </c>
      <c r="J17" s="2">
        <v>1.43</v>
      </c>
      <c r="K17" s="2">
        <v>0.09</v>
      </c>
      <c r="L17" s="2">
        <v>1.53</v>
      </c>
      <c r="M17">
        <v>185820</v>
      </c>
    </row>
    <row r="18" spans="1:13" x14ac:dyDescent="0.25">
      <c r="A18" t="s">
        <v>41</v>
      </c>
      <c r="B18" s="2">
        <v>1.46</v>
      </c>
      <c r="C18" s="2">
        <v>0.1</v>
      </c>
      <c r="D18" s="2">
        <v>1.57</v>
      </c>
      <c r="E18">
        <v>178216</v>
      </c>
      <c r="F18" s="2">
        <v>1.47</v>
      </c>
      <c r="G18" s="2">
        <v>0.1</v>
      </c>
      <c r="H18" s="2">
        <v>1.57</v>
      </c>
      <c r="I18">
        <v>178216</v>
      </c>
      <c r="J18" s="2">
        <v>1.47</v>
      </c>
      <c r="K18" s="2">
        <v>0.09</v>
      </c>
      <c r="L18" s="2">
        <v>1.57</v>
      </c>
      <c r="M18">
        <v>178216</v>
      </c>
    </row>
    <row r="19" spans="1:13" x14ac:dyDescent="0.25">
      <c r="A19" t="s">
        <v>42</v>
      </c>
      <c r="B19" s="2">
        <v>1.71</v>
      </c>
      <c r="C19" s="2">
        <v>0.15</v>
      </c>
      <c r="D19" s="2">
        <v>1.87</v>
      </c>
      <c r="E19">
        <v>217916</v>
      </c>
      <c r="F19" s="2">
        <v>1.74</v>
      </c>
      <c r="G19" s="2">
        <v>0.12</v>
      </c>
      <c r="H19" s="2">
        <v>1.87</v>
      </c>
      <c r="I19">
        <v>217916</v>
      </c>
      <c r="J19" s="2">
        <v>1.76</v>
      </c>
      <c r="K19" s="2">
        <v>0.12</v>
      </c>
      <c r="L19" s="2">
        <v>1.88</v>
      </c>
      <c r="M19">
        <v>217916</v>
      </c>
    </row>
    <row r="20" spans="1:13" x14ac:dyDescent="0.25">
      <c r="A20" t="s">
        <v>45</v>
      </c>
      <c r="B20" s="2">
        <v>13.69</v>
      </c>
      <c r="C20" s="2">
        <v>2.44</v>
      </c>
      <c r="D20" s="2">
        <v>16.149999999999999</v>
      </c>
      <c r="E20">
        <v>1322388</v>
      </c>
      <c r="F20" s="2">
        <v>13.6</v>
      </c>
      <c r="G20" s="2">
        <v>2.54</v>
      </c>
      <c r="H20" s="2">
        <v>16.16</v>
      </c>
      <c r="I20">
        <v>1322388</v>
      </c>
      <c r="J20" s="2">
        <v>13.52</v>
      </c>
      <c r="K20" s="2">
        <v>3.49</v>
      </c>
      <c r="L20" s="2">
        <v>17.04</v>
      </c>
      <c r="M20">
        <v>1322388</v>
      </c>
    </row>
    <row r="21" spans="1:13" x14ac:dyDescent="0.25">
      <c r="A21" t="s">
        <v>47</v>
      </c>
      <c r="B21" s="2">
        <v>1.34</v>
      </c>
      <c r="C21" s="2">
        <v>0.1</v>
      </c>
      <c r="D21" s="2">
        <v>1.45</v>
      </c>
      <c r="E21">
        <v>177928</v>
      </c>
      <c r="F21" s="2">
        <v>1.36</v>
      </c>
      <c r="G21" s="2">
        <v>0.13</v>
      </c>
      <c r="H21" s="2">
        <v>1.5</v>
      </c>
      <c r="I21">
        <v>177928</v>
      </c>
      <c r="J21" s="2">
        <v>1.34</v>
      </c>
      <c r="K21" s="2">
        <v>0.1</v>
      </c>
      <c r="L21" s="2">
        <v>1.45</v>
      </c>
      <c r="M21">
        <v>177928</v>
      </c>
    </row>
    <row r="22" spans="1:13" x14ac:dyDescent="0.25">
      <c r="A22" t="s">
        <v>49</v>
      </c>
      <c r="B22" s="2">
        <v>1.34</v>
      </c>
      <c r="C22" s="2">
        <v>0.1</v>
      </c>
      <c r="D22" s="2">
        <v>1.45</v>
      </c>
      <c r="E22">
        <v>177980</v>
      </c>
      <c r="F22" s="2">
        <v>1.32</v>
      </c>
      <c r="G22" s="2">
        <v>0.12</v>
      </c>
      <c r="H22" s="2">
        <v>1.44</v>
      </c>
      <c r="I22">
        <v>177980</v>
      </c>
      <c r="J22" s="2">
        <v>1.34</v>
      </c>
      <c r="K22" s="2">
        <v>0.1</v>
      </c>
      <c r="L22" s="2">
        <v>1.45</v>
      </c>
      <c r="M22">
        <v>177980</v>
      </c>
    </row>
    <row r="23" spans="1:13" x14ac:dyDescent="0.25">
      <c r="A23" t="s">
        <v>51</v>
      </c>
      <c r="B23" s="2">
        <v>1.72</v>
      </c>
      <c r="C23" s="2">
        <v>0.11</v>
      </c>
      <c r="D23" s="2">
        <v>1.84</v>
      </c>
      <c r="E23">
        <v>211516</v>
      </c>
      <c r="F23" s="2">
        <v>1.66</v>
      </c>
      <c r="G23" s="2">
        <v>0.17</v>
      </c>
      <c r="H23" s="2">
        <v>1.84</v>
      </c>
      <c r="I23">
        <v>211516</v>
      </c>
      <c r="J23" s="2">
        <v>1.7</v>
      </c>
      <c r="K23" s="2">
        <v>0.13</v>
      </c>
      <c r="L23" s="2">
        <v>1.84</v>
      </c>
      <c r="M23">
        <v>211516</v>
      </c>
    </row>
    <row r="24" spans="1:13" x14ac:dyDescent="0.25">
      <c r="A24" t="s">
        <v>52</v>
      </c>
      <c r="B24" s="2">
        <v>1.44</v>
      </c>
      <c r="C24" s="2">
        <v>0.08</v>
      </c>
      <c r="D24" s="2">
        <v>1.53</v>
      </c>
      <c r="E24">
        <v>185776</v>
      </c>
      <c r="F24" s="2">
        <v>1.45</v>
      </c>
      <c r="G24" s="2">
        <v>0.08</v>
      </c>
      <c r="H24" s="2">
        <v>1.53</v>
      </c>
      <c r="I24">
        <v>185776</v>
      </c>
      <c r="J24" s="2">
        <v>1.42</v>
      </c>
      <c r="K24" s="2">
        <v>0.1</v>
      </c>
      <c r="L24" s="2">
        <v>1.53</v>
      </c>
      <c r="M24">
        <v>185776</v>
      </c>
    </row>
    <row r="25" spans="1:13" x14ac:dyDescent="0.25">
      <c r="A25" t="s">
        <v>53</v>
      </c>
      <c r="B25" s="2">
        <v>1.35</v>
      </c>
      <c r="C25" s="2">
        <v>0.1</v>
      </c>
      <c r="D25" s="2">
        <v>1.45</v>
      </c>
      <c r="E25">
        <v>177928</v>
      </c>
      <c r="F25" s="2">
        <v>1.34</v>
      </c>
      <c r="G25" s="2">
        <v>0.11</v>
      </c>
      <c r="H25" s="2">
        <v>1.45</v>
      </c>
      <c r="I25">
        <v>177928</v>
      </c>
      <c r="J25" s="2">
        <v>1.36</v>
      </c>
      <c r="K25" s="2">
        <v>0.08</v>
      </c>
      <c r="L25" s="2">
        <v>1.45</v>
      </c>
      <c r="M25">
        <v>177928</v>
      </c>
    </row>
    <row r="26" spans="1:13" x14ac:dyDescent="0.25">
      <c r="A26" t="s">
        <v>54</v>
      </c>
      <c r="B26" s="2">
        <v>1.4</v>
      </c>
      <c r="C26" s="2">
        <v>0.13</v>
      </c>
      <c r="D26" s="2">
        <v>1.54</v>
      </c>
      <c r="E26">
        <v>178168</v>
      </c>
      <c r="F26" s="2">
        <v>1.42</v>
      </c>
      <c r="G26" s="2">
        <v>0.12</v>
      </c>
      <c r="H26" s="2">
        <v>1.54</v>
      </c>
      <c r="I26">
        <v>178168</v>
      </c>
      <c r="J26" s="2">
        <v>1.45</v>
      </c>
      <c r="K26" s="2">
        <v>0.08</v>
      </c>
      <c r="L26" s="2">
        <v>1.54</v>
      </c>
      <c r="M26">
        <v>178168</v>
      </c>
    </row>
    <row r="27" spans="1:13" x14ac:dyDescent="0.25">
      <c r="A27" t="s">
        <v>61</v>
      </c>
      <c r="B27" s="2">
        <v>1.89</v>
      </c>
      <c r="C27" s="2">
        <v>0.23</v>
      </c>
      <c r="D27" s="2">
        <v>2.13</v>
      </c>
      <c r="E27">
        <v>235128</v>
      </c>
      <c r="F27" s="2">
        <v>1.98</v>
      </c>
      <c r="G27" s="2">
        <v>0.13</v>
      </c>
      <c r="H27" s="2">
        <v>2.12</v>
      </c>
      <c r="I27">
        <v>235128</v>
      </c>
      <c r="J27" s="2">
        <v>2</v>
      </c>
      <c r="K27" s="2">
        <v>0.12</v>
      </c>
      <c r="L27" s="2">
        <v>2.13</v>
      </c>
      <c r="M27">
        <v>235128</v>
      </c>
    </row>
    <row r="28" spans="1:13" x14ac:dyDescent="0.25">
      <c r="A28" t="s">
        <v>62</v>
      </c>
      <c r="B28" s="2">
        <v>1.59</v>
      </c>
      <c r="C28" s="2">
        <v>0.14000000000000001</v>
      </c>
      <c r="D28" s="2">
        <v>1.74</v>
      </c>
      <c r="E28">
        <v>211216</v>
      </c>
      <c r="F28" s="2">
        <v>1.6</v>
      </c>
      <c r="G28" s="2">
        <v>0.12</v>
      </c>
      <c r="H28" s="2">
        <v>1.73</v>
      </c>
      <c r="I28">
        <v>211216</v>
      </c>
      <c r="J28" s="2">
        <v>1.58</v>
      </c>
      <c r="K28" s="2">
        <v>0.16</v>
      </c>
      <c r="L28" s="2">
        <v>1.74</v>
      </c>
      <c r="M28">
        <v>211216</v>
      </c>
    </row>
    <row r="29" spans="1:13" x14ac:dyDescent="0.25">
      <c r="A29" t="s">
        <v>66</v>
      </c>
      <c r="B29" s="2">
        <v>1.87</v>
      </c>
      <c r="C29" s="2">
        <v>0.14000000000000001</v>
      </c>
      <c r="D29" s="2">
        <v>2.02</v>
      </c>
      <c r="E29">
        <v>238040</v>
      </c>
      <c r="F29" s="2">
        <v>1.83</v>
      </c>
      <c r="G29" s="2">
        <v>0.18</v>
      </c>
      <c r="H29" s="2">
        <v>2.02</v>
      </c>
      <c r="I29">
        <v>238264</v>
      </c>
      <c r="J29" s="2">
        <v>1.86</v>
      </c>
      <c r="K29" s="2">
        <v>0.14000000000000001</v>
      </c>
      <c r="L29" s="2">
        <v>2.0099999999999998</v>
      </c>
      <c r="M29">
        <v>238040</v>
      </c>
    </row>
    <row r="30" spans="1:13" x14ac:dyDescent="0.25">
      <c r="A30" t="s">
        <v>67</v>
      </c>
      <c r="B30" s="2">
        <v>1.36</v>
      </c>
      <c r="C30" s="2">
        <v>7.0000000000000007E-2</v>
      </c>
      <c r="D30" s="2">
        <v>1.44</v>
      </c>
      <c r="E30">
        <v>177928</v>
      </c>
      <c r="F30" s="2">
        <v>1.34</v>
      </c>
      <c r="G30" s="2">
        <v>0.09</v>
      </c>
      <c r="H30" s="2">
        <v>1.44</v>
      </c>
      <c r="I30">
        <v>177928</v>
      </c>
      <c r="J30" s="2">
        <v>1.31</v>
      </c>
      <c r="K30" s="2">
        <v>0.12</v>
      </c>
      <c r="L30" s="2">
        <v>1.44</v>
      </c>
      <c r="M30">
        <v>177928</v>
      </c>
    </row>
    <row r="31" spans="1:13" x14ac:dyDescent="0.25">
      <c r="A31" t="s">
        <v>68</v>
      </c>
      <c r="B31" s="2">
        <v>1.43</v>
      </c>
      <c r="C31" s="2">
        <v>0.09</v>
      </c>
      <c r="D31" s="2">
        <v>1.53</v>
      </c>
      <c r="E31">
        <v>185752</v>
      </c>
      <c r="F31" s="2">
        <v>1.44</v>
      </c>
      <c r="G31" s="2">
        <v>0.09</v>
      </c>
      <c r="H31" s="2">
        <v>1.53</v>
      </c>
      <c r="I31">
        <v>185752</v>
      </c>
      <c r="J31" s="2">
        <v>1.42</v>
      </c>
      <c r="K31" s="2">
        <v>0.1</v>
      </c>
      <c r="L31" s="2">
        <v>1.53</v>
      </c>
      <c r="M31">
        <v>185752</v>
      </c>
    </row>
    <row r="32" spans="1:13" x14ac:dyDescent="0.25">
      <c r="A32" t="s">
        <v>106</v>
      </c>
      <c r="B32" s="2">
        <v>31.84</v>
      </c>
      <c r="C32" s="2">
        <v>4.66</v>
      </c>
      <c r="D32" s="2">
        <v>36.549999999999997</v>
      </c>
      <c r="E32">
        <v>5681004</v>
      </c>
      <c r="F32" s="2">
        <v>33.07</v>
      </c>
      <c r="G32" s="2">
        <v>6.09</v>
      </c>
      <c r="H32" s="2">
        <v>39.21</v>
      </c>
      <c r="I32">
        <v>5681004</v>
      </c>
      <c r="J32" s="2">
        <v>31.82</v>
      </c>
      <c r="K32" s="2">
        <v>4.5999999999999996</v>
      </c>
      <c r="L32" s="2">
        <v>36.479999999999997</v>
      </c>
      <c r="M32">
        <v>5681004</v>
      </c>
    </row>
    <row r="33" spans="1:13" x14ac:dyDescent="0.25">
      <c r="A33" t="s">
        <v>76</v>
      </c>
      <c r="B33" s="2">
        <v>1.58</v>
      </c>
      <c r="C33" s="2">
        <v>0.11</v>
      </c>
      <c r="D33" s="2">
        <v>1.7</v>
      </c>
      <c r="E33">
        <v>204396</v>
      </c>
      <c r="F33" s="2">
        <v>1.54</v>
      </c>
      <c r="G33" s="2">
        <v>0.14000000000000001</v>
      </c>
      <c r="H33" s="2">
        <v>1.69</v>
      </c>
      <c r="I33">
        <v>204396</v>
      </c>
      <c r="J33" s="2">
        <v>1.56</v>
      </c>
      <c r="K33" s="2">
        <v>0.12</v>
      </c>
      <c r="L33" s="2">
        <v>1.69</v>
      </c>
      <c r="M33">
        <v>204396</v>
      </c>
    </row>
    <row r="34" spans="1:13" x14ac:dyDescent="0.25">
      <c r="A34" t="s">
        <v>77</v>
      </c>
      <c r="B34" s="2">
        <v>2.2000000000000002</v>
      </c>
      <c r="C34" s="2">
        <v>0.17</v>
      </c>
      <c r="D34" s="2">
        <v>2.38</v>
      </c>
      <c r="E34">
        <v>256384</v>
      </c>
      <c r="F34" s="2">
        <v>2.16</v>
      </c>
      <c r="G34" s="2">
        <v>0.2</v>
      </c>
      <c r="H34" s="2">
        <v>2.37</v>
      </c>
      <c r="I34">
        <v>256384</v>
      </c>
      <c r="J34" s="2">
        <v>2.14</v>
      </c>
      <c r="K34" s="2">
        <v>0.22</v>
      </c>
      <c r="L34" s="2">
        <v>2.37</v>
      </c>
      <c r="M34">
        <v>256384</v>
      </c>
    </row>
    <row r="35" spans="1:13" x14ac:dyDescent="0.25">
      <c r="A35" t="s">
        <v>80</v>
      </c>
      <c r="B35" s="2">
        <v>1.48</v>
      </c>
      <c r="C35" s="2">
        <v>0.12</v>
      </c>
      <c r="D35" s="2">
        <v>1.61</v>
      </c>
      <c r="E35">
        <v>194648</v>
      </c>
      <c r="F35" s="2">
        <v>1.5</v>
      </c>
      <c r="G35" s="2">
        <v>0.11</v>
      </c>
      <c r="H35" s="2">
        <v>1.61</v>
      </c>
      <c r="I35">
        <v>194648</v>
      </c>
      <c r="J35" s="2">
        <v>1.51</v>
      </c>
      <c r="K35" s="2">
        <v>0.1</v>
      </c>
      <c r="L35" s="2">
        <v>1.61</v>
      </c>
      <c r="M35">
        <v>194648</v>
      </c>
    </row>
    <row r="36" spans="1:13" x14ac:dyDescent="0.25">
      <c r="A36" t="s">
        <v>82</v>
      </c>
      <c r="B36" s="2">
        <v>2.12</v>
      </c>
      <c r="C36" s="2">
        <v>0.22</v>
      </c>
      <c r="D36" s="2">
        <v>2.35</v>
      </c>
      <c r="E36">
        <v>251908</v>
      </c>
      <c r="F36" s="2">
        <v>2.15</v>
      </c>
      <c r="G36" s="2">
        <v>0.2</v>
      </c>
      <c r="H36" s="2">
        <v>2.36</v>
      </c>
      <c r="I36">
        <v>251908</v>
      </c>
      <c r="J36" s="2">
        <v>2.12</v>
      </c>
      <c r="K36" s="2">
        <v>0.21</v>
      </c>
      <c r="L36" s="2">
        <v>2.34</v>
      </c>
      <c r="M36">
        <v>251908</v>
      </c>
    </row>
    <row r="37" spans="1:13" x14ac:dyDescent="0.25">
      <c r="A37" t="s">
        <v>84</v>
      </c>
      <c r="B37" s="2">
        <v>10.050000000000001</v>
      </c>
      <c r="C37" s="2">
        <v>1.29</v>
      </c>
      <c r="D37" s="2">
        <v>11.36</v>
      </c>
      <c r="E37">
        <v>1323576</v>
      </c>
      <c r="F37" s="2">
        <v>10.15</v>
      </c>
      <c r="G37" s="2">
        <v>1.19</v>
      </c>
      <c r="H37" s="2">
        <v>11.36</v>
      </c>
      <c r="I37">
        <v>1323576</v>
      </c>
      <c r="J37" s="2">
        <v>10.029999999999999</v>
      </c>
      <c r="K37" s="2">
        <v>1.22</v>
      </c>
      <c r="L37" s="2">
        <v>11.28</v>
      </c>
      <c r="M37">
        <v>1323576</v>
      </c>
    </row>
    <row r="38" spans="1:13" x14ac:dyDescent="0.25">
      <c r="A38" t="s">
        <v>87</v>
      </c>
      <c r="B38" s="2">
        <v>1.38</v>
      </c>
      <c r="C38" s="2">
        <v>0.06</v>
      </c>
      <c r="D38" s="2">
        <v>1.44</v>
      </c>
      <c r="E38">
        <v>177928</v>
      </c>
      <c r="F38" s="2">
        <v>1.36</v>
      </c>
      <c r="G38" s="2">
        <v>0.08</v>
      </c>
      <c r="H38" s="2">
        <v>1.44</v>
      </c>
      <c r="I38">
        <v>177928</v>
      </c>
      <c r="J38" s="2">
        <v>1.33</v>
      </c>
      <c r="K38" s="2">
        <v>0.11</v>
      </c>
      <c r="L38" s="2">
        <v>1.45</v>
      </c>
      <c r="M38">
        <v>177928</v>
      </c>
    </row>
    <row r="39" spans="1:13" x14ac:dyDescent="0.25">
      <c r="A39" t="s">
        <v>88</v>
      </c>
      <c r="B39" s="2">
        <v>1.64</v>
      </c>
      <c r="C39" s="2">
        <v>0.1</v>
      </c>
      <c r="D39" s="2">
        <v>1.74</v>
      </c>
      <c r="E39">
        <v>177928</v>
      </c>
      <c r="F39" s="2">
        <v>1.61</v>
      </c>
      <c r="G39" s="2">
        <v>0.12</v>
      </c>
      <c r="H39" s="2">
        <v>1.74</v>
      </c>
      <c r="I39">
        <v>177928</v>
      </c>
      <c r="J39" s="2">
        <v>1.65</v>
      </c>
      <c r="K39" s="2">
        <v>0.08</v>
      </c>
      <c r="L39" s="2">
        <v>1.74</v>
      </c>
      <c r="M39">
        <v>177928</v>
      </c>
    </row>
    <row r="40" spans="1:13" x14ac:dyDescent="0.25">
      <c r="A40" t="s">
        <v>92</v>
      </c>
      <c r="B40" s="2">
        <v>1.28</v>
      </c>
      <c r="C40" s="2">
        <v>0.1</v>
      </c>
      <c r="D40" s="2">
        <v>1.39</v>
      </c>
      <c r="E40">
        <v>177672</v>
      </c>
      <c r="F40" s="2">
        <v>1.28</v>
      </c>
      <c r="G40" s="2">
        <v>0.11</v>
      </c>
      <c r="H40" s="2">
        <v>1.39</v>
      </c>
      <c r="I40">
        <v>177672</v>
      </c>
      <c r="J40" s="2">
        <v>1.3</v>
      </c>
      <c r="K40" s="2">
        <v>0.08</v>
      </c>
      <c r="L40" s="2">
        <v>1.39</v>
      </c>
      <c r="M40">
        <v>177672</v>
      </c>
    </row>
    <row r="41" spans="1:13" x14ac:dyDescent="0.25">
      <c r="A41" t="s">
        <v>93</v>
      </c>
      <c r="B41" s="2">
        <v>1.43</v>
      </c>
      <c r="C41" s="2">
        <v>0.1</v>
      </c>
      <c r="D41" s="2">
        <v>1.54</v>
      </c>
      <c r="E41">
        <v>194776</v>
      </c>
      <c r="F41" s="2">
        <v>1.42</v>
      </c>
      <c r="G41" s="2">
        <v>0.12</v>
      </c>
      <c r="H41" s="2">
        <v>1.54</v>
      </c>
      <c r="I41">
        <v>194776</v>
      </c>
      <c r="J41" s="2">
        <v>1.44</v>
      </c>
      <c r="K41" s="2">
        <v>0.09</v>
      </c>
      <c r="L41" s="2">
        <v>1.54</v>
      </c>
      <c r="M41">
        <v>194776</v>
      </c>
    </row>
    <row r="42" spans="1:13" x14ac:dyDescent="0.25">
      <c r="A42" t="s">
        <v>94</v>
      </c>
      <c r="B42" s="2">
        <v>1.56</v>
      </c>
      <c r="C42" s="2">
        <v>0.12</v>
      </c>
      <c r="D42" s="2">
        <v>1.69</v>
      </c>
      <c r="E42">
        <v>201216</v>
      </c>
      <c r="F42" s="2">
        <v>1.58</v>
      </c>
      <c r="G42" s="2">
        <v>0.1</v>
      </c>
      <c r="H42" s="2">
        <v>1.69</v>
      </c>
      <c r="I42">
        <v>201216</v>
      </c>
      <c r="J42" s="2">
        <v>1.55</v>
      </c>
      <c r="K42" s="2">
        <v>0.14000000000000001</v>
      </c>
      <c r="L42" s="2">
        <v>1.69</v>
      </c>
      <c r="M42">
        <v>201216</v>
      </c>
    </row>
    <row r="43" spans="1:13" x14ac:dyDescent="0.25">
      <c r="A43" t="s">
        <v>95</v>
      </c>
      <c r="B43" s="2">
        <v>1.58</v>
      </c>
      <c r="C43" s="2">
        <v>0.1</v>
      </c>
      <c r="D43" s="2">
        <v>1.69</v>
      </c>
      <c r="E43">
        <v>203176</v>
      </c>
      <c r="F43" s="2">
        <v>1.55</v>
      </c>
      <c r="G43" s="2">
        <v>0.13</v>
      </c>
      <c r="H43" s="2">
        <v>1.68</v>
      </c>
      <c r="I43">
        <v>203176</v>
      </c>
      <c r="J43" s="2">
        <v>1.56</v>
      </c>
      <c r="K43" s="2">
        <v>0.11</v>
      </c>
      <c r="L43" s="2">
        <v>1.68</v>
      </c>
      <c r="M43">
        <v>203176</v>
      </c>
    </row>
    <row r="44" spans="1:13" x14ac:dyDescent="0.25">
      <c r="A44" t="s">
        <v>96</v>
      </c>
      <c r="B44" s="2">
        <v>5.2</v>
      </c>
      <c r="C44" s="2">
        <v>0.5</v>
      </c>
      <c r="D44" s="2">
        <v>5.71</v>
      </c>
      <c r="E44">
        <v>503936</v>
      </c>
      <c r="F44" s="2">
        <v>5.19</v>
      </c>
      <c r="G44" s="2">
        <v>0.5</v>
      </c>
      <c r="H44" s="2">
        <v>5.71</v>
      </c>
      <c r="I44">
        <v>503936</v>
      </c>
      <c r="J44" s="2">
        <v>5.21</v>
      </c>
      <c r="K44" s="2">
        <v>0.54</v>
      </c>
      <c r="L44" s="2">
        <v>5.77</v>
      </c>
      <c r="M44">
        <v>503936</v>
      </c>
    </row>
    <row r="45" spans="1:13" x14ac:dyDescent="0.25">
      <c r="A45" t="s">
        <v>97</v>
      </c>
      <c r="B45" s="2">
        <v>1.32</v>
      </c>
      <c r="C45" s="2">
        <v>0.11</v>
      </c>
      <c r="D45" s="2">
        <v>1.44</v>
      </c>
      <c r="E45">
        <v>177932</v>
      </c>
      <c r="F45" s="2">
        <v>1.32</v>
      </c>
      <c r="G45" s="2">
        <v>0.12</v>
      </c>
      <c r="H45" s="2">
        <v>1.45</v>
      </c>
      <c r="I45">
        <v>177932</v>
      </c>
      <c r="J45" s="2">
        <v>1.36</v>
      </c>
      <c r="K45" s="2">
        <v>0.08</v>
      </c>
      <c r="L45" s="2">
        <v>1.44</v>
      </c>
      <c r="M45">
        <v>177932</v>
      </c>
    </row>
    <row r="46" spans="1:13" x14ac:dyDescent="0.25">
      <c r="A46" t="s">
        <v>98</v>
      </c>
      <c r="B46" s="2">
        <v>1.36</v>
      </c>
      <c r="C46" s="2">
        <v>0.08</v>
      </c>
      <c r="D46" s="2">
        <v>1.44</v>
      </c>
      <c r="E46">
        <v>177928</v>
      </c>
      <c r="F46" s="2">
        <v>1.33</v>
      </c>
      <c r="G46" s="2">
        <v>0.1</v>
      </c>
      <c r="H46" s="2">
        <v>1.44</v>
      </c>
      <c r="I46">
        <v>177928</v>
      </c>
      <c r="J46" s="2">
        <v>1.33</v>
      </c>
      <c r="K46" s="2">
        <v>0.1</v>
      </c>
      <c r="L46" s="2">
        <v>1.44</v>
      </c>
      <c r="M46">
        <v>177924</v>
      </c>
    </row>
    <row r="47" spans="1:13" x14ac:dyDescent="0.25">
      <c r="A47" t="s">
        <v>100</v>
      </c>
      <c r="B47" s="2">
        <v>1.34</v>
      </c>
      <c r="C47" s="2">
        <v>0.1</v>
      </c>
      <c r="D47" s="2">
        <v>1.44</v>
      </c>
      <c r="E47">
        <v>178080</v>
      </c>
      <c r="F47" s="2">
        <v>1.33</v>
      </c>
      <c r="G47" s="2">
        <v>0.1</v>
      </c>
      <c r="H47" s="2">
        <v>1.44</v>
      </c>
      <c r="I47">
        <v>178080</v>
      </c>
      <c r="J47" s="2">
        <v>1.34</v>
      </c>
      <c r="K47" s="2">
        <v>0.09</v>
      </c>
      <c r="L47" s="2">
        <v>1.44</v>
      </c>
      <c r="M47">
        <v>178080</v>
      </c>
    </row>
    <row r="48" spans="1:13" x14ac:dyDescent="0.25">
      <c r="A48" t="s">
        <v>102</v>
      </c>
      <c r="B48" s="2">
        <v>1.35</v>
      </c>
      <c r="C48" s="2">
        <v>0.1</v>
      </c>
      <c r="D48" s="2">
        <v>1.45</v>
      </c>
      <c r="E48">
        <v>177928</v>
      </c>
      <c r="F48" s="2">
        <v>1.36</v>
      </c>
      <c r="G48" s="2">
        <v>0.08</v>
      </c>
      <c r="H48" s="2">
        <v>1.45</v>
      </c>
      <c r="I48">
        <v>177928</v>
      </c>
      <c r="J48" s="2">
        <v>1.33</v>
      </c>
      <c r="K48" s="2">
        <v>0.11</v>
      </c>
      <c r="L48" s="2">
        <v>1.45</v>
      </c>
      <c r="M48">
        <v>177928</v>
      </c>
    </row>
    <row r="49" spans="1:13" x14ac:dyDescent="0.25">
      <c r="A49" t="s">
        <v>105</v>
      </c>
      <c r="B49" s="2">
        <v>1.88</v>
      </c>
      <c r="C49" s="2">
        <v>0.14000000000000001</v>
      </c>
      <c r="D49" s="2">
        <v>2.04</v>
      </c>
      <c r="E49">
        <v>238436</v>
      </c>
      <c r="F49" s="2">
        <v>1.87</v>
      </c>
      <c r="G49" s="2">
        <v>0.18</v>
      </c>
      <c r="H49" s="2">
        <v>2.06</v>
      </c>
      <c r="I49">
        <v>238436</v>
      </c>
      <c r="J49" s="2">
        <v>1.91</v>
      </c>
      <c r="K49" s="2">
        <v>0.11</v>
      </c>
      <c r="L49" s="2">
        <v>2.0299999999999998</v>
      </c>
      <c r="M49">
        <v>238436</v>
      </c>
    </row>
    <row r="50" spans="1:13" x14ac:dyDescent="0.25">
      <c r="A50" t="s">
        <v>166</v>
      </c>
      <c r="B50">
        <v>2.35</v>
      </c>
      <c r="C50">
        <v>0.21</v>
      </c>
      <c r="D50">
        <v>2.57</v>
      </c>
      <c r="E50">
        <v>313580</v>
      </c>
      <c r="F50">
        <v>2.31</v>
      </c>
      <c r="G50">
        <v>0.18</v>
      </c>
      <c r="H50">
        <v>2.5</v>
      </c>
      <c r="I50">
        <v>313560</v>
      </c>
      <c r="J50">
        <v>2.37</v>
      </c>
      <c r="K50">
        <v>0.19</v>
      </c>
      <c r="L50">
        <v>2.56</v>
      </c>
      <c r="M50">
        <v>313580</v>
      </c>
    </row>
    <row r="51" spans="1:13" x14ac:dyDescent="0.25">
      <c r="A51" t="s">
        <v>167</v>
      </c>
      <c r="B51">
        <v>4.26</v>
      </c>
      <c r="C51">
        <v>0.4</v>
      </c>
      <c r="D51">
        <v>4.67</v>
      </c>
      <c r="E51">
        <v>484752</v>
      </c>
      <c r="F51">
        <v>4.1399999999999997</v>
      </c>
      <c r="G51">
        <v>0.45</v>
      </c>
      <c r="H51">
        <v>4.6100000000000003</v>
      </c>
      <c r="I51">
        <v>484752</v>
      </c>
      <c r="J51">
        <v>4.13</v>
      </c>
      <c r="K51">
        <v>0.46</v>
      </c>
      <c r="L51">
        <v>4.5999999999999996</v>
      </c>
      <c r="M51">
        <v>484752</v>
      </c>
    </row>
    <row r="52" spans="1:13" x14ac:dyDescent="0.25">
      <c r="A52" t="s">
        <v>169</v>
      </c>
      <c r="B52">
        <v>4.59</v>
      </c>
      <c r="C52">
        <v>0.56000000000000005</v>
      </c>
      <c r="D52">
        <v>5.17</v>
      </c>
      <c r="E52">
        <v>629012</v>
      </c>
      <c r="F52">
        <v>4.59</v>
      </c>
      <c r="G52">
        <v>0.6</v>
      </c>
      <c r="H52">
        <v>5.2</v>
      </c>
      <c r="I52">
        <v>629012</v>
      </c>
      <c r="J52">
        <v>4.5199999999999996</v>
      </c>
      <c r="K52">
        <v>0.68</v>
      </c>
      <c r="L52">
        <v>5.21</v>
      </c>
      <c r="M52">
        <v>629008</v>
      </c>
    </row>
    <row r="53" spans="1:13" x14ac:dyDescent="0.25">
      <c r="A53" t="s">
        <v>170</v>
      </c>
      <c r="B53">
        <v>5.15</v>
      </c>
      <c r="C53">
        <v>0.67</v>
      </c>
      <c r="D53">
        <v>5.83</v>
      </c>
      <c r="E53">
        <v>704304</v>
      </c>
      <c r="F53">
        <v>5.08</v>
      </c>
      <c r="G53">
        <v>0.79</v>
      </c>
      <c r="H53">
        <v>5.88</v>
      </c>
      <c r="I53">
        <v>704304</v>
      </c>
      <c r="J53">
        <v>5.39</v>
      </c>
      <c r="K53">
        <v>1.2</v>
      </c>
      <c r="L53">
        <v>6.6</v>
      </c>
      <c r="M53">
        <v>704304</v>
      </c>
    </row>
    <row r="54" spans="1:13" x14ac:dyDescent="0.25">
      <c r="A54" t="s">
        <v>156</v>
      </c>
      <c r="B54">
        <v>11.16</v>
      </c>
      <c r="C54">
        <v>2.2599999999999998</v>
      </c>
      <c r="D54">
        <v>13.44</v>
      </c>
      <c r="E54">
        <v>937308</v>
      </c>
      <c r="F54">
        <v>11.18</v>
      </c>
      <c r="G54">
        <v>1.77</v>
      </c>
      <c r="H54">
        <v>12.97</v>
      </c>
      <c r="I54">
        <v>937308</v>
      </c>
      <c r="J54">
        <v>10.9</v>
      </c>
      <c r="K54">
        <v>1.0900000000000001</v>
      </c>
      <c r="L54">
        <v>12.02</v>
      </c>
      <c r="M54">
        <v>937308</v>
      </c>
    </row>
    <row r="55" spans="1:13" x14ac:dyDescent="0.25">
      <c r="A55" t="s">
        <v>171</v>
      </c>
      <c r="B55">
        <v>8.5</v>
      </c>
      <c r="C55">
        <v>1.1299999999999999</v>
      </c>
      <c r="D55">
        <v>9.65</v>
      </c>
      <c r="E55">
        <v>1117548</v>
      </c>
      <c r="F55">
        <v>8.5399999999999991</v>
      </c>
      <c r="G55">
        <v>1.1100000000000001</v>
      </c>
      <c r="H55">
        <v>9.67</v>
      </c>
      <c r="I55">
        <v>1117548</v>
      </c>
      <c r="J55">
        <v>8.44</v>
      </c>
      <c r="K55">
        <v>1.21</v>
      </c>
      <c r="L55">
        <v>9.67</v>
      </c>
      <c r="M55">
        <v>1117548</v>
      </c>
    </row>
    <row r="56" spans="1:13" x14ac:dyDescent="0.25">
      <c r="A56" t="s">
        <v>173</v>
      </c>
      <c r="B56">
        <v>1.34</v>
      </c>
      <c r="C56">
        <v>0.1</v>
      </c>
      <c r="D56">
        <v>1.45</v>
      </c>
      <c r="E56">
        <v>177956</v>
      </c>
      <c r="F56">
        <v>1.33</v>
      </c>
      <c r="G56">
        <v>0.11</v>
      </c>
      <c r="H56">
        <v>1.45</v>
      </c>
      <c r="I56">
        <v>177956</v>
      </c>
      <c r="J56">
        <v>1.34</v>
      </c>
      <c r="K56">
        <v>0.11</v>
      </c>
      <c r="L56">
        <v>1.45</v>
      </c>
      <c r="M56">
        <v>177956</v>
      </c>
    </row>
    <row r="57" spans="1:13" x14ac:dyDescent="0.25">
      <c r="A57" t="s">
        <v>158</v>
      </c>
      <c r="B57">
        <v>1.84</v>
      </c>
      <c r="C57">
        <v>0.11</v>
      </c>
      <c r="D57">
        <v>1.95</v>
      </c>
      <c r="E57">
        <v>226040</v>
      </c>
      <c r="F57">
        <v>1.81</v>
      </c>
      <c r="G57">
        <v>0.14000000000000001</v>
      </c>
      <c r="H57">
        <v>1.96</v>
      </c>
      <c r="I57">
        <v>226040</v>
      </c>
      <c r="J57">
        <v>1.83</v>
      </c>
      <c r="K57">
        <v>0.13</v>
      </c>
      <c r="L57">
        <v>1.97</v>
      </c>
      <c r="M57">
        <v>226040</v>
      </c>
    </row>
    <row r="58" spans="1:13" x14ac:dyDescent="0.25">
      <c r="A58" t="s">
        <v>176</v>
      </c>
      <c r="B58">
        <v>2.0699999999999998</v>
      </c>
      <c r="C58">
        <v>0.23</v>
      </c>
      <c r="D58">
        <v>2.31</v>
      </c>
      <c r="E58">
        <v>245136</v>
      </c>
      <c r="F58">
        <v>2.09</v>
      </c>
      <c r="G58">
        <v>0.19</v>
      </c>
      <c r="H58">
        <v>2.2799999999999998</v>
      </c>
      <c r="I58">
        <v>245136</v>
      </c>
      <c r="J58">
        <v>2.12</v>
      </c>
      <c r="K58">
        <v>0.17</v>
      </c>
      <c r="L58">
        <v>2.2999999999999998</v>
      </c>
      <c r="M58">
        <v>245136</v>
      </c>
    </row>
    <row r="59" spans="1:13" x14ac:dyDescent="0.25">
      <c r="A59" t="s">
        <v>161</v>
      </c>
      <c r="B59">
        <v>2.17</v>
      </c>
      <c r="C59">
        <v>0.19</v>
      </c>
      <c r="D59">
        <v>2.37</v>
      </c>
      <c r="E59">
        <v>256392</v>
      </c>
      <c r="F59">
        <v>2.15</v>
      </c>
      <c r="G59">
        <v>0.2</v>
      </c>
      <c r="H59">
        <v>2.36</v>
      </c>
      <c r="I59">
        <v>256392</v>
      </c>
      <c r="J59">
        <v>2.14</v>
      </c>
      <c r="K59">
        <v>0.22</v>
      </c>
      <c r="L59">
        <v>2.37</v>
      </c>
      <c r="M59">
        <v>256392</v>
      </c>
    </row>
    <row r="60" spans="1:13" x14ac:dyDescent="0.25">
      <c r="A60" t="s">
        <v>178</v>
      </c>
      <c r="B60">
        <v>1.42</v>
      </c>
      <c r="C60">
        <v>7.0000000000000007E-2</v>
      </c>
      <c r="D60">
        <v>1.49</v>
      </c>
      <c r="E60">
        <v>185348</v>
      </c>
      <c r="F60">
        <v>1.36</v>
      </c>
      <c r="G60">
        <v>0.12</v>
      </c>
      <c r="H60">
        <v>1.49</v>
      </c>
      <c r="I60">
        <v>185348</v>
      </c>
      <c r="J60">
        <v>1.42</v>
      </c>
      <c r="K60">
        <v>7.0000000000000007E-2</v>
      </c>
      <c r="L60">
        <v>1.49</v>
      </c>
      <c r="M60">
        <v>185348</v>
      </c>
    </row>
    <row r="61" spans="1:13" x14ac:dyDescent="0.25">
      <c r="A61" t="s">
        <v>179</v>
      </c>
      <c r="B61">
        <v>7.57</v>
      </c>
      <c r="C61">
        <v>0.76</v>
      </c>
      <c r="D61">
        <v>8.35</v>
      </c>
      <c r="E61">
        <v>687968</v>
      </c>
      <c r="F61">
        <v>7.63</v>
      </c>
      <c r="G61">
        <v>0.79</v>
      </c>
      <c r="H61">
        <v>8.43</v>
      </c>
      <c r="I61">
        <v>687968</v>
      </c>
      <c r="J61">
        <v>7.63</v>
      </c>
      <c r="K61">
        <v>0.72</v>
      </c>
      <c r="L61">
        <v>8.36</v>
      </c>
      <c r="M61">
        <v>687968</v>
      </c>
    </row>
    <row r="62" spans="1:13" x14ac:dyDescent="0.25">
      <c r="A62" t="s">
        <v>164</v>
      </c>
      <c r="B62">
        <v>6.3</v>
      </c>
      <c r="C62">
        <v>0.94</v>
      </c>
      <c r="D62">
        <v>7.25</v>
      </c>
      <c r="E62">
        <v>573068</v>
      </c>
      <c r="F62">
        <v>6.18</v>
      </c>
      <c r="G62">
        <v>0.6</v>
      </c>
      <c r="H62">
        <v>6.8</v>
      </c>
      <c r="I62">
        <v>573068</v>
      </c>
      <c r="J62">
        <v>6.13</v>
      </c>
      <c r="K62">
        <v>0.62</v>
      </c>
      <c r="L62">
        <v>6.77</v>
      </c>
      <c r="M62">
        <v>573068</v>
      </c>
    </row>
    <row r="63" spans="1:13" x14ac:dyDescent="0.25">
      <c r="A63" t="s">
        <v>153</v>
      </c>
      <c r="B63">
        <v>16.190000000000001</v>
      </c>
      <c r="C63">
        <v>2.2999999999999998</v>
      </c>
      <c r="D63">
        <v>18.510000000000002</v>
      </c>
      <c r="E63">
        <v>2714508</v>
      </c>
      <c r="F63">
        <v>16.43</v>
      </c>
      <c r="G63">
        <v>2.63</v>
      </c>
      <c r="H63">
        <v>19.079999999999998</v>
      </c>
      <c r="I63">
        <v>2714508</v>
      </c>
      <c r="J63">
        <v>16.18</v>
      </c>
      <c r="K63">
        <v>2.67</v>
      </c>
      <c r="L63">
        <v>18.87</v>
      </c>
      <c r="M63">
        <v>2714508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E633A-6071-4B5D-ADB9-9F9ED3BE9781}">
  <sheetPr codeName="Sheet14"/>
  <dimension ref="A1:M130"/>
  <sheetViews>
    <sheetView workbookViewId="0">
      <pane xSplit="1" ySplit="1" topLeftCell="B68" activePane="bottomRight" state="frozen"/>
      <selection pane="topRight" activeCell="B1" sqref="B1"/>
      <selection pane="bottomLeft" activeCell="A2" sqref="A2"/>
      <selection pane="bottomRight" activeCell="B94" sqref="B9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0.9</v>
      </c>
      <c r="C2" s="2">
        <v>0</v>
      </c>
      <c r="D2" s="2">
        <v>0.9</v>
      </c>
      <c r="E2">
        <v>9916</v>
      </c>
      <c r="F2" s="2">
        <v>0.9</v>
      </c>
      <c r="G2" s="2">
        <v>0</v>
      </c>
      <c r="H2" s="2">
        <v>0.91</v>
      </c>
      <c r="I2">
        <v>9916</v>
      </c>
      <c r="J2" s="2">
        <v>0.91</v>
      </c>
      <c r="K2" s="2">
        <v>0</v>
      </c>
      <c r="L2" s="2">
        <v>0.92</v>
      </c>
      <c r="M2">
        <v>9916</v>
      </c>
    </row>
    <row r="3" spans="1:13" x14ac:dyDescent="0.25">
      <c r="A3" t="s">
        <v>6</v>
      </c>
      <c r="B3" s="2">
        <v>0.37</v>
      </c>
      <c r="C3" s="2">
        <v>0</v>
      </c>
      <c r="D3" s="2">
        <v>0.37</v>
      </c>
      <c r="E3">
        <v>5664</v>
      </c>
      <c r="F3" s="2">
        <v>0.37</v>
      </c>
      <c r="G3" s="2">
        <v>0</v>
      </c>
      <c r="H3" s="2">
        <v>0.37</v>
      </c>
      <c r="I3">
        <v>5664</v>
      </c>
      <c r="J3" s="2">
        <v>0.36</v>
      </c>
      <c r="K3" s="2">
        <v>0</v>
      </c>
      <c r="L3" s="2">
        <v>0.37</v>
      </c>
      <c r="M3">
        <v>5664</v>
      </c>
    </row>
    <row r="4" spans="1:13" x14ac:dyDescent="0.25">
      <c r="A4" t="s">
        <v>7</v>
      </c>
      <c r="B4" s="2">
        <v>0.02</v>
      </c>
      <c r="C4" s="2">
        <v>0</v>
      </c>
      <c r="D4" s="2">
        <v>0.02</v>
      </c>
      <c r="E4">
        <v>4452</v>
      </c>
      <c r="F4" s="2">
        <v>0.02</v>
      </c>
      <c r="G4" s="2">
        <v>0</v>
      </c>
      <c r="H4" s="2">
        <v>0.02</v>
      </c>
      <c r="I4">
        <v>4452</v>
      </c>
      <c r="J4" s="2">
        <v>0.02</v>
      </c>
      <c r="K4" s="2">
        <v>0</v>
      </c>
      <c r="L4" s="2">
        <v>0.02</v>
      </c>
      <c r="M4">
        <v>4452</v>
      </c>
    </row>
    <row r="5" spans="1:13" x14ac:dyDescent="0.25">
      <c r="A5" t="s">
        <v>8</v>
      </c>
      <c r="B5" s="2">
        <v>0.74</v>
      </c>
      <c r="C5" s="2">
        <v>0</v>
      </c>
      <c r="D5" s="2">
        <v>0.75</v>
      </c>
      <c r="E5">
        <v>8204</v>
      </c>
      <c r="F5" s="2">
        <v>0.76</v>
      </c>
      <c r="G5" s="2">
        <v>0</v>
      </c>
      <c r="H5" s="2">
        <v>0.77</v>
      </c>
      <c r="I5">
        <v>8204</v>
      </c>
      <c r="J5" s="2">
        <v>0.76</v>
      </c>
      <c r="K5" s="2">
        <v>0</v>
      </c>
      <c r="L5" s="2">
        <v>0.76</v>
      </c>
      <c r="M5">
        <v>8204</v>
      </c>
    </row>
    <row r="6" spans="1:13" x14ac:dyDescent="0.25">
      <c r="A6" t="s">
        <v>9</v>
      </c>
      <c r="B6" s="2">
        <v>0.02</v>
      </c>
      <c r="C6" s="2">
        <v>0</v>
      </c>
      <c r="D6" s="2">
        <v>0.03</v>
      </c>
      <c r="E6">
        <v>4484</v>
      </c>
      <c r="F6" s="2">
        <v>0.02</v>
      </c>
      <c r="G6" s="2">
        <v>0</v>
      </c>
      <c r="H6" s="2">
        <v>0.03</v>
      </c>
      <c r="I6">
        <v>4484</v>
      </c>
      <c r="J6" s="2">
        <v>0.02</v>
      </c>
      <c r="K6" s="2">
        <v>0</v>
      </c>
      <c r="L6" s="2">
        <v>0.03</v>
      </c>
      <c r="M6">
        <v>4484</v>
      </c>
    </row>
    <row r="7" spans="1:13" x14ac:dyDescent="0.25">
      <c r="A7" t="s">
        <v>10</v>
      </c>
      <c r="B7" s="2">
        <v>0.24</v>
      </c>
      <c r="C7" s="2">
        <v>0</v>
      </c>
      <c r="D7" s="2">
        <v>0.24</v>
      </c>
      <c r="E7">
        <v>5560</v>
      </c>
      <c r="F7" s="2">
        <v>0.24</v>
      </c>
      <c r="G7" s="2">
        <v>0</v>
      </c>
      <c r="H7" s="2">
        <v>0.25</v>
      </c>
      <c r="I7">
        <v>5560</v>
      </c>
      <c r="J7" s="2">
        <v>0.24</v>
      </c>
      <c r="K7" s="2">
        <v>0</v>
      </c>
      <c r="L7" s="2">
        <v>0.24</v>
      </c>
      <c r="M7">
        <v>5560</v>
      </c>
    </row>
    <row r="8" spans="1:13" x14ac:dyDescent="0.25">
      <c r="A8" t="s">
        <v>11</v>
      </c>
      <c r="B8" s="2">
        <v>0.94</v>
      </c>
      <c r="C8" s="2">
        <v>0</v>
      </c>
      <c r="D8" s="2">
        <v>0.95</v>
      </c>
      <c r="E8">
        <v>7200</v>
      </c>
      <c r="F8" s="2">
        <v>0.95</v>
      </c>
      <c r="G8" s="2">
        <v>0</v>
      </c>
      <c r="H8" s="2">
        <v>0.95</v>
      </c>
      <c r="I8">
        <v>7200</v>
      </c>
      <c r="J8" s="2">
        <v>0.94</v>
      </c>
      <c r="K8" s="2">
        <v>0</v>
      </c>
      <c r="L8" s="2">
        <v>0.94</v>
      </c>
      <c r="M8">
        <v>7200</v>
      </c>
    </row>
    <row r="9" spans="1:13" x14ac:dyDescent="0.25">
      <c r="A9" t="s">
        <v>12</v>
      </c>
      <c r="B9" s="2">
        <v>1.26</v>
      </c>
      <c r="C9" s="2">
        <v>0</v>
      </c>
      <c r="D9" s="2">
        <v>1.26</v>
      </c>
      <c r="E9">
        <v>10204</v>
      </c>
      <c r="F9" s="2">
        <v>1.25</v>
      </c>
      <c r="G9" s="2">
        <v>0</v>
      </c>
      <c r="H9" s="2">
        <v>1.25</v>
      </c>
      <c r="I9">
        <v>10204</v>
      </c>
      <c r="J9" s="2">
        <v>1.24</v>
      </c>
      <c r="K9" s="2">
        <v>0</v>
      </c>
      <c r="L9" s="2">
        <v>1.25</v>
      </c>
      <c r="M9">
        <v>10204</v>
      </c>
    </row>
    <row r="10" spans="1:13" x14ac:dyDescent="0.25">
      <c r="A10" t="s">
        <v>13</v>
      </c>
      <c r="B10" s="2">
        <v>1.01</v>
      </c>
      <c r="C10" s="2">
        <v>0</v>
      </c>
      <c r="D10" s="2">
        <v>1.02</v>
      </c>
      <c r="E10">
        <v>8040</v>
      </c>
      <c r="F10" s="2">
        <v>1.02</v>
      </c>
      <c r="G10" s="2">
        <v>0</v>
      </c>
      <c r="H10" s="2">
        <v>1.02</v>
      </c>
      <c r="I10">
        <v>8040</v>
      </c>
      <c r="J10" s="2">
        <v>1.01</v>
      </c>
      <c r="K10" s="2">
        <v>0</v>
      </c>
      <c r="L10" s="2">
        <v>1.02</v>
      </c>
      <c r="M10">
        <v>8040</v>
      </c>
    </row>
    <row r="11" spans="1:13" x14ac:dyDescent="0.25">
      <c r="A11" t="s">
        <v>14</v>
      </c>
      <c r="B11" s="2">
        <v>1.04</v>
      </c>
      <c r="C11" s="2">
        <v>0</v>
      </c>
      <c r="D11" s="2">
        <v>1.05</v>
      </c>
      <c r="E11">
        <v>8128</v>
      </c>
      <c r="F11" s="2">
        <v>1.03</v>
      </c>
      <c r="G11" s="2">
        <v>0</v>
      </c>
      <c r="H11" s="2">
        <v>1.03</v>
      </c>
      <c r="I11">
        <v>8128</v>
      </c>
      <c r="J11" s="2">
        <v>1.03</v>
      </c>
      <c r="K11" s="2">
        <v>0</v>
      </c>
      <c r="L11" s="2">
        <v>1.03</v>
      </c>
      <c r="M11">
        <v>8128</v>
      </c>
    </row>
    <row r="12" spans="1:13" x14ac:dyDescent="0.25">
      <c r="A12" t="s">
        <v>15</v>
      </c>
      <c r="B12" s="2">
        <v>0.02</v>
      </c>
      <c r="C12" s="2">
        <v>0</v>
      </c>
      <c r="D12" s="2">
        <v>0.02</v>
      </c>
      <c r="E12">
        <v>4452</v>
      </c>
      <c r="F12" s="2">
        <v>0.02</v>
      </c>
      <c r="G12" s="2">
        <v>0</v>
      </c>
      <c r="H12" s="2">
        <v>0.02</v>
      </c>
      <c r="I12">
        <v>4452</v>
      </c>
      <c r="J12" s="2">
        <v>0.02</v>
      </c>
      <c r="K12" s="2">
        <v>0</v>
      </c>
      <c r="L12" s="2">
        <v>0.02</v>
      </c>
      <c r="M12">
        <v>4452</v>
      </c>
    </row>
    <row r="13" spans="1:13" x14ac:dyDescent="0.25">
      <c r="A13" t="s">
        <v>16</v>
      </c>
      <c r="B13" s="2">
        <v>0.02</v>
      </c>
      <c r="C13" s="2">
        <v>0</v>
      </c>
      <c r="D13" s="2">
        <v>0.02</v>
      </c>
      <c r="E13">
        <v>4452</v>
      </c>
      <c r="F13" s="2">
        <v>0.02</v>
      </c>
      <c r="G13" s="2">
        <v>0</v>
      </c>
      <c r="H13" s="2">
        <v>0.02</v>
      </c>
      <c r="I13">
        <v>4452</v>
      </c>
      <c r="J13" s="2">
        <v>0.02</v>
      </c>
      <c r="K13" s="2">
        <v>0</v>
      </c>
      <c r="L13" s="2">
        <v>0.02</v>
      </c>
      <c r="M13">
        <v>4452</v>
      </c>
    </row>
    <row r="14" spans="1:13" x14ac:dyDescent="0.25">
      <c r="A14" t="s">
        <v>17</v>
      </c>
      <c r="B14" s="2">
        <v>0.02</v>
      </c>
      <c r="C14" s="2">
        <v>0</v>
      </c>
      <c r="D14" s="2">
        <v>0.02</v>
      </c>
      <c r="E14">
        <v>4456</v>
      </c>
      <c r="F14" s="2">
        <v>0.02</v>
      </c>
      <c r="G14" s="2">
        <v>0</v>
      </c>
      <c r="H14" s="2">
        <v>0.02</v>
      </c>
      <c r="I14">
        <v>4456</v>
      </c>
      <c r="J14" s="2">
        <v>0.02</v>
      </c>
      <c r="K14" s="2">
        <v>0</v>
      </c>
      <c r="L14" s="2">
        <v>0.02</v>
      </c>
      <c r="M14">
        <v>4456</v>
      </c>
    </row>
    <row r="15" spans="1:13" x14ac:dyDescent="0.25">
      <c r="A15" t="s">
        <v>18</v>
      </c>
      <c r="B15" s="2">
        <v>0.34</v>
      </c>
      <c r="C15" s="2">
        <v>0</v>
      </c>
      <c r="D15" s="2">
        <v>0.34</v>
      </c>
      <c r="E15">
        <v>11800</v>
      </c>
      <c r="F15" s="2">
        <v>0.34</v>
      </c>
      <c r="G15" s="2">
        <v>0</v>
      </c>
      <c r="H15" s="2">
        <v>0.34</v>
      </c>
      <c r="I15">
        <v>11800</v>
      </c>
      <c r="J15" s="2">
        <v>0.34</v>
      </c>
      <c r="K15" s="2">
        <v>0</v>
      </c>
      <c r="L15" s="2">
        <v>0.34</v>
      </c>
      <c r="M15">
        <v>11800</v>
      </c>
    </row>
    <row r="16" spans="1:13" x14ac:dyDescent="0.25">
      <c r="A16" t="s">
        <v>19</v>
      </c>
      <c r="B16" s="2">
        <v>1.1399999999999999</v>
      </c>
      <c r="C16" s="2">
        <v>0</v>
      </c>
      <c r="D16" s="2">
        <v>1.1399999999999999</v>
      </c>
      <c r="E16">
        <v>7508</v>
      </c>
      <c r="F16" s="2">
        <v>1.1399999999999999</v>
      </c>
      <c r="G16" s="2">
        <v>0</v>
      </c>
      <c r="H16" s="2">
        <v>1.1399999999999999</v>
      </c>
      <c r="I16">
        <v>7508</v>
      </c>
      <c r="J16" s="2">
        <v>1.1399999999999999</v>
      </c>
      <c r="K16" s="2">
        <v>0</v>
      </c>
      <c r="L16" s="2">
        <v>1.1399999999999999</v>
      </c>
      <c r="M16">
        <v>7508</v>
      </c>
    </row>
    <row r="17" spans="1:13" x14ac:dyDescent="0.25">
      <c r="A17" t="s">
        <v>20</v>
      </c>
      <c r="B17" s="2">
        <v>0.02</v>
      </c>
      <c r="C17" s="2">
        <v>0</v>
      </c>
      <c r="D17" s="2">
        <v>0.02</v>
      </c>
      <c r="E17">
        <v>4452</v>
      </c>
      <c r="F17" s="2">
        <v>0.02</v>
      </c>
      <c r="G17" s="2">
        <v>0</v>
      </c>
      <c r="H17" s="2">
        <v>0.02</v>
      </c>
      <c r="I17">
        <v>4452</v>
      </c>
      <c r="J17" s="2">
        <v>0.02</v>
      </c>
      <c r="K17" s="2">
        <v>0</v>
      </c>
      <c r="L17" s="2">
        <v>0.02</v>
      </c>
      <c r="M17">
        <v>4452</v>
      </c>
    </row>
    <row r="18" spans="1:13" x14ac:dyDescent="0.25">
      <c r="A18" t="s">
        <v>21</v>
      </c>
      <c r="B18" s="2">
        <v>0.05</v>
      </c>
      <c r="C18" s="2">
        <v>0</v>
      </c>
      <c r="D18" s="2">
        <v>0.05</v>
      </c>
      <c r="E18">
        <v>4620</v>
      </c>
      <c r="F18" s="2">
        <v>0.05</v>
      </c>
      <c r="G18" s="2">
        <v>0</v>
      </c>
      <c r="H18" s="2">
        <v>0.05</v>
      </c>
      <c r="I18">
        <v>4620</v>
      </c>
      <c r="J18" s="2">
        <v>0.06</v>
      </c>
      <c r="K18" s="2">
        <v>0</v>
      </c>
      <c r="L18" s="2">
        <v>0.06</v>
      </c>
      <c r="M18">
        <v>4620</v>
      </c>
    </row>
    <row r="19" spans="1:13" x14ac:dyDescent="0.25">
      <c r="A19" t="s">
        <v>22</v>
      </c>
      <c r="B19" s="2">
        <v>0.96</v>
      </c>
      <c r="C19" s="2">
        <v>0</v>
      </c>
      <c r="D19" s="2">
        <v>0.96</v>
      </c>
      <c r="E19">
        <v>6636</v>
      </c>
      <c r="F19" s="2">
        <v>0.96</v>
      </c>
      <c r="G19" s="2">
        <v>0</v>
      </c>
      <c r="H19" s="2">
        <v>0.97</v>
      </c>
      <c r="I19">
        <v>6636</v>
      </c>
      <c r="J19" s="2">
        <v>0.96</v>
      </c>
      <c r="K19" s="2">
        <v>0</v>
      </c>
      <c r="L19" s="2">
        <v>0.97</v>
      </c>
      <c r="M19">
        <v>6636</v>
      </c>
    </row>
    <row r="20" spans="1:13" x14ac:dyDescent="0.25">
      <c r="A20" t="s">
        <v>23</v>
      </c>
      <c r="B20" s="2">
        <v>0.03</v>
      </c>
      <c r="C20" s="2">
        <v>0</v>
      </c>
      <c r="D20" s="2">
        <v>0.03</v>
      </c>
      <c r="E20">
        <v>4516</v>
      </c>
      <c r="F20" s="2">
        <v>0.03</v>
      </c>
      <c r="G20" s="2">
        <v>0</v>
      </c>
      <c r="H20" s="2">
        <v>0.03</v>
      </c>
      <c r="I20">
        <v>4516</v>
      </c>
      <c r="J20" s="2">
        <v>0.03</v>
      </c>
      <c r="K20" s="2">
        <v>0</v>
      </c>
      <c r="L20" s="2">
        <v>0.03</v>
      </c>
      <c r="M20">
        <v>4516</v>
      </c>
    </row>
    <row r="21" spans="1:13" x14ac:dyDescent="0.25">
      <c r="A21" t="s">
        <v>24</v>
      </c>
      <c r="B21" s="2">
        <v>0.04</v>
      </c>
      <c r="C21" s="2">
        <v>0</v>
      </c>
      <c r="D21" s="2">
        <v>0.04</v>
      </c>
      <c r="E21">
        <v>4480</v>
      </c>
      <c r="F21" s="2">
        <v>0.03</v>
      </c>
      <c r="G21" s="2">
        <v>0</v>
      </c>
      <c r="H21" s="2">
        <v>0.03</v>
      </c>
      <c r="I21">
        <v>4480</v>
      </c>
      <c r="J21" s="2">
        <v>0.03</v>
      </c>
      <c r="K21" s="2">
        <v>0</v>
      </c>
      <c r="L21" s="2">
        <v>0.03</v>
      </c>
      <c r="M21">
        <v>4480</v>
      </c>
    </row>
    <row r="22" spans="1:13" x14ac:dyDescent="0.25">
      <c r="A22" t="s">
        <v>25</v>
      </c>
      <c r="B22" s="2">
        <v>1.24</v>
      </c>
      <c r="C22" s="2">
        <v>0</v>
      </c>
      <c r="D22" s="2">
        <v>1.24</v>
      </c>
      <c r="E22">
        <v>8244</v>
      </c>
      <c r="F22" s="2">
        <v>1.23</v>
      </c>
      <c r="G22" s="2">
        <v>0</v>
      </c>
      <c r="H22" s="2">
        <v>1.23</v>
      </c>
      <c r="I22">
        <v>8244</v>
      </c>
      <c r="J22" s="2">
        <v>1.22</v>
      </c>
      <c r="K22" s="2">
        <v>0</v>
      </c>
      <c r="L22" s="2">
        <v>1.23</v>
      </c>
      <c r="M22">
        <v>8244</v>
      </c>
    </row>
    <row r="23" spans="1:13" x14ac:dyDescent="0.25">
      <c r="A23" t="s">
        <v>26</v>
      </c>
      <c r="B23" s="2">
        <v>0.26</v>
      </c>
      <c r="C23" s="2">
        <v>0</v>
      </c>
      <c r="D23" s="2">
        <v>0.26</v>
      </c>
      <c r="E23">
        <v>9124</v>
      </c>
      <c r="F23" s="2">
        <v>0.28000000000000003</v>
      </c>
      <c r="G23" s="2">
        <v>0</v>
      </c>
      <c r="H23" s="2">
        <v>0.28000000000000003</v>
      </c>
      <c r="I23">
        <v>9124</v>
      </c>
      <c r="J23" s="2">
        <v>0.26</v>
      </c>
      <c r="K23" s="2">
        <v>0</v>
      </c>
      <c r="L23" s="2">
        <v>0.26</v>
      </c>
      <c r="M23">
        <v>9124</v>
      </c>
    </row>
    <row r="24" spans="1:13" x14ac:dyDescent="0.25">
      <c r="A24" t="s">
        <v>27</v>
      </c>
      <c r="B24" s="2">
        <v>0.57999999999999996</v>
      </c>
      <c r="C24" s="2">
        <v>0</v>
      </c>
      <c r="D24" s="2">
        <v>0.59</v>
      </c>
      <c r="E24">
        <v>7200</v>
      </c>
      <c r="F24" s="2">
        <v>0.59</v>
      </c>
      <c r="G24" s="2">
        <v>0</v>
      </c>
      <c r="H24" s="2">
        <v>0.59</v>
      </c>
      <c r="I24">
        <v>7200</v>
      </c>
      <c r="J24" s="2">
        <v>0.6</v>
      </c>
      <c r="K24" s="2">
        <v>0</v>
      </c>
      <c r="L24" s="2">
        <v>0.6</v>
      </c>
      <c r="M24">
        <v>7200</v>
      </c>
    </row>
    <row r="25" spans="1:13" x14ac:dyDescent="0.25">
      <c r="A25" t="s">
        <v>28</v>
      </c>
      <c r="B25" s="2">
        <v>0.94</v>
      </c>
      <c r="C25" s="2">
        <v>0</v>
      </c>
      <c r="D25" s="2">
        <v>0.94</v>
      </c>
      <c r="E25">
        <v>7084</v>
      </c>
      <c r="F25" s="2">
        <v>0.94</v>
      </c>
      <c r="G25" s="2">
        <v>0</v>
      </c>
      <c r="H25" s="2">
        <v>0.95</v>
      </c>
      <c r="I25">
        <v>7084</v>
      </c>
      <c r="J25" s="2">
        <v>0.9</v>
      </c>
      <c r="K25" s="2">
        <v>0</v>
      </c>
      <c r="L25" s="2">
        <v>0.91</v>
      </c>
      <c r="M25">
        <v>7084</v>
      </c>
    </row>
    <row r="26" spans="1:13" x14ac:dyDescent="0.25">
      <c r="A26" t="s">
        <v>29</v>
      </c>
      <c r="B26" s="2">
        <v>0.88</v>
      </c>
      <c r="C26" s="2">
        <v>0</v>
      </c>
      <c r="D26" s="2">
        <v>0.88</v>
      </c>
      <c r="E26">
        <v>8164</v>
      </c>
      <c r="F26" s="2">
        <v>0.87</v>
      </c>
      <c r="G26" s="2">
        <v>0</v>
      </c>
      <c r="H26" s="2">
        <v>0.87</v>
      </c>
      <c r="I26">
        <v>8164</v>
      </c>
      <c r="J26" s="2">
        <v>0.87</v>
      </c>
      <c r="K26" s="2">
        <v>0</v>
      </c>
      <c r="L26" s="2">
        <v>0.87</v>
      </c>
      <c r="M26">
        <v>8164</v>
      </c>
    </row>
    <row r="27" spans="1:13" x14ac:dyDescent="0.25">
      <c r="A27" t="s">
        <v>30</v>
      </c>
      <c r="B27" s="2">
        <v>0.02</v>
      </c>
      <c r="C27" s="2">
        <v>0</v>
      </c>
      <c r="D27" s="2">
        <v>0.02</v>
      </c>
      <c r="E27">
        <v>4452</v>
      </c>
      <c r="F27" s="2">
        <v>0.02</v>
      </c>
      <c r="G27" s="2">
        <v>0</v>
      </c>
      <c r="H27" s="2">
        <v>0.02</v>
      </c>
      <c r="I27">
        <v>4452</v>
      </c>
      <c r="J27" s="2">
        <v>0.02</v>
      </c>
      <c r="K27" s="2">
        <v>0</v>
      </c>
      <c r="L27" s="2">
        <v>0.02</v>
      </c>
      <c r="M27">
        <v>4452</v>
      </c>
    </row>
    <row r="28" spans="1:13" x14ac:dyDescent="0.25">
      <c r="A28" t="s">
        <v>31</v>
      </c>
      <c r="B28" s="2">
        <v>0.02</v>
      </c>
      <c r="C28" s="2">
        <v>0</v>
      </c>
      <c r="D28" s="2">
        <v>0.03</v>
      </c>
      <c r="E28">
        <v>4452</v>
      </c>
      <c r="F28" s="2">
        <v>0.02</v>
      </c>
      <c r="G28" s="2">
        <v>0</v>
      </c>
      <c r="H28" s="2">
        <v>0.03</v>
      </c>
      <c r="I28">
        <v>4452</v>
      </c>
      <c r="J28" s="2">
        <v>0.02</v>
      </c>
      <c r="K28" s="2">
        <v>0</v>
      </c>
      <c r="L28" s="2">
        <v>0.02</v>
      </c>
      <c r="M28">
        <v>4452</v>
      </c>
    </row>
    <row r="29" spans="1:13" x14ac:dyDescent="0.25">
      <c r="A29" t="s">
        <v>32</v>
      </c>
      <c r="B29" s="2">
        <v>0.02</v>
      </c>
      <c r="C29" s="2">
        <v>0</v>
      </c>
      <c r="D29" s="2">
        <v>0.03</v>
      </c>
      <c r="E29">
        <v>4848</v>
      </c>
      <c r="F29" s="2">
        <v>0.03</v>
      </c>
      <c r="G29" s="2">
        <v>0</v>
      </c>
      <c r="H29" s="2">
        <v>0.03</v>
      </c>
      <c r="I29">
        <v>4848</v>
      </c>
      <c r="J29" s="2">
        <v>0.03</v>
      </c>
      <c r="K29" s="2">
        <v>0</v>
      </c>
      <c r="L29" s="2">
        <v>0.03</v>
      </c>
      <c r="M29">
        <v>4848</v>
      </c>
    </row>
    <row r="30" spans="1:13" x14ac:dyDescent="0.25">
      <c r="A30" t="s">
        <v>33</v>
      </c>
      <c r="B30" s="2">
        <v>0.02</v>
      </c>
      <c r="C30" s="2">
        <v>0</v>
      </c>
      <c r="D30" s="2">
        <v>0.02</v>
      </c>
      <c r="E30">
        <v>4452</v>
      </c>
      <c r="F30" s="2">
        <v>0.02</v>
      </c>
      <c r="G30" s="2">
        <v>0</v>
      </c>
      <c r="H30" s="2">
        <v>0.02</v>
      </c>
      <c r="I30">
        <v>4452</v>
      </c>
      <c r="J30" s="2">
        <v>0.02</v>
      </c>
      <c r="K30" s="2">
        <v>0</v>
      </c>
      <c r="L30" s="2">
        <v>0.02</v>
      </c>
      <c r="M30">
        <v>4452</v>
      </c>
    </row>
    <row r="31" spans="1:13" x14ac:dyDescent="0.25">
      <c r="A31" t="s">
        <v>34</v>
      </c>
      <c r="B31" s="2">
        <v>0.5</v>
      </c>
      <c r="C31" s="2">
        <v>0</v>
      </c>
      <c r="D31" s="2">
        <v>0.51</v>
      </c>
      <c r="E31">
        <v>9168</v>
      </c>
      <c r="F31" s="2">
        <v>0.54</v>
      </c>
      <c r="G31" s="2">
        <v>0</v>
      </c>
      <c r="H31" s="2">
        <v>0.55000000000000004</v>
      </c>
      <c r="I31">
        <v>9168</v>
      </c>
      <c r="J31" s="2">
        <v>0.5</v>
      </c>
      <c r="K31" s="2">
        <v>0</v>
      </c>
      <c r="L31" s="2">
        <v>0.5</v>
      </c>
      <c r="M31">
        <v>9168</v>
      </c>
    </row>
    <row r="32" spans="1:13" x14ac:dyDescent="0.25">
      <c r="A32" t="s">
        <v>35</v>
      </c>
      <c r="B32" s="2">
        <v>0.44</v>
      </c>
      <c r="C32" s="2">
        <v>0</v>
      </c>
      <c r="D32" s="2">
        <v>0.44</v>
      </c>
      <c r="E32">
        <v>6012</v>
      </c>
      <c r="F32" s="2">
        <v>0.46</v>
      </c>
      <c r="G32" s="2">
        <v>0</v>
      </c>
      <c r="H32" s="2">
        <v>0.47</v>
      </c>
      <c r="I32">
        <v>6012</v>
      </c>
      <c r="J32" s="2">
        <v>0.5</v>
      </c>
      <c r="K32" s="2">
        <v>0</v>
      </c>
      <c r="L32" s="2">
        <v>0.51</v>
      </c>
      <c r="M32">
        <v>6012</v>
      </c>
    </row>
    <row r="33" spans="1:13" x14ac:dyDescent="0.25">
      <c r="A33" t="s">
        <v>36</v>
      </c>
      <c r="B33" s="2">
        <v>0.57999999999999996</v>
      </c>
      <c r="C33" s="2">
        <v>0</v>
      </c>
      <c r="D33" s="2">
        <v>0.59</v>
      </c>
      <c r="E33">
        <v>21920</v>
      </c>
      <c r="F33" s="2">
        <v>0.59</v>
      </c>
      <c r="G33" s="2">
        <v>0</v>
      </c>
      <c r="H33" s="2">
        <v>0.59</v>
      </c>
      <c r="I33">
        <v>21920</v>
      </c>
      <c r="J33" s="2">
        <v>0.59</v>
      </c>
      <c r="K33" s="2">
        <v>0</v>
      </c>
      <c r="L33" s="2">
        <v>0.6</v>
      </c>
      <c r="M33">
        <v>21920</v>
      </c>
    </row>
    <row r="34" spans="1:13" x14ac:dyDescent="0.25">
      <c r="A34" t="s">
        <v>37</v>
      </c>
      <c r="B34" s="2">
        <v>0.34</v>
      </c>
      <c r="C34" s="2">
        <v>0</v>
      </c>
      <c r="D34" s="2">
        <v>0.35</v>
      </c>
      <c r="E34">
        <v>13568</v>
      </c>
      <c r="F34" s="2">
        <v>0.35</v>
      </c>
      <c r="G34" s="2">
        <v>0</v>
      </c>
      <c r="H34" s="2">
        <v>0.36</v>
      </c>
      <c r="I34">
        <v>13568</v>
      </c>
      <c r="J34" s="2">
        <v>0.34</v>
      </c>
      <c r="K34" s="2">
        <v>0</v>
      </c>
      <c r="L34" s="2">
        <v>0.34</v>
      </c>
      <c r="M34">
        <v>13568</v>
      </c>
    </row>
    <row r="35" spans="1:13" x14ac:dyDescent="0.25">
      <c r="A35" t="s">
        <v>38</v>
      </c>
      <c r="B35" s="2">
        <v>0.81</v>
      </c>
      <c r="C35" s="2">
        <v>0.03</v>
      </c>
      <c r="D35" s="2">
        <v>0.85</v>
      </c>
      <c r="E35">
        <v>38848</v>
      </c>
      <c r="F35" s="2">
        <v>0.82</v>
      </c>
      <c r="G35" s="2">
        <v>0</v>
      </c>
      <c r="H35" s="2">
        <v>0.82</v>
      </c>
      <c r="I35">
        <v>38848</v>
      </c>
      <c r="J35" s="2">
        <v>0.83</v>
      </c>
      <c r="K35" s="2">
        <v>0</v>
      </c>
      <c r="L35" s="2">
        <v>0.83</v>
      </c>
      <c r="M35">
        <v>38848</v>
      </c>
    </row>
    <row r="36" spans="1:13" x14ac:dyDescent="0.25">
      <c r="A36" t="s">
        <v>39</v>
      </c>
      <c r="B36" s="2">
        <v>0.47</v>
      </c>
      <c r="C36" s="2">
        <v>0</v>
      </c>
      <c r="D36" s="2">
        <v>0.48</v>
      </c>
      <c r="E36">
        <v>8392</v>
      </c>
      <c r="F36" s="2">
        <v>0.48</v>
      </c>
      <c r="G36" s="2">
        <v>0</v>
      </c>
      <c r="H36" s="2">
        <v>0.48</v>
      </c>
      <c r="I36">
        <v>8392</v>
      </c>
      <c r="J36" s="2">
        <v>0.47</v>
      </c>
      <c r="K36" s="2">
        <v>0</v>
      </c>
      <c r="L36" s="2">
        <v>0.47</v>
      </c>
      <c r="M36">
        <v>8392</v>
      </c>
    </row>
    <row r="37" spans="1:13" x14ac:dyDescent="0.25">
      <c r="A37" t="s">
        <v>40</v>
      </c>
      <c r="B37" s="2">
        <v>0.02</v>
      </c>
      <c r="C37" s="2">
        <v>0</v>
      </c>
      <c r="D37" s="2">
        <v>0.02</v>
      </c>
      <c r="E37">
        <v>4476</v>
      </c>
      <c r="F37" s="2">
        <v>0.02</v>
      </c>
      <c r="G37" s="2">
        <v>0</v>
      </c>
      <c r="H37" s="2">
        <v>0.02</v>
      </c>
      <c r="I37">
        <v>4476</v>
      </c>
      <c r="J37" s="2">
        <v>0.02</v>
      </c>
      <c r="K37" s="2">
        <v>0</v>
      </c>
      <c r="L37" s="2">
        <v>0.02</v>
      </c>
      <c r="M37">
        <v>4476</v>
      </c>
    </row>
    <row r="38" spans="1:13" x14ac:dyDescent="0.25">
      <c r="A38" t="s">
        <v>41</v>
      </c>
      <c r="B38" s="2">
        <v>0.02</v>
      </c>
      <c r="C38" s="2">
        <v>0</v>
      </c>
      <c r="D38" s="2">
        <v>0.03</v>
      </c>
      <c r="E38">
        <v>4852</v>
      </c>
      <c r="F38" s="2">
        <v>0.02</v>
      </c>
      <c r="G38" s="2">
        <v>0</v>
      </c>
      <c r="H38" s="2">
        <v>0.03</v>
      </c>
      <c r="I38">
        <v>4852</v>
      </c>
      <c r="J38" s="2">
        <v>0.02</v>
      </c>
      <c r="K38" s="2">
        <v>0</v>
      </c>
      <c r="L38" s="2">
        <v>0.03</v>
      </c>
      <c r="M38">
        <v>4852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4480</v>
      </c>
      <c r="F39" s="2">
        <v>0.02</v>
      </c>
      <c r="G39" s="2">
        <v>0</v>
      </c>
      <c r="H39" s="2">
        <v>0.02</v>
      </c>
      <c r="I39">
        <v>4480</v>
      </c>
      <c r="J39" s="2">
        <v>0.02</v>
      </c>
      <c r="K39" s="2">
        <v>0</v>
      </c>
      <c r="L39" s="2">
        <v>0.03</v>
      </c>
      <c r="M39">
        <v>4480</v>
      </c>
    </row>
    <row r="40" spans="1:13" x14ac:dyDescent="0.25">
      <c r="A40" t="s">
        <v>43</v>
      </c>
      <c r="B40" s="2">
        <v>0.25</v>
      </c>
      <c r="C40" s="2">
        <v>0</v>
      </c>
      <c r="D40" s="2">
        <v>0.26</v>
      </c>
      <c r="E40">
        <v>6452</v>
      </c>
      <c r="F40" s="2">
        <v>0.28000000000000003</v>
      </c>
      <c r="G40" s="2">
        <v>0</v>
      </c>
      <c r="H40" s="2">
        <v>0.28000000000000003</v>
      </c>
      <c r="I40">
        <v>6452</v>
      </c>
      <c r="J40" s="2">
        <v>0.26</v>
      </c>
      <c r="K40" s="2">
        <v>0</v>
      </c>
      <c r="L40" s="2">
        <v>0.26</v>
      </c>
      <c r="M40">
        <v>6452</v>
      </c>
    </row>
    <row r="41" spans="1:13" x14ac:dyDescent="0.25">
      <c r="A41" t="s">
        <v>44</v>
      </c>
      <c r="B41" s="2">
        <v>0.98</v>
      </c>
      <c r="C41" s="2">
        <v>0</v>
      </c>
      <c r="D41" s="2">
        <v>0.99</v>
      </c>
      <c r="E41">
        <v>12552</v>
      </c>
      <c r="F41" s="2">
        <v>0.96</v>
      </c>
      <c r="G41" s="2">
        <v>0.01</v>
      </c>
      <c r="H41" s="2">
        <v>0.98</v>
      </c>
      <c r="I41">
        <v>12552</v>
      </c>
      <c r="J41" s="2">
        <v>0.98</v>
      </c>
      <c r="K41" s="2">
        <v>0</v>
      </c>
      <c r="L41" s="2">
        <v>0.98</v>
      </c>
      <c r="M41">
        <v>12552</v>
      </c>
    </row>
    <row r="42" spans="1:13" x14ac:dyDescent="0.25">
      <c r="A42" t="s">
        <v>45</v>
      </c>
      <c r="B42" s="2">
        <v>0.93</v>
      </c>
      <c r="C42" s="2">
        <v>0</v>
      </c>
      <c r="D42" s="2">
        <v>0.93</v>
      </c>
      <c r="E42">
        <v>6232</v>
      </c>
      <c r="F42" s="2">
        <v>0.93</v>
      </c>
      <c r="G42" s="2">
        <v>0</v>
      </c>
      <c r="H42" s="2">
        <v>0.93</v>
      </c>
      <c r="I42">
        <v>6232</v>
      </c>
      <c r="J42" s="2">
        <v>0.99</v>
      </c>
      <c r="K42" s="2">
        <v>0</v>
      </c>
      <c r="L42" s="2">
        <v>0.99</v>
      </c>
      <c r="M42">
        <v>6232</v>
      </c>
    </row>
    <row r="43" spans="1:13" x14ac:dyDescent="0.25">
      <c r="A43" t="s">
        <v>46</v>
      </c>
      <c r="B43" s="2">
        <v>0.1</v>
      </c>
      <c r="C43" s="2">
        <v>0</v>
      </c>
      <c r="D43" s="2">
        <v>0.11</v>
      </c>
      <c r="E43">
        <v>5636</v>
      </c>
      <c r="F43" s="2">
        <v>0.1</v>
      </c>
      <c r="G43" s="2">
        <v>0</v>
      </c>
      <c r="H43" s="2">
        <v>0.1</v>
      </c>
      <c r="I43">
        <v>5636</v>
      </c>
      <c r="J43" s="2">
        <v>0.1</v>
      </c>
      <c r="K43" s="2">
        <v>0</v>
      </c>
      <c r="L43" s="2">
        <v>0.11</v>
      </c>
      <c r="M43">
        <v>5636</v>
      </c>
    </row>
    <row r="44" spans="1:13" x14ac:dyDescent="0.25">
      <c r="A44" t="s">
        <v>47</v>
      </c>
      <c r="B44" s="2">
        <v>0.02</v>
      </c>
      <c r="C44" s="2">
        <v>0</v>
      </c>
      <c r="D44" s="2">
        <v>0.02</v>
      </c>
      <c r="E44">
        <v>4452</v>
      </c>
      <c r="F44" s="2">
        <v>0.02</v>
      </c>
      <c r="G44" s="2">
        <v>0</v>
      </c>
      <c r="H44" s="2">
        <v>0.02</v>
      </c>
      <c r="I44">
        <v>4452</v>
      </c>
      <c r="J44" s="2">
        <v>0.02</v>
      </c>
      <c r="K44" s="2">
        <v>0</v>
      </c>
      <c r="L44" s="2">
        <v>0.02</v>
      </c>
      <c r="M44">
        <v>4452</v>
      </c>
    </row>
    <row r="45" spans="1:13" x14ac:dyDescent="0.25">
      <c r="A45" t="s">
        <v>48</v>
      </c>
      <c r="B45" s="2">
        <v>0.49</v>
      </c>
      <c r="C45" s="2">
        <v>0</v>
      </c>
      <c r="D45" s="2">
        <v>0.49</v>
      </c>
      <c r="E45">
        <v>6992</v>
      </c>
      <c r="F45" s="2">
        <v>0.49</v>
      </c>
      <c r="G45" s="2">
        <v>0</v>
      </c>
      <c r="H45" s="2">
        <v>0.49</v>
      </c>
      <c r="I45">
        <v>6992</v>
      </c>
      <c r="J45" s="2">
        <v>0.49</v>
      </c>
      <c r="K45" s="2">
        <v>0</v>
      </c>
      <c r="L45" s="2">
        <v>0.49</v>
      </c>
      <c r="M45">
        <v>6992</v>
      </c>
    </row>
    <row r="46" spans="1:13" x14ac:dyDescent="0.25">
      <c r="A46" t="s">
        <v>49</v>
      </c>
      <c r="B46" s="2">
        <v>0.02</v>
      </c>
      <c r="C46" s="2">
        <v>0</v>
      </c>
      <c r="D46" s="2">
        <v>0.02</v>
      </c>
      <c r="E46">
        <v>4476</v>
      </c>
      <c r="F46" s="2">
        <v>0.02</v>
      </c>
      <c r="G46" s="2">
        <v>0</v>
      </c>
      <c r="H46" s="2">
        <v>0.02</v>
      </c>
      <c r="I46">
        <v>4476</v>
      </c>
      <c r="J46" s="2">
        <v>0.02</v>
      </c>
      <c r="K46" s="2">
        <v>0</v>
      </c>
      <c r="L46" s="2">
        <v>0.02</v>
      </c>
      <c r="M46">
        <v>4476</v>
      </c>
    </row>
    <row r="47" spans="1:13" x14ac:dyDescent="0.25">
      <c r="A47" t="s">
        <v>50</v>
      </c>
      <c r="B47" s="2">
        <v>0.12</v>
      </c>
      <c r="C47" s="2">
        <v>0</v>
      </c>
      <c r="D47" s="2">
        <v>0.12</v>
      </c>
      <c r="E47">
        <v>5664</v>
      </c>
      <c r="F47" s="2">
        <v>0.12</v>
      </c>
      <c r="G47" s="2">
        <v>0</v>
      </c>
      <c r="H47" s="2">
        <v>0.12</v>
      </c>
      <c r="I47">
        <v>5664</v>
      </c>
      <c r="J47" s="2">
        <v>0.11</v>
      </c>
      <c r="K47" s="2">
        <v>0</v>
      </c>
      <c r="L47" s="2">
        <v>0.12</v>
      </c>
      <c r="M47">
        <v>5664</v>
      </c>
    </row>
    <row r="48" spans="1:13" x14ac:dyDescent="0.25">
      <c r="A48" t="s">
        <v>51</v>
      </c>
      <c r="B48" s="2">
        <v>0.03</v>
      </c>
      <c r="C48" s="2">
        <v>0</v>
      </c>
      <c r="D48" s="2">
        <v>0.03</v>
      </c>
      <c r="E48">
        <v>4600</v>
      </c>
      <c r="F48" s="2">
        <v>0.03</v>
      </c>
      <c r="G48" s="2">
        <v>0</v>
      </c>
      <c r="H48" s="2">
        <v>0.03</v>
      </c>
      <c r="I48">
        <v>4600</v>
      </c>
      <c r="J48" s="2">
        <v>0.03</v>
      </c>
      <c r="K48" s="2">
        <v>0</v>
      </c>
      <c r="L48" s="2">
        <v>0.03</v>
      </c>
      <c r="M48">
        <v>4600</v>
      </c>
    </row>
    <row r="49" spans="1:13" x14ac:dyDescent="0.25">
      <c r="A49" t="s">
        <v>108</v>
      </c>
      <c r="B49" s="2">
        <v>11.38</v>
      </c>
      <c r="C49" s="2">
        <v>7.0000000000000007E-2</v>
      </c>
      <c r="D49" s="2">
        <v>11.46</v>
      </c>
      <c r="E49">
        <v>103656</v>
      </c>
      <c r="F49" s="2">
        <v>11.31</v>
      </c>
      <c r="G49" s="2">
        <v>0.12</v>
      </c>
      <c r="H49" s="2">
        <v>11.44</v>
      </c>
      <c r="I49">
        <v>103656</v>
      </c>
      <c r="J49" s="2">
        <v>11.35</v>
      </c>
      <c r="K49" s="2">
        <v>0.13</v>
      </c>
      <c r="L49" s="2">
        <v>11.49</v>
      </c>
      <c r="M49">
        <v>103656</v>
      </c>
    </row>
    <row r="50" spans="1:13" x14ac:dyDescent="0.25">
      <c r="A50" t="s">
        <v>52</v>
      </c>
      <c r="B50" s="2">
        <v>0.02</v>
      </c>
      <c r="C50" s="2">
        <v>0</v>
      </c>
      <c r="D50" s="2">
        <v>0.02</v>
      </c>
      <c r="E50">
        <v>4460</v>
      </c>
      <c r="F50" s="2">
        <v>0.02</v>
      </c>
      <c r="G50" s="2">
        <v>0</v>
      </c>
      <c r="H50" s="2">
        <v>0.02</v>
      </c>
      <c r="I50">
        <v>4460</v>
      </c>
      <c r="J50" s="2">
        <v>0.02</v>
      </c>
      <c r="K50" s="2">
        <v>0</v>
      </c>
      <c r="L50" s="2">
        <v>0.02</v>
      </c>
      <c r="M50">
        <v>4460</v>
      </c>
    </row>
    <row r="51" spans="1:13" x14ac:dyDescent="0.25">
      <c r="A51" t="s">
        <v>53</v>
      </c>
      <c r="B51" s="2">
        <v>0.02</v>
      </c>
      <c r="C51" s="2">
        <v>0</v>
      </c>
      <c r="D51" s="2">
        <v>0.02</v>
      </c>
      <c r="E51">
        <v>4452</v>
      </c>
      <c r="F51" s="2">
        <v>0.02</v>
      </c>
      <c r="G51" s="2">
        <v>0</v>
      </c>
      <c r="H51" s="2">
        <v>0.03</v>
      </c>
      <c r="I51">
        <v>4452</v>
      </c>
      <c r="J51" s="2">
        <v>0.02</v>
      </c>
      <c r="K51" s="2">
        <v>0</v>
      </c>
      <c r="L51" s="2">
        <v>0.03</v>
      </c>
      <c r="M51">
        <v>4452</v>
      </c>
    </row>
    <row r="52" spans="1:13" x14ac:dyDescent="0.25">
      <c r="A52" t="s">
        <v>54</v>
      </c>
      <c r="B52" s="2">
        <v>0.09</v>
      </c>
      <c r="C52" s="2">
        <v>0</v>
      </c>
      <c r="D52" s="2">
        <v>0.09</v>
      </c>
      <c r="E52">
        <v>4604</v>
      </c>
      <c r="F52" s="2">
        <v>0.09</v>
      </c>
      <c r="G52" s="2">
        <v>0</v>
      </c>
      <c r="H52" s="2">
        <v>0.1</v>
      </c>
      <c r="I52">
        <v>4608</v>
      </c>
      <c r="J52" s="2">
        <v>0.09</v>
      </c>
      <c r="K52" s="2">
        <v>0</v>
      </c>
      <c r="L52" s="2">
        <v>0.09</v>
      </c>
      <c r="M52">
        <v>4608</v>
      </c>
    </row>
    <row r="53" spans="1:13" x14ac:dyDescent="0.25">
      <c r="A53" t="s">
        <v>55</v>
      </c>
      <c r="B53" s="2">
        <v>0.24</v>
      </c>
      <c r="C53" s="2">
        <v>0</v>
      </c>
      <c r="D53" s="2">
        <v>0.24</v>
      </c>
      <c r="E53">
        <v>6320</v>
      </c>
      <c r="F53" s="2">
        <v>0.24</v>
      </c>
      <c r="G53" s="2">
        <v>0</v>
      </c>
      <c r="H53" s="2">
        <v>0.24</v>
      </c>
      <c r="I53">
        <v>6320</v>
      </c>
      <c r="J53" s="2">
        <v>0.24</v>
      </c>
      <c r="K53" s="2">
        <v>0</v>
      </c>
      <c r="L53" s="2">
        <v>0.24</v>
      </c>
      <c r="M53">
        <v>6320</v>
      </c>
    </row>
    <row r="54" spans="1:13" x14ac:dyDescent="0.25">
      <c r="A54" t="s">
        <v>56</v>
      </c>
      <c r="B54" s="2">
        <v>3.92</v>
      </c>
      <c r="C54" s="2">
        <v>0.04</v>
      </c>
      <c r="D54" s="2">
        <v>3.98</v>
      </c>
      <c r="E54">
        <v>46696</v>
      </c>
      <c r="F54" s="2">
        <v>3.95</v>
      </c>
      <c r="G54" s="2">
        <v>0.03</v>
      </c>
      <c r="H54" s="2">
        <v>3.99</v>
      </c>
      <c r="I54">
        <v>46696</v>
      </c>
      <c r="J54" s="2">
        <v>3.94</v>
      </c>
      <c r="K54" s="2">
        <v>0.02</v>
      </c>
      <c r="L54" s="2">
        <v>3.98</v>
      </c>
      <c r="M54">
        <v>46696</v>
      </c>
    </row>
    <row r="55" spans="1:13" x14ac:dyDescent="0.25">
      <c r="A55" t="s">
        <v>57</v>
      </c>
      <c r="B55" s="2">
        <v>5.73</v>
      </c>
      <c r="C55" s="2">
        <v>0.03</v>
      </c>
      <c r="D55" s="2">
        <v>5.77</v>
      </c>
      <c r="E55">
        <v>27884</v>
      </c>
      <c r="F55" s="2">
        <v>5.76</v>
      </c>
      <c r="G55" s="2">
        <v>0.02</v>
      </c>
      <c r="H55" s="2">
        <v>5.78</v>
      </c>
      <c r="I55">
        <v>27872</v>
      </c>
      <c r="J55" s="2">
        <v>5.73</v>
      </c>
      <c r="K55" s="2">
        <v>0.01</v>
      </c>
      <c r="L55" s="2">
        <v>5.75</v>
      </c>
      <c r="M55">
        <v>27716</v>
      </c>
    </row>
    <row r="56" spans="1:13" x14ac:dyDescent="0.25">
      <c r="A56" t="s">
        <v>58</v>
      </c>
      <c r="B56" s="2">
        <v>4.17</v>
      </c>
      <c r="C56" s="2">
        <v>0.02</v>
      </c>
      <c r="D56" s="2">
        <v>4.2</v>
      </c>
      <c r="E56">
        <v>27248</v>
      </c>
      <c r="F56" s="2">
        <v>4.07</v>
      </c>
      <c r="G56" s="2">
        <v>0.02</v>
      </c>
      <c r="H56" s="2">
        <v>4.0999999999999996</v>
      </c>
      <c r="I56">
        <v>27240</v>
      </c>
      <c r="J56" s="2">
        <v>4.0999999999999996</v>
      </c>
      <c r="K56" s="2">
        <v>0.02</v>
      </c>
      <c r="L56" s="2">
        <v>4.13</v>
      </c>
      <c r="M56">
        <v>27392</v>
      </c>
    </row>
    <row r="57" spans="1:13" x14ac:dyDescent="0.25">
      <c r="A57" t="s">
        <v>59</v>
      </c>
      <c r="B57" s="2">
        <v>4.13</v>
      </c>
      <c r="C57" s="2">
        <v>0.01</v>
      </c>
      <c r="D57" s="2">
        <v>4.1500000000000004</v>
      </c>
      <c r="E57">
        <v>14912</v>
      </c>
      <c r="F57" s="2">
        <v>4.12</v>
      </c>
      <c r="G57" s="2">
        <v>0.01</v>
      </c>
      <c r="H57" s="2">
        <v>4.13</v>
      </c>
      <c r="I57">
        <v>14944</v>
      </c>
      <c r="J57" s="2">
        <v>4.1100000000000003</v>
      </c>
      <c r="K57" s="2">
        <v>0.02</v>
      </c>
      <c r="L57" s="2">
        <v>4.1399999999999997</v>
      </c>
      <c r="M57">
        <v>14912</v>
      </c>
    </row>
    <row r="58" spans="1:13" x14ac:dyDescent="0.25">
      <c r="A58" t="s">
        <v>60</v>
      </c>
      <c r="B58" s="2">
        <v>0.91</v>
      </c>
      <c r="C58" s="2">
        <v>0</v>
      </c>
      <c r="D58" s="2">
        <v>0.91</v>
      </c>
      <c r="E58">
        <v>7148</v>
      </c>
      <c r="F58" s="2">
        <v>0.92</v>
      </c>
      <c r="G58" s="2">
        <v>0</v>
      </c>
      <c r="H58" s="2">
        <v>0.92</v>
      </c>
      <c r="I58">
        <v>7148</v>
      </c>
      <c r="J58" s="2">
        <v>0.91</v>
      </c>
      <c r="K58" s="2">
        <v>0</v>
      </c>
      <c r="L58" s="2">
        <v>0.91</v>
      </c>
      <c r="M58">
        <v>7148</v>
      </c>
    </row>
    <row r="59" spans="1:13" x14ac:dyDescent="0.25">
      <c r="A59" t="s">
        <v>61</v>
      </c>
      <c r="B59" s="2">
        <v>0.04</v>
      </c>
      <c r="C59" s="2">
        <v>0</v>
      </c>
      <c r="D59" s="2">
        <v>0.04</v>
      </c>
      <c r="E59">
        <v>4484</v>
      </c>
      <c r="F59" s="2">
        <v>0.04</v>
      </c>
      <c r="G59" s="2">
        <v>0</v>
      </c>
      <c r="H59" s="2">
        <v>0.04</v>
      </c>
      <c r="I59">
        <v>4484</v>
      </c>
      <c r="J59" s="2">
        <v>0.04</v>
      </c>
      <c r="K59" s="2">
        <v>0</v>
      </c>
      <c r="L59" s="2">
        <v>0.04</v>
      </c>
      <c r="M59">
        <v>4484</v>
      </c>
    </row>
    <row r="60" spans="1:13" x14ac:dyDescent="0.25">
      <c r="A60" t="s">
        <v>62</v>
      </c>
      <c r="B60" s="2">
        <v>0.02</v>
      </c>
      <c r="C60" s="2">
        <v>0</v>
      </c>
      <c r="D60" s="2">
        <v>0.02</v>
      </c>
      <c r="E60">
        <v>4460</v>
      </c>
      <c r="F60" s="2">
        <v>0.02</v>
      </c>
      <c r="G60" s="2">
        <v>0</v>
      </c>
      <c r="H60" s="2">
        <v>0.03</v>
      </c>
      <c r="I60">
        <v>4460</v>
      </c>
      <c r="J60" s="2">
        <v>0.02</v>
      </c>
      <c r="K60" s="2">
        <v>0</v>
      </c>
      <c r="L60" s="2">
        <v>0.02</v>
      </c>
      <c r="M60">
        <v>4460</v>
      </c>
    </row>
    <row r="61" spans="1:13" x14ac:dyDescent="0.25">
      <c r="A61" t="s">
        <v>63</v>
      </c>
      <c r="B61" s="2">
        <v>3.07</v>
      </c>
      <c r="C61" s="2">
        <v>0.01</v>
      </c>
      <c r="D61" s="2">
        <v>3.09</v>
      </c>
      <c r="E61">
        <v>16848</v>
      </c>
      <c r="F61" s="2">
        <v>3.13</v>
      </c>
      <c r="G61" s="2">
        <v>0.01</v>
      </c>
      <c r="H61" s="2">
        <v>3.14</v>
      </c>
      <c r="I61">
        <v>16848</v>
      </c>
      <c r="J61" s="2">
        <v>3.1</v>
      </c>
      <c r="K61" s="2">
        <v>0</v>
      </c>
      <c r="L61" s="2">
        <v>3.11</v>
      </c>
      <c r="M61">
        <v>16848</v>
      </c>
    </row>
    <row r="62" spans="1:13" x14ac:dyDescent="0.25">
      <c r="A62" t="s">
        <v>64</v>
      </c>
      <c r="B62" s="2">
        <v>0.93</v>
      </c>
      <c r="C62" s="2">
        <v>0</v>
      </c>
      <c r="D62" s="2">
        <v>0.93</v>
      </c>
      <c r="E62">
        <v>7148</v>
      </c>
      <c r="F62" s="2">
        <v>0.91</v>
      </c>
      <c r="G62" s="2">
        <v>0</v>
      </c>
      <c r="H62" s="2">
        <v>0.91</v>
      </c>
      <c r="I62">
        <v>7148</v>
      </c>
      <c r="J62" s="2">
        <v>0.9</v>
      </c>
      <c r="K62" s="2">
        <v>0</v>
      </c>
      <c r="L62" s="2">
        <v>0.9</v>
      </c>
      <c r="M62">
        <v>7148</v>
      </c>
    </row>
    <row r="63" spans="1:13" x14ac:dyDescent="0.25">
      <c r="A63" t="s">
        <v>65</v>
      </c>
      <c r="B63" s="2">
        <v>1.02</v>
      </c>
      <c r="C63" s="2">
        <v>0</v>
      </c>
      <c r="D63" s="2">
        <v>1.02</v>
      </c>
      <c r="E63">
        <v>13000</v>
      </c>
      <c r="F63" s="2">
        <v>1.01</v>
      </c>
      <c r="G63" s="2">
        <v>0</v>
      </c>
      <c r="H63" s="2">
        <v>1.02</v>
      </c>
      <c r="I63">
        <v>13000</v>
      </c>
      <c r="J63" s="2">
        <v>1.03</v>
      </c>
      <c r="K63" s="2">
        <v>0.01</v>
      </c>
      <c r="L63" s="2">
        <v>1.04</v>
      </c>
      <c r="M63">
        <v>13000</v>
      </c>
    </row>
    <row r="64" spans="1:13" x14ac:dyDescent="0.25">
      <c r="A64" t="s">
        <v>66</v>
      </c>
      <c r="B64" s="2">
        <v>0.02</v>
      </c>
      <c r="C64" s="2">
        <v>0</v>
      </c>
      <c r="D64" s="2">
        <v>0.02</v>
      </c>
      <c r="E64">
        <v>4464</v>
      </c>
      <c r="F64" s="2">
        <v>0.02</v>
      </c>
      <c r="G64" s="2">
        <v>0</v>
      </c>
      <c r="H64" s="2">
        <v>0.02</v>
      </c>
      <c r="I64">
        <v>4464</v>
      </c>
      <c r="J64" s="2">
        <v>0.02</v>
      </c>
      <c r="K64" s="2">
        <v>0</v>
      </c>
      <c r="L64" s="2">
        <v>0.02</v>
      </c>
      <c r="M64">
        <v>4464</v>
      </c>
    </row>
    <row r="65" spans="1:13" x14ac:dyDescent="0.25">
      <c r="A65" t="s">
        <v>67</v>
      </c>
      <c r="B65" s="2">
        <v>0.02</v>
      </c>
      <c r="C65" s="2">
        <v>0</v>
      </c>
      <c r="D65" s="2">
        <v>0.02</v>
      </c>
      <c r="E65">
        <v>4452</v>
      </c>
      <c r="F65" s="2">
        <v>0.02</v>
      </c>
      <c r="G65" s="2">
        <v>0</v>
      </c>
      <c r="H65" s="2">
        <v>0.02</v>
      </c>
      <c r="I65">
        <v>4452</v>
      </c>
      <c r="J65" s="2">
        <v>0.02</v>
      </c>
      <c r="K65" s="2">
        <v>0</v>
      </c>
      <c r="L65" s="2">
        <v>0.02</v>
      </c>
      <c r="M65">
        <v>4452</v>
      </c>
    </row>
    <row r="66" spans="1:13" x14ac:dyDescent="0.25">
      <c r="A66" t="s">
        <v>68</v>
      </c>
      <c r="B66" s="2">
        <v>0.02</v>
      </c>
      <c r="C66" s="2">
        <v>0</v>
      </c>
      <c r="D66" s="2">
        <v>0.03</v>
      </c>
      <c r="E66">
        <v>4452</v>
      </c>
      <c r="F66" s="2">
        <v>0.02</v>
      </c>
      <c r="G66" s="2">
        <v>0</v>
      </c>
      <c r="H66" s="2">
        <v>0.02</v>
      </c>
      <c r="I66">
        <v>4452</v>
      </c>
      <c r="J66" s="2">
        <v>0.02</v>
      </c>
      <c r="K66" s="2">
        <v>0</v>
      </c>
      <c r="L66" s="2">
        <v>0.02</v>
      </c>
      <c r="M66">
        <v>4452</v>
      </c>
    </row>
    <row r="67" spans="1:13" x14ac:dyDescent="0.25">
      <c r="A67" t="s">
        <v>69</v>
      </c>
      <c r="B67" s="2">
        <v>0.44</v>
      </c>
      <c r="C67" s="2">
        <v>0</v>
      </c>
      <c r="D67" s="2">
        <v>0.44</v>
      </c>
      <c r="E67">
        <v>6380</v>
      </c>
      <c r="F67" s="2">
        <v>0.46</v>
      </c>
      <c r="G67" s="2">
        <v>0</v>
      </c>
      <c r="H67" s="2">
        <v>0.46</v>
      </c>
      <c r="I67">
        <v>6380</v>
      </c>
      <c r="J67" s="2">
        <v>0.44</v>
      </c>
      <c r="K67" s="2">
        <v>0</v>
      </c>
      <c r="L67" s="2">
        <v>0.44</v>
      </c>
      <c r="M67">
        <v>6380</v>
      </c>
    </row>
    <row r="68" spans="1:13" x14ac:dyDescent="0.25">
      <c r="A68" t="s">
        <v>106</v>
      </c>
      <c r="B68" s="2">
        <v>0.08</v>
      </c>
      <c r="C68" s="2">
        <v>0</v>
      </c>
      <c r="D68" s="2">
        <v>0.08</v>
      </c>
      <c r="E68">
        <v>9752</v>
      </c>
      <c r="F68" s="2">
        <v>0.08</v>
      </c>
      <c r="G68" s="2">
        <v>0</v>
      </c>
      <c r="H68" s="2">
        <v>0.08</v>
      </c>
      <c r="I68">
        <v>9752</v>
      </c>
      <c r="J68" s="2">
        <v>0.08</v>
      </c>
      <c r="K68" s="2">
        <v>0</v>
      </c>
      <c r="L68" s="2">
        <v>0.08</v>
      </c>
      <c r="M68">
        <v>9752</v>
      </c>
    </row>
    <row r="69" spans="1:13" x14ac:dyDescent="0.25">
      <c r="A69" t="s">
        <v>70</v>
      </c>
      <c r="B69" s="2">
        <v>1.06</v>
      </c>
      <c r="C69" s="2">
        <v>0</v>
      </c>
      <c r="D69" s="2">
        <v>1.06</v>
      </c>
      <c r="E69">
        <v>6496</v>
      </c>
      <c r="F69" s="2">
        <v>1.06</v>
      </c>
      <c r="G69" s="2">
        <v>0</v>
      </c>
      <c r="H69" s="2">
        <v>1.06</v>
      </c>
      <c r="I69">
        <v>6496</v>
      </c>
      <c r="J69" s="2">
        <v>1.04</v>
      </c>
      <c r="K69" s="2">
        <v>0</v>
      </c>
      <c r="L69" s="2">
        <v>1.05</v>
      </c>
      <c r="M69">
        <v>6496</v>
      </c>
    </row>
    <row r="70" spans="1:13" x14ac:dyDescent="0.25">
      <c r="A70" t="s">
        <v>71</v>
      </c>
      <c r="B70" s="2">
        <v>0.86</v>
      </c>
      <c r="C70" s="2">
        <v>0</v>
      </c>
      <c r="D70" s="2">
        <v>0.86</v>
      </c>
      <c r="E70">
        <v>8776</v>
      </c>
      <c r="F70" s="2">
        <v>0.86</v>
      </c>
      <c r="G70" s="2">
        <v>0</v>
      </c>
      <c r="H70" s="2">
        <v>0.86</v>
      </c>
      <c r="I70">
        <v>8776</v>
      </c>
      <c r="J70" s="2">
        <v>0.86</v>
      </c>
      <c r="K70" s="2">
        <v>0</v>
      </c>
      <c r="L70" s="2">
        <v>0.87</v>
      </c>
      <c r="M70">
        <v>8776</v>
      </c>
    </row>
    <row r="71" spans="1:13" x14ac:dyDescent="0.25">
      <c r="A71" t="s">
        <v>72</v>
      </c>
      <c r="B71" s="2">
        <v>1.01</v>
      </c>
      <c r="C71" s="2">
        <v>0</v>
      </c>
      <c r="D71" s="2">
        <v>1.01</v>
      </c>
      <c r="E71">
        <v>8616</v>
      </c>
      <c r="F71" s="2">
        <v>1.01</v>
      </c>
      <c r="G71" s="2">
        <v>0</v>
      </c>
      <c r="H71" s="2">
        <v>1.01</v>
      </c>
      <c r="I71">
        <v>8616</v>
      </c>
      <c r="J71" s="2">
        <v>1</v>
      </c>
      <c r="K71" s="2">
        <v>0</v>
      </c>
      <c r="L71" s="2">
        <v>1.01</v>
      </c>
      <c r="M71">
        <v>8616</v>
      </c>
    </row>
    <row r="72" spans="1:13" x14ac:dyDescent="0.25">
      <c r="A72" t="s">
        <v>73</v>
      </c>
      <c r="B72" s="2">
        <v>0.06</v>
      </c>
      <c r="C72" s="2">
        <v>0</v>
      </c>
      <c r="D72" s="2">
        <v>0.06</v>
      </c>
      <c r="E72">
        <v>5744</v>
      </c>
      <c r="F72" s="2">
        <v>0.06</v>
      </c>
      <c r="G72" s="2">
        <v>0</v>
      </c>
      <c r="H72" s="2">
        <v>0.06</v>
      </c>
      <c r="I72">
        <v>5744</v>
      </c>
      <c r="J72" s="2">
        <v>0.06</v>
      </c>
      <c r="K72" s="2">
        <v>0</v>
      </c>
      <c r="L72" s="2">
        <v>0.06</v>
      </c>
      <c r="M72">
        <v>5744</v>
      </c>
    </row>
    <row r="73" spans="1:13" x14ac:dyDescent="0.25">
      <c r="A73" t="s">
        <v>74</v>
      </c>
      <c r="B73" s="2">
        <v>0.53</v>
      </c>
      <c r="C73" s="2">
        <v>0</v>
      </c>
      <c r="D73" s="2">
        <v>0.53</v>
      </c>
      <c r="E73">
        <v>6528</v>
      </c>
      <c r="F73" s="2">
        <v>0.53</v>
      </c>
      <c r="G73" s="2">
        <v>0</v>
      </c>
      <c r="H73" s="2">
        <v>0.53</v>
      </c>
      <c r="I73">
        <v>6528</v>
      </c>
      <c r="J73" s="2">
        <v>0.52</v>
      </c>
      <c r="K73" s="2">
        <v>0</v>
      </c>
      <c r="L73" s="2">
        <v>0.53</v>
      </c>
      <c r="M73">
        <v>6528</v>
      </c>
    </row>
    <row r="74" spans="1:13" x14ac:dyDescent="0.25">
      <c r="A74" t="s">
        <v>75</v>
      </c>
      <c r="B74" s="2">
        <v>0.98</v>
      </c>
      <c r="C74" s="2">
        <v>0</v>
      </c>
      <c r="D74" s="2">
        <v>0.99</v>
      </c>
      <c r="E74">
        <v>7168</v>
      </c>
      <c r="F74" s="2">
        <v>1.01</v>
      </c>
      <c r="G74" s="2">
        <v>0</v>
      </c>
      <c r="H74" s="2">
        <v>1.01</v>
      </c>
      <c r="I74">
        <v>7168</v>
      </c>
      <c r="J74" s="2">
        <v>0.99</v>
      </c>
      <c r="K74" s="2">
        <v>0</v>
      </c>
      <c r="L74" s="2">
        <v>1</v>
      </c>
      <c r="M74">
        <v>7168</v>
      </c>
    </row>
    <row r="75" spans="1:13" x14ac:dyDescent="0.25">
      <c r="A75" t="s">
        <v>76</v>
      </c>
      <c r="B75" s="2">
        <v>0.04</v>
      </c>
      <c r="C75" s="2">
        <v>0</v>
      </c>
      <c r="D75" s="2">
        <v>0.04</v>
      </c>
      <c r="E75">
        <v>4616</v>
      </c>
      <c r="F75" s="2">
        <v>0.04</v>
      </c>
      <c r="G75" s="2">
        <v>0</v>
      </c>
      <c r="H75" s="2">
        <v>0.04</v>
      </c>
      <c r="I75">
        <v>4616</v>
      </c>
      <c r="J75" s="2">
        <v>0.04</v>
      </c>
      <c r="K75" s="2">
        <v>0</v>
      </c>
      <c r="L75" s="2">
        <v>0.04</v>
      </c>
      <c r="M75">
        <v>4616</v>
      </c>
    </row>
    <row r="76" spans="1:13" x14ac:dyDescent="0.25">
      <c r="A76" t="s">
        <v>77</v>
      </c>
      <c r="B76" s="2">
        <v>0.05</v>
      </c>
      <c r="C76" s="2">
        <v>0</v>
      </c>
      <c r="D76" s="2">
        <v>0.06</v>
      </c>
      <c r="E76">
        <v>4644</v>
      </c>
      <c r="F76" s="2">
        <v>0.06</v>
      </c>
      <c r="G76" s="2">
        <v>0</v>
      </c>
      <c r="H76" s="2">
        <v>0.06</v>
      </c>
      <c r="I76">
        <v>4644</v>
      </c>
      <c r="J76" s="2">
        <v>0.05</v>
      </c>
      <c r="K76" s="2">
        <v>0</v>
      </c>
      <c r="L76" s="2">
        <v>0.05</v>
      </c>
      <c r="M76">
        <v>4644</v>
      </c>
    </row>
    <row r="77" spans="1:13" x14ac:dyDescent="0.25">
      <c r="A77" t="s">
        <v>78</v>
      </c>
      <c r="B77" s="2">
        <v>0.5</v>
      </c>
      <c r="C77" s="2">
        <v>0</v>
      </c>
      <c r="D77" s="2">
        <v>0.51</v>
      </c>
      <c r="E77">
        <v>9172</v>
      </c>
      <c r="F77" s="2">
        <v>0.5</v>
      </c>
      <c r="G77" s="2">
        <v>0</v>
      </c>
      <c r="H77" s="2">
        <v>0.5</v>
      </c>
      <c r="I77">
        <v>9172</v>
      </c>
      <c r="J77" s="2">
        <v>0.5</v>
      </c>
      <c r="K77" s="2">
        <v>0</v>
      </c>
      <c r="L77" s="2">
        <v>0.5</v>
      </c>
      <c r="M77">
        <v>9172</v>
      </c>
    </row>
    <row r="78" spans="1:13" x14ac:dyDescent="0.25">
      <c r="A78" t="s">
        <v>79</v>
      </c>
      <c r="B78" s="2">
        <v>1.93</v>
      </c>
      <c r="C78" s="2">
        <v>0</v>
      </c>
      <c r="D78" s="2">
        <v>1.94</v>
      </c>
      <c r="E78">
        <v>15308</v>
      </c>
      <c r="F78" s="2">
        <v>1.94</v>
      </c>
      <c r="G78" s="2">
        <v>0</v>
      </c>
      <c r="H78" s="2">
        <v>1.94</v>
      </c>
      <c r="I78">
        <v>15308</v>
      </c>
      <c r="J78" s="2">
        <v>1.93</v>
      </c>
      <c r="K78" s="2">
        <v>0</v>
      </c>
      <c r="L78" s="2">
        <v>1.93</v>
      </c>
      <c r="M78">
        <v>15308</v>
      </c>
    </row>
    <row r="79" spans="1:13" x14ac:dyDescent="0.25">
      <c r="A79" t="s">
        <v>80</v>
      </c>
      <c r="B79" s="2">
        <v>0.02</v>
      </c>
      <c r="C79" s="2">
        <v>0</v>
      </c>
      <c r="D79" s="2">
        <v>0.02</v>
      </c>
      <c r="E79">
        <v>4452</v>
      </c>
      <c r="F79" s="2">
        <v>0.02</v>
      </c>
      <c r="G79" s="2">
        <v>0</v>
      </c>
      <c r="H79" s="2">
        <v>0.02</v>
      </c>
      <c r="I79">
        <v>4452</v>
      </c>
      <c r="J79" s="2">
        <v>0.02</v>
      </c>
      <c r="K79" s="2">
        <v>0</v>
      </c>
      <c r="L79" s="2">
        <v>0.02</v>
      </c>
      <c r="M79">
        <v>4452</v>
      </c>
    </row>
    <row r="80" spans="1:13" x14ac:dyDescent="0.25">
      <c r="A80" t="s">
        <v>81</v>
      </c>
      <c r="B80" s="2">
        <v>0.06</v>
      </c>
      <c r="C80" s="2">
        <v>0</v>
      </c>
      <c r="D80" s="2">
        <v>7.0000000000000007E-2</v>
      </c>
      <c r="E80">
        <v>5524</v>
      </c>
      <c r="F80" s="2">
        <v>0.06</v>
      </c>
      <c r="G80" s="2">
        <v>0</v>
      </c>
      <c r="H80" s="2">
        <v>7.0000000000000007E-2</v>
      </c>
      <c r="I80">
        <v>5524</v>
      </c>
      <c r="J80" s="2">
        <v>0.06</v>
      </c>
      <c r="K80" s="2">
        <v>0</v>
      </c>
      <c r="L80" s="2">
        <v>7.0000000000000007E-2</v>
      </c>
      <c r="M80">
        <v>5524</v>
      </c>
    </row>
    <row r="81" spans="1:13" x14ac:dyDescent="0.25">
      <c r="A81" t="s">
        <v>82</v>
      </c>
      <c r="B81" s="2">
        <v>0.03</v>
      </c>
      <c r="C81" s="2">
        <v>0</v>
      </c>
      <c r="D81" s="2">
        <v>0.03</v>
      </c>
      <c r="E81">
        <v>4468</v>
      </c>
      <c r="F81" s="2">
        <v>0.03</v>
      </c>
      <c r="G81" s="2">
        <v>0</v>
      </c>
      <c r="H81" s="2">
        <v>0.03</v>
      </c>
      <c r="I81">
        <v>4468</v>
      </c>
      <c r="J81" s="2">
        <v>0.03</v>
      </c>
      <c r="K81" s="2">
        <v>0</v>
      </c>
      <c r="L81" s="2">
        <v>0.03</v>
      </c>
      <c r="M81">
        <v>4468</v>
      </c>
    </row>
    <row r="82" spans="1:13" x14ac:dyDescent="0.25">
      <c r="A82" t="s">
        <v>83</v>
      </c>
      <c r="B82" s="2">
        <v>1.52</v>
      </c>
      <c r="C82" s="2">
        <v>0</v>
      </c>
      <c r="D82" s="2">
        <v>1.53</v>
      </c>
      <c r="E82">
        <v>10560</v>
      </c>
      <c r="F82" s="2">
        <v>1.52</v>
      </c>
      <c r="G82" s="2">
        <v>0</v>
      </c>
      <c r="H82" s="2">
        <v>1.52</v>
      </c>
      <c r="I82">
        <v>10560</v>
      </c>
      <c r="J82" s="2">
        <v>1.52</v>
      </c>
      <c r="K82" s="2">
        <v>0</v>
      </c>
      <c r="L82" s="2">
        <v>1.52</v>
      </c>
      <c r="M82">
        <v>10560</v>
      </c>
    </row>
    <row r="83" spans="1:13" x14ac:dyDescent="0.25">
      <c r="A83" t="s">
        <v>84</v>
      </c>
      <c r="B83" s="2">
        <v>1.0900000000000001</v>
      </c>
      <c r="C83" s="2">
        <v>0</v>
      </c>
      <c r="D83" s="2">
        <v>1.0900000000000001</v>
      </c>
      <c r="E83">
        <v>6300</v>
      </c>
      <c r="F83" s="2">
        <v>1.0900000000000001</v>
      </c>
      <c r="G83" s="2">
        <v>0</v>
      </c>
      <c r="H83" s="2">
        <v>1.0900000000000001</v>
      </c>
      <c r="I83">
        <v>6300</v>
      </c>
      <c r="J83" s="2">
        <v>1.08</v>
      </c>
      <c r="K83" s="2">
        <v>0</v>
      </c>
      <c r="L83" s="2">
        <v>1.08</v>
      </c>
      <c r="M83">
        <v>6300</v>
      </c>
    </row>
    <row r="84" spans="1:13" x14ac:dyDescent="0.25">
      <c r="A84" t="s">
        <v>85</v>
      </c>
      <c r="B84" s="2">
        <v>23.79</v>
      </c>
      <c r="C84" s="2">
        <v>0.84</v>
      </c>
      <c r="D84" s="2">
        <v>24.64</v>
      </c>
      <c r="E84">
        <v>335244</v>
      </c>
      <c r="F84" s="2">
        <v>23.91</v>
      </c>
      <c r="G84" s="2">
        <v>0.76</v>
      </c>
      <c r="H84" s="2">
        <v>24.69</v>
      </c>
      <c r="I84">
        <v>335252</v>
      </c>
      <c r="J84" s="2">
        <v>23.68</v>
      </c>
      <c r="K84" s="2">
        <v>0.87</v>
      </c>
      <c r="L84" s="2">
        <v>24.57</v>
      </c>
      <c r="M84">
        <v>335244</v>
      </c>
    </row>
    <row r="85" spans="1:13" x14ac:dyDescent="0.25">
      <c r="A85" t="s">
        <v>86</v>
      </c>
      <c r="B85" s="2">
        <v>3.49</v>
      </c>
      <c r="C85" s="2">
        <v>0</v>
      </c>
      <c r="D85" s="2">
        <v>3.49</v>
      </c>
      <c r="E85">
        <v>15420</v>
      </c>
      <c r="F85" s="2">
        <v>3.52</v>
      </c>
      <c r="G85" s="2">
        <v>0</v>
      </c>
      <c r="H85" s="2">
        <v>3.53</v>
      </c>
      <c r="I85">
        <v>15420</v>
      </c>
      <c r="J85" s="2">
        <v>3.47</v>
      </c>
      <c r="K85" s="2">
        <v>0.01</v>
      </c>
      <c r="L85" s="2">
        <v>3.49</v>
      </c>
      <c r="M85">
        <v>15420</v>
      </c>
    </row>
    <row r="86" spans="1:13" x14ac:dyDescent="0.25">
      <c r="A86" t="s">
        <v>87</v>
      </c>
      <c r="B86" s="2">
        <v>0.02</v>
      </c>
      <c r="C86" s="2">
        <v>0</v>
      </c>
      <c r="D86" s="2">
        <v>0.02</v>
      </c>
      <c r="E86">
        <v>4452</v>
      </c>
      <c r="F86" s="2">
        <v>0.02</v>
      </c>
      <c r="G86" s="2">
        <v>0</v>
      </c>
      <c r="H86" s="2">
        <v>0.02</v>
      </c>
      <c r="I86">
        <v>4452</v>
      </c>
      <c r="J86" s="2">
        <v>0.02</v>
      </c>
      <c r="K86" s="2">
        <v>0</v>
      </c>
      <c r="L86" s="2">
        <v>0.02</v>
      </c>
      <c r="M86">
        <v>4452</v>
      </c>
    </row>
    <row r="87" spans="1:13" x14ac:dyDescent="0.25">
      <c r="A87" t="s">
        <v>88</v>
      </c>
      <c r="B87" s="2">
        <v>0.13</v>
      </c>
      <c r="C87" s="2">
        <v>0</v>
      </c>
      <c r="D87" s="2">
        <v>0.13</v>
      </c>
      <c r="E87">
        <v>4708</v>
      </c>
      <c r="F87" s="2">
        <v>0.13</v>
      </c>
      <c r="G87" s="2">
        <v>0</v>
      </c>
      <c r="H87" s="2">
        <v>0.13</v>
      </c>
      <c r="I87">
        <v>4708</v>
      </c>
      <c r="J87" s="2">
        <v>0.13</v>
      </c>
      <c r="K87" s="2">
        <v>0</v>
      </c>
      <c r="L87" s="2">
        <v>0.13</v>
      </c>
      <c r="M87">
        <v>4708</v>
      </c>
    </row>
    <row r="88" spans="1:13" x14ac:dyDescent="0.25">
      <c r="A88" t="s">
        <v>89</v>
      </c>
      <c r="B88" s="2">
        <v>0.95</v>
      </c>
      <c r="C88" s="2">
        <v>0</v>
      </c>
      <c r="D88" s="2">
        <v>0.95</v>
      </c>
      <c r="E88">
        <v>7968</v>
      </c>
      <c r="F88" s="2">
        <v>0.94</v>
      </c>
      <c r="G88" s="2">
        <v>0</v>
      </c>
      <c r="H88" s="2">
        <v>0.95</v>
      </c>
      <c r="I88">
        <v>7968</v>
      </c>
      <c r="J88" s="2">
        <v>0.95</v>
      </c>
      <c r="K88" s="2">
        <v>0</v>
      </c>
      <c r="L88" s="2">
        <v>0.96</v>
      </c>
      <c r="M88">
        <v>7968</v>
      </c>
    </row>
    <row r="89" spans="1:13" x14ac:dyDescent="0.25">
      <c r="A89" t="s">
        <v>90</v>
      </c>
      <c r="B89" s="2">
        <v>0.9</v>
      </c>
      <c r="C89" s="2">
        <v>0</v>
      </c>
      <c r="D89" s="2">
        <v>0.91</v>
      </c>
      <c r="E89">
        <v>19204</v>
      </c>
      <c r="F89" s="2">
        <v>0.9</v>
      </c>
      <c r="G89" s="2">
        <v>0</v>
      </c>
      <c r="H89" s="2">
        <v>0.9</v>
      </c>
      <c r="I89">
        <v>19204</v>
      </c>
      <c r="J89" s="2">
        <v>0.89</v>
      </c>
      <c r="K89" s="2">
        <v>0</v>
      </c>
      <c r="L89" s="2">
        <v>0.9</v>
      </c>
      <c r="M89">
        <v>19204</v>
      </c>
    </row>
    <row r="90" spans="1:13" x14ac:dyDescent="0.25">
      <c r="A90" t="s">
        <v>91</v>
      </c>
      <c r="B90" s="2">
        <v>2.35</v>
      </c>
      <c r="C90" s="2">
        <v>0.03</v>
      </c>
      <c r="D90" s="2">
        <v>2.39</v>
      </c>
      <c r="E90">
        <v>41640</v>
      </c>
      <c r="F90" s="2">
        <v>2.34</v>
      </c>
      <c r="G90" s="2">
        <v>0.04</v>
      </c>
      <c r="H90" s="2">
        <v>2.38</v>
      </c>
      <c r="I90">
        <v>41640</v>
      </c>
      <c r="J90" s="2">
        <v>2.37</v>
      </c>
      <c r="K90" s="2">
        <v>0.02</v>
      </c>
      <c r="L90" s="2">
        <v>2.4</v>
      </c>
      <c r="M90">
        <v>41640</v>
      </c>
    </row>
    <row r="91" spans="1:13" x14ac:dyDescent="0.25">
      <c r="A91" t="s">
        <v>92</v>
      </c>
      <c r="B91" s="2">
        <v>0.02</v>
      </c>
      <c r="C91" s="2">
        <v>0</v>
      </c>
      <c r="D91" s="2">
        <v>0.02</v>
      </c>
      <c r="E91">
        <v>4476</v>
      </c>
      <c r="F91" s="2">
        <v>0.02</v>
      </c>
      <c r="G91" s="2">
        <v>0</v>
      </c>
      <c r="H91" s="2">
        <v>0.02</v>
      </c>
      <c r="I91">
        <v>4476</v>
      </c>
      <c r="J91" s="2">
        <v>0.02</v>
      </c>
      <c r="K91" s="2">
        <v>0</v>
      </c>
      <c r="L91" s="2">
        <v>0.02</v>
      </c>
      <c r="M91">
        <v>4476</v>
      </c>
    </row>
    <row r="92" spans="1:13" x14ac:dyDescent="0.25">
      <c r="A92" t="s">
        <v>93</v>
      </c>
      <c r="B92" s="2">
        <v>0.02</v>
      </c>
      <c r="C92" s="2">
        <v>0</v>
      </c>
      <c r="D92" s="2">
        <v>0.03</v>
      </c>
      <c r="E92">
        <v>4480</v>
      </c>
      <c r="F92" s="2">
        <v>0.02</v>
      </c>
      <c r="G92" s="2">
        <v>0</v>
      </c>
      <c r="H92" s="2">
        <v>0.03</v>
      </c>
      <c r="I92">
        <v>4484</v>
      </c>
      <c r="J92" s="2">
        <v>0.02</v>
      </c>
      <c r="K92" s="2">
        <v>0</v>
      </c>
      <c r="L92" s="2">
        <v>0.03</v>
      </c>
      <c r="M92">
        <v>4484</v>
      </c>
    </row>
    <row r="93" spans="1:13" x14ac:dyDescent="0.25">
      <c r="A93" t="s">
        <v>94</v>
      </c>
      <c r="B93" s="2">
        <v>0.02</v>
      </c>
      <c r="C93" s="2">
        <v>0</v>
      </c>
      <c r="D93" s="2">
        <v>0.02</v>
      </c>
      <c r="E93">
        <v>4496</v>
      </c>
      <c r="F93" s="2">
        <v>0.02</v>
      </c>
      <c r="G93" s="2">
        <v>0</v>
      </c>
      <c r="H93" s="2">
        <v>0.02</v>
      </c>
      <c r="I93">
        <v>4496</v>
      </c>
      <c r="J93" s="2">
        <v>0.02</v>
      </c>
      <c r="K93" s="2">
        <v>0</v>
      </c>
      <c r="L93" s="2">
        <v>0.02</v>
      </c>
      <c r="M93">
        <v>4496</v>
      </c>
    </row>
    <row r="94" spans="1:13" x14ac:dyDescent="0.25">
      <c r="A94" t="s">
        <v>95</v>
      </c>
      <c r="B94" s="2">
        <v>0.02</v>
      </c>
      <c r="C94" s="2">
        <v>0</v>
      </c>
      <c r="D94" s="2">
        <v>0.03</v>
      </c>
      <c r="E94">
        <v>4616</v>
      </c>
      <c r="F94" s="2">
        <v>0.02</v>
      </c>
      <c r="G94" s="2">
        <v>0</v>
      </c>
      <c r="H94" s="2">
        <v>0.03</v>
      </c>
      <c r="I94">
        <v>4616</v>
      </c>
      <c r="J94" s="2">
        <v>0.03</v>
      </c>
      <c r="K94" s="2">
        <v>0</v>
      </c>
      <c r="L94" s="2">
        <v>0.03</v>
      </c>
      <c r="M94">
        <v>4616</v>
      </c>
    </row>
    <row r="95" spans="1:13" x14ac:dyDescent="0.25">
      <c r="A95" t="s">
        <v>96</v>
      </c>
      <c r="B95" s="2">
        <v>0.16</v>
      </c>
      <c r="C95" s="2">
        <v>0</v>
      </c>
      <c r="D95" s="2">
        <v>0.16</v>
      </c>
      <c r="E95">
        <v>4988</v>
      </c>
      <c r="F95" s="2">
        <v>0.17</v>
      </c>
      <c r="G95" s="2">
        <v>0</v>
      </c>
      <c r="H95" s="2">
        <v>0.17</v>
      </c>
      <c r="I95">
        <v>4988</v>
      </c>
      <c r="J95" s="2">
        <v>0.16</v>
      </c>
      <c r="K95" s="2">
        <v>0</v>
      </c>
      <c r="L95" s="2">
        <v>0.16</v>
      </c>
      <c r="M95">
        <v>4988</v>
      </c>
    </row>
    <row r="96" spans="1:13" x14ac:dyDescent="0.25">
      <c r="A96" t="s">
        <v>97</v>
      </c>
      <c r="B96" s="2">
        <v>0.02</v>
      </c>
      <c r="C96" s="2">
        <v>0</v>
      </c>
      <c r="D96" s="2">
        <v>0.02</v>
      </c>
      <c r="E96">
        <v>4452</v>
      </c>
      <c r="F96" s="2">
        <v>0.02</v>
      </c>
      <c r="G96" s="2">
        <v>0</v>
      </c>
      <c r="H96" s="2">
        <v>0.02</v>
      </c>
      <c r="I96">
        <v>4452</v>
      </c>
      <c r="J96" s="2">
        <v>0.02</v>
      </c>
      <c r="K96" s="2">
        <v>0</v>
      </c>
      <c r="L96" s="2">
        <v>0.02</v>
      </c>
      <c r="M96">
        <v>4452</v>
      </c>
    </row>
    <row r="97" spans="1:13" x14ac:dyDescent="0.25">
      <c r="A97" t="s">
        <v>98</v>
      </c>
      <c r="B97" s="2">
        <v>0.02</v>
      </c>
      <c r="C97" s="2">
        <v>0</v>
      </c>
      <c r="D97" s="2">
        <v>0.02</v>
      </c>
      <c r="E97">
        <v>4452</v>
      </c>
      <c r="F97" s="2">
        <v>0.02</v>
      </c>
      <c r="G97" s="2">
        <v>0</v>
      </c>
      <c r="H97" s="2">
        <v>0.02</v>
      </c>
      <c r="I97">
        <v>4452</v>
      </c>
      <c r="J97" s="2">
        <v>0.02</v>
      </c>
      <c r="K97" s="2">
        <v>0</v>
      </c>
      <c r="L97" s="2">
        <v>0.02</v>
      </c>
      <c r="M97">
        <v>4452</v>
      </c>
    </row>
    <row r="98" spans="1:13" x14ac:dyDescent="0.25">
      <c r="A98" t="s">
        <v>99</v>
      </c>
      <c r="B98" s="2">
        <v>0.26</v>
      </c>
      <c r="C98" s="2">
        <v>0</v>
      </c>
      <c r="D98" s="2">
        <v>0.26</v>
      </c>
      <c r="E98">
        <v>6376</v>
      </c>
      <c r="F98" s="2">
        <v>0.26</v>
      </c>
      <c r="G98" s="2">
        <v>0</v>
      </c>
      <c r="H98" s="2">
        <v>0.26</v>
      </c>
      <c r="I98">
        <v>6376</v>
      </c>
      <c r="J98" s="2">
        <v>0.25</v>
      </c>
      <c r="K98" s="2">
        <v>0</v>
      </c>
      <c r="L98" s="2">
        <v>0.26</v>
      </c>
      <c r="M98">
        <v>6376</v>
      </c>
    </row>
    <row r="99" spans="1:13" x14ac:dyDescent="0.25">
      <c r="A99" t="s">
        <v>100</v>
      </c>
      <c r="B99" s="2">
        <v>0.02</v>
      </c>
      <c r="C99" s="2">
        <v>0</v>
      </c>
      <c r="D99" s="2">
        <v>0.02</v>
      </c>
      <c r="E99">
        <v>4528</v>
      </c>
      <c r="F99" s="2">
        <v>0.02</v>
      </c>
      <c r="G99" s="2">
        <v>0</v>
      </c>
      <c r="H99" s="2">
        <v>0.02</v>
      </c>
      <c r="I99">
        <v>4528</v>
      </c>
      <c r="J99" s="2">
        <v>0.02</v>
      </c>
      <c r="K99" s="2">
        <v>0</v>
      </c>
      <c r="L99" s="2">
        <v>0.02</v>
      </c>
      <c r="M99">
        <v>4528</v>
      </c>
    </row>
    <row r="100" spans="1:13" x14ac:dyDescent="0.25">
      <c r="A100" t="s">
        <v>101</v>
      </c>
      <c r="B100" s="2">
        <v>1.87</v>
      </c>
      <c r="C100" s="2">
        <v>0.01</v>
      </c>
      <c r="D100" s="2">
        <v>1.88</v>
      </c>
      <c r="E100">
        <v>12400</v>
      </c>
      <c r="F100" s="2">
        <v>1.88</v>
      </c>
      <c r="G100" s="2">
        <v>0</v>
      </c>
      <c r="H100" s="2">
        <v>1.89</v>
      </c>
      <c r="I100">
        <v>12400</v>
      </c>
      <c r="J100" s="2">
        <v>1.89</v>
      </c>
      <c r="K100" s="2">
        <v>0</v>
      </c>
      <c r="L100" s="2">
        <v>1.9</v>
      </c>
      <c r="M100">
        <v>12400</v>
      </c>
    </row>
    <row r="101" spans="1:13" x14ac:dyDescent="0.25">
      <c r="A101" t="s">
        <v>102</v>
      </c>
      <c r="B101" s="2">
        <v>0.02</v>
      </c>
      <c r="C101" s="2">
        <v>0</v>
      </c>
      <c r="D101" s="2">
        <v>0.02</v>
      </c>
      <c r="E101">
        <v>4452</v>
      </c>
      <c r="F101" s="2">
        <v>0.02</v>
      </c>
      <c r="G101" s="2">
        <v>0</v>
      </c>
      <c r="H101" s="2">
        <v>0.02</v>
      </c>
      <c r="I101">
        <v>4452</v>
      </c>
      <c r="J101" s="2">
        <v>0.02</v>
      </c>
      <c r="K101" s="2">
        <v>0</v>
      </c>
      <c r="L101" s="2">
        <v>0.02</v>
      </c>
      <c r="M101">
        <v>4452</v>
      </c>
    </row>
    <row r="102" spans="1:13" x14ac:dyDescent="0.25">
      <c r="A102" t="s">
        <v>103</v>
      </c>
      <c r="B102" s="2">
        <v>1.2</v>
      </c>
      <c r="C102" s="2">
        <v>0</v>
      </c>
      <c r="D102" s="2">
        <v>1.2</v>
      </c>
      <c r="E102">
        <v>7548</v>
      </c>
      <c r="F102" s="2">
        <v>1.19</v>
      </c>
      <c r="G102" s="2">
        <v>0</v>
      </c>
      <c r="H102" s="2">
        <v>1.2</v>
      </c>
      <c r="I102">
        <v>7548</v>
      </c>
      <c r="J102" s="2">
        <v>1.21</v>
      </c>
      <c r="K102" s="2">
        <v>0</v>
      </c>
      <c r="L102" s="2">
        <v>1.21</v>
      </c>
      <c r="M102">
        <v>7548</v>
      </c>
    </row>
    <row r="103" spans="1:13" x14ac:dyDescent="0.25">
      <c r="A103" t="s">
        <v>104</v>
      </c>
      <c r="B103" s="2">
        <v>1.0900000000000001</v>
      </c>
      <c r="C103" s="2">
        <v>0</v>
      </c>
      <c r="D103" s="2">
        <v>1.0900000000000001</v>
      </c>
      <c r="E103">
        <v>8100</v>
      </c>
      <c r="F103" s="2">
        <v>1.0900000000000001</v>
      </c>
      <c r="G103" s="2">
        <v>0</v>
      </c>
      <c r="H103" s="2">
        <v>1.1000000000000001</v>
      </c>
      <c r="I103">
        <v>8100</v>
      </c>
      <c r="J103" s="2">
        <v>1.0900000000000001</v>
      </c>
      <c r="K103" s="2">
        <v>0</v>
      </c>
      <c r="L103" s="2">
        <v>1.1000000000000001</v>
      </c>
      <c r="M103">
        <v>8100</v>
      </c>
    </row>
    <row r="104" spans="1:13" x14ac:dyDescent="0.25">
      <c r="A104" t="s">
        <v>105</v>
      </c>
      <c r="B104" s="2">
        <v>0.02</v>
      </c>
      <c r="C104" s="2">
        <v>0</v>
      </c>
      <c r="D104" s="2">
        <v>0.02</v>
      </c>
      <c r="E104">
        <v>4468</v>
      </c>
      <c r="F104" s="2">
        <v>0.02</v>
      </c>
      <c r="G104" s="2">
        <v>0</v>
      </c>
      <c r="H104" s="2">
        <v>0.02</v>
      </c>
      <c r="I104">
        <v>4468</v>
      </c>
      <c r="J104" s="2">
        <v>0.02</v>
      </c>
      <c r="K104" s="2">
        <v>0</v>
      </c>
      <c r="L104" s="2">
        <v>0.02</v>
      </c>
      <c r="M104">
        <v>4468</v>
      </c>
    </row>
    <row r="105" spans="1:13" x14ac:dyDescent="0.25">
      <c r="A105" t="s">
        <v>165</v>
      </c>
      <c r="B105">
        <v>1.1000000000000001</v>
      </c>
      <c r="C105">
        <v>0</v>
      </c>
      <c r="D105">
        <v>1.1000000000000001</v>
      </c>
      <c r="E105">
        <v>6380</v>
      </c>
      <c r="F105">
        <v>1.08</v>
      </c>
      <c r="G105">
        <v>0</v>
      </c>
      <c r="H105">
        <v>1.08</v>
      </c>
      <c r="I105">
        <v>6380</v>
      </c>
      <c r="J105">
        <v>1.1000000000000001</v>
      </c>
      <c r="K105">
        <v>0</v>
      </c>
      <c r="L105">
        <v>1.1000000000000001</v>
      </c>
      <c r="M105">
        <v>6380</v>
      </c>
    </row>
    <row r="106" spans="1:13" x14ac:dyDescent="0.25">
      <c r="A106" t="s">
        <v>166</v>
      </c>
      <c r="B106">
        <v>0.06</v>
      </c>
      <c r="C106">
        <v>0</v>
      </c>
      <c r="D106">
        <v>0.06</v>
      </c>
      <c r="E106">
        <v>4584</v>
      </c>
      <c r="F106">
        <v>0.06</v>
      </c>
      <c r="G106">
        <v>0</v>
      </c>
      <c r="H106">
        <v>0.06</v>
      </c>
      <c r="I106">
        <v>4584</v>
      </c>
      <c r="J106">
        <v>0.06</v>
      </c>
      <c r="K106">
        <v>0</v>
      </c>
      <c r="L106">
        <v>7.0000000000000007E-2</v>
      </c>
      <c r="M106">
        <v>4584</v>
      </c>
    </row>
    <row r="107" spans="1:13" x14ac:dyDescent="0.25">
      <c r="A107" t="s">
        <v>167</v>
      </c>
      <c r="B107">
        <v>0.1</v>
      </c>
      <c r="C107">
        <v>0</v>
      </c>
      <c r="D107">
        <v>0.1</v>
      </c>
      <c r="E107">
        <v>4668</v>
      </c>
      <c r="F107">
        <v>0.1</v>
      </c>
      <c r="G107">
        <v>0</v>
      </c>
      <c r="H107">
        <v>0.1</v>
      </c>
      <c r="I107">
        <v>4668</v>
      </c>
      <c r="J107">
        <v>0.1</v>
      </c>
      <c r="K107">
        <v>0</v>
      </c>
      <c r="L107">
        <v>0.1</v>
      </c>
      <c r="M107">
        <v>4668</v>
      </c>
    </row>
    <row r="108" spans="1:13" x14ac:dyDescent="0.25">
      <c r="A108" t="s">
        <v>168</v>
      </c>
      <c r="B108">
        <v>1.1100000000000001</v>
      </c>
      <c r="C108">
        <v>0</v>
      </c>
      <c r="D108">
        <v>1.1100000000000001</v>
      </c>
      <c r="E108">
        <v>6756</v>
      </c>
      <c r="F108">
        <v>1.1299999999999999</v>
      </c>
      <c r="G108">
        <v>0</v>
      </c>
      <c r="H108">
        <v>1.1399999999999999</v>
      </c>
      <c r="I108">
        <v>6756</v>
      </c>
      <c r="J108">
        <v>1.1100000000000001</v>
      </c>
      <c r="K108">
        <v>0</v>
      </c>
      <c r="L108">
        <v>1.1100000000000001</v>
      </c>
      <c r="M108">
        <v>6756</v>
      </c>
    </row>
    <row r="109" spans="1:13" x14ac:dyDescent="0.25">
      <c r="A109" t="s">
        <v>169</v>
      </c>
      <c r="B109">
        <v>0.2</v>
      </c>
      <c r="C109">
        <v>0</v>
      </c>
      <c r="D109">
        <v>0.2</v>
      </c>
      <c r="E109">
        <v>5164</v>
      </c>
      <c r="F109">
        <v>0.2</v>
      </c>
      <c r="G109">
        <v>0</v>
      </c>
      <c r="H109">
        <v>0.2</v>
      </c>
      <c r="I109">
        <v>5164</v>
      </c>
      <c r="J109">
        <v>0.2</v>
      </c>
      <c r="K109">
        <v>0</v>
      </c>
      <c r="L109">
        <v>0.2</v>
      </c>
      <c r="M109">
        <v>5164</v>
      </c>
    </row>
    <row r="110" spans="1:13" x14ac:dyDescent="0.25">
      <c r="A110" t="s">
        <v>170</v>
      </c>
      <c r="B110">
        <v>0.27</v>
      </c>
      <c r="C110">
        <v>0</v>
      </c>
      <c r="D110">
        <v>0.27</v>
      </c>
      <c r="E110">
        <v>5256</v>
      </c>
      <c r="F110">
        <v>0.27</v>
      </c>
      <c r="G110">
        <v>0</v>
      </c>
      <c r="H110">
        <v>0.28000000000000003</v>
      </c>
      <c r="I110">
        <v>5256</v>
      </c>
      <c r="J110">
        <v>0.26</v>
      </c>
      <c r="K110">
        <v>0</v>
      </c>
      <c r="L110">
        <v>0.27</v>
      </c>
      <c r="M110">
        <v>5256</v>
      </c>
    </row>
    <row r="111" spans="1:13" x14ac:dyDescent="0.25">
      <c r="A111" t="s">
        <v>156</v>
      </c>
      <c r="B111">
        <v>0.7</v>
      </c>
      <c r="C111">
        <v>0</v>
      </c>
      <c r="D111">
        <v>0.71</v>
      </c>
      <c r="E111">
        <v>6996</v>
      </c>
      <c r="F111">
        <v>0.71</v>
      </c>
      <c r="G111">
        <v>0</v>
      </c>
      <c r="H111">
        <v>0.72</v>
      </c>
      <c r="I111">
        <v>6996</v>
      </c>
      <c r="J111">
        <v>0.71</v>
      </c>
      <c r="K111">
        <v>0</v>
      </c>
      <c r="L111">
        <v>0.72</v>
      </c>
      <c r="M111">
        <v>6996</v>
      </c>
    </row>
    <row r="112" spans="1:13" x14ac:dyDescent="0.25">
      <c r="A112" t="s">
        <v>171</v>
      </c>
      <c r="B112">
        <v>0.78</v>
      </c>
      <c r="C112">
        <v>0</v>
      </c>
      <c r="D112">
        <v>0.78</v>
      </c>
      <c r="E112">
        <v>5856</v>
      </c>
      <c r="F112">
        <v>0.77</v>
      </c>
      <c r="G112">
        <v>0</v>
      </c>
      <c r="H112">
        <v>0.78</v>
      </c>
      <c r="I112">
        <v>5856</v>
      </c>
      <c r="J112">
        <v>0.77</v>
      </c>
      <c r="K112">
        <v>0</v>
      </c>
      <c r="L112">
        <v>0.77</v>
      </c>
      <c r="M112">
        <v>5856</v>
      </c>
    </row>
    <row r="113" spans="1:13" x14ac:dyDescent="0.25">
      <c r="A113" t="s">
        <v>172</v>
      </c>
      <c r="B113">
        <v>0.1</v>
      </c>
      <c r="C113">
        <v>0</v>
      </c>
      <c r="D113">
        <v>0.11</v>
      </c>
      <c r="E113">
        <v>5480</v>
      </c>
      <c r="F113">
        <v>0.1</v>
      </c>
      <c r="G113">
        <v>0</v>
      </c>
      <c r="H113">
        <v>0.1</v>
      </c>
      <c r="I113">
        <v>5480</v>
      </c>
      <c r="J113">
        <v>0.1</v>
      </c>
      <c r="K113">
        <v>0</v>
      </c>
      <c r="L113">
        <v>0.1</v>
      </c>
      <c r="M113">
        <v>5480</v>
      </c>
    </row>
    <row r="114" spans="1:13" x14ac:dyDescent="0.25">
      <c r="A114" t="s">
        <v>173</v>
      </c>
      <c r="B114">
        <v>0.02</v>
      </c>
      <c r="C114">
        <v>0</v>
      </c>
      <c r="D114">
        <v>0.02</v>
      </c>
      <c r="E114">
        <v>4460</v>
      </c>
      <c r="F114">
        <v>0.02</v>
      </c>
      <c r="G114">
        <v>0</v>
      </c>
      <c r="H114">
        <v>0.02</v>
      </c>
      <c r="I114">
        <v>4460</v>
      </c>
      <c r="J114">
        <v>0.02</v>
      </c>
      <c r="K114">
        <v>0</v>
      </c>
      <c r="L114">
        <v>0.02</v>
      </c>
      <c r="M114">
        <v>4460</v>
      </c>
    </row>
    <row r="115" spans="1:13" x14ac:dyDescent="0.25">
      <c r="A115" t="s">
        <v>174</v>
      </c>
      <c r="B115">
        <v>2.6</v>
      </c>
      <c r="C115">
        <v>0</v>
      </c>
      <c r="D115">
        <v>2.6</v>
      </c>
      <c r="E115">
        <v>7588</v>
      </c>
      <c r="F115">
        <v>2.58</v>
      </c>
      <c r="G115">
        <v>0</v>
      </c>
      <c r="H115">
        <v>2.58</v>
      </c>
      <c r="I115">
        <v>7588</v>
      </c>
      <c r="J115">
        <v>2.58</v>
      </c>
      <c r="K115">
        <v>0</v>
      </c>
      <c r="L115">
        <v>2.59</v>
      </c>
      <c r="M115">
        <v>7588</v>
      </c>
    </row>
    <row r="116" spans="1:13" x14ac:dyDescent="0.25">
      <c r="A116" t="s">
        <v>157</v>
      </c>
      <c r="B116">
        <v>0.12</v>
      </c>
      <c r="C116">
        <v>0</v>
      </c>
      <c r="D116">
        <v>0.12</v>
      </c>
      <c r="E116">
        <v>4884</v>
      </c>
      <c r="F116">
        <v>0.12</v>
      </c>
      <c r="G116">
        <v>0</v>
      </c>
      <c r="H116">
        <v>0.12</v>
      </c>
      <c r="I116">
        <v>4884</v>
      </c>
      <c r="J116">
        <v>0.11</v>
      </c>
      <c r="K116">
        <v>0</v>
      </c>
      <c r="L116">
        <v>0.12</v>
      </c>
      <c r="M116">
        <v>4884</v>
      </c>
    </row>
    <row r="117" spans="1:13" x14ac:dyDescent="0.25">
      <c r="A117" t="s">
        <v>158</v>
      </c>
      <c r="B117">
        <v>0.02</v>
      </c>
      <c r="C117">
        <v>0</v>
      </c>
      <c r="D117">
        <v>0.03</v>
      </c>
      <c r="E117">
        <v>4480</v>
      </c>
      <c r="F117">
        <v>0.04</v>
      </c>
      <c r="G117">
        <v>0</v>
      </c>
      <c r="H117">
        <v>0.04</v>
      </c>
      <c r="I117">
        <v>4480</v>
      </c>
      <c r="J117">
        <v>0.03</v>
      </c>
      <c r="K117">
        <v>0</v>
      </c>
      <c r="L117">
        <v>0.04</v>
      </c>
      <c r="M117">
        <v>4480</v>
      </c>
    </row>
    <row r="118" spans="1:13" x14ac:dyDescent="0.25">
      <c r="A118" t="s">
        <v>159</v>
      </c>
      <c r="B118">
        <v>1.31</v>
      </c>
      <c r="C118">
        <v>0</v>
      </c>
      <c r="D118">
        <v>1.31</v>
      </c>
      <c r="E118">
        <v>7236</v>
      </c>
      <c r="F118">
        <v>1.32</v>
      </c>
      <c r="G118">
        <v>0</v>
      </c>
      <c r="H118">
        <v>1.33</v>
      </c>
      <c r="I118">
        <v>7236</v>
      </c>
      <c r="J118">
        <v>1.33</v>
      </c>
      <c r="K118">
        <v>0</v>
      </c>
      <c r="L118">
        <v>1.33</v>
      </c>
      <c r="M118">
        <v>7236</v>
      </c>
    </row>
    <row r="119" spans="1:13" x14ac:dyDescent="0.25">
      <c r="A119" t="s">
        <v>175</v>
      </c>
      <c r="B119">
        <v>1.18</v>
      </c>
      <c r="C119">
        <v>0</v>
      </c>
      <c r="D119">
        <v>1.18</v>
      </c>
      <c r="E119">
        <v>7004</v>
      </c>
      <c r="F119">
        <v>1.18</v>
      </c>
      <c r="G119">
        <v>0</v>
      </c>
      <c r="H119">
        <v>1.18</v>
      </c>
      <c r="I119">
        <v>7004</v>
      </c>
      <c r="J119">
        <v>1.18</v>
      </c>
      <c r="K119">
        <v>0</v>
      </c>
      <c r="L119">
        <v>1.18</v>
      </c>
      <c r="M119">
        <v>7004</v>
      </c>
    </row>
    <row r="120" spans="1:13" x14ac:dyDescent="0.25">
      <c r="A120" t="s">
        <v>176</v>
      </c>
      <c r="B120">
        <v>0.03</v>
      </c>
      <c r="C120">
        <v>0</v>
      </c>
      <c r="D120">
        <v>0.03</v>
      </c>
      <c r="E120">
        <v>4492</v>
      </c>
      <c r="F120">
        <v>0.03</v>
      </c>
      <c r="G120">
        <v>0</v>
      </c>
      <c r="H120">
        <v>0.03</v>
      </c>
      <c r="I120">
        <v>4492</v>
      </c>
      <c r="J120">
        <v>0.03</v>
      </c>
      <c r="K120">
        <v>0</v>
      </c>
      <c r="L120">
        <v>0.03</v>
      </c>
      <c r="M120">
        <v>4492</v>
      </c>
    </row>
    <row r="121" spans="1:13" x14ac:dyDescent="0.25">
      <c r="A121" t="s">
        <v>177</v>
      </c>
      <c r="B121">
        <v>2.2200000000000002</v>
      </c>
      <c r="C121">
        <v>0</v>
      </c>
      <c r="D121">
        <v>2.2200000000000002</v>
      </c>
      <c r="E121">
        <v>7332</v>
      </c>
      <c r="F121">
        <v>2.21</v>
      </c>
      <c r="G121">
        <v>0</v>
      </c>
      <c r="H121">
        <v>2.21</v>
      </c>
      <c r="I121">
        <v>7332</v>
      </c>
      <c r="J121">
        <v>2.2200000000000002</v>
      </c>
      <c r="K121">
        <v>0</v>
      </c>
      <c r="L121">
        <v>2.23</v>
      </c>
      <c r="M121">
        <v>7332</v>
      </c>
    </row>
    <row r="122" spans="1:13" x14ac:dyDescent="0.25">
      <c r="A122" t="s">
        <v>160</v>
      </c>
      <c r="B122">
        <v>1.46</v>
      </c>
      <c r="C122">
        <v>0.02</v>
      </c>
      <c r="D122">
        <v>1.48</v>
      </c>
      <c r="E122">
        <v>8152</v>
      </c>
      <c r="F122">
        <v>1.45</v>
      </c>
      <c r="G122">
        <v>0.02</v>
      </c>
      <c r="H122">
        <v>1.48</v>
      </c>
      <c r="I122">
        <v>8148</v>
      </c>
      <c r="J122">
        <v>1.44</v>
      </c>
      <c r="K122">
        <v>0.01</v>
      </c>
      <c r="L122">
        <v>1.46</v>
      </c>
      <c r="M122">
        <v>8152</v>
      </c>
    </row>
    <row r="123" spans="1:13" x14ac:dyDescent="0.25">
      <c r="A123" t="s">
        <v>161</v>
      </c>
      <c r="B123">
        <v>0.05</v>
      </c>
      <c r="C123">
        <v>0</v>
      </c>
      <c r="D123">
        <v>0.05</v>
      </c>
      <c r="E123">
        <v>4592</v>
      </c>
      <c r="F123">
        <v>0.05</v>
      </c>
      <c r="G123">
        <v>0</v>
      </c>
      <c r="H123">
        <v>0.05</v>
      </c>
      <c r="I123">
        <v>4592</v>
      </c>
      <c r="J123">
        <v>0.05</v>
      </c>
      <c r="K123">
        <v>0</v>
      </c>
      <c r="L123">
        <v>0.05</v>
      </c>
      <c r="M123">
        <v>4592</v>
      </c>
    </row>
    <row r="124" spans="1:13" x14ac:dyDescent="0.25">
      <c r="A124" t="s">
        <v>178</v>
      </c>
      <c r="B124">
        <v>0.02</v>
      </c>
      <c r="C124">
        <v>0</v>
      </c>
      <c r="D124">
        <v>0.03</v>
      </c>
      <c r="E124">
        <v>4616</v>
      </c>
      <c r="F124">
        <v>0.02</v>
      </c>
      <c r="G124">
        <v>0</v>
      </c>
      <c r="H124">
        <v>0.03</v>
      </c>
      <c r="I124">
        <v>4616</v>
      </c>
      <c r="J124">
        <v>0.02</v>
      </c>
      <c r="K124">
        <v>0</v>
      </c>
      <c r="L124">
        <v>0.02</v>
      </c>
      <c r="M124">
        <v>4616</v>
      </c>
    </row>
    <row r="125" spans="1:13" x14ac:dyDescent="0.25">
      <c r="A125" t="s">
        <v>179</v>
      </c>
      <c r="B125">
        <v>0.43</v>
      </c>
      <c r="C125">
        <v>0</v>
      </c>
      <c r="D125">
        <v>0.44</v>
      </c>
      <c r="E125">
        <v>5776</v>
      </c>
      <c r="F125">
        <v>0.43</v>
      </c>
      <c r="G125">
        <v>0</v>
      </c>
      <c r="H125">
        <v>0.43</v>
      </c>
      <c r="I125">
        <v>5776</v>
      </c>
      <c r="J125">
        <v>0.43</v>
      </c>
      <c r="K125">
        <v>0</v>
      </c>
      <c r="L125">
        <v>0.43</v>
      </c>
      <c r="M125">
        <v>5776</v>
      </c>
    </row>
    <row r="126" spans="1:13" x14ac:dyDescent="0.25">
      <c r="A126" t="s">
        <v>162</v>
      </c>
      <c r="B126">
        <v>1.1399999999999999</v>
      </c>
      <c r="C126">
        <v>0</v>
      </c>
      <c r="D126">
        <v>1.1499999999999999</v>
      </c>
      <c r="E126">
        <v>6472</v>
      </c>
      <c r="F126">
        <v>1.1399999999999999</v>
      </c>
      <c r="G126">
        <v>0</v>
      </c>
      <c r="H126">
        <v>1.1499999999999999</v>
      </c>
      <c r="I126">
        <v>6472</v>
      </c>
      <c r="J126">
        <v>1.1599999999999999</v>
      </c>
      <c r="K126">
        <v>0</v>
      </c>
      <c r="L126">
        <v>1.1599999999999999</v>
      </c>
      <c r="M126">
        <v>6472</v>
      </c>
    </row>
    <row r="127" spans="1:13" x14ac:dyDescent="0.25">
      <c r="A127" t="s">
        <v>163</v>
      </c>
      <c r="B127">
        <v>0.27</v>
      </c>
      <c r="C127">
        <v>0</v>
      </c>
      <c r="D127">
        <v>0.27</v>
      </c>
      <c r="E127">
        <v>6896</v>
      </c>
      <c r="F127">
        <v>0.27</v>
      </c>
      <c r="G127">
        <v>0</v>
      </c>
      <c r="H127">
        <v>0.27</v>
      </c>
      <c r="I127">
        <v>6896</v>
      </c>
      <c r="J127">
        <v>0.28999999999999998</v>
      </c>
      <c r="K127">
        <v>0</v>
      </c>
      <c r="L127">
        <v>0.28999999999999998</v>
      </c>
      <c r="M127">
        <v>6896</v>
      </c>
    </row>
    <row r="128" spans="1:13" x14ac:dyDescent="0.25">
      <c r="A128" t="s">
        <v>164</v>
      </c>
      <c r="B128">
        <v>2.15</v>
      </c>
      <c r="C128">
        <v>0.02</v>
      </c>
      <c r="D128">
        <v>2.1800000000000002</v>
      </c>
      <c r="E128">
        <v>55344</v>
      </c>
      <c r="F128">
        <v>2.16</v>
      </c>
      <c r="G128">
        <v>0.03</v>
      </c>
      <c r="H128">
        <v>2.19</v>
      </c>
      <c r="I128">
        <v>55312</v>
      </c>
      <c r="J128">
        <v>2.1800000000000002</v>
      </c>
      <c r="K128">
        <v>0.02</v>
      </c>
      <c r="L128">
        <v>2.21</v>
      </c>
      <c r="M128">
        <v>55316</v>
      </c>
    </row>
    <row r="129" spans="1:13" x14ac:dyDescent="0.25">
      <c r="A129" t="s">
        <v>152</v>
      </c>
      <c r="B129">
        <v>1.8</v>
      </c>
      <c r="C129">
        <v>0</v>
      </c>
      <c r="D129">
        <v>1.8</v>
      </c>
      <c r="E129">
        <v>15680</v>
      </c>
      <c r="F129">
        <v>1.8</v>
      </c>
      <c r="G129">
        <v>0</v>
      </c>
      <c r="H129">
        <v>1.81</v>
      </c>
      <c r="I129">
        <v>15680</v>
      </c>
      <c r="J129">
        <v>1.82</v>
      </c>
      <c r="K129">
        <v>0</v>
      </c>
      <c r="L129">
        <v>1.83</v>
      </c>
      <c r="M129">
        <v>15680</v>
      </c>
    </row>
    <row r="130" spans="1:13" x14ac:dyDescent="0.25">
      <c r="A130" t="s">
        <v>153</v>
      </c>
      <c r="B130">
        <v>3.08</v>
      </c>
      <c r="C130">
        <v>0</v>
      </c>
      <c r="D130">
        <v>3.08</v>
      </c>
      <c r="E130">
        <v>8220</v>
      </c>
      <c r="F130">
        <v>3.05</v>
      </c>
      <c r="G130">
        <v>0</v>
      </c>
      <c r="H130">
        <v>3.05</v>
      </c>
      <c r="I130">
        <v>8220</v>
      </c>
      <c r="J130">
        <v>3</v>
      </c>
      <c r="K130">
        <v>0</v>
      </c>
      <c r="L130">
        <v>3</v>
      </c>
      <c r="M130">
        <v>8220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CA880-14F4-4CE0-8265-C8F8900AE17A}">
  <sheetPr codeName="Sheet15"/>
  <dimension ref="A1:M127"/>
  <sheetViews>
    <sheetView workbookViewId="0">
      <selection activeCell="O3" sqref="O3:O12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0.74</v>
      </c>
      <c r="C2" s="2">
        <v>0.01</v>
      </c>
      <c r="D2" s="2">
        <v>0.76</v>
      </c>
      <c r="E2">
        <v>23904</v>
      </c>
      <c r="F2" s="2">
        <v>0.72</v>
      </c>
      <c r="G2" s="2">
        <v>0.02</v>
      </c>
      <c r="H2" s="2">
        <v>0.75</v>
      </c>
      <c r="I2">
        <v>23904</v>
      </c>
      <c r="J2" s="2">
        <v>0.74</v>
      </c>
      <c r="K2" s="2">
        <v>0.01</v>
      </c>
      <c r="L2" s="2">
        <v>0.76</v>
      </c>
      <c r="M2">
        <v>23904</v>
      </c>
    </row>
    <row r="3" spans="1:13" x14ac:dyDescent="0.25">
      <c r="A3" t="s">
        <v>6</v>
      </c>
      <c r="B3" s="2">
        <v>0.72</v>
      </c>
      <c r="C3" s="2">
        <v>0</v>
      </c>
      <c r="D3" s="2">
        <v>0.73</v>
      </c>
      <c r="E3">
        <v>8516</v>
      </c>
      <c r="F3" s="2">
        <v>0.73</v>
      </c>
      <c r="G3" s="2">
        <v>0</v>
      </c>
      <c r="H3" s="2">
        <v>0.74</v>
      </c>
      <c r="I3">
        <v>8516</v>
      </c>
      <c r="J3" s="2">
        <v>0.73</v>
      </c>
      <c r="K3" s="2">
        <v>0</v>
      </c>
      <c r="L3" s="2">
        <v>0.74</v>
      </c>
      <c r="M3">
        <v>8516</v>
      </c>
    </row>
    <row r="4" spans="1:13" x14ac:dyDescent="0.25">
      <c r="A4" t="s">
        <v>7</v>
      </c>
      <c r="B4" s="2">
        <v>0.03</v>
      </c>
      <c r="C4" s="2">
        <v>0</v>
      </c>
      <c r="D4" s="2">
        <v>0.04</v>
      </c>
      <c r="E4">
        <v>5536</v>
      </c>
      <c r="F4" s="2">
        <v>0.03</v>
      </c>
      <c r="G4" s="2">
        <v>0</v>
      </c>
      <c r="H4" s="2">
        <v>0.04</v>
      </c>
      <c r="I4">
        <v>5536</v>
      </c>
      <c r="J4" s="2">
        <v>0.04</v>
      </c>
      <c r="K4" s="2">
        <v>0</v>
      </c>
      <c r="L4" s="2">
        <v>0.04</v>
      </c>
      <c r="M4">
        <v>5536</v>
      </c>
    </row>
    <row r="5" spans="1:13" x14ac:dyDescent="0.25">
      <c r="A5" t="s">
        <v>8</v>
      </c>
      <c r="B5" s="2">
        <v>0.7</v>
      </c>
      <c r="C5" s="2">
        <v>0.01</v>
      </c>
      <c r="D5" s="2">
        <v>0.72</v>
      </c>
      <c r="E5">
        <v>12920</v>
      </c>
      <c r="F5" s="2">
        <v>0.7</v>
      </c>
      <c r="G5" s="2">
        <v>0.01</v>
      </c>
      <c r="H5" s="2">
        <v>0.72</v>
      </c>
      <c r="I5">
        <v>12920</v>
      </c>
      <c r="J5" s="2">
        <v>0.7</v>
      </c>
      <c r="K5" s="2">
        <v>0.01</v>
      </c>
      <c r="L5" s="2">
        <v>0.72</v>
      </c>
      <c r="M5">
        <v>12920</v>
      </c>
    </row>
    <row r="6" spans="1:13" x14ac:dyDescent="0.25">
      <c r="A6" t="s">
        <v>9</v>
      </c>
      <c r="B6" s="2">
        <v>0.04</v>
      </c>
      <c r="C6" s="2">
        <v>0</v>
      </c>
      <c r="D6" s="2">
        <v>0.05</v>
      </c>
      <c r="E6">
        <v>5628</v>
      </c>
      <c r="F6" s="2">
        <v>0.04</v>
      </c>
      <c r="G6" s="2">
        <v>0</v>
      </c>
      <c r="H6" s="2">
        <v>0.04</v>
      </c>
      <c r="I6">
        <v>5628</v>
      </c>
      <c r="J6" s="2">
        <v>0.04</v>
      </c>
      <c r="K6" s="2">
        <v>0</v>
      </c>
      <c r="L6" s="2">
        <v>0.04</v>
      </c>
      <c r="M6">
        <v>5628</v>
      </c>
    </row>
    <row r="7" spans="1:13" x14ac:dyDescent="0.25">
      <c r="A7" t="s">
        <v>10</v>
      </c>
      <c r="B7" s="2">
        <v>0.35</v>
      </c>
      <c r="C7" s="2">
        <v>0</v>
      </c>
      <c r="D7" s="2">
        <v>0.35</v>
      </c>
      <c r="E7">
        <v>7192</v>
      </c>
      <c r="F7" s="2">
        <v>0.34</v>
      </c>
      <c r="G7" s="2">
        <v>0</v>
      </c>
      <c r="H7" s="2">
        <v>0.35</v>
      </c>
      <c r="I7">
        <v>7192</v>
      </c>
      <c r="J7" s="2">
        <v>0.37</v>
      </c>
      <c r="K7" s="2">
        <v>0</v>
      </c>
      <c r="L7" s="2">
        <v>0.37</v>
      </c>
      <c r="M7">
        <v>7192</v>
      </c>
    </row>
    <row r="8" spans="1:13" x14ac:dyDescent="0.25">
      <c r="A8" t="s">
        <v>11</v>
      </c>
      <c r="B8" s="2">
        <v>1.9</v>
      </c>
      <c r="C8" s="2">
        <v>0.03</v>
      </c>
      <c r="D8" s="2">
        <v>1.93</v>
      </c>
      <c r="E8">
        <v>12028</v>
      </c>
      <c r="F8" s="2">
        <v>1.87</v>
      </c>
      <c r="G8" s="2">
        <v>0.02</v>
      </c>
      <c r="H8" s="2">
        <v>1.9</v>
      </c>
      <c r="I8">
        <v>12028</v>
      </c>
      <c r="J8" s="2">
        <v>1.86</v>
      </c>
      <c r="K8" s="2">
        <v>0.04</v>
      </c>
      <c r="L8" s="2">
        <v>1.91</v>
      </c>
      <c r="M8">
        <v>12028</v>
      </c>
    </row>
    <row r="9" spans="1:13" x14ac:dyDescent="0.25">
      <c r="A9" t="s">
        <v>12</v>
      </c>
      <c r="B9" s="2">
        <v>2.46</v>
      </c>
      <c r="C9" s="2">
        <v>0.06</v>
      </c>
      <c r="D9" s="2">
        <v>2.5299999999999998</v>
      </c>
      <c r="E9">
        <v>12900</v>
      </c>
      <c r="F9" s="2">
        <v>2.46</v>
      </c>
      <c r="G9" s="2">
        <v>0.05</v>
      </c>
      <c r="H9" s="2">
        <v>2.52</v>
      </c>
      <c r="I9">
        <v>12900</v>
      </c>
      <c r="J9" s="2">
        <v>2.46</v>
      </c>
      <c r="K9" s="2">
        <v>0.05</v>
      </c>
      <c r="L9" s="2">
        <v>2.52</v>
      </c>
      <c r="M9">
        <v>12900</v>
      </c>
    </row>
    <row r="10" spans="1:13" x14ac:dyDescent="0.25">
      <c r="A10" t="s">
        <v>13</v>
      </c>
      <c r="B10" s="2">
        <v>1.98</v>
      </c>
      <c r="C10" s="2">
        <v>7.0000000000000007E-2</v>
      </c>
      <c r="D10" s="2">
        <v>2.0499999999999998</v>
      </c>
      <c r="E10">
        <v>14128</v>
      </c>
      <c r="F10" s="2">
        <v>2.0099999999999998</v>
      </c>
      <c r="G10" s="2">
        <v>0.04</v>
      </c>
      <c r="H10" s="2">
        <v>2.06</v>
      </c>
      <c r="I10">
        <v>14128</v>
      </c>
      <c r="J10" s="2">
        <v>2.0499999999999998</v>
      </c>
      <c r="K10" s="2">
        <v>0.03</v>
      </c>
      <c r="L10" s="2">
        <v>2.08</v>
      </c>
      <c r="M10">
        <v>14128</v>
      </c>
    </row>
    <row r="11" spans="1:13" x14ac:dyDescent="0.25">
      <c r="A11" t="s">
        <v>14</v>
      </c>
      <c r="B11" s="2">
        <v>2.0299999999999998</v>
      </c>
      <c r="C11" s="2">
        <v>0.04</v>
      </c>
      <c r="D11" s="2">
        <v>2.08</v>
      </c>
      <c r="E11">
        <v>14136</v>
      </c>
      <c r="F11" s="2">
        <v>2.04</v>
      </c>
      <c r="G11" s="2">
        <v>0.03</v>
      </c>
      <c r="H11" s="2">
        <v>2.08</v>
      </c>
      <c r="I11">
        <v>14136</v>
      </c>
      <c r="J11" s="2">
        <v>2.02</v>
      </c>
      <c r="K11" s="2">
        <v>0.06</v>
      </c>
      <c r="L11" s="2">
        <v>2.08</v>
      </c>
      <c r="M11">
        <v>14136</v>
      </c>
    </row>
    <row r="12" spans="1:13" x14ac:dyDescent="0.25">
      <c r="A12" t="s">
        <v>15</v>
      </c>
      <c r="B12" s="2">
        <v>0.04</v>
      </c>
      <c r="C12" s="2">
        <v>0</v>
      </c>
      <c r="D12" s="2">
        <v>0.04</v>
      </c>
      <c r="E12">
        <v>5536</v>
      </c>
      <c r="F12" s="2">
        <v>0.04</v>
      </c>
      <c r="G12" s="2">
        <v>0</v>
      </c>
      <c r="H12" s="2">
        <v>0.04</v>
      </c>
      <c r="I12">
        <v>5536</v>
      </c>
      <c r="J12" s="2">
        <v>0.04</v>
      </c>
      <c r="K12" s="2">
        <v>0</v>
      </c>
      <c r="L12" s="2">
        <v>0.04</v>
      </c>
      <c r="M12">
        <v>5536</v>
      </c>
    </row>
    <row r="13" spans="1:13" x14ac:dyDescent="0.25">
      <c r="A13" t="s">
        <v>16</v>
      </c>
      <c r="B13" s="2">
        <v>0.03</v>
      </c>
      <c r="C13" s="2">
        <v>0</v>
      </c>
      <c r="D13" s="2">
        <v>0.04</v>
      </c>
      <c r="E13">
        <v>5536</v>
      </c>
      <c r="F13" s="2">
        <v>0.03</v>
      </c>
      <c r="G13" s="2">
        <v>0</v>
      </c>
      <c r="H13" s="2">
        <v>0.04</v>
      </c>
      <c r="I13">
        <v>5536</v>
      </c>
      <c r="J13" s="2">
        <v>0.04</v>
      </c>
      <c r="K13" s="2">
        <v>0</v>
      </c>
      <c r="L13" s="2">
        <v>0.04</v>
      </c>
      <c r="M13">
        <v>5536</v>
      </c>
    </row>
    <row r="14" spans="1:13" x14ac:dyDescent="0.25">
      <c r="A14" t="s">
        <v>17</v>
      </c>
      <c r="B14" s="2">
        <v>0.03</v>
      </c>
      <c r="C14" s="2">
        <v>0</v>
      </c>
      <c r="D14" s="2">
        <v>0.04</v>
      </c>
      <c r="E14">
        <v>5536</v>
      </c>
      <c r="F14" s="2">
        <v>0.03</v>
      </c>
      <c r="G14" s="2">
        <v>0</v>
      </c>
      <c r="H14" s="2">
        <v>0.04</v>
      </c>
      <c r="I14">
        <v>5536</v>
      </c>
      <c r="J14" s="2">
        <v>0.04</v>
      </c>
      <c r="K14" s="2">
        <v>0</v>
      </c>
      <c r="L14" s="2">
        <v>0.04</v>
      </c>
      <c r="M14">
        <v>5536</v>
      </c>
    </row>
    <row r="15" spans="1:13" x14ac:dyDescent="0.25">
      <c r="A15" t="s">
        <v>18</v>
      </c>
      <c r="B15" s="2">
        <v>0.27</v>
      </c>
      <c r="C15" s="2">
        <v>0.02</v>
      </c>
      <c r="D15" s="2">
        <v>0.28999999999999998</v>
      </c>
      <c r="E15">
        <v>25984</v>
      </c>
      <c r="F15" s="2">
        <v>0.27</v>
      </c>
      <c r="G15" s="2">
        <v>0.01</v>
      </c>
      <c r="H15" s="2">
        <v>0.28999999999999998</v>
      </c>
      <c r="I15">
        <v>25984</v>
      </c>
      <c r="J15" s="2">
        <v>0.26</v>
      </c>
      <c r="K15" s="2">
        <v>0.02</v>
      </c>
      <c r="L15" s="2">
        <v>0.28999999999999998</v>
      </c>
      <c r="M15">
        <v>25984</v>
      </c>
    </row>
    <row r="16" spans="1:13" x14ac:dyDescent="0.25">
      <c r="A16" t="s">
        <v>19</v>
      </c>
      <c r="B16" s="2">
        <v>2.33</v>
      </c>
      <c r="C16" s="2">
        <v>0.05</v>
      </c>
      <c r="D16" s="2">
        <v>2.39</v>
      </c>
      <c r="E16">
        <v>12812</v>
      </c>
      <c r="F16" s="2">
        <v>2.31</v>
      </c>
      <c r="G16" s="2">
        <v>0.06</v>
      </c>
      <c r="H16" s="2">
        <v>2.38</v>
      </c>
      <c r="I16">
        <v>12812</v>
      </c>
      <c r="J16" s="2">
        <v>2.34</v>
      </c>
      <c r="K16" s="2">
        <v>0.03</v>
      </c>
      <c r="L16" s="2">
        <v>2.38</v>
      </c>
      <c r="M16">
        <v>12812</v>
      </c>
    </row>
    <row r="17" spans="1:13" x14ac:dyDescent="0.25">
      <c r="A17" t="s">
        <v>20</v>
      </c>
      <c r="B17" s="2">
        <v>0.04</v>
      </c>
      <c r="C17" s="2">
        <v>0</v>
      </c>
      <c r="D17" s="2">
        <v>0.04</v>
      </c>
      <c r="E17">
        <v>5536</v>
      </c>
      <c r="F17" s="2">
        <v>0.04</v>
      </c>
      <c r="G17" s="2">
        <v>0</v>
      </c>
      <c r="H17" s="2">
        <v>0.04</v>
      </c>
      <c r="I17">
        <v>5536</v>
      </c>
      <c r="J17" s="2">
        <v>0.04</v>
      </c>
      <c r="K17" s="2">
        <v>0</v>
      </c>
      <c r="L17" s="2">
        <v>0.04</v>
      </c>
      <c r="M17">
        <v>5536</v>
      </c>
    </row>
    <row r="18" spans="1:13" x14ac:dyDescent="0.25">
      <c r="A18" t="s">
        <v>21</v>
      </c>
      <c r="B18" s="2">
        <v>0.06</v>
      </c>
      <c r="C18" s="2">
        <v>0</v>
      </c>
      <c r="D18" s="2">
        <v>0.06</v>
      </c>
      <c r="E18">
        <v>5724</v>
      </c>
      <c r="F18" s="2">
        <v>0.06</v>
      </c>
      <c r="G18" s="2">
        <v>0</v>
      </c>
      <c r="H18" s="2">
        <v>7.0000000000000007E-2</v>
      </c>
      <c r="I18">
        <v>5724</v>
      </c>
      <c r="J18" s="2">
        <v>0.06</v>
      </c>
      <c r="K18" s="2">
        <v>0</v>
      </c>
      <c r="L18" s="2">
        <v>7.0000000000000007E-2</v>
      </c>
      <c r="M18">
        <v>5724</v>
      </c>
    </row>
    <row r="19" spans="1:13" x14ac:dyDescent="0.25">
      <c r="A19" t="s">
        <v>22</v>
      </c>
      <c r="B19" s="2">
        <v>1.96</v>
      </c>
      <c r="C19" s="2">
        <v>0.06</v>
      </c>
      <c r="D19" s="2">
        <v>2.0299999999999998</v>
      </c>
      <c r="E19">
        <v>10996</v>
      </c>
      <c r="F19" s="2">
        <v>1.98</v>
      </c>
      <c r="G19" s="2">
        <v>0.04</v>
      </c>
      <c r="H19" s="2">
        <v>2.0299999999999998</v>
      </c>
      <c r="I19">
        <v>10996</v>
      </c>
      <c r="J19" s="2">
        <v>1.95</v>
      </c>
      <c r="K19" s="2">
        <v>0.06</v>
      </c>
      <c r="L19" s="2">
        <v>2.02</v>
      </c>
      <c r="M19">
        <v>10996</v>
      </c>
    </row>
    <row r="20" spans="1:13" x14ac:dyDescent="0.25">
      <c r="A20" t="s">
        <v>23</v>
      </c>
      <c r="B20" s="2">
        <v>0.06</v>
      </c>
      <c r="C20" s="2">
        <v>0</v>
      </c>
      <c r="D20" s="2">
        <v>0.06</v>
      </c>
      <c r="E20">
        <v>5824</v>
      </c>
      <c r="F20" s="2">
        <v>0.06</v>
      </c>
      <c r="G20" s="2">
        <v>0</v>
      </c>
      <c r="H20" s="2">
        <v>0.06</v>
      </c>
      <c r="I20">
        <v>5824</v>
      </c>
      <c r="J20" s="2">
        <v>0.06</v>
      </c>
      <c r="K20" s="2">
        <v>0</v>
      </c>
      <c r="L20" s="2">
        <v>0.06</v>
      </c>
      <c r="M20">
        <v>5824</v>
      </c>
    </row>
    <row r="21" spans="1:13" x14ac:dyDescent="0.25">
      <c r="A21" t="s">
        <v>24</v>
      </c>
      <c r="B21" s="2">
        <v>0.06</v>
      </c>
      <c r="C21" s="2">
        <v>0</v>
      </c>
      <c r="D21" s="2">
        <v>0.06</v>
      </c>
      <c r="E21">
        <v>5772</v>
      </c>
      <c r="F21" s="2">
        <v>0.06</v>
      </c>
      <c r="G21" s="2">
        <v>0</v>
      </c>
      <c r="H21" s="2">
        <v>7.0000000000000007E-2</v>
      </c>
      <c r="I21">
        <v>5772</v>
      </c>
      <c r="J21" s="2">
        <v>0.06</v>
      </c>
      <c r="K21" s="2">
        <v>0</v>
      </c>
      <c r="L21" s="2">
        <v>7.0000000000000007E-2</v>
      </c>
      <c r="M21">
        <v>5772</v>
      </c>
    </row>
    <row r="22" spans="1:13" x14ac:dyDescent="0.25">
      <c r="A22" t="s">
        <v>25</v>
      </c>
      <c r="B22" s="2">
        <v>2.46</v>
      </c>
      <c r="C22" s="2">
        <v>0.04</v>
      </c>
      <c r="D22" s="2">
        <v>2.5099999999999998</v>
      </c>
      <c r="E22">
        <v>14404</v>
      </c>
      <c r="F22" s="2">
        <v>2.44</v>
      </c>
      <c r="G22" s="2">
        <v>0.05</v>
      </c>
      <c r="H22" s="2">
        <v>2.5</v>
      </c>
      <c r="I22">
        <v>14404</v>
      </c>
      <c r="J22" s="2">
        <v>2.4900000000000002</v>
      </c>
      <c r="K22" s="2">
        <v>7.0000000000000007E-2</v>
      </c>
      <c r="L22" s="2">
        <v>2.57</v>
      </c>
      <c r="M22">
        <v>14404</v>
      </c>
    </row>
    <row r="23" spans="1:13" x14ac:dyDescent="0.25">
      <c r="A23" t="s">
        <v>27</v>
      </c>
      <c r="B23" s="2">
        <v>0.59</v>
      </c>
      <c r="C23" s="2">
        <v>0.01</v>
      </c>
      <c r="D23" s="2">
        <v>0.61</v>
      </c>
      <c r="E23">
        <v>13248</v>
      </c>
      <c r="F23" s="2">
        <v>0.6</v>
      </c>
      <c r="G23" s="2">
        <v>0</v>
      </c>
      <c r="H23" s="2">
        <v>0.61</v>
      </c>
      <c r="I23">
        <v>13248</v>
      </c>
      <c r="J23" s="2">
        <v>0.64</v>
      </c>
      <c r="K23" s="2">
        <v>0.01</v>
      </c>
      <c r="L23" s="2">
        <v>0.66</v>
      </c>
      <c r="M23">
        <v>13248</v>
      </c>
    </row>
    <row r="24" spans="1:13" x14ac:dyDescent="0.25">
      <c r="A24" t="s">
        <v>28</v>
      </c>
      <c r="B24" s="2">
        <v>1.8</v>
      </c>
      <c r="C24" s="2">
        <v>0.03</v>
      </c>
      <c r="D24" s="2">
        <v>1.83</v>
      </c>
      <c r="E24">
        <v>11032</v>
      </c>
      <c r="F24" s="2">
        <v>1.75</v>
      </c>
      <c r="G24" s="2">
        <v>0.08</v>
      </c>
      <c r="H24" s="2">
        <v>1.83</v>
      </c>
      <c r="I24">
        <v>11032</v>
      </c>
      <c r="J24" s="2">
        <v>1.8</v>
      </c>
      <c r="K24" s="2">
        <v>0.03</v>
      </c>
      <c r="L24" s="2">
        <v>1.83</v>
      </c>
      <c r="M24">
        <v>11032</v>
      </c>
    </row>
    <row r="25" spans="1:13" x14ac:dyDescent="0.25">
      <c r="A25" t="s">
        <v>29</v>
      </c>
      <c r="B25" s="2">
        <v>1.56</v>
      </c>
      <c r="C25" s="2">
        <v>0.02</v>
      </c>
      <c r="D25" s="2">
        <v>1.59</v>
      </c>
      <c r="E25">
        <v>16316</v>
      </c>
      <c r="F25" s="2">
        <v>1.55</v>
      </c>
      <c r="G25" s="2">
        <v>0.02</v>
      </c>
      <c r="H25" s="2">
        <v>1.58</v>
      </c>
      <c r="I25">
        <v>16316</v>
      </c>
      <c r="J25" s="2">
        <v>1.55</v>
      </c>
      <c r="K25" s="2">
        <v>0.02</v>
      </c>
      <c r="L25" s="2">
        <v>1.58</v>
      </c>
      <c r="M25">
        <v>16316</v>
      </c>
    </row>
    <row r="26" spans="1:13" x14ac:dyDescent="0.25">
      <c r="A26" t="s">
        <v>30</v>
      </c>
      <c r="B26" s="2">
        <v>0.04</v>
      </c>
      <c r="C26" s="2">
        <v>0</v>
      </c>
      <c r="D26" s="2">
        <v>0.04</v>
      </c>
      <c r="E26">
        <v>5536</v>
      </c>
      <c r="F26" s="2">
        <v>0.04</v>
      </c>
      <c r="G26" s="2">
        <v>0</v>
      </c>
      <c r="H26" s="2">
        <v>0.04</v>
      </c>
      <c r="I26">
        <v>5536</v>
      </c>
      <c r="J26" s="2">
        <v>0.04</v>
      </c>
      <c r="K26" s="2">
        <v>0</v>
      </c>
      <c r="L26" s="2">
        <v>0.04</v>
      </c>
      <c r="M26">
        <v>5536</v>
      </c>
    </row>
    <row r="27" spans="1:13" x14ac:dyDescent="0.25">
      <c r="A27" t="s">
        <v>31</v>
      </c>
      <c r="B27" s="2">
        <v>0.04</v>
      </c>
      <c r="C27" s="2">
        <v>0</v>
      </c>
      <c r="D27" s="2">
        <v>0.05</v>
      </c>
      <c r="E27">
        <v>5536</v>
      </c>
      <c r="F27" s="2">
        <v>0.04</v>
      </c>
      <c r="G27" s="2">
        <v>0</v>
      </c>
      <c r="H27" s="2">
        <v>0.05</v>
      </c>
      <c r="I27">
        <v>5536</v>
      </c>
      <c r="J27" s="2">
        <v>0.05</v>
      </c>
      <c r="K27" s="2">
        <v>0</v>
      </c>
      <c r="L27" s="2">
        <v>0.05</v>
      </c>
      <c r="M27">
        <v>5536</v>
      </c>
    </row>
    <row r="28" spans="1:13" x14ac:dyDescent="0.25">
      <c r="A28" t="s">
        <v>32</v>
      </c>
      <c r="B28" s="2">
        <v>0.04</v>
      </c>
      <c r="C28" s="2">
        <v>0</v>
      </c>
      <c r="D28" s="2">
        <v>0.05</v>
      </c>
      <c r="E28">
        <v>5564</v>
      </c>
      <c r="F28" s="2">
        <v>0.04</v>
      </c>
      <c r="G28" s="2">
        <v>0</v>
      </c>
      <c r="H28" s="2">
        <v>0.05</v>
      </c>
      <c r="I28">
        <v>5564</v>
      </c>
      <c r="J28" s="2">
        <v>0.04</v>
      </c>
      <c r="K28" s="2">
        <v>0</v>
      </c>
      <c r="L28" s="2">
        <v>0.05</v>
      </c>
      <c r="M28">
        <v>5564</v>
      </c>
    </row>
    <row r="29" spans="1:13" x14ac:dyDescent="0.25">
      <c r="A29" t="s">
        <v>33</v>
      </c>
      <c r="B29" s="2">
        <v>0.04</v>
      </c>
      <c r="C29" s="2">
        <v>0</v>
      </c>
      <c r="D29" s="2">
        <v>0.04</v>
      </c>
      <c r="E29">
        <v>5536</v>
      </c>
      <c r="F29" s="2">
        <v>0.03</v>
      </c>
      <c r="G29" s="2">
        <v>0</v>
      </c>
      <c r="H29" s="2">
        <v>0.04</v>
      </c>
      <c r="I29">
        <v>5536</v>
      </c>
      <c r="J29" s="2">
        <v>0.04</v>
      </c>
      <c r="K29" s="2">
        <v>0</v>
      </c>
      <c r="L29" s="2">
        <v>0.04</v>
      </c>
      <c r="M29">
        <v>5536</v>
      </c>
    </row>
    <row r="30" spans="1:13" x14ac:dyDescent="0.25">
      <c r="A30" t="s">
        <v>34</v>
      </c>
      <c r="B30" s="2">
        <v>0.87</v>
      </c>
      <c r="C30" s="2">
        <v>0.02</v>
      </c>
      <c r="D30" s="2">
        <v>0.9</v>
      </c>
      <c r="E30">
        <v>33568</v>
      </c>
      <c r="F30" s="2">
        <v>0.86</v>
      </c>
      <c r="G30" s="2">
        <v>0.03</v>
      </c>
      <c r="H30" s="2">
        <v>0.9</v>
      </c>
      <c r="I30">
        <v>33568</v>
      </c>
      <c r="J30" s="2">
        <v>0.9</v>
      </c>
      <c r="K30" s="2">
        <v>0.02</v>
      </c>
      <c r="L30" s="2">
        <v>0.92</v>
      </c>
      <c r="M30">
        <v>33568</v>
      </c>
    </row>
    <row r="31" spans="1:13" x14ac:dyDescent="0.25">
      <c r="A31" t="s">
        <v>35</v>
      </c>
      <c r="B31" s="2">
        <v>0.85</v>
      </c>
      <c r="C31" s="2">
        <v>0</v>
      </c>
      <c r="D31" s="2">
        <v>0.86</v>
      </c>
      <c r="E31">
        <v>9072</v>
      </c>
      <c r="F31" s="2">
        <v>0.85</v>
      </c>
      <c r="G31" s="2">
        <v>0</v>
      </c>
      <c r="H31" s="2">
        <v>0.86</v>
      </c>
      <c r="I31">
        <v>9072</v>
      </c>
      <c r="J31" s="2">
        <v>0.84</v>
      </c>
      <c r="K31" s="2">
        <v>0</v>
      </c>
      <c r="L31" s="2">
        <v>0.85</v>
      </c>
      <c r="M31">
        <v>9072</v>
      </c>
    </row>
    <row r="32" spans="1:13" x14ac:dyDescent="0.25">
      <c r="A32" t="s">
        <v>36</v>
      </c>
      <c r="B32" s="2">
        <v>0.37</v>
      </c>
      <c r="C32" s="2">
        <v>0.01</v>
      </c>
      <c r="D32" s="2">
        <v>0.39</v>
      </c>
      <c r="E32">
        <v>27924</v>
      </c>
      <c r="F32" s="2">
        <v>0.36</v>
      </c>
      <c r="G32" s="2">
        <v>0.01</v>
      </c>
      <c r="H32" s="2">
        <v>0.38</v>
      </c>
      <c r="I32">
        <v>27924</v>
      </c>
      <c r="J32" s="2">
        <v>0.36</v>
      </c>
      <c r="K32" s="2">
        <v>0.01</v>
      </c>
      <c r="L32" s="2">
        <v>0.38</v>
      </c>
      <c r="M32">
        <v>27924</v>
      </c>
    </row>
    <row r="33" spans="1:13" x14ac:dyDescent="0.25">
      <c r="A33" t="s">
        <v>37</v>
      </c>
      <c r="B33" s="2">
        <v>0.28000000000000003</v>
      </c>
      <c r="C33" s="2">
        <v>0.02</v>
      </c>
      <c r="D33" s="2">
        <v>0.31</v>
      </c>
      <c r="E33">
        <v>73796</v>
      </c>
      <c r="F33" s="2">
        <v>0.25</v>
      </c>
      <c r="G33" s="2">
        <v>0.03</v>
      </c>
      <c r="H33" s="2">
        <v>0.28000000000000003</v>
      </c>
      <c r="I33">
        <v>73796</v>
      </c>
      <c r="J33" s="2">
        <v>0.25</v>
      </c>
      <c r="K33" s="2">
        <v>0.04</v>
      </c>
      <c r="L33" s="2">
        <v>0.28999999999999998</v>
      </c>
      <c r="M33">
        <v>73796</v>
      </c>
    </row>
    <row r="34" spans="1:13" x14ac:dyDescent="0.25">
      <c r="A34" t="s">
        <v>38</v>
      </c>
      <c r="B34" s="2">
        <v>0.32</v>
      </c>
      <c r="C34" s="2">
        <v>0.01</v>
      </c>
      <c r="D34" s="2">
        <v>0.33</v>
      </c>
      <c r="E34">
        <v>50388</v>
      </c>
      <c r="F34" s="2">
        <v>0.31</v>
      </c>
      <c r="G34" s="2">
        <v>0.02</v>
      </c>
      <c r="H34" s="2">
        <v>0.34</v>
      </c>
      <c r="I34">
        <v>50388</v>
      </c>
      <c r="J34" s="2">
        <v>0.3</v>
      </c>
      <c r="K34" s="2">
        <v>0.03</v>
      </c>
      <c r="L34" s="2">
        <v>0.34</v>
      </c>
      <c r="M34">
        <v>50384</v>
      </c>
    </row>
    <row r="35" spans="1:13" x14ac:dyDescent="0.25">
      <c r="A35" t="s">
        <v>39</v>
      </c>
      <c r="B35" s="2">
        <v>0.67</v>
      </c>
      <c r="C35" s="2">
        <v>0.01</v>
      </c>
      <c r="D35" s="2">
        <v>0.68</v>
      </c>
      <c r="E35">
        <v>16476</v>
      </c>
      <c r="F35" s="2">
        <v>0.66</v>
      </c>
      <c r="G35" s="2">
        <v>0.01</v>
      </c>
      <c r="H35" s="2">
        <v>0.67</v>
      </c>
      <c r="I35">
        <v>16476</v>
      </c>
      <c r="J35" s="2">
        <v>0.64</v>
      </c>
      <c r="K35" s="2">
        <v>0.02</v>
      </c>
      <c r="L35" s="2">
        <v>0.67</v>
      </c>
      <c r="M35">
        <v>16476</v>
      </c>
    </row>
    <row r="36" spans="1:13" x14ac:dyDescent="0.25">
      <c r="A36" t="s">
        <v>40</v>
      </c>
      <c r="B36" s="2">
        <v>0.04</v>
      </c>
      <c r="C36" s="2">
        <v>0</v>
      </c>
      <c r="D36" s="2">
        <v>0.04</v>
      </c>
      <c r="E36">
        <v>5620</v>
      </c>
      <c r="F36" s="2">
        <v>0.04</v>
      </c>
      <c r="G36" s="2">
        <v>0</v>
      </c>
      <c r="H36" s="2">
        <v>0.04</v>
      </c>
      <c r="I36">
        <v>5620</v>
      </c>
      <c r="J36" s="2">
        <v>0.04</v>
      </c>
      <c r="K36" s="2">
        <v>0</v>
      </c>
      <c r="L36" s="2">
        <v>0.04</v>
      </c>
      <c r="M36">
        <v>5620</v>
      </c>
    </row>
    <row r="37" spans="1:13" x14ac:dyDescent="0.25">
      <c r="A37" t="s">
        <v>41</v>
      </c>
      <c r="B37" s="2">
        <v>0.04</v>
      </c>
      <c r="C37" s="2">
        <v>0</v>
      </c>
      <c r="D37" s="2">
        <v>0.04</v>
      </c>
      <c r="E37">
        <v>5636</v>
      </c>
      <c r="F37" s="2">
        <v>0.04</v>
      </c>
      <c r="G37" s="2">
        <v>0</v>
      </c>
      <c r="H37" s="2">
        <v>0.04</v>
      </c>
      <c r="I37">
        <v>5636</v>
      </c>
      <c r="J37" s="2">
        <v>0.04</v>
      </c>
      <c r="K37" s="2">
        <v>0</v>
      </c>
      <c r="L37" s="2">
        <v>0.04</v>
      </c>
      <c r="M37">
        <v>5636</v>
      </c>
    </row>
    <row r="38" spans="1:13" x14ac:dyDescent="0.25">
      <c r="A38" t="s">
        <v>42</v>
      </c>
      <c r="B38" s="2">
        <v>0.04</v>
      </c>
      <c r="C38" s="2">
        <v>0</v>
      </c>
      <c r="D38" s="2">
        <v>0.04</v>
      </c>
      <c r="E38">
        <v>5556</v>
      </c>
      <c r="F38" s="2">
        <v>0.04</v>
      </c>
      <c r="G38" s="2">
        <v>0</v>
      </c>
      <c r="H38" s="2">
        <v>0.04</v>
      </c>
      <c r="I38">
        <v>5556</v>
      </c>
      <c r="J38" s="2">
        <v>0.04</v>
      </c>
      <c r="K38" s="2">
        <v>0</v>
      </c>
      <c r="L38" s="2">
        <v>0.04</v>
      </c>
      <c r="M38">
        <v>5556</v>
      </c>
    </row>
    <row r="39" spans="1:13" x14ac:dyDescent="0.25">
      <c r="A39" t="s">
        <v>43</v>
      </c>
      <c r="B39" s="2">
        <v>0.19</v>
      </c>
      <c r="C39" s="2">
        <v>0</v>
      </c>
      <c r="D39" s="2">
        <v>0.2</v>
      </c>
      <c r="E39">
        <v>12192</v>
      </c>
      <c r="F39" s="2">
        <v>0.19</v>
      </c>
      <c r="G39" s="2">
        <v>0</v>
      </c>
      <c r="H39" s="2">
        <v>0.2</v>
      </c>
      <c r="I39">
        <v>12192</v>
      </c>
      <c r="J39" s="2">
        <v>0.18</v>
      </c>
      <c r="K39" s="2">
        <v>0.01</v>
      </c>
      <c r="L39" s="2">
        <v>0.19</v>
      </c>
      <c r="M39">
        <v>12192</v>
      </c>
    </row>
    <row r="40" spans="1:13" x14ac:dyDescent="0.25">
      <c r="A40" t="s">
        <v>44</v>
      </c>
      <c r="B40" s="2">
        <v>0.71</v>
      </c>
      <c r="C40" s="2">
        <v>0.02</v>
      </c>
      <c r="D40" s="2">
        <v>0.73</v>
      </c>
      <c r="E40">
        <v>23516</v>
      </c>
      <c r="F40" s="2">
        <v>0.71</v>
      </c>
      <c r="G40" s="2">
        <v>0.02</v>
      </c>
      <c r="H40" s="2">
        <v>0.74</v>
      </c>
      <c r="I40">
        <v>23516</v>
      </c>
      <c r="J40" s="2">
        <v>0.72</v>
      </c>
      <c r="K40" s="2">
        <v>0.01</v>
      </c>
      <c r="L40" s="2">
        <v>0.74</v>
      </c>
      <c r="M40">
        <v>23516</v>
      </c>
    </row>
    <row r="41" spans="1:13" x14ac:dyDescent="0.25">
      <c r="A41" t="s">
        <v>45</v>
      </c>
      <c r="B41" s="2">
        <v>1.88</v>
      </c>
      <c r="C41" s="2">
        <v>0.04</v>
      </c>
      <c r="D41" s="2">
        <v>1.93</v>
      </c>
      <c r="E41">
        <v>10632</v>
      </c>
      <c r="F41" s="2">
        <v>1.85</v>
      </c>
      <c r="G41" s="2">
        <v>0.06</v>
      </c>
      <c r="H41" s="2">
        <v>1.92</v>
      </c>
      <c r="I41">
        <v>10632</v>
      </c>
      <c r="J41" s="2">
        <v>1.89</v>
      </c>
      <c r="K41" s="2">
        <v>0.02</v>
      </c>
      <c r="L41" s="2">
        <v>1.92</v>
      </c>
      <c r="M41">
        <v>10632</v>
      </c>
    </row>
    <row r="42" spans="1:13" x14ac:dyDescent="0.25">
      <c r="A42" t="s">
        <v>46</v>
      </c>
      <c r="B42" s="2">
        <v>0.1</v>
      </c>
      <c r="C42" s="2">
        <v>0</v>
      </c>
      <c r="D42" s="2">
        <v>0.1</v>
      </c>
      <c r="E42">
        <v>6136</v>
      </c>
      <c r="F42" s="2">
        <v>0.1</v>
      </c>
      <c r="G42" s="2">
        <v>0</v>
      </c>
      <c r="H42" s="2">
        <v>0.1</v>
      </c>
      <c r="I42">
        <v>6136</v>
      </c>
      <c r="J42" s="2">
        <v>0.09</v>
      </c>
      <c r="K42" s="2">
        <v>0</v>
      </c>
      <c r="L42" s="2">
        <v>0.09</v>
      </c>
      <c r="M42">
        <v>6136</v>
      </c>
    </row>
    <row r="43" spans="1:13" x14ac:dyDescent="0.25">
      <c r="A43" t="s">
        <v>47</v>
      </c>
      <c r="B43" s="2">
        <v>0.03</v>
      </c>
      <c r="C43" s="2">
        <v>0</v>
      </c>
      <c r="D43" s="2">
        <v>0.04</v>
      </c>
      <c r="E43">
        <v>5536</v>
      </c>
      <c r="F43" s="2">
        <v>0.04</v>
      </c>
      <c r="G43" s="2">
        <v>0</v>
      </c>
      <c r="H43" s="2">
        <v>0.04</v>
      </c>
      <c r="I43">
        <v>5536</v>
      </c>
      <c r="J43" s="2">
        <v>0.02</v>
      </c>
      <c r="K43" s="2">
        <v>0</v>
      </c>
      <c r="L43" s="2">
        <v>0.03</v>
      </c>
      <c r="M43">
        <v>5536</v>
      </c>
    </row>
    <row r="44" spans="1:13" x14ac:dyDescent="0.25">
      <c r="A44" t="s">
        <v>48</v>
      </c>
      <c r="B44" s="2">
        <v>0.32</v>
      </c>
      <c r="C44" s="2">
        <v>0</v>
      </c>
      <c r="D44" s="2">
        <v>0.32</v>
      </c>
      <c r="E44">
        <v>14176</v>
      </c>
      <c r="F44" s="2">
        <v>0.31</v>
      </c>
      <c r="G44" s="2">
        <v>0</v>
      </c>
      <c r="H44" s="2">
        <v>0.31</v>
      </c>
      <c r="I44">
        <v>14176</v>
      </c>
      <c r="J44" s="2">
        <v>0.31</v>
      </c>
      <c r="K44" s="2">
        <v>0</v>
      </c>
      <c r="L44" s="2">
        <v>0.31</v>
      </c>
      <c r="M44">
        <v>14176</v>
      </c>
    </row>
    <row r="45" spans="1:13" x14ac:dyDescent="0.25">
      <c r="A45" t="s">
        <v>49</v>
      </c>
      <c r="B45" s="2">
        <v>0.04</v>
      </c>
      <c r="C45" s="2">
        <v>0</v>
      </c>
      <c r="D45" s="2">
        <v>0.04</v>
      </c>
      <c r="E45">
        <v>5600</v>
      </c>
      <c r="F45" s="2">
        <v>0.04</v>
      </c>
      <c r="G45" s="2">
        <v>0</v>
      </c>
      <c r="H45" s="2">
        <v>0.04</v>
      </c>
      <c r="I45">
        <v>5600</v>
      </c>
      <c r="J45" s="2">
        <v>0.04</v>
      </c>
      <c r="K45" s="2">
        <v>0</v>
      </c>
      <c r="L45" s="2">
        <v>0.04</v>
      </c>
      <c r="M45">
        <v>5600</v>
      </c>
    </row>
    <row r="46" spans="1:13" x14ac:dyDescent="0.25">
      <c r="A46" t="s">
        <v>50</v>
      </c>
      <c r="B46" s="2">
        <v>0.1</v>
      </c>
      <c r="C46" s="2">
        <v>0</v>
      </c>
      <c r="D46" s="2">
        <v>0.11</v>
      </c>
      <c r="E46">
        <v>6212</v>
      </c>
      <c r="F46" s="2">
        <v>0.11</v>
      </c>
      <c r="G46" s="2">
        <v>0</v>
      </c>
      <c r="H46" s="2">
        <v>0.11</v>
      </c>
      <c r="I46">
        <v>6212</v>
      </c>
      <c r="J46" s="2">
        <v>0.1</v>
      </c>
      <c r="K46" s="2">
        <v>0</v>
      </c>
      <c r="L46" s="2">
        <v>0.11</v>
      </c>
      <c r="M46">
        <v>6212</v>
      </c>
    </row>
    <row r="47" spans="1:13" x14ac:dyDescent="0.25">
      <c r="A47" t="s">
        <v>51</v>
      </c>
      <c r="B47" s="2">
        <v>0.06</v>
      </c>
      <c r="C47" s="2">
        <v>0</v>
      </c>
      <c r="D47" s="2">
        <v>0.06</v>
      </c>
      <c r="E47">
        <v>5716</v>
      </c>
      <c r="F47" s="2">
        <v>0.06</v>
      </c>
      <c r="G47" s="2">
        <v>0</v>
      </c>
      <c r="H47" s="2">
        <v>0.06</v>
      </c>
      <c r="I47">
        <v>5716</v>
      </c>
      <c r="J47" s="2">
        <v>0.06</v>
      </c>
      <c r="K47" s="2">
        <v>0</v>
      </c>
      <c r="L47" s="2">
        <v>0.06</v>
      </c>
      <c r="M47">
        <v>5716</v>
      </c>
    </row>
    <row r="48" spans="1:13" x14ac:dyDescent="0.25">
      <c r="A48" t="s">
        <v>108</v>
      </c>
      <c r="B48" s="2">
        <v>3.75</v>
      </c>
      <c r="C48" s="2">
        <v>0.36</v>
      </c>
      <c r="D48" s="2">
        <v>4.1100000000000003</v>
      </c>
      <c r="E48">
        <v>520420</v>
      </c>
      <c r="F48" s="2">
        <v>3.73</v>
      </c>
      <c r="G48" s="2">
        <v>0.36</v>
      </c>
      <c r="H48" s="2">
        <v>4.0999999999999996</v>
      </c>
      <c r="I48">
        <v>520420</v>
      </c>
      <c r="J48" s="2">
        <v>3.73</v>
      </c>
      <c r="K48" s="2">
        <v>0.38</v>
      </c>
      <c r="L48" s="2">
        <v>4.12</v>
      </c>
      <c r="M48">
        <v>520420</v>
      </c>
    </row>
    <row r="49" spans="1:13" x14ac:dyDescent="0.25">
      <c r="A49" t="s">
        <v>52</v>
      </c>
      <c r="B49" s="2">
        <v>0.04</v>
      </c>
      <c r="C49" s="2">
        <v>0</v>
      </c>
      <c r="D49" s="2">
        <v>0.04</v>
      </c>
      <c r="E49">
        <v>5536</v>
      </c>
      <c r="F49" s="2">
        <v>0.03</v>
      </c>
      <c r="G49" s="2">
        <v>0</v>
      </c>
      <c r="H49" s="2">
        <v>0.04</v>
      </c>
      <c r="I49">
        <v>5536</v>
      </c>
      <c r="J49" s="2">
        <v>0.04</v>
      </c>
      <c r="K49" s="2">
        <v>0</v>
      </c>
      <c r="L49" s="2">
        <v>0.04</v>
      </c>
      <c r="M49">
        <v>5536</v>
      </c>
    </row>
    <row r="50" spans="1:13" x14ac:dyDescent="0.25">
      <c r="A50" t="s">
        <v>53</v>
      </c>
      <c r="B50" s="2">
        <v>0.04</v>
      </c>
      <c r="C50" s="2">
        <v>0</v>
      </c>
      <c r="D50" s="2">
        <v>0.04</v>
      </c>
      <c r="E50">
        <v>5536</v>
      </c>
      <c r="F50" s="2">
        <v>0.04</v>
      </c>
      <c r="G50" s="2">
        <v>0</v>
      </c>
      <c r="H50" s="2">
        <v>0.04</v>
      </c>
      <c r="I50">
        <v>5536</v>
      </c>
      <c r="J50" s="2">
        <v>0.04</v>
      </c>
      <c r="K50" s="2">
        <v>0</v>
      </c>
      <c r="L50" s="2">
        <v>0.04</v>
      </c>
      <c r="M50">
        <v>5536</v>
      </c>
    </row>
    <row r="51" spans="1:13" x14ac:dyDescent="0.25">
      <c r="A51" t="s">
        <v>54</v>
      </c>
      <c r="B51" s="2">
        <v>0.17</v>
      </c>
      <c r="C51" s="2">
        <v>0</v>
      </c>
      <c r="D51" s="2">
        <v>0.17</v>
      </c>
      <c r="E51">
        <v>5688</v>
      </c>
      <c r="F51" s="2">
        <v>0.16</v>
      </c>
      <c r="G51" s="2">
        <v>0</v>
      </c>
      <c r="H51" s="2">
        <v>0.17</v>
      </c>
      <c r="I51">
        <v>5688</v>
      </c>
      <c r="J51" s="2">
        <v>0.17</v>
      </c>
      <c r="K51" s="2">
        <v>0</v>
      </c>
      <c r="L51" s="2">
        <v>0.17</v>
      </c>
      <c r="M51">
        <v>5688</v>
      </c>
    </row>
    <row r="52" spans="1:13" x14ac:dyDescent="0.25">
      <c r="A52" t="s">
        <v>55</v>
      </c>
      <c r="B52" s="2">
        <v>0.24</v>
      </c>
      <c r="C52" s="2">
        <v>0</v>
      </c>
      <c r="D52" s="2">
        <v>0.24</v>
      </c>
      <c r="E52">
        <v>12088</v>
      </c>
      <c r="F52" s="2">
        <v>0.24</v>
      </c>
      <c r="G52" s="2">
        <v>0</v>
      </c>
      <c r="H52" s="2">
        <v>0.25</v>
      </c>
      <c r="I52">
        <v>12088</v>
      </c>
      <c r="J52" s="2">
        <v>0.24</v>
      </c>
      <c r="K52" s="2">
        <v>0.01</v>
      </c>
      <c r="L52" s="2">
        <v>0.25</v>
      </c>
      <c r="M52">
        <v>12088</v>
      </c>
    </row>
    <row r="53" spans="1:13" x14ac:dyDescent="0.25">
      <c r="A53" t="s">
        <v>56</v>
      </c>
      <c r="B53" s="2">
        <v>2.02</v>
      </c>
      <c r="C53" s="2">
        <v>0.13</v>
      </c>
      <c r="D53" s="2">
        <v>2.16</v>
      </c>
      <c r="E53">
        <v>192756</v>
      </c>
      <c r="F53" s="2">
        <v>1.93</v>
      </c>
      <c r="G53" s="2">
        <v>0.14000000000000001</v>
      </c>
      <c r="H53" s="2">
        <v>2.0699999999999998</v>
      </c>
      <c r="I53">
        <v>192756</v>
      </c>
      <c r="J53" s="2">
        <v>1.98</v>
      </c>
      <c r="K53" s="2">
        <v>0.08</v>
      </c>
      <c r="L53" s="2">
        <v>2.0699999999999998</v>
      </c>
      <c r="M53">
        <v>192756</v>
      </c>
    </row>
    <row r="54" spans="1:13" x14ac:dyDescent="0.25">
      <c r="A54" t="s">
        <v>57</v>
      </c>
      <c r="B54" s="2">
        <v>2.63</v>
      </c>
      <c r="C54" s="2">
        <v>0.09</v>
      </c>
      <c r="D54" s="2">
        <v>2.73</v>
      </c>
      <c r="E54">
        <v>131448</v>
      </c>
      <c r="F54" s="2">
        <v>2.64</v>
      </c>
      <c r="G54" s="2">
        <v>0.08</v>
      </c>
      <c r="H54" s="2">
        <v>2.73</v>
      </c>
      <c r="I54">
        <v>131448</v>
      </c>
      <c r="J54" s="2">
        <v>2.63</v>
      </c>
      <c r="K54" s="2">
        <v>0.11</v>
      </c>
      <c r="L54" s="2">
        <v>2.74</v>
      </c>
      <c r="M54">
        <v>131448</v>
      </c>
    </row>
    <row r="55" spans="1:13" x14ac:dyDescent="0.25">
      <c r="A55" t="s">
        <v>58</v>
      </c>
      <c r="B55" s="2">
        <v>1.95</v>
      </c>
      <c r="C55" s="2">
        <v>0.09</v>
      </c>
      <c r="D55" s="2">
        <v>2.04</v>
      </c>
      <c r="E55">
        <v>130204</v>
      </c>
      <c r="F55" s="2">
        <v>1.98</v>
      </c>
      <c r="G55" s="2">
        <v>0.08</v>
      </c>
      <c r="H55" s="2">
        <v>2.06</v>
      </c>
      <c r="I55">
        <v>130204</v>
      </c>
      <c r="J55" s="2">
        <v>1.94</v>
      </c>
      <c r="K55" s="2">
        <v>0.08</v>
      </c>
      <c r="L55" s="2">
        <v>2.0299999999999998</v>
      </c>
      <c r="M55">
        <v>130204</v>
      </c>
    </row>
    <row r="56" spans="1:13" x14ac:dyDescent="0.25">
      <c r="A56" t="s">
        <v>59</v>
      </c>
      <c r="B56" s="2">
        <v>2.29</v>
      </c>
      <c r="C56" s="2">
        <v>0.03</v>
      </c>
      <c r="D56" s="2">
        <v>2.33</v>
      </c>
      <c r="E56">
        <v>60760</v>
      </c>
      <c r="F56" s="2">
        <v>2.2799999999999998</v>
      </c>
      <c r="G56" s="2">
        <v>0.03</v>
      </c>
      <c r="H56" s="2">
        <v>2.3199999999999998</v>
      </c>
      <c r="I56">
        <v>60760</v>
      </c>
      <c r="J56" s="2">
        <v>2.2799999999999998</v>
      </c>
      <c r="K56" s="2">
        <v>0.05</v>
      </c>
      <c r="L56" s="2">
        <v>2.34</v>
      </c>
      <c r="M56">
        <v>60760</v>
      </c>
    </row>
    <row r="57" spans="1:13" x14ac:dyDescent="0.25">
      <c r="A57" t="s">
        <v>60</v>
      </c>
      <c r="B57" s="2">
        <v>1.84</v>
      </c>
      <c r="C57" s="2">
        <v>0.03</v>
      </c>
      <c r="D57" s="2">
        <v>1.87</v>
      </c>
      <c r="E57">
        <v>11808</v>
      </c>
      <c r="F57" s="2">
        <v>1.83</v>
      </c>
      <c r="G57" s="2">
        <v>0.02</v>
      </c>
      <c r="H57" s="2">
        <v>1.85</v>
      </c>
      <c r="I57">
        <v>11808</v>
      </c>
      <c r="J57" s="2">
        <v>1.8</v>
      </c>
      <c r="K57" s="2">
        <v>0.04</v>
      </c>
      <c r="L57" s="2">
        <v>1.86</v>
      </c>
      <c r="M57">
        <v>11808</v>
      </c>
    </row>
    <row r="58" spans="1:13" x14ac:dyDescent="0.25">
      <c r="A58" t="s">
        <v>61</v>
      </c>
      <c r="B58" s="2">
        <v>0.05</v>
      </c>
      <c r="C58" s="2">
        <v>0</v>
      </c>
      <c r="D58" s="2">
        <v>0.05</v>
      </c>
      <c r="E58">
        <v>5608</v>
      </c>
      <c r="F58" s="2">
        <v>0.05</v>
      </c>
      <c r="G58" s="2">
        <v>0</v>
      </c>
      <c r="H58" s="2">
        <v>0.05</v>
      </c>
      <c r="I58">
        <v>5608</v>
      </c>
      <c r="J58" s="2">
        <v>0.05</v>
      </c>
      <c r="K58" s="2">
        <v>0</v>
      </c>
      <c r="L58" s="2">
        <v>0.05</v>
      </c>
      <c r="M58">
        <v>5608</v>
      </c>
    </row>
    <row r="59" spans="1:13" x14ac:dyDescent="0.25">
      <c r="A59" t="s">
        <v>62</v>
      </c>
      <c r="B59" s="2">
        <v>0.04</v>
      </c>
      <c r="C59" s="2">
        <v>0</v>
      </c>
      <c r="D59" s="2">
        <v>0.04</v>
      </c>
      <c r="E59">
        <v>5628</v>
      </c>
      <c r="F59" s="2">
        <v>0.04</v>
      </c>
      <c r="G59" s="2">
        <v>0</v>
      </c>
      <c r="H59" s="2">
        <v>0.04</v>
      </c>
      <c r="I59">
        <v>5628</v>
      </c>
      <c r="J59" s="2">
        <v>0.04</v>
      </c>
      <c r="K59" s="2">
        <v>0</v>
      </c>
      <c r="L59" s="2">
        <v>0.04</v>
      </c>
      <c r="M59">
        <v>5628</v>
      </c>
    </row>
    <row r="60" spans="1:13" x14ac:dyDescent="0.25">
      <c r="A60" t="s">
        <v>63</v>
      </c>
      <c r="B60" s="2">
        <v>1.58</v>
      </c>
      <c r="C60" s="2">
        <v>0.04</v>
      </c>
      <c r="D60" s="2">
        <v>1.63</v>
      </c>
      <c r="E60">
        <v>61024</v>
      </c>
      <c r="F60" s="2">
        <v>1.62</v>
      </c>
      <c r="G60" s="2">
        <v>0.03</v>
      </c>
      <c r="H60" s="2">
        <v>1.66</v>
      </c>
      <c r="I60">
        <v>61024</v>
      </c>
      <c r="J60" s="2">
        <v>1.6</v>
      </c>
      <c r="K60" s="2">
        <v>0.03</v>
      </c>
      <c r="L60" s="2">
        <v>1.63</v>
      </c>
      <c r="M60">
        <v>61024</v>
      </c>
    </row>
    <row r="61" spans="1:13" x14ac:dyDescent="0.25">
      <c r="A61" t="s">
        <v>64</v>
      </c>
      <c r="B61" s="2">
        <v>1.76</v>
      </c>
      <c r="C61" s="2">
        <v>0.05</v>
      </c>
      <c r="D61" s="2">
        <v>1.81</v>
      </c>
      <c r="E61">
        <v>11968</v>
      </c>
      <c r="F61" s="2">
        <v>1.78</v>
      </c>
      <c r="G61" s="2">
        <v>0.03</v>
      </c>
      <c r="H61" s="2">
        <v>1.82</v>
      </c>
      <c r="I61">
        <v>11964</v>
      </c>
      <c r="J61" s="2">
        <v>1.78</v>
      </c>
      <c r="K61" s="2">
        <v>0.03</v>
      </c>
      <c r="L61" s="2">
        <v>1.81</v>
      </c>
      <c r="M61">
        <v>11968</v>
      </c>
    </row>
    <row r="62" spans="1:13" x14ac:dyDescent="0.25">
      <c r="A62" t="s">
        <v>65</v>
      </c>
      <c r="B62" s="2">
        <v>1.84</v>
      </c>
      <c r="C62" s="2">
        <v>7.0000000000000007E-2</v>
      </c>
      <c r="D62" s="2">
        <v>1.91</v>
      </c>
      <c r="E62">
        <v>57564</v>
      </c>
      <c r="F62" s="2">
        <v>1.87</v>
      </c>
      <c r="G62" s="2">
        <v>0.03</v>
      </c>
      <c r="H62" s="2">
        <v>1.91</v>
      </c>
      <c r="I62">
        <v>57564</v>
      </c>
      <c r="J62" s="2">
        <v>1.88</v>
      </c>
      <c r="K62" s="2">
        <v>7.0000000000000007E-2</v>
      </c>
      <c r="L62" s="2">
        <v>1.95</v>
      </c>
      <c r="M62">
        <v>57564</v>
      </c>
    </row>
    <row r="63" spans="1:13" x14ac:dyDescent="0.25">
      <c r="A63" t="s">
        <v>66</v>
      </c>
      <c r="B63" s="2">
        <v>0.04</v>
      </c>
      <c r="C63" s="2">
        <v>0</v>
      </c>
      <c r="D63" s="2">
        <v>0.04</v>
      </c>
      <c r="E63">
        <v>5580</v>
      </c>
      <c r="F63" s="2">
        <v>0.03</v>
      </c>
      <c r="G63" s="2">
        <v>0</v>
      </c>
      <c r="H63" s="2">
        <v>0.04</v>
      </c>
      <c r="I63">
        <v>5580</v>
      </c>
      <c r="J63" s="2">
        <v>0.04</v>
      </c>
      <c r="K63" s="2">
        <v>0</v>
      </c>
      <c r="L63" s="2">
        <v>0.04</v>
      </c>
      <c r="M63">
        <v>5580</v>
      </c>
    </row>
    <row r="64" spans="1:13" x14ac:dyDescent="0.25">
      <c r="A64" t="s">
        <v>67</v>
      </c>
      <c r="B64" s="2">
        <v>0.04</v>
      </c>
      <c r="C64" s="2">
        <v>0</v>
      </c>
      <c r="D64" s="2">
        <v>0.04</v>
      </c>
      <c r="E64">
        <v>5536</v>
      </c>
      <c r="F64" s="2">
        <v>0.03</v>
      </c>
      <c r="G64" s="2">
        <v>0</v>
      </c>
      <c r="H64" s="2">
        <v>0.04</v>
      </c>
      <c r="I64">
        <v>5536</v>
      </c>
      <c r="J64" s="2">
        <v>0.04</v>
      </c>
      <c r="K64" s="2">
        <v>0</v>
      </c>
      <c r="L64" s="2">
        <v>0.04</v>
      </c>
      <c r="M64">
        <v>5536</v>
      </c>
    </row>
    <row r="65" spans="1:13" x14ac:dyDescent="0.25">
      <c r="A65" t="s">
        <v>68</v>
      </c>
      <c r="B65" s="2">
        <v>0.04</v>
      </c>
      <c r="C65" s="2">
        <v>0</v>
      </c>
      <c r="D65" s="2">
        <v>0.04</v>
      </c>
      <c r="E65">
        <v>5536</v>
      </c>
      <c r="F65" s="2">
        <v>0.04</v>
      </c>
      <c r="G65" s="2">
        <v>0</v>
      </c>
      <c r="H65" s="2">
        <v>0.04</v>
      </c>
      <c r="I65">
        <v>5536</v>
      </c>
      <c r="J65" s="2">
        <v>0.04</v>
      </c>
      <c r="K65" s="2">
        <v>0</v>
      </c>
      <c r="L65" s="2">
        <v>0.05</v>
      </c>
      <c r="M65">
        <v>5536</v>
      </c>
    </row>
    <row r="66" spans="1:13" x14ac:dyDescent="0.25">
      <c r="A66" t="s">
        <v>69</v>
      </c>
      <c r="B66" s="2">
        <v>0.87</v>
      </c>
      <c r="C66" s="2">
        <v>0</v>
      </c>
      <c r="D66" s="2">
        <v>0.88</v>
      </c>
      <c r="E66">
        <v>8992</v>
      </c>
      <c r="F66" s="2">
        <v>0.86</v>
      </c>
      <c r="G66" s="2">
        <v>0</v>
      </c>
      <c r="H66" s="2">
        <v>0.86</v>
      </c>
      <c r="I66">
        <v>8992</v>
      </c>
      <c r="J66" s="2">
        <v>0.88</v>
      </c>
      <c r="K66" s="2">
        <v>0</v>
      </c>
      <c r="L66" s="2">
        <v>0.88</v>
      </c>
      <c r="M66">
        <v>8992</v>
      </c>
    </row>
    <row r="67" spans="1:13" x14ac:dyDescent="0.25">
      <c r="A67" t="s">
        <v>70</v>
      </c>
      <c r="B67" s="2">
        <v>2.14</v>
      </c>
      <c r="C67" s="2">
        <v>0.01</v>
      </c>
      <c r="D67" s="2">
        <v>2.16</v>
      </c>
      <c r="E67">
        <v>12124</v>
      </c>
      <c r="F67" s="2">
        <v>2.12</v>
      </c>
      <c r="G67" s="2">
        <v>0.02</v>
      </c>
      <c r="H67" s="2">
        <v>2.14</v>
      </c>
      <c r="I67">
        <v>12124</v>
      </c>
      <c r="J67" s="2">
        <v>2.13</v>
      </c>
      <c r="K67" s="2">
        <v>0.02</v>
      </c>
      <c r="L67" s="2">
        <v>2.15</v>
      </c>
      <c r="M67">
        <v>12124</v>
      </c>
    </row>
    <row r="68" spans="1:13" x14ac:dyDescent="0.25">
      <c r="A68" t="s">
        <v>71</v>
      </c>
      <c r="B68" s="2">
        <v>1.55</v>
      </c>
      <c r="C68" s="2">
        <v>0.02</v>
      </c>
      <c r="D68" s="2">
        <v>1.58</v>
      </c>
      <c r="E68">
        <v>18252</v>
      </c>
      <c r="F68" s="2">
        <v>1.53</v>
      </c>
      <c r="G68" s="2">
        <v>0.02</v>
      </c>
      <c r="H68" s="2">
        <v>1.56</v>
      </c>
      <c r="I68">
        <v>18252</v>
      </c>
      <c r="J68" s="2">
        <v>1.54</v>
      </c>
      <c r="K68" s="2">
        <v>0.04</v>
      </c>
      <c r="L68" s="2">
        <v>1.59</v>
      </c>
      <c r="M68">
        <v>18252</v>
      </c>
    </row>
    <row r="69" spans="1:13" x14ac:dyDescent="0.25">
      <c r="A69" t="s">
        <v>72</v>
      </c>
      <c r="B69" s="2">
        <v>1.86</v>
      </c>
      <c r="C69" s="2">
        <v>0.02</v>
      </c>
      <c r="D69" s="2">
        <v>1.88</v>
      </c>
      <c r="E69">
        <v>12168</v>
      </c>
      <c r="F69" s="2">
        <v>1.85</v>
      </c>
      <c r="G69" s="2">
        <v>0.01</v>
      </c>
      <c r="H69" s="2">
        <v>1.87</v>
      </c>
      <c r="I69">
        <v>12168</v>
      </c>
      <c r="J69" s="2">
        <v>1.88</v>
      </c>
      <c r="K69" s="2">
        <v>0.01</v>
      </c>
      <c r="L69" s="2">
        <v>1.9</v>
      </c>
      <c r="M69">
        <v>12168</v>
      </c>
    </row>
    <row r="70" spans="1:13" x14ac:dyDescent="0.25">
      <c r="A70" t="s">
        <v>73</v>
      </c>
      <c r="B70" s="2">
        <v>0.08</v>
      </c>
      <c r="C70" s="2">
        <v>0.01</v>
      </c>
      <c r="D70" s="2">
        <v>0.09</v>
      </c>
      <c r="E70">
        <v>11492</v>
      </c>
      <c r="F70" s="2">
        <v>7.0000000000000007E-2</v>
      </c>
      <c r="G70" s="2">
        <v>0.01</v>
      </c>
      <c r="H70" s="2">
        <v>0.09</v>
      </c>
      <c r="I70">
        <v>11492</v>
      </c>
      <c r="J70" s="2">
        <v>0.08</v>
      </c>
      <c r="K70" s="2">
        <v>0</v>
      </c>
      <c r="L70" s="2">
        <v>0.09</v>
      </c>
      <c r="M70">
        <v>11492</v>
      </c>
    </row>
    <row r="71" spans="1:13" x14ac:dyDescent="0.25">
      <c r="A71" t="s">
        <v>74</v>
      </c>
      <c r="B71" s="2">
        <v>0.59</v>
      </c>
      <c r="C71" s="2">
        <v>0.01</v>
      </c>
      <c r="D71" s="2">
        <v>0.6</v>
      </c>
      <c r="E71">
        <v>11600</v>
      </c>
      <c r="F71" s="2">
        <v>0.6</v>
      </c>
      <c r="G71" s="2">
        <v>0</v>
      </c>
      <c r="H71" s="2">
        <v>0.61</v>
      </c>
      <c r="I71">
        <v>11600</v>
      </c>
      <c r="J71" s="2">
        <v>0.59</v>
      </c>
      <c r="K71" s="2">
        <v>0</v>
      </c>
      <c r="L71" s="2">
        <v>0.6</v>
      </c>
      <c r="M71">
        <v>11600</v>
      </c>
    </row>
    <row r="72" spans="1:13" x14ac:dyDescent="0.25">
      <c r="A72" t="s">
        <v>75</v>
      </c>
      <c r="B72" s="2">
        <v>1.92</v>
      </c>
      <c r="C72" s="2">
        <v>0.03</v>
      </c>
      <c r="D72" s="2">
        <v>1.96</v>
      </c>
      <c r="E72">
        <v>11504</v>
      </c>
      <c r="F72" s="2">
        <v>1.9</v>
      </c>
      <c r="G72" s="2">
        <v>0.02</v>
      </c>
      <c r="H72" s="2">
        <v>1.94</v>
      </c>
      <c r="I72">
        <v>11504</v>
      </c>
      <c r="J72" s="2">
        <v>1.91</v>
      </c>
      <c r="K72" s="2">
        <v>0.02</v>
      </c>
      <c r="L72" s="2">
        <v>1.93</v>
      </c>
      <c r="M72">
        <v>11500</v>
      </c>
    </row>
    <row r="73" spans="1:13" x14ac:dyDescent="0.25">
      <c r="A73" t="s">
        <v>76</v>
      </c>
      <c r="B73" s="2">
        <v>0.06</v>
      </c>
      <c r="C73" s="2">
        <v>0</v>
      </c>
      <c r="D73" s="2">
        <v>0.06</v>
      </c>
      <c r="E73">
        <v>5580</v>
      </c>
      <c r="F73" s="2">
        <v>0.06</v>
      </c>
      <c r="G73" s="2">
        <v>0</v>
      </c>
      <c r="H73" s="2">
        <v>0.06</v>
      </c>
      <c r="I73">
        <v>5580</v>
      </c>
      <c r="J73" s="2">
        <v>0.06</v>
      </c>
      <c r="K73" s="2">
        <v>0</v>
      </c>
      <c r="L73" s="2">
        <v>0.06</v>
      </c>
      <c r="M73">
        <v>5580</v>
      </c>
    </row>
    <row r="74" spans="1:13" x14ac:dyDescent="0.25">
      <c r="A74" t="s">
        <v>77</v>
      </c>
      <c r="B74" s="2">
        <v>0.06</v>
      </c>
      <c r="C74" s="2">
        <v>0</v>
      </c>
      <c r="D74" s="2">
        <v>0.06</v>
      </c>
      <c r="E74">
        <v>5632</v>
      </c>
      <c r="F74" s="2">
        <v>0.06</v>
      </c>
      <c r="G74" s="2">
        <v>0</v>
      </c>
      <c r="H74" s="2">
        <v>0.06</v>
      </c>
      <c r="I74">
        <v>5632</v>
      </c>
      <c r="J74" s="2">
        <v>0.06</v>
      </c>
      <c r="K74" s="2">
        <v>0</v>
      </c>
      <c r="L74" s="2">
        <v>0.06</v>
      </c>
      <c r="M74">
        <v>5632</v>
      </c>
    </row>
    <row r="75" spans="1:13" x14ac:dyDescent="0.25">
      <c r="A75" t="s">
        <v>78</v>
      </c>
      <c r="B75" s="2">
        <v>0.9</v>
      </c>
      <c r="C75" s="2">
        <v>0.02</v>
      </c>
      <c r="D75" s="2">
        <v>0.92</v>
      </c>
      <c r="E75">
        <v>33556</v>
      </c>
      <c r="F75" s="2">
        <v>0.89</v>
      </c>
      <c r="G75" s="2">
        <v>0.02</v>
      </c>
      <c r="H75" s="2">
        <v>0.91</v>
      </c>
      <c r="I75">
        <v>33552</v>
      </c>
      <c r="J75" s="2">
        <v>0.88</v>
      </c>
      <c r="K75" s="2">
        <v>0.01</v>
      </c>
      <c r="L75" s="2">
        <v>0.9</v>
      </c>
      <c r="M75">
        <v>33556</v>
      </c>
    </row>
    <row r="76" spans="1:13" x14ac:dyDescent="0.25">
      <c r="A76" t="s">
        <v>79</v>
      </c>
      <c r="B76" s="2">
        <v>1.45</v>
      </c>
      <c r="C76" s="2">
        <v>0.04</v>
      </c>
      <c r="D76" s="2">
        <v>1.49</v>
      </c>
      <c r="E76">
        <v>53548</v>
      </c>
      <c r="F76" s="2">
        <v>1.46</v>
      </c>
      <c r="G76" s="2">
        <v>0.02</v>
      </c>
      <c r="H76" s="2">
        <v>1.49</v>
      </c>
      <c r="I76">
        <v>53548</v>
      </c>
      <c r="J76" s="2">
        <v>1.44</v>
      </c>
      <c r="K76" s="2">
        <v>0.04</v>
      </c>
      <c r="L76" s="2">
        <v>1.49</v>
      </c>
      <c r="M76">
        <v>53548</v>
      </c>
    </row>
    <row r="77" spans="1:13" x14ac:dyDescent="0.25">
      <c r="A77" t="s">
        <v>80</v>
      </c>
      <c r="B77" s="2">
        <v>0.04</v>
      </c>
      <c r="C77" s="2">
        <v>0</v>
      </c>
      <c r="D77" s="2">
        <v>0.04</v>
      </c>
      <c r="E77">
        <v>5544</v>
      </c>
      <c r="F77" s="2">
        <v>0.04</v>
      </c>
      <c r="G77" s="2">
        <v>0</v>
      </c>
      <c r="H77" s="2">
        <v>0.04</v>
      </c>
      <c r="I77">
        <v>5544</v>
      </c>
      <c r="J77" s="2">
        <v>0.04</v>
      </c>
      <c r="K77" s="2">
        <v>0</v>
      </c>
      <c r="L77" s="2">
        <v>0.04</v>
      </c>
      <c r="M77">
        <v>5544</v>
      </c>
    </row>
    <row r="78" spans="1:13" x14ac:dyDescent="0.25">
      <c r="A78" t="s">
        <v>81</v>
      </c>
      <c r="B78" s="2">
        <v>0.08</v>
      </c>
      <c r="C78" s="2">
        <v>0</v>
      </c>
      <c r="D78" s="2">
        <v>0.09</v>
      </c>
      <c r="E78">
        <v>9256</v>
      </c>
      <c r="F78" s="2">
        <v>0.08</v>
      </c>
      <c r="G78" s="2">
        <v>0</v>
      </c>
      <c r="H78" s="2">
        <v>0.09</v>
      </c>
      <c r="I78">
        <v>9256</v>
      </c>
      <c r="J78" s="2">
        <v>0.09</v>
      </c>
      <c r="K78" s="2">
        <v>0</v>
      </c>
      <c r="L78" s="2">
        <v>0.09</v>
      </c>
      <c r="M78">
        <v>9256</v>
      </c>
    </row>
    <row r="79" spans="1:13" x14ac:dyDescent="0.25">
      <c r="A79" t="s">
        <v>82</v>
      </c>
      <c r="B79" s="2">
        <v>0.05</v>
      </c>
      <c r="C79" s="2">
        <v>0</v>
      </c>
      <c r="D79" s="2">
        <v>0.05</v>
      </c>
      <c r="E79">
        <v>5560</v>
      </c>
      <c r="F79" s="2">
        <v>0.04</v>
      </c>
      <c r="G79" s="2">
        <v>0</v>
      </c>
      <c r="H79" s="2">
        <v>0.05</v>
      </c>
      <c r="I79">
        <v>5560</v>
      </c>
      <c r="J79" s="2">
        <v>0.05</v>
      </c>
      <c r="K79" s="2">
        <v>0</v>
      </c>
      <c r="L79" s="2">
        <v>0.05</v>
      </c>
      <c r="M79">
        <v>5560</v>
      </c>
    </row>
    <row r="80" spans="1:13" x14ac:dyDescent="0.25">
      <c r="A80" t="s">
        <v>83</v>
      </c>
      <c r="B80" s="2">
        <v>2.27</v>
      </c>
      <c r="C80" s="2">
        <v>0.03</v>
      </c>
      <c r="D80" s="2">
        <v>2.2999999999999998</v>
      </c>
      <c r="E80">
        <v>21444</v>
      </c>
      <c r="F80" s="2">
        <v>2.2400000000000002</v>
      </c>
      <c r="G80" s="2">
        <v>0.05</v>
      </c>
      <c r="H80" s="2">
        <v>2.29</v>
      </c>
      <c r="I80">
        <v>21444</v>
      </c>
      <c r="J80" s="2">
        <v>2.25</v>
      </c>
      <c r="K80" s="2">
        <v>0.04</v>
      </c>
      <c r="L80" s="2">
        <v>2.29</v>
      </c>
      <c r="M80">
        <v>21444</v>
      </c>
    </row>
    <row r="81" spans="1:13" x14ac:dyDescent="0.25">
      <c r="A81" t="s">
        <v>84</v>
      </c>
      <c r="B81" s="2">
        <v>2.23</v>
      </c>
      <c r="C81" s="2">
        <v>0.08</v>
      </c>
      <c r="D81" s="2">
        <v>2.3199999999999998</v>
      </c>
      <c r="E81">
        <v>10060</v>
      </c>
      <c r="F81" s="2">
        <v>2.17</v>
      </c>
      <c r="G81" s="2">
        <v>0.1</v>
      </c>
      <c r="H81" s="2">
        <v>2.2799999999999998</v>
      </c>
      <c r="I81">
        <v>10060</v>
      </c>
      <c r="J81" s="2">
        <v>2.2799999999999998</v>
      </c>
      <c r="K81" s="2">
        <v>0.05</v>
      </c>
      <c r="L81" s="2">
        <v>2.34</v>
      </c>
      <c r="M81">
        <v>10060</v>
      </c>
    </row>
    <row r="82" spans="1:13" x14ac:dyDescent="0.25">
      <c r="A82" t="s">
        <v>85</v>
      </c>
      <c r="B82" s="2">
        <v>4.95</v>
      </c>
      <c r="C82" s="2">
        <v>0.11</v>
      </c>
      <c r="D82" s="2">
        <v>5.07</v>
      </c>
      <c r="E82">
        <v>112800</v>
      </c>
      <c r="F82" s="2">
        <v>4.9400000000000004</v>
      </c>
      <c r="G82" s="2">
        <v>0.11</v>
      </c>
      <c r="H82" s="2">
        <v>5.0599999999999996</v>
      </c>
      <c r="I82">
        <v>112800</v>
      </c>
      <c r="J82" s="2">
        <v>4.96</v>
      </c>
      <c r="K82" s="2">
        <v>0.1</v>
      </c>
      <c r="L82" s="2">
        <v>5.0599999999999996</v>
      </c>
      <c r="M82">
        <v>112800</v>
      </c>
    </row>
    <row r="83" spans="1:13" x14ac:dyDescent="0.25">
      <c r="A83" t="s">
        <v>86</v>
      </c>
      <c r="B83" s="2">
        <v>2.17</v>
      </c>
      <c r="C83" s="2">
        <v>0.04</v>
      </c>
      <c r="D83" s="2">
        <v>2.2200000000000002</v>
      </c>
      <c r="E83">
        <v>79500</v>
      </c>
      <c r="F83" s="2">
        <v>2.16</v>
      </c>
      <c r="G83" s="2">
        <v>7.0000000000000007E-2</v>
      </c>
      <c r="H83" s="2">
        <v>2.2400000000000002</v>
      </c>
      <c r="I83">
        <v>79500</v>
      </c>
      <c r="J83" s="2">
        <v>2.16</v>
      </c>
      <c r="K83" s="2">
        <v>0.06</v>
      </c>
      <c r="L83" s="2">
        <v>2.23</v>
      </c>
      <c r="M83">
        <v>79500</v>
      </c>
    </row>
    <row r="84" spans="1:13" x14ac:dyDescent="0.25">
      <c r="A84" t="s">
        <v>87</v>
      </c>
      <c r="B84" s="2">
        <v>0.04</v>
      </c>
      <c r="C84" s="2">
        <v>0</v>
      </c>
      <c r="D84" s="2">
        <v>0.04</v>
      </c>
      <c r="E84">
        <v>5536</v>
      </c>
      <c r="F84" s="2">
        <v>0.04</v>
      </c>
      <c r="G84" s="2">
        <v>0</v>
      </c>
      <c r="H84" s="2">
        <v>0.05</v>
      </c>
      <c r="I84">
        <v>5536</v>
      </c>
      <c r="J84" s="2">
        <v>0.04</v>
      </c>
      <c r="K84" s="2">
        <v>0</v>
      </c>
      <c r="L84" s="2">
        <v>0.04</v>
      </c>
      <c r="M84">
        <v>5536</v>
      </c>
    </row>
    <row r="85" spans="1:13" x14ac:dyDescent="0.25">
      <c r="A85" t="s">
        <v>88</v>
      </c>
      <c r="B85" s="2">
        <v>0.24</v>
      </c>
      <c r="C85" s="2">
        <v>0</v>
      </c>
      <c r="D85" s="2">
        <v>0.24</v>
      </c>
      <c r="E85">
        <v>5536</v>
      </c>
      <c r="F85" s="2">
        <v>0.24</v>
      </c>
      <c r="G85" s="2">
        <v>0</v>
      </c>
      <c r="H85" s="2">
        <v>0.24</v>
      </c>
      <c r="I85">
        <v>5536</v>
      </c>
      <c r="J85" s="2">
        <v>0.24</v>
      </c>
      <c r="K85" s="2">
        <v>0</v>
      </c>
      <c r="L85" s="2">
        <v>0.25</v>
      </c>
      <c r="M85">
        <v>5536</v>
      </c>
    </row>
    <row r="86" spans="1:13" x14ac:dyDescent="0.25">
      <c r="A86" t="s">
        <v>89</v>
      </c>
      <c r="B86" s="2">
        <v>1.79</v>
      </c>
      <c r="C86" s="2">
        <v>0.02</v>
      </c>
      <c r="D86" s="2">
        <v>1.82</v>
      </c>
      <c r="E86">
        <v>14120</v>
      </c>
      <c r="F86" s="2">
        <v>1.78</v>
      </c>
      <c r="G86" s="2">
        <v>0.04</v>
      </c>
      <c r="H86" s="2">
        <v>1.84</v>
      </c>
      <c r="I86">
        <v>14120</v>
      </c>
      <c r="J86" s="2">
        <v>1.8</v>
      </c>
      <c r="K86" s="2">
        <v>0.04</v>
      </c>
      <c r="L86" s="2">
        <v>1.84</v>
      </c>
      <c r="M86">
        <v>14120</v>
      </c>
    </row>
    <row r="87" spans="1:13" x14ac:dyDescent="0.25">
      <c r="A87" t="s">
        <v>90</v>
      </c>
      <c r="B87" s="2">
        <v>0.64</v>
      </c>
      <c r="C87" s="2">
        <v>0.02</v>
      </c>
      <c r="D87" s="2">
        <v>0.66</v>
      </c>
      <c r="E87">
        <v>56460</v>
      </c>
      <c r="F87" s="2">
        <v>0.63</v>
      </c>
      <c r="G87" s="2">
        <v>0.02</v>
      </c>
      <c r="H87" s="2">
        <v>0.65</v>
      </c>
      <c r="I87">
        <v>56460</v>
      </c>
      <c r="J87" s="2">
        <v>0.63</v>
      </c>
      <c r="K87" s="2">
        <v>0.02</v>
      </c>
      <c r="L87" s="2">
        <v>0.65</v>
      </c>
      <c r="M87">
        <v>56460</v>
      </c>
    </row>
    <row r="88" spans="1:13" x14ac:dyDescent="0.25">
      <c r="A88" t="s">
        <v>91</v>
      </c>
      <c r="B88" s="2">
        <v>0.72</v>
      </c>
      <c r="C88" s="2">
        <v>0.01</v>
      </c>
      <c r="D88" s="2">
        <v>0.74</v>
      </c>
      <c r="E88">
        <v>56348</v>
      </c>
      <c r="F88" s="2">
        <v>0.74</v>
      </c>
      <c r="G88" s="2">
        <v>0</v>
      </c>
      <c r="H88" s="2">
        <v>0.74</v>
      </c>
      <c r="I88">
        <v>56348</v>
      </c>
      <c r="J88" s="2">
        <v>0.69</v>
      </c>
      <c r="K88" s="2">
        <v>0.04</v>
      </c>
      <c r="L88" s="2">
        <v>0.74</v>
      </c>
      <c r="M88">
        <v>56348</v>
      </c>
    </row>
    <row r="89" spans="1:13" x14ac:dyDescent="0.25">
      <c r="A89" t="s">
        <v>92</v>
      </c>
      <c r="B89" s="2">
        <v>0.03</v>
      </c>
      <c r="C89" s="2">
        <v>0</v>
      </c>
      <c r="D89" s="2">
        <v>0.04</v>
      </c>
      <c r="E89">
        <v>5536</v>
      </c>
      <c r="F89" s="2">
        <v>0.03</v>
      </c>
      <c r="G89" s="2">
        <v>0</v>
      </c>
      <c r="H89" s="2">
        <v>0.04</v>
      </c>
      <c r="I89">
        <v>5536</v>
      </c>
      <c r="J89" s="2">
        <v>0.04</v>
      </c>
      <c r="K89" s="2">
        <v>0</v>
      </c>
      <c r="L89" s="2">
        <v>0.04</v>
      </c>
      <c r="M89">
        <v>5536</v>
      </c>
    </row>
    <row r="90" spans="1:13" x14ac:dyDescent="0.25">
      <c r="A90" t="s">
        <v>93</v>
      </c>
      <c r="B90" s="2">
        <v>0.04</v>
      </c>
      <c r="C90" s="2">
        <v>0</v>
      </c>
      <c r="D90" s="2">
        <v>0.04</v>
      </c>
      <c r="E90">
        <v>5544</v>
      </c>
      <c r="F90" s="2">
        <v>0.04</v>
      </c>
      <c r="G90" s="2">
        <v>0</v>
      </c>
      <c r="H90" s="2">
        <v>0.04</v>
      </c>
      <c r="I90">
        <v>5544</v>
      </c>
      <c r="J90" s="2">
        <v>0.04</v>
      </c>
      <c r="K90" s="2">
        <v>0</v>
      </c>
      <c r="L90" s="2">
        <v>0.05</v>
      </c>
      <c r="M90">
        <v>5544</v>
      </c>
    </row>
    <row r="91" spans="1:13" x14ac:dyDescent="0.25">
      <c r="A91" t="s">
        <v>94</v>
      </c>
      <c r="B91" s="2">
        <v>0.04</v>
      </c>
      <c r="C91" s="2">
        <v>0</v>
      </c>
      <c r="D91" s="2">
        <v>0.04</v>
      </c>
      <c r="E91">
        <v>5564</v>
      </c>
      <c r="F91" s="2">
        <v>0.04</v>
      </c>
      <c r="G91" s="2">
        <v>0</v>
      </c>
      <c r="H91" s="2">
        <v>0.04</v>
      </c>
      <c r="I91">
        <v>5564</v>
      </c>
      <c r="J91" s="2">
        <v>0.04</v>
      </c>
      <c r="K91" s="2">
        <v>0</v>
      </c>
      <c r="L91" s="2">
        <v>0.04</v>
      </c>
      <c r="M91">
        <v>5564</v>
      </c>
    </row>
    <row r="92" spans="1:13" x14ac:dyDescent="0.25">
      <c r="A92" t="s">
        <v>96</v>
      </c>
      <c r="B92" s="2">
        <v>0.3</v>
      </c>
      <c r="C92" s="2">
        <v>0</v>
      </c>
      <c r="D92" s="2">
        <v>0.31</v>
      </c>
      <c r="E92">
        <v>7108</v>
      </c>
      <c r="F92" s="2">
        <v>0.3</v>
      </c>
      <c r="G92" s="2">
        <v>0</v>
      </c>
      <c r="H92" s="2">
        <v>0.31</v>
      </c>
      <c r="I92">
        <v>7108</v>
      </c>
      <c r="J92" s="2">
        <v>0.3</v>
      </c>
      <c r="K92" s="2">
        <v>0</v>
      </c>
      <c r="L92" s="2">
        <v>0.31</v>
      </c>
      <c r="M92">
        <v>7108</v>
      </c>
    </row>
    <row r="93" spans="1:13" x14ac:dyDescent="0.25">
      <c r="A93" t="s">
        <v>97</v>
      </c>
      <c r="B93" s="2">
        <v>0.04</v>
      </c>
      <c r="C93" s="2">
        <v>0</v>
      </c>
      <c r="D93" s="2">
        <v>0.04</v>
      </c>
      <c r="E93">
        <v>5536</v>
      </c>
      <c r="F93" s="2">
        <v>0.04</v>
      </c>
      <c r="G93" s="2">
        <v>0</v>
      </c>
      <c r="H93" s="2">
        <v>0.04</v>
      </c>
      <c r="I93">
        <v>5536</v>
      </c>
      <c r="J93" s="2">
        <v>0.03</v>
      </c>
      <c r="K93" s="2">
        <v>0</v>
      </c>
      <c r="L93" s="2">
        <v>0.04</v>
      </c>
      <c r="M93">
        <v>5536</v>
      </c>
    </row>
    <row r="94" spans="1:13" x14ac:dyDescent="0.25">
      <c r="A94" t="s">
        <v>98</v>
      </c>
      <c r="B94" s="2">
        <v>0.03</v>
      </c>
      <c r="C94" s="2">
        <v>0</v>
      </c>
      <c r="D94" s="2">
        <v>0.03</v>
      </c>
      <c r="E94">
        <v>5536</v>
      </c>
      <c r="F94" s="2">
        <v>0.04</v>
      </c>
      <c r="G94" s="2">
        <v>0</v>
      </c>
      <c r="H94" s="2">
        <v>0.04</v>
      </c>
      <c r="I94">
        <v>5536</v>
      </c>
      <c r="J94" s="2">
        <v>0.04</v>
      </c>
      <c r="K94" s="2">
        <v>0</v>
      </c>
      <c r="L94" s="2">
        <v>0.04</v>
      </c>
      <c r="M94">
        <v>5536</v>
      </c>
    </row>
    <row r="95" spans="1:13" x14ac:dyDescent="0.25">
      <c r="A95" t="s">
        <v>99</v>
      </c>
      <c r="B95" s="2">
        <v>0.22</v>
      </c>
      <c r="C95" s="2">
        <v>0</v>
      </c>
      <c r="D95" s="2">
        <v>0.22</v>
      </c>
      <c r="E95">
        <v>12240</v>
      </c>
      <c r="F95" s="2">
        <v>0.22</v>
      </c>
      <c r="G95" s="2">
        <v>0</v>
      </c>
      <c r="H95" s="2">
        <v>0.22</v>
      </c>
      <c r="I95">
        <v>12240</v>
      </c>
      <c r="J95" s="2">
        <v>0.21</v>
      </c>
      <c r="K95" s="2">
        <v>0</v>
      </c>
      <c r="L95" s="2">
        <v>0.22</v>
      </c>
      <c r="M95">
        <v>12240</v>
      </c>
    </row>
    <row r="96" spans="1:13" x14ac:dyDescent="0.25">
      <c r="A96" t="s">
        <v>100</v>
      </c>
      <c r="B96" s="2">
        <v>0.04</v>
      </c>
      <c r="C96" s="2">
        <v>0</v>
      </c>
      <c r="D96" s="2">
        <v>0.04</v>
      </c>
      <c r="E96">
        <v>5668</v>
      </c>
      <c r="F96" s="2">
        <v>0.04</v>
      </c>
      <c r="G96" s="2">
        <v>0</v>
      </c>
      <c r="H96" s="2">
        <v>0.04</v>
      </c>
      <c r="I96">
        <v>5668</v>
      </c>
      <c r="J96" s="2">
        <v>0.04</v>
      </c>
      <c r="K96" s="2">
        <v>0</v>
      </c>
      <c r="L96" s="2">
        <v>0.04</v>
      </c>
      <c r="M96">
        <v>5668</v>
      </c>
    </row>
    <row r="97" spans="1:13" x14ac:dyDescent="0.25">
      <c r="A97" t="s">
        <v>101</v>
      </c>
      <c r="B97" s="2">
        <v>0.69</v>
      </c>
      <c r="C97" s="2">
        <v>0.01</v>
      </c>
      <c r="D97" s="2">
        <v>0.71</v>
      </c>
      <c r="E97">
        <v>18816</v>
      </c>
      <c r="F97" s="2">
        <v>0.68</v>
      </c>
      <c r="G97" s="2">
        <v>0.02</v>
      </c>
      <c r="H97" s="2">
        <v>0.7</v>
      </c>
      <c r="I97">
        <v>18816</v>
      </c>
      <c r="J97" s="2">
        <v>0.69</v>
      </c>
      <c r="K97" s="2">
        <v>0</v>
      </c>
      <c r="L97" s="2">
        <v>0.7</v>
      </c>
      <c r="M97">
        <v>18816</v>
      </c>
    </row>
    <row r="98" spans="1:13" x14ac:dyDescent="0.25">
      <c r="A98" t="s">
        <v>102</v>
      </c>
      <c r="B98" s="2">
        <v>0.04</v>
      </c>
      <c r="C98" s="2">
        <v>0</v>
      </c>
      <c r="D98" s="2">
        <v>0.04</v>
      </c>
      <c r="E98">
        <v>5536</v>
      </c>
      <c r="F98" s="2">
        <v>0.03</v>
      </c>
      <c r="G98" s="2">
        <v>0</v>
      </c>
      <c r="H98" s="2">
        <v>0.03</v>
      </c>
      <c r="I98">
        <v>5536</v>
      </c>
      <c r="J98" s="2">
        <v>0.04</v>
      </c>
      <c r="K98" s="2">
        <v>0</v>
      </c>
      <c r="L98" s="2">
        <v>0.04</v>
      </c>
      <c r="M98">
        <v>5536</v>
      </c>
    </row>
    <row r="99" spans="1:13" x14ac:dyDescent="0.25">
      <c r="A99" t="s">
        <v>103</v>
      </c>
      <c r="B99" s="2">
        <v>2.4</v>
      </c>
      <c r="C99" s="2">
        <v>0.05</v>
      </c>
      <c r="D99" s="2">
        <v>2.4500000000000002</v>
      </c>
      <c r="E99">
        <v>12928</v>
      </c>
      <c r="F99" s="2">
        <v>2.4</v>
      </c>
      <c r="G99" s="2">
        <v>0.04</v>
      </c>
      <c r="H99" s="2">
        <v>2.4500000000000002</v>
      </c>
      <c r="I99">
        <v>12928</v>
      </c>
      <c r="J99" s="2">
        <v>2.42</v>
      </c>
      <c r="K99" s="2">
        <v>0.03</v>
      </c>
      <c r="L99" s="2">
        <v>2.4500000000000002</v>
      </c>
      <c r="M99">
        <v>12928</v>
      </c>
    </row>
    <row r="100" spans="1:13" x14ac:dyDescent="0.25">
      <c r="A100" t="s">
        <v>104</v>
      </c>
      <c r="B100" s="2">
        <v>1.94</v>
      </c>
      <c r="C100" s="2">
        <v>0.03</v>
      </c>
      <c r="D100" s="2">
        <v>1.98</v>
      </c>
      <c r="E100">
        <v>14040</v>
      </c>
      <c r="F100" s="2">
        <v>1.94</v>
      </c>
      <c r="G100" s="2">
        <v>0.02</v>
      </c>
      <c r="H100" s="2">
        <v>1.98</v>
      </c>
      <c r="I100">
        <v>14040</v>
      </c>
      <c r="J100" s="2">
        <v>1.95</v>
      </c>
      <c r="K100" s="2">
        <v>0.02</v>
      </c>
      <c r="L100" s="2">
        <v>1.98</v>
      </c>
      <c r="M100">
        <v>14040</v>
      </c>
    </row>
    <row r="101" spans="1:13" x14ac:dyDescent="0.25">
      <c r="A101" t="s">
        <v>105</v>
      </c>
      <c r="B101" s="2">
        <v>0.03</v>
      </c>
      <c r="C101" s="2">
        <v>0.01</v>
      </c>
      <c r="D101" s="2">
        <v>0.04</v>
      </c>
      <c r="E101">
        <v>5592</v>
      </c>
      <c r="F101" s="2">
        <v>0.04</v>
      </c>
      <c r="G101" s="2">
        <v>0</v>
      </c>
      <c r="H101" s="2">
        <v>0.04</v>
      </c>
      <c r="I101">
        <v>5592</v>
      </c>
      <c r="J101" s="2">
        <v>0.04</v>
      </c>
      <c r="K101" s="2">
        <v>0</v>
      </c>
      <c r="L101" s="2">
        <v>0.04</v>
      </c>
      <c r="M101">
        <v>5592</v>
      </c>
    </row>
    <row r="102" spans="1:13" x14ac:dyDescent="0.25">
      <c r="A102" t="s">
        <v>165</v>
      </c>
      <c r="B102">
        <v>2.27</v>
      </c>
      <c r="C102">
        <v>0.04</v>
      </c>
      <c r="D102">
        <v>2.3199999999999998</v>
      </c>
      <c r="E102">
        <v>11660</v>
      </c>
      <c r="F102">
        <v>2.2000000000000002</v>
      </c>
      <c r="G102">
        <v>0.05</v>
      </c>
      <c r="H102">
        <v>2.2599999999999998</v>
      </c>
      <c r="I102">
        <v>11660</v>
      </c>
      <c r="J102">
        <v>2.21</v>
      </c>
      <c r="K102">
        <v>0.06</v>
      </c>
      <c r="L102">
        <v>2.27</v>
      </c>
      <c r="M102">
        <v>11660</v>
      </c>
    </row>
    <row r="103" spans="1:13" x14ac:dyDescent="0.25">
      <c r="A103" t="s">
        <v>166</v>
      </c>
      <c r="B103">
        <v>0.12</v>
      </c>
      <c r="C103">
        <v>0</v>
      </c>
      <c r="D103">
        <v>0.12</v>
      </c>
      <c r="E103">
        <v>6024</v>
      </c>
      <c r="F103">
        <v>0.12</v>
      </c>
      <c r="G103">
        <v>0</v>
      </c>
      <c r="H103">
        <v>0.13</v>
      </c>
      <c r="I103">
        <v>6024</v>
      </c>
      <c r="J103">
        <v>0.12</v>
      </c>
      <c r="K103">
        <v>0</v>
      </c>
      <c r="L103">
        <v>0.12</v>
      </c>
      <c r="M103">
        <v>6024</v>
      </c>
    </row>
    <row r="104" spans="1:13" x14ac:dyDescent="0.25">
      <c r="A104" t="s">
        <v>167</v>
      </c>
      <c r="B104">
        <v>0.18</v>
      </c>
      <c r="C104">
        <v>0</v>
      </c>
      <c r="D104">
        <v>0.18</v>
      </c>
      <c r="E104">
        <v>6424</v>
      </c>
      <c r="F104">
        <v>0.18</v>
      </c>
      <c r="G104">
        <v>0</v>
      </c>
      <c r="H104">
        <v>0.18</v>
      </c>
      <c r="I104">
        <v>6424</v>
      </c>
      <c r="J104">
        <v>0.17</v>
      </c>
      <c r="K104">
        <v>0.01</v>
      </c>
      <c r="L104">
        <v>0.18</v>
      </c>
      <c r="M104">
        <v>6424</v>
      </c>
    </row>
    <row r="105" spans="1:13" x14ac:dyDescent="0.25">
      <c r="A105" t="s">
        <v>168</v>
      </c>
      <c r="B105">
        <v>2.2400000000000002</v>
      </c>
      <c r="C105">
        <v>0.05</v>
      </c>
      <c r="D105">
        <v>2.2999999999999998</v>
      </c>
      <c r="E105">
        <v>12700</v>
      </c>
      <c r="F105">
        <v>2.2200000000000002</v>
      </c>
      <c r="G105">
        <v>7.0000000000000007E-2</v>
      </c>
      <c r="H105">
        <v>2.2999999999999998</v>
      </c>
      <c r="I105">
        <v>12700</v>
      </c>
      <c r="J105">
        <v>2.2400000000000002</v>
      </c>
      <c r="K105">
        <v>0.06</v>
      </c>
      <c r="L105">
        <v>2.31</v>
      </c>
      <c r="M105">
        <v>12700</v>
      </c>
    </row>
    <row r="106" spans="1:13" x14ac:dyDescent="0.25">
      <c r="A106" t="s">
        <v>169</v>
      </c>
      <c r="B106">
        <v>0.39</v>
      </c>
      <c r="C106">
        <v>0</v>
      </c>
      <c r="D106">
        <v>0.39</v>
      </c>
      <c r="E106">
        <v>7208</v>
      </c>
      <c r="F106">
        <v>0.39</v>
      </c>
      <c r="G106">
        <v>0</v>
      </c>
      <c r="H106">
        <v>0.39</v>
      </c>
      <c r="I106">
        <v>7208</v>
      </c>
      <c r="J106">
        <v>0.41</v>
      </c>
      <c r="K106">
        <v>0</v>
      </c>
      <c r="L106">
        <v>0.41</v>
      </c>
      <c r="M106">
        <v>7208</v>
      </c>
    </row>
    <row r="107" spans="1:13" x14ac:dyDescent="0.25">
      <c r="A107" t="s">
        <v>170</v>
      </c>
      <c r="B107">
        <v>0.55000000000000004</v>
      </c>
      <c r="C107">
        <v>0</v>
      </c>
      <c r="D107">
        <v>0.55000000000000004</v>
      </c>
      <c r="E107">
        <v>7616</v>
      </c>
      <c r="F107">
        <v>0.54</v>
      </c>
      <c r="G107">
        <v>0.01</v>
      </c>
      <c r="H107">
        <v>0.55000000000000004</v>
      </c>
      <c r="I107">
        <v>7616</v>
      </c>
      <c r="J107">
        <v>0.55000000000000004</v>
      </c>
      <c r="K107">
        <v>0</v>
      </c>
      <c r="L107">
        <v>0.55000000000000004</v>
      </c>
      <c r="M107">
        <v>7616</v>
      </c>
    </row>
    <row r="108" spans="1:13" x14ac:dyDescent="0.25">
      <c r="A108" t="s">
        <v>156</v>
      </c>
      <c r="B108">
        <v>1.39</v>
      </c>
      <c r="C108">
        <v>0.01</v>
      </c>
      <c r="D108">
        <v>1.41</v>
      </c>
      <c r="E108">
        <v>13484</v>
      </c>
      <c r="F108">
        <v>1.4</v>
      </c>
      <c r="G108">
        <v>0.01</v>
      </c>
      <c r="H108">
        <v>1.41</v>
      </c>
      <c r="I108">
        <v>13484</v>
      </c>
      <c r="J108">
        <v>1.39</v>
      </c>
      <c r="K108">
        <v>0.01</v>
      </c>
      <c r="L108">
        <v>1.41</v>
      </c>
      <c r="M108">
        <v>13484</v>
      </c>
    </row>
    <row r="109" spans="1:13" x14ac:dyDescent="0.25">
      <c r="A109" t="s">
        <v>171</v>
      </c>
      <c r="B109">
        <v>1.62</v>
      </c>
      <c r="C109">
        <v>7.0000000000000007E-2</v>
      </c>
      <c r="D109">
        <v>1.69</v>
      </c>
      <c r="E109">
        <v>9316</v>
      </c>
      <c r="F109">
        <v>1.59</v>
      </c>
      <c r="G109">
        <v>7.0000000000000007E-2</v>
      </c>
      <c r="H109">
        <v>1.66</v>
      </c>
      <c r="I109">
        <v>9316</v>
      </c>
      <c r="J109">
        <v>1.59</v>
      </c>
      <c r="K109">
        <v>0.06</v>
      </c>
      <c r="L109">
        <v>1.66</v>
      </c>
      <c r="M109">
        <v>9316</v>
      </c>
    </row>
    <row r="110" spans="1:13" x14ac:dyDescent="0.25">
      <c r="A110" t="s">
        <v>172</v>
      </c>
      <c r="B110">
        <v>0.16</v>
      </c>
      <c r="C110">
        <v>0</v>
      </c>
      <c r="D110">
        <v>0.17</v>
      </c>
      <c r="E110">
        <v>6616</v>
      </c>
      <c r="F110">
        <v>0.17</v>
      </c>
      <c r="G110">
        <v>0</v>
      </c>
      <c r="H110">
        <v>0.17</v>
      </c>
      <c r="I110">
        <v>6616</v>
      </c>
      <c r="J110">
        <v>0.17</v>
      </c>
      <c r="K110">
        <v>0</v>
      </c>
      <c r="L110">
        <v>0.17</v>
      </c>
      <c r="M110">
        <v>6616</v>
      </c>
    </row>
    <row r="111" spans="1:13" x14ac:dyDescent="0.25">
      <c r="A111" t="s">
        <v>173</v>
      </c>
      <c r="B111">
        <v>0.03</v>
      </c>
      <c r="C111">
        <v>0</v>
      </c>
      <c r="D111">
        <v>0.04</v>
      </c>
      <c r="E111">
        <v>5588</v>
      </c>
      <c r="F111">
        <v>0.04</v>
      </c>
      <c r="G111">
        <v>0</v>
      </c>
      <c r="H111">
        <v>0.04</v>
      </c>
      <c r="I111">
        <v>5588</v>
      </c>
      <c r="J111">
        <v>0.04</v>
      </c>
      <c r="K111">
        <v>0</v>
      </c>
      <c r="L111">
        <v>0.04</v>
      </c>
      <c r="M111">
        <v>5588</v>
      </c>
    </row>
    <row r="112" spans="1:13" x14ac:dyDescent="0.25">
      <c r="A112" t="s">
        <v>174</v>
      </c>
      <c r="B112">
        <v>5.36</v>
      </c>
      <c r="C112">
        <v>0.26</v>
      </c>
      <c r="D112">
        <v>5.63</v>
      </c>
      <c r="E112">
        <v>14828</v>
      </c>
      <c r="F112">
        <v>5.54</v>
      </c>
      <c r="G112">
        <v>0.24</v>
      </c>
      <c r="H112">
        <v>5.78</v>
      </c>
      <c r="I112">
        <v>14828</v>
      </c>
      <c r="J112">
        <v>5.37</v>
      </c>
      <c r="K112">
        <v>0.26</v>
      </c>
      <c r="L112">
        <v>5.63</v>
      </c>
      <c r="M112">
        <v>14828</v>
      </c>
    </row>
    <row r="113" spans="1:13" x14ac:dyDescent="0.25">
      <c r="A113" t="s">
        <v>157</v>
      </c>
      <c r="B113">
        <v>0.22</v>
      </c>
      <c r="C113">
        <v>0</v>
      </c>
      <c r="D113">
        <v>0.22</v>
      </c>
      <c r="E113">
        <v>5856</v>
      </c>
      <c r="F113">
        <v>0.2</v>
      </c>
      <c r="G113">
        <v>0</v>
      </c>
      <c r="H113">
        <v>0.21</v>
      </c>
      <c r="I113">
        <v>5856</v>
      </c>
      <c r="J113">
        <v>0.22</v>
      </c>
      <c r="K113">
        <v>0</v>
      </c>
      <c r="L113">
        <v>0.22</v>
      </c>
      <c r="M113">
        <v>5856</v>
      </c>
    </row>
    <row r="114" spans="1:13" x14ac:dyDescent="0.25">
      <c r="A114" t="s">
        <v>158</v>
      </c>
      <c r="B114">
        <v>0.05</v>
      </c>
      <c r="C114">
        <v>0</v>
      </c>
      <c r="D114">
        <v>0.05</v>
      </c>
      <c r="E114">
        <v>5572</v>
      </c>
      <c r="F114">
        <v>0.05</v>
      </c>
      <c r="G114">
        <v>0</v>
      </c>
      <c r="H114">
        <v>0.05</v>
      </c>
      <c r="I114">
        <v>5572</v>
      </c>
      <c r="J114">
        <v>0.05</v>
      </c>
      <c r="K114">
        <v>0</v>
      </c>
      <c r="L114">
        <v>0.05</v>
      </c>
      <c r="M114">
        <v>5572</v>
      </c>
    </row>
    <row r="115" spans="1:13" x14ac:dyDescent="0.25">
      <c r="A115" t="s">
        <v>159</v>
      </c>
      <c r="B115">
        <v>2.63</v>
      </c>
      <c r="C115">
        <v>0.09</v>
      </c>
      <c r="D115">
        <v>2.73</v>
      </c>
      <c r="E115">
        <v>12312</v>
      </c>
      <c r="F115">
        <v>2.6</v>
      </c>
      <c r="G115">
        <v>0.12</v>
      </c>
      <c r="H115">
        <v>2.73</v>
      </c>
      <c r="I115">
        <v>12312</v>
      </c>
      <c r="J115">
        <v>2.62</v>
      </c>
      <c r="K115">
        <v>0.09</v>
      </c>
      <c r="L115">
        <v>2.71</v>
      </c>
      <c r="M115">
        <v>12312</v>
      </c>
    </row>
    <row r="116" spans="1:13" x14ac:dyDescent="0.25">
      <c r="A116" t="s">
        <v>175</v>
      </c>
      <c r="B116">
        <v>2.31</v>
      </c>
      <c r="C116">
        <v>0.04</v>
      </c>
      <c r="D116">
        <v>2.35</v>
      </c>
      <c r="E116">
        <v>13024</v>
      </c>
      <c r="F116">
        <v>2.33</v>
      </c>
      <c r="G116">
        <v>0.02</v>
      </c>
      <c r="H116">
        <v>2.36</v>
      </c>
      <c r="I116">
        <v>13024</v>
      </c>
      <c r="J116">
        <v>2.35</v>
      </c>
      <c r="K116">
        <v>0.03</v>
      </c>
      <c r="L116">
        <v>2.39</v>
      </c>
      <c r="M116">
        <v>13024</v>
      </c>
    </row>
    <row r="117" spans="1:13" x14ac:dyDescent="0.25">
      <c r="A117" t="s">
        <v>176</v>
      </c>
      <c r="B117">
        <v>0.04</v>
      </c>
      <c r="C117">
        <v>0</v>
      </c>
      <c r="D117">
        <v>0.05</v>
      </c>
      <c r="E117">
        <v>5572</v>
      </c>
      <c r="F117">
        <v>0.04</v>
      </c>
      <c r="G117">
        <v>0</v>
      </c>
      <c r="H117">
        <v>0.04</v>
      </c>
      <c r="I117">
        <v>5572</v>
      </c>
      <c r="J117">
        <v>0.04</v>
      </c>
      <c r="K117">
        <v>0</v>
      </c>
      <c r="L117">
        <v>0.05</v>
      </c>
      <c r="M117">
        <v>5572</v>
      </c>
    </row>
    <row r="118" spans="1:13" x14ac:dyDescent="0.25">
      <c r="A118" t="s">
        <v>177</v>
      </c>
      <c r="B118">
        <v>4.7</v>
      </c>
      <c r="C118">
        <v>0.12</v>
      </c>
      <c r="D118">
        <v>4.83</v>
      </c>
      <c r="E118">
        <v>13044</v>
      </c>
      <c r="F118">
        <v>4.6500000000000004</v>
      </c>
      <c r="G118">
        <v>0.16</v>
      </c>
      <c r="H118">
        <v>4.82</v>
      </c>
      <c r="I118">
        <v>13044</v>
      </c>
      <c r="J118">
        <v>4.68</v>
      </c>
      <c r="K118">
        <v>0.16</v>
      </c>
      <c r="L118">
        <v>4.8499999999999996</v>
      </c>
      <c r="M118">
        <v>13044</v>
      </c>
    </row>
    <row r="119" spans="1:13" x14ac:dyDescent="0.25">
      <c r="A119" t="s">
        <v>160</v>
      </c>
      <c r="B119">
        <v>1.05</v>
      </c>
      <c r="C119">
        <v>0.01</v>
      </c>
      <c r="D119">
        <v>1.07</v>
      </c>
      <c r="E119">
        <v>13724</v>
      </c>
      <c r="F119">
        <v>1.05</v>
      </c>
      <c r="G119">
        <v>0.01</v>
      </c>
      <c r="H119">
        <v>1.07</v>
      </c>
      <c r="I119">
        <v>13724</v>
      </c>
      <c r="J119">
        <v>1.05</v>
      </c>
      <c r="K119">
        <v>0.02</v>
      </c>
      <c r="L119">
        <v>1.08</v>
      </c>
      <c r="M119">
        <v>13724</v>
      </c>
    </row>
    <row r="120" spans="1:13" x14ac:dyDescent="0.25">
      <c r="A120" t="s">
        <v>161</v>
      </c>
      <c r="B120">
        <v>0.05</v>
      </c>
      <c r="C120">
        <v>0</v>
      </c>
      <c r="D120">
        <v>0.06</v>
      </c>
      <c r="E120">
        <v>5636</v>
      </c>
      <c r="F120">
        <v>0.06</v>
      </c>
      <c r="G120">
        <v>0</v>
      </c>
      <c r="H120">
        <v>0.06</v>
      </c>
      <c r="I120">
        <v>5636</v>
      </c>
      <c r="J120">
        <v>0.06</v>
      </c>
      <c r="K120">
        <v>0</v>
      </c>
      <c r="L120">
        <v>0.06</v>
      </c>
      <c r="M120">
        <v>5636</v>
      </c>
    </row>
    <row r="121" spans="1:13" x14ac:dyDescent="0.25">
      <c r="A121" t="s">
        <v>178</v>
      </c>
      <c r="B121">
        <v>0.04</v>
      </c>
      <c r="C121">
        <v>0</v>
      </c>
      <c r="D121">
        <v>0.04</v>
      </c>
      <c r="E121">
        <v>5692</v>
      </c>
      <c r="F121">
        <v>0.04</v>
      </c>
      <c r="G121">
        <v>0</v>
      </c>
      <c r="H121">
        <v>0.05</v>
      </c>
      <c r="I121">
        <v>5692</v>
      </c>
      <c r="J121">
        <v>0.04</v>
      </c>
      <c r="K121">
        <v>0</v>
      </c>
      <c r="L121">
        <v>0.05</v>
      </c>
      <c r="M121">
        <v>5692</v>
      </c>
    </row>
    <row r="122" spans="1:13" x14ac:dyDescent="0.25">
      <c r="A122" t="s">
        <v>179</v>
      </c>
      <c r="B122">
        <v>0.83</v>
      </c>
      <c r="C122">
        <v>0</v>
      </c>
      <c r="D122">
        <v>0.84</v>
      </c>
      <c r="E122">
        <v>8160</v>
      </c>
      <c r="F122">
        <v>0.8</v>
      </c>
      <c r="G122">
        <v>0.02</v>
      </c>
      <c r="H122">
        <v>0.83</v>
      </c>
      <c r="I122">
        <v>8160</v>
      </c>
      <c r="J122">
        <v>0.81</v>
      </c>
      <c r="K122">
        <v>0.01</v>
      </c>
      <c r="L122">
        <v>0.83</v>
      </c>
      <c r="M122">
        <v>8160</v>
      </c>
    </row>
    <row r="123" spans="1:13" x14ac:dyDescent="0.25">
      <c r="A123" t="s">
        <v>162</v>
      </c>
      <c r="B123">
        <v>2.2999999999999998</v>
      </c>
      <c r="C123">
        <v>0.06</v>
      </c>
      <c r="D123">
        <v>2.36</v>
      </c>
      <c r="E123">
        <v>12484</v>
      </c>
      <c r="F123">
        <v>2.29</v>
      </c>
      <c r="G123">
        <v>0.06</v>
      </c>
      <c r="H123">
        <v>2.36</v>
      </c>
      <c r="I123">
        <v>12484</v>
      </c>
      <c r="J123">
        <v>2.33</v>
      </c>
      <c r="K123">
        <v>0.06</v>
      </c>
      <c r="L123">
        <v>2.39</v>
      </c>
      <c r="M123">
        <v>12484</v>
      </c>
    </row>
    <row r="124" spans="1:13" x14ac:dyDescent="0.25">
      <c r="A124" t="s">
        <v>163</v>
      </c>
      <c r="B124">
        <v>0.47</v>
      </c>
      <c r="C124">
        <v>0</v>
      </c>
      <c r="D124">
        <v>0.48</v>
      </c>
      <c r="E124">
        <v>12320</v>
      </c>
      <c r="F124">
        <v>0.48</v>
      </c>
      <c r="G124">
        <v>0</v>
      </c>
      <c r="H124">
        <v>0.48</v>
      </c>
      <c r="I124">
        <v>12320</v>
      </c>
      <c r="J124">
        <v>0.48</v>
      </c>
      <c r="K124">
        <v>0</v>
      </c>
      <c r="L124">
        <v>0.48</v>
      </c>
      <c r="M124">
        <v>12320</v>
      </c>
    </row>
    <row r="125" spans="1:13" x14ac:dyDescent="0.25">
      <c r="A125" t="s">
        <v>164</v>
      </c>
      <c r="B125">
        <v>0.59</v>
      </c>
      <c r="C125">
        <v>0.03</v>
      </c>
      <c r="D125">
        <v>0.63</v>
      </c>
      <c r="E125">
        <v>52144</v>
      </c>
      <c r="F125">
        <v>0.56999999999999995</v>
      </c>
      <c r="G125">
        <v>0.03</v>
      </c>
      <c r="H125">
        <v>0.6</v>
      </c>
      <c r="I125">
        <v>52144</v>
      </c>
      <c r="J125">
        <v>0.59</v>
      </c>
      <c r="K125">
        <v>0.02</v>
      </c>
      <c r="L125">
        <v>0.61</v>
      </c>
      <c r="M125">
        <v>52144</v>
      </c>
    </row>
    <row r="126" spans="1:13" x14ac:dyDescent="0.25">
      <c r="A126" t="s">
        <v>152</v>
      </c>
      <c r="B126">
        <v>1.18</v>
      </c>
      <c r="C126">
        <v>0.02</v>
      </c>
      <c r="D126">
        <v>1.21</v>
      </c>
      <c r="E126">
        <v>22968</v>
      </c>
      <c r="F126">
        <v>1.1499999999999999</v>
      </c>
      <c r="G126">
        <v>0.02</v>
      </c>
      <c r="H126">
        <v>1.17</v>
      </c>
      <c r="I126">
        <v>22968</v>
      </c>
      <c r="J126">
        <v>1.17</v>
      </c>
      <c r="K126">
        <v>0.01</v>
      </c>
      <c r="L126">
        <v>1.18</v>
      </c>
      <c r="M126">
        <v>22968</v>
      </c>
    </row>
    <row r="127" spans="1:13" x14ac:dyDescent="0.25">
      <c r="A127" t="s">
        <v>153</v>
      </c>
      <c r="B127">
        <v>6.48</v>
      </c>
      <c r="C127">
        <v>0.01</v>
      </c>
      <c r="D127">
        <v>6.5</v>
      </c>
      <c r="E127">
        <v>12336</v>
      </c>
      <c r="F127">
        <v>6.51</v>
      </c>
      <c r="G127">
        <v>0</v>
      </c>
      <c r="H127">
        <v>6.52</v>
      </c>
      <c r="I127">
        <v>12336</v>
      </c>
      <c r="J127">
        <v>6.47</v>
      </c>
      <c r="K127">
        <v>0</v>
      </c>
      <c r="L127">
        <v>6.48</v>
      </c>
      <c r="M127">
        <v>12336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BDF85-F850-415F-8EE9-9DBF8834C54B}">
  <sheetPr codeName="Sheet16"/>
  <dimension ref="A1:M130"/>
  <sheetViews>
    <sheetView workbookViewId="0">
      <selection activeCell="O3" sqref="O3:O130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0.65</v>
      </c>
      <c r="C2" s="2">
        <v>0</v>
      </c>
      <c r="D2" s="2">
        <v>0.65</v>
      </c>
      <c r="E2">
        <v>10948</v>
      </c>
      <c r="F2" s="2">
        <v>0.65</v>
      </c>
      <c r="G2" s="2">
        <v>0</v>
      </c>
      <c r="H2" s="2">
        <v>0.65</v>
      </c>
      <c r="I2">
        <v>10948</v>
      </c>
      <c r="J2" s="2">
        <v>0.66</v>
      </c>
      <c r="K2" s="2">
        <v>0</v>
      </c>
      <c r="L2" s="2">
        <v>0.66</v>
      </c>
      <c r="M2">
        <v>10948</v>
      </c>
    </row>
    <row r="3" spans="1:13" x14ac:dyDescent="0.25">
      <c r="A3" t="s">
        <v>6</v>
      </c>
      <c r="B3" s="2">
        <v>0.26</v>
      </c>
      <c r="C3" s="2">
        <v>0</v>
      </c>
      <c r="D3" s="2">
        <v>0.26</v>
      </c>
      <c r="E3">
        <v>5924</v>
      </c>
      <c r="F3" s="2">
        <v>0.26</v>
      </c>
      <c r="G3" s="2">
        <v>0</v>
      </c>
      <c r="H3" s="2">
        <v>0.26</v>
      </c>
      <c r="I3">
        <v>5924</v>
      </c>
      <c r="J3" s="2">
        <v>0.25</v>
      </c>
      <c r="K3" s="2">
        <v>0</v>
      </c>
      <c r="L3" s="2">
        <v>0.26</v>
      </c>
      <c r="M3">
        <v>5924</v>
      </c>
    </row>
    <row r="4" spans="1:13" x14ac:dyDescent="0.25">
      <c r="A4" t="s">
        <v>7</v>
      </c>
      <c r="B4" s="2">
        <v>0.01</v>
      </c>
      <c r="C4" s="2">
        <v>0</v>
      </c>
      <c r="D4" s="2">
        <v>0.01</v>
      </c>
      <c r="E4">
        <v>4484</v>
      </c>
      <c r="F4" s="2">
        <v>0.01</v>
      </c>
      <c r="G4" s="2">
        <v>0</v>
      </c>
      <c r="H4" s="2">
        <v>0.01</v>
      </c>
      <c r="I4">
        <v>4484</v>
      </c>
      <c r="J4" s="2">
        <v>0.02</v>
      </c>
      <c r="K4" s="2">
        <v>0</v>
      </c>
      <c r="L4" s="2">
        <v>0.02</v>
      </c>
      <c r="M4">
        <v>4484</v>
      </c>
    </row>
    <row r="5" spans="1:13" x14ac:dyDescent="0.25">
      <c r="A5" t="s">
        <v>8</v>
      </c>
      <c r="B5" s="2">
        <v>0.44</v>
      </c>
      <c r="C5" s="2">
        <v>0</v>
      </c>
      <c r="D5" s="2">
        <v>0.45</v>
      </c>
      <c r="E5">
        <v>8096</v>
      </c>
      <c r="F5" s="2">
        <v>0.45</v>
      </c>
      <c r="G5" s="2">
        <v>0</v>
      </c>
      <c r="H5" s="2">
        <v>0.45</v>
      </c>
      <c r="I5">
        <v>8096</v>
      </c>
      <c r="J5" s="2">
        <v>0.44</v>
      </c>
      <c r="K5" s="2">
        <v>0</v>
      </c>
      <c r="L5" s="2">
        <v>0.45</v>
      </c>
      <c r="M5">
        <v>8096</v>
      </c>
    </row>
    <row r="6" spans="1:13" x14ac:dyDescent="0.25">
      <c r="A6" t="s">
        <v>9</v>
      </c>
      <c r="B6" s="2">
        <v>0.02</v>
      </c>
      <c r="C6" s="2">
        <v>0</v>
      </c>
      <c r="D6" s="2">
        <v>0.02</v>
      </c>
      <c r="E6">
        <v>4512</v>
      </c>
      <c r="F6" s="2">
        <v>0.02</v>
      </c>
      <c r="G6" s="2">
        <v>0</v>
      </c>
      <c r="H6" s="2">
        <v>0.02</v>
      </c>
      <c r="I6">
        <v>4512</v>
      </c>
      <c r="J6" s="2">
        <v>0.01</v>
      </c>
      <c r="K6" s="2">
        <v>0</v>
      </c>
      <c r="L6" s="2">
        <v>0.02</v>
      </c>
      <c r="M6">
        <v>4512</v>
      </c>
    </row>
    <row r="7" spans="1:13" x14ac:dyDescent="0.25">
      <c r="A7" t="s">
        <v>10</v>
      </c>
      <c r="B7" s="2">
        <v>0.14000000000000001</v>
      </c>
      <c r="C7" s="2">
        <v>0</v>
      </c>
      <c r="D7" s="2">
        <v>0.14000000000000001</v>
      </c>
      <c r="E7">
        <v>5556</v>
      </c>
      <c r="F7" s="2">
        <v>0.14000000000000001</v>
      </c>
      <c r="G7" s="2">
        <v>0</v>
      </c>
      <c r="H7" s="2">
        <v>0.14000000000000001</v>
      </c>
      <c r="I7">
        <v>5556</v>
      </c>
      <c r="J7" s="2">
        <v>0.14000000000000001</v>
      </c>
      <c r="K7" s="2">
        <v>0</v>
      </c>
      <c r="L7" s="2">
        <v>0.14000000000000001</v>
      </c>
      <c r="M7">
        <v>5556</v>
      </c>
    </row>
    <row r="8" spans="1:13" x14ac:dyDescent="0.25">
      <c r="A8" t="s">
        <v>11</v>
      </c>
      <c r="B8" s="2">
        <v>0.66</v>
      </c>
      <c r="C8" s="2">
        <v>0</v>
      </c>
      <c r="D8" s="2">
        <v>0.66</v>
      </c>
      <c r="E8">
        <v>8352</v>
      </c>
      <c r="F8" s="2">
        <v>0.66</v>
      </c>
      <c r="G8" s="2">
        <v>0</v>
      </c>
      <c r="H8" s="2">
        <v>0.66</v>
      </c>
      <c r="I8">
        <v>8348</v>
      </c>
      <c r="J8" s="2">
        <v>0.67</v>
      </c>
      <c r="K8" s="2">
        <v>0</v>
      </c>
      <c r="L8" s="2">
        <v>0.67</v>
      </c>
      <c r="M8">
        <v>8352</v>
      </c>
    </row>
    <row r="9" spans="1:13" x14ac:dyDescent="0.25">
      <c r="A9" t="s">
        <v>12</v>
      </c>
      <c r="B9" s="2">
        <v>0.86</v>
      </c>
      <c r="C9" s="2">
        <v>0</v>
      </c>
      <c r="D9" s="2">
        <v>0.86</v>
      </c>
      <c r="E9">
        <v>8944</v>
      </c>
      <c r="F9" s="2">
        <v>0.86</v>
      </c>
      <c r="G9" s="2">
        <v>0</v>
      </c>
      <c r="H9" s="2">
        <v>0.86</v>
      </c>
      <c r="I9">
        <v>8944</v>
      </c>
      <c r="J9" s="2">
        <v>0.86</v>
      </c>
      <c r="K9" s="2">
        <v>0</v>
      </c>
      <c r="L9" s="2">
        <v>0.86</v>
      </c>
      <c r="M9">
        <v>8944</v>
      </c>
    </row>
    <row r="10" spans="1:13" x14ac:dyDescent="0.25">
      <c r="A10" t="s">
        <v>13</v>
      </c>
      <c r="B10" s="2">
        <v>0.72</v>
      </c>
      <c r="C10" s="2">
        <v>0</v>
      </c>
      <c r="D10" s="2">
        <v>0.72</v>
      </c>
      <c r="E10">
        <v>9048</v>
      </c>
      <c r="F10" s="2">
        <v>0.73</v>
      </c>
      <c r="G10" s="2">
        <v>0</v>
      </c>
      <c r="H10" s="2">
        <v>0.73</v>
      </c>
      <c r="I10">
        <v>9048</v>
      </c>
      <c r="J10" s="2">
        <v>0.73</v>
      </c>
      <c r="K10" s="2">
        <v>0</v>
      </c>
      <c r="L10" s="2">
        <v>0.73</v>
      </c>
      <c r="M10">
        <v>9048</v>
      </c>
    </row>
    <row r="11" spans="1:13" x14ac:dyDescent="0.25">
      <c r="A11" t="s">
        <v>14</v>
      </c>
      <c r="B11" s="2">
        <v>0.73</v>
      </c>
      <c r="C11" s="2">
        <v>0</v>
      </c>
      <c r="D11" s="2">
        <v>0.74</v>
      </c>
      <c r="E11">
        <v>9064</v>
      </c>
      <c r="F11" s="2">
        <v>0.74</v>
      </c>
      <c r="G11" s="2">
        <v>0</v>
      </c>
      <c r="H11" s="2">
        <v>0.74</v>
      </c>
      <c r="I11">
        <v>9064</v>
      </c>
      <c r="J11" s="2">
        <v>0.74</v>
      </c>
      <c r="K11" s="2">
        <v>0</v>
      </c>
      <c r="L11" s="2">
        <v>0.75</v>
      </c>
      <c r="M11">
        <v>9064</v>
      </c>
    </row>
    <row r="12" spans="1:13" x14ac:dyDescent="0.25">
      <c r="A12" t="s">
        <v>15</v>
      </c>
      <c r="B12" s="2">
        <v>0.01</v>
      </c>
      <c r="C12" s="2">
        <v>0</v>
      </c>
      <c r="D12" s="2">
        <v>0.01</v>
      </c>
      <c r="E12">
        <v>4480</v>
      </c>
      <c r="F12" s="2">
        <v>0.01</v>
      </c>
      <c r="G12" s="2">
        <v>0</v>
      </c>
      <c r="H12" s="2">
        <v>0.01</v>
      </c>
      <c r="I12">
        <v>4480</v>
      </c>
      <c r="J12" s="2">
        <v>0.01</v>
      </c>
      <c r="K12" s="2">
        <v>0</v>
      </c>
      <c r="L12" s="2">
        <v>0.01</v>
      </c>
      <c r="M12">
        <v>4480</v>
      </c>
    </row>
    <row r="13" spans="1:13" x14ac:dyDescent="0.25">
      <c r="A13" t="s">
        <v>16</v>
      </c>
      <c r="B13" s="2">
        <v>0.01</v>
      </c>
      <c r="C13" s="2">
        <v>0</v>
      </c>
      <c r="D13" s="2">
        <v>0.01</v>
      </c>
      <c r="E13">
        <v>4480</v>
      </c>
      <c r="F13" s="2">
        <v>0.01</v>
      </c>
      <c r="G13" s="2">
        <v>0</v>
      </c>
      <c r="H13" s="2">
        <v>0.01</v>
      </c>
      <c r="I13">
        <v>4480</v>
      </c>
      <c r="J13" s="2">
        <v>0.01</v>
      </c>
      <c r="K13" s="2">
        <v>0</v>
      </c>
      <c r="L13" s="2">
        <v>0.01</v>
      </c>
      <c r="M13">
        <v>4480</v>
      </c>
    </row>
    <row r="14" spans="1:13" x14ac:dyDescent="0.25">
      <c r="A14" t="s">
        <v>17</v>
      </c>
      <c r="B14" s="2">
        <v>0.01</v>
      </c>
      <c r="C14" s="2">
        <v>0</v>
      </c>
      <c r="D14" s="2">
        <v>0.01</v>
      </c>
      <c r="E14">
        <v>4484</v>
      </c>
      <c r="F14" s="2">
        <v>0.01</v>
      </c>
      <c r="G14" s="2">
        <v>0</v>
      </c>
      <c r="H14" s="2">
        <v>0.01</v>
      </c>
      <c r="I14">
        <v>4484</v>
      </c>
      <c r="J14" s="2">
        <v>0.01</v>
      </c>
      <c r="K14" s="2">
        <v>0</v>
      </c>
      <c r="L14" s="2">
        <v>0.01</v>
      </c>
      <c r="M14">
        <v>4484</v>
      </c>
    </row>
    <row r="15" spans="1:13" x14ac:dyDescent="0.25">
      <c r="A15" t="s">
        <v>18</v>
      </c>
      <c r="B15" s="2">
        <v>0.17</v>
      </c>
      <c r="C15" s="2">
        <v>0</v>
      </c>
      <c r="D15" s="2">
        <v>0.17</v>
      </c>
      <c r="E15">
        <v>10992</v>
      </c>
      <c r="F15" s="2">
        <v>0.18</v>
      </c>
      <c r="G15" s="2">
        <v>0</v>
      </c>
      <c r="H15" s="2">
        <v>0.18</v>
      </c>
      <c r="I15">
        <v>10992</v>
      </c>
      <c r="J15" s="2">
        <v>0.17</v>
      </c>
      <c r="K15" s="2">
        <v>0</v>
      </c>
      <c r="L15" s="2">
        <v>0.18</v>
      </c>
      <c r="M15">
        <v>10992</v>
      </c>
    </row>
    <row r="16" spans="1:13" x14ac:dyDescent="0.25">
      <c r="A16" t="s">
        <v>19</v>
      </c>
      <c r="B16" s="2">
        <v>0.81</v>
      </c>
      <c r="C16" s="2">
        <v>0</v>
      </c>
      <c r="D16" s="2">
        <v>0.81</v>
      </c>
      <c r="E16">
        <v>7676</v>
      </c>
      <c r="F16" s="2">
        <v>0.81</v>
      </c>
      <c r="G16" s="2">
        <v>0</v>
      </c>
      <c r="H16" s="2">
        <v>0.81</v>
      </c>
      <c r="I16">
        <v>7676</v>
      </c>
      <c r="J16" s="2">
        <v>0.8</v>
      </c>
      <c r="K16" s="2">
        <v>0</v>
      </c>
      <c r="L16" s="2">
        <v>0.8</v>
      </c>
      <c r="M16">
        <v>7676</v>
      </c>
    </row>
    <row r="17" spans="1:13" x14ac:dyDescent="0.25">
      <c r="A17" t="s">
        <v>20</v>
      </c>
      <c r="B17" s="2">
        <v>0.01</v>
      </c>
      <c r="C17" s="2">
        <v>0</v>
      </c>
      <c r="D17" s="2">
        <v>0.01</v>
      </c>
      <c r="E17">
        <v>4484</v>
      </c>
      <c r="F17" s="2">
        <v>0.01</v>
      </c>
      <c r="G17" s="2">
        <v>0</v>
      </c>
      <c r="H17" s="2">
        <v>0.01</v>
      </c>
      <c r="I17">
        <v>4484</v>
      </c>
      <c r="J17" s="2">
        <v>0.01</v>
      </c>
      <c r="K17" s="2">
        <v>0</v>
      </c>
      <c r="L17" s="2">
        <v>0.01</v>
      </c>
      <c r="M17">
        <v>4484</v>
      </c>
    </row>
    <row r="18" spans="1:13" x14ac:dyDescent="0.25">
      <c r="A18" t="s">
        <v>21</v>
      </c>
      <c r="B18" s="2">
        <v>0.02</v>
      </c>
      <c r="C18" s="2">
        <v>0</v>
      </c>
      <c r="D18" s="2">
        <v>0.03</v>
      </c>
      <c r="E18">
        <v>4656</v>
      </c>
      <c r="F18" s="2">
        <v>0.02</v>
      </c>
      <c r="G18" s="2">
        <v>0</v>
      </c>
      <c r="H18" s="2">
        <v>0.03</v>
      </c>
      <c r="I18">
        <v>4656</v>
      </c>
      <c r="J18" s="2">
        <v>0.03</v>
      </c>
      <c r="K18" s="2">
        <v>0</v>
      </c>
      <c r="L18" s="2">
        <v>0.03</v>
      </c>
      <c r="M18">
        <v>4656</v>
      </c>
    </row>
    <row r="19" spans="1:13" x14ac:dyDescent="0.25">
      <c r="A19" t="s">
        <v>22</v>
      </c>
      <c r="B19" s="2">
        <v>0.69</v>
      </c>
      <c r="C19" s="2">
        <v>0</v>
      </c>
      <c r="D19" s="2">
        <v>0.69</v>
      </c>
      <c r="E19">
        <v>7068</v>
      </c>
      <c r="F19" s="2">
        <v>0.69</v>
      </c>
      <c r="G19" s="2">
        <v>0</v>
      </c>
      <c r="H19" s="2">
        <v>0.7</v>
      </c>
      <c r="I19">
        <v>7068</v>
      </c>
      <c r="J19" s="2">
        <v>0.7</v>
      </c>
      <c r="K19" s="2">
        <v>0</v>
      </c>
      <c r="L19" s="2">
        <v>0.7</v>
      </c>
      <c r="M19">
        <v>7068</v>
      </c>
    </row>
    <row r="20" spans="1:13" x14ac:dyDescent="0.25">
      <c r="A20" t="s">
        <v>23</v>
      </c>
      <c r="B20" s="2">
        <v>0.02</v>
      </c>
      <c r="C20" s="2">
        <v>0</v>
      </c>
      <c r="D20" s="2">
        <v>0.02</v>
      </c>
      <c r="E20">
        <v>4548</v>
      </c>
      <c r="F20" s="2">
        <v>0.02</v>
      </c>
      <c r="G20" s="2">
        <v>0</v>
      </c>
      <c r="H20" s="2">
        <v>0.02</v>
      </c>
      <c r="I20">
        <v>4548</v>
      </c>
      <c r="J20" s="2">
        <v>0.02</v>
      </c>
      <c r="K20" s="2">
        <v>0</v>
      </c>
      <c r="L20" s="2">
        <v>0.02</v>
      </c>
      <c r="M20">
        <v>4548</v>
      </c>
    </row>
    <row r="21" spans="1:13" x14ac:dyDescent="0.25">
      <c r="A21" t="s">
        <v>24</v>
      </c>
      <c r="B21" s="2">
        <v>0.02</v>
      </c>
      <c r="C21" s="2">
        <v>0</v>
      </c>
      <c r="D21" s="2">
        <v>0.03</v>
      </c>
      <c r="E21">
        <v>4568</v>
      </c>
      <c r="F21" s="2">
        <v>0.02</v>
      </c>
      <c r="G21" s="2">
        <v>0</v>
      </c>
      <c r="H21" s="2">
        <v>0.03</v>
      </c>
      <c r="I21">
        <v>4568</v>
      </c>
      <c r="J21" s="2">
        <v>0.02</v>
      </c>
      <c r="K21" s="2">
        <v>0</v>
      </c>
      <c r="L21" s="2">
        <v>0.03</v>
      </c>
      <c r="M21">
        <v>4568</v>
      </c>
    </row>
    <row r="22" spans="1:13" x14ac:dyDescent="0.25">
      <c r="A22" t="s">
        <v>25</v>
      </c>
      <c r="B22" s="2">
        <v>0.86</v>
      </c>
      <c r="C22" s="2">
        <v>0</v>
      </c>
      <c r="D22" s="2">
        <v>0.87</v>
      </c>
      <c r="E22">
        <v>9356</v>
      </c>
      <c r="F22" s="2">
        <v>0.86</v>
      </c>
      <c r="G22" s="2">
        <v>0</v>
      </c>
      <c r="H22" s="2">
        <v>0.87</v>
      </c>
      <c r="I22">
        <v>9356</v>
      </c>
      <c r="J22" s="2">
        <v>0.86</v>
      </c>
      <c r="K22" s="2">
        <v>0</v>
      </c>
      <c r="L22" s="2">
        <v>0.87</v>
      </c>
      <c r="M22">
        <v>9356</v>
      </c>
    </row>
    <row r="23" spans="1:13" x14ac:dyDescent="0.25">
      <c r="A23" t="s">
        <v>26</v>
      </c>
      <c r="B23" s="2">
        <v>0.16</v>
      </c>
      <c r="C23" s="2">
        <v>0</v>
      </c>
      <c r="D23" s="2">
        <v>0.16</v>
      </c>
      <c r="E23">
        <v>7300</v>
      </c>
      <c r="F23" s="2">
        <v>0.16</v>
      </c>
      <c r="G23" s="2">
        <v>0</v>
      </c>
      <c r="H23" s="2">
        <v>0.17</v>
      </c>
      <c r="I23">
        <v>7300</v>
      </c>
      <c r="J23" s="2">
        <v>0.16</v>
      </c>
      <c r="K23" s="2">
        <v>0</v>
      </c>
      <c r="L23" s="2">
        <v>0.16</v>
      </c>
      <c r="M23">
        <v>7300</v>
      </c>
    </row>
    <row r="24" spans="1:13" x14ac:dyDescent="0.25">
      <c r="A24" t="s">
        <v>27</v>
      </c>
      <c r="B24" s="2">
        <v>0.33</v>
      </c>
      <c r="C24" s="2">
        <v>0</v>
      </c>
      <c r="D24" s="2">
        <v>0.33</v>
      </c>
      <c r="E24">
        <v>7800</v>
      </c>
      <c r="F24" s="2">
        <v>0.33</v>
      </c>
      <c r="G24" s="2">
        <v>0</v>
      </c>
      <c r="H24" s="2">
        <v>0.33</v>
      </c>
      <c r="I24">
        <v>7800</v>
      </c>
      <c r="J24" s="2">
        <v>0.33</v>
      </c>
      <c r="K24" s="2">
        <v>0</v>
      </c>
      <c r="L24" s="2">
        <v>0.34</v>
      </c>
      <c r="M24">
        <v>7800</v>
      </c>
    </row>
    <row r="25" spans="1:13" x14ac:dyDescent="0.25">
      <c r="A25" t="s">
        <v>28</v>
      </c>
      <c r="B25" s="2">
        <v>0.64</v>
      </c>
      <c r="C25" s="2">
        <v>0</v>
      </c>
      <c r="D25" s="2">
        <v>0.64</v>
      </c>
      <c r="E25">
        <v>7148</v>
      </c>
      <c r="F25" s="2">
        <v>0.64</v>
      </c>
      <c r="G25" s="2">
        <v>0</v>
      </c>
      <c r="H25" s="2">
        <v>0.64</v>
      </c>
      <c r="I25">
        <v>7148</v>
      </c>
      <c r="J25" s="2">
        <v>0.64</v>
      </c>
      <c r="K25" s="2">
        <v>0</v>
      </c>
      <c r="L25" s="2">
        <v>0.65</v>
      </c>
      <c r="M25">
        <v>7148</v>
      </c>
    </row>
    <row r="26" spans="1:13" x14ac:dyDescent="0.25">
      <c r="A26" t="s">
        <v>29</v>
      </c>
      <c r="B26" s="2">
        <v>0.64</v>
      </c>
      <c r="C26" s="2">
        <v>0</v>
      </c>
      <c r="D26" s="2">
        <v>0.64</v>
      </c>
      <c r="E26">
        <v>9524</v>
      </c>
      <c r="F26" s="2">
        <v>0.64</v>
      </c>
      <c r="G26" s="2">
        <v>0</v>
      </c>
      <c r="H26" s="2">
        <v>0.65</v>
      </c>
      <c r="I26">
        <v>9524</v>
      </c>
      <c r="J26" s="2">
        <v>0.67</v>
      </c>
      <c r="K26" s="2">
        <v>0</v>
      </c>
      <c r="L26" s="2">
        <v>0.67</v>
      </c>
      <c r="M26">
        <v>9524</v>
      </c>
    </row>
    <row r="27" spans="1:13" x14ac:dyDescent="0.25">
      <c r="A27" t="s">
        <v>30</v>
      </c>
      <c r="B27" s="2">
        <v>0.01</v>
      </c>
      <c r="C27" s="2">
        <v>0</v>
      </c>
      <c r="D27" s="2">
        <v>0.02</v>
      </c>
      <c r="E27">
        <v>4484</v>
      </c>
      <c r="F27" s="2">
        <v>0.01</v>
      </c>
      <c r="G27" s="2">
        <v>0</v>
      </c>
      <c r="H27" s="2">
        <v>0.01</v>
      </c>
      <c r="I27">
        <v>4484</v>
      </c>
      <c r="J27" s="2">
        <v>0.01</v>
      </c>
      <c r="K27" s="2">
        <v>0</v>
      </c>
      <c r="L27" s="2">
        <v>0.01</v>
      </c>
      <c r="M27">
        <v>4484</v>
      </c>
    </row>
    <row r="28" spans="1:13" x14ac:dyDescent="0.25">
      <c r="A28" t="s">
        <v>31</v>
      </c>
      <c r="B28" s="2">
        <v>0.02</v>
      </c>
      <c r="C28" s="2">
        <v>0</v>
      </c>
      <c r="D28" s="2">
        <v>0.02</v>
      </c>
      <c r="E28">
        <v>4480</v>
      </c>
      <c r="F28" s="2">
        <v>0.02</v>
      </c>
      <c r="G28" s="2">
        <v>0</v>
      </c>
      <c r="H28" s="2">
        <v>0.02</v>
      </c>
      <c r="I28">
        <v>4480</v>
      </c>
      <c r="J28" s="2">
        <v>0.02</v>
      </c>
      <c r="K28" s="2">
        <v>0</v>
      </c>
      <c r="L28" s="2">
        <v>0.02</v>
      </c>
      <c r="M28">
        <v>4480</v>
      </c>
    </row>
    <row r="29" spans="1:13" x14ac:dyDescent="0.25">
      <c r="A29" t="s">
        <v>32</v>
      </c>
      <c r="B29" s="2">
        <v>0.02</v>
      </c>
      <c r="C29" s="2">
        <v>0</v>
      </c>
      <c r="D29" s="2">
        <v>0.02</v>
      </c>
      <c r="E29">
        <v>4768</v>
      </c>
      <c r="F29" s="2">
        <v>0.02</v>
      </c>
      <c r="G29" s="2">
        <v>0</v>
      </c>
      <c r="H29" s="2">
        <v>0.02</v>
      </c>
      <c r="I29">
        <v>4768</v>
      </c>
      <c r="J29" s="2">
        <v>0.02</v>
      </c>
      <c r="K29" s="2">
        <v>0</v>
      </c>
      <c r="L29" s="2">
        <v>0.02</v>
      </c>
      <c r="M29">
        <v>4768</v>
      </c>
    </row>
    <row r="30" spans="1:13" x14ac:dyDescent="0.25">
      <c r="A30" t="s">
        <v>33</v>
      </c>
      <c r="B30" s="2">
        <v>0.01</v>
      </c>
      <c r="C30" s="2">
        <v>0</v>
      </c>
      <c r="D30" s="2">
        <v>0.01</v>
      </c>
      <c r="E30">
        <v>4480</v>
      </c>
      <c r="F30" s="2">
        <v>0.01</v>
      </c>
      <c r="G30" s="2">
        <v>0</v>
      </c>
      <c r="H30" s="2">
        <v>0.01</v>
      </c>
      <c r="I30">
        <v>4480</v>
      </c>
      <c r="J30" s="2">
        <v>0.01</v>
      </c>
      <c r="K30" s="2">
        <v>0</v>
      </c>
      <c r="L30" s="2">
        <v>0.01</v>
      </c>
      <c r="M30">
        <v>4480</v>
      </c>
    </row>
    <row r="31" spans="1:13" x14ac:dyDescent="0.25">
      <c r="A31" t="s">
        <v>34</v>
      </c>
      <c r="B31" s="2">
        <v>0.34</v>
      </c>
      <c r="C31" s="2">
        <v>0</v>
      </c>
      <c r="D31" s="2">
        <v>0.35</v>
      </c>
      <c r="E31">
        <v>10676</v>
      </c>
      <c r="F31" s="2">
        <v>0.34</v>
      </c>
      <c r="G31" s="2">
        <v>0</v>
      </c>
      <c r="H31" s="2">
        <v>0.34</v>
      </c>
      <c r="I31">
        <v>10676</v>
      </c>
      <c r="J31" s="2">
        <v>0.32</v>
      </c>
      <c r="K31" s="2">
        <v>0.01</v>
      </c>
      <c r="L31" s="2">
        <v>0.33</v>
      </c>
      <c r="M31">
        <v>10676</v>
      </c>
    </row>
    <row r="32" spans="1:13" x14ac:dyDescent="0.25">
      <c r="A32" t="s">
        <v>35</v>
      </c>
      <c r="B32" s="2">
        <v>0.31</v>
      </c>
      <c r="C32" s="2">
        <v>0</v>
      </c>
      <c r="D32" s="2">
        <v>0.31</v>
      </c>
      <c r="E32">
        <v>6236</v>
      </c>
      <c r="F32" s="2">
        <v>0.33</v>
      </c>
      <c r="G32" s="2">
        <v>0</v>
      </c>
      <c r="H32" s="2">
        <v>0.34</v>
      </c>
      <c r="I32">
        <v>6236</v>
      </c>
      <c r="J32" s="2">
        <v>0.31</v>
      </c>
      <c r="K32" s="2">
        <v>0</v>
      </c>
      <c r="L32" s="2">
        <v>0.31</v>
      </c>
      <c r="M32">
        <v>6236</v>
      </c>
    </row>
    <row r="33" spans="1:13" x14ac:dyDescent="0.25">
      <c r="A33" t="s">
        <v>36</v>
      </c>
      <c r="B33" s="2">
        <v>0.26</v>
      </c>
      <c r="C33" s="2">
        <v>0</v>
      </c>
      <c r="D33" s="2">
        <v>0.27</v>
      </c>
      <c r="E33">
        <v>15164</v>
      </c>
      <c r="F33" s="2">
        <v>0.26</v>
      </c>
      <c r="G33" s="2">
        <v>0</v>
      </c>
      <c r="H33" s="2">
        <v>0.26</v>
      </c>
      <c r="I33">
        <v>15164</v>
      </c>
      <c r="J33" s="2">
        <v>0.27</v>
      </c>
      <c r="K33" s="2">
        <v>0</v>
      </c>
      <c r="L33" s="2">
        <v>0.27</v>
      </c>
      <c r="M33">
        <v>15164</v>
      </c>
    </row>
    <row r="34" spans="1:13" x14ac:dyDescent="0.25">
      <c r="A34" t="s">
        <v>37</v>
      </c>
      <c r="B34" s="2">
        <v>0.16</v>
      </c>
      <c r="C34" s="2">
        <v>0</v>
      </c>
      <c r="D34" s="2">
        <v>0.16</v>
      </c>
      <c r="E34">
        <v>14516</v>
      </c>
      <c r="F34" s="2">
        <v>0.15</v>
      </c>
      <c r="G34" s="2">
        <v>0</v>
      </c>
      <c r="H34" s="2">
        <v>0.16</v>
      </c>
      <c r="I34">
        <v>14516</v>
      </c>
      <c r="J34" s="2">
        <v>0.14000000000000001</v>
      </c>
      <c r="K34" s="2">
        <v>0.02</v>
      </c>
      <c r="L34" s="2">
        <v>0.16</v>
      </c>
      <c r="M34">
        <v>14516</v>
      </c>
    </row>
    <row r="35" spans="1:13" x14ac:dyDescent="0.25">
      <c r="A35" t="s">
        <v>38</v>
      </c>
      <c r="B35" s="2">
        <v>0.22</v>
      </c>
      <c r="C35" s="2">
        <v>0</v>
      </c>
      <c r="D35" s="2">
        <v>0.23</v>
      </c>
      <c r="E35">
        <v>13160</v>
      </c>
      <c r="F35" s="2">
        <v>0.22</v>
      </c>
      <c r="G35" s="2">
        <v>0</v>
      </c>
      <c r="H35" s="2">
        <v>0.23</v>
      </c>
      <c r="I35">
        <v>13160</v>
      </c>
      <c r="J35" s="2">
        <v>0.23</v>
      </c>
      <c r="K35" s="2">
        <v>0</v>
      </c>
      <c r="L35" s="2">
        <v>0.23</v>
      </c>
      <c r="M35">
        <v>13156</v>
      </c>
    </row>
    <row r="36" spans="1:13" x14ac:dyDescent="0.25">
      <c r="A36" t="s">
        <v>39</v>
      </c>
      <c r="B36" s="2">
        <v>0.32</v>
      </c>
      <c r="C36" s="2">
        <v>0</v>
      </c>
      <c r="D36" s="2">
        <v>0.33</v>
      </c>
      <c r="E36">
        <v>9036</v>
      </c>
      <c r="F36" s="2">
        <v>0.32</v>
      </c>
      <c r="G36" s="2">
        <v>0</v>
      </c>
      <c r="H36" s="2">
        <v>0.32</v>
      </c>
      <c r="I36">
        <v>9036</v>
      </c>
      <c r="J36" s="2">
        <v>0.31</v>
      </c>
      <c r="K36" s="2">
        <v>0</v>
      </c>
      <c r="L36" s="2">
        <v>0.32</v>
      </c>
      <c r="M36">
        <v>9036</v>
      </c>
    </row>
    <row r="37" spans="1:13" x14ac:dyDescent="0.25">
      <c r="A37" t="s">
        <v>40</v>
      </c>
      <c r="B37" s="2">
        <v>0.01</v>
      </c>
      <c r="C37" s="2">
        <v>0</v>
      </c>
      <c r="D37" s="2">
        <v>0.01</v>
      </c>
      <c r="E37">
        <v>4508</v>
      </c>
      <c r="F37" s="2">
        <v>0.01</v>
      </c>
      <c r="G37" s="2">
        <v>0</v>
      </c>
      <c r="H37" s="2">
        <v>0.01</v>
      </c>
      <c r="I37">
        <v>4508</v>
      </c>
      <c r="J37" s="2">
        <v>0.01</v>
      </c>
      <c r="K37" s="2">
        <v>0</v>
      </c>
      <c r="L37" s="2">
        <v>0.01</v>
      </c>
      <c r="M37">
        <v>4508</v>
      </c>
    </row>
    <row r="38" spans="1:13" x14ac:dyDescent="0.25">
      <c r="A38" t="s">
        <v>41</v>
      </c>
      <c r="B38" s="2">
        <v>0.01</v>
      </c>
      <c r="C38" s="2">
        <v>0</v>
      </c>
      <c r="D38" s="2">
        <v>0.02</v>
      </c>
      <c r="E38">
        <v>4752</v>
      </c>
      <c r="F38" s="2">
        <v>0.01</v>
      </c>
      <c r="G38" s="2">
        <v>0</v>
      </c>
      <c r="H38" s="2">
        <v>0.02</v>
      </c>
      <c r="I38">
        <v>4752</v>
      </c>
      <c r="J38" s="2">
        <v>0.02</v>
      </c>
      <c r="K38" s="2">
        <v>0</v>
      </c>
      <c r="L38" s="2">
        <v>0.02</v>
      </c>
      <c r="M38">
        <v>4752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4512</v>
      </c>
      <c r="F39" s="2">
        <v>0.02</v>
      </c>
      <c r="G39" s="2">
        <v>0</v>
      </c>
      <c r="H39" s="2">
        <v>0.02</v>
      </c>
      <c r="I39">
        <v>4512</v>
      </c>
      <c r="J39" s="2">
        <v>0.01</v>
      </c>
      <c r="K39" s="2">
        <v>0</v>
      </c>
      <c r="L39" s="2">
        <v>0.02</v>
      </c>
      <c r="M39">
        <v>4512</v>
      </c>
    </row>
    <row r="40" spans="1:13" x14ac:dyDescent="0.25">
      <c r="A40" t="s">
        <v>43</v>
      </c>
      <c r="B40" s="2">
        <v>0.15</v>
      </c>
      <c r="C40" s="2">
        <v>0</v>
      </c>
      <c r="D40" s="2">
        <v>0.15</v>
      </c>
      <c r="E40">
        <v>7040</v>
      </c>
      <c r="F40" s="2">
        <v>0.15</v>
      </c>
      <c r="G40" s="2">
        <v>0</v>
      </c>
      <c r="H40" s="2">
        <v>0.15</v>
      </c>
      <c r="I40">
        <v>7040</v>
      </c>
      <c r="J40" s="2">
        <v>0.15</v>
      </c>
      <c r="K40" s="2">
        <v>0</v>
      </c>
      <c r="L40" s="2">
        <v>0.15</v>
      </c>
      <c r="M40">
        <v>7040</v>
      </c>
    </row>
    <row r="41" spans="1:13" x14ac:dyDescent="0.25">
      <c r="A41" t="s">
        <v>44</v>
      </c>
      <c r="B41" s="2">
        <v>0.48</v>
      </c>
      <c r="C41" s="2">
        <v>0</v>
      </c>
      <c r="D41" s="2">
        <v>0.48</v>
      </c>
      <c r="E41">
        <v>11164</v>
      </c>
      <c r="F41" s="2">
        <v>0.48</v>
      </c>
      <c r="G41" s="2">
        <v>0</v>
      </c>
      <c r="H41" s="2">
        <v>0.48</v>
      </c>
      <c r="I41">
        <v>11164</v>
      </c>
      <c r="J41" s="2">
        <v>0.49</v>
      </c>
      <c r="K41" s="2">
        <v>0</v>
      </c>
      <c r="L41" s="2">
        <v>0.49</v>
      </c>
      <c r="M41">
        <v>11164</v>
      </c>
    </row>
    <row r="42" spans="1:13" x14ac:dyDescent="0.25">
      <c r="A42" t="s">
        <v>45</v>
      </c>
      <c r="B42" s="2">
        <v>0.66</v>
      </c>
      <c r="C42" s="2">
        <v>0</v>
      </c>
      <c r="D42" s="2">
        <v>0.66</v>
      </c>
      <c r="E42">
        <v>6700</v>
      </c>
      <c r="F42" s="2">
        <v>0.66</v>
      </c>
      <c r="G42" s="2">
        <v>0</v>
      </c>
      <c r="H42" s="2">
        <v>0.66</v>
      </c>
      <c r="I42">
        <v>6700</v>
      </c>
      <c r="J42" s="2">
        <v>0.65</v>
      </c>
      <c r="K42" s="2">
        <v>0</v>
      </c>
      <c r="L42" s="2">
        <v>0.65</v>
      </c>
      <c r="M42">
        <v>6700</v>
      </c>
    </row>
    <row r="43" spans="1:13" x14ac:dyDescent="0.25">
      <c r="A43" t="s">
        <v>46</v>
      </c>
      <c r="B43" s="2">
        <v>0.06</v>
      </c>
      <c r="C43" s="2">
        <v>0</v>
      </c>
      <c r="D43" s="2">
        <v>0.06</v>
      </c>
      <c r="E43">
        <v>5488</v>
      </c>
      <c r="F43" s="2">
        <v>0.06</v>
      </c>
      <c r="G43" s="2">
        <v>0</v>
      </c>
      <c r="H43" s="2">
        <v>0.06</v>
      </c>
      <c r="I43">
        <v>5488</v>
      </c>
      <c r="J43" s="2">
        <v>0.06</v>
      </c>
      <c r="K43" s="2">
        <v>0</v>
      </c>
      <c r="L43" s="2">
        <v>0.06</v>
      </c>
      <c r="M43">
        <v>5488</v>
      </c>
    </row>
    <row r="44" spans="1:13" x14ac:dyDescent="0.25">
      <c r="A44" t="s">
        <v>47</v>
      </c>
      <c r="B44" s="2">
        <v>0.01</v>
      </c>
      <c r="C44" s="2">
        <v>0</v>
      </c>
      <c r="D44" s="2">
        <v>0.01</v>
      </c>
      <c r="E44">
        <v>4480</v>
      </c>
      <c r="F44" s="2">
        <v>0.01</v>
      </c>
      <c r="G44" s="2">
        <v>0</v>
      </c>
      <c r="H44" s="2">
        <v>0.01</v>
      </c>
      <c r="I44">
        <v>4480</v>
      </c>
      <c r="J44" s="2">
        <v>0.01</v>
      </c>
      <c r="K44" s="2">
        <v>0</v>
      </c>
      <c r="L44" s="2">
        <v>0.01</v>
      </c>
      <c r="M44">
        <v>4480</v>
      </c>
    </row>
    <row r="45" spans="1:13" x14ac:dyDescent="0.25">
      <c r="A45" t="s">
        <v>48</v>
      </c>
      <c r="B45" s="2">
        <v>0.43</v>
      </c>
      <c r="C45" s="2">
        <v>0</v>
      </c>
      <c r="D45" s="2">
        <v>0.43</v>
      </c>
      <c r="E45">
        <v>7988</v>
      </c>
      <c r="F45" s="2">
        <v>0.43</v>
      </c>
      <c r="G45" s="2">
        <v>0</v>
      </c>
      <c r="H45" s="2">
        <v>0.43</v>
      </c>
      <c r="I45">
        <v>7988</v>
      </c>
      <c r="J45" s="2">
        <v>0.42</v>
      </c>
      <c r="K45" s="2">
        <v>0</v>
      </c>
      <c r="L45" s="2">
        <v>0.43</v>
      </c>
      <c r="M45">
        <v>7988</v>
      </c>
    </row>
    <row r="46" spans="1:13" x14ac:dyDescent="0.25">
      <c r="A46" t="s">
        <v>49</v>
      </c>
      <c r="B46" s="2">
        <v>0.01</v>
      </c>
      <c r="C46" s="2">
        <v>0</v>
      </c>
      <c r="D46" s="2">
        <v>0.01</v>
      </c>
      <c r="E46">
        <v>4504</v>
      </c>
      <c r="F46" s="2">
        <v>0.01</v>
      </c>
      <c r="G46" s="2">
        <v>0</v>
      </c>
      <c r="H46" s="2">
        <v>0.01</v>
      </c>
      <c r="I46">
        <v>4504</v>
      </c>
      <c r="J46" s="2">
        <v>0.01</v>
      </c>
      <c r="K46" s="2">
        <v>0</v>
      </c>
      <c r="L46" s="2">
        <v>0.01</v>
      </c>
      <c r="M46">
        <v>4504</v>
      </c>
    </row>
    <row r="47" spans="1:13" x14ac:dyDescent="0.25">
      <c r="A47" t="s">
        <v>50</v>
      </c>
      <c r="B47" s="2">
        <v>0.06</v>
      </c>
      <c r="C47" s="2">
        <v>0</v>
      </c>
      <c r="D47" s="2">
        <v>0.06</v>
      </c>
      <c r="E47">
        <v>5540</v>
      </c>
      <c r="F47" s="2">
        <v>0.06</v>
      </c>
      <c r="G47" s="2">
        <v>0</v>
      </c>
      <c r="H47" s="2">
        <v>0.06</v>
      </c>
      <c r="I47">
        <v>5540</v>
      </c>
      <c r="J47" s="2">
        <v>0.06</v>
      </c>
      <c r="K47" s="2">
        <v>0</v>
      </c>
      <c r="L47" s="2">
        <v>0.06</v>
      </c>
      <c r="M47">
        <v>5540</v>
      </c>
    </row>
    <row r="48" spans="1:13" x14ac:dyDescent="0.25">
      <c r="A48" t="s">
        <v>51</v>
      </c>
      <c r="B48" s="2">
        <v>0.02</v>
      </c>
      <c r="C48" s="2">
        <v>0</v>
      </c>
      <c r="D48" s="2">
        <v>0.02</v>
      </c>
      <c r="E48">
        <v>4580</v>
      </c>
      <c r="F48" s="2">
        <v>0.02</v>
      </c>
      <c r="G48" s="2">
        <v>0</v>
      </c>
      <c r="H48" s="2">
        <v>0.02</v>
      </c>
      <c r="I48">
        <v>4580</v>
      </c>
      <c r="J48" s="2">
        <v>0.02</v>
      </c>
      <c r="K48" s="2">
        <v>0</v>
      </c>
      <c r="L48" s="2">
        <v>0.03</v>
      </c>
      <c r="M48">
        <v>4580</v>
      </c>
    </row>
    <row r="49" spans="1:13" x14ac:dyDescent="0.25">
      <c r="A49" t="s">
        <v>108</v>
      </c>
      <c r="B49" s="2">
        <v>3.22</v>
      </c>
      <c r="C49" s="2">
        <v>0.06</v>
      </c>
      <c r="D49" s="2">
        <v>3.29</v>
      </c>
      <c r="E49">
        <v>78580</v>
      </c>
      <c r="F49" s="2">
        <v>3.28</v>
      </c>
      <c r="G49" s="2">
        <v>0.04</v>
      </c>
      <c r="H49" s="2">
        <v>3.33</v>
      </c>
      <c r="I49">
        <v>78580</v>
      </c>
      <c r="J49" s="2">
        <v>3.22</v>
      </c>
      <c r="K49" s="2">
        <v>0.06</v>
      </c>
      <c r="L49" s="2">
        <v>3.28</v>
      </c>
      <c r="M49">
        <v>78580</v>
      </c>
    </row>
    <row r="50" spans="1:13" x14ac:dyDescent="0.25">
      <c r="A50" t="s">
        <v>52</v>
      </c>
      <c r="B50" s="2">
        <v>0.01</v>
      </c>
      <c r="C50" s="2">
        <v>0</v>
      </c>
      <c r="D50" s="2">
        <v>0.01</v>
      </c>
      <c r="E50">
        <v>4492</v>
      </c>
      <c r="F50" s="2">
        <v>0.01</v>
      </c>
      <c r="G50" s="2">
        <v>0</v>
      </c>
      <c r="H50" s="2">
        <v>0.01</v>
      </c>
      <c r="I50">
        <v>4492</v>
      </c>
      <c r="J50" s="2">
        <v>0.01</v>
      </c>
      <c r="K50" s="2">
        <v>0</v>
      </c>
      <c r="L50" s="2">
        <v>0.01</v>
      </c>
      <c r="M50">
        <v>4492</v>
      </c>
    </row>
    <row r="51" spans="1:13" x14ac:dyDescent="0.25">
      <c r="A51" t="s">
        <v>53</v>
      </c>
      <c r="B51" s="2">
        <v>0.02</v>
      </c>
      <c r="C51" s="2">
        <v>0</v>
      </c>
      <c r="D51" s="2">
        <v>0.02</v>
      </c>
      <c r="E51">
        <v>4480</v>
      </c>
      <c r="F51" s="2">
        <v>0.01</v>
      </c>
      <c r="G51" s="2">
        <v>0</v>
      </c>
      <c r="H51" s="2">
        <v>0.02</v>
      </c>
      <c r="I51">
        <v>4480</v>
      </c>
      <c r="J51" s="2">
        <v>0.02</v>
      </c>
      <c r="K51" s="2">
        <v>0</v>
      </c>
      <c r="L51" s="2">
        <v>0.02</v>
      </c>
      <c r="M51">
        <v>4480</v>
      </c>
    </row>
    <row r="52" spans="1:13" x14ac:dyDescent="0.25">
      <c r="A52" t="s">
        <v>54</v>
      </c>
      <c r="B52" s="2">
        <v>0.06</v>
      </c>
      <c r="C52" s="2">
        <v>0</v>
      </c>
      <c r="D52" s="2">
        <v>7.0000000000000007E-2</v>
      </c>
      <c r="E52">
        <v>4680</v>
      </c>
      <c r="F52" s="2">
        <v>0.06</v>
      </c>
      <c r="G52" s="2">
        <v>0</v>
      </c>
      <c r="H52" s="2">
        <v>7.0000000000000007E-2</v>
      </c>
      <c r="I52">
        <v>4680</v>
      </c>
      <c r="J52" s="2">
        <v>0.06</v>
      </c>
      <c r="K52" s="2">
        <v>0</v>
      </c>
      <c r="L52" s="2">
        <v>7.0000000000000007E-2</v>
      </c>
      <c r="M52">
        <v>4680</v>
      </c>
    </row>
    <row r="53" spans="1:13" x14ac:dyDescent="0.25">
      <c r="A53" t="s">
        <v>55</v>
      </c>
      <c r="B53" s="2">
        <v>0.15</v>
      </c>
      <c r="C53" s="2">
        <v>0</v>
      </c>
      <c r="D53" s="2">
        <v>0.15</v>
      </c>
      <c r="E53">
        <v>6944</v>
      </c>
      <c r="F53" s="2">
        <v>0.15</v>
      </c>
      <c r="G53" s="2">
        <v>0</v>
      </c>
      <c r="H53" s="2">
        <v>0.15</v>
      </c>
      <c r="I53">
        <v>6944</v>
      </c>
      <c r="J53" s="2">
        <v>0.15</v>
      </c>
      <c r="K53" s="2">
        <v>0</v>
      </c>
      <c r="L53" s="2">
        <v>0.15</v>
      </c>
      <c r="M53">
        <v>6944</v>
      </c>
    </row>
    <row r="54" spans="1:13" x14ac:dyDescent="0.25">
      <c r="A54" t="s">
        <v>56</v>
      </c>
      <c r="B54" s="2">
        <v>1.52</v>
      </c>
      <c r="C54" s="2">
        <v>0.01</v>
      </c>
      <c r="D54" s="2">
        <v>1.54</v>
      </c>
      <c r="E54">
        <v>35864</v>
      </c>
      <c r="F54" s="2">
        <v>1.52</v>
      </c>
      <c r="G54" s="2">
        <v>0.01</v>
      </c>
      <c r="H54" s="2">
        <v>1.54</v>
      </c>
      <c r="I54">
        <v>35864</v>
      </c>
      <c r="J54" s="2">
        <v>1.52</v>
      </c>
      <c r="K54" s="2">
        <v>0.01</v>
      </c>
      <c r="L54" s="2">
        <v>1.53</v>
      </c>
      <c r="M54">
        <v>35864</v>
      </c>
    </row>
    <row r="55" spans="1:13" x14ac:dyDescent="0.25">
      <c r="A55" t="s">
        <v>57</v>
      </c>
      <c r="B55" s="2">
        <v>2</v>
      </c>
      <c r="C55" s="2">
        <v>0</v>
      </c>
      <c r="D55" s="2">
        <v>2.02</v>
      </c>
      <c r="E55">
        <v>25464</v>
      </c>
      <c r="F55" s="2">
        <v>2.04</v>
      </c>
      <c r="G55" s="2">
        <v>0.02</v>
      </c>
      <c r="H55" s="2">
        <v>2.06</v>
      </c>
      <c r="I55">
        <v>25464</v>
      </c>
      <c r="J55" s="2">
        <v>2.04</v>
      </c>
      <c r="K55" s="2">
        <v>0</v>
      </c>
      <c r="L55" s="2">
        <v>2.0499999999999998</v>
      </c>
      <c r="M55">
        <v>25464</v>
      </c>
    </row>
    <row r="56" spans="1:13" x14ac:dyDescent="0.25">
      <c r="A56" t="s">
        <v>58</v>
      </c>
      <c r="B56" s="2">
        <v>1.45</v>
      </c>
      <c r="C56" s="2">
        <v>0.03</v>
      </c>
      <c r="D56" s="2">
        <v>1.48</v>
      </c>
      <c r="E56">
        <v>24636</v>
      </c>
      <c r="F56" s="2">
        <v>1.44</v>
      </c>
      <c r="G56" s="2">
        <v>0</v>
      </c>
      <c r="H56" s="2">
        <v>1.45</v>
      </c>
      <c r="I56">
        <v>24636</v>
      </c>
      <c r="J56" s="2">
        <v>1.47</v>
      </c>
      <c r="K56" s="2">
        <v>0</v>
      </c>
      <c r="L56" s="2">
        <v>1.48</v>
      </c>
      <c r="M56">
        <v>24636</v>
      </c>
    </row>
    <row r="57" spans="1:13" x14ac:dyDescent="0.25">
      <c r="A57" t="s">
        <v>59</v>
      </c>
      <c r="B57" s="2">
        <v>1.6</v>
      </c>
      <c r="C57" s="2">
        <v>0</v>
      </c>
      <c r="D57" s="2">
        <v>1.61</v>
      </c>
      <c r="E57">
        <v>15484</v>
      </c>
      <c r="F57" s="2">
        <v>1.6</v>
      </c>
      <c r="G57" s="2">
        <v>0</v>
      </c>
      <c r="H57" s="2">
        <v>1.6</v>
      </c>
      <c r="I57">
        <v>15484</v>
      </c>
      <c r="J57" s="2">
        <v>1.6</v>
      </c>
      <c r="K57" s="2">
        <v>0</v>
      </c>
      <c r="L57" s="2">
        <v>1.6</v>
      </c>
      <c r="M57">
        <v>15484</v>
      </c>
    </row>
    <row r="58" spans="1:13" x14ac:dyDescent="0.25">
      <c r="A58" t="s">
        <v>60</v>
      </c>
      <c r="B58" s="2">
        <v>0.65</v>
      </c>
      <c r="C58" s="2">
        <v>0</v>
      </c>
      <c r="D58" s="2">
        <v>0.65</v>
      </c>
      <c r="E58">
        <v>8120</v>
      </c>
      <c r="F58" s="2">
        <v>0.64</v>
      </c>
      <c r="G58" s="2">
        <v>0</v>
      </c>
      <c r="H58" s="2">
        <v>0.64</v>
      </c>
      <c r="I58">
        <v>8120</v>
      </c>
      <c r="J58" s="2">
        <v>0.64</v>
      </c>
      <c r="K58" s="2">
        <v>0</v>
      </c>
      <c r="L58" s="2">
        <v>0.64</v>
      </c>
      <c r="M58">
        <v>8120</v>
      </c>
    </row>
    <row r="59" spans="1:13" x14ac:dyDescent="0.25">
      <c r="A59" t="s">
        <v>61</v>
      </c>
      <c r="B59" s="2">
        <v>0.02</v>
      </c>
      <c r="C59" s="2">
        <v>0</v>
      </c>
      <c r="D59" s="2">
        <v>0.02</v>
      </c>
      <c r="E59">
        <v>4516</v>
      </c>
      <c r="F59" s="2">
        <v>0.02</v>
      </c>
      <c r="G59" s="2">
        <v>0</v>
      </c>
      <c r="H59" s="2">
        <v>0.02</v>
      </c>
      <c r="I59">
        <v>4512</v>
      </c>
      <c r="J59" s="2">
        <v>0.02</v>
      </c>
      <c r="K59" s="2">
        <v>0</v>
      </c>
      <c r="L59" s="2">
        <v>0.02</v>
      </c>
      <c r="M59">
        <v>4516</v>
      </c>
    </row>
    <row r="60" spans="1:13" x14ac:dyDescent="0.25">
      <c r="A60" t="s">
        <v>62</v>
      </c>
      <c r="B60" s="2">
        <v>0.02</v>
      </c>
      <c r="C60" s="2">
        <v>0</v>
      </c>
      <c r="D60" s="2">
        <v>0.02</v>
      </c>
      <c r="E60">
        <v>4488</v>
      </c>
      <c r="F60" s="2">
        <v>0.02</v>
      </c>
      <c r="G60" s="2">
        <v>0</v>
      </c>
      <c r="H60" s="2">
        <v>0.02</v>
      </c>
      <c r="I60">
        <v>4488</v>
      </c>
      <c r="J60" s="2">
        <v>0.02</v>
      </c>
      <c r="K60" s="2">
        <v>0</v>
      </c>
      <c r="L60" s="2">
        <v>0.02</v>
      </c>
      <c r="M60">
        <v>4488</v>
      </c>
    </row>
    <row r="61" spans="1:13" x14ac:dyDescent="0.25">
      <c r="A61" t="s">
        <v>63</v>
      </c>
      <c r="B61" s="2">
        <v>1.1200000000000001</v>
      </c>
      <c r="C61" s="2">
        <v>0</v>
      </c>
      <c r="D61" s="2">
        <v>1.1299999999999999</v>
      </c>
      <c r="E61">
        <v>15308</v>
      </c>
      <c r="F61" s="2">
        <v>1.1299999999999999</v>
      </c>
      <c r="G61" s="2">
        <v>0</v>
      </c>
      <c r="H61" s="2">
        <v>1.1399999999999999</v>
      </c>
      <c r="I61">
        <v>15308</v>
      </c>
      <c r="J61" s="2">
        <v>1.1200000000000001</v>
      </c>
      <c r="K61" s="2">
        <v>0</v>
      </c>
      <c r="L61" s="2">
        <v>1.1299999999999999</v>
      </c>
      <c r="M61">
        <v>15308</v>
      </c>
    </row>
    <row r="62" spans="1:13" x14ac:dyDescent="0.25">
      <c r="A62" t="s">
        <v>64</v>
      </c>
      <c r="B62" s="2">
        <v>0.64</v>
      </c>
      <c r="C62" s="2">
        <v>0</v>
      </c>
      <c r="D62" s="2">
        <v>0.64</v>
      </c>
      <c r="E62">
        <v>8064</v>
      </c>
      <c r="F62" s="2">
        <v>0.63</v>
      </c>
      <c r="G62" s="2">
        <v>0</v>
      </c>
      <c r="H62" s="2">
        <v>0.63</v>
      </c>
      <c r="I62">
        <v>8064</v>
      </c>
      <c r="J62" s="2">
        <v>0.63</v>
      </c>
      <c r="K62" s="2">
        <v>0</v>
      </c>
      <c r="L62" s="2">
        <v>0.63</v>
      </c>
      <c r="M62">
        <v>8064</v>
      </c>
    </row>
    <row r="63" spans="1:13" x14ac:dyDescent="0.25">
      <c r="A63" t="s">
        <v>65</v>
      </c>
      <c r="B63" s="2">
        <v>0.68</v>
      </c>
      <c r="C63" s="2">
        <v>0</v>
      </c>
      <c r="D63" s="2">
        <v>0.68</v>
      </c>
      <c r="E63">
        <v>14960</v>
      </c>
      <c r="F63" s="2">
        <v>0.67</v>
      </c>
      <c r="G63" s="2">
        <v>0</v>
      </c>
      <c r="H63" s="2">
        <v>0.68</v>
      </c>
      <c r="I63">
        <v>14960</v>
      </c>
      <c r="J63" s="2">
        <v>0.67</v>
      </c>
      <c r="K63" s="2">
        <v>0</v>
      </c>
      <c r="L63" s="2">
        <v>0.67</v>
      </c>
      <c r="M63">
        <v>14960</v>
      </c>
    </row>
    <row r="64" spans="1:13" x14ac:dyDescent="0.25">
      <c r="A64" t="s">
        <v>66</v>
      </c>
      <c r="B64" s="2">
        <v>0.02</v>
      </c>
      <c r="C64" s="2">
        <v>0</v>
      </c>
      <c r="D64" s="2">
        <v>0.02</v>
      </c>
      <c r="E64">
        <v>4496</v>
      </c>
      <c r="F64" s="2">
        <v>0.01</v>
      </c>
      <c r="G64" s="2">
        <v>0</v>
      </c>
      <c r="H64" s="2">
        <v>0.01</v>
      </c>
      <c r="I64">
        <v>4496</v>
      </c>
      <c r="J64" s="2">
        <v>0.02</v>
      </c>
      <c r="K64" s="2">
        <v>0</v>
      </c>
      <c r="L64" s="2">
        <v>0.02</v>
      </c>
      <c r="M64">
        <v>4496</v>
      </c>
    </row>
    <row r="65" spans="1:13" x14ac:dyDescent="0.25">
      <c r="A65" t="s">
        <v>67</v>
      </c>
      <c r="B65" s="2">
        <v>0.01</v>
      </c>
      <c r="C65" s="2">
        <v>0</v>
      </c>
      <c r="D65" s="2">
        <v>0.01</v>
      </c>
      <c r="E65">
        <v>4480</v>
      </c>
      <c r="F65" s="2">
        <v>0.01</v>
      </c>
      <c r="G65" s="2">
        <v>0</v>
      </c>
      <c r="H65" s="2">
        <v>0.01</v>
      </c>
      <c r="I65">
        <v>4480</v>
      </c>
      <c r="J65" s="2">
        <v>0.01</v>
      </c>
      <c r="K65" s="2">
        <v>0</v>
      </c>
      <c r="L65" s="2">
        <v>0.01</v>
      </c>
      <c r="M65">
        <v>4480</v>
      </c>
    </row>
    <row r="66" spans="1:13" x14ac:dyDescent="0.25">
      <c r="A66" t="s">
        <v>68</v>
      </c>
      <c r="B66" s="2">
        <v>0.01</v>
      </c>
      <c r="C66" s="2">
        <v>0</v>
      </c>
      <c r="D66" s="2">
        <v>0.02</v>
      </c>
      <c r="E66">
        <v>4484</v>
      </c>
      <c r="F66" s="2">
        <v>0.02</v>
      </c>
      <c r="G66" s="2">
        <v>0</v>
      </c>
      <c r="H66" s="2">
        <v>0.02</v>
      </c>
      <c r="I66">
        <v>4484</v>
      </c>
      <c r="J66" s="2">
        <v>0.01</v>
      </c>
      <c r="K66" s="2">
        <v>0</v>
      </c>
      <c r="L66" s="2">
        <v>0.02</v>
      </c>
      <c r="M66">
        <v>4484</v>
      </c>
    </row>
    <row r="67" spans="1:13" x14ac:dyDescent="0.25">
      <c r="A67" t="s">
        <v>69</v>
      </c>
      <c r="B67" s="2">
        <v>0.31</v>
      </c>
      <c r="C67" s="2">
        <v>0</v>
      </c>
      <c r="D67" s="2">
        <v>0.31</v>
      </c>
      <c r="E67">
        <v>6428</v>
      </c>
      <c r="F67" s="2">
        <v>0.31</v>
      </c>
      <c r="G67" s="2">
        <v>0</v>
      </c>
      <c r="H67" s="2">
        <v>0.31</v>
      </c>
      <c r="I67">
        <v>6428</v>
      </c>
      <c r="J67" s="2">
        <v>0.31</v>
      </c>
      <c r="K67" s="2">
        <v>0</v>
      </c>
      <c r="L67" s="2">
        <v>0.31</v>
      </c>
      <c r="M67">
        <v>6428</v>
      </c>
    </row>
    <row r="68" spans="1:13" x14ac:dyDescent="0.25">
      <c r="A68" t="s">
        <v>106</v>
      </c>
      <c r="B68" s="2">
        <v>0.04</v>
      </c>
      <c r="C68" s="2">
        <v>0</v>
      </c>
      <c r="D68" s="2">
        <v>0.04</v>
      </c>
      <c r="E68">
        <v>6424</v>
      </c>
      <c r="F68" s="2">
        <v>0.04</v>
      </c>
      <c r="G68" s="2">
        <v>0</v>
      </c>
      <c r="H68" s="2">
        <v>0.04</v>
      </c>
      <c r="I68">
        <v>6424</v>
      </c>
      <c r="J68" s="2">
        <v>0.03</v>
      </c>
      <c r="K68" s="2">
        <v>0</v>
      </c>
      <c r="L68" s="2">
        <v>0.04</v>
      </c>
      <c r="M68">
        <v>6424</v>
      </c>
    </row>
    <row r="69" spans="1:13" x14ac:dyDescent="0.25">
      <c r="A69" t="s">
        <v>70</v>
      </c>
      <c r="B69" s="2">
        <v>0.73</v>
      </c>
      <c r="C69" s="2">
        <v>0</v>
      </c>
      <c r="D69" s="2">
        <v>0.73</v>
      </c>
      <c r="E69">
        <v>6824</v>
      </c>
      <c r="F69" s="2">
        <v>0.73</v>
      </c>
      <c r="G69" s="2">
        <v>0</v>
      </c>
      <c r="H69" s="2">
        <v>0.73</v>
      </c>
      <c r="I69">
        <v>6824</v>
      </c>
      <c r="J69" s="2">
        <v>0.73</v>
      </c>
      <c r="K69" s="2">
        <v>0</v>
      </c>
      <c r="L69" s="2">
        <v>0.73</v>
      </c>
      <c r="M69">
        <v>6824</v>
      </c>
    </row>
    <row r="70" spans="1:13" x14ac:dyDescent="0.25">
      <c r="A70" t="s">
        <v>71</v>
      </c>
      <c r="B70" s="2">
        <v>0.59</v>
      </c>
      <c r="C70" s="2">
        <v>0</v>
      </c>
      <c r="D70" s="2">
        <v>0.59</v>
      </c>
      <c r="E70">
        <v>9936</v>
      </c>
      <c r="F70" s="2">
        <v>0.57999999999999996</v>
      </c>
      <c r="G70" s="2">
        <v>0</v>
      </c>
      <c r="H70" s="2">
        <v>0.59</v>
      </c>
      <c r="I70">
        <v>9936</v>
      </c>
      <c r="J70" s="2">
        <v>0.59</v>
      </c>
      <c r="K70" s="2">
        <v>0</v>
      </c>
      <c r="L70" s="2">
        <v>0.6</v>
      </c>
      <c r="M70">
        <v>9936</v>
      </c>
    </row>
    <row r="71" spans="1:13" x14ac:dyDescent="0.25">
      <c r="A71" t="s">
        <v>72</v>
      </c>
      <c r="B71" s="2">
        <v>0.68</v>
      </c>
      <c r="C71" s="2">
        <v>0</v>
      </c>
      <c r="D71" s="2">
        <v>0.69</v>
      </c>
      <c r="E71">
        <v>7896</v>
      </c>
      <c r="F71" s="2">
        <v>0.68</v>
      </c>
      <c r="G71" s="2">
        <v>0</v>
      </c>
      <c r="H71" s="2">
        <v>0.68</v>
      </c>
      <c r="I71">
        <v>7896</v>
      </c>
      <c r="J71" s="2">
        <v>0.67</v>
      </c>
      <c r="K71" s="2">
        <v>0</v>
      </c>
      <c r="L71" s="2">
        <v>0.67</v>
      </c>
      <c r="M71">
        <v>7896</v>
      </c>
    </row>
    <row r="72" spans="1:13" x14ac:dyDescent="0.25">
      <c r="A72" t="s">
        <v>73</v>
      </c>
      <c r="B72" s="2">
        <v>0.04</v>
      </c>
      <c r="C72" s="2">
        <v>0</v>
      </c>
      <c r="D72" s="2">
        <v>0.04</v>
      </c>
      <c r="E72">
        <v>6440</v>
      </c>
      <c r="F72" s="2">
        <v>0.03</v>
      </c>
      <c r="G72" s="2">
        <v>0</v>
      </c>
      <c r="H72" s="2">
        <v>0.04</v>
      </c>
      <c r="I72">
        <v>6440</v>
      </c>
      <c r="J72" s="2">
        <v>0.03</v>
      </c>
      <c r="K72" s="2">
        <v>0</v>
      </c>
      <c r="L72" s="2">
        <v>0.04</v>
      </c>
      <c r="M72">
        <v>6440</v>
      </c>
    </row>
    <row r="73" spans="1:13" x14ac:dyDescent="0.25">
      <c r="A73" t="s">
        <v>74</v>
      </c>
      <c r="B73" s="2">
        <v>0.34</v>
      </c>
      <c r="C73" s="2">
        <v>0</v>
      </c>
      <c r="D73" s="2">
        <v>0.34</v>
      </c>
      <c r="E73">
        <v>7472</v>
      </c>
      <c r="F73" s="2">
        <v>0.34</v>
      </c>
      <c r="G73" s="2">
        <v>0</v>
      </c>
      <c r="H73" s="2">
        <v>0.34</v>
      </c>
      <c r="I73">
        <v>7472</v>
      </c>
      <c r="J73" s="2">
        <v>0.34</v>
      </c>
      <c r="K73" s="2">
        <v>0</v>
      </c>
      <c r="L73" s="2">
        <v>0.34</v>
      </c>
      <c r="M73">
        <v>7472</v>
      </c>
    </row>
    <row r="74" spans="1:13" x14ac:dyDescent="0.25">
      <c r="A74" t="s">
        <v>75</v>
      </c>
      <c r="B74" s="2">
        <v>0.68</v>
      </c>
      <c r="C74" s="2">
        <v>0</v>
      </c>
      <c r="D74" s="2">
        <v>0.69</v>
      </c>
      <c r="E74">
        <v>8216</v>
      </c>
      <c r="F74" s="2">
        <v>0.68</v>
      </c>
      <c r="G74" s="2">
        <v>0</v>
      </c>
      <c r="H74" s="2">
        <v>0.68</v>
      </c>
      <c r="I74">
        <v>8216</v>
      </c>
      <c r="J74" s="2">
        <v>0.69</v>
      </c>
      <c r="K74" s="2">
        <v>0</v>
      </c>
      <c r="L74" s="2">
        <v>0.7</v>
      </c>
      <c r="M74">
        <v>8216</v>
      </c>
    </row>
    <row r="75" spans="1:13" x14ac:dyDescent="0.25">
      <c r="A75" t="s">
        <v>76</v>
      </c>
      <c r="B75" s="2">
        <v>0.03</v>
      </c>
      <c r="C75" s="2">
        <v>0</v>
      </c>
      <c r="D75" s="2">
        <v>0.03</v>
      </c>
      <c r="E75">
        <v>4744</v>
      </c>
      <c r="F75" s="2">
        <v>0.03</v>
      </c>
      <c r="G75" s="2">
        <v>0</v>
      </c>
      <c r="H75" s="2">
        <v>0.03</v>
      </c>
      <c r="I75">
        <v>4744</v>
      </c>
      <c r="J75" s="2">
        <v>0.03</v>
      </c>
      <c r="K75" s="2">
        <v>0</v>
      </c>
      <c r="L75" s="2">
        <v>0.03</v>
      </c>
      <c r="M75">
        <v>4744</v>
      </c>
    </row>
    <row r="76" spans="1:13" x14ac:dyDescent="0.25">
      <c r="A76" t="s">
        <v>77</v>
      </c>
      <c r="B76" s="2">
        <v>0.02</v>
      </c>
      <c r="C76" s="2">
        <v>0</v>
      </c>
      <c r="D76" s="2">
        <v>0.03</v>
      </c>
      <c r="E76">
        <v>4696</v>
      </c>
      <c r="F76" s="2">
        <v>0.03</v>
      </c>
      <c r="G76" s="2">
        <v>0</v>
      </c>
      <c r="H76" s="2">
        <v>0.03</v>
      </c>
      <c r="I76">
        <v>4696</v>
      </c>
      <c r="J76" s="2">
        <v>0.03</v>
      </c>
      <c r="K76" s="2">
        <v>0</v>
      </c>
      <c r="L76" s="2">
        <v>0.03</v>
      </c>
      <c r="M76">
        <v>4696</v>
      </c>
    </row>
    <row r="77" spans="1:13" x14ac:dyDescent="0.25">
      <c r="A77" t="s">
        <v>78</v>
      </c>
      <c r="B77" s="2">
        <v>0.33</v>
      </c>
      <c r="C77" s="2">
        <v>0</v>
      </c>
      <c r="D77" s="2">
        <v>0.34</v>
      </c>
      <c r="E77">
        <v>10672</v>
      </c>
      <c r="F77" s="2">
        <v>0.34</v>
      </c>
      <c r="G77" s="2">
        <v>0</v>
      </c>
      <c r="H77" s="2">
        <v>0.34</v>
      </c>
      <c r="I77">
        <v>10672</v>
      </c>
      <c r="J77" s="2">
        <v>0.34</v>
      </c>
      <c r="K77" s="2">
        <v>0</v>
      </c>
      <c r="L77" s="2">
        <v>0.34</v>
      </c>
      <c r="M77">
        <v>10672</v>
      </c>
    </row>
    <row r="78" spans="1:13" x14ac:dyDescent="0.25">
      <c r="A78" t="s">
        <v>79</v>
      </c>
      <c r="B78" s="2">
        <v>1.1399999999999999</v>
      </c>
      <c r="C78" s="2">
        <v>0</v>
      </c>
      <c r="D78" s="2">
        <v>1.1499999999999999</v>
      </c>
      <c r="E78">
        <v>18644</v>
      </c>
      <c r="F78" s="2">
        <v>1.1399999999999999</v>
      </c>
      <c r="G78" s="2">
        <v>0</v>
      </c>
      <c r="H78" s="2">
        <v>1.1399999999999999</v>
      </c>
      <c r="I78">
        <v>18644</v>
      </c>
      <c r="J78" s="2">
        <v>1.1399999999999999</v>
      </c>
      <c r="K78" s="2">
        <v>0</v>
      </c>
      <c r="L78" s="2">
        <v>1.1399999999999999</v>
      </c>
      <c r="M78">
        <v>18644</v>
      </c>
    </row>
    <row r="79" spans="1:13" x14ac:dyDescent="0.25">
      <c r="A79" t="s">
        <v>80</v>
      </c>
      <c r="B79" s="2">
        <v>0.01</v>
      </c>
      <c r="C79" s="2">
        <v>0</v>
      </c>
      <c r="D79" s="2">
        <v>0.02</v>
      </c>
      <c r="E79">
        <v>4480</v>
      </c>
      <c r="F79" s="2">
        <v>0.01</v>
      </c>
      <c r="G79" s="2">
        <v>0</v>
      </c>
      <c r="H79" s="2">
        <v>0.01</v>
      </c>
      <c r="I79">
        <v>4480</v>
      </c>
      <c r="J79" s="2">
        <v>0.01</v>
      </c>
      <c r="K79" s="2">
        <v>0</v>
      </c>
      <c r="L79" s="2">
        <v>0.01</v>
      </c>
      <c r="M79">
        <v>4480</v>
      </c>
    </row>
    <row r="80" spans="1:13" x14ac:dyDescent="0.25">
      <c r="A80" t="s">
        <v>81</v>
      </c>
      <c r="B80" s="2">
        <v>0.04</v>
      </c>
      <c r="C80" s="2">
        <v>0</v>
      </c>
      <c r="D80" s="2">
        <v>0.04</v>
      </c>
      <c r="E80">
        <v>6132</v>
      </c>
      <c r="F80" s="2">
        <v>0.04</v>
      </c>
      <c r="G80" s="2">
        <v>0</v>
      </c>
      <c r="H80" s="2">
        <v>0.04</v>
      </c>
      <c r="I80">
        <v>6132</v>
      </c>
      <c r="J80" s="2">
        <v>0.04</v>
      </c>
      <c r="K80" s="2">
        <v>0</v>
      </c>
      <c r="L80" s="2">
        <v>0.04</v>
      </c>
      <c r="M80">
        <v>6132</v>
      </c>
    </row>
    <row r="81" spans="1:13" x14ac:dyDescent="0.25">
      <c r="A81" t="s">
        <v>82</v>
      </c>
      <c r="B81" s="2">
        <v>0.02</v>
      </c>
      <c r="C81" s="2">
        <v>0</v>
      </c>
      <c r="D81" s="2">
        <v>0.02</v>
      </c>
      <c r="E81">
        <v>4536</v>
      </c>
      <c r="F81" s="2">
        <v>0.02</v>
      </c>
      <c r="G81" s="2">
        <v>0</v>
      </c>
      <c r="H81" s="2">
        <v>0.02</v>
      </c>
      <c r="I81">
        <v>4536</v>
      </c>
      <c r="J81" s="2">
        <v>0.02</v>
      </c>
      <c r="K81" s="2">
        <v>0</v>
      </c>
      <c r="L81" s="2">
        <v>0.02</v>
      </c>
      <c r="M81">
        <v>4536</v>
      </c>
    </row>
    <row r="82" spans="1:13" x14ac:dyDescent="0.25">
      <c r="A82" t="s">
        <v>83</v>
      </c>
      <c r="B82" s="2">
        <v>0.95</v>
      </c>
      <c r="C82" s="2">
        <v>0</v>
      </c>
      <c r="D82" s="2">
        <v>0.95</v>
      </c>
      <c r="E82">
        <v>11184</v>
      </c>
      <c r="F82" s="2">
        <v>0.95</v>
      </c>
      <c r="G82" s="2">
        <v>0</v>
      </c>
      <c r="H82" s="2">
        <v>0.95</v>
      </c>
      <c r="I82">
        <v>11184</v>
      </c>
      <c r="J82" s="2">
        <v>0.95</v>
      </c>
      <c r="K82" s="2">
        <v>0</v>
      </c>
      <c r="L82" s="2">
        <v>0.96</v>
      </c>
      <c r="M82">
        <v>11184</v>
      </c>
    </row>
    <row r="83" spans="1:13" x14ac:dyDescent="0.25">
      <c r="A83" t="s">
        <v>84</v>
      </c>
      <c r="B83" s="2">
        <v>0.76</v>
      </c>
      <c r="C83" s="2">
        <v>0</v>
      </c>
      <c r="D83" s="2">
        <v>0.77</v>
      </c>
      <c r="E83">
        <v>6900</v>
      </c>
      <c r="F83" s="2">
        <v>0.77</v>
      </c>
      <c r="G83" s="2">
        <v>0</v>
      </c>
      <c r="H83" s="2">
        <v>0.77</v>
      </c>
      <c r="I83">
        <v>6900</v>
      </c>
      <c r="J83" s="2">
        <v>0.77</v>
      </c>
      <c r="K83" s="2">
        <v>0</v>
      </c>
      <c r="L83" s="2">
        <v>0.77</v>
      </c>
      <c r="M83">
        <v>6900</v>
      </c>
    </row>
    <row r="84" spans="1:13" x14ac:dyDescent="0.25">
      <c r="A84" t="s">
        <v>85</v>
      </c>
      <c r="B84" s="2">
        <v>3.82</v>
      </c>
      <c r="C84" s="2">
        <v>0.03</v>
      </c>
      <c r="D84" s="2">
        <v>3.86</v>
      </c>
      <c r="E84">
        <v>28556</v>
      </c>
      <c r="F84" s="2">
        <v>3.74</v>
      </c>
      <c r="G84" s="2">
        <v>0.01</v>
      </c>
      <c r="H84" s="2">
        <v>3.76</v>
      </c>
      <c r="I84">
        <v>28556</v>
      </c>
      <c r="J84" s="2">
        <v>3.73</v>
      </c>
      <c r="K84" s="2">
        <v>0.02</v>
      </c>
      <c r="L84" s="2">
        <v>3.75</v>
      </c>
      <c r="M84">
        <v>28556</v>
      </c>
    </row>
    <row r="85" spans="1:13" x14ac:dyDescent="0.25">
      <c r="A85" t="s">
        <v>86</v>
      </c>
      <c r="B85" s="2">
        <v>1.48</v>
      </c>
      <c r="C85" s="2">
        <v>0</v>
      </c>
      <c r="D85" s="2">
        <v>1.49</v>
      </c>
      <c r="E85">
        <v>16640</v>
      </c>
      <c r="F85" s="2">
        <v>1.49</v>
      </c>
      <c r="G85" s="2">
        <v>0</v>
      </c>
      <c r="H85" s="2">
        <v>1.49</v>
      </c>
      <c r="I85">
        <v>16640</v>
      </c>
      <c r="J85" s="2">
        <v>1.49</v>
      </c>
      <c r="K85" s="2">
        <v>0</v>
      </c>
      <c r="L85" s="2">
        <v>1.49</v>
      </c>
      <c r="M85">
        <v>16640</v>
      </c>
    </row>
    <row r="86" spans="1:13" x14ac:dyDescent="0.25">
      <c r="A86" t="s">
        <v>87</v>
      </c>
      <c r="B86" s="2">
        <v>0.02</v>
      </c>
      <c r="C86" s="2">
        <v>0</v>
      </c>
      <c r="D86" s="2">
        <v>0.02</v>
      </c>
      <c r="E86">
        <v>4480</v>
      </c>
      <c r="F86" s="2">
        <v>0.02</v>
      </c>
      <c r="G86" s="2">
        <v>0</v>
      </c>
      <c r="H86" s="2">
        <v>0.02</v>
      </c>
      <c r="I86">
        <v>4480</v>
      </c>
      <c r="J86" s="2">
        <v>0.02</v>
      </c>
      <c r="K86" s="2">
        <v>0</v>
      </c>
      <c r="L86" s="2">
        <v>0.02</v>
      </c>
      <c r="M86">
        <v>4480</v>
      </c>
    </row>
    <row r="87" spans="1:13" x14ac:dyDescent="0.25">
      <c r="A87" t="s">
        <v>88</v>
      </c>
      <c r="B87" s="2">
        <v>0.09</v>
      </c>
      <c r="C87" s="2">
        <v>0</v>
      </c>
      <c r="D87" s="2">
        <v>0.09</v>
      </c>
      <c r="E87">
        <v>4844</v>
      </c>
      <c r="F87" s="2">
        <v>0.09</v>
      </c>
      <c r="G87" s="2">
        <v>0</v>
      </c>
      <c r="H87" s="2">
        <v>0.09</v>
      </c>
      <c r="I87">
        <v>4844</v>
      </c>
      <c r="J87" s="2">
        <v>0.1</v>
      </c>
      <c r="K87" s="2">
        <v>0</v>
      </c>
      <c r="L87" s="2">
        <v>0.1</v>
      </c>
      <c r="M87">
        <v>4844</v>
      </c>
    </row>
    <row r="88" spans="1:13" x14ac:dyDescent="0.25">
      <c r="A88" t="s">
        <v>89</v>
      </c>
      <c r="B88" s="2">
        <v>0.65</v>
      </c>
      <c r="C88" s="2">
        <v>0</v>
      </c>
      <c r="D88" s="2">
        <v>0.66</v>
      </c>
      <c r="E88">
        <v>8936</v>
      </c>
      <c r="F88" s="2">
        <v>0.65</v>
      </c>
      <c r="G88" s="2">
        <v>0</v>
      </c>
      <c r="H88" s="2">
        <v>0.66</v>
      </c>
      <c r="I88">
        <v>8936</v>
      </c>
      <c r="J88" s="2">
        <v>0.66</v>
      </c>
      <c r="K88" s="2">
        <v>0</v>
      </c>
      <c r="L88" s="2">
        <v>0.66</v>
      </c>
      <c r="M88">
        <v>8936</v>
      </c>
    </row>
    <row r="89" spans="1:13" x14ac:dyDescent="0.25">
      <c r="A89" t="s">
        <v>90</v>
      </c>
      <c r="B89" s="2">
        <v>0.4</v>
      </c>
      <c r="C89" s="2">
        <v>0</v>
      </c>
      <c r="D89" s="2">
        <v>0.41</v>
      </c>
      <c r="E89">
        <v>13612</v>
      </c>
      <c r="F89" s="2">
        <v>0.4</v>
      </c>
      <c r="G89" s="2">
        <v>0</v>
      </c>
      <c r="H89" s="2">
        <v>0.41</v>
      </c>
      <c r="I89">
        <v>13612</v>
      </c>
      <c r="J89" s="2">
        <v>0.4</v>
      </c>
      <c r="K89" s="2">
        <v>0</v>
      </c>
      <c r="L89" s="2">
        <v>0.4</v>
      </c>
      <c r="M89">
        <v>13612</v>
      </c>
    </row>
    <row r="90" spans="1:13" x14ac:dyDescent="0.25">
      <c r="A90" t="s">
        <v>91</v>
      </c>
      <c r="B90" s="2">
        <v>0.59</v>
      </c>
      <c r="C90" s="2">
        <v>0</v>
      </c>
      <c r="D90" s="2">
        <v>0.59</v>
      </c>
      <c r="E90">
        <v>15724</v>
      </c>
      <c r="F90" s="2">
        <v>0.6</v>
      </c>
      <c r="G90" s="2">
        <v>0</v>
      </c>
      <c r="H90" s="2">
        <v>0.6</v>
      </c>
      <c r="I90">
        <v>15724</v>
      </c>
      <c r="J90" s="2">
        <v>0.57999999999999996</v>
      </c>
      <c r="K90" s="2">
        <v>0.01</v>
      </c>
      <c r="L90" s="2">
        <v>0.59</v>
      </c>
      <c r="M90">
        <v>15724</v>
      </c>
    </row>
    <row r="91" spans="1:13" x14ac:dyDescent="0.25">
      <c r="A91" t="s">
        <v>92</v>
      </c>
      <c r="B91" s="2">
        <v>0.01</v>
      </c>
      <c r="C91" s="2">
        <v>0</v>
      </c>
      <c r="D91" s="2">
        <v>0.01</v>
      </c>
      <c r="E91">
        <v>4508</v>
      </c>
      <c r="F91" s="2">
        <v>0.01</v>
      </c>
      <c r="G91" s="2">
        <v>0</v>
      </c>
      <c r="H91" s="2">
        <v>0.01</v>
      </c>
      <c r="I91">
        <v>4508</v>
      </c>
      <c r="J91" s="2">
        <v>0.01</v>
      </c>
      <c r="K91" s="2">
        <v>0</v>
      </c>
      <c r="L91" s="2">
        <v>0.01</v>
      </c>
      <c r="M91">
        <v>4508</v>
      </c>
    </row>
    <row r="92" spans="1:13" x14ac:dyDescent="0.25">
      <c r="A92" t="s">
        <v>93</v>
      </c>
      <c r="B92" s="2">
        <v>0.02</v>
      </c>
      <c r="C92" s="2">
        <v>0</v>
      </c>
      <c r="D92" s="2">
        <v>0.02</v>
      </c>
      <c r="E92">
        <v>4516</v>
      </c>
      <c r="F92" s="2">
        <v>0.02</v>
      </c>
      <c r="G92" s="2">
        <v>0</v>
      </c>
      <c r="H92" s="2">
        <v>0.02</v>
      </c>
      <c r="I92">
        <v>4516</v>
      </c>
      <c r="J92" s="2">
        <v>0.02</v>
      </c>
      <c r="K92" s="2">
        <v>0</v>
      </c>
      <c r="L92" s="2">
        <v>0.02</v>
      </c>
      <c r="M92">
        <v>4516</v>
      </c>
    </row>
    <row r="93" spans="1:13" x14ac:dyDescent="0.25">
      <c r="A93" t="s">
        <v>94</v>
      </c>
      <c r="B93" s="2">
        <v>0.02</v>
      </c>
      <c r="C93" s="2">
        <v>0</v>
      </c>
      <c r="D93" s="2">
        <v>0.02</v>
      </c>
      <c r="E93">
        <v>4536</v>
      </c>
      <c r="F93" s="2">
        <v>0.02</v>
      </c>
      <c r="G93" s="2">
        <v>0</v>
      </c>
      <c r="H93" s="2">
        <v>0.02</v>
      </c>
      <c r="I93">
        <v>4536</v>
      </c>
      <c r="J93" s="2">
        <v>0.02</v>
      </c>
      <c r="K93" s="2">
        <v>0</v>
      </c>
      <c r="L93" s="2">
        <v>0.02</v>
      </c>
      <c r="M93">
        <v>4536</v>
      </c>
    </row>
    <row r="94" spans="1:13" x14ac:dyDescent="0.25">
      <c r="A94" t="s">
        <v>95</v>
      </c>
      <c r="B94" s="2">
        <v>0.02</v>
      </c>
      <c r="C94" s="2">
        <v>0</v>
      </c>
      <c r="D94" s="2">
        <v>0.02</v>
      </c>
      <c r="E94">
        <v>4612</v>
      </c>
      <c r="F94" s="2">
        <v>0.02</v>
      </c>
      <c r="G94" s="2">
        <v>0</v>
      </c>
      <c r="H94" s="2">
        <v>0.02</v>
      </c>
      <c r="I94">
        <v>4612</v>
      </c>
      <c r="J94" s="2">
        <v>0.02</v>
      </c>
      <c r="K94" s="2">
        <v>0</v>
      </c>
      <c r="L94" s="2">
        <v>0.02</v>
      </c>
      <c r="M94">
        <v>4612</v>
      </c>
    </row>
    <row r="95" spans="1:13" x14ac:dyDescent="0.25">
      <c r="A95" t="s">
        <v>96</v>
      </c>
      <c r="B95" s="2">
        <v>0.11</v>
      </c>
      <c r="C95" s="2">
        <v>0</v>
      </c>
      <c r="D95" s="2">
        <v>0.11</v>
      </c>
      <c r="E95">
        <v>5232</v>
      </c>
      <c r="F95" s="2">
        <v>0.12</v>
      </c>
      <c r="G95" s="2">
        <v>0</v>
      </c>
      <c r="H95" s="2">
        <v>0.12</v>
      </c>
      <c r="I95">
        <v>5232</v>
      </c>
      <c r="J95" s="2">
        <v>0.11</v>
      </c>
      <c r="K95" s="2">
        <v>0</v>
      </c>
      <c r="L95" s="2">
        <v>0.11</v>
      </c>
      <c r="M95">
        <v>5232</v>
      </c>
    </row>
    <row r="96" spans="1:13" x14ac:dyDescent="0.25">
      <c r="A96" t="s">
        <v>97</v>
      </c>
      <c r="B96" s="2">
        <v>0.01</v>
      </c>
      <c r="C96" s="2">
        <v>0</v>
      </c>
      <c r="D96" s="2">
        <v>0.01</v>
      </c>
      <c r="E96">
        <v>4480</v>
      </c>
      <c r="F96" s="2">
        <v>0.01</v>
      </c>
      <c r="G96" s="2">
        <v>0</v>
      </c>
      <c r="H96" s="2">
        <v>0.01</v>
      </c>
      <c r="I96">
        <v>4480</v>
      </c>
      <c r="J96" s="2">
        <v>0.01</v>
      </c>
      <c r="K96" s="2">
        <v>0</v>
      </c>
      <c r="L96" s="2">
        <v>0.01</v>
      </c>
      <c r="M96">
        <v>4480</v>
      </c>
    </row>
    <row r="97" spans="1:13" x14ac:dyDescent="0.25">
      <c r="A97" t="s">
        <v>98</v>
      </c>
      <c r="B97" s="2">
        <v>0.01</v>
      </c>
      <c r="C97" s="2">
        <v>0</v>
      </c>
      <c r="D97" s="2">
        <v>0.01</v>
      </c>
      <c r="E97">
        <v>4480</v>
      </c>
      <c r="F97" s="2">
        <v>0.01</v>
      </c>
      <c r="G97" s="2">
        <v>0</v>
      </c>
      <c r="H97" s="2">
        <v>0.01</v>
      </c>
      <c r="I97">
        <v>4480</v>
      </c>
      <c r="J97" s="2">
        <v>0.01</v>
      </c>
      <c r="K97" s="2">
        <v>0</v>
      </c>
      <c r="L97" s="2">
        <v>0.01</v>
      </c>
      <c r="M97">
        <v>4480</v>
      </c>
    </row>
    <row r="98" spans="1:13" x14ac:dyDescent="0.25">
      <c r="A98" t="s">
        <v>99</v>
      </c>
      <c r="B98" s="2">
        <v>0.15</v>
      </c>
      <c r="C98" s="2">
        <v>0</v>
      </c>
      <c r="D98" s="2">
        <v>0.15</v>
      </c>
      <c r="E98">
        <v>7052</v>
      </c>
      <c r="F98" s="2">
        <v>0.15</v>
      </c>
      <c r="G98" s="2">
        <v>0</v>
      </c>
      <c r="H98" s="2">
        <v>0.15</v>
      </c>
      <c r="I98">
        <v>7052</v>
      </c>
      <c r="J98" s="2">
        <v>0.15</v>
      </c>
      <c r="K98" s="2">
        <v>0</v>
      </c>
      <c r="L98" s="2">
        <v>0.15</v>
      </c>
      <c r="M98">
        <v>7052</v>
      </c>
    </row>
    <row r="99" spans="1:13" x14ac:dyDescent="0.25">
      <c r="A99" t="s">
        <v>100</v>
      </c>
      <c r="B99" s="2">
        <v>0.01</v>
      </c>
      <c r="C99" s="2">
        <v>0</v>
      </c>
      <c r="D99" s="2">
        <v>0.01</v>
      </c>
      <c r="E99">
        <v>4572</v>
      </c>
      <c r="F99" s="2">
        <v>0.01</v>
      </c>
      <c r="G99" s="2">
        <v>0</v>
      </c>
      <c r="H99" s="2">
        <v>0.01</v>
      </c>
      <c r="I99">
        <v>4572</v>
      </c>
      <c r="J99" s="2">
        <v>0.01</v>
      </c>
      <c r="K99" s="2">
        <v>0</v>
      </c>
      <c r="L99" s="2">
        <v>0.01</v>
      </c>
      <c r="M99">
        <v>4572</v>
      </c>
    </row>
    <row r="100" spans="1:13" x14ac:dyDescent="0.25">
      <c r="A100" t="s">
        <v>101</v>
      </c>
      <c r="B100" s="2">
        <v>0.62</v>
      </c>
      <c r="C100" s="2">
        <v>0</v>
      </c>
      <c r="D100" s="2">
        <v>0.62</v>
      </c>
      <c r="E100">
        <v>9600</v>
      </c>
      <c r="F100" s="2">
        <v>0.64</v>
      </c>
      <c r="G100" s="2">
        <v>0</v>
      </c>
      <c r="H100" s="2">
        <v>0.64</v>
      </c>
      <c r="I100">
        <v>9600</v>
      </c>
      <c r="J100" s="2">
        <v>0.62</v>
      </c>
      <c r="K100" s="2">
        <v>0</v>
      </c>
      <c r="L100" s="2">
        <v>0.62</v>
      </c>
      <c r="M100">
        <v>9600</v>
      </c>
    </row>
    <row r="101" spans="1:13" x14ac:dyDescent="0.25">
      <c r="A101" t="s">
        <v>102</v>
      </c>
      <c r="B101" s="2">
        <v>0.01</v>
      </c>
      <c r="C101" s="2">
        <v>0</v>
      </c>
      <c r="D101" s="2">
        <v>0.01</v>
      </c>
      <c r="E101">
        <v>4480</v>
      </c>
      <c r="F101" s="2">
        <v>0.01</v>
      </c>
      <c r="G101" s="2">
        <v>0</v>
      </c>
      <c r="H101" s="2">
        <v>0.01</v>
      </c>
      <c r="I101">
        <v>4480</v>
      </c>
      <c r="J101" s="2">
        <v>0.01</v>
      </c>
      <c r="K101" s="2">
        <v>0</v>
      </c>
      <c r="L101" s="2">
        <v>0.01</v>
      </c>
      <c r="M101">
        <v>4480</v>
      </c>
    </row>
    <row r="102" spans="1:13" x14ac:dyDescent="0.25">
      <c r="A102" t="s">
        <v>103</v>
      </c>
      <c r="B102" s="2">
        <v>0.84</v>
      </c>
      <c r="C102" s="2">
        <v>0</v>
      </c>
      <c r="D102" s="2">
        <v>0.84</v>
      </c>
      <c r="E102">
        <v>7832</v>
      </c>
      <c r="F102" s="2">
        <v>0.83</v>
      </c>
      <c r="G102" s="2">
        <v>0</v>
      </c>
      <c r="H102" s="2">
        <v>0.84</v>
      </c>
      <c r="I102">
        <v>7832</v>
      </c>
      <c r="J102" s="2">
        <v>0.85</v>
      </c>
      <c r="K102" s="2">
        <v>0</v>
      </c>
      <c r="L102" s="2">
        <v>0.85</v>
      </c>
      <c r="M102">
        <v>7832</v>
      </c>
    </row>
    <row r="103" spans="1:13" x14ac:dyDescent="0.25">
      <c r="A103" t="s">
        <v>104</v>
      </c>
      <c r="B103" s="2">
        <v>0.74</v>
      </c>
      <c r="C103" s="2">
        <v>0</v>
      </c>
      <c r="D103" s="2">
        <v>0.75</v>
      </c>
      <c r="E103">
        <v>9028</v>
      </c>
      <c r="F103" s="2">
        <v>0.75</v>
      </c>
      <c r="G103" s="2">
        <v>0</v>
      </c>
      <c r="H103" s="2">
        <v>0.75</v>
      </c>
      <c r="I103">
        <v>9028</v>
      </c>
      <c r="J103" s="2">
        <v>0.75</v>
      </c>
      <c r="K103" s="2">
        <v>0</v>
      </c>
      <c r="L103" s="2">
        <v>0.76</v>
      </c>
      <c r="M103">
        <v>9028</v>
      </c>
    </row>
    <row r="104" spans="1:13" x14ac:dyDescent="0.25">
      <c r="A104" t="s">
        <v>105</v>
      </c>
      <c r="B104" s="2">
        <v>0.02</v>
      </c>
      <c r="C104" s="2">
        <v>0</v>
      </c>
      <c r="D104" s="2">
        <v>0.02</v>
      </c>
      <c r="E104">
        <v>4500</v>
      </c>
      <c r="F104" s="2">
        <v>0.02</v>
      </c>
      <c r="G104" s="2">
        <v>0</v>
      </c>
      <c r="H104" s="2">
        <v>0.02</v>
      </c>
      <c r="I104">
        <v>4500</v>
      </c>
      <c r="J104" s="2">
        <v>0.02</v>
      </c>
      <c r="K104" s="2">
        <v>0</v>
      </c>
      <c r="L104" s="2">
        <v>0.02</v>
      </c>
      <c r="M104">
        <v>4500</v>
      </c>
    </row>
    <row r="105" spans="1:13" x14ac:dyDescent="0.25">
      <c r="A105" t="s">
        <v>165</v>
      </c>
      <c r="B105">
        <v>0.8</v>
      </c>
      <c r="C105">
        <v>0</v>
      </c>
      <c r="D105">
        <v>0.8</v>
      </c>
      <c r="E105">
        <v>6788</v>
      </c>
      <c r="F105">
        <v>0.8</v>
      </c>
      <c r="G105">
        <v>0</v>
      </c>
      <c r="H105">
        <v>0.8</v>
      </c>
      <c r="I105">
        <v>6788</v>
      </c>
      <c r="J105">
        <v>0.78</v>
      </c>
      <c r="K105">
        <v>0</v>
      </c>
      <c r="L105">
        <v>0.78</v>
      </c>
      <c r="M105">
        <v>6788</v>
      </c>
    </row>
    <row r="106" spans="1:13" x14ac:dyDescent="0.25">
      <c r="A106" t="s">
        <v>166</v>
      </c>
      <c r="B106">
        <v>0.04</v>
      </c>
      <c r="C106">
        <v>0</v>
      </c>
      <c r="D106">
        <v>0.05</v>
      </c>
      <c r="E106">
        <v>4724</v>
      </c>
      <c r="F106">
        <v>0.04</v>
      </c>
      <c r="G106">
        <v>0</v>
      </c>
      <c r="H106">
        <v>0.05</v>
      </c>
      <c r="I106">
        <v>4724</v>
      </c>
      <c r="J106">
        <v>0.04</v>
      </c>
      <c r="K106">
        <v>0</v>
      </c>
      <c r="L106">
        <v>0.05</v>
      </c>
      <c r="M106">
        <v>4724</v>
      </c>
    </row>
    <row r="107" spans="1:13" x14ac:dyDescent="0.25">
      <c r="A107" t="s">
        <v>167</v>
      </c>
      <c r="B107">
        <v>7.0000000000000007E-2</v>
      </c>
      <c r="C107">
        <v>0</v>
      </c>
      <c r="D107">
        <v>7.0000000000000007E-2</v>
      </c>
      <c r="E107">
        <v>4836</v>
      </c>
      <c r="F107">
        <v>7.0000000000000007E-2</v>
      </c>
      <c r="G107">
        <v>0</v>
      </c>
      <c r="H107">
        <v>7.0000000000000007E-2</v>
      </c>
      <c r="I107">
        <v>4836</v>
      </c>
      <c r="J107">
        <v>7.0000000000000007E-2</v>
      </c>
      <c r="K107">
        <v>0</v>
      </c>
      <c r="L107">
        <v>7.0000000000000007E-2</v>
      </c>
      <c r="M107">
        <v>4836</v>
      </c>
    </row>
    <row r="108" spans="1:13" x14ac:dyDescent="0.25">
      <c r="A108" t="s">
        <v>168</v>
      </c>
      <c r="B108">
        <v>0.81</v>
      </c>
      <c r="C108">
        <v>0</v>
      </c>
      <c r="D108">
        <v>0.81</v>
      </c>
      <c r="E108">
        <v>6960</v>
      </c>
      <c r="F108">
        <v>0.8</v>
      </c>
      <c r="G108">
        <v>0</v>
      </c>
      <c r="H108">
        <v>0.8</v>
      </c>
      <c r="I108">
        <v>6960</v>
      </c>
      <c r="J108">
        <v>0.81</v>
      </c>
      <c r="K108">
        <v>0</v>
      </c>
      <c r="L108">
        <v>0.81</v>
      </c>
      <c r="M108">
        <v>6960</v>
      </c>
    </row>
    <row r="109" spans="1:13" x14ac:dyDescent="0.25">
      <c r="A109" t="s">
        <v>169</v>
      </c>
      <c r="B109">
        <v>0.14000000000000001</v>
      </c>
      <c r="C109">
        <v>0</v>
      </c>
      <c r="D109">
        <v>0.15</v>
      </c>
      <c r="E109">
        <v>5384</v>
      </c>
      <c r="F109">
        <v>0.14000000000000001</v>
      </c>
      <c r="G109">
        <v>0</v>
      </c>
      <c r="H109">
        <v>0.15</v>
      </c>
      <c r="I109">
        <v>5384</v>
      </c>
      <c r="J109">
        <v>0.14000000000000001</v>
      </c>
      <c r="K109">
        <v>0</v>
      </c>
      <c r="L109">
        <v>0.15</v>
      </c>
      <c r="M109">
        <v>5384</v>
      </c>
    </row>
    <row r="110" spans="1:13" x14ac:dyDescent="0.25">
      <c r="A110" t="s">
        <v>170</v>
      </c>
      <c r="B110">
        <v>0.2</v>
      </c>
      <c r="C110">
        <v>0</v>
      </c>
      <c r="D110">
        <v>0.2</v>
      </c>
      <c r="E110">
        <v>5672</v>
      </c>
      <c r="F110">
        <v>0.19</v>
      </c>
      <c r="G110">
        <v>0</v>
      </c>
      <c r="H110">
        <v>0.19</v>
      </c>
      <c r="I110">
        <v>5672</v>
      </c>
      <c r="J110">
        <v>0.19</v>
      </c>
      <c r="K110">
        <v>0</v>
      </c>
      <c r="L110">
        <v>0.19</v>
      </c>
      <c r="M110">
        <v>5672</v>
      </c>
    </row>
    <row r="111" spans="1:13" x14ac:dyDescent="0.25">
      <c r="A111" t="s">
        <v>156</v>
      </c>
      <c r="B111">
        <v>0.5</v>
      </c>
      <c r="C111">
        <v>0</v>
      </c>
      <c r="D111">
        <v>0.51</v>
      </c>
      <c r="E111">
        <v>6556</v>
      </c>
      <c r="F111">
        <v>0.5</v>
      </c>
      <c r="G111">
        <v>0</v>
      </c>
      <c r="H111">
        <v>0.5</v>
      </c>
      <c r="I111">
        <v>6556</v>
      </c>
      <c r="J111">
        <v>0.5</v>
      </c>
      <c r="K111">
        <v>0</v>
      </c>
      <c r="L111">
        <v>0.51</v>
      </c>
      <c r="M111">
        <v>6556</v>
      </c>
    </row>
    <row r="112" spans="1:13" x14ac:dyDescent="0.25">
      <c r="A112" t="s">
        <v>171</v>
      </c>
      <c r="B112">
        <v>0.56000000000000005</v>
      </c>
      <c r="C112">
        <v>0</v>
      </c>
      <c r="D112">
        <v>0.56999999999999995</v>
      </c>
      <c r="E112">
        <v>6348</v>
      </c>
      <c r="F112">
        <v>0.56000000000000005</v>
      </c>
      <c r="G112">
        <v>0</v>
      </c>
      <c r="H112">
        <v>0.56999999999999995</v>
      </c>
      <c r="I112">
        <v>6348</v>
      </c>
      <c r="J112">
        <v>0.56999999999999995</v>
      </c>
      <c r="K112">
        <v>0</v>
      </c>
      <c r="L112">
        <v>0.57999999999999996</v>
      </c>
      <c r="M112">
        <v>6348</v>
      </c>
    </row>
    <row r="113" spans="1:13" x14ac:dyDescent="0.25">
      <c r="A113" t="s">
        <v>172</v>
      </c>
      <c r="B113">
        <v>0.06</v>
      </c>
      <c r="C113">
        <v>0</v>
      </c>
      <c r="D113">
        <v>7.0000000000000007E-2</v>
      </c>
      <c r="E113">
        <v>5596</v>
      </c>
      <c r="F113">
        <v>7.0000000000000007E-2</v>
      </c>
      <c r="G113">
        <v>0</v>
      </c>
      <c r="H113">
        <v>7.0000000000000007E-2</v>
      </c>
      <c r="I113">
        <v>5596</v>
      </c>
      <c r="J113">
        <v>7.0000000000000007E-2</v>
      </c>
      <c r="K113">
        <v>0</v>
      </c>
      <c r="L113">
        <v>7.0000000000000007E-2</v>
      </c>
      <c r="M113">
        <v>5596</v>
      </c>
    </row>
    <row r="114" spans="1:13" x14ac:dyDescent="0.25">
      <c r="A114" t="s">
        <v>173</v>
      </c>
      <c r="B114">
        <v>0.01</v>
      </c>
      <c r="C114">
        <v>0</v>
      </c>
      <c r="D114">
        <v>0.01</v>
      </c>
      <c r="E114">
        <v>4492</v>
      </c>
      <c r="F114">
        <v>0.01</v>
      </c>
      <c r="G114">
        <v>0</v>
      </c>
      <c r="H114">
        <v>0.01</v>
      </c>
      <c r="I114">
        <v>4492</v>
      </c>
      <c r="J114">
        <v>0.01</v>
      </c>
      <c r="K114">
        <v>0</v>
      </c>
      <c r="L114">
        <v>0.01</v>
      </c>
      <c r="M114">
        <v>4492</v>
      </c>
    </row>
    <row r="115" spans="1:13" x14ac:dyDescent="0.25">
      <c r="A115" t="s">
        <v>174</v>
      </c>
      <c r="B115">
        <v>1.89</v>
      </c>
      <c r="C115">
        <v>0</v>
      </c>
      <c r="D115">
        <v>1.9</v>
      </c>
      <c r="E115">
        <v>8232</v>
      </c>
      <c r="F115">
        <v>1.87</v>
      </c>
      <c r="G115">
        <v>0</v>
      </c>
      <c r="H115">
        <v>1.87</v>
      </c>
      <c r="I115">
        <v>8232</v>
      </c>
      <c r="J115">
        <v>1.88</v>
      </c>
      <c r="K115">
        <v>0</v>
      </c>
      <c r="L115">
        <v>1.89</v>
      </c>
      <c r="M115">
        <v>8232</v>
      </c>
    </row>
    <row r="116" spans="1:13" x14ac:dyDescent="0.25">
      <c r="A116" t="s">
        <v>157</v>
      </c>
      <c r="B116">
        <v>0.08</v>
      </c>
      <c r="C116">
        <v>0</v>
      </c>
      <c r="D116">
        <v>0.08</v>
      </c>
      <c r="E116">
        <v>4972</v>
      </c>
      <c r="F116">
        <v>0.09</v>
      </c>
      <c r="G116">
        <v>0</v>
      </c>
      <c r="H116">
        <v>0.09</v>
      </c>
      <c r="I116">
        <v>4972</v>
      </c>
      <c r="J116">
        <v>0.08</v>
      </c>
      <c r="K116">
        <v>0</v>
      </c>
      <c r="L116">
        <v>0.09</v>
      </c>
      <c r="M116">
        <v>4972</v>
      </c>
    </row>
    <row r="117" spans="1:13" x14ac:dyDescent="0.25">
      <c r="A117" t="s">
        <v>158</v>
      </c>
      <c r="B117">
        <v>0.02</v>
      </c>
      <c r="C117">
        <v>0</v>
      </c>
      <c r="D117">
        <v>0.02</v>
      </c>
      <c r="E117">
        <v>4564</v>
      </c>
      <c r="F117">
        <v>0.02</v>
      </c>
      <c r="G117">
        <v>0</v>
      </c>
      <c r="H117">
        <v>0.02</v>
      </c>
      <c r="I117">
        <v>4564</v>
      </c>
      <c r="J117">
        <v>0.02</v>
      </c>
      <c r="K117">
        <v>0</v>
      </c>
      <c r="L117">
        <v>0.02</v>
      </c>
      <c r="M117">
        <v>4564</v>
      </c>
    </row>
    <row r="118" spans="1:13" x14ac:dyDescent="0.25">
      <c r="A118" t="s">
        <v>159</v>
      </c>
      <c r="B118">
        <v>0.95</v>
      </c>
      <c r="C118">
        <v>0</v>
      </c>
      <c r="D118">
        <v>0.95</v>
      </c>
      <c r="E118">
        <v>7852</v>
      </c>
      <c r="F118">
        <v>0.95</v>
      </c>
      <c r="G118">
        <v>0</v>
      </c>
      <c r="H118">
        <v>0.95</v>
      </c>
      <c r="I118">
        <v>7852</v>
      </c>
      <c r="J118">
        <v>0.96</v>
      </c>
      <c r="K118">
        <v>0</v>
      </c>
      <c r="L118">
        <v>0.96</v>
      </c>
      <c r="M118">
        <v>7852</v>
      </c>
    </row>
    <row r="119" spans="1:13" x14ac:dyDescent="0.25">
      <c r="A119" t="s">
        <v>175</v>
      </c>
      <c r="B119">
        <v>0.86</v>
      </c>
      <c r="C119">
        <v>0</v>
      </c>
      <c r="D119">
        <v>0.86</v>
      </c>
      <c r="E119">
        <v>7268</v>
      </c>
      <c r="F119">
        <v>0.86</v>
      </c>
      <c r="G119">
        <v>0</v>
      </c>
      <c r="H119">
        <v>0.86</v>
      </c>
      <c r="I119">
        <v>7268</v>
      </c>
      <c r="J119">
        <v>0.85</v>
      </c>
      <c r="K119">
        <v>0</v>
      </c>
      <c r="L119">
        <v>0.85</v>
      </c>
      <c r="M119">
        <v>7264</v>
      </c>
    </row>
    <row r="120" spans="1:13" x14ac:dyDescent="0.25">
      <c r="A120" t="s">
        <v>176</v>
      </c>
      <c r="B120">
        <v>0.02</v>
      </c>
      <c r="C120">
        <v>0</v>
      </c>
      <c r="D120">
        <v>0.02</v>
      </c>
      <c r="E120">
        <v>4520</v>
      </c>
      <c r="F120">
        <v>0.02</v>
      </c>
      <c r="G120">
        <v>0</v>
      </c>
      <c r="H120">
        <v>0.02</v>
      </c>
      <c r="I120">
        <v>4520</v>
      </c>
      <c r="J120">
        <v>0.02</v>
      </c>
      <c r="K120">
        <v>0</v>
      </c>
      <c r="L120">
        <v>0.02</v>
      </c>
      <c r="M120">
        <v>4520</v>
      </c>
    </row>
    <row r="121" spans="1:13" x14ac:dyDescent="0.25">
      <c r="A121" t="s">
        <v>177</v>
      </c>
      <c r="B121">
        <v>1.6</v>
      </c>
      <c r="C121">
        <v>0</v>
      </c>
      <c r="D121">
        <v>1.6</v>
      </c>
      <c r="E121">
        <v>7836</v>
      </c>
      <c r="F121">
        <v>1.59</v>
      </c>
      <c r="G121">
        <v>0</v>
      </c>
      <c r="H121">
        <v>1.59</v>
      </c>
      <c r="I121">
        <v>7836</v>
      </c>
      <c r="J121">
        <v>1.6</v>
      </c>
      <c r="K121">
        <v>0</v>
      </c>
      <c r="L121">
        <v>1.6</v>
      </c>
      <c r="M121">
        <v>7836</v>
      </c>
    </row>
    <row r="122" spans="1:13" x14ac:dyDescent="0.25">
      <c r="A122" t="s">
        <v>160</v>
      </c>
      <c r="B122">
        <v>0.9</v>
      </c>
      <c r="C122">
        <v>0</v>
      </c>
      <c r="D122">
        <v>0.9</v>
      </c>
      <c r="E122">
        <v>8596</v>
      </c>
      <c r="F122">
        <v>0.87</v>
      </c>
      <c r="G122">
        <v>0</v>
      </c>
      <c r="H122">
        <v>0.87</v>
      </c>
      <c r="I122">
        <v>8596</v>
      </c>
      <c r="J122">
        <v>0.9</v>
      </c>
      <c r="K122">
        <v>0</v>
      </c>
      <c r="L122">
        <v>0.9</v>
      </c>
      <c r="M122">
        <v>8596</v>
      </c>
    </row>
    <row r="123" spans="1:13" x14ac:dyDescent="0.25">
      <c r="A123" t="s">
        <v>161</v>
      </c>
      <c r="B123">
        <v>0.03</v>
      </c>
      <c r="C123">
        <v>0</v>
      </c>
      <c r="D123">
        <v>0.03</v>
      </c>
      <c r="E123">
        <v>4724</v>
      </c>
      <c r="F123">
        <v>0.03</v>
      </c>
      <c r="G123">
        <v>0</v>
      </c>
      <c r="H123">
        <v>0.03</v>
      </c>
      <c r="I123">
        <v>4724</v>
      </c>
      <c r="J123">
        <v>0.03</v>
      </c>
      <c r="K123">
        <v>0</v>
      </c>
      <c r="L123">
        <v>0.03</v>
      </c>
      <c r="M123">
        <v>4724</v>
      </c>
    </row>
    <row r="124" spans="1:13" x14ac:dyDescent="0.25">
      <c r="A124" t="s">
        <v>178</v>
      </c>
      <c r="B124">
        <v>0.02</v>
      </c>
      <c r="C124">
        <v>0</v>
      </c>
      <c r="D124">
        <v>0.02</v>
      </c>
      <c r="E124">
        <v>4648</v>
      </c>
      <c r="F124">
        <v>0.02</v>
      </c>
      <c r="G124">
        <v>0</v>
      </c>
      <c r="H124">
        <v>0.02</v>
      </c>
      <c r="I124">
        <v>4648</v>
      </c>
      <c r="J124">
        <v>0.02</v>
      </c>
      <c r="K124">
        <v>0</v>
      </c>
      <c r="L124">
        <v>0.02</v>
      </c>
      <c r="M124">
        <v>4648</v>
      </c>
    </row>
    <row r="125" spans="1:13" x14ac:dyDescent="0.25">
      <c r="A125" t="s">
        <v>179</v>
      </c>
      <c r="B125">
        <v>0.3</v>
      </c>
      <c r="C125">
        <v>0</v>
      </c>
      <c r="D125">
        <v>0.3</v>
      </c>
      <c r="E125">
        <v>6020</v>
      </c>
      <c r="F125">
        <v>0.28999999999999998</v>
      </c>
      <c r="G125">
        <v>0</v>
      </c>
      <c r="H125">
        <v>0.28999999999999998</v>
      </c>
      <c r="I125">
        <v>6016</v>
      </c>
      <c r="J125">
        <v>0.3</v>
      </c>
      <c r="K125">
        <v>0</v>
      </c>
      <c r="L125">
        <v>0.3</v>
      </c>
      <c r="M125">
        <v>6020</v>
      </c>
    </row>
    <row r="126" spans="1:13" x14ac:dyDescent="0.25">
      <c r="A126" t="s">
        <v>162</v>
      </c>
      <c r="B126">
        <v>0.82</v>
      </c>
      <c r="C126">
        <v>0</v>
      </c>
      <c r="D126">
        <v>0.82</v>
      </c>
      <c r="E126">
        <v>6684</v>
      </c>
      <c r="F126">
        <v>0.83</v>
      </c>
      <c r="G126">
        <v>0</v>
      </c>
      <c r="H126">
        <v>0.83</v>
      </c>
      <c r="I126">
        <v>6684</v>
      </c>
      <c r="J126">
        <v>0.82</v>
      </c>
      <c r="K126">
        <v>0</v>
      </c>
      <c r="L126">
        <v>0.82</v>
      </c>
      <c r="M126">
        <v>6684</v>
      </c>
    </row>
    <row r="127" spans="1:13" x14ac:dyDescent="0.25">
      <c r="A127" t="s">
        <v>163</v>
      </c>
      <c r="B127">
        <v>0.2</v>
      </c>
      <c r="C127">
        <v>0</v>
      </c>
      <c r="D127">
        <v>0.21</v>
      </c>
      <c r="E127">
        <v>8884</v>
      </c>
      <c r="F127">
        <v>0.2</v>
      </c>
      <c r="G127">
        <v>0</v>
      </c>
      <c r="H127">
        <v>0.21</v>
      </c>
      <c r="I127">
        <v>8884</v>
      </c>
      <c r="J127">
        <v>0.2</v>
      </c>
      <c r="K127">
        <v>0</v>
      </c>
      <c r="L127">
        <v>0.2</v>
      </c>
      <c r="M127">
        <v>8884</v>
      </c>
    </row>
    <row r="128" spans="1:13" x14ac:dyDescent="0.25">
      <c r="A128" t="s">
        <v>164</v>
      </c>
      <c r="B128">
        <v>0.31</v>
      </c>
      <c r="C128">
        <v>0.01</v>
      </c>
      <c r="D128">
        <v>0.32</v>
      </c>
      <c r="E128">
        <v>18420</v>
      </c>
      <c r="F128">
        <v>0.3</v>
      </c>
      <c r="G128">
        <v>0.01</v>
      </c>
      <c r="H128">
        <v>0.31</v>
      </c>
      <c r="I128">
        <v>18420</v>
      </c>
      <c r="J128">
        <v>0.32</v>
      </c>
      <c r="K128">
        <v>0</v>
      </c>
      <c r="L128">
        <v>0.32</v>
      </c>
      <c r="M128">
        <v>18420</v>
      </c>
    </row>
    <row r="129" spans="1:13" x14ac:dyDescent="0.25">
      <c r="A129" t="s">
        <v>152</v>
      </c>
      <c r="B129">
        <v>0.69</v>
      </c>
      <c r="C129">
        <v>0</v>
      </c>
      <c r="D129">
        <v>0.7</v>
      </c>
      <c r="E129">
        <v>13076</v>
      </c>
      <c r="F129">
        <v>0.7</v>
      </c>
      <c r="G129">
        <v>0</v>
      </c>
      <c r="H129">
        <v>0.71</v>
      </c>
      <c r="I129">
        <v>13076</v>
      </c>
      <c r="J129">
        <v>0.68</v>
      </c>
      <c r="K129">
        <v>0</v>
      </c>
      <c r="L129">
        <v>0.69</v>
      </c>
      <c r="M129">
        <v>13076</v>
      </c>
    </row>
    <row r="130" spans="1:13" x14ac:dyDescent="0.25">
      <c r="A130" t="s">
        <v>153</v>
      </c>
      <c r="B130">
        <v>2.1800000000000002</v>
      </c>
      <c r="C130">
        <v>0</v>
      </c>
      <c r="D130">
        <v>2.1800000000000002</v>
      </c>
      <c r="E130">
        <v>9940</v>
      </c>
      <c r="F130">
        <v>2.13</v>
      </c>
      <c r="G130">
        <v>0</v>
      </c>
      <c r="H130">
        <v>2.13</v>
      </c>
      <c r="I130">
        <v>9692</v>
      </c>
      <c r="J130">
        <v>2.16</v>
      </c>
      <c r="K130">
        <v>0</v>
      </c>
      <c r="L130">
        <v>2.16</v>
      </c>
      <c r="M130">
        <v>9940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C5B47-CAC9-41DB-BBA3-9F39A86980E2}">
  <sheetPr codeName="Sheet17"/>
  <dimension ref="A1:M103"/>
  <sheetViews>
    <sheetView workbookViewId="0">
      <selection activeCell="O3" sqref="O3:O10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4.4800000000000004</v>
      </c>
      <c r="C2" s="2">
        <v>0.06</v>
      </c>
      <c r="D2" s="2">
        <v>4.55</v>
      </c>
      <c r="E2">
        <v>29476</v>
      </c>
      <c r="F2" s="2">
        <v>4.54</v>
      </c>
      <c r="G2" s="2">
        <v>0.01</v>
      </c>
      <c r="H2" s="2">
        <v>4.5599999999999996</v>
      </c>
      <c r="I2">
        <v>29476</v>
      </c>
      <c r="J2" s="2">
        <v>4.5199999999999996</v>
      </c>
      <c r="K2" s="2">
        <v>0.02</v>
      </c>
      <c r="L2" s="2">
        <v>4.54</v>
      </c>
      <c r="M2">
        <v>29476</v>
      </c>
    </row>
    <row r="3" spans="1:13" x14ac:dyDescent="0.25">
      <c r="A3" t="s">
        <v>7</v>
      </c>
      <c r="B3" s="2">
        <v>0.25</v>
      </c>
      <c r="C3" s="2">
        <v>0</v>
      </c>
      <c r="D3" s="2">
        <v>0.25</v>
      </c>
      <c r="E3">
        <v>5660</v>
      </c>
      <c r="F3" s="2">
        <v>0.27</v>
      </c>
      <c r="G3" s="2">
        <v>0</v>
      </c>
      <c r="H3" s="2">
        <v>0.27</v>
      </c>
      <c r="I3">
        <v>5660</v>
      </c>
      <c r="J3" s="2">
        <v>0.25</v>
      </c>
      <c r="K3" s="2">
        <v>0</v>
      </c>
      <c r="L3" s="2">
        <v>0.25</v>
      </c>
      <c r="M3">
        <v>5660</v>
      </c>
    </row>
    <row r="4" spans="1:13" x14ac:dyDescent="0.25">
      <c r="A4" t="s">
        <v>8</v>
      </c>
      <c r="B4" s="2">
        <v>13.36</v>
      </c>
      <c r="C4" s="2">
        <v>0.19</v>
      </c>
      <c r="D4" s="2">
        <v>13.57</v>
      </c>
      <c r="E4">
        <v>267064</v>
      </c>
      <c r="F4" s="2">
        <v>13.36</v>
      </c>
      <c r="G4" s="2">
        <v>0.24</v>
      </c>
      <c r="H4" s="2">
        <v>13.62</v>
      </c>
      <c r="I4">
        <v>267064</v>
      </c>
      <c r="J4" s="2">
        <v>13.4</v>
      </c>
      <c r="K4" s="2">
        <v>0.24</v>
      </c>
      <c r="L4" s="2">
        <v>13.66</v>
      </c>
      <c r="M4">
        <v>267064</v>
      </c>
    </row>
    <row r="5" spans="1:13" x14ac:dyDescent="0.25">
      <c r="A5" t="s">
        <v>9</v>
      </c>
      <c r="B5" s="2">
        <v>0.31</v>
      </c>
      <c r="C5" s="2">
        <v>0</v>
      </c>
      <c r="D5" s="2">
        <v>0.31</v>
      </c>
      <c r="E5">
        <v>5688</v>
      </c>
      <c r="F5" s="2">
        <v>0.3</v>
      </c>
      <c r="G5" s="2">
        <v>0</v>
      </c>
      <c r="H5" s="2">
        <v>0.3</v>
      </c>
      <c r="I5">
        <v>5688</v>
      </c>
      <c r="J5" s="2">
        <v>0.3</v>
      </c>
      <c r="K5" s="2">
        <v>0</v>
      </c>
      <c r="L5" s="2">
        <v>0.3</v>
      </c>
      <c r="M5">
        <v>5688</v>
      </c>
    </row>
    <row r="6" spans="1:13" x14ac:dyDescent="0.25">
      <c r="A6" t="s">
        <v>10</v>
      </c>
      <c r="B6" s="2">
        <v>3.27</v>
      </c>
      <c r="C6" s="2">
        <v>0.02</v>
      </c>
      <c r="D6" s="2">
        <v>3.29</v>
      </c>
      <c r="E6">
        <v>31296</v>
      </c>
      <c r="F6" s="2">
        <v>3.23</v>
      </c>
      <c r="G6" s="2">
        <v>0.04</v>
      </c>
      <c r="H6" s="2">
        <v>3.28</v>
      </c>
      <c r="I6">
        <v>31296</v>
      </c>
      <c r="J6" s="2">
        <v>3.25</v>
      </c>
      <c r="K6" s="2">
        <v>0.01</v>
      </c>
      <c r="L6" s="2">
        <v>3.27</v>
      </c>
      <c r="M6">
        <v>31296</v>
      </c>
    </row>
    <row r="7" spans="1:13" x14ac:dyDescent="0.25">
      <c r="A7" t="s">
        <v>11</v>
      </c>
      <c r="B7" s="2">
        <v>14.14</v>
      </c>
      <c r="C7" s="2">
        <v>0.03</v>
      </c>
      <c r="D7" s="2">
        <v>14.18</v>
      </c>
      <c r="E7">
        <v>33348</v>
      </c>
      <c r="F7" s="2">
        <v>14.06</v>
      </c>
      <c r="G7" s="2">
        <v>7.0000000000000007E-2</v>
      </c>
      <c r="H7" s="2">
        <v>14.14</v>
      </c>
      <c r="I7">
        <v>33348</v>
      </c>
      <c r="J7" s="2">
        <v>14.08</v>
      </c>
      <c r="K7" s="2">
        <v>0.02</v>
      </c>
      <c r="L7" s="2">
        <v>14.12</v>
      </c>
      <c r="M7">
        <v>33348</v>
      </c>
    </row>
    <row r="8" spans="1:13" x14ac:dyDescent="0.25">
      <c r="A8" t="s">
        <v>12</v>
      </c>
      <c r="B8" s="2">
        <v>18.600000000000001</v>
      </c>
      <c r="C8" s="2">
        <v>0.04</v>
      </c>
      <c r="D8" s="2">
        <v>18.64</v>
      </c>
      <c r="E8">
        <v>70460</v>
      </c>
      <c r="F8" s="2">
        <v>18.5</v>
      </c>
      <c r="G8" s="2">
        <v>7.0000000000000007E-2</v>
      </c>
      <c r="H8" s="2">
        <v>18.59</v>
      </c>
      <c r="I8">
        <v>70460</v>
      </c>
      <c r="J8" s="2">
        <v>18.62</v>
      </c>
      <c r="K8" s="2">
        <v>0.06</v>
      </c>
      <c r="L8" s="2">
        <v>18.690000000000001</v>
      </c>
      <c r="M8">
        <v>70460</v>
      </c>
    </row>
    <row r="9" spans="1:13" x14ac:dyDescent="0.25">
      <c r="A9" t="s">
        <v>13</v>
      </c>
      <c r="B9" s="2">
        <v>16.420000000000002</v>
      </c>
      <c r="C9" s="2">
        <v>0.05</v>
      </c>
      <c r="D9" s="2">
        <v>16.48</v>
      </c>
      <c r="E9">
        <v>86996</v>
      </c>
      <c r="F9" s="2">
        <v>16.420000000000002</v>
      </c>
      <c r="G9" s="2">
        <v>0.06</v>
      </c>
      <c r="H9" s="2">
        <v>16.5</v>
      </c>
      <c r="I9">
        <v>86996</v>
      </c>
      <c r="J9" s="2">
        <v>16.260000000000002</v>
      </c>
      <c r="K9" s="2">
        <v>0.1</v>
      </c>
      <c r="L9" s="2">
        <v>16.37</v>
      </c>
      <c r="M9">
        <v>86996</v>
      </c>
    </row>
    <row r="10" spans="1:13" x14ac:dyDescent="0.25">
      <c r="A10" t="s">
        <v>14</v>
      </c>
      <c r="B10" s="2">
        <v>16.54</v>
      </c>
      <c r="C10" s="2">
        <v>7.0000000000000007E-2</v>
      </c>
      <c r="D10" s="2">
        <v>16.62</v>
      </c>
      <c r="E10">
        <v>87004</v>
      </c>
      <c r="F10" s="2">
        <v>16.52</v>
      </c>
      <c r="G10" s="2">
        <v>0.08</v>
      </c>
      <c r="H10" s="2">
        <v>16.61</v>
      </c>
      <c r="I10">
        <v>87004</v>
      </c>
      <c r="J10" s="2">
        <v>16.46</v>
      </c>
      <c r="K10" s="2">
        <v>7.0000000000000007E-2</v>
      </c>
      <c r="L10" s="2">
        <v>16.54</v>
      </c>
      <c r="M10">
        <v>87004</v>
      </c>
    </row>
    <row r="11" spans="1:13" x14ac:dyDescent="0.25">
      <c r="A11" t="s">
        <v>15</v>
      </c>
      <c r="B11" s="2">
        <v>0.26</v>
      </c>
      <c r="C11" s="2">
        <v>0</v>
      </c>
      <c r="D11" s="2">
        <v>0.26</v>
      </c>
      <c r="E11">
        <v>5656</v>
      </c>
      <c r="F11" s="2">
        <v>0.27</v>
      </c>
      <c r="G11" s="2">
        <v>0</v>
      </c>
      <c r="H11" s="2">
        <v>0.27</v>
      </c>
      <c r="I11">
        <v>5656</v>
      </c>
      <c r="J11" s="2">
        <v>0.26</v>
      </c>
      <c r="K11" s="2">
        <v>0</v>
      </c>
      <c r="L11" s="2">
        <v>0.26</v>
      </c>
      <c r="M11">
        <v>5656</v>
      </c>
    </row>
    <row r="12" spans="1:13" x14ac:dyDescent="0.25">
      <c r="A12" t="s">
        <v>16</v>
      </c>
      <c r="B12" s="2">
        <v>0.26</v>
      </c>
      <c r="C12" s="2">
        <v>0</v>
      </c>
      <c r="D12" s="2">
        <v>0.26</v>
      </c>
      <c r="E12">
        <v>5656</v>
      </c>
      <c r="F12" s="2">
        <v>0.26</v>
      </c>
      <c r="G12" s="2">
        <v>0</v>
      </c>
      <c r="H12" s="2">
        <v>0.26</v>
      </c>
      <c r="I12">
        <v>5656</v>
      </c>
      <c r="J12" s="2">
        <v>0.26</v>
      </c>
      <c r="K12" s="2">
        <v>0</v>
      </c>
      <c r="L12" s="2">
        <v>0.26</v>
      </c>
      <c r="M12">
        <v>5656</v>
      </c>
    </row>
    <row r="13" spans="1:13" x14ac:dyDescent="0.25">
      <c r="A13" t="s">
        <v>17</v>
      </c>
      <c r="B13" s="2">
        <v>0.25</v>
      </c>
      <c r="C13" s="2">
        <v>0</v>
      </c>
      <c r="D13" s="2">
        <v>0.26</v>
      </c>
      <c r="E13">
        <v>5660</v>
      </c>
      <c r="F13" s="2">
        <v>0.25</v>
      </c>
      <c r="G13" s="2">
        <v>0</v>
      </c>
      <c r="H13" s="2">
        <v>0.25</v>
      </c>
      <c r="I13">
        <v>5660</v>
      </c>
      <c r="J13" s="2">
        <v>0.26</v>
      </c>
      <c r="K13" s="2">
        <v>0</v>
      </c>
      <c r="L13" s="2">
        <v>0.26</v>
      </c>
      <c r="M13">
        <v>5660</v>
      </c>
    </row>
    <row r="14" spans="1:13" x14ac:dyDescent="0.25">
      <c r="A14" t="s">
        <v>19</v>
      </c>
      <c r="B14" s="2">
        <v>17.27</v>
      </c>
      <c r="C14" s="2">
        <v>0.02</v>
      </c>
      <c r="D14" s="2">
        <v>17.309999999999999</v>
      </c>
      <c r="E14">
        <v>33244</v>
      </c>
      <c r="F14" s="2">
        <v>17.07</v>
      </c>
      <c r="G14" s="2">
        <v>0.02</v>
      </c>
      <c r="H14" s="2">
        <v>17.100000000000001</v>
      </c>
      <c r="I14">
        <v>33244</v>
      </c>
      <c r="J14" s="2">
        <v>17.149999999999999</v>
      </c>
      <c r="K14" s="2">
        <v>0.02</v>
      </c>
      <c r="L14" s="2">
        <v>17.190000000000001</v>
      </c>
      <c r="M14">
        <v>33244</v>
      </c>
    </row>
    <row r="15" spans="1:13" x14ac:dyDescent="0.25">
      <c r="A15" t="s">
        <v>20</v>
      </c>
      <c r="B15" s="2">
        <v>0.25</v>
      </c>
      <c r="C15" s="2">
        <v>0</v>
      </c>
      <c r="D15" s="2">
        <v>0.26</v>
      </c>
      <c r="E15">
        <v>5660</v>
      </c>
      <c r="F15" s="2">
        <v>0.26</v>
      </c>
      <c r="G15" s="2">
        <v>0</v>
      </c>
      <c r="H15" s="2">
        <v>0.26</v>
      </c>
      <c r="I15">
        <v>5660</v>
      </c>
      <c r="J15" s="2">
        <v>0.26</v>
      </c>
      <c r="K15" s="2">
        <v>0</v>
      </c>
      <c r="L15" s="2">
        <v>0.26</v>
      </c>
      <c r="M15">
        <v>5660</v>
      </c>
    </row>
    <row r="16" spans="1:13" x14ac:dyDescent="0.25">
      <c r="A16" t="s">
        <v>21</v>
      </c>
      <c r="B16" s="2">
        <v>0.81</v>
      </c>
      <c r="C16" s="2">
        <v>0</v>
      </c>
      <c r="D16" s="2">
        <v>0.81</v>
      </c>
      <c r="E16">
        <v>8556</v>
      </c>
      <c r="F16" s="2">
        <v>0.8</v>
      </c>
      <c r="G16" s="2">
        <v>0</v>
      </c>
      <c r="H16" s="2">
        <v>0.81</v>
      </c>
      <c r="I16">
        <v>8556</v>
      </c>
      <c r="J16" s="2">
        <v>0.8</v>
      </c>
      <c r="K16" s="2">
        <v>0</v>
      </c>
      <c r="L16" s="2">
        <v>0.81</v>
      </c>
      <c r="M16">
        <v>8556</v>
      </c>
    </row>
    <row r="17" spans="1:13" x14ac:dyDescent="0.25">
      <c r="A17" t="s">
        <v>22</v>
      </c>
      <c r="B17" s="2">
        <v>14.68</v>
      </c>
      <c r="C17" s="2">
        <v>0.01</v>
      </c>
      <c r="D17" s="2">
        <v>14.7</v>
      </c>
      <c r="E17">
        <v>32728</v>
      </c>
      <c r="F17" s="2">
        <v>14.74</v>
      </c>
      <c r="G17" s="2">
        <v>0.02</v>
      </c>
      <c r="H17" s="2">
        <v>14.77</v>
      </c>
      <c r="I17">
        <v>32728</v>
      </c>
      <c r="J17" s="2">
        <v>14.56</v>
      </c>
      <c r="K17" s="2">
        <v>0.04</v>
      </c>
      <c r="L17" s="2">
        <v>14.61</v>
      </c>
      <c r="M17">
        <v>32728</v>
      </c>
    </row>
    <row r="18" spans="1:13" x14ac:dyDescent="0.25">
      <c r="A18" t="s">
        <v>23</v>
      </c>
      <c r="B18" s="2">
        <v>0.5</v>
      </c>
      <c r="C18" s="2">
        <v>0</v>
      </c>
      <c r="D18" s="2">
        <v>0.5</v>
      </c>
      <c r="E18">
        <v>5720</v>
      </c>
      <c r="F18" s="2">
        <v>0.48</v>
      </c>
      <c r="G18" s="2">
        <v>0</v>
      </c>
      <c r="H18" s="2">
        <v>0.49</v>
      </c>
      <c r="I18">
        <v>5720</v>
      </c>
      <c r="J18" s="2">
        <v>0.5</v>
      </c>
      <c r="K18" s="2">
        <v>0</v>
      </c>
      <c r="L18" s="2">
        <v>0.51</v>
      </c>
      <c r="M18">
        <v>5720</v>
      </c>
    </row>
    <row r="19" spans="1:13" x14ac:dyDescent="0.25">
      <c r="A19" t="s">
        <v>25</v>
      </c>
      <c r="B19" s="2">
        <v>18.48</v>
      </c>
      <c r="C19" s="2">
        <v>0.02</v>
      </c>
      <c r="D19" s="2">
        <v>18.52</v>
      </c>
      <c r="E19">
        <v>87224</v>
      </c>
      <c r="F19" s="2">
        <v>18.420000000000002</v>
      </c>
      <c r="G19" s="2">
        <v>0.08</v>
      </c>
      <c r="H19" s="2">
        <v>18.510000000000002</v>
      </c>
      <c r="I19">
        <v>87224</v>
      </c>
      <c r="J19" s="2">
        <v>18.399999999999999</v>
      </c>
      <c r="K19" s="2">
        <v>0.06</v>
      </c>
      <c r="L19" s="2">
        <v>18.46</v>
      </c>
      <c r="M19">
        <v>87224</v>
      </c>
    </row>
    <row r="20" spans="1:13" x14ac:dyDescent="0.25">
      <c r="A20" t="s">
        <v>27</v>
      </c>
      <c r="B20" s="2">
        <v>5.85</v>
      </c>
      <c r="C20" s="2">
        <v>0.13</v>
      </c>
      <c r="D20" s="2">
        <v>5.99</v>
      </c>
      <c r="E20">
        <v>85988</v>
      </c>
      <c r="F20" s="2">
        <v>5.82</v>
      </c>
      <c r="G20" s="2">
        <v>7.0000000000000007E-2</v>
      </c>
      <c r="H20" s="2">
        <v>5.9</v>
      </c>
      <c r="I20">
        <v>85988</v>
      </c>
      <c r="J20" s="2">
        <v>5.97</v>
      </c>
      <c r="K20" s="2">
        <v>0.08</v>
      </c>
      <c r="L20" s="2">
        <v>6.06</v>
      </c>
      <c r="M20">
        <v>85988</v>
      </c>
    </row>
    <row r="21" spans="1:13" x14ac:dyDescent="0.25">
      <c r="A21" t="s">
        <v>28</v>
      </c>
      <c r="B21" s="2">
        <v>13.55</v>
      </c>
      <c r="C21" s="2">
        <v>0.04</v>
      </c>
      <c r="D21" s="2">
        <v>13.6</v>
      </c>
      <c r="E21">
        <v>33028</v>
      </c>
      <c r="F21" s="2">
        <v>13.45</v>
      </c>
      <c r="G21" s="2">
        <v>0.02</v>
      </c>
      <c r="H21" s="2">
        <v>13.47</v>
      </c>
      <c r="I21">
        <v>33028</v>
      </c>
      <c r="J21" s="2">
        <v>13.5</v>
      </c>
      <c r="K21" s="2">
        <v>0.04</v>
      </c>
      <c r="L21" s="2">
        <v>13.55</v>
      </c>
      <c r="M21">
        <v>33028</v>
      </c>
    </row>
    <row r="22" spans="1:13" x14ac:dyDescent="0.25">
      <c r="A22" t="s">
        <v>29</v>
      </c>
      <c r="B22" s="2">
        <v>14.25</v>
      </c>
      <c r="C22" s="2">
        <v>0.13</v>
      </c>
      <c r="D22" s="2">
        <v>14.39</v>
      </c>
      <c r="E22">
        <v>165984</v>
      </c>
      <c r="F22" s="2">
        <v>14.18</v>
      </c>
      <c r="G22" s="2">
        <v>0.12</v>
      </c>
      <c r="H22" s="2">
        <v>14.31</v>
      </c>
      <c r="I22">
        <v>165984</v>
      </c>
      <c r="J22" s="2">
        <v>14.16</v>
      </c>
      <c r="K22" s="2">
        <v>0.12</v>
      </c>
      <c r="L22" s="2">
        <v>14.3</v>
      </c>
      <c r="M22">
        <v>165984</v>
      </c>
    </row>
    <row r="23" spans="1:13" x14ac:dyDescent="0.25">
      <c r="A23" t="s">
        <v>30</v>
      </c>
      <c r="B23" s="2">
        <v>0.26</v>
      </c>
      <c r="C23" s="2">
        <v>0</v>
      </c>
      <c r="D23" s="2">
        <v>0.27</v>
      </c>
      <c r="E23">
        <v>5660</v>
      </c>
      <c r="F23" s="2">
        <v>0.26</v>
      </c>
      <c r="G23" s="2">
        <v>0</v>
      </c>
      <c r="H23" s="2">
        <v>0.27</v>
      </c>
      <c r="I23">
        <v>5660</v>
      </c>
      <c r="J23" s="2">
        <v>0.28000000000000003</v>
      </c>
      <c r="K23" s="2">
        <v>0</v>
      </c>
      <c r="L23" s="2">
        <v>0.28000000000000003</v>
      </c>
      <c r="M23">
        <v>5660</v>
      </c>
    </row>
    <row r="24" spans="1:13" x14ac:dyDescent="0.25">
      <c r="A24" t="s">
        <v>31</v>
      </c>
      <c r="B24" s="2">
        <v>0.32</v>
      </c>
      <c r="C24" s="2">
        <v>0</v>
      </c>
      <c r="D24" s="2">
        <v>0.32</v>
      </c>
      <c r="E24">
        <v>6404</v>
      </c>
      <c r="F24" s="2">
        <v>0.32</v>
      </c>
      <c r="G24" s="2">
        <v>0</v>
      </c>
      <c r="H24" s="2">
        <v>0.33</v>
      </c>
      <c r="I24">
        <v>6404</v>
      </c>
      <c r="J24" s="2">
        <v>0.34</v>
      </c>
      <c r="K24" s="2">
        <v>0</v>
      </c>
      <c r="L24" s="2">
        <v>0.34</v>
      </c>
      <c r="M24">
        <v>6404</v>
      </c>
    </row>
    <row r="25" spans="1:13" x14ac:dyDescent="0.25">
      <c r="A25" t="s">
        <v>32</v>
      </c>
      <c r="B25" s="2">
        <v>0.4</v>
      </c>
      <c r="C25" s="2">
        <v>0</v>
      </c>
      <c r="D25" s="2">
        <v>0.4</v>
      </c>
      <c r="E25">
        <v>15808</v>
      </c>
      <c r="F25" s="2">
        <v>0.41</v>
      </c>
      <c r="G25" s="2">
        <v>0</v>
      </c>
      <c r="H25" s="2">
        <v>0.42</v>
      </c>
      <c r="I25">
        <v>15808</v>
      </c>
      <c r="J25" s="2">
        <v>0.4</v>
      </c>
      <c r="K25" s="2">
        <v>0</v>
      </c>
      <c r="L25" s="2">
        <v>0.4</v>
      </c>
      <c r="M25">
        <v>15808</v>
      </c>
    </row>
    <row r="26" spans="1:13" x14ac:dyDescent="0.25">
      <c r="A26" t="s">
        <v>33</v>
      </c>
      <c r="B26" s="2">
        <v>0.25</v>
      </c>
      <c r="C26" s="2">
        <v>0</v>
      </c>
      <c r="D26" s="2">
        <v>0.25</v>
      </c>
      <c r="E26">
        <v>5656</v>
      </c>
      <c r="F26" s="2">
        <v>0.25</v>
      </c>
      <c r="G26" s="2">
        <v>0</v>
      </c>
      <c r="H26" s="2">
        <v>0.25</v>
      </c>
      <c r="I26">
        <v>5656</v>
      </c>
      <c r="J26" s="2">
        <v>0.26</v>
      </c>
      <c r="K26" s="2">
        <v>0</v>
      </c>
      <c r="L26" s="2">
        <v>0.27</v>
      </c>
      <c r="M26">
        <v>5656</v>
      </c>
    </row>
    <row r="27" spans="1:13" x14ac:dyDescent="0.25">
      <c r="A27" t="s">
        <v>34</v>
      </c>
      <c r="B27" s="2">
        <v>15.82</v>
      </c>
      <c r="C27" s="2">
        <v>1.54</v>
      </c>
      <c r="D27" s="2">
        <v>17.38</v>
      </c>
      <c r="E27">
        <v>2125808</v>
      </c>
      <c r="F27" s="2">
        <v>16.03</v>
      </c>
      <c r="G27" s="2">
        <v>1.53</v>
      </c>
      <c r="H27" s="2">
        <v>17.579999999999998</v>
      </c>
      <c r="I27">
        <v>2125808</v>
      </c>
      <c r="J27" s="2">
        <v>16.05</v>
      </c>
      <c r="K27" s="2">
        <v>1.56</v>
      </c>
      <c r="L27" s="2">
        <v>17.63</v>
      </c>
      <c r="M27">
        <v>2125808</v>
      </c>
    </row>
    <row r="28" spans="1:13" x14ac:dyDescent="0.25">
      <c r="A28" t="s">
        <v>35</v>
      </c>
      <c r="B28" s="2">
        <v>6.93</v>
      </c>
      <c r="C28" s="2">
        <v>0</v>
      </c>
      <c r="D28" s="2">
        <v>6.94</v>
      </c>
      <c r="E28">
        <v>9048</v>
      </c>
      <c r="F28" s="2">
        <v>6.93</v>
      </c>
      <c r="G28" s="2">
        <v>0</v>
      </c>
      <c r="H28" s="2">
        <v>6.94</v>
      </c>
      <c r="I28">
        <v>9048</v>
      </c>
      <c r="J28" s="2">
        <v>6.88</v>
      </c>
      <c r="K28" s="2">
        <v>0.01</v>
      </c>
      <c r="L28" s="2">
        <v>6.9</v>
      </c>
      <c r="M28">
        <v>9048</v>
      </c>
    </row>
    <row r="29" spans="1:13" x14ac:dyDescent="0.25">
      <c r="A29" t="s">
        <v>39</v>
      </c>
      <c r="B29" s="2">
        <v>6.38</v>
      </c>
      <c r="C29" s="2">
        <v>0.05</v>
      </c>
      <c r="D29" s="2">
        <v>6.44</v>
      </c>
      <c r="E29">
        <v>85196</v>
      </c>
      <c r="F29" s="2">
        <v>6.34</v>
      </c>
      <c r="G29" s="2">
        <v>0.06</v>
      </c>
      <c r="H29" s="2">
        <v>6.41</v>
      </c>
      <c r="I29">
        <v>85196</v>
      </c>
      <c r="J29" s="2">
        <v>6.31</v>
      </c>
      <c r="K29" s="2">
        <v>7.0000000000000007E-2</v>
      </c>
      <c r="L29" s="2">
        <v>6.39</v>
      </c>
      <c r="M29">
        <v>85196</v>
      </c>
    </row>
    <row r="30" spans="1:13" x14ac:dyDescent="0.25">
      <c r="A30" t="s">
        <v>40</v>
      </c>
      <c r="B30" s="2">
        <v>0.26</v>
      </c>
      <c r="C30" s="2">
        <v>0</v>
      </c>
      <c r="D30" s="2">
        <v>0.27</v>
      </c>
      <c r="E30">
        <v>5684</v>
      </c>
      <c r="F30" s="2">
        <v>0.26</v>
      </c>
      <c r="G30" s="2">
        <v>0</v>
      </c>
      <c r="H30" s="2">
        <v>0.26</v>
      </c>
      <c r="I30">
        <v>5684</v>
      </c>
      <c r="J30" s="2">
        <v>0.26</v>
      </c>
      <c r="K30" s="2">
        <v>0</v>
      </c>
      <c r="L30" s="2">
        <v>0.27</v>
      </c>
      <c r="M30">
        <v>5684</v>
      </c>
    </row>
    <row r="31" spans="1:13" x14ac:dyDescent="0.25">
      <c r="A31" t="s">
        <v>41</v>
      </c>
      <c r="B31" s="2">
        <v>0.36</v>
      </c>
      <c r="C31" s="2">
        <v>0</v>
      </c>
      <c r="D31" s="2">
        <v>0.37</v>
      </c>
      <c r="E31">
        <v>15800</v>
      </c>
      <c r="F31" s="2">
        <v>0.36</v>
      </c>
      <c r="G31" s="2">
        <v>0</v>
      </c>
      <c r="H31" s="2">
        <v>0.37</v>
      </c>
      <c r="I31">
        <v>15800</v>
      </c>
      <c r="J31" s="2">
        <v>0.36</v>
      </c>
      <c r="K31" s="2">
        <v>0</v>
      </c>
      <c r="L31" s="2">
        <v>0.37</v>
      </c>
      <c r="M31">
        <v>15800</v>
      </c>
    </row>
    <row r="32" spans="1:13" x14ac:dyDescent="0.25">
      <c r="A32" t="s">
        <v>42</v>
      </c>
      <c r="B32" s="2">
        <v>0.4</v>
      </c>
      <c r="C32" s="2">
        <v>0</v>
      </c>
      <c r="D32" s="2">
        <v>0.41</v>
      </c>
      <c r="E32">
        <v>6812</v>
      </c>
      <c r="F32" s="2">
        <v>0.39</v>
      </c>
      <c r="G32" s="2">
        <v>0</v>
      </c>
      <c r="H32" s="2">
        <v>0.4</v>
      </c>
      <c r="I32">
        <v>6812</v>
      </c>
      <c r="J32" s="2">
        <v>0.4</v>
      </c>
      <c r="K32" s="2">
        <v>0</v>
      </c>
      <c r="L32" s="2">
        <v>0.41</v>
      </c>
      <c r="M32">
        <v>6812</v>
      </c>
    </row>
    <row r="33" spans="1:13" x14ac:dyDescent="0.25">
      <c r="A33" t="s">
        <v>43</v>
      </c>
      <c r="B33" s="2">
        <v>3.34</v>
      </c>
      <c r="C33" s="2">
        <v>7.0000000000000007E-2</v>
      </c>
      <c r="D33" s="2">
        <v>3.41</v>
      </c>
      <c r="E33">
        <v>85248</v>
      </c>
      <c r="F33" s="2">
        <v>3.32</v>
      </c>
      <c r="G33" s="2">
        <v>0.08</v>
      </c>
      <c r="H33" s="2">
        <v>3.41</v>
      </c>
      <c r="I33">
        <v>85248</v>
      </c>
      <c r="J33" s="2">
        <v>3.34</v>
      </c>
      <c r="K33" s="2">
        <v>0.06</v>
      </c>
      <c r="L33" s="2">
        <v>3.41</v>
      </c>
      <c r="M33">
        <v>85248</v>
      </c>
    </row>
    <row r="34" spans="1:13" x14ac:dyDescent="0.25">
      <c r="A34" t="s">
        <v>45</v>
      </c>
      <c r="B34" s="2">
        <v>14.1</v>
      </c>
      <c r="C34" s="2">
        <v>0.04</v>
      </c>
      <c r="D34" s="2">
        <v>14.16</v>
      </c>
      <c r="E34">
        <v>32744</v>
      </c>
      <c r="F34" s="2">
        <v>14.14</v>
      </c>
      <c r="G34" s="2">
        <v>0.02</v>
      </c>
      <c r="H34" s="2">
        <v>14.17</v>
      </c>
      <c r="I34">
        <v>32744</v>
      </c>
      <c r="J34" s="2">
        <v>14.2</v>
      </c>
      <c r="K34" s="2">
        <v>0.02</v>
      </c>
      <c r="L34" s="2">
        <v>14.22</v>
      </c>
      <c r="M34">
        <v>32744</v>
      </c>
    </row>
    <row r="35" spans="1:13" x14ac:dyDescent="0.25">
      <c r="A35" t="s">
        <v>46</v>
      </c>
      <c r="B35" s="2">
        <v>0.59</v>
      </c>
      <c r="C35" s="2">
        <v>0</v>
      </c>
      <c r="D35" s="2">
        <v>0.59</v>
      </c>
      <c r="E35">
        <v>6304</v>
      </c>
      <c r="F35" s="2">
        <v>0.56999999999999995</v>
      </c>
      <c r="G35" s="2">
        <v>0</v>
      </c>
      <c r="H35" s="2">
        <v>0.56999999999999995</v>
      </c>
      <c r="I35">
        <v>6304</v>
      </c>
      <c r="J35" s="2">
        <v>0.57999999999999996</v>
      </c>
      <c r="K35" s="2">
        <v>0</v>
      </c>
      <c r="L35" s="2">
        <v>0.59</v>
      </c>
      <c r="M35">
        <v>6304</v>
      </c>
    </row>
    <row r="36" spans="1:13" x14ac:dyDescent="0.25">
      <c r="A36" t="s">
        <v>47</v>
      </c>
      <c r="B36" s="2">
        <v>0.25</v>
      </c>
      <c r="C36" s="2">
        <v>0</v>
      </c>
      <c r="D36" s="2">
        <v>0.25</v>
      </c>
      <c r="E36">
        <v>5656</v>
      </c>
      <c r="F36" s="2">
        <v>0.26</v>
      </c>
      <c r="G36" s="2">
        <v>0</v>
      </c>
      <c r="H36" s="2">
        <v>0.26</v>
      </c>
      <c r="I36">
        <v>5656</v>
      </c>
      <c r="J36" s="2">
        <v>0.25</v>
      </c>
      <c r="K36" s="2">
        <v>0</v>
      </c>
      <c r="L36" s="2">
        <v>0.25</v>
      </c>
      <c r="M36">
        <v>5656</v>
      </c>
    </row>
    <row r="37" spans="1:13" x14ac:dyDescent="0.25">
      <c r="A37" t="s">
        <v>48</v>
      </c>
      <c r="B37" s="2">
        <v>5.26</v>
      </c>
      <c r="C37" s="2">
        <v>7.0000000000000007E-2</v>
      </c>
      <c r="D37" s="2">
        <v>5.34</v>
      </c>
      <c r="E37">
        <v>85984</v>
      </c>
      <c r="F37" s="2">
        <v>5.24</v>
      </c>
      <c r="G37" s="2">
        <v>0.08</v>
      </c>
      <c r="H37" s="2">
        <v>5.32</v>
      </c>
      <c r="I37">
        <v>85984</v>
      </c>
      <c r="J37" s="2">
        <v>5.27</v>
      </c>
      <c r="K37" s="2">
        <v>0.04</v>
      </c>
      <c r="L37" s="2">
        <v>5.33</v>
      </c>
      <c r="M37">
        <v>85980</v>
      </c>
    </row>
    <row r="38" spans="1:13" x14ac:dyDescent="0.25">
      <c r="A38" t="s">
        <v>49</v>
      </c>
      <c r="B38" s="2">
        <v>0.25</v>
      </c>
      <c r="C38" s="2">
        <v>0</v>
      </c>
      <c r="D38" s="2">
        <v>0.25</v>
      </c>
      <c r="E38">
        <v>5680</v>
      </c>
      <c r="F38" s="2">
        <v>0.26</v>
      </c>
      <c r="G38" s="2">
        <v>0</v>
      </c>
      <c r="H38" s="2">
        <v>0.26</v>
      </c>
      <c r="I38">
        <v>5680</v>
      </c>
      <c r="J38" s="2">
        <v>0.25</v>
      </c>
      <c r="K38" s="2">
        <v>0</v>
      </c>
      <c r="L38" s="2">
        <v>0.25</v>
      </c>
      <c r="M38">
        <v>5680</v>
      </c>
    </row>
    <row r="39" spans="1:13" x14ac:dyDescent="0.25">
      <c r="A39" t="s">
        <v>50</v>
      </c>
      <c r="B39" s="2">
        <v>0.69</v>
      </c>
      <c r="C39" s="2">
        <v>0</v>
      </c>
      <c r="D39" s="2">
        <v>0.69</v>
      </c>
      <c r="E39">
        <v>6328</v>
      </c>
      <c r="F39" s="2">
        <v>0.68</v>
      </c>
      <c r="G39" s="2">
        <v>0</v>
      </c>
      <c r="H39" s="2">
        <v>0.68</v>
      </c>
      <c r="I39">
        <v>6324</v>
      </c>
      <c r="J39" s="2">
        <v>0.69</v>
      </c>
      <c r="K39" s="2">
        <v>0</v>
      </c>
      <c r="L39" s="2">
        <v>0.69</v>
      </c>
      <c r="M39">
        <v>6328</v>
      </c>
    </row>
    <row r="40" spans="1:13" x14ac:dyDescent="0.25">
      <c r="A40" t="s">
        <v>51</v>
      </c>
      <c r="B40" s="2">
        <v>0.37</v>
      </c>
      <c r="C40" s="2">
        <v>0</v>
      </c>
      <c r="D40" s="2">
        <v>0.37</v>
      </c>
      <c r="E40">
        <v>5616</v>
      </c>
      <c r="F40" s="2">
        <v>0.38</v>
      </c>
      <c r="G40" s="2">
        <v>0</v>
      </c>
      <c r="H40" s="2">
        <v>0.39</v>
      </c>
      <c r="I40">
        <v>5616</v>
      </c>
      <c r="J40" s="2">
        <v>0.38</v>
      </c>
      <c r="K40" s="2">
        <v>0</v>
      </c>
      <c r="L40" s="2">
        <v>0.38</v>
      </c>
      <c r="M40">
        <v>5616</v>
      </c>
    </row>
    <row r="41" spans="1:13" x14ac:dyDescent="0.25">
      <c r="A41" t="s">
        <v>52</v>
      </c>
      <c r="B41" s="2">
        <v>0.38</v>
      </c>
      <c r="C41" s="2">
        <v>0.02</v>
      </c>
      <c r="D41" s="2">
        <v>0.41</v>
      </c>
      <c r="E41">
        <v>26168</v>
      </c>
      <c r="F41" s="2">
        <v>0.39</v>
      </c>
      <c r="G41" s="2">
        <v>0.02</v>
      </c>
      <c r="H41" s="2">
        <v>0.41</v>
      </c>
      <c r="I41">
        <v>26168</v>
      </c>
      <c r="J41" s="2">
        <v>0.4</v>
      </c>
      <c r="K41" s="2">
        <v>0.01</v>
      </c>
      <c r="L41" s="2">
        <v>0.41</v>
      </c>
      <c r="M41">
        <v>26168</v>
      </c>
    </row>
    <row r="42" spans="1:13" x14ac:dyDescent="0.25">
      <c r="A42" t="s">
        <v>53</v>
      </c>
      <c r="B42" s="2">
        <v>0.31</v>
      </c>
      <c r="C42" s="2">
        <v>0</v>
      </c>
      <c r="D42" s="2">
        <v>0.31</v>
      </c>
      <c r="E42">
        <v>5656</v>
      </c>
      <c r="F42" s="2">
        <v>0.3</v>
      </c>
      <c r="G42" s="2">
        <v>0</v>
      </c>
      <c r="H42" s="2">
        <v>0.31</v>
      </c>
      <c r="I42">
        <v>5656</v>
      </c>
      <c r="J42" s="2">
        <v>0.32</v>
      </c>
      <c r="K42" s="2">
        <v>0</v>
      </c>
      <c r="L42" s="2">
        <v>0.32</v>
      </c>
      <c r="M42">
        <v>5656</v>
      </c>
    </row>
    <row r="43" spans="1:13" x14ac:dyDescent="0.25">
      <c r="A43" t="s">
        <v>54</v>
      </c>
      <c r="B43" s="2">
        <v>0.75</v>
      </c>
      <c r="C43" s="2">
        <v>0</v>
      </c>
      <c r="D43" s="2">
        <v>0.76</v>
      </c>
      <c r="E43">
        <v>5816</v>
      </c>
      <c r="F43" s="2">
        <v>0.77</v>
      </c>
      <c r="G43" s="2">
        <v>0</v>
      </c>
      <c r="H43" s="2">
        <v>0.77</v>
      </c>
      <c r="I43">
        <v>5816</v>
      </c>
      <c r="J43" s="2">
        <v>0.78</v>
      </c>
      <c r="K43" s="2">
        <v>0</v>
      </c>
      <c r="L43" s="2">
        <v>0.78</v>
      </c>
      <c r="M43">
        <v>5816</v>
      </c>
    </row>
    <row r="44" spans="1:13" x14ac:dyDescent="0.25">
      <c r="A44" t="s">
        <v>55</v>
      </c>
      <c r="B44" s="2">
        <v>2.56</v>
      </c>
      <c r="C44" s="2">
        <v>0.08</v>
      </c>
      <c r="D44" s="2">
        <v>2.65</v>
      </c>
      <c r="E44">
        <v>85132</v>
      </c>
      <c r="F44" s="2">
        <v>2.62</v>
      </c>
      <c r="G44" s="2">
        <v>7.0000000000000007E-2</v>
      </c>
      <c r="H44" s="2">
        <v>2.7</v>
      </c>
      <c r="I44">
        <v>85132</v>
      </c>
      <c r="J44" s="2">
        <v>2.56</v>
      </c>
      <c r="K44" s="2">
        <v>0.05</v>
      </c>
      <c r="L44" s="2">
        <v>2.62</v>
      </c>
      <c r="M44">
        <v>85048</v>
      </c>
    </row>
    <row r="45" spans="1:13" x14ac:dyDescent="0.25">
      <c r="A45" t="s">
        <v>60</v>
      </c>
      <c r="B45" s="2">
        <v>13.56</v>
      </c>
      <c r="C45" s="2">
        <v>0.02</v>
      </c>
      <c r="D45" s="2">
        <v>13.59</v>
      </c>
      <c r="E45">
        <v>34692</v>
      </c>
      <c r="F45" s="2">
        <v>13.62</v>
      </c>
      <c r="G45" s="2">
        <v>0.02</v>
      </c>
      <c r="H45" s="2">
        <v>13.65</v>
      </c>
      <c r="I45">
        <v>34692</v>
      </c>
      <c r="J45" s="2">
        <v>13.66</v>
      </c>
      <c r="K45" s="2">
        <v>0.01</v>
      </c>
      <c r="L45" s="2">
        <v>13.67</v>
      </c>
      <c r="M45">
        <v>34692</v>
      </c>
    </row>
    <row r="46" spans="1:13" x14ac:dyDescent="0.25">
      <c r="A46" t="s">
        <v>61</v>
      </c>
      <c r="B46" s="2">
        <v>0.54</v>
      </c>
      <c r="C46" s="2">
        <v>0</v>
      </c>
      <c r="D46" s="2">
        <v>0.55000000000000004</v>
      </c>
      <c r="E46">
        <v>7956</v>
      </c>
      <c r="F46" s="2">
        <v>0.56000000000000005</v>
      </c>
      <c r="G46" s="2">
        <v>0</v>
      </c>
      <c r="H46" s="2">
        <v>0.56000000000000005</v>
      </c>
      <c r="I46">
        <v>7956</v>
      </c>
      <c r="J46" s="2">
        <v>0.56999999999999995</v>
      </c>
      <c r="K46" s="2">
        <v>0</v>
      </c>
      <c r="L46" s="2">
        <v>0.56999999999999995</v>
      </c>
      <c r="M46">
        <v>7956</v>
      </c>
    </row>
    <row r="47" spans="1:13" x14ac:dyDescent="0.25">
      <c r="A47" t="s">
        <v>62</v>
      </c>
      <c r="B47" s="2">
        <v>0.31</v>
      </c>
      <c r="C47" s="2">
        <v>0</v>
      </c>
      <c r="D47" s="2">
        <v>0.31</v>
      </c>
      <c r="E47">
        <v>5664</v>
      </c>
      <c r="F47" s="2">
        <v>0.32</v>
      </c>
      <c r="G47" s="2">
        <v>0</v>
      </c>
      <c r="H47" s="2">
        <v>0.32</v>
      </c>
      <c r="I47">
        <v>5664</v>
      </c>
      <c r="J47" s="2">
        <v>0.32</v>
      </c>
      <c r="K47" s="2">
        <v>0</v>
      </c>
      <c r="L47" s="2">
        <v>0.32</v>
      </c>
      <c r="M47">
        <v>5664</v>
      </c>
    </row>
    <row r="48" spans="1:13" x14ac:dyDescent="0.25">
      <c r="A48" t="s">
        <v>64</v>
      </c>
      <c r="B48" s="2">
        <v>13.47</v>
      </c>
      <c r="C48" s="2">
        <v>0.02</v>
      </c>
      <c r="D48" s="2">
        <v>13.5</v>
      </c>
      <c r="E48">
        <v>33284</v>
      </c>
      <c r="F48" s="2">
        <v>13.56</v>
      </c>
      <c r="G48" s="2">
        <v>0.02</v>
      </c>
      <c r="H48" s="2">
        <v>13.59</v>
      </c>
      <c r="I48">
        <v>33284</v>
      </c>
      <c r="J48" s="2">
        <v>13.45</v>
      </c>
      <c r="K48" s="2">
        <v>0.04</v>
      </c>
      <c r="L48" s="2">
        <v>13.5</v>
      </c>
      <c r="M48">
        <v>33284</v>
      </c>
    </row>
    <row r="49" spans="1:13" x14ac:dyDescent="0.25">
      <c r="A49" t="s">
        <v>66</v>
      </c>
      <c r="B49" s="2">
        <v>0.42</v>
      </c>
      <c r="C49" s="2">
        <v>0</v>
      </c>
      <c r="D49" s="2">
        <v>0.42</v>
      </c>
      <c r="E49">
        <v>6796</v>
      </c>
      <c r="F49" s="2">
        <v>0.43</v>
      </c>
      <c r="G49" s="2">
        <v>0</v>
      </c>
      <c r="H49" s="2">
        <v>0.43</v>
      </c>
      <c r="I49">
        <v>6796</v>
      </c>
      <c r="J49" s="2">
        <v>0.42</v>
      </c>
      <c r="K49" s="2">
        <v>0</v>
      </c>
      <c r="L49" s="2">
        <v>0.42</v>
      </c>
      <c r="M49">
        <v>6796</v>
      </c>
    </row>
    <row r="50" spans="1:13" x14ac:dyDescent="0.25">
      <c r="A50" t="s">
        <v>67</v>
      </c>
      <c r="B50" s="2">
        <v>0.25</v>
      </c>
      <c r="C50" s="2">
        <v>0</v>
      </c>
      <c r="D50" s="2">
        <v>0.25</v>
      </c>
      <c r="E50">
        <v>5656</v>
      </c>
      <c r="F50" s="2">
        <v>0.26</v>
      </c>
      <c r="G50" s="2">
        <v>0</v>
      </c>
      <c r="H50" s="2">
        <v>0.26</v>
      </c>
      <c r="I50">
        <v>5656</v>
      </c>
      <c r="J50" s="2">
        <v>0.24</v>
      </c>
      <c r="K50" s="2">
        <v>0</v>
      </c>
      <c r="L50" s="2">
        <v>0.25</v>
      </c>
      <c r="M50">
        <v>5656</v>
      </c>
    </row>
    <row r="51" spans="1:13" x14ac:dyDescent="0.25">
      <c r="A51" t="s">
        <v>68</v>
      </c>
      <c r="B51" s="2">
        <v>0.32</v>
      </c>
      <c r="C51" s="2">
        <v>0</v>
      </c>
      <c r="D51" s="2">
        <v>0.32</v>
      </c>
      <c r="E51">
        <v>5660</v>
      </c>
      <c r="F51" s="2">
        <v>0.3</v>
      </c>
      <c r="G51" s="2">
        <v>0</v>
      </c>
      <c r="H51" s="2">
        <v>0.31</v>
      </c>
      <c r="I51">
        <v>5660</v>
      </c>
      <c r="J51" s="2">
        <v>0.32</v>
      </c>
      <c r="K51" s="2">
        <v>0</v>
      </c>
      <c r="L51" s="2">
        <v>0.32</v>
      </c>
      <c r="M51">
        <v>5660</v>
      </c>
    </row>
    <row r="52" spans="1:13" x14ac:dyDescent="0.25">
      <c r="A52" t="s">
        <v>69</v>
      </c>
      <c r="B52" s="2">
        <v>6.98</v>
      </c>
      <c r="C52" s="2">
        <v>0</v>
      </c>
      <c r="D52" s="2">
        <v>6.99</v>
      </c>
      <c r="E52">
        <v>8724</v>
      </c>
      <c r="F52" s="2">
        <v>7.1</v>
      </c>
      <c r="G52" s="2">
        <v>0</v>
      </c>
      <c r="H52" s="2">
        <v>7.11</v>
      </c>
      <c r="I52">
        <v>8724</v>
      </c>
      <c r="J52" s="2">
        <v>6.94</v>
      </c>
      <c r="K52" s="2">
        <v>0</v>
      </c>
      <c r="L52" s="2">
        <v>6.94</v>
      </c>
      <c r="M52">
        <v>8724</v>
      </c>
    </row>
    <row r="53" spans="1:13" x14ac:dyDescent="0.25">
      <c r="A53" t="s">
        <v>106</v>
      </c>
      <c r="B53" s="2">
        <v>0.53</v>
      </c>
      <c r="C53" s="2">
        <v>0</v>
      </c>
      <c r="D53" s="2">
        <v>0.53</v>
      </c>
      <c r="E53">
        <v>14584</v>
      </c>
      <c r="F53" s="2">
        <v>0.52</v>
      </c>
      <c r="G53" s="2">
        <v>0</v>
      </c>
      <c r="H53" s="2">
        <v>0.52</v>
      </c>
      <c r="I53">
        <v>14584</v>
      </c>
      <c r="J53" s="2">
        <v>0.52</v>
      </c>
      <c r="K53" s="2">
        <v>0</v>
      </c>
      <c r="L53" s="2">
        <v>0.52</v>
      </c>
      <c r="M53">
        <v>14584</v>
      </c>
    </row>
    <row r="54" spans="1:13" x14ac:dyDescent="0.25">
      <c r="A54" t="s">
        <v>70</v>
      </c>
      <c r="B54" s="2">
        <v>15.76</v>
      </c>
      <c r="C54" s="2">
        <v>0.04</v>
      </c>
      <c r="D54" s="2">
        <v>15.81</v>
      </c>
      <c r="E54">
        <v>32928</v>
      </c>
      <c r="F54" s="2">
        <v>15.81</v>
      </c>
      <c r="G54" s="2">
        <v>0.02</v>
      </c>
      <c r="H54" s="2">
        <v>15.84</v>
      </c>
      <c r="I54">
        <v>32928</v>
      </c>
      <c r="J54" s="2">
        <v>15.89</v>
      </c>
      <c r="K54" s="2">
        <v>0.02</v>
      </c>
      <c r="L54" s="2">
        <v>15.92</v>
      </c>
      <c r="M54">
        <v>32928</v>
      </c>
    </row>
    <row r="55" spans="1:13" x14ac:dyDescent="0.25">
      <c r="A55" t="s">
        <v>71</v>
      </c>
      <c r="B55" s="2">
        <v>41.64</v>
      </c>
      <c r="C55" s="2">
        <v>4.42</v>
      </c>
      <c r="D55" s="2">
        <v>46.11</v>
      </c>
      <c r="E55">
        <v>6388732</v>
      </c>
      <c r="F55" s="2">
        <v>41.53</v>
      </c>
      <c r="G55" s="2">
        <v>4.4800000000000004</v>
      </c>
      <c r="H55" s="2">
        <v>46.06</v>
      </c>
      <c r="I55">
        <v>6388732</v>
      </c>
      <c r="J55" s="2">
        <v>41.41</v>
      </c>
      <c r="K55" s="2">
        <v>4.4000000000000004</v>
      </c>
      <c r="L55" s="2">
        <v>45.87</v>
      </c>
      <c r="M55">
        <v>6388732</v>
      </c>
    </row>
    <row r="56" spans="1:13" x14ac:dyDescent="0.25">
      <c r="A56" t="s">
        <v>72</v>
      </c>
      <c r="B56" s="2">
        <v>15.18</v>
      </c>
      <c r="C56" s="2">
        <v>0.08</v>
      </c>
      <c r="D56" s="2">
        <v>15.28</v>
      </c>
      <c r="E56">
        <v>96404</v>
      </c>
      <c r="F56" s="2">
        <v>15.34</v>
      </c>
      <c r="G56" s="2">
        <v>0.1</v>
      </c>
      <c r="H56" s="2">
        <v>15.45</v>
      </c>
      <c r="I56">
        <v>96404</v>
      </c>
      <c r="J56" s="2">
        <v>15.22</v>
      </c>
      <c r="K56" s="2">
        <v>0.05</v>
      </c>
      <c r="L56" s="2">
        <v>15.28</v>
      </c>
      <c r="M56">
        <v>96404</v>
      </c>
    </row>
    <row r="57" spans="1:13" x14ac:dyDescent="0.25">
      <c r="A57" t="s">
        <v>73</v>
      </c>
      <c r="B57" s="2">
        <v>0.61</v>
      </c>
      <c r="C57" s="2">
        <v>0.02</v>
      </c>
      <c r="D57" s="2">
        <v>0.64</v>
      </c>
      <c r="E57">
        <v>32260</v>
      </c>
      <c r="F57" s="2">
        <v>0.64</v>
      </c>
      <c r="G57" s="2">
        <v>0.01</v>
      </c>
      <c r="H57" s="2">
        <v>0.66</v>
      </c>
      <c r="I57">
        <v>32260</v>
      </c>
      <c r="J57" s="2">
        <v>0.67</v>
      </c>
      <c r="K57" s="2">
        <v>0</v>
      </c>
      <c r="L57" s="2">
        <v>0.68</v>
      </c>
      <c r="M57">
        <v>32260</v>
      </c>
    </row>
    <row r="58" spans="1:13" x14ac:dyDescent="0.25">
      <c r="A58" t="s">
        <v>74</v>
      </c>
      <c r="B58" s="2">
        <v>5.05</v>
      </c>
      <c r="C58" s="2">
        <v>0.03</v>
      </c>
      <c r="D58" s="2">
        <v>5.09</v>
      </c>
      <c r="E58">
        <v>32728</v>
      </c>
      <c r="F58" s="2">
        <v>5.12</v>
      </c>
      <c r="G58" s="2">
        <v>0.04</v>
      </c>
      <c r="H58" s="2">
        <v>5.16</v>
      </c>
      <c r="I58">
        <v>32728</v>
      </c>
      <c r="J58" s="2">
        <v>5.0599999999999996</v>
      </c>
      <c r="K58" s="2">
        <v>0.06</v>
      </c>
      <c r="L58" s="2">
        <v>5.13</v>
      </c>
      <c r="M58">
        <v>32728</v>
      </c>
    </row>
    <row r="59" spans="1:13" x14ac:dyDescent="0.25">
      <c r="A59" t="s">
        <v>75</v>
      </c>
      <c r="B59" s="2">
        <v>14.41</v>
      </c>
      <c r="C59" s="2">
        <v>0.03</v>
      </c>
      <c r="D59" s="2">
        <v>14.45</v>
      </c>
      <c r="E59">
        <v>33028</v>
      </c>
      <c r="F59" s="2">
        <v>14.36</v>
      </c>
      <c r="G59" s="2">
        <v>0.06</v>
      </c>
      <c r="H59" s="2">
        <v>14.43</v>
      </c>
      <c r="I59">
        <v>33028</v>
      </c>
      <c r="J59" s="2">
        <v>14.54</v>
      </c>
      <c r="K59" s="2">
        <v>0</v>
      </c>
      <c r="L59" s="2">
        <v>14.56</v>
      </c>
      <c r="M59">
        <v>33028</v>
      </c>
    </row>
    <row r="60" spans="1:13" x14ac:dyDescent="0.25">
      <c r="A60" t="s">
        <v>76</v>
      </c>
      <c r="B60" s="2">
        <v>0.52</v>
      </c>
      <c r="C60" s="2">
        <v>0.03</v>
      </c>
      <c r="D60" s="2">
        <v>0.56000000000000005</v>
      </c>
      <c r="E60">
        <v>26248</v>
      </c>
      <c r="F60" s="2">
        <v>0.5</v>
      </c>
      <c r="G60" s="2">
        <v>0.02</v>
      </c>
      <c r="H60" s="2">
        <v>0.53</v>
      </c>
      <c r="I60">
        <v>26248</v>
      </c>
      <c r="J60" s="2">
        <v>0.51</v>
      </c>
      <c r="K60" s="2">
        <v>0.02</v>
      </c>
      <c r="L60" s="2">
        <v>0.53</v>
      </c>
      <c r="M60">
        <v>26248</v>
      </c>
    </row>
    <row r="61" spans="1:13" x14ac:dyDescent="0.25">
      <c r="A61" t="s">
        <v>77</v>
      </c>
      <c r="B61" s="2">
        <v>0.85</v>
      </c>
      <c r="C61" s="2">
        <v>0</v>
      </c>
      <c r="D61" s="2">
        <v>0.85</v>
      </c>
      <c r="E61">
        <v>9812</v>
      </c>
      <c r="F61" s="2">
        <v>0.85</v>
      </c>
      <c r="G61" s="2">
        <v>0</v>
      </c>
      <c r="H61" s="2">
        <v>0.85</v>
      </c>
      <c r="I61">
        <v>9812</v>
      </c>
      <c r="J61" s="2">
        <v>0.84</v>
      </c>
      <c r="K61" s="2">
        <v>0</v>
      </c>
      <c r="L61" s="2">
        <v>0.85</v>
      </c>
      <c r="M61">
        <v>9812</v>
      </c>
    </row>
    <row r="62" spans="1:13" x14ac:dyDescent="0.25">
      <c r="A62" t="s">
        <v>78</v>
      </c>
      <c r="B62" s="2">
        <v>15.9</v>
      </c>
      <c r="C62" s="2">
        <v>1.58</v>
      </c>
      <c r="D62" s="2">
        <v>17.510000000000002</v>
      </c>
      <c r="E62">
        <v>2125816</v>
      </c>
      <c r="F62" s="2">
        <v>16.059999999999999</v>
      </c>
      <c r="G62" s="2">
        <v>1.54</v>
      </c>
      <c r="H62" s="2">
        <v>17.62</v>
      </c>
      <c r="I62">
        <v>2125816</v>
      </c>
      <c r="J62" s="2">
        <v>15.87</v>
      </c>
      <c r="K62" s="2">
        <v>1.45</v>
      </c>
      <c r="L62" s="2">
        <v>17.329999999999998</v>
      </c>
      <c r="M62">
        <v>2125816</v>
      </c>
    </row>
    <row r="63" spans="1:13" x14ac:dyDescent="0.25">
      <c r="A63" t="s">
        <v>80</v>
      </c>
      <c r="B63" s="2">
        <v>0.28000000000000003</v>
      </c>
      <c r="C63" s="2">
        <v>0</v>
      </c>
      <c r="D63" s="2">
        <v>0.28999999999999998</v>
      </c>
      <c r="E63">
        <v>5656</v>
      </c>
      <c r="F63" s="2">
        <v>0.28000000000000003</v>
      </c>
      <c r="G63" s="2">
        <v>0</v>
      </c>
      <c r="H63" s="2">
        <v>0.28000000000000003</v>
      </c>
      <c r="I63">
        <v>5656</v>
      </c>
      <c r="J63" s="2">
        <v>0.28999999999999998</v>
      </c>
      <c r="K63" s="2">
        <v>0</v>
      </c>
      <c r="L63" s="2">
        <v>0.28999999999999998</v>
      </c>
      <c r="M63">
        <v>5656</v>
      </c>
    </row>
    <row r="64" spans="1:13" x14ac:dyDescent="0.25">
      <c r="A64" t="s">
        <v>81</v>
      </c>
      <c r="B64" s="2">
        <v>0.62</v>
      </c>
      <c r="C64" s="2">
        <v>0</v>
      </c>
      <c r="D64" s="2">
        <v>0.62</v>
      </c>
      <c r="E64">
        <v>19880</v>
      </c>
      <c r="F64" s="2">
        <v>0.62</v>
      </c>
      <c r="G64" s="2">
        <v>0</v>
      </c>
      <c r="H64" s="2">
        <v>0.63</v>
      </c>
      <c r="I64">
        <v>19880</v>
      </c>
      <c r="J64" s="2">
        <v>0.6</v>
      </c>
      <c r="K64" s="2">
        <v>0</v>
      </c>
      <c r="L64" s="2">
        <v>0.61</v>
      </c>
      <c r="M64">
        <v>19880</v>
      </c>
    </row>
    <row r="65" spans="1:13" x14ac:dyDescent="0.25">
      <c r="A65" t="s">
        <v>82</v>
      </c>
      <c r="B65" s="2">
        <v>0.64</v>
      </c>
      <c r="C65" s="2">
        <v>0</v>
      </c>
      <c r="D65" s="2">
        <v>0.65</v>
      </c>
      <c r="E65">
        <v>16880</v>
      </c>
      <c r="F65" s="2">
        <v>0.66</v>
      </c>
      <c r="G65" s="2">
        <v>0.01</v>
      </c>
      <c r="H65" s="2">
        <v>0.67</v>
      </c>
      <c r="I65">
        <v>16880</v>
      </c>
      <c r="J65" s="2">
        <v>0.64</v>
      </c>
      <c r="K65" s="2">
        <v>0</v>
      </c>
      <c r="L65" s="2">
        <v>0.65</v>
      </c>
      <c r="M65">
        <v>16880</v>
      </c>
    </row>
    <row r="66" spans="1:13" x14ac:dyDescent="0.25">
      <c r="A66" t="s">
        <v>84</v>
      </c>
      <c r="B66" s="2">
        <v>11.13</v>
      </c>
      <c r="C66" s="2">
        <v>0</v>
      </c>
      <c r="D66" s="2">
        <v>11.14</v>
      </c>
      <c r="E66">
        <v>9508</v>
      </c>
      <c r="F66" s="2">
        <v>11.04</v>
      </c>
      <c r="G66" s="2">
        <v>0</v>
      </c>
      <c r="H66" s="2">
        <v>11.05</v>
      </c>
      <c r="I66">
        <v>9508</v>
      </c>
      <c r="J66" s="2">
        <v>11.11</v>
      </c>
      <c r="K66" s="2">
        <v>0.01</v>
      </c>
      <c r="L66" s="2">
        <v>11.13</v>
      </c>
      <c r="M66">
        <v>9508</v>
      </c>
    </row>
    <row r="67" spans="1:13" x14ac:dyDescent="0.25">
      <c r="A67" t="s">
        <v>87</v>
      </c>
      <c r="B67" s="2">
        <v>0.31</v>
      </c>
      <c r="C67" s="2">
        <v>0</v>
      </c>
      <c r="D67" s="2">
        <v>0.32</v>
      </c>
      <c r="E67">
        <v>5656</v>
      </c>
      <c r="F67" s="2">
        <v>0.33</v>
      </c>
      <c r="G67" s="2">
        <v>0</v>
      </c>
      <c r="H67" s="2">
        <v>0.33</v>
      </c>
      <c r="I67">
        <v>5656</v>
      </c>
      <c r="J67" s="2">
        <v>0.34</v>
      </c>
      <c r="K67" s="2">
        <v>0</v>
      </c>
      <c r="L67" s="2">
        <v>0.34</v>
      </c>
      <c r="M67">
        <v>5656</v>
      </c>
    </row>
    <row r="68" spans="1:13" x14ac:dyDescent="0.25">
      <c r="A68" t="s">
        <v>88</v>
      </c>
      <c r="B68" s="2">
        <v>12.71</v>
      </c>
      <c r="C68" s="2">
        <v>0.05</v>
      </c>
      <c r="D68" s="2">
        <v>12.77</v>
      </c>
      <c r="E68">
        <v>41260</v>
      </c>
      <c r="F68" s="2">
        <v>12.75</v>
      </c>
      <c r="G68" s="2">
        <v>0.05</v>
      </c>
      <c r="H68" s="2">
        <v>12.81</v>
      </c>
      <c r="I68">
        <v>41260</v>
      </c>
      <c r="J68" s="2">
        <v>12.96</v>
      </c>
      <c r="K68" s="2">
        <v>0.05</v>
      </c>
      <c r="L68" s="2">
        <v>13.03</v>
      </c>
      <c r="M68">
        <v>41260</v>
      </c>
    </row>
    <row r="69" spans="1:13" x14ac:dyDescent="0.25">
      <c r="A69" t="s">
        <v>89</v>
      </c>
      <c r="B69" s="2">
        <v>14.07</v>
      </c>
      <c r="C69" s="2">
        <v>0.06</v>
      </c>
      <c r="D69" s="2">
        <v>14.14</v>
      </c>
      <c r="E69">
        <v>86956</v>
      </c>
      <c r="F69" s="2">
        <v>14.08</v>
      </c>
      <c r="G69" s="2">
        <v>0.06</v>
      </c>
      <c r="H69" s="2">
        <v>14.16</v>
      </c>
      <c r="I69">
        <v>86956</v>
      </c>
      <c r="J69" s="2">
        <v>14.17</v>
      </c>
      <c r="K69" s="2">
        <v>0.06</v>
      </c>
      <c r="L69" s="2">
        <v>14.24</v>
      </c>
      <c r="M69">
        <v>86956</v>
      </c>
    </row>
    <row r="70" spans="1:13" x14ac:dyDescent="0.25">
      <c r="A70" t="s">
        <v>92</v>
      </c>
      <c r="B70" s="2">
        <v>0.26</v>
      </c>
      <c r="C70" s="2">
        <v>0</v>
      </c>
      <c r="D70" s="2">
        <v>0.27</v>
      </c>
      <c r="E70">
        <v>5604</v>
      </c>
      <c r="F70" s="2">
        <v>0.26</v>
      </c>
      <c r="G70" s="2">
        <v>0</v>
      </c>
      <c r="H70" s="2">
        <v>0.26</v>
      </c>
      <c r="I70">
        <v>5604</v>
      </c>
      <c r="J70" s="2">
        <v>0.26</v>
      </c>
      <c r="K70" s="2">
        <v>0</v>
      </c>
      <c r="L70" s="2">
        <v>0.26</v>
      </c>
      <c r="M70">
        <v>5604</v>
      </c>
    </row>
    <row r="71" spans="1:13" x14ac:dyDescent="0.25">
      <c r="A71" t="s">
        <v>94</v>
      </c>
      <c r="B71" s="2">
        <v>0.61</v>
      </c>
      <c r="C71" s="2">
        <v>0.05</v>
      </c>
      <c r="D71" s="2">
        <v>0.67</v>
      </c>
      <c r="E71">
        <v>45604</v>
      </c>
      <c r="F71" s="2">
        <v>0.61</v>
      </c>
      <c r="G71" s="2">
        <v>0.03</v>
      </c>
      <c r="H71" s="2">
        <v>0.65</v>
      </c>
      <c r="I71">
        <v>45604</v>
      </c>
      <c r="J71" s="2">
        <v>0.6</v>
      </c>
      <c r="K71" s="2">
        <v>0.04</v>
      </c>
      <c r="L71" s="2">
        <v>0.66</v>
      </c>
      <c r="M71">
        <v>45604</v>
      </c>
    </row>
    <row r="72" spans="1:13" x14ac:dyDescent="0.25">
      <c r="A72" t="s">
        <v>95</v>
      </c>
      <c r="B72" s="2">
        <v>0.46</v>
      </c>
      <c r="C72" s="2">
        <v>0.02</v>
      </c>
      <c r="D72" s="2">
        <v>0.49</v>
      </c>
      <c r="E72">
        <v>41336</v>
      </c>
      <c r="F72" s="2">
        <v>0.45</v>
      </c>
      <c r="G72" s="2">
        <v>0.02</v>
      </c>
      <c r="H72" s="2">
        <v>0.48</v>
      </c>
      <c r="I72">
        <v>41336</v>
      </c>
      <c r="J72" s="2">
        <v>0.45</v>
      </c>
      <c r="K72" s="2">
        <v>0.03</v>
      </c>
      <c r="L72" s="2">
        <v>0.48</v>
      </c>
      <c r="M72">
        <v>41336</v>
      </c>
    </row>
    <row r="73" spans="1:13" x14ac:dyDescent="0.25">
      <c r="A73" t="s">
        <v>96</v>
      </c>
      <c r="B73" s="2">
        <v>2.56</v>
      </c>
      <c r="C73" s="2">
        <v>0.04</v>
      </c>
      <c r="D73" s="2">
        <v>2.6</v>
      </c>
      <c r="E73">
        <v>32940</v>
      </c>
      <c r="F73" s="2">
        <v>2.54</v>
      </c>
      <c r="G73" s="2">
        <v>0.04</v>
      </c>
      <c r="H73" s="2">
        <v>2.58</v>
      </c>
      <c r="I73">
        <v>32940</v>
      </c>
      <c r="J73" s="2">
        <v>2.57</v>
      </c>
      <c r="K73" s="2">
        <v>0.04</v>
      </c>
      <c r="L73" s="2">
        <v>2.61</v>
      </c>
      <c r="M73">
        <v>32940</v>
      </c>
    </row>
    <row r="74" spans="1:13" x14ac:dyDescent="0.25">
      <c r="A74" t="s">
        <v>97</v>
      </c>
      <c r="B74" s="2">
        <v>0.24</v>
      </c>
      <c r="C74" s="2">
        <v>0</v>
      </c>
      <c r="D74" s="2">
        <v>0.25</v>
      </c>
      <c r="E74">
        <v>5656</v>
      </c>
      <c r="F74" s="2">
        <v>0.26</v>
      </c>
      <c r="G74" s="2">
        <v>0</v>
      </c>
      <c r="H74" s="2">
        <v>0.26</v>
      </c>
      <c r="I74">
        <v>5656</v>
      </c>
      <c r="J74" s="2">
        <v>0.26</v>
      </c>
      <c r="K74" s="2">
        <v>0</v>
      </c>
      <c r="L74" s="2">
        <v>0.26</v>
      </c>
      <c r="M74">
        <v>5656</v>
      </c>
    </row>
    <row r="75" spans="1:13" x14ac:dyDescent="0.25">
      <c r="A75" t="s">
        <v>98</v>
      </c>
      <c r="B75" s="2">
        <v>0.25</v>
      </c>
      <c r="C75" s="2">
        <v>0</v>
      </c>
      <c r="D75" s="2">
        <v>0.25</v>
      </c>
      <c r="E75">
        <v>5656</v>
      </c>
      <c r="F75" s="2">
        <v>0.26</v>
      </c>
      <c r="G75" s="2">
        <v>0</v>
      </c>
      <c r="H75" s="2">
        <v>0.26</v>
      </c>
      <c r="I75">
        <v>5656</v>
      </c>
      <c r="J75" s="2">
        <v>0.24</v>
      </c>
      <c r="K75" s="2">
        <v>0</v>
      </c>
      <c r="L75" s="2">
        <v>0.25</v>
      </c>
      <c r="M75">
        <v>5656</v>
      </c>
    </row>
    <row r="76" spans="1:13" x14ac:dyDescent="0.25">
      <c r="A76" t="s">
        <v>99</v>
      </c>
      <c r="B76" s="2">
        <v>2.7</v>
      </c>
      <c r="C76" s="2">
        <v>0.05</v>
      </c>
      <c r="D76" s="2">
        <v>2.76</v>
      </c>
      <c r="E76">
        <v>85204</v>
      </c>
      <c r="F76" s="2">
        <v>2.74</v>
      </c>
      <c r="G76" s="2">
        <v>0.05</v>
      </c>
      <c r="H76" s="2">
        <v>2.8</v>
      </c>
      <c r="I76">
        <v>85204</v>
      </c>
      <c r="J76" s="2">
        <v>2.75</v>
      </c>
      <c r="K76" s="2">
        <v>0.08</v>
      </c>
      <c r="L76" s="2">
        <v>2.85</v>
      </c>
      <c r="M76">
        <v>85204</v>
      </c>
    </row>
    <row r="77" spans="1:13" x14ac:dyDescent="0.25">
      <c r="A77" t="s">
        <v>100</v>
      </c>
      <c r="B77" s="2">
        <v>0.26</v>
      </c>
      <c r="C77" s="2">
        <v>0</v>
      </c>
      <c r="D77" s="2">
        <v>0.26</v>
      </c>
      <c r="E77">
        <v>5732</v>
      </c>
      <c r="F77" s="2">
        <v>0.25</v>
      </c>
      <c r="G77" s="2">
        <v>0</v>
      </c>
      <c r="H77" s="2">
        <v>0.26</v>
      </c>
      <c r="I77">
        <v>5732</v>
      </c>
      <c r="J77" s="2">
        <v>0.25</v>
      </c>
      <c r="K77" s="2">
        <v>0</v>
      </c>
      <c r="L77" s="2">
        <v>0.26</v>
      </c>
      <c r="M77">
        <v>5732</v>
      </c>
    </row>
    <row r="78" spans="1:13" x14ac:dyDescent="0.25">
      <c r="A78" t="s">
        <v>101</v>
      </c>
      <c r="B78" s="2">
        <v>593.36</v>
      </c>
      <c r="C78" s="2">
        <v>18.57</v>
      </c>
      <c r="D78" s="2">
        <v>612.35</v>
      </c>
      <c r="E78">
        <v>6538516</v>
      </c>
      <c r="F78" s="2">
        <v>598.19000000000005</v>
      </c>
      <c r="G78" s="2">
        <v>18.53</v>
      </c>
      <c r="H78" s="2">
        <v>617.16</v>
      </c>
      <c r="I78">
        <v>6538516</v>
      </c>
      <c r="J78" s="2">
        <v>600.39</v>
      </c>
      <c r="K78" s="2">
        <v>19.100000000000001</v>
      </c>
      <c r="L78" s="2">
        <v>619.94000000000005</v>
      </c>
      <c r="M78">
        <v>6538516</v>
      </c>
    </row>
    <row r="79" spans="1:13" x14ac:dyDescent="0.25">
      <c r="A79" t="s">
        <v>102</v>
      </c>
      <c r="B79" s="2">
        <v>0.25</v>
      </c>
      <c r="C79" s="2">
        <v>0</v>
      </c>
      <c r="D79" s="2">
        <v>0.25</v>
      </c>
      <c r="E79">
        <v>5656</v>
      </c>
      <c r="F79" s="2">
        <v>0.25</v>
      </c>
      <c r="G79" s="2">
        <v>0</v>
      </c>
      <c r="H79" s="2">
        <v>0.25</v>
      </c>
      <c r="I79">
        <v>5656</v>
      </c>
      <c r="J79" s="2">
        <v>0.25</v>
      </c>
      <c r="K79" s="2">
        <v>0</v>
      </c>
      <c r="L79" s="2">
        <v>0.25</v>
      </c>
      <c r="M79">
        <v>5656</v>
      </c>
    </row>
    <row r="80" spans="1:13" x14ac:dyDescent="0.25">
      <c r="A80" t="s">
        <v>103</v>
      </c>
      <c r="B80" s="2">
        <v>17.850000000000001</v>
      </c>
      <c r="C80" s="2">
        <v>0.03</v>
      </c>
      <c r="D80" s="2">
        <v>17.89</v>
      </c>
      <c r="E80">
        <v>33276</v>
      </c>
      <c r="F80" s="2">
        <v>17.93</v>
      </c>
      <c r="G80" s="2">
        <v>0.01</v>
      </c>
      <c r="H80" s="2">
        <v>17.95</v>
      </c>
      <c r="I80">
        <v>33276</v>
      </c>
      <c r="J80" s="2">
        <v>17.84</v>
      </c>
      <c r="K80" s="2">
        <v>0.03</v>
      </c>
      <c r="L80" s="2">
        <v>17.88</v>
      </c>
      <c r="M80">
        <v>33276</v>
      </c>
    </row>
    <row r="81" spans="1:13" x14ac:dyDescent="0.25">
      <c r="A81" t="s">
        <v>104</v>
      </c>
      <c r="B81" s="2">
        <v>16.34</v>
      </c>
      <c r="C81" s="2">
        <v>0.06</v>
      </c>
      <c r="D81" s="2">
        <v>16.41</v>
      </c>
      <c r="E81">
        <v>86836</v>
      </c>
      <c r="F81" s="2">
        <v>16.27</v>
      </c>
      <c r="G81" s="2">
        <v>0.05</v>
      </c>
      <c r="H81" s="2">
        <v>16.329999999999998</v>
      </c>
      <c r="I81">
        <v>86836</v>
      </c>
      <c r="J81" s="2">
        <v>16.12</v>
      </c>
      <c r="K81" s="2">
        <v>0.08</v>
      </c>
      <c r="L81" s="2">
        <v>16.22</v>
      </c>
      <c r="M81">
        <v>86836</v>
      </c>
    </row>
    <row r="82" spans="1:13" x14ac:dyDescent="0.25">
      <c r="A82" t="s">
        <v>105</v>
      </c>
      <c r="B82" s="2">
        <v>0.42</v>
      </c>
      <c r="C82" s="2">
        <v>0</v>
      </c>
      <c r="D82" s="2">
        <v>0.42</v>
      </c>
      <c r="E82">
        <v>6800</v>
      </c>
      <c r="F82" s="2">
        <v>0.42</v>
      </c>
      <c r="G82" s="2">
        <v>0</v>
      </c>
      <c r="H82" s="2">
        <v>0.42</v>
      </c>
      <c r="I82">
        <v>6800</v>
      </c>
      <c r="J82" s="2">
        <v>0.42</v>
      </c>
      <c r="K82" s="2">
        <v>0</v>
      </c>
      <c r="L82" s="2">
        <v>0.42</v>
      </c>
      <c r="M82">
        <v>6800</v>
      </c>
    </row>
    <row r="83" spans="1:13" x14ac:dyDescent="0.25">
      <c r="A83" t="s">
        <v>165</v>
      </c>
      <c r="B83">
        <v>16.34</v>
      </c>
      <c r="C83">
        <v>0.03</v>
      </c>
      <c r="D83">
        <v>16.38</v>
      </c>
      <c r="E83">
        <v>33228</v>
      </c>
      <c r="F83">
        <v>16.36</v>
      </c>
      <c r="G83">
        <v>0.02</v>
      </c>
      <c r="H83">
        <v>16.39</v>
      </c>
      <c r="I83">
        <v>33228</v>
      </c>
      <c r="J83">
        <v>16.34</v>
      </c>
      <c r="K83">
        <v>0.03</v>
      </c>
      <c r="L83">
        <v>16.38</v>
      </c>
      <c r="M83">
        <v>33228</v>
      </c>
    </row>
    <row r="84" spans="1:13" x14ac:dyDescent="0.25">
      <c r="A84" t="s">
        <v>166</v>
      </c>
      <c r="B84">
        <v>0.74</v>
      </c>
      <c r="C84">
        <v>0</v>
      </c>
      <c r="D84">
        <v>0.74</v>
      </c>
      <c r="E84">
        <v>5756</v>
      </c>
      <c r="F84">
        <v>0.72</v>
      </c>
      <c r="G84">
        <v>0</v>
      </c>
      <c r="H84">
        <v>0.72</v>
      </c>
      <c r="I84">
        <v>5756</v>
      </c>
      <c r="J84">
        <v>0.71</v>
      </c>
      <c r="K84">
        <v>0</v>
      </c>
      <c r="L84">
        <v>0.71</v>
      </c>
      <c r="M84">
        <v>5756</v>
      </c>
    </row>
    <row r="85" spans="1:13" x14ac:dyDescent="0.25">
      <c r="A85" t="s">
        <v>167</v>
      </c>
      <c r="B85">
        <v>1.26</v>
      </c>
      <c r="C85">
        <v>0</v>
      </c>
      <c r="D85">
        <v>1.27</v>
      </c>
      <c r="E85">
        <v>5812</v>
      </c>
      <c r="F85">
        <v>1.24</v>
      </c>
      <c r="G85">
        <v>0</v>
      </c>
      <c r="H85">
        <v>1.25</v>
      </c>
      <c r="I85">
        <v>5812</v>
      </c>
      <c r="J85">
        <v>1.3</v>
      </c>
      <c r="K85">
        <v>0</v>
      </c>
      <c r="L85">
        <v>1.3</v>
      </c>
      <c r="M85">
        <v>5812</v>
      </c>
    </row>
    <row r="86" spans="1:13" x14ac:dyDescent="0.25">
      <c r="A86" t="s">
        <v>168</v>
      </c>
      <c r="B86">
        <v>16.46</v>
      </c>
      <c r="C86">
        <v>0.02</v>
      </c>
      <c r="D86">
        <v>16.489999999999998</v>
      </c>
      <c r="E86">
        <v>33028</v>
      </c>
      <c r="F86">
        <v>16.489999999999998</v>
      </c>
      <c r="G86">
        <v>0.02</v>
      </c>
      <c r="H86">
        <v>16.52</v>
      </c>
      <c r="I86">
        <v>33028</v>
      </c>
      <c r="J86">
        <v>16.440000000000001</v>
      </c>
      <c r="K86">
        <v>0.04</v>
      </c>
      <c r="L86">
        <v>16.5</v>
      </c>
      <c r="M86">
        <v>33028</v>
      </c>
    </row>
    <row r="87" spans="1:13" x14ac:dyDescent="0.25">
      <c r="A87" t="s">
        <v>169</v>
      </c>
      <c r="B87">
        <v>2.38</v>
      </c>
      <c r="C87">
        <v>0</v>
      </c>
      <c r="D87">
        <v>2.38</v>
      </c>
      <c r="E87">
        <v>6164</v>
      </c>
      <c r="F87">
        <v>2.38</v>
      </c>
      <c r="G87">
        <v>0</v>
      </c>
      <c r="H87">
        <v>2.39</v>
      </c>
      <c r="I87">
        <v>6164</v>
      </c>
      <c r="J87">
        <v>2.38</v>
      </c>
      <c r="K87">
        <v>0</v>
      </c>
      <c r="L87">
        <v>2.39</v>
      </c>
      <c r="M87">
        <v>6164</v>
      </c>
    </row>
    <row r="88" spans="1:13" x14ac:dyDescent="0.25">
      <c r="A88" t="s">
        <v>170</v>
      </c>
      <c r="B88">
        <v>3.22</v>
      </c>
      <c r="C88">
        <v>0</v>
      </c>
      <c r="D88">
        <v>3.22</v>
      </c>
      <c r="E88">
        <v>6364</v>
      </c>
      <c r="F88">
        <v>3.37</v>
      </c>
      <c r="G88">
        <v>0.01</v>
      </c>
      <c r="H88">
        <v>3.39</v>
      </c>
      <c r="I88">
        <v>6364</v>
      </c>
      <c r="J88">
        <v>3.22</v>
      </c>
      <c r="K88">
        <v>0</v>
      </c>
      <c r="L88">
        <v>3.22</v>
      </c>
      <c r="M88">
        <v>6364</v>
      </c>
    </row>
    <row r="89" spans="1:13" x14ac:dyDescent="0.25">
      <c r="A89" t="s">
        <v>171</v>
      </c>
      <c r="B89">
        <v>8.58</v>
      </c>
      <c r="C89">
        <v>0</v>
      </c>
      <c r="D89">
        <v>8.58</v>
      </c>
      <c r="E89">
        <v>6524</v>
      </c>
      <c r="F89">
        <v>8.5299999999999994</v>
      </c>
      <c r="G89">
        <v>0</v>
      </c>
      <c r="H89">
        <v>8.5299999999999994</v>
      </c>
      <c r="I89">
        <v>6524</v>
      </c>
      <c r="J89">
        <v>8.5299999999999994</v>
      </c>
      <c r="K89">
        <v>0</v>
      </c>
      <c r="L89">
        <v>8.5399999999999991</v>
      </c>
      <c r="M89">
        <v>6524</v>
      </c>
    </row>
    <row r="90" spans="1:13" x14ac:dyDescent="0.25">
      <c r="A90" t="s">
        <v>173</v>
      </c>
      <c r="B90">
        <v>0.26</v>
      </c>
      <c r="C90">
        <v>0</v>
      </c>
      <c r="D90">
        <v>0.26</v>
      </c>
      <c r="E90">
        <v>5668</v>
      </c>
      <c r="F90">
        <v>0.24</v>
      </c>
      <c r="G90">
        <v>0</v>
      </c>
      <c r="H90">
        <v>0.24</v>
      </c>
      <c r="I90">
        <v>5668</v>
      </c>
      <c r="J90">
        <v>0.25</v>
      </c>
      <c r="K90">
        <v>0</v>
      </c>
      <c r="L90">
        <v>0.25</v>
      </c>
      <c r="M90">
        <v>5668</v>
      </c>
    </row>
    <row r="91" spans="1:13" x14ac:dyDescent="0.25">
      <c r="A91" t="s">
        <v>157</v>
      </c>
      <c r="B91">
        <v>1.19</v>
      </c>
      <c r="C91">
        <v>0</v>
      </c>
      <c r="D91">
        <v>1.19</v>
      </c>
      <c r="E91">
        <v>6092</v>
      </c>
      <c r="F91">
        <v>1.18</v>
      </c>
      <c r="G91">
        <v>0</v>
      </c>
      <c r="H91">
        <v>1.19</v>
      </c>
      <c r="I91">
        <v>6092</v>
      </c>
      <c r="J91">
        <v>1.17</v>
      </c>
      <c r="K91">
        <v>0</v>
      </c>
      <c r="L91">
        <v>1.17</v>
      </c>
      <c r="M91">
        <v>6092</v>
      </c>
    </row>
    <row r="92" spans="1:13" x14ac:dyDescent="0.25">
      <c r="A92" t="s">
        <v>158</v>
      </c>
      <c r="B92">
        <v>0.56000000000000005</v>
      </c>
      <c r="C92">
        <v>0</v>
      </c>
      <c r="D92">
        <v>0.56999999999999995</v>
      </c>
      <c r="E92">
        <v>7004</v>
      </c>
      <c r="F92">
        <v>0.57999999999999996</v>
      </c>
      <c r="G92">
        <v>0</v>
      </c>
      <c r="H92">
        <v>0.57999999999999996</v>
      </c>
      <c r="I92">
        <v>7004</v>
      </c>
      <c r="J92">
        <v>0.57999999999999996</v>
      </c>
      <c r="K92">
        <v>0</v>
      </c>
      <c r="L92">
        <v>0.57999999999999996</v>
      </c>
      <c r="M92">
        <v>7004</v>
      </c>
    </row>
    <row r="93" spans="1:13" x14ac:dyDescent="0.25">
      <c r="A93" t="s">
        <v>159</v>
      </c>
      <c r="B93">
        <v>19.059999999999999</v>
      </c>
      <c r="C93">
        <v>0.02</v>
      </c>
      <c r="D93">
        <v>19.100000000000001</v>
      </c>
      <c r="E93">
        <v>32772</v>
      </c>
      <c r="F93">
        <v>19.079999999999998</v>
      </c>
      <c r="G93">
        <v>0.01</v>
      </c>
      <c r="H93">
        <v>19.100000000000001</v>
      </c>
      <c r="I93">
        <v>32772</v>
      </c>
      <c r="J93">
        <v>19.21</v>
      </c>
      <c r="K93">
        <v>0.02</v>
      </c>
      <c r="L93">
        <v>19.25</v>
      </c>
      <c r="M93">
        <v>32772</v>
      </c>
    </row>
    <row r="94" spans="1:13" x14ac:dyDescent="0.25">
      <c r="A94" t="s">
        <v>175</v>
      </c>
      <c r="B94">
        <v>17.89</v>
      </c>
      <c r="C94">
        <v>0.02</v>
      </c>
      <c r="D94">
        <v>17.920000000000002</v>
      </c>
      <c r="E94">
        <v>33820</v>
      </c>
      <c r="F94">
        <v>17.82</v>
      </c>
      <c r="G94">
        <v>0.03</v>
      </c>
      <c r="H94">
        <v>17.86</v>
      </c>
      <c r="I94">
        <v>33820</v>
      </c>
      <c r="J94">
        <v>17.86</v>
      </c>
      <c r="K94">
        <v>0.02</v>
      </c>
      <c r="L94">
        <v>17.899999999999999</v>
      </c>
      <c r="M94">
        <v>33820</v>
      </c>
    </row>
    <row r="95" spans="1:13" x14ac:dyDescent="0.25">
      <c r="A95" t="s">
        <v>176</v>
      </c>
      <c r="B95">
        <v>0.6</v>
      </c>
      <c r="C95">
        <v>0</v>
      </c>
      <c r="D95">
        <v>0.6</v>
      </c>
      <c r="E95">
        <v>7780</v>
      </c>
      <c r="F95">
        <v>0.57999999999999996</v>
      </c>
      <c r="G95">
        <v>0</v>
      </c>
      <c r="H95">
        <v>0.59</v>
      </c>
      <c r="I95">
        <v>7780</v>
      </c>
      <c r="J95">
        <v>0.61</v>
      </c>
      <c r="K95">
        <v>0</v>
      </c>
      <c r="L95">
        <v>0.61</v>
      </c>
      <c r="M95">
        <v>7780</v>
      </c>
    </row>
    <row r="96" spans="1:13" x14ac:dyDescent="0.25">
      <c r="A96" t="s">
        <v>177</v>
      </c>
      <c r="B96">
        <v>30.76</v>
      </c>
      <c r="C96">
        <v>0.05</v>
      </c>
      <c r="D96">
        <v>30.83</v>
      </c>
      <c r="E96">
        <v>36820</v>
      </c>
      <c r="F96">
        <v>30.75</v>
      </c>
      <c r="G96">
        <v>0.05</v>
      </c>
      <c r="H96">
        <v>30.82</v>
      </c>
      <c r="I96">
        <v>36820</v>
      </c>
      <c r="J96">
        <v>30.74</v>
      </c>
      <c r="K96">
        <v>0.02</v>
      </c>
      <c r="L96">
        <v>30.78</v>
      </c>
      <c r="M96">
        <v>36820</v>
      </c>
    </row>
    <row r="97" spans="1:13" x14ac:dyDescent="0.25">
      <c r="A97" t="s">
        <v>160</v>
      </c>
      <c r="B97">
        <v>10.39</v>
      </c>
      <c r="C97">
        <v>0.06</v>
      </c>
      <c r="D97">
        <v>10.46</v>
      </c>
      <c r="E97">
        <v>67848</v>
      </c>
      <c r="F97">
        <v>10.4</v>
      </c>
      <c r="G97">
        <v>0.05</v>
      </c>
      <c r="H97">
        <v>10.46</v>
      </c>
      <c r="I97">
        <v>67848</v>
      </c>
      <c r="J97">
        <v>10.38</v>
      </c>
      <c r="K97">
        <v>0.1</v>
      </c>
      <c r="L97">
        <v>10.48</v>
      </c>
      <c r="M97">
        <v>67848</v>
      </c>
    </row>
    <row r="98" spans="1:13" x14ac:dyDescent="0.25">
      <c r="A98" t="s">
        <v>161</v>
      </c>
      <c r="B98">
        <v>0.98</v>
      </c>
      <c r="C98">
        <v>0</v>
      </c>
      <c r="D98">
        <v>0.99</v>
      </c>
      <c r="E98">
        <v>9816</v>
      </c>
      <c r="F98">
        <v>1</v>
      </c>
      <c r="G98">
        <v>0</v>
      </c>
      <c r="H98">
        <v>1</v>
      </c>
      <c r="I98">
        <v>9816</v>
      </c>
      <c r="J98">
        <v>0.96</v>
      </c>
      <c r="K98">
        <v>0</v>
      </c>
      <c r="L98">
        <v>0.97</v>
      </c>
      <c r="M98">
        <v>9816</v>
      </c>
    </row>
    <row r="99" spans="1:13" x14ac:dyDescent="0.25">
      <c r="A99" t="s">
        <v>178</v>
      </c>
      <c r="B99">
        <v>0.31</v>
      </c>
      <c r="C99">
        <v>0</v>
      </c>
      <c r="D99">
        <v>0.31</v>
      </c>
      <c r="E99">
        <v>5844</v>
      </c>
      <c r="F99">
        <v>0.31</v>
      </c>
      <c r="G99">
        <v>0</v>
      </c>
      <c r="H99">
        <v>0.31</v>
      </c>
      <c r="I99">
        <v>5844</v>
      </c>
      <c r="J99">
        <v>0.32</v>
      </c>
      <c r="K99">
        <v>0</v>
      </c>
      <c r="L99">
        <v>0.33</v>
      </c>
      <c r="M99">
        <v>5844</v>
      </c>
    </row>
    <row r="100" spans="1:13" x14ac:dyDescent="0.25">
      <c r="A100" t="s">
        <v>179</v>
      </c>
      <c r="B100">
        <v>4.8600000000000003</v>
      </c>
      <c r="C100">
        <v>0.04</v>
      </c>
      <c r="D100">
        <v>4.9000000000000004</v>
      </c>
      <c r="E100">
        <v>29464</v>
      </c>
      <c r="F100">
        <v>4.88</v>
      </c>
      <c r="G100">
        <v>0.02</v>
      </c>
      <c r="H100">
        <v>4.91</v>
      </c>
      <c r="I100">
        <v>29464</v>
      </c>
      <c r="J100">
        <v>4.8099999999999996</v>
      </c>
      <c r="K100">
        <v>0.03</v>
      </c>
      <c r="L100">
        <v>4.84</v>
      </c>
      <c r="M100">
        <v>29484</v>
      </c>
    </row>
    <row r="101" spans="1:13" x14ac:dyDescent="0.25">
      <c r="A101" t="s">
        <v>162</v>
      </c>
      <c r="B101">
        <v>16.62</v>
      </c>
      <c r="C101">
        <v>0.04</v>
      </c>
      <c r="D101">
        <v>16.670000000000002</v>
      </c>
      <c r="E101">
        <v>32820</v>
      </c>
      <c r="F101">
        <v>16.690000000000001</v>
      </c>
      <c r="G101">
        <v>0</v>
      </c>
      <c r="H101">
        <v>16.7</v>
      </c>
      <c r="I101">
        <v>32820</v>
      </c>
      <c r="J101">
        <v>16.920000000000002</v>
      </c>
      <c r="K101">
        <v>0.02</v>
      </c>
      <c r="L101">
        <v>16.95</v>
      </c>
      <c r="M101">
        <v>32820</v>
      </c>
    </row>
    <row r="102" spans="1:13" x14ac:dyDescent="0.25">
      <c r="A102" t="s">
        <v>164</v>
      </c>
      <c r="B102">
        <v>7.37</v>
      </c>
      <c r="C102">
        <v>0.14000000000000001</v>
      </c>
      <c r="D102">
        <v>7.52</v>
      </c>
      <c r="E102">
        <v>149592</v>
      </c>
      <c r="F102">
        <v>7.34</v>
      </c>
      <c r="G102">
        <v>0.13</v>
      </c>
      <c r="H102">
        <v>7.48</v>
      </c>
      <c r="I102">
        <v>149592</v>
      </c>
      <c r="J102">
        <v>7.4</v>
      </c>
      <c r="K102">
        <v>0.1</v>
      </c>
      <c r="L102">
        <v>7.52</v>
      </c>
      <c r="M102">
        <v>149592</v>
      </c>
    </row>
    <row r="103" spans="1:13" x14ac:dyDescent="0.25">
      <c r="A103" t="s">
        <v>152</v>
      </c>
      <c r="B103">
        <v>9.84</v>
      </c>
      <c r="C103">
        <v>0.02</v>
      </c>
      <c r="D103">
        <v>9.86</v>
      </c>
      <c r="E103">
        <v>21384</v>
      </c>
      <c r="F103">
        <v>9.82</v>
      </c>
      <c r="G103">
        <v>0.04</v>
      </c>
      <c r="H103">
        <v>9.86</v>
      </c>
      <c r="I103">
        <v>21384</v>
      </c>
      <c r="J103">
        <v>9.8000000000000007</v>
      </c>
      <c r="K103">
        <v>0.03</v>
      </c>
      <c r="L103">
        <v>9.84</v>
      </c>
      <c r="M103">
        <v>21380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3F3D2-114F-4057-8374-D5EF0840E23C}">
  <dimension ref="A1:AA136"/>
  <sheetViews>
    <sheetView workbookViewId="0">
      <pane xSplit="1" ySplit="2" topLeftCell="L114" activePane="bottomRight" state="frozen"/>
      <selection pane="topRight" activeCell="B1" sqref="B1"/>
      <selection pane="bottomLeft" activeCell="A3" sqref="A3"/>
      <selection pane="bottomRight" activeCell="AA137" sqref="AA137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183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_xlfn.IFNA(IF(TIME!B3&gt;=0.2,MAX(ABS(INDIRECT("'" &amp; B$2 &amp; "'!B" &amp; ROWS!B3)-TIME!B3), ABS(INDIRECT("'" &amp; B$2 &amp; "'!F" &amp; ROWS!B3)-TIME!B3), ABS(INDIRECT("'" &amp; B$2 &amp; "'!J" &amp; ROWS!B3)-TIME!B3))/TIME!B3), "")</f>
        <v>4.2105263157893843E-3</v>
      </c>
      <c r="C3" s="2">
        <f ca="1">_xlfn.IFNA(IF(TIME!C3&gt;=0.2,MAX(ABS(INDIRECT("'" &amp; C$2 &amp; "'!B" &amp; ROWS!C3)-TIME!C3), ABS(INDIRECT("'" &amp; C$2 &amp; "'!F" &amp; ROWS!C3)-TIME!C3), ABS(INDIRECT("'" &amp; C$2 &amp; "'!J" &amp; ROWS!C3)-TIME!C3))/TIME!C3), "")</f>
        <v>1.8957345971564E-2</v>
      </c>
      <c r="D3" s="2">
        <f ca="1">_xlfn.IFNA(IF(TIME!D3&gt;=0.2,MAX(ABS(INDIRECT("'" &amp; D$2 &amp; "'!B" &amp; ROWS!D3)-TIME!D3), ABS(INDIRECT("'" &amp; D$2 &amp; "'!F" &amp; ROWS!D3)-TIME!D3), ABS(INDIRECT("'" &amp; D$2 &amp; "'!J" &amp; ROWS!D3)-TIME!D3))/TIME!D3), "")</f>
        <v>5.6338028169014009E-2</v>
      </c>
      <c r="E3" s="2" t="str">
        <f ca="1">_xlfn.IFNA(IF(TIME!E3&gt;=0.2,MAX(ABS(INDIRECT("'" &amp; E$2 &amp; "'!B" &amp; ROWS!E3)-TIME!E3), ABS(INDIRECT("'" &amp; E$2 &amp; "'!F" &amp; ROWS!E3)-TIME!E3), ABS(INDIRECT("'" &amp; E$2 &amp; "'!J" &amp; ROWS!E3)-TIME!E3))/TIME!E3), "")</f>
        <v/>
      </c>
      <c r="F3" s="2" t="str">
        <f ca="1">_xlfn.IFNA(IF(TIME!F3&gt;=0.2,MAX(ABS(INDIRECT("'" &amp; F$2 &amp; "'!B" &amp; ROWS!F3)-TIME!F3), ABS(INDIRECT("'" &amp; F$2 &amp; "'!F" &amp; ROWS!F3)-TIME!F3), ABS(INDIRECT("'" &amp; F$2 &amp; "'!J" &amp; ROWS!F3)-TIME!F3))/TIME!F3), "")</f>
        <v/>
      </c>
      <c r="G3" s="2" t="str">
        <f ca="1">_xlfn.IFNA(IF(TIME!G3&gt;=0.2,MAX(ABS(INDIRECT("'" &amp; G$2 &amp; "'!B" &amp; ROWS!G3)-TIME!G3), ABS(INDIRECT("'" &amp; G$2 &amp; "'!F" &amp; ROWS!G3)-TIME!G3), ABS(INDIRECT("'" &amp; G$2 &amp; "'!J" &amp; ROWS!G3)-TIME!G3))/TIME!G3), "")</f>
        <v/>
      </c>
      <c r="H3" s="2" t="str">
        <f ca="1">_xlfn.IFNA(IF(TIME!H3&gt;=0.2,MAX(ABS(INDIRECT("'" &amp; H$2 &amp; "'!B" &amp; ROWS!H3)-TIME!H3), ABS(INDIRECT("'" &amp; H$2 &amp; "'!F" &amp; ROWS!H3)-TIME!H3), ABS(INDIRECT("'" &amp; H$2 &amp; "'!J" &amp; ROWS!H3)-TIME!H3))/TIME!H3), "")</f>
        <v/>
      </c>
      <c r="I3" s="2" t="str">
        <f ca="1">_xlfn.IFNA(IF(TIME!I3&gt;=0.2,MAX(ABS(INDIRECT("'" &amp; I$2 &amp; "'!B" &amp; ROWS!I3)-TIME!I3), ABS(INDIRECT("'" &amp; I$2 &amp; "'!F" &amp; ROWS!I3)-TIME!I3), ABS(INDIRECT("'" &amp; I$2 &amp; "'!J" &amp; ROWS!I3)-TIME!I3))/TIME!I3), "")</f>
        <v/>
      </c>
      <c r="J3" s="2">
        <f ca="1">_xlfn.IFNA(IF(TIME!J3&gt;=0.2,MAX(ABS(INDIRECT("'" &amp; J$2 &amp; "'!B" &amp; ROWS!J3)-TIME!J3), ABS(INDIRECT("'" &amp; J$2 &amp; "'!F" &amp; ROWS!J3)-TIME!J3), ABS(INDIRECT("'" &amp; J$2 &amp; "'!J" &amp; ROWS!J3)-TIME!J3))/TIME!J3), "")</f>
        <v>1.111111111111112E-2</v>
      </c>
      <c r="K3" s="2">
        <f ca="1">_xlfn.IFNA(IF(TIME!K3&gt;=0.2,MAX(ABS(INDIRECT("'" &amp; K$2 &amp; "'!B" &amp; ROWS!K3)-TIME!K3), ABS(INDIRECT("'" &amp; K$2 &amp; "'!F" &amp; ROWS!K3)-TIME!K3), ABS(INDIRECT("'" &amp; K$2 &amp; "'!J" &amp; ROWS!K3)-TIME!K3))/TIME!K3), "")</f>
        <v>2.7027027027027053E-2</v>
      </c>
      <c r="L3" s="2">
        <f ca="1">_xlfn.IFNA(IF(TIME!L3&gt;=0.2,MAX(ABS(INDIRECT("'" &amp; L$2 &amp; "'!B" &amp; ROWS!L3)-TIME!L3), ABS(INDIRECT("'" &amp; L$2 &amp; "'!F" &amp; ROWS!L3)-TIME!L3), ABS(INDIRECT("'" &amp; L$2 &amp; "'!J" &amp; ROWS!L3)-TIME!L3))/TIME!L3), "")</f>
        <v>1.5384615384615398E-2</v>
      </c>
      <c r="M3" s="2" t="str">
        <f ca="1">_xlfn.IFNA(IF(TIME!M3&gt;=0.2,MAX(ABS(INDIRECT("'" &amp; M$2 &amp; "'!B" &amp; ROWS!M3)-TIME!M3), ABS(INDIRECT("'" &amp; M$2 &amp; "'!F" &amp; ROWS!M3)-TIME!M3), ABS(INDIRECT("'" &amp; M$2 &amp; "'!J" &amp; ROWS!M3)-TIME!M3))/TIME!M3), "")</f>
        <v/>
      </c>
      <c r="N3" s="2" t="str">
        <f ca="1">_xlfn.IFNA(IF(TIME!N3&gt;=0.2,MAX(ABS(INDIRECT("'" &amp; N$2 &amp; "'!B" &amp; ROWS!N3)-TIME!N3), ABS(INDIRECT("'" &amp; N$2 &amp; "'!F" &amp; ROWS!N3)-TIME!N3), ABS(INDIRECT("'" &amp; N$2 &amp; "'!J" &amp; ROWS!N3)-TIME!N3))/TIME!N3), "")</f>
        <v/>
      </c>
      <c r="O3" s="2" t="str">
        <f ca="1">_xlfn.IFNA(IF(TIME!O3&gt;=0.2,MAX(ABS(INDIRECT("'" &amp; O$2 &amp; "'!B" &amp; ROWS!O3)-TIME!O3), ABS(INDIRECT("'" &amp; O$2 &amp; "'!F" &amp; ROWS!O3)-TIME!O3), ABS(INDIRECT("'" &amp; O$2 &amp; "'!J" &amp; ROWS!O3)-TIME!O3))/TIME!O3), "")</f>
        <v/>
      </c>
      <c r="P3" s="2" t="str">
        <f ca="1">_xlfn.IFNA(IF(TIME!P3&gt;=0.2,MAX(ABS(INDIRECT("'" &amp; P$2 &amp; "'!B" &amp; ROWS!P3)-TIME!P3), ABS(INDIRECT("'" &amp; P$2 &amp; "'!F" &amp; ROWS!P3)-TIME!P3), ABS(INDIRECT("'" &amp; P$2 &amp; "'!J" &amp; ROWS!P3)-TIME!P3))/TIME!P3), "")</f>
        <v/>
      </c>
      <c r="Q3" s="2" t="str">
        <f ca="1">_xlfn.IFNA(IF(TIME!Q3&gt;=0.2,MAX(ABS(INDIRECT("'" &amp; Q$2 &amp; "'!B" &amp; ROWS!Q3)-TIME!Q3), ABS(INDIRECT("'" &amp; Q$2 &amp; "'!F" &amp; ROWS!Q3)-TIME!Q3), ABS(INDIRECT("'" &amp; Q$2 &amp; "'!J" &amp; ROWS!Q3)-TIME!Q3))/TIME!Q3), "")</f>
        <v/>
      </c>
      <c r="R3" s="2">
        <f ca="1">_xlfn.IFNA(IF(TIME!R3&gt;=0.2,MAX(ABS(INDIRECT("'" &amp; R$2 &amp; "'!B" &amp; ROWS!R3)-TIME!R3), ABS(INDIRECT("'" &amp; R$2 &amp; "'!F" &amp; ROWS!R3)-TIME!R3), ABS(INDIRECT("'" &amp; R$2 &amp; "'!J" &amp; ROWS!R3)-TIME!R3))/TIME!R3), "")</f>
        <v>2.9411764705882214E-2</v>
      </c>
      <c r="S3" s="2">
        <f ca="1">_xlfn.IFNA(IF(TIME!S3&gt;=0.2,MAX(ABS(INDIRECT("'" &amp; S$2 &amp; "'!B" &amp; ROWS!S3)-TIME!S3), ABS(INDIRECT("'" &amp; S$2 &amp; "'!F" &amp; ROWS!S3)-TIME!S3), ABS(INDIRECT("'" &amp; S$2 &amp; "'!J" &amp; ROWS!S3)-TIME!S3))/TIME!S3), "")</f>
        <v>1.4492753623188259E-2</v>
      </c>
      <c r="T3" s="2">
        <f ca="1">_xlfn.IFNA(IF(TIME!T3&gt;=0.2,MAX(ABS(INDIRECT("'" &amp; T$2 &amp; "'!B" &amp; ROWS!T3)-TIME!T3), ABS(INDIRECT("'" &amp; T$2 &amp; "'!F" &amp; ROWS!T3)-TIME!T3), ABS(INDIRECT("'" &amp; T$2 &amp; "'!J" &amp; ROWS!T3)-TIME!T3))/TIME!T3), "")</f>
        <v>6.2500000000000056E-2</v>
      </c>
      <c r="U3" s="2" t="str">
        <f ca="1">_xlfn.IFNA(IF(TIME!U3&gt;=0.2,MAX(ABS(INDIRECT("'" &amp; U$2 &amp; "'!B" &amp; ROWS!U3)-TIME!U3), ABS(INDIRECT("'" &amp; U$2 &amp; "'!F" &amp; ROWS!U3)-TIME!U3), ABS(INDIRECT("'" &amp; U$2 &amp; "'!J" &amp; ROWS!U3)-TIME!U3))/TIME!U3), "")</f>
        <v/>
      </c>
      <c r="V3" s="2" t="str">
        <f ca="1">_xlfn.IFNA(IF(TIME!V3&gt;=0.2,MAX(ABS(INDIRECT("'" &amp; V$2 &amp; "'!B" &amp; ROWS!V3)-TIME!V3), ABS(INDIRECT("'" &amp; V$2 &amp; "'!F" &amp; ROWS!V3)-TIME!V3), ABS(INDIRECT("'" &amp; V$2 &amp; "'!J" &amp; ROWS!V3)-TIME!V3))/TIME!V3), "")</f>
        <v/>
      </c>
      <c r="W3" s="2" t="str">
        <f ca="1">_xlfn.IFNA(IF(TIME!W3&gt;=0.2,MAX(ABS(INDIRECT("'" &amp; W$2 &amp; "'!B" &amp; ROWS!W3)-TIME!W3), ABS(INDIRECT("'" &amp; W$2 &amp; "'!F" &amp; ROWS!W3)-TIME!W3), ABS(INDIRECT("'" &amp; W$2 &amp; "'!J" &amp; ROWS!W3)-TIME!W3))/TIME!W3), "")</f>
        <v/>
      </c>
      <c r="X3" s="2" t="str">
        <f ca="1">_xlfn.IFNA(IF(TIME!X3&gt;=0.2,MAX(ABS(INDIRECT("'" &amp; X$2 &amp; "'!B" &amp; ROWS!X3)-TIME!X3), ABS(INDIRECT("'" &amp; X$2 &amp; "'!F" &amp; ROWS!X3)-TIME!X3), ABS(INDIRECT("'" &amp; X$2 &amp; "'!J" &amp; ROWS!X3)-TIME!X3))/TIME!X3), "")</f>
        <v/>
      </c>
      <c r="Y3" s="2" t="str">
        <f ca="1">_xlfn.IFNA(IF(TIME!Y3&gt;=0.2,MAX(ABS(INDIRECT("'" &amp; Y$2 &amp; "'!B" &amp; ROWS!Y3)-TIME!Y3), ABS(INDIRECT("'" &amp; Y$2 &amp; "'!F" &amp; ROWS!Y3)-TIME!Y3), ABS(INDIRECT("'" &amp; Y$2 &amp; "'!J" &amp; ROWS!Y3)-TIME!Y3))/TIME!Y3), "")</f>
        <v/>
      </c>
    </row>
    <row r="4" spans="1:25" x14ac:dyDescent="0.25">
      <c r="A4" t="str">
        <f>METRICS!A3</f>
        <v>alloc</v>
      </c>
      <c r="B4" s="2">
        <f ca="1">_xlfn.IFNA(IF(TIME!B4&gt;=0.2,MAX(ABS(INDIRECT("'" &amp; B$2 &amp; "'!B" &amp; ROWS!B4)-TIME!B4), ABS(INDIRECT("'" &amp; B$2 &amp; "'!F" &amp; ROWS!B4)-TIME!B4), ABS(INDIRECT("'" &amp; B$2 &amp; "'!J" &amp; ROWS!B4)-TIME!B4))/TIME!B4), "")</f>
        <v>5.1724137931034343E-2</v>
      </c>
      <c r="C4" s="2">
        <f ca="1">_xlfn.IFNA(IF(TIME!C4&gt;=0.2,MAX(ABS(INDIRECT("'" &amp; C$2 &amp; "'!B" &amp; ROWS!C4)-TIME!C4), ABS(INDIRECT("'" &amp; C$2 &amp; "'!F" &amp; ROWS!C4)-TIME!C4), ABS(INDIRECT("'" &amp; C$2 &amp; "'!J" &amp; ROWS!C4)-TIME!C4))/TIME!C4), "")</f>
        <v>4.7619047619047665E-2</v>
      </c>
      <c r="D4" s="2">
        <f ca="1">_xlfn.IFNA(IF(TIME!D4&gt;=0.2,MAX(ABS(INDIRECT("'" &amp; D$2 &amp; "'!B" &amp; ROWS!D4)-TIME!D4), ABS(INDIRECT("'" &amp; D$2 &amp; "'!F" &amp; ROWS!D4)-TIME!D4), ABS(INDIRECT("'" &amp; D$2 &amp; "'!J" &amp; ROWS!D4)-TIME!D4))/TIME!D4), "")</f>
        <v>0</v>
      </c>
      <c r="E4" s="2">
        <f ca="1">_xlfn.IFNA(IF(TIME!E4&gt;=0.2,MAX(ABS(INDIRECT("'" &amp; E$2 &amp; "'!B" &amp; ROWS!E4)-TIME!E4), ABS(INDIRECT("'" &amp; E$2 &amp; "'!F" &amp; ROWS!E4)-TIME!E4), ABS(INDIRECT("'" &amp; E$2 &amp; "'!J" &amp; ROWS!E4)-TIME!E4))/TIME!E4), "")</f>
        <v>5.2336448598130726E-2</v>
      </c>
      <c r="F4" s="2">
        <f ca="1">_xlfn.IFNA(IF(TIME!F4&gt;=0.2,MAX(ABS(INDIRECT("'" &amp; F$2 &amp; "'!B" &amp; ROWS!F4)-TIME!F4), ABS(INDIRECT("'" &amp; F$2 &amp; "'!F" &amp; ROWS!F4)-TIME!F4), ABS(INDIRECT("'" &amp; F$2 &amp; "'!J" &amp; ROWS!F4)-TIME!F4))/TIME!F4), "")</f>
        <v>1.9187358916478547E-2</v>
      </c>
      <c r="G4" s="2">
        <f ca="1">_xlfn.IFNA(IF(TIME!G4&gt;=0.2,MAX(ABS(INDIRECT("'" &amp; G$2 &amp; "'!B" &amp; ROWS!G4)-TIME!G4), ABS(INDIRECT("'" &amp; G$2 &amp; "'!F" &amp; ROWS!G4)-TIME!G4), ABS(INDIRECT("'" &amp; G$2 &amp; "'!J" &amp; ROWS!G4)-TIME!G4))/TIME!G4), "")</f>
        <v>1.8766756032171539E-2</v>
      </c>
      <c r="H4" s="2">
        <f ca="1">_xlfn.IFNA(IF(TIME!H4&gt;=0.2,MAX(ABS(INDIRECT("'" &amp; H$2 &amp; "'!B" &amp; ROWS!H4)-TIME!H4), ABS(INDIRECT("'" &amp; H$2 &amp; "'!F" &amp; ROWS!H4)-TIME!H4), ABS(INDIRECT("'" &amp; H$2 &amp; "'!J" &amp; ROWS!H4)-TIME!H4))/TIME!H4), "")</f>
        <v>6.1728395061727073E-3</v>
      </c>
      <c r="I4" s="2">
        <f ca="1">_xlfn.IFNA(IF(TIME!I4&gt;=0.2,MAX(ABS(INDIRECT("'" &amp; I$2 &amp; "'!B" &amp; ROWS!I4)-TIME!I4), ABS(INDIRECT("'" &amp; I$2 &amp; "'!F" &amp; ROWS!I4)-TIME!I4), ABS(INDIRECT("'" &amp; I$2 &amp; "'!J" &amp; ROWS!I4)-TIME!I4))/TIME!I4), "")</f>
        <v>4.2613636363636716E-3</v>
      </c>
      <c r="J4" s="2">
        <f ca="1">_xlfn.IFNA(IF(TIME!J4&gt;=0.2,MAX(ABS(INDIRECT("'" &amp; J$2 &amp; "'!B" &amp; ROWS!J4)-TIME!J4), ABS(INDIRECT("'" &amp; J$2 &amp; "'!F" &amp; ROWS!J4)-TIME!J4), ABS(INDIRECT("'" &amp; J$2 &amp; "'!J" &amp; ROWS!J4)-TIME!J4))/TIME!J4), "")</f>
        <v>2.7027027027027053E-2</v>
      </c>
      <c r="K4" s="2">
        <f ca="1">_xlfn.IFNA(IF(TIME!K4&gt;=0.2,MAX(ABS(INDIRECT("'" &amp; K$2 &amp; "'!B" &amp; ROWS!K4)-TIME!K4), ABS(INDIRECT("'" &amp; K$2 &amp; "'!F" &amp; ROWS!K4)-TIME!K4), ABS(INDIRECT("'" &amp; K$2 &amp; "'!J" &amp; ROWS!K4)-TIME!K4))/TIME!K4), "")</f>
        <v>1.3698630136986314E-2</v>
      </c>
      <c r="L4" s="2">
        <f ca="1">_xlfn.IFNA(IF(TIME!L4&gt;=0.2,MAX(ABS(INDIRECT("'" &amp; L$2 &amp; "'!B" &amp; ROWS!L4)-TIME!L4), ABS(INDIRECT("'" &amp; L$2 &amp; "'!F" &amp; ROWS!L4)-TIME!L4), ABS(INDIRECT("'" &amp; L$2 &amp; "'!J" &amp; ROWS!L4)-TIME!L4))/TIME!L4), "")</f>
        <v>3.8461538461538491E-2</v>
      </c>
      <c r="M4" s="2">
        <f ca="1">_xlfn.IFNA(IF(TIME!M4&gt;=0.2,MAX(ABS(INDIRECT("'" &amp; M$2 &amp; "'!B" &amp; ROWS!M4)-TIME!M4), ABS(INDIRECT("'" &amp; M$2 &amp; "'!F" &amp; ROWS!M4)-TIME!M4), ABS(INDIRECT("'" &amp; M$2 &amp; "'!J" &amp; ROWS!M4)-TIME!M4))/TIME!M4), "")</f>
        <v>8.8495575221237063E-3</v>
      </c>
      <c r="N4" s="2">
        <f ca="1">_xlfn.IFNA(IF(TIME!N4&gt;=0.2,MAX(ABS(INDIRECT("'" &amp; N$2 &amp; "'!B" &amp; ROWS!N4)-TIME!N4), ABS(INDIRECT("'" &amp; N$2 &amp; "'!F" &amp; ROWS!N4)-TIME!N4), ABS(INDIRECT("'" &amp; N$2 &amp; "'!J" &amp; ROWS!N4)-TIME!N4))/TIME!N4), "")</f>
        <v>3.567181926278164E-3</v>
      </c>
      <c r="O4" s="2">
        <f ca="1">_xlfn.IFNA(IF(TIME!O4&gt;=0.2,MAX(ABS(INDIRECT("'" &amp; O$2 &amp; "'!B" &amp; ROWS!O4)-TIME!O4), ABS(INDIRECT("'" &amp; O$2 &amp; "'!F" &amp; ROWS!O4)-TIME!O4), ABS(INDIRECT("'" &amp; O$2 &amp; "'!J" &amp; ROWS!O4)-TIME!O4))/TIME!O4), "")</f>
        <v>8.5227272727272166E-3</v>
      </c>
      <c r="P4" s="2">
        <f ca="1">_xlfn.IFNA(IF(TIME!P4&gt;=0.2,MAX(ABS(INDIRECT("'" &amp; P$2 &amp; "'!B" &amp; ROWS!P4)-TIME!P4), ABS(INDIRECT("'" &amp; P$2 &amp; "'!F" &amp; ROWS!P4)-TIME!P4), ABS(INDIRECT("'" &amp; P$2 &amp; "'!J" &amp; ROWS!P4)-TIME!P4))/TIME!P4), "")</f>
        <v>1.2500000000000011E-2</v>
      </c>
      <c r="Q4" s="2">
        <f ca="1">_xlfn.IFNA(IF(TIME!Q4&gt;=0.2,MAX(ABS(INDIRECT("'" &amp; Q$2 &amp; "'!B" &amp; ROWS!Q4)-TIME!Q4), ABS(INDIRECT("'" &amp; Q$2 &amp; "'!F" &amp; ROWS!Q4)-TIME!Q4), ABS(INDIRECT("'" &amp; Q$2 &amp; "'!J" &amp; ROWS!Q4)-TIME!Q4))/TIME!Q4), "")</f>
        <v>1.709401709401711E-2</v>
      </c>
      <c r="R4" s="2">
        <f ca="1">_xlfn.IFNA(IF(TIME!R4&gt;=0.2,MAX(ABS(INDIRECT("'" &amp; R$2 &amp; "'!B" &amp; ROWS!R4)-TIME!R4), ABS(INDIRECT("'" &amp; R$2 &amp; "'!F" &amp; ROWS!R4)-TIME!R4), ABS(INDIRECT("'" &amp; R$2 &amp; "'!J" &amp; ROWS!R4)-TIME!R4))/TIME!R4), "")</f>
        <v>0.10000000000000009</v>
      </c>
      <c r="S4" s="2">
        <f ca="1">_xlfn.IFNA(IF(TIME!S4&gt;=0.2,MAX(ABS(INDIRECT("'" &amp; S$2 &amp; "'!B" &amp; ROWS!S4)-TIME!S4), ABS(INDIRECT("'" &amp; S$2 &amp; "'!F" &amp; ROWS!S4)-TIME!S4), ABS(INDIRECT("'" &amp; S$2 &amp; "'!J" &amp; ROWS!S4)-TIME!S4))/TIME!S4), "")</f>
        <v>1.3888888888888902E-2</v>
      </c>
      <c r="T4" s="2">
        <f ca="1">_xlfn.IFNA(IF(TIME!T4&gt;=0.2,MAX(ABS(INDIRECT("'" &amp; T$2 &amp; "'!B" &amp; ROWS!T4)-TIME!T4), ABS(INDIRECT("'" &amp; T$2 &amp; "'!F" &amp; ROWS!T4)-TIME!T4), ABS(INDIRECT("'" &amp; T$2 &amp; "'!J" &amp; ROWS!T4)-TIME!T4))/TIME!T4), "")</f>
        <v>0</v>
      </c>
      <c r="U4" s="2">
        <f ca="1">_xlfn.IFNA(IF(TIME!U4&gt;=0.2,MAX(ABS(INDIRECT("'" &amp; U$2 &amp; "'!B" &amp; ROWS!U4)-TIME!U4), ABS(INDIRECT("'" &amp; U$2 &amp; "'!F" &amp; ROWS!U4)-TIME!U4), ABS(INDIRECT("'" &amp; U$2 &amp; "'!J" &amp; ROWS!U4)-TIME!U4))/TIME!U4), "")</f>
        <v>4.3010752688171124E-3</v>
      </c>
      <c r="V4" s="2">
        <f ca="1">_xlfn.IFNA(IF(TIME!V4&gt;=0.2,MAX(ABS(INDIRECT("'" &amp; V$2 &amp; "'!B" &amp; ROWS!V4)-TIME!V4), ABS(INDIRECT("'" &amp; V$2 &amp; "'!F" &amp; ROWS!V4)-TIME!V4), ABS(INDIRECT("'" &amp; V$2 &amp; "'!J" &amp; ROWS!V4)-TIME!V4))/TIME!V4), "")</f>
        <v>7.2639225181598665E-3</v>
      </c>
      <c r="W4" s="2">
        <f ca="1">_xlfn.IFNA(IF(TIME!W4&gt;=0.2,MAX(ABS(INDIRECT("'" &amp; W$2 &amp; "'!B" &amp; ROWS!W4)-TIME!W4), ABS(INDIRECT("'" &amp; W$2 &amp; "'!F" &amp; ROWS!W4)-TIME!W4), ABS(INDIRECT("'" &amp; W$2 &amp; "'!J" &amp; ROWS!W4)-TIME!W4))/TIME!W4), "")</f>
        <v>1.6853932584269676E-2</v>
      </c>
      <c r="X4" s="2">
        <f ca="1">_xlfn.IFNA(IF(TIME!X4&gt;=0.2,MAX(ABS(INDIRECT("'" &amp; X$2 &amp; "'!B" &amp; ROWS!X4)-TIME!X4), ABS(INDIRECT("'" &amp; X$2 &amp; "'!F" &amp; ROWS!X4)-TIME!X4), ABS(INDIRECT("'" &amp; X$2 &amp; "'!J" &amp; ROWS!X4)-TIME!X4))/TIME!X4), "")</f>
        <v>1.2500000000000011E-2</v>
      </c>
      <c r="Y4" s="2">
        <f ca="1">_xlfn.IFNA(IF(TIME!Y4&gt;=0.2,MAX(ABS(INDIRECT("'" &amp; Y$2 &amp; "'!B" &amp; ROWS!Y4)-TIME!Y4), ABS(INDIRECT("'" &amp; Y$2 &amp; "'!F" &amp; ROWS!Y4)-TIME!Y4), ABS(INDIRECT("'" &amp; Y$2 &amp; "'!J" &amp; ROWS!Y4)-TIME!Y4))/TIME!Y4), "")</f>
        <v>2.6785714285714107E-2</v>
      </c>
    </row>
    <row r="5" spans="1:25" x14ac:dyDescent="0.25">
      <c r="A5" t="str">
        <f>METRICS!A4</f>
        <v>array</v>
      </c>
      <c r="B5" s="2" t="b">
        <f ca="1">_xlfn.IFNA(IF(TIME!B5&gt;=0.2,MAX(ABS(INDIRECT("'" &amp; B$2 &amp; "'!B" &amp; ROWS!B5)-TIME!B5), ABS(INDIRECT("'" &amp; B$2 &amp; "'!F" &amp; ROWS!B5)-TIME!B5), ABS(INDIRECT("'" &amp; B$2 &amp; "'!J" &amp; ROWS!B5)-TIME!B5))/TIME!B5), "")</f>
        <v>0</v>
      </c>
      <c r="C5" s="2" t="b">
        <f ca="1">_xlfn.IFNA(IF(TIME!C5&gt;=0.2,MAX(ABS(INDIRECT("'" &amp; C$2 &amp; "'!B" &amp; ROWS!C5)-TIME!C5), ABS(INDIRECT("'" &amp; C$2 &amp; "'!F" &amp; ROWS!C5)-TIME!C5), ABS(INDIRECT("'" &amp; C$2 &amp; "'!J" &amp; ROWS!C5)-TIME!C5))/TIME!C5), "")</f>
        <v>0</v>
      </c>
      <c r="D5" s="2" t="b">
        <f ca="1">_xlfn.IFNA(IF(TIME!D5&gt;=0.2,MAX(ABS(INDIRECT("'" &amp; D$2 &amp; "'!B" &amp; ROWS!D5)-TIME!D5), ABS(INDIRECT("'" &amp; D$2 &amp; "'!F" &amp; ROWS!D5)-TIME!D5), ABS(INDIRECT("'" &amp; D$2 &amp; "'!J" &amp; ROWS!D5)-TIME!D5))/TIME!D5), "")</f>
        <v>0</v>
      </c>
      <c r="E5" s="2">
        <f ca="1">_xlfn.IFNA(IF(TIME!E5&gt;=0.2,MAX(ABS(INDIRECT("'" &amp; E$2 &amp; "'!B" &amp; ROWS!E5)-TIME!E5), ABS(INDIRECT("'" &amp; E$2 &amp; "'!F" &amp; ROWS!E5)-TIME!E5), ABS(INDIRECT("'" &amp; E$2 &amp; "'!J" &amp; ROWS!E5)-TIME!E5))/TIME!E5), "")</f>
        <v>5.2631578947368467E-2</v>
      </c>
      <c r="F5" s="2">
        <f ca="1">_xlfn.IFNA(IF(TIME!F5&gt;=0.2,MAX(ABS(INDIRECT("'" &amp; F$2 &amp; "'!B" &amp; ROWS!F5)-TIME!F5), ABS(INDIRECT("'" &amp; F$2 &amp; "'!F" &amp; ROWS!F5)-TIME!F5), ABS(INDIRECT("'" &amp; F$2 &amp; "'!J" &amp; ROWS!F5)-TIME!F5))/TIME!F5), "")</f>
        <v>3.8461538461538491E-2</v>
      </c>
      <c r="G5" s="2">
        <f ca="1">_xlfn.IFNA(IF(TIME!G5&gt;=0.2,MAX(ABS(INDIRECT("'" &amp; G$2 &amp; "'!B" &amp; ROWS!G5)-TIME!G5), ABS(INDIRECT("'" &amp; G$2 &amp; "'!F" &amp; ROWS!G5)-TIME!G5), ABS(INDIRECT("'" &amp; G$2 &amp; "'!J" &amp; ROWS!G5)-TIME!G5))/TIME!G5), "")</f>
        <v>7.4074074074074139E-2</v>
      </c>
      <c r="H5" s="2">
        <f ca="1">_xlfn.IFNA(IF(TIME!H5&gt;=0.2,MAX(ABS(INDIRECT("'" &amp; H$2 &amp; "'!B" &amp; ROWS!H5)-TIME!H5), ABS(INDIRECT("'" &amp; H$2 &amp; "'!F" &amp; ROWS!H5)-TIME!H5), ABS(INDIRECT("'" &amp; H$2 &amp; "'!J" &amp; ROWS!H5)-TIME!H5))/TIME!H5), "")</f>
        <v>7.1942446043165541E-3</v>
      </c>
      <c r="I5" s="2">
        <f ca="1">_xlfn.IFNA(IF(TIME!I5&gt;=0.2,MAX(ABS(INDIRECT("'" &amp; I$2 &amp; "'!B" &amp; ROWS!I5)-TIME!I5), ABS(INDIRECT("'" &amp; I$2 &amp; "'!F" &amp; ROWS!I5)-TIME!I5), ABS(INDIRECT("'" &amp; I$2 &amp; "'!J" &amp; ROWS!I5)-TIME!I5))/TIME!I5), "")</f>
        <v>0</v>
      </c>
      <c r="J5" s="2" t="b">
        <f ca="1">_xlfn.IFNA(IF(TIME!J5&gt;=0.2,MAX(ABS(INDIRECT("'" &amp; J$2 &amp; "'!B" &amp; ROWS!J5)-TIME!J5), ABS(INDIRECT("'" &amp; J$2 &amp; "'!F" &amp; ROWS!J5)-TIME!J5), ABS(INDIRECT("'" &amp; J$2 &amp; "'!J" &amp; ROWS!J5)-TIME!J5))/TIME!J5), "")</f>
        <v>0</v>
      </c>
      <c r="K5" s="2" t="b">
        <f ca="1">_xlfn.IFNA(IF(TIME!K5&gt;=0.2,MAX(ABS(INDIRECT("'" &amp; K$2 &amp; "'!B" &amp; ROWS!K5)-TIME!K5), ABS(INDIRECT("'" &amp; K$2 &amp; "'!F" &amp; ROWS!K5)-TIME!K5), ABS(INDIRECT("'" &amp; K$2 &amp; "'!J" &amp; ROWS!K5)-TIME!K5))/TIME!K5), "")</f>
        <v>0</v>
      </c>
      <c r="L5" s="2" t="b">
        <f ca="1">_xlfn.IFNA(IF(TIME!L5&gt;=0.2,MAX(ABS(INDIRECT("'" &amp; L$2 &amp; "'!B" &amp; ROWS!L5)-TIME!L5), ABS(INDIRECT("'" &amp; L$2 &amp; "'!F" &amp; ROWS!L5)-TIME!L5), ABS(INDIRECT("'" &amp; L$2 &amp; "'!J" &amp; ROWS!L5)-TIME!L5))/TIME!L5), "")</f>
        <v>0</v>
      </c>
      <c r="M5" s="2">
        <f ca="1">_xlfn.IFNA(IF(TIME!M5&gt;=0.2,MAX(ABS(INDIRECT("'" &amp; M$2 &amp; "'!B" &amp; ROWS!M5)-TIME!M5), ABS(INDIRECT("'" &amp; M$2 &amp; "'!F" &amp; ROWS!M5)-TIME!M5), ABS(INDIRECT("'" &amp; M$2 &amp; "'!J" &amp; ROWS!M5)-TIME!M5))/TIME!M5), "")</f>
        <v>8.0000000000000071E-2</v>
      </c>
      <c r="N5" s="2">
        <f ca="1">_xlfn.IFNA(IF(TIME!N5&gt;=0.2,MAX(ABS(INDIRECT("'" &amp; N$2 &amp; "'!B" &amp; ROWS!N5)-TIME!N5), ABS(INDIRECT("'" &amp; N$2 &amp; "'!F" &amp; ROWS!N5)-TIME!N5), ABS(INDIRECT("'" &amp; N$2 &amp; "'!J" &amp; ROWS!N5)-TIME!N5))/TIME!N5), "")</f>
        <v>2.3255813953488393E-2</v>
      </c>
      <c r="O5" s="2">
        <f ca="1">_xlfn.IFNA(IF(TIME!O5&gt;=0.2,MAX(ABS(INDIRECT("'" &amp; O$2 &amp; "'!B" &amp; ROWS!O5)-TIME!O5), ABS(INDIRECT("'" &amp; O$2 &amp; "'!F" &amp; ROWS!O5)-TIME!O5), ABS(INDIRECT("'" &amp; O$2 &amp; "'!J" &amp; ROWS!O5)-TIME!O5))/TIME!O5), "")</f>
        <v>4.7619047619047665E-2</v>
      </c>
      <c r="P5" s="2" t="b">
        <f ca="1">_xlfn.IFNA(IF(TIME!P5&gt;=0.2,MAX(ABS(INDIRECT("'" &amp; P$2 &amp; "'!B" &amp; ROWS!P5)-TIME!P5), ABS(INDIRECT("'" &amp; P$2 &amp; "'!F" &amp; ROWS!P5)-TIME!P5), ABS(INDIRECT("'" &amp; P$2 &amp; "'!J" &amp; ROWS!P5)-TIME!P5))/TIME!P5), "")</f>
        <v>0</v>
      </c>
      <c r="Q5" s="2" t="b">
        <f ca="1">_xlfn.IFNA(IF(TIME!Q5&gt;=0.2,MAX(ABS(INDIRECT("'" &amp; Q$2 &amp; "'!B" &amp; ROWS!Q5)-TIME!Q5), ABS(INDIRECT("'" &amp; Q$2 &amp; "'!F" &amp; ROWS!Q5)-TIME!Q5), ABS(INDIRECT("'" &amp; Q$2 &amp; "'!J" &amp; ROWS!Q5)-TIME!Q5))/TIME!Q5), "")</f>
        <v>0</v>
      </c>
      <c r="R5" s="2" t="b">
        <f ca="1">_xlfn.IFNA(IF(TIME!R5&gt;=0.2,MAX(ABS(INDIRECT("'" &amp; R$2 &amp; "'!B" &amp; ROWS!R5)-TIME!R5), ABS(INDIRECT("'" &amp; R$2 &amp; "'!F" &amp; ROWS!R5)-TIME!R5), ABS(INDIRECT("'" &amp; R$2 &amp; "'!J" &amp; ROWS!R5)-TIME!R5))/TIME!R5), "")</f>
        <v>0</v>
      </c>
      <c r="S5" s="2" t="b">
        <f ca="1">_xlfn.IFNA(IF(TIME!S5&gt;=0.2,MAX(ABS(INDIRECT("'" &amp; S$2 &amp; "'!B" &amp; ROWS!S5)-TIME!S5), ABS(INDIRECT("'" &amp; S$2 &amp; "'!F" &amp; ROWS!S5)-TIME!S5), ABS(INDIRECT("'" &amp; S$2 &amp; "'!J" &amp; ROWS!S5)-TIME!S5))/TIME!S5), "")</f>
        <v>0</v>
      </c>
      <c r="T5" s="2" t="b">
        <f ca="1">_xlfn.IFNA(IF(TIME!T5&gt;=0.2,MAX(ABS(INDIRECT("'" &amp; T$2 &amp; "'!B" &amp; ROWS!T5)-TIME!T5), ABS(INDIRECT("'" &amp; T$2 &amp; "'!F" &amp; ROWS!T5)-TIME!T5), ABS(INDIRECT("'" &amp; T$2 &amp; "'!J" &amp; ROWS!T5)-TIME!T5))/TIME!T5), "")</f>
        <v>0</v>
      </c>
      <c r="U5" s="2">
        <f ca="1">_xlfn.IFNA(IF(TIME!U5&gt;=0.2,MAX(ABS(INDIRECT("'" &amp; U$2 &amp; "'!B" &amp; ROWS!U5)-TIME!U5), ABS(INDIRECT("'" &amp; U$2 &amp; "'!F" &amp; ROWS!U5)-TIME!U5), ABS(INDIRECT("'" &amp; U$2 &amp; "'!J" &amp; ROWS!U5)-TIME!U5))/TIME!U5), "")</f>
        <v>3.703703703703707E-2</v>
      </c>
      <c r="V5" s="2">
        <f ca="1">_xlfn.IFNA(IF(TIME!V5&gt;=0.2,MAX(ABS(INDIRECT("'" &amp; V$2 &amp; "'!B" &amp; ROWS!V5)-TIME!V5), ABS(INDIRECT("'" &amp; V$2 &amp; "'!F" &amp; ROWS!V5)-TIME!V5), ABS(INDIRECT("'" &amp; V$2 &amp; "'!J" &amp; ROWS!V5)-TIME!V5))/TIME!V5), "")</f>
        <v>2.3255813953488393E-2</v>
      </c>
      <c r="W5" s="2">
        <f ca="1">_xlfn.IFNA(IF(TIME!W5&gt;=0.2,MAX(ABS(INDIRECT("'" &amp; W$2 &amp; "'!B" &amp; ROWS!W5)-TIME!W5), ABS(INDIRECT("'" &amp; W$2 &amp; "'!F" &amp; ROWS!W5)-TIME!W5), ABS(INDIRECT("'" &amp; W$2 &amp; "'!J" &amp; ROWS!W5)-TIME!W5))/TIME!W5), "")</f>
        <v>4.5454545454545497E-2</v>
      </c>
      <c r="X5" s="2" t="b">
        <f ca="1">_xlfn.IFNA(IF(TIME!X5&gt;=0.2,MAX(ABS(INDIRECT("'" &amp; X$2 &amp; "'!B" &amp; ROWS!X5)-TIME!X5), ABS(INDIRECT("'" &amp; X$2 &amp; "'!F" &amp; ROWS!X5)-TIME!X5), ABS(INDIRECT("'" &amp; X$2 &amp; "'!J" &amp; ROWS!X5)-TIME!X5))/TIME!X5), "")</f>
        <v>0</v>
      </c>
      <c r="Y5" s="2" t="b">
        <f ca="1">_xlfn.IFNA(IF(TIME!Y5&gt;=0.2,MAX(ABS(INDIRECT("'" &amp; Y$2 &amp; "'!B" &amp; ROWS!Y5)-TIME!Y5), ABS(INDIRECT("'" &amp; Y$2 &amp; "'!F" &amp; ROWS!Y5)-TIME!Y5), ABS(INDIRECT("'" &amp; Y$2 &amp; "'!J" &amp; ROWS!Y5)-TIME!Y5))/TIME!Y5), "")</f>
        <v>0</v>
      </c>
    </row>
    <row r="6" spans="1:25" x14ac:dyDescent="0.25">
      <c r="A6" t="str">
        <f>METRICS!A5</f>
        <v>ato</v>
      </c>
      <c r="B6" s="2">
        <f ca="1">_xlfn.IFNA(IF(TIME!B6&gt;=0.2,MAX(ABS(INDIRECT("'" &amp; B$2 &amp; "'!B" &amp; ROWS!B6)-TIME!B6), ABS(INDIRECT("'" &amp; B$2 &amp; "'!F" &amp; ROWS!B6)-TIME!B6), ABS(INDIRECT("'" &amp; B$2 &amp; "'!J" &amp; ROWS!B6)-TIME!B6))/TIME!B6), "")</f>
        <v>6.9204152249135011E-3</v>
      </c>
      <c r="C6" s="2">
        <f ca="1">_xlfn.IFNA(IF(TIME!C6&gt;=0.2,MAX(ABS(INDIRECT("'" &amp; C$2 &amp; "'!B" &amp; ROWS!C6)-TIME!C6), ABS(INDIRECT("'" &amp; C$2 &amp; "'!F" &amp; ROWS!C6)-TIME!C6), ABS(INDIRECT("'" &amp; C$2 &amp; "'!J" &amp; ROWS!C6)-TIME!C6))/TIME!C6), "")</f>
        <v>3.8626609442060027E-2</v>
      </c>
      <c r="D6" s="2">
        <f ca="1">_xlfn.IFNA(IF(TIME!D6&gt;=0.2,MAX(ABS(INDIRECT("'" &amp; D$2 &amp; "'!B" &amp; ROWS!D6)-TIME!D6), ABS(INDIRECT("'" &amp; D$2 &amp; "'!F" &amp; ROWS!D6)-TIME!D6), ABS(INDIRECT("'" &amp; D$2 &amp; "'!J" &amp; ROWS!D6)-TIME!D6))/TIME!D6), "")</f>
        <v>5.2083333333333382E-3</v>
      </c>
      <c r="E6" s="2">
        <f ca="1">_xlfn.IFNA(IF(TIME!E6&gt;=0.2,MAX(ABS(INDIRECT("'" &amp; E$2 &amp; "'!B" &amp; ROWS!E6)-TIME!E6), ABS(INDIRECT("'" &amp; E$2 &amp; "'!F" &amp; ROWS!E6)-TIME!E6), ABS(INDIRECT("'" &amp; E$2 &amp; "'!J" &amp; ROWS!E6)-TIME!E6))/TIME!E6), "")</f>
        <v>1.6025641025641634E-3</v>
      </c>
      <c r="F6" s="2">
        <f ca="1">_xlfn.IFNA(IF(TIME!F6&gt;=0.2,MAX(ABS(INDIRECT("'" &amp; F$2 &amp; "'!B" &amp; ROWS!F6)-TIME!F6), ABS(INDIRECT("'" &amp; F$2 &amp; "'!F" &amp; ROWS!F6)-TIME!F6), ABS(INDIRECT("'" &amp; F$2 &amp; "'!J" &amp; ROWS!F6)-TIME!F6))/TIME!F6), "")</f>
        <v>1.5763546798029569E-2</v>
      </c>
      <c r="G6" s="2">
        <f ca="1">_xlfn.IFNA(IF(TIME!G6&gt;=0.2,MAX(ABS(INDIRECT("'" &amp; G$2 &amp; "'!B" &amp; ROWS!G6)-TIME!G6), ABS(INDIRECT("'" &amp; G$2 &amp; "'!F" &amp; ROWS!G6)-TIME!G6), ABS(INDIRECT("'" &amp; G$2 &amp; "'!J" &amp; ROWS!G6)-TIME!G6))/TIME!G6), "")</f>
        <v>2.1111111111111056E-2</v>
      </c>
      <c r="H6" s="2" t="str">
        <f ca="1">_xlfn.IFNA(IF(TIME!H6&gt;=0.2,MAX(ABS(INDIRECT("'" &amp; H$2 &amp; "'!B" &amp; ROWS!H6)-TIME!H6), ABS(INDIRECT("'" &amp; H$2 &amp; "'!F" &amp; ROWS!H6)-TIME!H6), ABS(INDIRECT("'" &amp; H$2 &amp; "'!J" &amp; ROWS!H6)-TIME!H6))/TIME!H6), "")</f>
        <v/>
      </c>
      <c r="I6" s="2" t="str">
        <f ca="1">_xlfn.IFNA(IF(TIME!I6&gt;=0.2,MAX(ABS(INDIRECT("'" &amp; I$2 &amp; "'!B" &amp; ROWS!I6)-TIME!I6), ABS(INDIRECT("'" &amp; I$2 &amp; "'!F" &amp; ROWS!I6)-TIME!I6), ABS(INDIRECT("'" &amp; I$2 &amp; "'!J" &amp; ROWS!I6)-TIME!I6))/TIME!I6), "")</f>
        <v/>
      </c>
      <c r="J6" s="2">
        <f ca="1">_xlfn.IFNA(IF(TIME!J6&gt;=0.2,MAX(ABS(INDIRECT("'" &amp; J$2 &amp; "'!B" &amp; ROWS!J6)-TIME!J6), ABS(INDIRECT("'" &amp; J$2 &amp; "'!F" &amp; ROWS!J6)-TIME!J6), ABS(INDIRECT("'" &amp; J$2 &amp; "'!J" &amp; ROWS!J6)-TIME!J6))/TIME!J6), "")</f>
        <v>2.6315789473684233E-2</v>
      </c>
      <c r="K6" s="2">
        <f ca="1">_xlfn.IFNA(IF(TIME!K6&gt;=0.2,MAX(ABS(INDIRECT("'" &amp; K$2 &amp; "'!B" &amp; ROWS!K6)-TIME!K6), ABS(INDIRECT("'" &amp; K$2 &amp; "'!F" &amp; ROWS!K6)-TIME!K6), ABS(INDIRECT("'" &amp; K$2 &amp; "'!J" &amp; ROWS!K6)-TIME!K6))/TIME!K6), "")</f>
        <v>0</v>
      </c>
      <c r="L6" s="2">
        <f ca="1">_xlfn.IFNA(IF(TIME!L6&gt;=0.2,MAX(ABS(INDIRECT("'" &amp; L$2 &amp; "'!B" &amp; ROWS!L6)-TIME!L6), ABS(INDIRECT("'" &amp; L$2 &amp; "'!F" &amp; ROWS!L6)-TIME!L6), ABS(INDIRECT("'" &amp; L$2 &amp; "'!J" &amp; ROWS!L6)-TIME!L6))/TIME!L6), "")</f>
        <v>2.2727272727272749E-2</v>
      </c>
      <c r="M6" s="2">
        <f ca="1">_xlfn.IFNA(IF(TIME!M6&gt;=0.2,MAX(ABS(INDIRECT("'" &amp; M$2 &amp; "'!B" &amp; ROWS!M6)-TIME!M6), ABS(INDIRECT("'" &amp; M$2 &amp; "'!F" &amp; ROWS!M6)-TIME!M6), ABS(INDIRECT("'" &amp; M$2 &amp; "'!J" &amp; ROWS!M6)-TIME!M6))/TIME!M6), "")</f>
        <v>2.9940119760479733E-3</v>
      </c>
      <c r="N6" s="2">
        <f ca="1">_xlfn.IFNA(IF(TIME!N6&gt;=0.2,MAX(ABS(INDIRECT("'" &amp; N$2 &amp; "'!B" &amp; ROWS!N6)-TIME!N6), ABS(INDIRECT("'" &amp; N$2 &amp; "'!F" &amp; ROWS!N6)-TIME!N6), ABS(INDIRECT("'" &amp; N$2 &amp; "'!J" &amp; ROWS!N6)-TIME!N6))/TIME!N6), "")</f>
        <v>2.7739251040222557E-3</v>
      </c>
      <c r="O6" s="2">
        <f ca="1">_xlfn.IFNA(IF(TIME!O6&gt;=0.2,MAX(ABS(INDIRECT("'" &amp; O$2 &amp; "'!B" &amp; ROWS!O6)-TIME!O6), ABS(INDIRECT("'" &amp; O$2 &amp; "'!F" &amp; ROWS!O6)-TIME!O6), ABS(INDIRECT("'" &amp; O$2 &amp; "'!J" &amp; ROWS!O6)-TIME!O6))/TIME!O6), "")</f>
        <v>7.1258907363421714E-3</v>
      </c>
      <c r="P6" s="2" t="str">
        <f ca="1">_xlfn.IFNA(IF(TIME!P6&gt;=0.2,MAX(ABS(INDIRECT("'" &amp; P$2 &amp; "'!B" &amp; ROWS!P6)-TIME!P6), ABS(INDIRECT("'" &amp; P$2 &amp; "'!F" &amp; ROWS!P6)-TIME!P6), ABS(INDIRECT("'" &amp; P$2 &amp; "'!J" &amp; ROWS!P6)-TIME!P6))/TIME!P6), "")</f>
        <v/>
      </c>
      <c r="Q6" s="2" t="str">
        <f ca="1">_xlfn.IFNA(IF(TIME!Q6&gt;=0.2,MAX(ABS(INDIRECT("'" &amp; Q$2 &amp; "'!B" &amp; ROWS!Q6)-TIME!Q6), ABS(INDIRECT("'" &amp; Q$2 &amp; "'!F" &amp; ROWS!Q6)-TIME!Q6), ABS(INDIRECT("'" &amp; Q$2 &amp; "'!J" &amp; ROWS!Q6)-TIME!Q6))/TIME!Q6), "")</f>
        <v/>
      </c>
      <c r="R6" s="2">
        <f ca="1">_xlfn.IFNA(IF(TIME!R6&gt;=0.2,MAX(ABS(INDIRECT("'" &amp; R$2 &amp; "'!B" &amp; ROWS!R6)-TIME!R6), ABS(INDIRECT("'" &amp; R$2 &amp; "'!F" &amp; ROWS!R6)-TIME!R6), ABS(INDIRECT("'" &amp; R$2 &amp; "'!J" &amp; ROWS!R6)-TIME!R6))/TIME!R6), "")</f>
        <v>5.0847457627118689E-2</v>
      </c>
      <c r="S6" s="2">
        <f ca="1">_xlfn.IFNA(IF(TIME!S6&gt;=0.2,MAX(ABS(INDIRECT("'" &amp; S$2 &amp; "'!B" &amp; ROWS!S6)-TIME!S6), ABS(INDIRECT("'" &amp; S$2 &amp; "'!F" &amp; ROWS!S6)-TIME!S6), ABS(INDIRECT("'" &amp; S$2 &amp; "'!J" &amp; ROWS!S6)-TIME!S6))/TIME!S6), "")</f>
        <v>1.5873015873015886E-2</v>
      </c>
      <c r="T6" s="2">
        <f ca="1">_xlfn.IFNA(IF(TIME!T6&gt;=0.2,MAX(ABS(INDIRECT("'" &amp; T$2 &amp; "'!B" &amp; ROWS!T6)-TIME!T6), ABS(INDIRECT("'" &amp; T$2 &amp; "'!F" &amp; ROWS!T6)-TIME!T6), ABS(INDIRECT("'" &amp; T$2 &amp; "'!J" &amp; ROWS!T6)-TIME!T6))/TIME!T6), "")</f>
        <v>2.3809523809523832E-2</v>
      </c>
      <c r="U6" s="2">
        <f ca="1">_xlfn.IFNA(IF(TIME!U6&gt;=0.2,MAX(ABS(INDIRECT("'" &amp; U$2 &amp; "'!B" &amp; ROWS!U6)-TIME!U6), ABS(INDIRECT("'" &amp; U$2 &amp; "'!F" &amp; ROWS!U6)-TIME!U6), ABS(INDIRECT("'" &amp; U$2 &amp; "'!J" &amp; ROWS!U6)-TIME!U6))/TIME!U6), "")</f>
        <v>6.9821567106283832E-3</v>
      </c>
      <c r="V6" s="2">
        <f ca="1">_xlfn.IFNA(IF(TIME!V6&gt;=0.2,MAX(ABS(INDIRECT("'" &amp; V$2 &amp; "'!B" &amp; ROWS!V6)-TIME!V6), ABS(INDIRECT("'" &amp; V$2 &amp; "'!F" &amp; ROWS!V6)-TIME!V6), ABS(INDIRECT("'" &amp; V$2 &amp; "'!J" &amp; ROWS!V6)-TIME!V6))/TIME!V6), "")</f>
        <v>2.8208744710861017E-3</v>
      </c>
      <c r="W6" s="2">
        <f ca="1">_xlfn.IFNA(IF(TIME!W6&gt;=0.2,MAX(ABS(INDIRECT("'" &amp; W$2 &amp; "'!B" &amp; ROWS!W6)-TIME!W6), ABS(INDIRECT("'" &amp; W$2 &amp; "'!F" &amp; ROWS!W6)-TIME!W6), ABS(INDIRECT("'" &amp; W$2 &amp; "'!J" &amp; ROWS!W6)-TIME!W6))/TIME!W6), "")</f>
        <v>7.8926598263613157E-4</v>
      </c>
      <c r="X6" s="2" t="str">
        <f ca="1">_xlfn.IFNA(IF(TIME!X6&gt;=0.2,MAX(ABS(INDIRECT("'" &amp; X$2 &amp; "'!B" &amp; ROWS!X6)-TIME!X6), ABS(INDIRECT("'" &amp; X$2 &amp; "'!F" &amp; ROWS!X6)-TIME!X6), ABS(INDIRECT("'" &amp; X$2 &amp; "'!J" &amp; ROWS!X6)-TIME!X6))/TIME!X6), "")</f>
        <v/>
      </c>
      <c r="Y6" s="2" t="str">
        <f ca="1">_xlfn.IFNA(IF(TIME!Y6&gt;=0.2,MAX(ABS(INDIRECT("'" &amp; Y$2 &amp; "'!B" &amp; ROWS!Y6)-TIME!Y6), ABS(INDIRECT("'" &amp; Y$2 &amp; "'!F" &amp; ROWS!Y6)-TIME!Y6), ABS(INDIRECT("'" &amp; Y$2 &amp; "'!J" &amp; ROWS!Y6)-TIME!Y6))/TIME!Y6), "")</f>
        <v/>
      </c>
    </row>
    <row r="7" spans="1:25" x14ac:dyDescent="0.25">
      <c r="A7" t="str">
        <f>METRICS!A6</f>
        <v>attributes</v>
      </c>
      <c r="B7" s="2" t="b">
        <f ca="1">_xlfn.IFNA(IF(TIME!B7&gt;=0.2,MAX(ABS(INDIRECT("'" &amp; B$2 &amp; "'!B" &amp; ROWS!B7)-TIME!B7), ABS(INDIRECT("'" &amp; B$2 &amp; "'!F" &amp; ROWS!B7)-TIME!B7), ABS(INDIRECT("'" &amp; B$2 &amp; "'!J" &amp; ROWS!B7)-TIME!B7))/TIME!B7), "")</f>
        <v>0</v>
      </c>
      <c r="C7" s="2" t="b">
        <f ca="1">_xlfn.IFNA(IF(TIME!C7&gt;=0.2,MAX(ABS(INDIRECT("'" &amp; C$2 &amp; "'!B" &amp; ROWS!C7)-TIME!C7), ABS(INDIRECT("'" &amp; C$2 &amp; "'!F" &amp; ROWS!C7)-TIME!C7), ABS(INDIRECT("'" &amp; C$2 &amp; "'!J" &amp; ROWS!C7)-TIME!C7))/TIME!C7), "")</f>
        <v>0</v>
      </c>
      <c r="D7" s="2" t="b">
        <f ca="1">_xlfn.IFNA(IF(TIME!D7&gt;=0.2,MAX(ABS(INDIRECT("'" &amp; D$2 &amp; "'!B" &amp; ROWS!D7)-TIME!D7), ABS(INDIRECT("'" &amp; D$2 &amp; "'!F" &amp; ROWS!D7)-TIME!D7), ABS(INDIRECT("'" &amp; D$2 &amp; "'!J" &amp; ROWS!D7)-TIME!D7))/TIME!D7), "")</f>
        <v>0</v>
      </c>
      <c r="E7" s="2">
        <f ca="1">_xlfn.IFNA(IF(TIME!E7&gt;=0.2,MAX(ABS(INDIRECT("'" &amp; E$2 &amp; "'!B" &amp; ROWS!E7)-TIME!E7), ABS(INDIRECT("'" &amp; E$2 &amp; "'!F" &amp; ROWS!E7)-TIME!E7), ABS(INDIRECT("'" &amp; E$2 &amp; "'!J" &amp; ROWS!E7)-TIME!E7))/TIME!E7), "")</f>
        <v>2.222222222222224E-2</v>
      </c>
      <c r="F7" s="2">
        <f ca="1">_xlfn.IFNA(IF(TIME!F7&gt;=0.2,MAX(ABS(INDIRECT("'" &amp; F$2 &amp; "'!B" &amp; ROWS!F7)-TIME!F7), ABS(INDIRECT("'" &amp; F$2 &amp; "'!F" &amp; ROWS!F7)-TIME!F7), ABS(INDIRECT("'" &amp; F$2 &amp; "'!J" &amp; ROWS!F7)-TIME!F7))/TIME!F7), "")</f>
        <v>1.5873015873015886E-2</v>
      </c>
      <c r="G7" s="2">
        <f ca="1">_xlfn.IFNA(IF(TIME!G7&gt;=0.2,MAX(ABS(INDIRECT("'" &amp; G$2 &amp; "'!B" &amp; ROWS!G7)-TIME!G7), ABS(INDIRECT("'" &amp; G$2 &amp; "'!F" &amp; ROWS!G7)-TIME!G7), ABS(INDIRECT("'" &amp; G$2 &amp; "'!J" &amp; ROWS!G7)-TIME!G7))/TIME!G7), "")</f>
        <v>3.3333333333333368E-2</v>
      </c>
      <c r="H7" s="2">
        <f ca="1">_xlfn.IFNA(IF(TIME!H7&gt;=0.2,MAX(ABS(INDIRECT("'" &amp; H$2 &amp; "'!B" &amp; ROWS!H7)-TIME!H7), ABS(INDIRECT("'" &amp; H$2 &amp; "'!F" &amp; ROWS!H7)-TIME!H7), ABS(INDIRECT("'" &amp; H$2 &amp; "'!J" &amp; ROWS!H7)-TIME!H7))/TIME!H7), "")</f>
        <v>1.1560693641618507E-2</v>
      </c>
      <c r="I7" s="2">
        <f ca="1">_xlfn.IFNA(IF(TIME!I7&gt;=0.2,MAX(ABS(INDIRECT("'" &amp; I$2 &amp; "'!B" &amp; ROWS!I7)-TIME!I7), ABS(INDIRECT("'" &amp; I$2 &amp; "'!F" &amp; ROWS!I7)-TIME!I7), ABS(INDIRECT("'" &amp; I$2 &amp; "'!J" &amp; ROWS!I7)-TIME!I7))/TIME!I7), "")</f>
        <v>5.7471264367816143E-3</v>
      </c>
      <c r="J7" s="2" t="b">
        <f ca="1">_xlfn.IFNA(IF(TIME!J7&gt;=0.2,MAX(ABS(INDIRECT("'" &amp; J$2 &amp; "'!B" &amp; ROWS!J7)-TIME!J7), ABS(INDIRECT("'" &amp; J$2 &amp; "'!F" &amp; ROWS!J7)-TIME!J7), ABS(INDIRECT("'" &amp; J$2 &amp; "'!J" &amp; ROWS!J7)-TIME!J7))/TIME!J7), "")</f>
        <v>0</v>
      </c>
      <c r="K7" s="2" t="b">
        <f ca="1">_xlfn.IFNA(IF(TIME!K7&gt;=0.2,MAX(ABS(INDIRECT("'" &amp; K$2 &amp; "'!B" &amp; ROWS!K7)-TIME!K7), ABS(INDIRECT("'" &amp; K$2 &amp; "'!F" &amp; ROWS!K7)-TIME!K7), ABS(INDIRECT("'" &amp; K$2 &amp; "'!J" &amp; ROWS!K7)-TIME!K7))/TIME!K7), "")</f>
        <v>0</v>
      </c>
      <c r="L7" s="2" t="b">
        <f ca="1">_xlfn.IFNA(IF(TIME!L7&gt;=0.2,MAX(ABS(INDIRECT("'" &amp; L$2 &amp; "'!B" &amp; ROWS!L7)-TIME!L7), ABS(INDIRECT("'" &amp; L$2 &amp; "'!F" &amp; ROWS!L7)-TIME!L7), ABS(INDIRECT("'" &amp; L$2 &amp; "'!J" &amp; ROWS!L7)-TIME!L7))/TIME!L7), "")</f>
        <v>0</v>
      </c>
      <c r="M7" s="2">
        <f ca="1">_xlfn.IFNA(IF(TIME!M7&gt;=0.2,MAX(ABS(INDIRECT("'" &amp; M$2 &amp; "'!B" &amp; ROWS!M7)-TIME!M7), ABS(INDIRECT("'" &amp; M$2 &amp; "'!F" &amp; ROWS!M7)-TIME!M7), ABS(INDIRECT("'" &amp; M$2 &amp; "'!J" &amp; ROWS!M7)-TIME!M7))/TIME!M7), "")</f>
        <v>3.3333333333333368E-2</v>
      </c>
      <c r="N7" s="2">
        <f ca="1">_xlfn.IFNA(IF(TIME!N7&gt;=0.2,MAX(ABS(INDIRECT("'" &amp; N$2 &amp; "'!B" &amp; ROWS!N7)-TIME!N7), ABS(INDIRECT("'" &amp; N$2 &amp; "'!F" &amp; ROWS!N7)-TIME!N7), ABS(INDIRECT("'" &amp; N$2 &amp; "'!J" &amp; ROWS!N7)-TIME!N7))/TIME!N7), "")</f>
        <v>1.8867924528301903E-2</v>
      </c>
      <c r="O7" s="2">
        <f ca="1">_xlfn.IFNA(IF(TIME!O7&gt;=0.2,MAX(ABS(INDIRECT("'" &amp; O$2 &amp; "'!B" &amp; ROWS!O7)-TIME!O7), ABS(INDIRECT("'" &amp; O$2 &amp; "'!F" &amp; ROWS!O7)-TIME!O7), ABS(INDIRECT("'" &amp; O$2 &amp; "'!J" &amp; ROWS!O7)-TIME!O7))/TIME!O7), "")</f>
        <v>4.1666666666666706E-2</v>
      </c>
      <c r="P7" s="2" t="b">
        <f ca="1">_xlfn.IFNA(IF(TIME!P7&gt;=0.2,MAX(ABS(INDIRECT("'" &amp; P$2 &amp; "'!B" &amp; ROWS!P7)-TIME!P7), ABS(INDIRECT("'" &amp; P$2 &amp; "'!F" &amp; ROWS!P7)-TIME!P7), ABS(INDIRECT("'" &amp; P$2 &amp; "'!J" &amp; ROWS!P7)-TIME!P7))/TIME!P7), "")</f>
        <v>0</v>
      </c>
      <c r="Q7" s="2" t="b">
        <f ca="1">_xlfn.IFNA(IF(TIME!Q7&gt;=0.2,MAX(ABS(INDIRECT("'" &amp; Q$2 &amp; "'!B" &amp; ROWS!Q7)-TIME!Q7), ABS(INDIRECT("'" &amp; Q$2 &amp; "'!F" &amp; ROWS!Q7)-TIME!Q7), ABS(INDIRECT("'" &amp; Q$2 &amp; "'!J" &amp; ROWS!Q7)-TIME!Q7))/TIME!Q7), "")</f>
        <v>0</v>
      </c>
      <c r="R7" s="2" t="b">
        <f ca="1">_xlfn.IFNA(IF(TIME!R7&gt;=0.2,MAX(ABS(INDIRECT("'" &amp; R$2 &amp; "'!B" &amp; ROWS!R7)-TIME!R7), ABS(INDIRECT("'" &amp; R$2 &amp; "'!F" &amp; ROWS!R7)-TIME!R7), ABS(INDIRECT("'" &amp; R$2 &amp; "'!J" &amp; ROWS!R7)-TIME!R7))/TIME!R7), "")</f>
        <v>0</v>
      </c>
      <c r="S7" s="2" t="b">
        <f ca="1">_xlfn.IFNA(IF(TIME!S7&gt;=0.2,MAX(ABS(INDIRECT("'" &amp; S$2 &amp; "'!B" &amp; ROWS!S7)-TIME!S7), ABS(INDIRECT("'" &amp; S$2 &amp; "'!F" &amp; ROWS!S7)-TIME!S7), ABS(INDIRECT("'" &amp; S$2 &amp; "'!J" &amp; ROWS!S7)-TIME!S7))/TIME!S7), "")</f>
        <v>0</v>
      </c>
      <c r="T7" s="2" t="b">
        <f ca="1">_xlfn.IFNA(IF(TIME!T7&gt;=0.2,MAX(ABS(INDIRECT("'" &amp; T$2 &amp; "'!B" &amp; ROWS!T7)-TIME!T7), ABS(INDIRECT("'" &amp; T$2 &amp; "'!F" &amp; ROWS!T7)-TIME!T7), ABS(INDIRECT("'" &amp; T$2 &amp; "'!J" &amp; ROWS!T7)-TIME!T7))/TIME!T7), "")</f>
        <v>0</v>
      </c>
      <c r="U7" s="2">
        <f ca="1">_xlfn.IFNA(IF(TIME!U7&gt;=0.2,MAX(ABS(INDIRECT("'" &amp; U$2 &amp; "'!B" &amp; ROWS!U7)-TIME!U7), ABS(INDIRECT("'" &amp; U$2 &amp; "'!F" &amp; ROWS!U7)-TIME!U7), ABS(INDIRECT("'" &amp; U$2 &amp; "'!J" &amp; ROWS!U7)-TIME!U7))/TIME!U7), "")</f>
        <v>3.1250000000000028E-2</v>
      </c>
      <c r="V7" s="2">
        <f ca="1">_xlfn.IFNA(IF(TIME!V7&gt;=0.2,MAX(ABS(INDIRECT("'" &amp; V$2 &amp; "'!B" &amp; ROWS!V7)-TIME!V7), ABS(INDIRECT("'" &amp; V$2 &amp; "'!F" &amp; ROWS!V7)-TIME!V7), ABS(INDIRECT("'" &amp; V$2 &amp; "'!J" &amp; ROWS!V7)-TIME!V7))/TIME!V7), "")</f>
        <v>5.8823529411764754E-2</v>
      </c>
      <c r="W7" s="2">
        <f ca="1">_xlfn.IFNA(IF(TIME!W7&gt;=0.2,MAX(ABS(INDIRECT("'" &amp; W$2 &amp; "'!B" &amp; ROWS!W7)-TIME!W7), ABS(INDIRECT("'" &amp; W$2 &amp; "'!F" &amp; ROWS!W7)-TIME!W7), ABS(INDIRECT("'" &amp; W$2 &amp; "'!J" &amp; ROWS!W7)-TIME!W7))/TIME!W7), "")</f>
        <v>4.0000000000000036E-2</v>
      </c>
      <c r="X7" s="2" t="b">
        <f ca="1">_xlfn.IFNA(IF(TIME!X7&gt;=0.2,MAX(ABS(INDIRECT("'" &amp; X$2 &amp; "'!B" &amp; ROWS!X7)-TIME!X7), ABS(INDIRECT("'" &amp; X$2 &amp; "'!F" &amp; ROWS!X7)-TIME!X7), ABS(INDIRECT("'" &amp; X$2 &amp; "'!J" &amp; ROWS!X7)-TIME!X7))/TIME!X7), "")</f>
        <v>0</v>
      </c>
      <c r="Y7" s="2" t="b">
        <f ca="1">_xlfn.IFNA(IF(TIME!Y7&gt;=0.2,MAX(ABS(INDIRECT("'" &amp; Y$2 &amp; "'!B" &amp; ROWS!Y7)-TIME!Y7), ABS(INDIRECT("'" &amp; Y$2 &amp; "'!F" &amp; ROWS!Y7)-TIME!Y7), ABS(INDIRECT("'" &amp; Y$2 &amp; "'!J" &amp; ROWS!Y7)-TIME!Y7))/TIME!Y7), "")</f>
        <v>0</v>
      </c>
    </row>
    <row r="8" spans="1:25" x14ac:dyDescent="0.25">
      <c r="A8" t="str">
        <f>METRICS!A7</f>
        <v>avl_test</v>
      </c>
      <c r="B8" s="2">
        <f ca="1">_xlfn.IFNA(IF(TIME!B8&gt;=0.2,MAX(ABS(INDIRECT("'" &amp; B$2 &amp; "'!B" &amp; ROWS!B8)-TIME!B8), ABS(INDIRECT("'" &amp; B$2 &amp; "'!F" &amp; ROWS!B8)-TIME!B8), ABS(INDIRECT("'" &amp; B$2 &amp; "'!J" &amp; ROWS!B8)-TIME!B8))/TIME!B8), "")</f>
        <v>2.4000000000000021E-2</v>
      </c>
      <c r="C8" s="2">
        <f ca="1">_xlfn.IFNA(IF(TIME!C8&gt;=0.2,MAX(ABS(INDIRECT("'" &amp; C$2 &amp; "'!B" &amp; ROWS!C8)-TIME!C8), ABS(INDIRECT("'" &amp; C$2 &amp; "'!F" &amp; ROWS!C8)-TIME!C8), ABS(INDIRECT("'" &amp; C$2 &amp; "'!J" &amp; ROWS!C8)-TIME!C8))/TIME!C8), "")</f>
        <v>1.2987012987012998E-2</v>
      </c>
      <c r="D8" s="2">
        <f ca="1">_xlfn.IFNA(IF(TIME!D8&gt;=0.2,MAX(ABS(INDIRECT("'" &amp; D$2 &amp; "'!B" &amp; ROWS!D8)-TIME!D8), ABS(INDIRECT("'" &amp; D$2 &amp; "'!F" &amp; ROWS!D8)-TIME!D8), ABS(INDIRECT("'" &amp; D$2 &amp; "'!J" &amp; ROWS!D8)-TIME!D8))/TIME!D8), "")</f>
        <v>2.8571428571428439E-2</v>
      </c>
      <c r="E8" s="2">
        <f ca="1">_xlfn.IFNA(IF(TIME!E8&gt;=0.2,MAX(ABS(INDIRECT("'" &amp; E$2 &amp; "'!B" &amp; ROWS!E8)-TIME!E8), ABS(INDIRECT("'" &amp; E$2 &amp; "'!F" &amp; ROWS!E8)-TIME!E8), ABS(INDIRECT("'" &amp; E$2 &amp; "'!J" &amp; ROWS!E8)-TIME!E8))/TIME!E8), "")</f>
        <v>2.0703933747411567E-3</v>
      </c>
      <c r="F8" s="2">
        <f ca="1">_xlfn.IFNA(IF(TIME!F8&gt;=0.2,MAX(ABS(INDIRECT("'" &amp; F$2 &amp; "'!B" &amp; ROWS!F8)-TIME!F8), ABS(INDIRECT("'" &amp; F$2 &amp; "'!F" &amp; ROWS!F8)-TIME!F8), ABS(INDIRECT("'" &amp; F$2 &amp; "'!J" &amp; ROWS!F8)-TIME!F8))/TIME!F8), "")</f>
        <v>1.5822784810126667E-2</v>
      </c>
      <c r="G8" s="2">
        <f ca="1">_xlfn.IFNA(IF(TIME!G8&gt;=0.2,MAX(ABS(INDIRECT("'" &amp; G$2 &amp; "'!B" &amp; ROWS!G8)-TIME!G8), ABS(INDIRECT("'" &amp; G$2 &amp; "'!F" &amp; ROWS!G8)-TIME!G8), ABS(INDIRECT("'" &amp; G$2 &amp; "'!J" &amp; ROWS!G8)-TIME!G8))/TIME!G8), "")</f>
        <v>2.0710059171597586E-2</v>
      </c>
      <c r="H8" s="2">
        <f ca="1">_xlfn.IFNA(IF(TIME!H8&gt;=0.2,MAX(ABS(INDIRECT("'" &amp; H$2 &amp; "'!B" &amp; ROWS!H8)-TIME!H8), ABS(INDIRECT("'" &amp; H$2 &amp; "'!F" &amp; ROWS!H8)-TIME!H8), ABS(INDIRECT("'" &amp; H$2 &amp; "'!J" &amp; ROWS!H8)-TIME!H8))/TIME!H8), "")</f>
        <v>2.5445292620864595E-3</v>
      </c>
      <c r="I8" s="2">
        <f ca="1">_xlfn.IFNA(IF(TIME!I8&gt;=0.2,MAX(ABS(INDIRECT("'" &amp; I$2 &amp; "'!B" &amp; ROWS!I8)-TIME!I8), ABS(INDIRECT("'" &amp; I$2 &amp; "'!F" &amp; ROWS!I8)-TIME!I8), ABS(INDIRECT("'" &amp; I$2 &amp; "'!J" &amp; ROWS!I8)-TIME!I8))/TIME!I8), "")</f>
        <v>9.4212651413190154E-3</v>
      </c>
      <c r="J8" s="2">
        <f ca="1">_xlfn.IFNA(IF(TIME!J8&gt;=0.2,MAX(ABS(INDIRECT("'" &amp; J$2 &amp; "'!B" &amp; ROWS!J8)-TIME!J8), ABS(INDIRECT("'" &amp; J$2 &amp; "'!F" &amp; ROWS!J8)-TIME!J8), ABS(INDIRECT("'" &amp; J$2 &amp; "'!J" &amp; ROWS!J8)-TIME!J8))/TIME!J8), "")</f>
        <v>0</v>
      </c>
      <c r="K8" s="2">
        <f ca="1">_xlfn.IFNA(IF(TIME!K8&gt;=0.2,MAX(ABS(INDIRECT("'" &amp; K$2 &amp; "'!B" &amp; ROWS!K8)-TIME!K8), ABS(INDIRECT("'" &amp; K$2 &amp; "'!F" &amp; ROWS!K8)-TIME!K8), ABS(INDIRECT("'" &amp; K$2 &amp; "'!J" &amp; ROWS!K8)-TIME!K8))/TIME!K8), "")</f>
        <v>5.7142857142857197E-2</v>
      </c>
      <c r="L8" s="2" t="b">
        <f ca="1">_xlfn.IFNA(IF(TIME!L8&gt;=0.2,MAX(ABS(INDIRECT("'" &amp; L$2 &amp; "'!B" &amp; ROWS!L8)-TIME!L8), ABS(INDIRECT("'" &amp; L$2 &amp; "'!F" &amp; ROWS!L8)-TIME!L8), ABS(INDIRECT("'" &amp; L$2 &amp; "'!J" &amp; ROWS!L8)-TIME!L8))/TIME!L8), "")</f>
        <v>0</v>
      </c>
      <c r="M8" s="2">
        <f ca="1">_xlfn.IFNA(IF(TIME!M8&gt;=0.2,MAX(ABS(INDIRECT("'" &amp; M$2 &amp; "'!B" &amp; ROWS!M8)-TIME!M8), ABS(INDIRECT("'" &amp; M$2 &amp; "'!F" &amp; ROWS!M8)-TIME!M8), ABS(INDIRECT("'" &amp; M$2 &amp; "'!J" &amp; ROWS!M8)-TIME!M8))/TIME!M8), "")</f>
        <v>6.153846153846159E-3</v>
      </c>
      <c r="N8" s="2">
        <f ca="1">_xlfn.IFNA(IF(TIME!N8&gt;=0.2,MAX(ABS(INDIRECT("'" &amp; N$2 &amp; "'!B" &amp; ROWS!N8)-TIME!N8), ABS(INDIRECT("'" &amp; N$2 &amp; "'!F" &amp; ROWS!N8)-TIME!N8), ABS(INDIRECT("'" &amp; N$2 &amp; "'!J" &amp; ROWS!N8)-TIME!N8))/TIME!N8), "")</f>
        <v>1.1857707509881523E-2</v>
      </c>
      <c r="O8" s="2">
        <f ca="1">_xlfn.IFNA(IF(TIME!O8&gt;=0.2,MAX(ABS(INDIRECT("'" &amp; O$2 &amp; "'!B" &amp; ROWS!O8)-TIME!O8), ABS(INDIRECT("'" &amp; O$2 &amp; "'!F" &amp; ROWS!O8)-TIME!O8), ABS(INDIRECT("'" &amp; O$2 &amp; "'!J" &amp; ROWS!O8)-TIME!O8))/TIME!O8), "")</f>
        <v>3.5971223021581968E-3</v>
      </c>
      <c r="P8" s="2">
        <f ca="1">_xlfn.IFNA(IF(TIME!P8&gt;=0.2,MAX(ABS(INDIRECT("'" &amp; P$2 &amp; "'!B" &amp; ROWS!P8)-TIME!P8), ABS(INDIRECT("'" &amp; P$2 &amp; "'!F" &amp; ROWS!P8)-TIME!P8), ABS(INDIRECT("'" &amp; P$2 &amp; "'!J" &amp; ROWS!P8)-TIME!P8))/TIME!P8), "")</f>
        <v>2.7027027027027053E-2</v>
      </c>
      <c r="Q8" s="2">
        <f ca="1">_xlfn.IFNA(IF(TIME!Q8&gt;=0.2,MAX(ABS(INDIRECT("'" &amp; Q$2 &amp; "'!B" &amp; ROWS!Q8)-TIME!Q8), ABS(INDIRECT("'" &amp; Q$2 &amp; "'!F" &amp; ROWS!Q8)-TIME!Q8), ABS(INDIRECT("'" &amp; Q$2 &amp; "'!J" &amp; ROWS!Q8)-TIME!Q8))/TIME!Q8), "")</f>
        <v>3.703703703703707E-2</v>
      </c>
      <c r="R8" s="2">
        <f ca="1">_xlfn.IFNA(IF(TIME!R8&gt;=0.2,MAX(ABS(INDIRECT("'" &amp; R$2 &amp; "'!B" &amp; ROWS!R8)-TIME!R8), ABS(INDIRECT("'" &amp; R$2 &amp; "'!F" &amp; ROWS!R8)-TIME!R8), ABS(INDIRECT("'" &amp; R$2 &amp; "'!J" &amp; ROWS!R8)-TIME!R8))/TIME!R8), "")</f>
        <v>4.3478260869565251E-2</v>
      </c>
      <c r="S8" s="2">
        <f ca="1">_xlfn.IFNA(IF(TIME!S8&gt;=0.2,MAX(ABS(INDIRECT("'" &amp; S$2 &amp; "'!B" &amp; ROWS!S8)-TIME!S8), ABS(INDIRECT("'" &amp; S$2 &amp; "'!F" &amp; ROWS!S8)-TIME!S8), ABS(INDIRECT("'" &amp; S$2 &amp; "'!J" &amp; ROWS!S8)-TIME!S8))/TIME!S8), "")</f>
        <v>2.9411764705882377E-2</v>
      </c>
      <c r="T8" s="2" t="b">
        <f ca="1">_xlfn.IFNA(IF(TIME!T8&gt;=0.2,MAX(ABS(INDIRECT("'" &amp; T$2 &amp; "'!B" &amp; ROWS!T8)-TIME!T8), ABS(INDIRECT("'" &amp; T$2 &amp; "'!F" &amp; ROWS!T8)-TIME!T8), ABS(INDIRECT("'" &amp; T$2 &amp; "'!J" &amp; ROWS!T8)-TIME!T8))/TIME!T8), "")</f>
        <v>0</v>
      </c>
      <c r="U8" s="2">
        <f ca="1">_xlfn.IFNA(IF(TIME!U8&gt;=0.2,MAX(ABS(INDIRECT("'" &amp; U$2 &amp; "'!B" &amp; ROWS!U8)-TIME!U8), ABS(INDIRECT("'" &amp; U$2 &amp; "'!F" &amp; ROWS!U8)-TIME!U8), ABS(INDIRECT("'" &amp; U$2 &amp; "'!J" &amp; ROWS!U8)-TIME!U8))/TIME!U8), "")</f>
        <v>6.0975609756097615E-3</v>
      </c>
      <c r="V8" s="2">
        <f ca="1">_xlfn.IFNA(IF(TIME!V8&gt;=0.2,MAX(ABS(INDIRECT("'" &amp; V$2 &amp; "'!B" &amp; ROWS!V8)-TIME!V8), ABS(INDIRECT("'" &amp; V$2 &amp; "'!F" &amp; ROWS!V8)-TIME!V8), ABS(INDIRECT("'" &amp; V$2 &amp; "'!J" &amp; ROWS!V8)-TIME!V8))/TIME!V8), "")</f>
        <v>5.9880239520956812E-3</v>
      </c>
      <c r="W8" s="2">
        <f ca="1">_xlfn.IFNA(IF(TIME!W8&gt;=0.2,MAX(ABS(INDIRECT("'" &amp; W$2 &amp; "'!B" &amp; ROWS!W8)-TIME!W8), ABS(INDIRECT("'" &amp; W$2 &amp; "'!F" &amp; ROWS!W8)-TIME!W8), ABS(INDIRECT("'" &amp; W$2 &amp; "'!J" &amp; ROWS!W8)-TIME!W8))/TIME!W8), "")</f>
        <v>1.4388489208633108E-2</v>
      </c>
      <c r="X8" s="2">
        <f ca="1">_xlfn.IFNA(IF(TIME!X8&gt;=0.2,MAX(ABS(INDIRECT("'" &amp; X$2 &amp; "'!B" &amp; ROWS!X8)-TIME!X8), ABS(INDIRECT("'" &amp; X$2 &amp; "'!F" &amp; ROWS!X8)-TIME!X8), ABS(INDIRECT("'" &amp; X$2 &amp; "'!J" &amp; ROWS!X8)-TIME!X8))/TIME!X8), "")</f>
        <v>0</v>
      </c>
      <c r="Y8" s="2">
        <f ca="1">_xlfn.IFNA(IF(TIME!Y8&gt;=0.2,MAX(ABS(INDIRECT("'" &amp; Y$2 &amp; "'!B" &amp; ROWS!Y8)-TIME!Y8), ABS(INDIRECT("'" &amp; Y$2 &amp; "'!F" &amp; ROWS!Y8)-TIME!Y8), ABS(INDIRECT("'" &amp; Y$2 &amp; "'!J" &amp; ROWS!Y8)-TIME!Y8))/TIME!Y8), "")</f>
        <v>4.0404040404040442E-2</v>
      </c>
    </row>
    <row r="9" spans="1:25" x14ac:dyDescent="0.25">
      <c r="A9" t="str">
        <f>METRICS!A8</f>
        <v>barge</v>
      </c>
      <c r="B9" s="2">
        <f ca="1">_xlfn.IFNA(IF(TIME!B9&gt;=0.2,MAX(ABS(INDIRECT("'" &amp; B$2 &amp; "'!B" &amp; ROWS!B9)-TIME!B9), ABS(INDIRECT("'" &amp; B$2 &amp; "'!F" &amp; ROWS!B9)-TIME!B9), ABS(INDIRECT("'" &amp; B$2 &amp; "'!J" &amp; ROWS!B9)-TIME!B9))/TIME!B9), "")</f>
        <v>1.2820512820512832E-2</v>
      </c>
      <c r="C9" s="2">
        <f ca="1">_xlfn.IFNA(IF(TIME!C9&gt;=0.2,MAX(ABS(INDIRECT("'" &amp; C$2 &amp; "'!B" &amp; ROWS!C9)-TIME!C9), ABS(INDIRECT("'" &amp; C$2 &amp; "'!F" &amp; ROWS!C9)-TIME!C9), ABS(INDIRECT("'" &amp; C$2 &amp; "'!J" &amp; ROWS!C9)-TIME!C9))/TIME!C9), "")</f>
        <v>3.1111111111111041E-2</v>
      </c>
      <c r="D9" s="2">
        <f ca="1">_xlfn.IFNA(IF(TIME!D9&gt;=0.2,MAX(ABS(INDIRECT("'" &amp; D$2 &amp; "'!B" &amp; ROWS!D9)-TIME!D9), ABS(INDIRECT("'" &amp; D$2 &amp; "'!F" &amp; ROWS!D9)-TIME!D9), ABS(INDIRECT("'" &amp; D$2 &amp; "'!J" &amp; ROWS!D9)-TIME!D9))/TIME!D9), "")</f>
        <v>1.2345679012345689E-2</v>
      </c>
      <c r="E9" s="2">
        <f ca="1">_xlfn.IFNA(IF(TIME!E9&gt;=0.2,MAX(ABS(INDIRECT("'" &amp; E$2 &amp; "'!B" &amp; ROWS!E9)-TIME!E9), ABS(INDIRECT("'" &amp; E$2 &amp; "'!F" &amp; ROWS!E9)-TIME!E9), ABS(INDIRECT("'" &amp; E$2 &amp; "'!J" &amp; ROWS!E9)-TIME!E9))/TIME!E9), "")</f>
        <v>1.3265950726468672E-2</v>
      </c>
      <c r="F9" s="2">
        <f ca="1">_xlfn.IFNA(IF(TIME!F9&gt;=0.2,MAX(ABS(INDIRECT("'" &amp; F$2 &amp; "'!B" &amp; ROWS!F9)-TIME!F9), ABS(INDIRECT("'" &amp; F$2 &amp; "'!F" &amp; ROWS!F9)-TIME!F9), ABS(INDIRECT("'" &amp; F$2 &amp; "'!J" &amp; ROWS!F9)-TIME!F9))/TIME!F9), "")</f>
        <v>1.5974440894568351E-3</v>
      </c>
      <c r="G9" s="2">
        <f ca="1">_xlfn.IFNA(IF(TIME!G9&gt;=0.2,MAX(ABS(INDIRECT("'" &amp; G$2 &amp; "'!B" &amp; ROWS!G9)-TIME!G9), ABS(INDIRECT("'" &amp; G$2 &amp; "'!F" &amp; ROWS!G9)-TIME!G9), ABS(INDIRECT("'" &amp; G$2 &amp; "'!J" &amp; ROWS!G9)-TIME!G9))/TIME!G9), "")</f>
        <v>4.8000000000000395E-3</v>
      </c>
      <c r="H9" s="2" t="str">
        <f ca="1">_xlfn.IFNA(IF(TIME!H9&gt;=0.2,MAX(ABS(INDIRECT("'" &amp; H$2 &amp; "'!B" &amp; ROWS!H9)-TIME!H9), ABS(INDIRECT("'" &amp; H$2 &amp; "'!F" &amp; ROWS!H9)-TIME!H9), ABS(INDIRECT("'" &amp; H$2 &amp; "'!J" &amp; ROWS!H9)-TIME!H9))/TIME!H9), "")</f>
        <v/>
      </c>
      <c r="I9" s="2" t="str">
        <f ca="1">_xlfn.IFNA(IF(TIME!I9&gt;=0.2,MAX(ABS(INDIRECT("'" &amp; I$2 &amp; "'!B" &amp; ROWS!I9)-TIME!I9), ABS(INDIRECT("'" &amp; I$2 &amp; "'!F" &amp; ROWS!I9)-TIME!I9), ABS(INDIRECT("'" &amp; I$2 &amp; "'!J" &amp; ROWS!I9)-TIME!I9))/TIME!I9), "")</f>
        <v/>
      </c>
      <c r="J9" s="2">
        <f ca="1">_xlfn.IFNA(IF(TIME!J9&gt;=0.2,MAX(ABS(INDIRECT("'" &amp; J$2 &amp; "'!B" &amp; ROWS!J9)-TIME!J9), ABS(INDIRECT("'" &amp; J$2 &amp; "'!F" &amp; ROWS!J9)-TIME!J9), ABS(INDIRECT("'" &amp; J$2 &amp; "'!J" &amp; ROWS!J9)-TIME!J9))/TIME!J9), "")</f>
        <v>1.0638297872340436E-2</v>
      </c>
      <c r="K9" s="2">
        <f ca="1">_xlfn.IFNA(IF(TIME!K9&gt;=0.2,MAX(ABS(INDIRECT("'" &amp; K$2 &amp; "'!B" &amp; ROWS!K9)-TIME!K9), ABS(INDIRECT("'" &amp; K$2 &amp; "'!F" &amp; ROWS!K9)-TIME!K9), ABS(INDIRECT("'" &amp; K$2 &amp; "'!J" &amp; ROWS!K9)-TIME!K9))/TIME!K9), "")</f>
        <v>1.6042780748662996E-2</v>
      </c>
      <c r="L9" s="2">
        <f ca="1">_xlfn.IFNA(IF(TIME!L9&gt;=0.2,MAX(ABS(INDIRECT("'" &amp; L$2 &amp; "'!B" &amp; ROWS!L9)-TIME!L9), ABS(INDIRECT("'" &amp; L$2 &amp; "'!F" &amp; ROWS!L9)-TIME!L9), ABS(INDIRECT("'" &amp; L$2 &amp; "'!J" &amp; ROWS!L9)-TIME!L9))/TIME!L9), "")</f>
        <v>1.5151515151515164E-2</v>
      </c>
      <c r="M9" s="2">
        <f ca="1">_xlfn.IFNA(IF(TIME!M9&gt;=0.2,MAX(ABS(INDIRECT("'" &amp; M$2 &amp; "'!B" &amp; ROWS!M9)-TIME!M9), ABS(INDIRECT("'" &amp; M$2 &amp; "'!F" &amp; ROWS!M9)-TIME!M9), ABS(INDIRECT("'" &amp; M$2 &amp; "'!J" &amp; ROWS!M9)-TIME!M9))/TIME!M9), "")</f>
        <v>4.2613636363636716E-3</v>
      </c>
      <c r="N9" s="2">
        <f ca="1">_xlfn.IFNA(IF(TIME!N9&gt;=0.2,MAX(ABS(INDIRECT("'" &amp; N$2 &amp; "'!B" &amp; ROWS!N9)-TIME!N9), ABS(INDIRECT("'" &amp; N$2 &amp; "'!F" &amp; ROWS!N9)-TIME!N9), ABS(INDIRECT("'" &amp; N$2 &amp; "'!J" &amp; ROWS!N9)-TIME!N9))/TIME!N9), "")</f>
        <v>2.5316455696203491E-3</v>
      </c>
      <c r="O9" s="2">
        <f ca="1">_xlfn.IFNA(IF(TIME!O9&gt;=0.2,MAX(ABS(INDIRECT("'" &amp; O$2 &amp; "'!B" &amp; ROWS!O9)-TIME!O9), ABS(INDIRECT("'" &amp; O$2 &amp; "'!F" &amp; ROWS!O9)-TIME!O9), ABS(INDIRECT("'" &amp; O$2 &amp; "'!J" &amp; ROWS!O9)-TIME!O9))/TIME!O9), "")</f>
        <v>5.1282051282051707E-3</v>
      </c>
      <c r="P9" s="2" t="str">
        <f ca="1">_xlfn.IFNA(IF(TIME!P9&gt;=0.2,MAX(ABS(INDIRECT("'" &amp; P$2 &amp; "'!B" &amp; ROWS!P9)-TIME!P9), ABS(INDIRECT("'" &amp; P$2 &amp; "'!F" &amp; ROWS!P9)-TIME!P9), ABS(INDIRECT("'" &amp; P$2 &amp; "'!J" &amp; ROWS!P9)-TIME!P9))/TIME!P9), "")</f>
        <v/>
      </c>
      <c r="Q9" s="2" t="str">
        <f ca="1">_xlfn.IFNA(IF(TIME!Q9&gt;=0.2,MAX(ABS(INDIRECT("'" &amp; Q$2 &amp; "'!B" &amp; ROWS!Q9)-TIME!Q9), ABS(INDIRECT("'" &amp; Q$2 &amp; "'!F" &amp; ROWS!Q9)-TIME!Q9), ABS(INDIRECT("'" &amp; Q$2 &amp; "'!J" &amp; ROWS!Q9)-TIME!Q9))/TIME!Q9), "")</f>
        <v/>
      </c>
      <c r="R9" s="2">
        <f ca="1">_xlfn.IFNA(IF(TIME!R9&gt;=0.2,MAX(ABS(INDIRECT("'" &amp; R$2 &amp; "'!B" &amp; ROWS!R9)-TIME!R9), ABS(INDIRECT("'" &amp; R$2 &amp; "'!F" &amp; ROWS!R9)-TIME!R9), ABS(INDIRECT("'" &amp; R$2 &amp; "'!J" &amp; ROWS!R9)-TIME!R9))/TIME!R9), "")</f>
        <v>8.3333333333333412E-2</v>
      </c>
      <c r="S9" s="2">
        <f ca="1">_xlfn.IFNA(IF(TIME!S9&gt;=0.2,MAX(ABS(INDIRECT("'" &amp; S$2 &amp; "'!B" &amp; ROWS!S9)-TIME!S9), ABS(INDIRECT("'" &amp; S$2 &amp; "'!F" &amp; ROWS!S9)-TIME!S9), ABS(INDIRECT("'" &amp; S$2 &amp; "'!J" &amp; ROWS!S9)-TIME!S9))/TIME!S9), "")</f>
        <v>1.081081081081082E-2</v>
      </c>
      <c r="T9" s="2">
        <f ca="1">_xlfn.IFNA(IF(TIME!T9&gt;=0.2,MAX(ABS(INDIRECT("'" &amp; T$2 &amp; "'!B" &amp; ROWS!T9)-TIME!T9), ABS(INDIRECT("'" &amp; T$2 &amp; "'!F" &amp; ROWS!T9)-TIME!T9), ABS(INDIRECT("'" &amp; T$2 &amp; "'!J" &amp; ROWS!T9)-TIME!T9))/TIME!T9), "")</f>
        <v>0</v>
      </c>
      <c r="U9" s="2">
        <f ca="1">_xlfn.IFNA(IF(TIME!U9&gt;=0.2,MAX(ABS(INDIRECT("'" &amp; U$2 &amp; "'!B" &amp; ROWS!U9)-TIME!U9), ABS(INDIRECT("'" &amp; U$2 &amp; "'!F" &amp; ROWS!U9)-TIME!U9), ABS(INDIRECT("'" &amp; U$2 &amp; "'!J" &amp; ROWS!U9)-TIME!U9))/TIME!U9), "")</f>
        <v>6.9492703266158034E-3</v>
      </c>
      <c r="V9" s="2">
        <f ca="1">_xlfn.IFNA(IF(TIME!V9&gt;=0.2,MAX(ABS(INDIRECT("'" &amp; V$2 &amp; "'!B" &amp; ROWS!V9)-TIME!V9), ABS(INDIRECT("'" &amp; V$2 &amp; "'!F" &amp; ROWS!V9)-TIME!V9), ABS(INDIRECT("'" &amp; V$2 &amp; "'!J" &amp; ROWS!V9)-TIME!V9))/TIME!V9), "")</f>
        <v>1.2568077084206591E-3</v>
      </c>
      <c r="W9" s="2">
        <f ca="1">_xlfn.IFNA(IF(TIME!W9&gt;=0.2,MAX(ABS(INDIRECT("'" &amp; W$2 &amp; "'!B" &amp; ROWS!W9)-TIME!W9), ABS(INDIRECT("'" &amp; W$2 &amp; "'!F" &amp; ROWS!W9)-TIME!W9), ABS(INDIRECT("'" &amp; W$2 &amp; "'!J" &amp; ROWS!W9)-TIME!W9))/TIME!W9), "")</f>
        <v>3.3898305084745037E-3</v>
      </c>
      <c r="X9" s="2" t="str">
        <f ca="1">_xlfn.IFNA(IF(TIME!X9&gt;=0.2,MAX(ABS(INDIRECT("'" &amp; X$2 &amp; "'!B" &amp; ROWS!X9)-TIME!X9), ABS(INDIRECT("'" &amp; X$2 &amp; "'!F" &amp; ROWS!X9)-TIME!X9), ABS(INDIRECT("'" &amp; X$2 &amp; "'!J" &amp; ROWS!X9)-TIME!X9))/TIME!X9), "")</f>
        <v/>
      </c>
      <c r="Y9" s="2" t="str">
        <f ca="1">_xlfn.IFNA(IF(TIME!Y9&gt;=0.2,MAX(ABS(INDIRECT("'" &amp; Y$2 &amp; "'!B" &amp; ROWS!Y9)-TIME!Y9), ABS(INDIRECT("'" &amp; Y$2 &amp; "'!F" &amp; ROWS!Y9)-TIME!Y9), ABS(INDIRECT("'" &amp; Y$2 &amp; "'!J" &amp; ROWS!Y9)-TIME!Y9))/TIME!Y9), "")</f>
        <v/>
      </c>
    </row>
    <row r="10" spans="1:25" x14ac:dyDescent="0.25">
      <c r="A10" t="str">
        <f>METRICS!A9</f>
        <v>block</v>
      </c>
      <c r="B10" s="2">
        <f ca="1">_xlfn.IFNA(IF(TIME!B10&gt;=0.2,MAX(ABS(INDIRECT("'" &amp; B$2 &amp; "'!B" &amp; ROWS!B10)-TIME!B10), ABS(INDIRECT("'" &amp; B$2 &amp; "'!F" &amp; ROWS!B10)-TIME!B10), ABS(INDIRECT("'" &amp; B$2 &amp; "'!J" &amp; ROWS!B10)-TIME!B10))/TIME!B10), "")</f>
        <v>1.1173184357541908E-2</v>
      </c>
      <c r="C10" s="2">
        <f ca="1">_xlfn.IFNA(IF(TIME!C10&gt;=0.2,MAX(ABS(INDIRECT("'" &amp; C$2 &amp; "'!B" &amp; ROWS!C10)-TIME!C10), ABS(INDIRECT("'" &amp; C$2 &amp; "'!F" &amp; ROWS!C10)-TIME!C10), ABS(INDIRECT("'" &amp; C$2 &amp; "'!J" &amp; ROWS!C10)-TIME!C10))/TIME!C10), "")</f>
        <v>1.3793103448275874E-2</v>
      </c>
      <c r="D10" s="2">
        <f ca="1">_xlfn.IFNA(IF(TIME!D10&gt;=0.2,MAX(ABS(INDIRECT("'" &amp; D$2 &amp; "'!B" &amp; ROWS!D10)-TIME!D10), ABS(INDIRECT("'" &amp; D$2 &amp; "'!F" &amp; ROWS!D10)-TIME!D10), ABS(INDIRECT("'" &amp; D$2 &amp; "'!J" &amp; ROWS!D10)-TIME!D10))/TIME!D10), "")</f>
        <v>1.0101010101010111E-2</v>
      </c>
      <c r="E10" s="2">
        <f ca="1">_xlfn.IFNA(IF(TIME!E10&gt;=0.2,MAX(ABS(INDIRECT("'" &amp; E$2 &amp; "'!B" &amp; ROWS!E10)-TIME!E10), ABS(INDIRECT("'" &amp; E$2 &amp; "'!F" &amp; ROWS!E10)-TIME!E10), ABS(INDIRECT("'" &amp; E$2 &amp; "'!J" &amp; ROWS!E10)-TIME!E10))/TIME!E10), "")</f>
        <v>5.6710775047259451E-3</v>
      </c>
      <c r="F10" s="2">
        <f ca="1">_xlfn.IFNA(IF(TIME!F10&gt;=0.2,MAX(ABS(INDIRECT("'" &amp; F$2 &amp; "'!B" &amp; ROWS!F10)-TIME!F10), ABS(INDIRECT("'" &amp; F$2 &amp; "'!F" &amp; ROWS!F10)-TIME!F10), ABS(INDIRECT("'" &amp; F$2 &amp; "'!J" &amp; ROWS!F10)-TIME!F10))/TIME!F10), "")</f>
        <v>3.9755351681955795E-3</v>
      </c>
      <c r="G10" s="2">
        <f ca="1">_xlfn.IFNA(IF(TIME!G10&gt;=0.2,MAX(ABS(INDIRECT("'" &amp; G$2 &amp; "'!B" &amp; ROWS!G10)-TIME!G10), ABS(INDIRECT("'" &amp; G$2 &amp; "'!F" &amp; ROWS!G10)-TIME!G10), ABS(INDIRECT("'" &amp; G$2 &amp; "'!J" &amp; ROWS!G10)-TIME!G10))/TIME!G10), "")</f>
        <v>3.0845157310302718E-3</v>
      </c>
      <c r="H10" s="2" t="str">
        <f ca="1">_xlfn.IFNA(IF(TIME!H10&gt;=0.2,MAX(ABS(INDIRECT("'" &amp; H$2 &amp; "'!B" &amp; ROWS!H10)-TIME!H10), ABS(INDIRECT("'" &amp; H$2 &amp; "'!F" &amp; ROWS!H10)-TIME!H10), ABS(INDIRECT("'" &amp; H$2 &amp; "'!J" &amp; ROWS!H10)-TIME!H10))/TIME!H10), "")</f>
        <v/>
      </c>
      <c r="I10" s="2" t="str">
        <f ca="1">_xlfn.IFNA(IF(TIME!I10&gt;=0.2,MAX(ABS(INDIRECT("'" &amp; I$2 &amp; "'!B" &amp; ROWS!I10)-TIME!I10), ABS(INDIRECT("'" &amp; I$2 &amp; "'!F" &amp; ROWS!I10)-TIME!I10), ABS(INDIRECT("'" &amp; I$2 &amp; "'!J" &amp; ROWS!I10)-TIME!I10))/TIME!I10), "")</f>
        <v/>
      </c>
      <c r="J10" s="2">
        <f ca="1">_xlfn.IFNA(IF(TIME!J10&gt;=0.2,MAX(ABS(INDIRECT("'" &amp; J$2 &amp; "'!B" &amp; ROWS!J10)-TIME!J10), ABS(INDIRECT("'" &amp; J$2 &amp; "'!F" &amp; ROWS!J10)-TIME!J10), ABS(INDIRECT("'" &amp; J$2 &amp; "'!J" &amp; ROWS!J10)-TIME!J10))/TIME!J10), "")</f>
        <v>8.0000000000000071E-3</v>
      </c>
      <c r="K10" s="2">
        <f ca="1">_xlfn.IFNA(IF(TIME!K10&gt;=0.2,MAX(ABS(INDIRECT("'" &amp; K$2 &amp; "'!B" &amp; ROWS!K10)-TIME!K10), ABS(INDIRECT("'" &amp; K$2 &amp; "'!F" &amp; ROWS!K10)-TIME!K10), ABS(INDIRECT("'" &amp; K$2 &amp; "'!J" &amp; ROWS!K10)-TIME!K10))/TIME!K10), "")</f>
        <v>0</v>
      </c>
      <c r="L10" s="2">
        <f ca="1">_xlfn.IFNA(IF(TIME!L10&gt;=0.2,MAX(ABS(INDIRECT("'" &amp; L$2 &amp; "'!B" &amp; ROWS!L10)-TIME!L10), ABS(INDIRECT("'" &amp; L$2 &amp; "'!F" &amp; ROWS!L10)-TIME!L10), ABS(INDIRECT("'" &amp; L$2 &amp; "'!J" &amp; ROWS!L10)-TIME!L10))/TIME!L10), "")</f>
        <v>0</v>
      </c>
      <c r="M10" s="2">
        <f ca="1">_xlfn.IFNA(IF(TIME!M10&gt;=0.2,MAX(ABS(INDIRECT("'" &amp; M$2 &amp; "'!B" &amp; ROWS!M10)-TIME!M10), ABS(INDIRECT("'" &amp; M$2 &amp; "'!F" &amp; ROWS!M10)-TIME!M10), ABS(INDIRECT("'" &amp; M$2 &amp; "'!J" &amp; ROWS!M10)-TIME!M10))/TIME!M10), "")</f>
        <v>5.3763440860215813E-3</v>
      </c>
      <c r="N10" s="2">
        <f ca="1">_xlfn.IFNA(IF(TIME!N10&gt;=0.2,MAX(ABS(INDIRECT("'" &amp; N$2 &amp; "'!B" &amp; ROWS!N10)-TIME!N10), ABS(INDIRECT("'" &amp; N$2 &amp; "'!F" &amp; ROWS!N10)-TIME!N10), ABS(INDIRECT("'" &amp; N$2 &amp; "'!J" &amp; ROWS!N10)-TIME!N10))/TIME!N10), "")</f>
        <v>2.8976175144880831E-3</v>
      </c>
      <c r="O10" s="2">
        <f ca="1">_xlfn.IFNA(IF(TIME!O10&gt;=0.2,MAX(ABS(INDIRECT("'" &amp; O$2 &amp; "'!B" &amp; ROWS!O10)-TIME!O10), ABS(INDIRECT("'" &amp; O$2 &amp; "'!F" &amp; ROWS!O10)-TIME!O10), ABS(INDIRECT("'" &amp; O$2 &amp; "'!J" &amp; ROWS!O10)-TIME!O10))/TIME!O10), "")</f>
        <v>2.5673940949935838E-2</v>
      </c>
      <c r="P10" s="2" t="str">
        <f ca="1">_xlfn.IFNA(IF(TIME!P10&gt;=0.2,MAX(ABS(INDIRECT("'" &amp; P$2 &amp; "'!B" &amp; ROWS!P10)-TIME!P10), ABS(INDIRECT("'" &amp; P$2 &amp; "'!F" &amp; ROWS!P10)-TIME!P10), ABS(INDIRECT("'" &amp; P$2 &amp; "'!J" &amp; ROWS!P10)-TIME!P10))/TIME!P10), "")</f>
        <v/>
      </c>
      <c r="Q10" s="2" t="str">
        <f ca="1">_xlfn.IFNA(IF(TIME!Q10&gt;=0.2,MAX(ABS(INDIRECT("'" &amp; Q$2 &amp; "'!B" &amp; ROWS!Q10)-TIME!Q10), ABS(INDIRECT("'" &amp; Q$2 &amp; "'!F" &amp; ROWS!Q10)-TIME!Q10), ABS(INDIRECT("'" &amp; Q$2 &amp; "'!J" &amp; ROWS!Q10)-TIME!Q10))/TIME!Q10), "")</f>
        <v/>
      </c>
      <c r="R10" s="2">
        <f ca="1">_xlfn.IFNA(IF(TIME!R10&gt;=0.2,MAX(ABS(INDIRECT("'" &amp; R$2 &amp; "'!B" &amp; ROWS!R10)-TIME!R10), ABS(INDIRECT("'" &amp; R$2 &amp; "'!F" &amp; ROWS!R10)-TIME!R10), ABS(INDIRECT("'" &amp; R$2 &amp; "'!J" &amp; ROWS!R10)-TIME!R10))/TIME!R10), "")</f>
        <v>5.970149253731348E-2</v>
      </c>
      <c r="S10" s="2">
        <f ca="1">_xlfn.IFNA(IF(TIME!S10&gt;=0.2,MAX(ABS(INDIRECT("'" &amp; S$2 &amp; "'!B" &amp; ROWS!S10)-TIME!S10), ABS(INDIRECT("'" &amp; S$2 &amp; "'!F" &amp; ROWS!S10)-TIME!S10), ABS(INDIRECT("'" &amp; S$2 &amp; "'!J" &amp; ROWS!S10)-TIME!S10))/TIME!S10), "")</f>
        <v>8.3333333333333419E-3</v>
      </c>
      <c r="T10" s="2">
        <f ca="1">_xlfn.IFNA(IF(TIME!T10&gt;=0.2,MAX(ABS(INDIRECT("'" &amp; T$2 &amp; "'!B" &amp; ROWS!T10)-TIME!T10), ABS(INDIRECT("'" &amp; T$2 &amp; "'!F" &amp; ROWS!T10)-TIME!T10), ABS(INDIRECT("'" &amp; T$2 &amp; "'!J" &amp; ROWS!T10)-TIME!T10))/TIME!T10), "")</f>
        <v>0</v>
      </c>
      <c r="U10" s="2">
        <f ca="1">_xlfn.IFNA(IF(TIME!U10&gt;=0.2,MAX(ABS(INDIRECT("'" &amp; U$2 &amp; "'!B" &amp; ROWS!U10)-TIME!U10), ABS(INDIRECT("'" &amp; U$2 &amp; "'!F" &amp; ROWS!U10)-TIME!U10), ABS(INDIRECT("'" &amp; U$2 &amp; "'!J" &amp; ROWS!U10)-TIME!U10))/TIME!U10), "")</f>
        <v>2.1299254526093024E-3</v>
      </c>
      <c r="V10" s="2">
        <f ca="1">_xlfn.IFNA(IF(TIME!V10&gt;=0.2,MAX(ABS(INDIRECT("'" &amp; V$2 &amp; "'!B" &amp; ROWS!V10)-TIME!V10), ABS(INDIRECT("'" &amp; V$2 &amp; "'!F" &amp; ROWS!V10)-TIME!V10), ABS(INDIRECT("'" &amp; V$2 &amp; "'!J" &amp; ROWS!V10)-TIME!V10))/TIME!V10), "")</f>
        <v>9.6215522771010698E-4</v>
      </c>
      <c r="W10" s="2">
        <f ca="1">_xlfn.IFNA(IF(TIME!W10&gt;=0.2,MAX(ABS(INDIRECT("'" &amp; W$2 &amp; "'!B" &amp; ROWS!W10)-TIME!W10), ABS(INDIRECT("'" &amp; W$2 &amp; "'!F" &amp; ROWS!W10)-TIME!W10), ABS(INDIRECT("'" &amp; W$2 &amp; "'!J" &amp; ROWS!W10)-TIME!W10))/TIME!W10), "")</f>
        <v>1.2978585334198296E-3</v>
      </c>
      <c r="X10" s="2" t="str">
        <f ca="1">_xlfn.IFNA(IF(TIME!X10&gt;=0.2,MAX(ABS(INDIRECT("'" &amp; X$2 &amp; "'!B" &amp; ROWS!X10)-TIME!X10), ABS(INDIRECT("'" &amp; X$2 &amp; "'!F" &amp; ROWS!X10)-TIME!X10), ABS(INDIRECT("'" &amp; X$2 &amp; "'!J" &amp; ROWS!X10)-TIME!X10))/TIME!X10), "")</f>
        <v/>
      </c>
      <c r="Y10" s="2" t="str">
        <f ca="1">_xlfn.IFNA(IF(TIME!Y10&gt;=0.2,MAX(ABS(INDIRECT("'" &amp; Y$2 &amp; "'!B" &amp; ROWS!Y10)-TIME!Y10), ABS(INDIRECT("'" &amp; Y$2 &amp; "'!F" &amp; ROWS!Y10)-TIME!Y10), ABS(INDIRECT("'" &amp; Y$2 &amp; "'!J" &amp; ROWS!Y10)-TIME!Y10))/TIME!Y10), "")</f>
        <v/>
      </c>
    </row>
    <row r="11" spans="1:25" x14ac:dyDescent="0.25">
      <c r="A11" t="str">
        <f>METRICS!A10</f>
        <v>boundedBufferEXT</v>
      </c>
      <c r="B11" s="2">
        <f ca="1">_xlfn.IFNA(IF(TIME!B11&gt;=0.2,MAX(ABS(INDIRECT("'" &amp; B$2 &amp; "'!B" &amp; ROWS!B11)-TIME!B11), ABS(INDIRECT("'" &amp; B$2 &amp; "'!F" &amp; ROWS!B11)-TIME!B11), ABS(INDIRECT("'" &amp; B$2 &amp; "'!J" &amp; ROWS!B11)-TIME!B11))/TIME!B11), "")</f>
        <v>2.7027027027026931E-2</v>
      </c>
      <c r="C11" s="2">
        <f ca="1">_xlfn.IFNA(IF(TIME!C11&gt;=0.2,MAX(ABS(INDIRECT("'" &amp; C$2 &amp; "'!B" &amp; ROWS!C11)-TIME!C11), ABS(INDIRECT("'" &amp; C$2 &amp; "'!F" &amp; ROWS!C11)-TIME!C11), ABS(INDIRECT("'" &amp; C$2 &amp; "'!J" &amp; ROWS!C11)-TIME!C11))/TIME!C11), "")</f>
        <v>1.646090534979425E-2</v>
      </c>
      <c r="D11" s="2">
        <f ca="1">_xlfn.IFNA(IF(TIME!D11&gt;=0.2,MAX(ABS(INDIRECT("'" &amp; D$2 &amp; "'!B" &amp; ROWS!D11)-TIME!D11), ABS(INDIRECT("'" &amp; D$2 &amp; "'!F" &amp; ROWS!D11)-TIME!D11), ABS(INDIRECT("'" &amp; D$2 &amp; "'!J" &amp; ROWS!D11)-TIME!D11))/TIME!D11), "")</f>
        <v>2.1978021978021997E-2</v>
      </c>
      <c r="E11" s="2">
        <f ca="1">_xlfn.IFNA(IF(TIME!E11&gt;=0.2,MAX(ABS(INDIRECT("'" &amp; E$2 &amp; "'!B" &amp; ROWS!E11)-TIME!E11), ABS(INDIRECT("'" &amp; E$2 &amp; "'!F" &amp; ROWS!E11)-TIME!E11), ABS(INDIRECT("'" &amp; E$2 &amp; "'!J" &amp; ROWS!E11)-TIME!E11))/TIME!E11), "")</f>
        <v>5.9556036816458815E-3</v>
      </c>
      <c r="F11" s="2">
        <f ca="1">_xlfn.IFNA(IF(TIME!F11&gt;=0.2,MAX(ABS(INDIRECT("'" &amp; F$2 &amp; "'!B" &amp; ROWS!F11)-TIME!F11), ABS(INDIRECT("'" &amp; F$2 &amp; "'!F" &amp; ROWS!F11)-TIME!F11), ABS(INDIRECT("'" &amp; F$2 &amp; "'!J" &amp; ROWS!F11)-TIME!F11))/TIME!F11), "")</f>
        <v>4.6561604584528134E-3</v>
      </c>
      <c r="G11" s="2">
        <f ca="1">_xlfn.IFNA(IF(TIME!G11&gt;=0.2,MAX(ABS(INDIRECT("'" &amp; G$2 &amp; "'!B" &amp; ROWS!G11)-TIME!G11), ABS(INDIRECT("'" &amp; G$2 &amp; "'!F" &amp; ROWS!G11)-TIME!G11), ABS(INDIRECT("'" &amp; G$2 &amp; "'!J" &amp; ROWS!G11)-TIME!G11))/TIME!G11), "")</f>
        <v>2.0435967302451881E-3</v>
      </c>
      <c r="H11" s="2" t="str">
        <f ca="1">_xlfn.IFNA(IF(TIME!H11&gt;=0.2,MAX(ABS(INDIRECT("'" &amp; H$2 &amp; "'!B" &amp; ROWS!H11)-TIME!H11), ABS(INDIRECT("'" &amp; H$2 &amp; "'!F" &amp; ROWS!H11)-TIME!H11), ABS(INDIRECT("'" &amp; H$2 &amp; "'!J" &amp; ROWS!H11)-TIME!H11))/TIME!H11), "")</f>
        <v/>
      </c>
      <c r="I11" s="2" t="str">
        <f ca="1">_xlfn.IFNA(IF(TIME!I11&gt;=0.2,MAX(ABS(INDIRECT("'" &amp; I$2 &amp; "'!B" &amp; ROWS!I11)-TIME!I11), ABS(INDIRECT("'" &amp; I$2 &amp; "'!F" &amp; ROWS!I11)-TIME!I11), ABS(INDIRECT("'" &amp; I$2 &amp; "'!J" &amp; ROWS!I11)-TIME!I11))/TIME!I11), "")</f>
        <v/>
      </c>
      <c r="J11" s="2">
        <f ca="1">_xlfn.IFNA(IF(TIME!J11&gt;=0.2,MAX(ABS(INDIRECT("'" &amp; J$2 &amp; "'!B" &amp; ROWS!J11)-TIME!J11), ABS(INDIRECT("'" &amp; J$2 &amp; "'!F" &amp; ROWS!J11)-TIME!J11), ABS(INDIRECT("'" &amp; J$2 &amp; "'!J" &amp; ROWS!J11)-TIME!J11))/TIME!J11), "")</f>
        <v>9.9009900990099098E-3</v>
      </c>
      <c r="K11" s="2">
        <f ca="1">_xlfn.IFNA(IF(TIME!K11&gt;=0.2,MAX(ABS(INDIRECT("'" &amp; K$2 &amp; "'!B" &amp; ROWS!K11)-TIME!K11), ABS(INDIRECT("'" &amp; K$2 &amp; "'!F" &amp; ROWS!K11)-TIME!K11), ABS(INDIRECT("'" &amp; K$2 &amp; "'!J" &amp; ROWS!K11)-TIME!K11))/TIME!K11), "")</f>
        <v>1.9900497512437831E-2</v>
      </c>
      <c r="L11" s="2">
        <f ca="1">_xlfn.IFNA(IF(TIME!L11&gt;=0.2,MAX(ABS(INDIRECT("'" &amp; L$2 &amp; "'!B" &amp; ROWS!L11)-TIME!L11), ABS(INDIRECT("'" &amp; L$2 &amp; "'!F" &amp; ROWS!L11)-TIME!L11), ABS(INDIRECT("'" &amp; L$2 &amp; "'!J" &amp; ROWS!L11)-TIME!L11))/TIME!L11), "")</f>
        <v>1.3698630136986314E-2</v>
      </c>
      <c r="M11" s="2">
        <f ca="1">_xlfn.IFNA(IF(TIME!M11&gt;=0.2,MAX(ABS(INDIRECT("'" &amp; M$2 &amp; "'!B" &amp; ROWS!M11)-TIME!M11), ABS(INDIRECT("'" &amp; M$2 &amp; "'!F" &amp; ROWS!M11)-TIME!M11), ABS(INDIRECT("'" &amp; M$2 &amp; "'!J" &amp; ROWS!M11)-TIME!M11))/TIME!M11), "")</f>
        <v>9.7442143727162079E-3</v>
      </c>
      <c r="N11" s="2">
        <f ca="1">_xlfn.IFNA(IF(TIME!N11&gt;=0.2,MAX(ABS(INDIRECT("'" &amp; N$2 &amp; "'!B" &amp; ROWS!N11)-TIME!N11), ABS(INDIRECT("'" &amp; N$2 &amp; "'!F" &amp; ROWS!N11)-TIME!N11), ABS(INDIRECT("'" &amp; N$2 &amp; "'!J" &amp; ROWS!N11)-TIME!N11))/TIME!N11), "")</f>
        <v>1.8761726078798185E-3</v>
      </c>
      <c r="O11" s="2">
        <f ca="1">_xlfn.IFNA(IF(TIME!O11&gt;=0.2,MAX(ABS(INDIRECT("'" &amp; O$2 &amp; "'!B" &amp; ROWS!O11)-TIME!O11), ABS(INDIRECT("'" &amp; O$2 &amp; "'!F" &amp; ROWS!O11)-TIME!O11), ABS(INDIRECT("'" &amp; O$2 &amp; "'!J" &amp; ROWS!O11)-TIME!O11))/TIME!O11), "")</f>
        <v>2.7997128499641102E-2</v>
      </c>
      <c r="P11" s="2" t="str">
        <f ca="1">_xlfn.IFNA(IF(TIME!P11&gt;=0.2,MAX(ABS(INDIRECT("'" &amp; P$2 &amp; "'!B" &amp; ROWS!P11)-TIME!P11), ABS(INDIRECT("'" &amp; P$2 &amp; "'!F" &amp; ROWS!P11)-TIME!P11), ABS(INDIRECT("'" &amp; P$2 &amp; "'!J" &amp; ROWS!P11)-TIME!P11))/TIME!P11), "")</f>
        <v/>
      </c>
      <c r="Q11" s="2" t="str">
        <f ca="1">_xlfn.IFNA(IF(TIME!Q11&gt;=0.2,MAX(ABS(INDIRECT("'" &amp; Q$2 &amp; "'!B" &amp; ROWS!Q11)-TIME!Q11), ABS(INDIRECT("'" &amp; Q$2 &amp; "'!F" &amp; ROWS!Q11)-TIME!Q11), ABS(INDIRECT("'" &amp; Q$2 &amp; "'!J" &amp; ROWS!Q11)-TIME!Q11))/TIME!Q11), "")</f>
        <v/>
      </c>
      <c r="R11" s="2">
        <f ca="1">_xlfn.IFNA(IF(TIME!R11&gt;=0.2,MAX(ABS(INDIRECT("'" &amp; R$2 &amp; "'!B" &amp; ROWS!R11)-TIME!R11), ABS(INDIRECT("'" &amp; R$2 &amp; "'!F" &amp; ROWS!R11)-TIME!R11), ABS(INDIRECT("'" &amp; R$2 &amp; "'!J" &amp; ROWS!R11)-TIME!R11))/TIME!R11), "")</f>
        <v>7.142857142857148E-2</v>
      </c>
      <c r="S11" s="2">
        <f ca="1">_xlfn.IFNA(IF(TIME!S11&gt;=0.2,MAX(ABS(INDIRECT("'" &amp; S$2 &amp; "'!B" &amp; ROWS!S11)-TIME!S11), ABS(INDIRECT("'" &amp; S$2 &amp; "'!F" &amp; ROWS!S11)-TIME!S11), ABS(INDIRECT("'" &amp; S$2 &amp; "'!J" &amp; ROWS!S11)-TIME!S11))/TIME!S11), "")</f>
        <v>1.0101010101010111E-2</v>
      </c>
      <c r="T11" s="2">
        <f ca="1">_xlfn.IFNA(IF(TIME!T11&gt;=0.2,MAX(ABS(INDIRECT("'" &amp; T$2 &amp; "'!B" &amp; ROWS!T11)-TIME!T11), ABS(INDIRECT("'" &amp; T$2 &amp; "'!F" &amp; ROWS!T11)-TIME!T11), ABS(INDIRECT("'" &amp; T$2 &amp; "'!J" &amp; ROWS!T11)-TIME!T11))/TIME!T11), "")</f>
        <v>2.7027027027027053E-2</v>
      </c>
      <c r="U11" s="2">
        <f ca="1">_xlfn.IFNA(IF(TIME!U11&gt;=0.2,MAX(ABS(INDIRECT("'" &amp; U$2 &amp; "'!B" &amp; ROWS!U11)-TIME!U11), ABS(INDIRECT("'" &amp; U$2 &amp; "'!F" &amp; ROWS!U11)-TIME!U11), ABS(INDIRECT("'" &amp; U$2 &amp; "'!J" &amp; ROWS!U11)-TIME!U11))/TIME!U11), "")</f>
        <v>1.3830426939266413E-2</v>
      </c>
      <c r="V11" s="2">
        <f ca="1">_xlfn.IFNA(IF(TIME!V11&gt;=0.2,MAX(ABS(INDIRECT("'" &amp; V$2 &amp; "'!B" &amp; ROWS!V11)-TIME!V11), ABS(INDIRECT("'" &amp; V$2 &amp; "'!F" &amp; ROWS!V11)-TIME!V11), ABS(INDIRECT("'" &amp; V$2 &amp; "'!J" &amp; ROWS!V11)-TIME!V11))/TIME!V11), "")</f>
        <v>3.0143180105500489E-3</v>
      </c>
      <c r="W11" s="2">
        <f ca="1">_xlfn.IFNA(IF(TIME!W11&gt;=0.2,MAX(ABS(INDIRECT("'" &amp; W$2 &amp; "'!B" &amp; ROWS!W11)-TIME!W11), ABS(INDIRECT("'" &amp; W$2 &amp; "'!F" &amp; ROWS!W11)-TIME!W11), ABS(INDIRECT("'" &amp; W$2 &amp; "'!J" &amp; ROWS!W11)-TIME!W11))/TIME!W11), "")</f>
        <v>2.8490028490029151E-3</v>
      </c>
      <c r="X11" s="2" t="str">
        <f ca="1">_xlfn.IFNA(IF(TIME!X11&gt;=0.2,MAX(ABS(INDIRECT("'" &amp; X$2 &amp; "'!B" &amp; ROWS!X11)-TIME!X11), ABS(INDIRECT("'" &amp; X$2 &amp; "'!F" &amp; ROWS!X11)-TIME!X11), ABS(INDIRECT("'" &amp; X$2 &amp; "'!J" &amp; ROWS!X11)-TIME!X11))/TIME!X11), "")</f>
        <v/>
      </c>
      <c r="Y11" s="2" t="str">
        <f ca="1">_xlfn.IFNA(IF(TIME!Y11&gt;=0.2,MAX(ABS(INDIRECT("'" &amp; Y$2 &amp; "'!B" &amp; ROWS!Y11)-TIME!Y11), ABS(INDIRECT("'" &amp; Y$2 &amp; "'!F" &amp; ROWS!Y11)-TIME!Y11), ABS(INDIRECT("'" &amp; Y$2 &amp; "'!J" &amp; ROWS!Y11)-TIME!Y11))/TIME!Y11), "")</f>
        <v/>
      </c>
    </row>
    <row r="12" spans="1:25" x14ac:dyDescent="0.25">
      <c r="A12" t="str">
        <f>METRICS!A11</f>
        <v>boundedBufferINT</v>
      </c>
      <c r="B12" s="2">
        <f ca="1">_xlfn.IFNA(IF(TIME!B12&gt;=0.2,MAX(ABS(INDIRECT("'" &amp; B$2 &amp; "'!B" &amp; ROWS!B12)-TIME!B12), ABS(INDIRECT("'" &amp; B$2 &amp; "'!F" &amp; ROWS!B12)-TIME!B12), ABS(INDIRECT("'" &amp; B$2 &amp; "'!J" &amp; ROWS!B12)-TIME!B12))/TIME!B12), "")</f>
        <v>5.9139784946236486E-2</v>
      </c>
      <c r="C12" s="2">
        <f ca="1">_xlfn.IFNA(IF(TIME!C12&gt;=0.2,MAX(ABS(INDIRECT("'" &amp; C$2 &amp; "'!B" &amp; ROWS!C12)-TIME!C12), ABS(INDIRECT("'" &amp; C$2 &amp; "'!F" &amp; ROWS!C12)-TIME!C12), ABS(INDIRECT("'" &amp; C$2 &amp; "'!J" &amp; ROWS!C12)-TIME!C12))/TIME!C12), "")</f>
        <v>1.632653061224491E-2</v>
      </c>
      <c r="D12" s="2">
        <f ca="1">_xlfn.IFNA(IF(TIME!D12&gt;=0.2,MAX(ABS(INDIRECT("'" &amp; D$2 &amp; "'!B" &amp; ROWS!D12)-TIME!D12), ABS(INDIRECT("'" &amp; D$2 &amp; "'!F" &amp; ROWS!D12)-TIME!D12), ABS(INDIRECT("'" &amp; D$2 &amp; "'!J" &amp; ROWS!D12)-TIME!D12))/TIME!D12), "")</f>
        <v>0</v>
      </c>
      <c r="E12" s="2">
        <f ca="1">_xlfn.IFNA(IF(TIME!E12&gt;=0.2,MAX(ABS(INDIRECT("'" &amp; E$2 &amp; "'!B" &amp; ROWS!E12)-TIME!E12), ABS(INDIRECT("'" &amp; E$2 &amp; "'!F" &amp; ROWS!E12)-TIME!E12), ABS(INDIRECT("'" &amp; E$2 &amp; "'!J" &amp; ROWS!E12)-TIME!E12))/TIME!E12), "")</f>
        <v>1.0799136069114432E-2</v>
      </c>
      <c r="F12" s="2">
        <f ca="1">_xlfn.IFNA(IF(TIME!F12&gt;=0.2,MAX(ABS(INDIRECT("'" &amp; F$2 &amp; "'!B" &amp; ROWS!F12)-TIME!F12), ABS(INDIRECT("'" &amp; F$2 &amp; "'!F" &amp; ROWS!F12)-TIME!F12), ABS(INDIRECT("'" &amp; F$2 &amp; "'!J" &amp; ROWS!F12)-TIME!F12))/TIME!F12), "")</f>
        <v>2.8490028490029151E-3</v>
      </c>
      <c r="G12" s="2">
        <f ca="1">_xlfn.IFNA(IF(TIME!G12&gt;=0.2,MAX(ABS(INDIRECT("'" &amp; G$2 &amp; "'!B" &amp; ROWS!G12)-TIME!G12), ABS(INDIRECT("'" &amp; G$2 &amp; "'!F" &amp; ROWS!G12)-TIME!G12), ABS(INDIRECT("'" &amp; G$2 &amp; "'!J" &amp; ROWS!G12)-TIME!G12))/TIME!G12), "")</f>
        <v>7.4173971679028609E-3</v>
      </c>
      <c r="H12" s="2" t="str">
        <f ca="1">_xlfn.IFNA(IF(TIME!H12&gt;=0.2,MAX(ABS(INDIRECT("'" &amp; H$2 &amp; "'!B" &amp; ROWS!H12)-TIME!H12), ABS(INDIRECT("'" &amp; H$2 &amp; "'!F" &amp; ROWS!H12)-TIME!H12), ABS(INDIRECT("'" &amp; H$2 &amp; "'!J" &amp; ROWS!H12)-TIME!H12))/TIME!H12), "")</f>
        <v/>
      </c>
      <c r="I12" s="2" t="str">
        <f ca="1">_xlfn.IFNA(IF(TIME!I12&gt;=0.2,MAX(ABS(INDIRECT("'" &amp; I$2 &amp; "'!B" &amp; ROWS!I12)-TIME!I12), ABS(INDIRECT("'" &amp; I$2 &amp; "'!F" &amp; ROWS!I12)-TIME!I12), ABS(INDIRECT("'" &amp; I$2 &amp; "'!J" &amp; ROWS!I12)-TIME!I12))/TIME!I12), "")</f>
        <v/>
      </c>
      <c r="J12" s="2">
        <f ca="1">_xlfn.IFNA(IF(TIME!J12&gt;=0.2,MAX(ABS(INDIRECT("'" &amp; J$2 &amp; "'!B" &amp; ROWS!J12)-TIME!J12), ABS(INDIRECT("'" &amp; J$2 &amp; "'!F" &amp; ROWS!J12)-TIME!J12), ABS(INDIRECT("'" &amp; J$2 &amp; "'!J" &amp; ROWS!J12)-TIME!J12))/TIME!J12), "")</f>
        <v>9.7087378640776777E-3</v>
      </c>
      <c r="K12" s="2">
        <f ca="1">_xlfn.IFNA(IF(TIME!K12&gt;=0.2,MAX(ABS(INDIRECT("'" &amp; K$2 &amp; "'!B" &amp; ROWS!K12)-TIME!K12), ABS(INDIRECT("'" &amp; K$2 &amp; "'!F" &amp; ROWS!K12)-TIME!K12), ABS(INDIRECT("'" &amp; K$2 &amp; "'!J" &amp; ROWS!K12)-TIME!K12))/TIME!K12), "")</f>
        <v>4.926108374384351E-3</v>
      </c>
      <c r="L12" s="2">
        <f ca="1">_xlfn.IFNA(IF(TIME!L12&gt;=0.2,MAX(ABS(INDIRECT("'" &amp; L$2 &amp; "'!B" &amp; ROWS!L12)-TIME!L12), ABS(INDIRECT("'" &amp; L$2 &amp; "'!F" &amp; ROWS!L12)-TIME!L12), ABS(INDIRECT("'" &amp; L$2 &amp; "'!J" &amp; ROWS!L12)-TIME!L12))/TIME!L12), "")</f>
        <v>1.3513513513513526E-2</v>
      </c>
      <c r="M12" s="2">
        <f ca="1">_xlfn.IFNA(IF(TIME!M12&gt;=0.2,MAX(ABS(INDIRECT("'" &amp; M$2 &amp; "'!B" &amp; ROWS!M12)-TIME!M12), ABS(INDIRECT("'" &amp; M$2 &amp; "'!F" &amp; ROWS!M12)-TIME!M12), ABS(INDIRECT("'" &amp; M$2 &amp; "'!J" &amp; ROWS!M12)-TIME!M12))/TIME!M12), "")</f>
        <v>3.6319612590798257E-3</v>
      </c>
      <c r="N12" s="2">
        <f ca="1">_xlfn.IFNA(IF(TIME!N12&gt;=0.2,MAX(ABS(INDIRECT("'" &amp; N$2 &amp; "'!B" &amp; ROWS!N12)-TIME!N12), ABS(INDIRECT("'" &amp; N$2 &amp; "'!F" &amp; ROWS!N12)-TIME!N12), ABS(INDIRECT("'" &amp; N$2 &amp; "'!J" &amp; ROWS!N12)-TIME!N12))/TIME!N12), "")</f>
        <v>1.8733608092918962E-3</v>
      </c>
      <c r="O12" s="2">
        <f ca="1">_xlfn.IFNA(IF(TIME!O12&gt;=0.2,MAX(ABS(INDIRECT("'" &amp; O$2 &amp; "'!B" &amp; ROWS!O12)-TIME!O12), ABS(INDIRECT("'" &amp; O$2 &amp; "'!F" &amp; ROWS!O12)-TIME!O12), ABS(INDIRECT("'" &amp; O$2 &amp; "'!J" &amp; ROWS!O12)-TIME!O12))/TIME!O12), "")</f>
        <v>1.8361581920903938E-2</v>
      </c>
      <c r="P12" s="2" t="str">
        <f ca="1">_xlfn.IFNA(IF(TIME!P12&gt;=0.2,MAX(ABS(INDIRECT("'" &amp; P$2 &amp; "'!B" &amp; ROWS!P12)-TIME!P12), ABS(INDIRECT("'" &amp; P$2 &amp; "'!F" &amp; ROWS!P12)-TIME!P12), ABS(INDIRECT("'" &amp; P$2 &amp; "'!J" &amp; ROWS!P12)-TIME!P12))/TIME!P12), "")</f>
        <v/>
      </c>
      <c r="Q12" s="2" t="str">
        <f ca="1">_xlfn.IFNA(IF(TIME!Q12&gt;=0.2,MAX(ABS(INDIRECT("'" &amp; Q$2 &amp; "'!B" &amp; ROWS!Q12)-TIME!Q12), ABS(INDIRECT("'" &amp; Q$2 &amp; "'!F" &amp; ROWS!Q12)-TIME!Q12), ABS(INDIRECT("'" &amp; Q$2 &amp; "'!J" &amp; ROWS!Q12)-TIME!Q12))/TIME!Q12), "")</f>
        <v/>
      </c>
      <c r="R12" s="2">
        <f ca="1">_xlfn.IFNA(IF(TIME!R12&gt;=0.2,MAX(ABS(INDIRECT("'" &amp; R$2 &amp; "'!B" &amp; ROWS!R12)-TIME!R12), ABS(INDIRECT("'" &amp; R$2 &amp; "'!F" &amp; ROWS!R12)-TIME!R12), ABS(INDIRECT("'" &amp; R$2 &amp; "'!J" &amp; ROWS!R12)-TIME!R12))/TIME!R12), "")</f>
        <v>0.12264150943396215</v>
      </c>
      <c r="S12" s="2">
        <f ca="1">_xlfn.IFNA(IF(TIME!S12&gt;=0.2,MAX(ABS(INDIRECT("'" &amp; S$2 &amp; "'!B" &amp; ROWS!S12)-TIME!S12), ABS(INDIRECT("'" &amp; S$2 &amp; "'!F" &amp; ROWS!S12)-TIME!S12), ABS(INDIRECT("'" &amp; S$2 &amp; "'!J" &amp; ROWS!S12)-TIME!S12))/TIME!S12), "")</f>
        <v>1.0050251256281416E-2</v>
      </c>
      <c r="T12" s="2">
        <f ca="1">_xlfn.IFNA(IF(TIME!T12&gt;=0.2,MAX(ABS(INDIRECT("'" &amp; T$2 &amp; "'!B" &amp; ROWS!T12)-TIME!T12), ABS(INDIRECT("'" &amp; T$2 &amp; "'!F" &amp; ROWS!T12)-TIME!T12), ABS(INDIRECT("'" &amp; T$2 &amp; "'!J" &amp; ROWS!T12)-TIME!T12))/TIME!T12), "")</f>
        <v>1.3513513513513526E-2</v>
      </c>
      <c r="U12" s="2">
        <f ca="1">_xlfn.IFNA(IF(TIME!U12&gt;=0.2,MAX(ABS(INDIRECT("'" &amp; U$2 &amp; "'!B" &amp; ROWS!U12)-TIME!U12), ABS(INDIRECT("'" &amp; U$2 &amp; "'!F" &amp; ROWS!U12)-TIME!U12), ABS(INDIRECT("'" &amp; U$2 &amp; "'!J" &amp; ROWS!U12)-TIME!U12))/TIME!U12), "")</f>
        <v>1.7303102625298276E-2</v>
      </c>
      <c r="V12" s="2">
        <f ca="1">_xlfn.IFNA(IF(TIME!V12&gt;=0.2,MAX(ABS(INDIRECT("'" &amp; V$2 &amp; "'!B" &amp; ROWS!V12)-TIME!V12), ABS(INDIRECT("'" &amp; V$2 &amp; "'!F" &amp; ROWS!V12)-TIME!V12), ABS(INDIRECT("'" &amp; V$2 &amp; "'!J" &amp; ROWS!V12)-TIME!V12))/TIME!V12), "")</f>
        <v>3.384731101918009E-3</v>
      </c>
      <c r="W12" s="2">
        <f ca="1">_xlfn.IFNA(IF(TIME!W12&gt;=0.2,MAX(ABS(INDIRECT("'" &amp; W$2 &amp; "'!B" &amp; ROWS!W12)-TIME!W12), ABS(INDIRECT("'" &amp; W$2 &amp; "'!F" &amp; ROWS!W12)-TIME!W12), ABS(INDIRECT("'" &amp; W$2 &amp; "'!J" &amp; ROWS!W12)-TIME!W12))/TIME!W12), "")</f>
        <v>1.6174402250351647E-2</v>
      </c>
      <c r="X12" s="2" t="str">
        <f ca="1">_xlfn.IFNA(IF(TIME!X12&gt;=0.2,MAX(ABS(INDIRECT("'" &amp; X$2 &amp; "'!B" &amp; ROWS!X12)-TIME!X12), ABS(INDIRECT("'" &amp; X$2 &amp; "'!F" &amp; ROWS!X12)-TIME!X12), ABS(INDIRECT("'" &amp; X$2 &amp; "'!J" &amp; ROWS!X12)-TIME!X12))/TIME!X12), "")</f>
        <v/>
      </c>
      <c r="Y12" s="2" t="str">
        <f ca="1">_xlfn.IFNA(IF(TIME!Y12&gt;=0.2,MAX(ABS(INDIRECT("'" &amp; Y$2 &amp; "'!B" &amp; ROWS!Y12)-TIME!Y12), ABS(INDIRECT("'" &amp; Y$2 &amp; "'!F" &amp; ROWS!Y12)-TIME!Y12), ABS(INDIRECT("'" &amp; Y$2 &amp; "'!J" &amp; ROWS!Y12)-TIME!Y12))/TIME!Y12), "")</f>
        <v/>
      </c>
    </row>
    <row r="13" spans="1:25" x14ac:dyDescent="0.25">
      <c r="A13" t="str">
        <f>METRICS!A12</f>
        <v>castError</v>
      </c>
      <c r="B13" s="2" t="b">
        <f ca="1">_xlfn.IFNA(IF(TIME!B13&gt;=0.2,MAX(ABS(INDIRECT("'" &amp; B$2 &amp; "'!B" &amp; ROWS!B13)-TIME!B13), ABS(INDIRECT("'" &amp; B$2 &amp; "'!F" &amp; ROWS!B13)-TIME!B13), ABS(INDIRECT("'" &amp; B$2 &amp; "'!J" &amp; ROWS!B13)-TIME!B13))/TIME!B13), "")</f>
        <v>0</v>
      </c>
      <c r="C13" s="2" t="b">
        <f ca="1">_xlfn.IFNA(IF(TIME!C13&gt;=0.2,MAX(ABS(INDIRECT("'" &amp; C$2 &amp; "'!B" &amp; ROWS!C13)-TIME!C13), ABS(INDIRECT("'" &amp; C$2 &amp; "'!F" &amp; ROWS!C13)-TIME!C13), ABS(INDIRECT("'" &amp; C$2 &amp; "'!J" &amp; ROWS!C13)-TIME!C13))/TIME!C13), "")</f>
        <v>0</v>
      </c>
      <c r="D13" s="2" t="b">
        <f ca="1">_xlfn.IFNA(IF(TIME!D13&gt;=0.2,MAX(ABS(INDIRECT("'" &amp; D$2 &amp; "'!B" &amp; ROWS!D13)-TIME!D13), ABS(INDIRECT("'" &amp; D$2 &amp; "'!F" &amp; ROWS!D13)-TIME!D13), ABS(INDIRECT("'" &amp; D$2 &amp; "'!J" &amp; ROWS!D13)-TIME!D13))/TIME!D13), "")</f>
        <v>0</v>
      </c>
      <c r="E13" s="2">
        <f ca="1">_xlfn.IFNA(IF(TIME!E13&gt;=0.2,MAX(ABS(INDIRECT("'" &amp; E$2 &amp; "'!B" &amp; ROWS!E13)-TIME!E13), ABS(INDIRECT("'" &amp; E$2 &amp; "'!F" &amp; ROWS!E13)-TIME!E13), ABS(INDIRECT("'" &amp; E$2 &amp; "'!J" &amp; ROWS!E13)-TIME!E13))/TIME!E13), "")</f>
        <v>2.6315789473684233E-2</v>
      </c>
      <c r="F13" s="2">
        <f ca="1">_xlfn.IFNA(IF(TIME!F13&gt;=0.2,MAX(ABS(INDIRECT("'" &amp; F$2 &amp; "'!B" &amp; ROWS!F13)-TIME!F13), ABS(INDIRECT("'" &amp; F$2 &amp; "'!F" &amp; ROWS!F13)-TIME!F13), ABS(INDIRECT("'" &amp; F$2 &amp; "'!J" &amp; ROWS!F13)-TIME!F13))/TIME!F13), "")</f>
        <v>0</v>
      </c>
      <c r="G13" s="2">
        <f ca="1">_xlfn.IFNA(IF(TIME!G13&gt;=0.2,MAX(ABS(INDIRECT("'" &amp; G$2 &amp; "'!B" &amp; ROWS!G13)-TIME!G13), ABS(INDIRECT("'" &amp; G$2 &amp; "'!F" &amp; ROWS!G13)-TIME!G13), ABS(INDIRECT("'" &amp; G$2 &amp; "'!J" &amp; ROWS!G13)-TIME!G13))/TIME!G13), "")</f>
        <v>7.6923076923076983E-2</v>
      </c>
      <c r="H13" s="2">
        <f ca="1">_xlfn.IFNA(IF(TIME!H13&gt;=0.2,MAX(ABS(INDIRECT("'" &amp; H$2 &amp; "'!B" &amp; ROWS!H13)-TIME!H13), ABS(INDIRECT("'" &amp; H$2 &amp; "'!F" &amp; ROWS!H13)-TIME!H13), ABS(INDIRECT("'" &amp; H$2 &amp; "'!J" &amp; ROWS!H13)-TIME!H13))/TIME!H13), "")</f>
        <v>7.1942446043165541E-3</v>
      </c>
      <c r="I13" s="2">
        <f ca="1">_xlfn.IFNA(IF(TIME!I13&gt;=0.2,MAX(ABS(INDIRECT("'" &amp; I$2 &amp; "'!B" &amp; ROWS!I13)-TIME!I13), ABS(INDIRECT("'" &amp; I$2 &amp; "'!F" &amp; ROWS!I13)-TIME!I13), ABS(INDIRECT("'" &amp; I$2 &amp; "'!J" &amp; ROWS!I13)-TIME!I13))/TIME!I13), "")</f>
        <v>0</v>
      </c>
      <c r="J13" s="2" t="b">
        <f ca="1">_xlfn.IFNA(IF(TIME!J13&gt;=0.2,MAX(ABS(INDIRECT("'" &amp; J$2 &amp; "'!B" &amp; ROWS!J13)-TIME!J13), ABS(INDIRECT("'" &amp; J$2 &amp; "'!F" &amp; ROWS!J13)-TIME!J13), ABS(INDIRECT("'" &amp; J$2 &amp; "'!J" &amp; ROWS!J13)-TIME!J13))/TIME!J13), "")</f>
        <v>0</v>
      </c>
      <c r="K13" s="2" t="b">
        <f ca="1">_xlfn.IFNA(IF(TIME!K13&gt;=0.2,MAX(ABS(INDIRECT("'" &amp; K$2 &amp; "'!B" &amp; ROWS!K13)-TIME!K13), ABS(INDIRECT("'" &amp; K$2 &amp; "'!F" &amp; ROWS!K13)-TIME!K13), ABS(INDIRECT("'" &amp; K$2 &amp; "'!J" &amp; ROWS!K13)-TIME!K13))/TIME!K13), "")</f>
        <v>0</v>
      </c>
      <c r="L13" s="2" t="b">
        <f ca="1">_xlfn.IFNA(IF(TIME!L13&gt;=0.2,MAX(ABS(INDIRECT("'" &amp; L$2 &amp; "'!B" &amp; ROWS!L13)-TIME!L13), ABS(INDIRECT("'" &amp; L$2 &amp; "'!F" &amp; ROWS!L13)-TIME!L13), ABS(INDIRECT("'" &amp; L$2 &amp; "'!J" &amp; ROWS!L13)-TIME!L13))/TIME!L13), "")</f>
        <v>0</v>
      </c>
      <c r="M13" s="2">
        <f ca="1">_xlfn.IFNA(IF(TIME!M13&gt;=0.2,MAX(ABS(INDIRECT("'" &amp; M$2 &amp; "'!B" &amp; ROWS!M13)-TIME!M13), ABS(INDIRECT("'" &amp; M$2 &amp; "'!F" &amp; ROWS!M13)-TIME!M13), ABS(INDIRECT("'" &amp; M$2 &amp; "'!J" &amp; ROWS!M13)-TIME!M13))/TIME!M13), "")</f>
        <v>3.8461538461538491E-2</v>
      </c>
      <c r="N13" s="2">
        <f ca="1">_xlfn.IFNA(IF(TIME!N13&gt;=0.2,MAX(ABS(INDIRECT("'" &amp; N$2 &amp; "'!B" &amp; ROWS!N13)-TIME!N13), ABS(INDIRECT("'" &amp; N$2 &amp; "'!F" &amp; ROWS!N13)-TIME!N13), ABS(INDIRECT("'" &amp; N$2 &amp; "'!J" &amp; ROWS!N13)-TIME!N13))/TIME!N13), "")</f>
        <v>2.3255813953488393E-2</v>
      </c>
      <c r="O13" s="2">
        <f ca="1">_xlfn.IFNA(IF(TIME!O13&gt;=0.2,MAX(ABS(INDIRECT("'" &amp; O$2 &amp; "'!B" &amp; ROWS!O13)-TIME!O13), ABS(INDIRECT("'" &amp; O$2 &amp; "'!F" &amp; ROWS!O13)-TIME!O13), ABS(INDIRECT("'" &amp; O$2 &amp; "'!J" &amp; ROWS!O13)-TIME!O13))/TIME!O13), "")</f>
        <v>4.7619047619047533E-2</v>
      </c>
      <c r="P13" s="2" t="b">
        <f ca="1">_xlfn.IFNA(IF(TIME!P13&gt;=0.2,MAX(ABS(INDIRECT("'" &amp; P$2 &amp; "'!B" &amp; ROWS!P13)-TIME!P13), ABS(INDIRECT("'" &amp; P$2 &amp; "'!F" &amp; ROWS!P13)-TIME!P13), ABS(INDIRECT("'" &amp; P$2 &amp; "'!J" &amp; ROWS!P13)-TIME!P13))/TIME!P13), "")</f>
        <v>0</v>
      </c>
      <c r="Q13" s="2" t="b">
        <f ca="1">_xlfn.IFNA(IF(TIME!Q13&gt;=0.2,MAX(ABS(INDIRECT("'" &amp; Q$2 &amp; "'!B" &amp; ROWS!Q13)-TIME!Q13), ABS(INDIRECT("'" &amp; Q$2 &amp; "'!F" &amp; ROWS!Q13)-TIME!Q13), ABS(INDIRECT("'" &amp; Q$2 &amp; "'!J" &amp; ROWS!Q13)-TIME!Q13))/TIME!Q13), "")</f>
        <v>0</v>
      </c>
      <c r="R13" s="2" t="b">
        <f ca="1">_xlfn.IFNA(IF(TIME!R13&gt;=0.2,MAX(ABS(INDIRECT("'" &amp; R$2 &amp; "'!B" &amp; ROWS!R13)-TIME!R13), ABS(INDIRECT("'" &amp; R$2 &amp; "'!F" &amp; ROWS!R13)-TIME!R13), ABS(INDIRECT("'" &amp; R$2 &amp; "'!J" &amp; ROWS!R13)-TIME!R13))/TIME!R13), "")</f>
        <v>0</v>
      </c>
      <c r="S13" s="2" t="b">
        <f ca="1">_xlfn.IFNA(IF(TIME!S13&gt;=0.2,MAX(ABS(INDIRECT("'" &amp; S$2 &amp; "'!B" &amp; ROWS!S13)-TIME!S13), ABS(INDIRECT("'" &amp; S$2 &amp; "'!F" &amp; ROWS!S13)-TIME!S13), ABS(INDIRECT("'" &amp; S$2 &amp; "'!J" &amp; ROWS!S13)-TIME!S13))/TIME!S13), "")</f>
        <v>0</v>
      </c>
      <c r="T13" s="2" t="b">
        <f ca="1">_xlfn.IFNA(IF(TIME!T13&gt;=0.2,MAX(ABS(INDIRECT("'" &amp; T$2 &amp; "'!B" &amp; ROWS!T13)-TIME!T13), ABS(INDIRECT("'" &amp; T$2 &amp; "'!F" &amp; ROWS!T13)-TIME!T13), ABS(INDIRECT("'" &amp; T$2 &amp; "'!J" &amp; ROWS!T13)-TIME!T13))/TIME!T13), "")</f>
        <v>0</v>
      </c>
      <c r="U13" s="2">
        <f ca="1">_xlfn.IFNA(IF(TIME!U13&gt;=0.2,MAX(ABS(INDIRECT("'" &amp; U$2 &amp; "'!B" &amp; ROWS!U13)-TIME!U13), ABS(INDIRECT("'" &amp; U$2 &amp; "'!F" &amp; ROWS!U13)-TIME!U13), ABS(INDIRECT("'" &amp; U$2 &amp; "'!J" &amp; ROWS!U13)-TIME!U13))/TIME!U13), "")</f>
        <v>3.8461538461538491E-2</v>
      </c>
      <c r="V13" s="2">
        <f ca="1">_xlfn.IFNA(IF(TIME!V13&gt;=0.2,MAX(ABS(INDIRECT("'" &amp; V$2 &amp; "'!B" &amp; ROWS!V13)-TIME!V13), ABS(INDIRECT("'" &amp; V$2 &amp; "'!F" &amp; ROWS!V13)-TIME!V13), ABS(INDIRECT("'" &amp; V$2 &amp; "'!J" &amp; ROWS!V13)-TIME!V13))/TIME!V13), "")</f>
        <v>2.3809523809523832E-2</v>
      </c>
      <c r="W13" s="2">
        <f ca="1">_xlfn.IFNA(IF(TIME!W13&gt;=0.2,MAX(ABS(INDIRECT("'" &amp; W$2 &amp; "'!B" &amp; ROWS!W13)-TIME!W13), ABS(INDIRECT("'" &amp; W$2 &amp; "'!F" &amp; ROWS!W13)-TIME!W13), ABS(INDIRECT("'" &amp; W$2 &amp; "'!J" &amp; ROWS!W13)-TIME!W13))/TIME!W13), "")</f>
        <v>4.3478260869565251E-2</v>
      </c>
      <c r="X13" s="2" t="b">
        <f ca="1">_xlfn.IFNA(IF(TIME!X13&gt;=0.2,MAX(ABS(INDIRECT("'" &amp; X$2 &amp; "'!B" &amp; ROWS!X13)-TIME!X13), ABS(INDIRECT("'" &amp; X$2 &amp; "'!F" &amp; ROWS!X13)-TIME!X13), ABS(INDIRECT("'" &amp; X$2 &amp; "'!J" &amp; ROWS!X13)-TIME!X13))/TIME!X13), "")</f>
        <v>0</v>
      </c>
      <c r="Y13" s="2" t="b">
        <f ca="1">_xlfn.IFNA(IF(TIME!Y13&gt;=0.2,MAX(ABS(INDIRECT("'" &amp; Y$2 &amp; "'!B" &amp; ROWS!Y13)-TIME!Y13), ABS(INDIRECT("'" &amp; Y$2 &amp; "'!F" &amp; ROWS!Y13)-TIME!Y13), ABS(INDIRECT("'" &amp; Y$2 &amp; "'!J" &amp; ROWS!Y13)-TIME!Y13))/TIME!Y13), "")</f>
        <v>0</v>
      </c>
    </row>
    <row r="14" spans="1:25" x14ac:dyDescent="0.25">
      <c r="A14" t="str">
        <f>METRICS!A13</f>
        <v>cast</v>
      </c>
      <c r="B14" s="2" t="b">
        <f ca="1">_xlfn.IFNA(IF(TIME!B14&gt;=0.2,MAX(ABS(INDIRECT("'" &amp; B$2 &amp; "'!B" &amp; ROWS!B14)-TIME!B14), ABS(INDIRECT("'" &amp; B$2 &amp; "'!F" &amp; ROWS!B14)-TIME!B14), ABS(INDIRECT("'" &amp; B$2 &amp; "'!J" &amp; ROWS!B14)-TIME!B14))/TIME!B14), "")</f>
        <v>0</v>
      </c>
      <c r="C14" s="2" t="b">
        <f ca="1">_xlfn.IFNA(IF(TIME!C14&gt;=0.2,MAX(ABS(INDIRECT("'" &amp; C$2 &amp; "'!B" &amp; ROWS!C14)-TIME!C14), ABS(INDIRECT("'" &amp; C$2 &amp; "'!F" &amp; ROWS!C14)-TIME!C14), ABS(INDIRECT("'" &amp; C$2 &amp; "'!J" &amp; ROWS!C14)-TIME!C14))/TIME!C14), "")</f>
        <v>0</v>
      </c>
      <c r="D14" s="2" t="b">
        <f ca="1">_xlfn.IFNA(IF(TIME!D14&gt;=0.2,MAX(ABS(INDIRECT("'" &amp; D$2 &amp; "'!B" &amp; ROWS!D14)-TIME!D14), ABS(INDIRECT("'" &amp; D$2 &amp; "'!F" &amp; ROWS!D14)-TIME!D14), ABS(INDIRECT("'" &amp; D$2 &amp; "'!J" &amp; ROWS!D14)-TIME!D14))/TIME!D14), "")</f>
        <v>0</v>
      </c>
      <c r="E14" s="2">
        <f ca="1">_xlfn.IFNA(IF(TIME!E14&gt;=0.2,MAX(ABS(INDIRECT("'" &amp; E$2 &amp; "'!B" &amp; ROWS!E14)-TIME!E14), ABS(INDIRECT("'" &amp; E$2 &amp; "'!F" &amp; ROWS!E14)-TIME!E14), ABS(INDIRECT("'" &amp; E$2 &amp; "'!J" &amp; ROWS!E14)-TIME!E14))/TIME!E14), "")</f>
        <v>0</v>
      </c>
      <c r="F14" s="2">
        <f ca="1">_xlfn.IFNA(IF(TIME!F14&gt;=0.2,MAX(ABS(INDIRECT("'" &amp; F$2 &amp; "'!B" &amp; ROWS!F14)-TIME!F14), ABS(INDIRECT("'" &amp; F$2 &amp; "'!F" &amp; ROWS!F14)-TIME!F14), ABS(INDIRECT("'" &amp; F$2 &amp; "'!J" &amp; ROWS!F14)-TIME!F14))/TIME!F14), "")</f>
        <v>1.9607843137254919E-2</v>
      </c>
      <c r="G14" s="2">
        <f ca="1">_xlfn.IFNA(IF(TIME!G14&gt;=0.2,MAX(ABS(INDIRECT("'" &amp; G$2 &amp; "'!B" &amp; ROWS!G14)-TIME!G14), ABS(INDIRECT("'" &amp; G$2 &amp; "'!F" &amp; ROWS!G14)-TIME!G14), ABS(INDIRECT("'" &amp; G$2 &amp; "'!J" &amp; ROWS!G14)-TIME!G14))/TIME!G14), "")</f>
        <v>4.1666666666666706E-2</v>
      </c>
      <c r="H14" s="2">
        <f ca="1">_xlfn.IFNA(IF(TIME!H14&gt;=0.2,MAX(ABS(INDIRECT("'" &amp; H$2 &amp; "'!B" &amp; ROWS!H14)-TIME!H14), ABS(INDIRECT("'" &amp; H$2 &amp; "'!F" &amp; ROWS!H14)-TIME!H14), ABS(INDIRECT("'" &amp; H$2 &amp; "'!J" &amp; ROWS!H14)-TIME!H14))/TIME!H14), "")</f>
        <v>7.2463768115940486E-3</v>
      </c>
      <c r="I14" s="2">
        <f ca="1">_xlfn.IFNA(IF(TIME!I14&gt;=0.2,MAX(ABS(INDIRECT("'" &amp; I$2 &amp; "'!B" &amp; ROWS!I14)-TIME!I14), ABS(INDIRECT("'" &amp; I$2 &amp; "'!F" &amp; ROWS!I14)-TIME!I14), ABS(INDIRECT("'" &amp; I$2 &amp; "'!J" &amp; ROWS!I14)-TIME!I14))/TIME!I14), "")</f>
        <v>1.492537313432837E-2</v>
      </c>
      <c r="J14" s="2" t="b">
        <f ca="1">_xlfn.IFNA(IF(TIME!J14&gt;=0.2,MAX(ABS(INDIRECT("'" &amp; J$2 &amp; "'!B" &amp; ROWS!J14)-TIME!J14), ABS(INDIRECT("'" &amp; J$2 &amp; "'!F" &amp; ROWS!J14)-TIME!J14), ABS(INDIRECT("'" &amp; J$2 &amp; "'!J" &amp; ROWS!J14)-TIME!J14))/TIME!J14), "")</f>
        <v>0</v>
      </c>
      <c r="K14" s="2" t="b">
        <f ca="1">_xlfn.IFNA(IF(TIME!K14&gt;=0.2,MAX(ABS(INDIRECT("'" &amp; K$2 &amp; "'!B" &amp; ROWS!K14)-TIME!K14), ABS(INDIRECT("'" &amp; K$2 &amp; "'!F" &amp; ROWS!K14)-TIME!K14), ABS(INDIRECT("'" &amp; K$2 &amp; "'!J" &amp; ROWS!K14)-TIME!K14))/TIME!K14), "")</f>
        <v>0</v>
      </c>
      <c r="L14" s="2" t="b">
        <f ca="1">_xlfn.IFNA(IF(TIME!L14&gt;=0.2,MAX(ABS(INDIRECT("'" &amp; L$2 &amp; "'!B" &amp; ROWS!L14)-TIME!L14), ABS(INDIRECT("'" &amp; L$2 &amp; "'!F" &amp; ROWS!L14)-TIME!L14), ABS(INDIRECT("'" &amp; L$2 &amp; "'!J" &amp; ROWS!L14)-TIME!L14))/TIME!L14), "")</f>
        <v>0</v>
      </c>
      <c r="M14" s="2">
        <f ca="1">_xlfn.IFNA(IF(TIME!M14&gt;=0.2,MAX(ABS(INDIRECT("'" &amp; M$2 &amp; "'!B" &amp; ROWS!M14)-TIME!M14), ABS(INDIRECT("'" &amp; M$2 &amp; "'!F" &amp; ROWS!M14)-TIME!M14), ABS(INDIRECT("'" &amp; M$2 &amp; "'!J" &amp; ROWS!M14)-TIME!M14))/TIME!M14), "")</f>
        <v>0</v>
      </c>
      <c r="N14" s="2">
        <f ca="1">_xlfn.IFNA(IF(TIME!N14&gt;=0.2,MAX(ABS(INDIRECT("'" &amp; N$2 &amp; "'!B" &amp; ROWS!N14)-TIME!N14), ABS(INDIRECT("'" &amp; N$2 &amp; "'!F" &amp; ROWS!N14)-TIME!N14), ABS(INDIRECT("'" &amp; N$2 &amp; "'!J" &amp; ROWS!N14)-TIME!N14))/TIME!N14), "")</f>
        <v>4.7619047619047665E-2</v>
      </c>
      <c r="O14" s="2">
        <f ca="1">_xlfn.IFNA(IF(TIME!O14&gt;=0.2,MAX(ABS(INDIRECT("'" &amp; O$2 &amp; "'!B" &amp; ROWS!O14)-TIME!O14), ABS(INDIRECT("'" &amp; O$2 &amp; "'!F" &amp; ROWS!O14)-TIME!O14), ABS(INDIRECT("'" &amp; O$2 &amp; "'!J" &amp; ROWS!O14)-TIME!O14))/TIME!O14), "")</f>
        <v>4.9999999999999906E-2</v>
      </c>
      <c r="P14" s="2" t="b">
        <f ca="1">_xlfn.IFNA(IF(TIME!P14&gt;=0.2,MAX(ABS(INDIRECT("'" &amp; P$2 &amp; "'!B" &amp; ROWS!P14)-TIME!P14), ABS(INDIRECT("'" &amp; P$2 &amp; "'!F" &amp; ROWS!P14)-TIME!P14), ABS(INDIRECT("'" &amp; P$2 &amp; "'!J" &amp; ROWS!P14)-TIME!P14))/TIME!P14), "")</f>
        <v>0</v>
      </c>
      <c r="Q14" s="2" t="b">
        <f ca="1">_xlfn.IFNA(IF(TIME!Q14&gt;=0.2,MAX(ABS(INDIRECT("'" &amp; Q$2 &amp; "'!B" &amp; ROWS!Q14)-TIME!Q14), ABS(INDIRECT("'" &amp; Q$2 &amp; "'!F" &amp; ROWS!Q14)-TIME!Q14), ABS(INDIRECT("'" &amp; Q$2 &amp; "'!J" &amp; ROWS!Q14)-TIME!Q14))/TIME!Q14), "")</f>
        <v>0</v>
      </c>
      <c r="R14" s="2" t="b">
        <f ca="1">_xlfn.IFNA(IF(TIME!R14&gt;=0.2,MAX(ABS(INDIRECT("'" &amp; R$2 &amp; "'!B" &amp; ROWS!R14)-TIME!R14), ABS(INDIRECT("'" &amp; R$2 &amp; "'!F" &amp; ROWS!R14)-TIME!R14), ABS(INDIRECT("'" &amp; R$2 &amp; "'!J" &amp; ROWS!R14)-TIME!R14))/TIME!R14), "")</f>
        <v>0</v>
      </c>
      <c r="S14" s="2" t="b">
        <f ca="1">_xlfn.IFNA(IF(TIME!S14&gt;=0.2,MAX(ABS(INDIRECT("'" &amp; S$2 &amp; "'!B" &amp; ROWS!S14)-TIME!S14), ABS(INDIRECT("'" &amp; S$2 &amp; "'!F" &amp; ROWS!S14)-TIME!S14), ABS(INDIRECT("'" &amp; S$2 &amp; "'!J" &amp; ROWS!S14)-TIME!S14))/TIME!S14), "")</f>
        <v>0</v>
      </c>
      <c r="T14" s="2" t="b">
        <f ca="1">_xlfn.IFNA(IF(TIME!T14&gt;=0.2,MAX(ABS(INDIRECT("'" &amp; T$2 &amp; "'!B" &amp; ROWS!T14)-TIME!T14), ABS(INDIRECT("'" &amp; T$2 &amp; "'!F" &amp; ROWS!T14)-TIME!T14), ABS(INDIRECT("'" &amp; T$2 &amp; "'!J" &amp; ROWS!T14)-TIME!T14))/TIME!T14), "")</f>
        <v>0</v>
      </c>
      <c r="U14" s="2">
        <f ca="1">_xlfn.IFNA(IF(TIME!U14&gt;=0.2,MAX(ABS(INDIRECT("'" &amp; U$2 &amp; "'!B" &amp; ROWS!U14)-TIME!U14), ABS(INDIRECT("'" &amp; U$2 &amp; "'!F" &amp; ROWS!U14)-TIME!U14), ABS(INDIRECT("'" &amp; U$2 &amp; "'!J" &amp; ROWS!U14)-TIME!U14))/TIME!U14), "")</f>
        <v>3.8461538461538491E-2</v>
      </c>
      <c r="V14" s="2">
        <f ca="1">_xlfn.IFNA(IF(TIME!V14&gt;=0.2,MAX(ABS(INDIRECT("'" &amp; V$2 &amp; "'!B" &amp; ROWS!V14)-TIME!V14), ABS(INDIRECT("'" &amp; V$2 &amp; "'!F" &amp; ROWS!V14)-TIME!V14), ABS(INDIRECT("'" &amp; V$2 &amp; "'!J" &amp; ROWS!V14)-TIME!V14))/TIME!V14), "")</f>
        <v>4.8780487804878092E-2</v>
      </c>
      <c r="W14" s="2">
        <f ca="1">_xlfn.IFNA(IF(TIME!W14&gt;=0.2,MAX(ABS(INDIRECT("'" &amp; W$2 &amp; "'!B" &amp; ROWS!W14)-TIME!W14), ABS(INDIRECT("'" &amp; W$2 &amp; "'!F" &amp; ROWS!W14)-TIME!W14), ABS(INDIRECT("'" &amp; W$2 &amp; "'!J" &amp; ROWS!W14)-TIME!W14))/TIME!W14), "")</f>
        <v>4.5454545454545497E-2</v>
      </c>
      <c r="X14" s="2" t="b">
        <f ca="1">_xlfn.IFNA(IF(TIME!X14&gt;=0.2,MAX(ABS(INDIRECT("'" &amp; X$2 &amp; "'!B" &amp; ROWS!X14)-TIME!X14), ABS(INDIRECT("'" &amp; X$2 &amp; "'!F" &amp; ROWS!X14)-TIME!X14), ABS(INDIRECT("'" &amp; X$2 &amp; "'!J" &amp; ROWS!X14)-TIME!X14))/TIME!X14), "")</f>
        <v>0</v>
      </c>
      <c r="Y14" s="2" t="b">
        <f ca="1">_xlfn.IFNA(IF(TIME!Y14&gt;=0.2,MAX(ABS(INDIRECT("'" &amp; Y$2 &amp; "'!B" &amp; ROWS!Y14)-TIME!Y14), ABS(INDIRECT("'" &amp; Y$2 &amp; "'!F" &amp; ROWS!Y14)-TIME!Y14), ABS(INDIRECT("'" &amp; Y$2 &amp; "'!J" &amp; ROWS!Y14)-TIME!Y14))/TIME!Y14), "")</f>
        <v>0</v>
      </c>
    </row>
    <row r="15" spans="1:25" x14ac:dyDescent="0.25">
      <c r="A15" t="str">
        <f>METRICS!A14</f>
        <v>completeTypeError</v>
      </c>
      <c r="B15" s="2" t="b">
        <f ca="1">_xlfn.IFNA(IF(TIME!B15&gt;=0.2,MAX(ABS(INDIRECT("'" &amp; B$2 &amp; "'!B" &amp; ROWS!B15)-TIME!B15), ABS(INDIRECT("'" &amp; B$2 &amp; "'!F" &amp; ROWS!B15)-TIME!B15), ABS(INDIRECT("'" &amp; B$2 &amp; "'!J" &amp; ROWS!B15)-TIME!B15))/TIME!B15), "")</f>
        <v>0</v>
      </c>
      <c r="C15" s="2" t="b">
        <f ca="1">_xlfn.IFNA(IF(TIME!C15&gt;=0.2,MAX(ABS(INDIRECT("'" &amp; C$2 &amp; "'!B" &amp; ROWS!C15)-TIME!C15), ABS(INDIRECT("'" &amp; C$2 &amp; "'!F" &amp; ROWS!C15)-TIME!C15), ABS(INDIRECT("'" &amp; C$2 &amp; "'!J" &amp; ROWS!C15)-TIME!C15))/TIME!C15), "")</f>
        <v>0</v>
      </c>
      <c r="D15" s="2" t="b">
        <f ca="1">_xlfn.IFNA(IF(TIME!D15&gt;=0.2,MAX(ABS(INDIRECT("'" &amp; D$2 &amp; "'!B" &amp; ROWS!D15)-TIME!D15), ABS(INDIRECT("'" &amp; D$2 &amp; "'!F" &amp; ROWS!D15)-TIME!D15), ABS(INDIRECT("'" &amp; D$2 &amp; "'!J" &amp; ROWS!D15)-TIME!D15))/TIME!D15), "")</f>
        <v>0</v>
      </c>
      <c r="E15" s="2">
        <f ca="1">_xlfn.IFNA(IF(TIME!E15&gt;=0.2,MAX(ABS(INDIRECT("'" &amp; E$2 &amp; "'!B" &amp; ROWS!E15)-TIME!E15), ABS(INDIRECT("'" &amp; E$2 &amp; "'!F" &amp; ROWS!E15)-TIME!E15), ABS(INDIRECT("'" &amp; E$2 &amp; "'!J" &amp; ROWS!E15)-TIME!E15))/TIME!E15), "")</f>
        <v>2.6315789473684233E-2</v>
      </c>
      <c r="F15" s="2">
        <f ca="1">_xlfn.IFNA(IF(TIME!F15&gt;=0.2,MAX(ABS(INDIRECT("'" &amp; F$2 &amp; "'!B" &amp; ROWS!F15)-TIME!F15), ABS(INDIRECT("'" &amp; F$2 &amp; "'!F" &amp; ROWS!F15)-TIME!F15), ABS(INDIRECT("'" &amp; F$2 &amp; "'!J" &amp; ROWS!F15)-TIME!F15))/TIME!F15), "")</f>
        <v>3.8461538461538491E-2</v>
      </c>
      <c r="G15" s="2">
        <f ca="1">_xlfn.IFNA(IF(TIME!G15&gt;=0.2,MAX(ABS(INDIRECT("'" &amp; G$2 &amp; "'!B" &amp; ROWS!G15)-TIME!G15), ABS(INDIRECT("'" &amp; G$2 &amp; "'!F" &amp; ROWS!G15)-TIME!G15), ABS(INDIRECT("'" &amp; G$2 &amp; "'!J" &amp; ROWS!G15)-TIME!G15))/TIME!G15), "")</f>
        <v>3.703703703703707E-2</v>
      </c>
      <c r="H15" s="2">
        <f ca="1">_xlfn.IFNA(IF(TIME!H15&gt;=0.2,MAX(ABS(INDIRECT("'" &amp; H$2 &amp; "'!B" &amp; ROWS!H15)-TIME!H15), ABS(INDIRECT("'" &amp; H$2 &amp; "'!F" &amp; ROWS!H15)-TIME!H15), ABS(INDIRECT("'" &amp; H$2 &amp; "'!J" &amp; ROWS!H15)-TIME!H15))/TIME!H15), "")</f>
        <v>1.4492753623188259E-2</v>
      </c>
      <c r="I15" s="2">
        <f ca="1">_xlfn.IFNA(IF(TIME!I15&gt;=0.2,MAX(ABS(INDIRECT("'" &amp; I$2 &amp; "'!B" &amp; ROWS!I15)-TIME!I15), ABS(INDIRECT("'" &amp; I$2 &amp; "'!F" &amp; ROWS!I15)-TIME!I15), ABS(INDIRECT("'" &amp; I$2 &amp; "'!J" &amp; ROWS!I15)-TIME!I15))/TIME!I15), "")</f>
        <v>3.5971223021582767E-2</v>
      </c>
      <c r="J15" s="2" t="b">
        <f ca="1">_xlfn.IFNA(IF(TIME!J15&gt;=0.2,MAX(ABS(INDIRECT("'" &amp; J$2 &amp; "'!B" &amp; ROWS!J15)-TIME!J15), ABS(INDIRECT("'" &amp; J$2 &amp; "'!F" &amp; ROWS!J15)-TIME!J15), ABS(INDIRECT("'" &amp; J$2 &amp; "'!J" &amp; ROWS!J15)-TIME!J15))/TIME!J15), "")</f>
        <v>0</v>
      </c>
      <c r="K15" s="2" t="b">
        <f ca="1">_xlfn.IFNA(IF(TIME!K15&gt;=0.2,MAX(ABS(INDIRECT("'" &amp; K$2 &amp; "'!B" &amp; ROWS!K15)-TIME!K15), ABS(INDIRECT("'" &amp; K$2 &amp; "'!F" &amp; ROWS!K15)-TIME!K15), ABS(INDIRECT("'" &amp; K$2 &amp; "'!J" &amp; ROWS!K15)-TIME!K15))/TIME!K15), "")</f>
        <v>0</v>
      </c>
      <c r="L15" s="2" t="b">
        <f ca="1">_xlfn.IFNA(IF(TIME!L15&gt;=0.2,MAX(ABS(INDIRECT("'" &amp; L$2 &amp; "'!B" &amp; ROWS!L15)-TIME!L15), ABS(INDIRECT("'" &amp; L$2 &amp; "'!F" &amp; ROWS!L15)-TIME!L15), ABS(INDIRECT("'" &amp; L$2 &amp; "'!J" &amp; ROWS!L15)-TIME!L15))/TIME!L15), "")</f>
        <v>0</v>
      </c>
      <c r="M15" s="2">
        <f ca="1">_xlfn.IFNA(IF(TIME!M15&gt;=0.2,MAX(ABS(INDIRECT("'" &amp; M$2 &amp; "'!B" &amp; ROWS!M15)-TIME!M15), ABS(INDIRECT("'" &amp; M$2 &amp; "'!F" &amp; ROWS!M15)-TIME!M15), ABS(INDIRECT("'" &amp; M$2 &amp; "'!J" &amp; ROWS!M15)-TIME!M15))/TIME!M15), "")</f>
        <v>4.0000000000000036E-2</v>
      </c>
      <c r="N15" s="2">
        <f ca="1">_xlfn.IFNA(IF(TIME!N15&gt;=0.2,MAX(ABS(INDIRECT("'" &amp; N$2 &amp; "'!B" &amp; ROWS!N15)-TIME!N15), ABS(INDIRECT("'" &amp; N$2 &amp; "'!F" &amp; ROWS!N15)-TIME!N15), ABS(INDIRECT("'" &amp; N$2 &amp; "'!J" &amp; ROWS!N15)-TIME!N15))/TIME!N15), "")</f>
        <v>2.3809523809523832E-2</v>
      </c>
      <c r="O15" s="2">
        <f ca="1">_xlfn.IFNA(IF(TIME!O15&gt;=0.2,MAX(ABS(INDIRECT("'" &amp; O$2 &amp; "'!B" &amp; ROWS!O15)-TIME!O15), ABS(INDIRECT("'" &amp; O$2 &amp; "'!F" &amp; ROWS!O15)-TIME!O15), ABS(INDIRECT("'" &amp; O$2 &amp; "'!J" &amp; ROWS!O15)-TIME!O15))/TIME!O15), "")</f>
        <v>0</v>
      </c>
      <c r="P15" s="2" t="b">
        <f ca="1">_xlfn.IFNA(IF(TIME!P15&gt;=0.2,MAX(ABS(INDIRECT("'" &amp; P$2 &amp; "'!B" &amp; ROWS!P15)-TIME!P15), ABS(INDIRECT("'" &amp; P$2 &amp; "'!F" &amp; ROWS!P15)-TIME!P15), ABS(INDIRECT("'" &amp; P$2 &amp; "'!J" &amp; ROWS!P15)-TIME!P15))/TIME!P15), "")</f>
        <v>0</v>
      </c>
      <c r="Q15" s="2" t="b">
        <f ca="1">_xlfn.IFNA(IF(TIME!Q15&gt;=0.2,MAX(ABS(INDIRECT("'" &amp; Q$2 &amp; "'!B" &amp; ROWS!Q15)-TIME!Q15), ABS(INDIRECT("'" &amp; Q$2 &amp; "'!F" &amp; ROWS!Q15)-TIME!Q15), ABS(INDIRECT("'" &amp; Q$2 &amp; "'!J" &amp; ROWS!Q15)-TIME!Q15))/TIME!Q15), "")</f>
        <v>0</v>
      </c>
      <c r="R15" s="2" t="b">
        <f ca="1">_xlfn.IFNA(IF(TIME!R15&gt;=0.2,MAX(ABS(INDIRECT("'" &amp; R$2 &amp; "'!B" &amp; ROWS!R15)-TIME!R15), ABS(INDIRECT("'" &amp; R$2 &amp; "'!F" &amp; ROWS!R15)-TIME!R15), ABS(INDIRECT("'" &amp; R$2 &amp; "'!J" &amp; ROWS!R15)-TIME!R15))/TIME!R15), "")</f>
        <v>0</v>
      </c>
      <c r="S15" s="2" t="b">
        <f ca="1">_xlfn.IFNA(IF(TIME!S15&gt;=0.2,MAX(ABS(INDIRECT("'" &amp; S$2 &amp; "'!B" &amp; ROWS!S15)-TIME!S15), ABS(INDIRECT("'" &amp; S$2 &amp; "'!F" &amp; ROWS!S15)-TIME!S15), ABS(INDIRECT("'" &amp; S$2 &amp; "'!J" &amp; ROWS!S15)-TIME!S15))/TIME!S15), "")</f>
        <v>0</v>
      </c>
      <c r="T15" s="2" t="b">
        <f ca="1">_xlfn.IFNA(IF(TIME!T15&gt;=0.2,MAX(ABS(INDIRECT("'" &amp; T$2 &amp; "'!B" &amp; ROWS!T15)-TIME!T15), ABS(INDIRECT("'" &amp; T$2 &amp; "'!F" &amp; ROWS!T15)-TIME!T15), ABS(INDIRECT("'" &amp; T$2 &amp; "'!J" &amp; ROWS!T15)-TIME!T15))/TIME!T15), "")</f>
        <v>0</v>
      </c>
      <c r="U15" s="2">
        <f ca="1">_xlfn.IFNA(IF(TIME!U15&gt;=0.2,MAX(ABS(INDIRECT("'" &amp; U$2 &amp; "'!B" &amp; ROWS!U15)-TIME!U15), ABS(INDIRECT("'" &amp; U$2 &amp; "'!F" &amp; ROWS!U15)-TIME!U15), ABS(INDIRECT("'" &amp; U$2 &amp; "'!J" &amp; ROWS!U15)-TIME!U15))/TIME!U15), "")</f>
        <v>3.8461538461538491E-2</v>
      </c>
      <c r="V15" s="2">
        <f ca="1">_xlfn.IFNA(IF(TIME!V15&gt;=0.2,MAX(ABS(INDIRECT("'" &amp; V$2 &amp; "'!B" &amp; ROWS!V15)-TIME!V15), ABS(INDIRECT("'" &amp; V$2 &amp; "'!F" &amp; ROWS!V15)-TIME!V15), ABS(INDIRECT("'" &amp; V$2 &amp; "'!J" &amp; ROWS!V15)-TIME!V15))/TIME!V15), "")</f>
        <v>4.7619047619047533E-2</v>
      </c>
      <c r="W15" s="2">
        <f ca="1">_xlfn.IFNA(IF(TIME!W15&gt;=0.2,MAX(ABS(INDIRECT("'" &amp; W$2 &amp; "'!B" &amp; ROWS!W15)-TIME!W15), ABS(INDIRECT("'" &amp; W$2 &amp; "'!F" &amp; ROWS!W15)-TIME!W15), ABS(INDIRECT("'" &amp; W$2 &amp; "'!J" &amp; ROWS!W15)-TIME!W15))/TIME!W15), "")</f>
        <v>4.5454545454545497E-2</v>
      </c>
      <c r="X15" s="2" t="b">
        <f ca="1">_xlfn.IFNA(IF(TIME!X15&gt;=0.2,MAX(ABS(INDIRECT("'" &amp; X$2 &amp; "'!B" &amp; ROWS!X15)-TIME!X15), ABS(INDIRECT("'" &amp; X$2 &amp; "'!F" &amp; ROWS!X15)-TIME!X15), ABS(INDIRECT("'" &amp; X$2 &amp; "'!J" &amp; ROWS!X15)-TIME!X15))/TIME!X15), "")</f>
        <v>0</v>
      </c>
      <c r="Y15" s="2" t="b">
        <f ca="1">_xlfn.IFNA(IF(TIME!Y15&gt;=0.2,MAX(ABS(INDIRECT("'" &amp; Y$2 &amp; "'!B" &amp; ROWS!Y15)-TIME!Y15), ABS(INDIRECT("'" &amp; Y$2 &amp; "'!F" &amp; ROWS!Y15)-TIME!Y15), ABS(INDIRECT("'" &amp; Y$2 &amp; "'!J" &amp; ROWS!Y15)-TIME!Y15))/TIME!Y15), "")</f>
        <v>0</v>
      </c>
    </row>
    <row r="16" spans="1:25" x14ac:dyDescent="0.25">
      <c r="A16" t="str">
        <f>METRICS!A15</f>
        <v>complex</v>
      </c>
      <c r="B16" s="2">
        <f ca="1">_xlfn.IFNA(IF(TIME!B16&gt;=0.2,MAX(ABS(INDIRECT("'" &amp; B$2 &amp; "'!B" &amp; ROWS!B16)-TIME!B16), ABS(INDIRECT("'" &amp; B$2 &amp; "'!F" &amp; ROWS!B16)-TIME!B16), ABS(INDIRECT("'" &amp; B$2 &amp; "'!J" &amp; ROWS!B16)-TIME!B16))/TIME!B16), "")</f>
        <v>5.9790732436472392E-3</v>
      </c>
      <c r="C16" s="2">
        <f ca="1">_xlfn.IFNA(IF(TIME!C16&gt;=0.2,MAX(ABS(INDIRECT("'" &amp; C$2 &amp; "'!B" &amp; ROWS!C16)-TIME!C16), ABS(INDIRECT("'" &amp; C$2 &amp; "'!F" &amp; ROWS!C16)-TIME!C16), ABS(INDIRECT("'" &amp; C$2 &amp; "'!J" &amp; ROWS!C16)-TIME!C16))/TIME!C16), "")</f>
        <v>2.6086956521739157E-2</v>
      </c>
      <c r="D16" s="2">
        <f ca="1">_xlfn.IFNA(IF(TIME!D16&gt;=0.2,MAX(ABS(INDIRECT("'" &amp; D$2 &amp; "'!B" &amp; ROWS!D16)-TIME!D16), ABS(INDIRECT("'" &amp; D$2 &amp; "'!F" &amp; ROWS!D16)-TIME!D16), ABS(INDIRECT("'" &amp; D$2 &amp; "'!J" &amp; ROWS!D16)-TIME!D16))/TIME!D16), "")</f>
        <v>1.3157894736842117E-2</v>
      </c>
      <c r="E16" s="2" t="str">
        <f ca="1">_xlfn.IFNA(IF(TIME!E16&gt;=0.2,MAX(ABS(INDIRECT("'" &amp; E$2 &amp; "'!B" &amp; ROWS!E16)-TIME!E16), ABS(INDIRECT("'" &amp; E$2 &amp; "'!F" &amp; ROWS!E16)-TIME!E16), ABS(INDIRECT("'" &amp; E$2 &amp; "'!J" &amp; ROWS!E16)-TIME!E16))/TIME!E16), "")</f>
        <v/>
      </c>
      <c r="F16" s="2" t="str">
        <f ca="1">_xlfn.IFNA(IF(TIME!F16&gt;=0.2,MAX(ABS(INDIRECT("'" &amp; F$2 &amp; "'!B" &amp; ROWS!F16)-TIME!F16), ABS(INDIRECT("'" &amp; F$2 &amp; "'!F" &amp; ROWS!F16)-TIME!F16), ABS(INDIRECT("'" &amp; F$2 &amp; "'!J" &amp; ROWS!F16)-TIME!F16))/TIME!F16), "")</f>
        <v/>
      </c>
      <c r="G16" s="2" t="str">
        <f ca="1">_xlfn.IFNA(IF(TIME!G16&gt;=0.2,MAX(ABS(INDIRECT("'" &amp; G$2 &amp; "'!B" &amp; ROWS!G16)-TIME!G16), ABS(INDIRECT("'" &amp; G$2 &amp; "'!F" &amp; ROWS!G16)-TIME!G16), ABS(INDIRECT("'" &amp; G$2 &amp; "'!J" &amp; ROWS!G16)-TIME!G16))/TIME!G16), "")</f>
        <v/>
      </c>
      <c r="H16" s="2" t="str">
        <f ca="1">_xlfn.IFNA(IF(TIME!H16&gt;=0.2,MAX(ABS(INDIRECT("'" &amp; H$2 &amp; "'!B" &amp; ROWS!H16)-TIME!H16), ABS(INDIRECT("'" &amp; H$2 &amp; "'!F" &amp; ROWS!H16)-TIME!H16), ABS(INDIRECT("'" &amp; H$2 &amp; "'!J" &amp; ROWS!H16)-TIME!H16))/TIME!H16), "")</f>
        <v/>
      </c>
      <c r="I16" s="2" t="str">
        <f ca="1">_xlfn.IFNA(IF(TIME!I16&gt;=0.2,MAX(ABS(INDIRECT("'" &amp; I$2 &amp; "'!B" &amp; ROWS!I16)-TIME!I16), ABS(INDIRECT("'" &amp; I$2 &amp; "'!F" &amp; ROWS!I16)-TIME!I16), ABS(INDIRECT("'" &amp; I$2 &amp; "'!J" &amp; ROWS!I16)-TIME!I16))/TIME!I16), "")</f>
        <v/>
      </c>
      <c r="J16" s="2">
        <f ca="1">_xlfn.IFNA(IF(TIME!J16&gt;=0.2,MAX(ABS(INDIRECT("'" &amp; J$2 &amp; "'!B" &amp; ROWS!J16)-TIME!J16), ABS(INDIRECT("'" &amp; J$2 &amp; "'!F" &amp; ROWS!J16)-TIME!J16), ABS(INDIRECT("'" &amp; J$2 &amp; "'!J" &amp; ROWS!J16)-TIME!J16))/TIME!J16), "")</f>
        <v>0</v>
      </c>
      <c r="K16" s="2">
        <f ca="1">_xlfn.IFNA(IF(TIME!K16&gt;=0.2,MAX(ABS(INDIRECT("'" &amp; K$2 &amp; "'!B" &amp; ROWS!K16)-TIME!K16), ABS(INDIRECT("'" &amp; K$2 &amp; "'!F" &amp; ROWS!K16)-TIME!K16), ABS(INDIRECT("'" &amp; K$2 &amp; "'!J" &amp; ROWS!K16)-TIME!K16))/TIME!K16), "")</f>
        <v>3.703703703703707E-2</v>
      </c>
      <c r="L16" s="2" t="b">
        <f ca="1">_xlfn.IFNA(IF(TIME!L16&gt;=0.2,MAX(ABS(INDIRECT("'" &amp; L$2 &amp; "'!B" &amp; ROWS!L16)-TIME!L16), ABS(INDIRECT("'" &amp; L$2 &amp; "'!F" &amp; ROWS!L16)-TIME!L16), ABS(INDIRECT("'" &amp; L$2 &amp; "'!J" &amp; ROWS!L16)-TIME!L16))/TIME!L16), "")</f>
        <v>0</v>
      </c>
      <c r="M16" s="2" t="str">
        <f ca="1">_xlfn.IFNA(IF(TIME!M16&gt;=0.2,MAX(ABS(INDIRECT("'" &amp; M$2 &amp; "'!B" &amp; ROWS!M16)-TIME!M16), ABS(INDIRECT("'" &amp; M$2 &amp; "'!F" &amp; ROWS!M16)-TIME!M16), ABS(INDIRECT("'" &amp; M$2 &amp; "'!J" &amp; ROWS!M16)-TIME!M16))/TIME!M16), "")</f>
        <v/>
      </c>
      <c r="N16" s="2" t="str">
        <f ca="1">_xlfn.IFNA(IF(TIME!N16&gt;=0.2,MAX(ABS(INDIRECT("'" &amp; N$2 &amp; "'!B" &amp; ROWS!N16)-TIME!N16), ABS(INDIRECT("'" &amp; N$2 &amp; "'!F" &amp; ROWS!N16)-TIME!N16), ABS(INDIRECT("'" &amp; N$2 &amp; "'!J" &amp; ROWS!N16)-TIME!N16))/TIME!N16), "")</f>
        <v/>
      </c>
      <c r="O16" s="2" t="str">
        <f ca="1">_xlfn.IFNA(IF(TIME!O16&gt;=0.2,MAX(ABS(INDIRECT("'" &amp; O$2 &amp; "'!B" &amp; ROWS!O16)-TIME!O16), ABS(INDIRECT("'" &amp; O$2 &amp; "'!F" &amp; ROWS!O16)-TIME!O16), ABS(INDIRECT("'" &amp; O$2 &amp; "'!J" &amp; ROWS!O16)-TIME!O16))/TIME!O16), "")</f>
        <v/>
      </c>
      <c r="P16" s="2" t="str">
        <f ca="1">_xlfn.IFNA(IF(TIME!P16&gt;=0.2,MAX(ABS(INDIRECT("'" &amp; P$2 &amp; "'!B" &amp; ROWS!P16)-TIME!P16), ABS(INDIRECT("'" &amp; P$2 &amp; "'!F" &amp; ROWS!P16)-TIME!P16), ABS(INDIRECT("'" &amp; P$2 &amp; "'!J" &amp; ROWS!P16)-TIME!P16))/TIME!P16), "")</f>
        <v/>
      </c>
      <c r="Q16" s="2" t="str">
        <f ca="1">_xlfn.IFNA(IF(TIME!Q16&gt;=0.2,MAX(ABS(INDIRECT("'" &amp; Q$2 &amp; "'!B" &amp; ROWS!Q16)-TIME!Q16), ABS(INDIRECT("'" &amp; Q$2 &amp; "'!F" &amp; ROWS!Q16)-TIME!Q16), ABS(INDIRECT("'" &amp; Q$2 &amp; "'!J" &amp; ROWS!Q16)-TIME!Q16))/TIME!Q16), "")</f>
        <v/>
      </c>
      <c r="R16" s="2">
        <f ca="1">_xlfn.IFNA(IF(TIME!R16&gt;=0.2,MAX(ABS(INDIRECT("'" &amp; R$2 &amp; "'!B" &amp; ROWS!R16)-TIME!R16), ABS(INDIRECT("'" &amp; R$2 &amp; "'!F" &amp; ROWS!R16)-TIME!R16), ABS(INDIRECT("'" &amp; R$2 &amp; "'!J" &amp; ROWS!R16)-TIME!R16))/TIME!R16), "")</f>
        <v>4.1666666666666588E-2</v>
      </c>
      <c r="S16" s="2">
        <f ca="1">_xlfn.IFNA(IF(TIME!S16&gt;=0.2,MAX(ABS(INDIRECT("'" &amp; S$2 &amp; "'!B" &amp; ROWS!S16)-TIME!S16), ABS(INDIRECT("'" &amp; S$2 &amp; "'!F" &amp; ROWS!S16)-TIME!S16), ABS(INDIRECT("'" &amp; S$2 &amp; "'!J" &amp; ROWS!S16)-TIME!S16))/TIME!S16), "")</f>
        <v>4.0000000000000036E-2</v>
      </c>
      <c r="T16" s="2" t="b">
        <f ca="1">_xlfn.IFNA(IF(TIME!T16&gt;=0.2,MAX(ABS(INDIRECT("'" &amp; T$2 &amp; "'!B" &amp; ROWS!T16)-TIME!T16), ABS(INDIRECT("'" &amp; T$2 &amp; "'!F" &amp; ROWS!T16)-TIME!T16), ABS(INDIRECT("'" &amp; T$2 &amp; "'!J" &amp; ROWS!T16)-TIME!T16))/TIME!T16), "")</f>
        <v>0</v>
      </c>
      <c r="U16" s="2" t="str">
        <f ca="1">_xlfn.IFNA(IF(TIME!U16&gt;=0.2,MAX(ABS(INDIRECT("'" &amp; U$2 &amp; "'!B" &amp; ROWS!U16)-TIME!U16), ABS(INDIRECT("'" &amp; U$2 &amp; "'!F" &amp; ROWS!U16)-TIME!U16), ABS(INDIRECT("'" &amp; U$2 &amp; "'!J" &amp; ROWS!U16)-TIME!U16))/TIME!U16), "")</f>
        <v/>
      </c>
      <c r="V16" s="2" t="str">
        <f ca="1">_xlfn.IFNA(IF(TIME!V16&gt;=0.2,MAX(ABS(INDIRECT("'" &amp; V$2 &amp; "'!B" &amp; ROWS!V16)-TIME!V16), ABS(INDIRECT("'" &amp; V$2 &amp; "'!F" &amp; ROWS!V16)-TIME!V16), ABS(INDIRECT("'" &amp; V$2 &amp; "'!J" &amp; ROWS!V16)-TIME!V16))/TIME!V16), "")</f>
        <v/>
      </c>
      <c r="W16" s="2" t="str">
        <f ca="1">_xlfn.IFNA(IF(TIME!W16&gt;=0.2,MAX(ABS(INDIRECT("'" &amp; W$2 &amp; "'!B" &amp; ROWS!W16)-TIME!W16), ABS(INDIRECT("'" &amp; W$2 &amp; "'!F" &amp; ROWS!W16)-TIME!W16), ABS(INDIRECT("'" &amp; W$2 &amp; "'!J" &amp; ROWS!W16)-TIME!W16))/TIME!W16), "")</f>
        <v/>
      </c>
      <c r="X16" s="2" t="str">
        <f ca="1">_xlfn.IFNA(IF(TIME!X16&gt;=0.2,MAX(ABS(INDIRECT("'" &amp; X$2 &amp; "'!B" &amp; ROWS!X16)-TIME!X16), ABS(INDIRECT("'" &amp; X$2 &amp; "'!F" &amp; ROWS!X16)-TIME!X16), ABS(INDIRECT("'" &amp; X$2 &amp; "'!J" &amp; ROWS!X16)-TIME!X16))/TIME!X16), "")</f>
        <v/>
      </c>
      <c r="Y16" s="2" t="str">
        <f ca="1">_xlfn.IFNA(IF(TIME!Y16&gt;=0.2,MAX(ABS(INDIRECT("'" &amp; Y$2 &amp; "'!B" &amp; ROWS!Y16)-TIME!Y16), ABS(INDIRECT("'" &amp; Y$2 &amp; "'!F" &amp; ROWS!Y16)-TIME!Y16), ABS(INDIRECT("'" &amp; Y$2 &amp; "'!J" &amp; ROWS!Y16)-TIME!Y16))/TIME!Y16), "")</f>
        <v/>
      </c>
    </row>
    <row r="17" spans="1:25" x14ac:dyDescent="0.25">
      <c r="A17" t="str">
        <f>METRICS!A16</f>
        <v>coroutineYield</v>
      </c>
      <c r="B17" s="2">
        <f ca="1">_xlfn.IFNA(IF(TIME!B17&gt;=0.2,MAX(ABS(INDIRECT("'" &amp; B$2 &amp; "'!B" &amp; ROWS!B17)-TIME!B17), ABS(INDIRECT("'" &amp; B$2 &amp; "'!F" &amp; ROWS!B17)-TIME!B17), ABS(INDIRECT("'" &amp; B$2 &amp; "'!J" &amp; ROWS!B17)-TIME!B17))/TIME!B17), "")</f>
        <v>1.2578616352201269E-2</v>
      </c>
      <c r="C17" s="2">
        <f ca="1">_xlfn.IFNA(IF(TIME!C17&gt;=0.2,MAX(ABS(INDIRECT("'" &amp; C$2 &amp; "'!B" &amp; ROWS!C17)-TIME!C17), ABS(INDIRECT("'" &amp; C$2 &amp; "'!F" &amp; ROWS!C17)-TIME!C17), ABS(INDIRECT("'" &amp; C$2 &amp; "'!J" &amp; ROWS!C17)-TIME!C17))/TIME!C17), "")</f>
        <v>1.1029411764705973E-2</v>
      </c>
      <c r="D17" s="2">
        <f ca="1">_xlfn.IFNA(IF(TIME!D17&gt;=0.2,MAX(ABS(INDIRECT("'" &amp; D$2 &amp; "'!B" &amp; ROWS!D17)-TIME!D17), ABS(INDIRECT("'" &amp; D$2 &amp; "'!F" &amp; ROWS!D17)-TIME!D17), ABS(INDIRECT("'" &amp; D$2 &amp; "'!J" &amp; ROWS!D17)-TIME!D17))/TIME!D17), "")</f>
        <v>1.111111111111112E-2</v>
      </c>
      <c r="E17" s="2">
        <f ca="1">_xlfn.IFNA(IF(TIME!E17&gt;=0.2,MAX(ABS(INDIRECT("'" &amp; E$2 &amp; "'!B" &amp; ROWS!E17)-TIME!E17), ABS(INDIRECT("'" &amp; E$2 &amp; "'!F" &amp; ROWS!E17)-TIME!E17), ABS(INDIRECT("'" &amp; E$2 &amp; "'!J" &amp; ROWS!E17)-TIME!E17))/TIME!E17), "")</f>
        <v>3.2258064516130251E-3</v>
      </c>
      <c r="F17" s="2">
        <f ca="1">_xlfn.IFNA(IF(TIME!F17&gt;=0.2,MAX(ABS(INDIRECT("'" &amp; F$2 &amp; "'!B" &amp; ROWS!F17)-TIME!F17), ABS(INDIRECT("'" &amp; F$2 &amp; "'!F" &amp; ROWS!F17)-TIME!F17), ABS(INDIRECT("'" &amp; F$2 &amp; "'!J" &amp; ROWS!F17)-TIME!F17))/TIME!F17), "")</f>
        <v>0</v>
      </c>
      <c r="G17" s="2">
        <f ca="1">_xlfn.IFNA(IF(TIME!G17&gt;=0.2,MAX(ABS(INDIRECT("'" &amp; G$2 &amp; "'!B" &amp; ROWS!G17)-TIME!G17), ABS(INDIRECT("'" &amp; G$2 &amp; "'!F" &amp; ROWS!G17)-TIME!G17), ABS(INDIRECT("'" &amp; G$2 &amp; "'!J" &amp; ROWS!G17)-TIME!G17))/TIME!G17), "")</f>
        <v>6.0524546065905604E-3</v>
      </c>
      <c r="H17" s="2" t="str">
        <f ca="1">_xlfn.IFNA(IF(TIME!H17&gt;=0.2,MAX(ABS(INDIRECT("'" &amp; H$2 &amp; "'!B" &amp; ROWS!H17)-TIME!H17), ABS(INDIRECT("'" &amp; H$2 &amp; "'!F" &amp; ROWS!H17)-TIME!H17), ABS(INDIRECT("'" &amp; H$2 &amp; "'!J" &amp; ROWS!H17)-TIME!H17))/TIME!H17), "")</f>
        <v/>
      </c>
      <c r="I17" s="2" t="str">
        <f ca="1">_xlfn.IFNA(IF(TIME!I17&gt;=0.2,MAX(ABS(INDIRECT("'" &amp; I$2 &amp; "'!B" &amp; ROWS!I17)-TIME!I17), ABS(INDIRECT("'" &amp; I$2 &amp; "'!F" &amp; ROWS!I17)-TIME!I17), ABS(INDIRECT("'" &amp; I$2 &amp; "'!J" &amp; ROWS!I17)-TIME!I17))/TIME!I17), "")</f>
        <v/>
      </c>
      <c r="J17" s="2">
        <f ca="1">_xlfn.IFNA(IF(TIME!J17&gt;=0.2,MAX(ABS(INDIRECT("'" &amp; J$2 &amp; "'!B" &amp; ROWS!J17)-TIME!J17), ABS(INDIRECT("'" &amp; J$2 &amp; "'!F" &amp; ROWS!J17)-TIME!J17), ABS(INDIRECT("'" &amp; J$2 &amp; "'!J" &amp; ROWS!J17)-TIME!J17))/TIME!J17), "")</f>
        <v>0</v>
      </c>
      <c r="K17" s="2">
        <f ca="1">_xlfn.IFNA(IF(TIME!K17&gt;=0.2,MAX(ABS(INDIRECT("'" &amp; K$2 &amp; "'!B" &amp; ROWS!K17)-TIME!K17), ABS(INDIRECT("'" &amp; K$2 &amp; "'!F" &amp; ROWS!K17)-TIME!K17), ABS(INDIRECT("'" &amp; K$2 &amp; "'!J" &amp; ROWS!K17)-TIME!K17))/TIME!K17), "")</f>
        <v>8.5836909871244704E-3</v>
      </c>
      <c r="L17" s="2">
        <f ca="1">_xlfn.IFNA(IF(TIME!L17&gt;=0.2,MAX(ABS(INDIRECT("'" &amp; L$2 &amp; "'!B" &amp; ROWS!L17)-TIME!L17), ABS(INDIRECT("'" &amp; L$2 &amp; "'!F" &amp; ROWS!L17)-TIME!L17), ABS(INDIRECT("'" &amp; L$2 &amp; "'!J" &amp; ROWS!L17)-TIME!L17))/TIME!L17), "")</f>
        <v>1.2345679012345689E-2</v>
      </c>
      <c r="M17" s="2">
        <f ca="1">_xlfn.IFNA(IF(TIME!M17&gt;=0.2,MAX(ABS(INDIRECT("'" &amp; M$2 &amp; "'!B" &amp; ROWS!M17)-TIME!M17), ABS(INDIRECT("'" &amp; M$2 &amp; "'!F" &amp; ROWS!M17)-TIME!M17), ABS(INDIRECT("'" &amp; M$2 &amp; "'!J" &amp; ROWS!M17)-TIME!M17))/TIME!M17), "")</f>
        <v>6.9970845481050151E-3</v>
      </c>
      <c r="N17" s="2">
        <f ca="1">_xlfn.IFNA(IF(TIME!N17&gt;=0.2,MAX(ABS(INDIRECT("'" &amp; N$2 &amp; "'!B" &amp; ROWS!N17)-TIME!N17), ABS(INDIRECT("'" &amp; N$2 &amp; "'!F" &amp; ROWS!N17)-TIME!N17), ABS(INDIRECT("'" &amp; N$2 &amp; "'!J" &amp; ROWS!N17)-TIME!N17))/TIME!N17), "")</f>
        <v>4.1237113402062195E-3</v>
      </c>
      <c r="O17" s="2">
        <f ca="1">_xlfn.IFNA(IF(TIME!O17&gt;=0.2,MAX(ABS(INDIRECT("'" &amp; O$2 &amp; "'!B" &amp; ROWS!O17)-TIME!O17), ABS(INDIRECT("'" &amp; O$2 &amp; "'!F" &amp; ROWS!O17)-TIME!O17), ABS(INDIRECT("'" &amp; O$2 &amp; "'!J" &amp; ROWS!O17)-TIME!O17))/TIME!O17), "")</f>
        <v>3.4867503486750349E-2</v>
      </c>
      <c r="P17" s="2" t="str">
        <f ca="1">_xlfn.IFNA(IF(TIME!P17&gt;=0.2,MAX(ABS(INDIRECT("'" &amp; P$2 &amp; "'!B" &amp; ROWS!P17)-TIME!P17), ABS(INDIRECT("'" &amp; P$2 &amp; "'!F" &amp; ROWS!P17)-TIME!P17), ABS(INDIRECT("'" &amp; P$2 &amp; "'!J" &amp; ROWS!P17)-TIME!P17))/TIME!P17), "")</f>
        <v/>
      </c>
      <c r="Q17" s="2" t="str">
        <f ca="1">_xlfn.IFNA(IF(TIME!Q17&gt;=0.2,MAX(ABS(INDIRECT("'" &amp; Q$2 &amp; "'!B" &amp; ROWS!Q17)-TIME!Q17), ABS(INDIRECT("'" &amp; Q$2 &amp; "'!F" &amp; ROWS!Q17)-TIME!Q17), ABS(INDIRECT("'" &amp; Q$2 &amp; "'!J" &amp; ROWS!Q17)-TIME!Q17))/TIME!Q17), "")</f>
        <v/>
      </c>
      <c r="R17" s="2">
        <f ca="1">_xlfn.IFNA(IF(TIME!R17&gt;=0.2,MAX(ABS(INDIRECT("'" &amp; R$2 &amp; "'!B" &amp; ROWS!R17)-TIME!R17), ABS(INDIRECT("'" &amp; R$2 &amp; "'!F" &amp; ROWS!R17)-TIME!R17), ABS(INDIRECT("'" &amp; R$2 &amp; "'!J" &amp; ROWS!R17)-TIME!R17))/TIME!R17), "")</f>
        <v>2.5862068965517265E-2</v>
      </c>
      <c r="S17" s="2">
        <f ca="1">_xlfn.IFNA(IF(TIME!S17&gt;=0.2,MAX(ABS(INDIRECT("'" &amp; S$2 &amp; "'!B" &amp; ROWS!S17)-TIME!S17), ABS(INDIRECT("'" &amp; S$2 &amp; "'!F" &amp; ROWS!S17)-TIME!S17), ABS(INDIRECT("'" &amp; S$2 &amp; "'!J" &amp; ROWS!S17)-TIME!S17))/TIME!S17), "")</f>
        <v>1.7391304347826105E-2</v>
      </c>
      <c r="T17" s="2">
        <f ca="1">_xlfn.IFNA(IF(TIME!T17&gt;=0.2,MAX(ABS(INDIRECT("'" &amp; T$2 &amp; "'!B" &amp; ROWS!T17)-TIME!T17), ABS(INDIRECT("'" &amp; T$2 &amp; "'!F" &amp; ROWS!T17)-TIME!T17), ABS(INDIRECT("'" &amp; T$2 &amp; "'!J" &amp; ROWS!T17)-TIME!T17))/TIME!T17), "")</f>
        <v>0</v>
      </c>
      <c r="U17" s="2">
        <f ca="1">_xlfn.IFNA(IF(TIME!U17&gt;=0.2,MAX(ABS(INDIRECT("'" &amp; U$2 &amp; "'!B" &amp; ROWS!U17)-TIME!U17), ABS(INDIRECT("'" &amp; U$2 &amp; "'!F" &amp; ROWS!U17)-TIME!U17), ABS(INDIRECT("'" &amp; U$2 &amp; "'!J" &amp; ROWS!U17)-TIME!U17))/TIME!U17), "")</f>
        <v>6.8181818181816721E-3</v>
      </c>
      <c r="V17" s="2">
        <f ca="1">_xlfn.IFNA(IF(TIME!V17&gt;=0.2,MAX(ABS(INDIRECT("'" &amp; V$2 &amp; "'!B" &amp; ROWS!V17)-TIME!V17), ABS(INDIRECT("'" &amp; V$2 &amp; "'!F" &amp; ROWS!V17)-TIME!V17), ABS(INDIRECT("'" &amp; V$2 &amp; "'!J" &amp; ROWS!V17)-TIME!V17))/TIME!V17), "")</f>
        <v>3.7619699042408684E-3</v>
      </c>
      <c r="W17" s="2">
        <f ca="1">_xlfn.IFNA(IF(TIME!W17&gt;=0.2,MAX(ABS(INDIRECT("'" &amp; W$2 &amp; "'!B" &amp; ROWS!W17)-TIME!W17), ABS(INDIRECT("'" &amp; W$2 &amp; "'!F" &amp; ROWS!W17)-TIME!W17), ABS(INDIRECT("'" &amp; W$2 &amp; "'!J" &amp; ROWS!W17)-TIME!W17))/TIME!W17), "")</f>
        <v>4.1841004184100762E-3</v>
      </c>
      <c r="X17" s="2" t="str">
        <f ca="1">_xlfn.IFNA(IF(TIME!X17&gt;=0.2,MAX(ABS(INDIRECT("'" &amp; X$2 &amp; "'!B" &amp; ROWS!X17)-TIME!X17), ABS(INDIRECT("'" &amp; X$2 &amp; "'!F" &amp; ROWS!X17)-TIME!X17), ABS(INDIRECT("'" &amp; X$2 &amp; "'!J" &amp; ROWS!X17)-TIME!X17))/TIME!X17), "")</f>
        <v/>
      </c>
      <c r="Y17" s="2" t="str">
        <f ca="1">_xlfn.IFNA(IF(TIME!Y17&gt;=0.2,MAX(ABS(INDIRECT("'" &amp; Y$2 &amp; "'!B" &amp; ROWS!Y17)-TIME!Y17), ABS(INDIRECT("'" &amp; Y$2 &amp; "'!F" &amp; ROWS!Y17)-TIME!Y17), ABS(INDIRECT("'" &amp; Y$2 &amp; "'!J" &amp; ROWS!Y17)-TIME!Y17))/TIME!Y17), "")</f>
        <v/>
      </c>
    </row>
    <row r="18" spans="1:25" x14ac:dyDescent="0.25">
      <c r="A18" t="str">
        <f>METRICS!A17</f>
        <v>counter</v>
      </c>
      <c r="B18" s="2" t="b">
        <f ca="1">_xlfn.IFNA(IF(TIME!B18&gt;=0.2,MAX(ABS(INDIRECT("'" &amp; B$2 &amp; "'!B" &amp; ROWS!B18)-TIME!B18), ABS(INDIRECT("'" &amp; B$2 &amp; "'!F" &amp; ROWS!B18)-TIME!B18), ABS(INDIRECT("'" &amp; B$2 &amp; "'!J" &amp; ROWS!B18)-TIME!B18))/TIME!B18), "")</f>
        <v>0</v>
      </c>
      <c r="C18" s="2" t="b">
        <f ca="1">_xlfn.IFNA(IF(TIME!C18&gt;=0.2,MAX(ABS(INDIRECT("'" &amp; C$2 &amp; "'!B" &amp; ROWS!C18)-TIME!C18), ABS(INDIRECT("'" &amp; C$2 &amp; "'!F" &amp; ROWS!C18)-TIME!C18), ABS(INDIRECT("'" &amp; C$2 &amp; "'!J" &amp; ROWS!C18)-TIME!C18))/TIME!C18), "")</f>
        <v>0</v>
      </c>
      <c r="D18" s="2" t="b">
        <f ca="1">_xlfn.IFNA(IF(TIME!D18&gt;=0.2,MAX(ABS(INDIRECT("'" &amp; D$2 &amp; "'!B" &amp; ROWS!D18)-TIME!D18), ABS(INDIRECT("'" &amp; D$2 &amp; "'!F" &amp; ROWS!D18)-TIME!D18), ABS(INDIRECT("'" &amp; D$2 &amp; "'!J" &amp; ROWS!D18)-TIME!D18))/TIME!D18), "")</f>
        <v>0</v>
      </c>
      <c r="E18" s="2">
        <f ca="1">_xlfn.IFNA(IF(TIME!E18&gt;=0.2,MAX(ABS(INDIRECT("'" &amp; E$2 &amp; "'!B" &amp; ROWS!E18)-TIME!E18), ABS(INDIRECT("'" &amp; E$2 &amp; "'!F" &amp; ROWS!E18)-TIME!E18), ABS(INDIRECT("'" &amp; E$2 &amp; "'!J" &amp; ROWS!E18)-TIME!E18))/TIME!E18), "")</f>
        <v>2.4390243902438911E-2</v>
      </c>
      <c r="F18" s="2">
        <f ca="1">_xlfn.IFNA(IF(TIME!F18&gt;=0.2,MAX(ABS(INDIRECT("'" &amp; F$2 &amp; "'!B" &amp; ROWS!F18)-TIME!F18), ABS(INDIRECT("'" &amp; F$2 &amp; "'!F" &amp; ROWS!F18)-TIME!F18), ABS(INDIRECT("'" &amp; F$2 &amp; "'!J" &amp; ROWS!F18)-TIME!F18))/TIME!F18), "")</f>
        <v>1.8518518518518535E-2</v>
      </c>
      <c r="G18" s="2">
        <f ca="1">_xlfn.IFNA(IF(TIME!G18&gt;=0.2,MAX(ABS(INDIRECT("'" &amp; G$2 &amp; "'!B" &amp; ROWS!G18)-TIME!G18), ABS(INDIRECT("'" &amp; G$2 &amp; "'!F" &amp; ROWS!G18)-TIME!G18), ABS(INDIRECT("'" &amp; G$2 &amp; "'!J" &amp; ROWS!G18)-TIME!G18))/TIME!G18), "")</f>
        <v>3.8461538461538491E-2</v>
      </c>
      <c r="H18" s="2">
        <f ca="1">_xlfn.IFNA(IF(TIME!H18&gt;=0.2,MAX(ABS(INDIRECT("'" &amp; H$2 &amp; "'!B" &amp; ROWS!H18)-TIME!H18), ABS(INDIRECT("'" &amp; H$2 &amp; "'!F" &amp; ROWS!H18)-TIME!H18), ABS(INDIRECT("'" &amp; H$2 &amp; "'!J" &amp; ROWS!H18)-TIME!H18))/TIME!H18), "")</f>
        <v>1.4084507042253534E-2</v>
      </c>
      <c r="I18" s="2">
        <f ca="1">_xlfn.IFNA(IF(TIME!I18&gt;=0.2,MAX(ABS(INDIRECT("'" &amp; I$2 &amp; "'!B" &amp; ROWS!I18)-TIME!I18), ABS(INDIRECT("'" &amp; I$2 &amp; "'!F" &amp; ROWS!I18)-TIME!I18), ABS(INDIRECT("'" &amp; I$2 &amp; "'!J" &amp; ROWS!I18)-TIME!I18))/TIME!I18), "")</f>
        <v>1.3888888888888902E-2</v>
      </c>
      <c r="J18" s="2" t="b">
        <f ca="1">_xlfn.IFNA(IF(TIME!J18&gt;=0.2,MAX(ABS(INDIRECT("'" &amp; J$2 &amp; "'!B" &amp; ROWS!J18)-TIME!J18), ABS(INDIRECT("'" &amp; J$2 &amp; "'!F" &amp; ROWS!J18)-TIME!J18), ABS(INDIRECT("'" &amp; J$2 &amp; "'!J" &amp; ROWS!J18)-TIME!J18))/TIME!J18), "")</f>
        <v>0</v>
      </c>
      <c r="K18" s="2" t="b">
        <f ca="1">_xlfn.IFNA(IF(TIME!K18&gt;=0.2,MAX(ABS(INDIRECT("'" &amp; K$2 &amp; "'!B" &amp; ROWS!K18)-TIME!K18), ABS(INDIRECT("'" &amp; K$2 &amp; "'!F" &amp; ROWS!K18)-TIME!K18), ABS(INDIRECT("'" &amp; K$2 &amp; "'!J" &amp; ROWS!K18)-TIME!K18))/TIME!K18), "")</f>
        <v>0</v>
      </c>
      <c r="L18" s="2" t="b">
        <f ca="1">_xlfn.IFNA(IF(TIME!L18&gt;=0.2,MAX(ABS(INDIRECT("'" &amp; L$2 &amp; "'!B" &amp; ROWS!L18)-TIME!L18), ABS(INDIRECT("'" &amp; L$2 &amp; "'!F" &amp; ROWS!L18)-TIME!L18), ABS(INDIRECT("'" &amp; L$2 &amp; "'!J" &amp; ROWS!L18)-TIME!L18))/TIME!L18), "")</f>
        <v>0</v>
      </c>
      <c r="M18" s="2">
        <f ca="1">_xlfn.IFNA(IF(TIME!M18&gt;=0.2,MAX(ABS(INDIRECT("'" &amp; M$2 &amp; "'!B" &amp; ROWS!M18)-TIME!M18), ABS(INDIRECT("'" &amp; M$2 &amp; "'!F" &amp; ROWS!M18)-TIME!M18), ABS(INDIRECT("'" &amp; M$2 &amp; "'!J" &amp; ROWS!M18)-TIME!M18))/TIME!M18), "")</f>
        <v>3.8461538461538491E-2</v>
      </c>
      <c r="N18" s="2">
        <f ca="1">_xlfn.IFNA(IF(TIME!N18&gt;=0.2,MAX(ABS(INDIRECT("'" &amp; N$2 &amp; "'!B" &amp; ROWS!N18)-TIME!N18), ABS(INDIRECT("'" &amp; N$2 &amp; "'!F" &amp; ROWS!N18)-TIME!N18), ABS(INDIRECT("'" &amp; N$2 &amp; "'!J" &amp; ROWS!N18)-TIME!N18))/TIME!N18), "")</f>
        <v>2.2727272727272749E-2</v>
      </c>
      <c r="O18" s="2">
        <f ca="1">_xlfn.IFNA(IF(TIME!O18&gt;=0.2,MAX(ABS(INDIRECT("'" &amp; O$2 &amp; "'!B" &amp; ROWS!O18)-TIME!O18), ABS(INDIRECT("'" &amp; O$2 &amp; "'!F" &amp; ROWS!O18)-TIME!O18), ABS(INDIRECT("'" &amp; O$2 &amp; "'!J" &amp; ROWS!O18)-TIME!O18))/TIME!O18), "")</f>
        <v>9.090909090909087E-2</v>
      </c>
      <c r="P18" s="2" t="b">
        <f ca="1">_xlfn.IFNA(IF(TIME!P18&gt;=0.2,MAX(ABS(INDIRECT("'" &amp; P$2 &amp; "'!B" &amp; ROWS!P18)-TIME!P18), ABS(INDIRECT("'" &amp; P$2 &amp; "'!F" &amp; ROWS!P18)-TIME!P18), ABS(INDIRECT("'" &amp; P$2 &amp; "'!J" &amp; ROWS!P18)-TIME!P18))/TIME!P18), "")</f>
        <v>0</v>
      </c>
      <c r="Q18" s="2" t="b">
        <f ca="1">_xlfn.IFNA(IF(TIME!Q18&gt;=0.2,MAX(ABS(INDIRECT("'" &amp; Q$2 &amp; "'!B" &amp; ROWS!Q18)-TIME!Q18), ABS(INDIRECT("'" &amp; Q$2 &amp; "'!F" &amp; ROWS!Q18)-TIME!Q18), ABS(INDIRECT("'" &amp; Q$2 &amp; "'!J" &amp; ROWS!Q18)-TIME!Q18))/TIME!Q18), "")</f>
        <v>0</v>
      </c>
      <c r="R18" s="2" t="b">
        <f ca="1">_xlfn.IFNA(IF(TIME!R18&gt;=0.2,MAX(ABS(INDIRECT("'" &amp; R$2 &amp; "'!B" &amp; ROWS!R18)-TIME!R18), ABS(INDIRECT("'" &amp; R$2 &amp; "'!F" &amp; ROWS!R18)-TIME!R18), ABS(INDIRECT("'" &amp; R$2 &amp; "'!J" &amp; ROWS!R18)-TIME!R18))/TIME!R18), "")</f>
        <v>0</v>
      </c>
      <c r="S18" s="2" t="b">
        <f ca="1">_xlfn.IFNA(IF(TIME!S18&gt;=0.2,MAX(ABS(INDIRECT("'" &amp; S$2 &amp; "'!B" &amp; ROWS!S18)-TIME!S18), ABS(INDIRECT("'" &amp; S$2 &amp; "'!F" &amp; ROWS!S18)-TIME!S18), ABS(INDIRECT("'" &amp; S$2 &amp; "'!J" &amp; ROWS!S18)-TIME!S18))/TIME!S18), "")</f>
        <v>0</v>
      </c>
      <c r="T18" s="2" t="b">
        <f ca="1">_xlfn.IFNA(IF(TIME!T18&gt;=0.2,MAX(ABS(INDIRECT("'" &amp; T$2 &amp; "'!B" &amp; ROWS!T18)-TIME!T18), ABS(INDIRECT("'" &amp; T$2 &amp; "'!F" &amp; ROWS!T18)-TIME!T18), ABS(INDIRECT("'" &amp; T$2 &amp; "'!J" &amp; ROWS!T18)-TIME!T18))/TIME!T18), "")</f>
        <v>0</v>
      </c>
      <c r="U18" s="2">
        <f ca="1">_xlfn.IFNA(IF(TIME!U18&gt;=0.2,MAX(ABS(INDIRECT("'" &amp; U$2 &amp; "'!B" &amp; ROWS!U18)-TIME!U18), ABS(INDIRECT("'" &amp; U$2 &amp; "'!F" &amp; ROWS!U18)-TIME!U18), ABS(INDIRECT("'" &amp; U$2 &amp; "'!J" &amp; ROWS!U18)-TIME!U18))/TIME!U18), "")</f>
        <v>0</v>
      </c>
      <c r="V18" s="2">
        <f ca="1">_xlfn.IFNA(IF(TIME!V18&gt;=0.2,MAX(ABS(INDIRECT("'" &amp; V$2 &amp; "'!B" &amp; ROWS!V18)-TIME!V18), ABS(INDIRECT("'" &amp; V$2 &amp; "'!F" &amp; ROWS!V18)-TIME!V18), ABS(INDIRECT("'" &amp; V$2 &amp; "'!J" &amp; ROWS!V18)-TIME!V18))/TIME!V18), "")</f>
        <v>2.3255813953488393E-2</v>
      </c>
      <c r="W18" s="2">
        <f ca="1">_xlfn.IFNA(IF(TIME!W18&gt;=0.2,MAX(ABS(INDIRECT("'" &amp; W$2 &amp; "'!B" &amp; ROWS!W18)-TIME!W18), ABS(INDIRECT("'" &amp; W$2 &amp; "'!F" &amp; ROWS!W18)-TIME!W18), ABS(INDIRECT("'" &amp; W$2 &amp; "'!J" &amp; ROWS!W18)-TIME!W18))/TIME!W18), "")</f>
        <v>4.5454545454545497E-2</v>
      </c>
      <c r="X18" s="2" t="b">
        <f ca="1">_xlfn.IFNA(IF(TIME!X18&gt;=0.2,MAX(ABS(INDIRECT("'" &amp; X$2 &amp; "'!B" &amp; ROWS!X18)-TIME!X18), ABS(INDIRECT("'" &amp; X$2 &amp; "'!F" &amp; ROWS!X18)-TIME!X18), ABS(INDIRECT("'" &amp; X$2 &amp; "'!J" &amp; ROWS!X18)-TIME!X18))/TIME!X18), "")</f>
        <v>0</v>
      </c>
      <c r="Y18" s="2" t="b">
        <f ca="1">_xlfn.IFNA(IF(TIME!Y18&gt;=0.2,MAX(ABS(INDIRECT("'" &amp; Y$2 &amp; "'!B" &amp; ROWS!Y18)-TIME!Y18), ABS(INDIRECT("'" &amp; Y$2 &amp; "'!F" &amp; ROWS!Y18)-TIME!Y18), ABS(INDIRECT("'" &amp; Y$2 &amp; "'!J" &amp; ROWS!Y18)-TIME!Y18))/TIME!Y18), "")</f>
        <v>0</v>
      </c>
    </row>
    <row r="19" spans="1:25" x14ac:dyDescent="0.25">
      <c r="A19" t="str">
        <f>METRICS!A18</f>
        <v>ctor-autogen</v>
      </c>
      <c r="B19" s="2" t="b">
        <f ca="1">_xlfn.IFNA(IF(TIME!B19&gt;=0.2,MAX(ABS(INDIRECT("'" &amp; B$2 &amp; "'!B" &amp; ROWS!B19)-TIME!B19), ABS(INDIRECT("'" &amp; B$2 &amp; "'!F" &amp; ROWS!B19)-TIME!B19), ABS(INDIRECT("'" &amp; B$2 &amp; "'!J" &amp; ROWS!B19)-TIME!B19))/TIME!B19), "")</f>
        <v>0</v>
      </c>
      <c r="C19" s="2" t="b">
        <f ca="1">_xlfn.IFNA(IF(TIME!C19&gt;=0.2,MAX(ABS(INDIRECT("'" &amp; C$2 &amp; "'!B" &amp; ROWS!C19)-TIME!C19), ABS(INDIRECT("'" &amp; C$2 &amp; "'!F" &amp; ROWS!C19)-TIME!C19), ABS(INDIRECT("'" &amp; C$2 &amp; "'!J" &amp; ROWS!C19)-TIME!C19))/TIME!C19), "")</f>
        <v>0</v>
      </c>
      <c r="D19" s="2" t="b">
        <f ca="1">_xlfn.IFNA(IF(TIME!D19&gt;=0.2,MAX(ABS(INDIRECT("'" &amp; D$2 &amp; "'!B" &amp; ROWS!D19)-TIME!D19), ABS(INDIRECT("'" &amp; D$2 &amp; "'!F" &amp; ROWS!D19)-TIME!D19), ABS(INDIRECT("'" &amp; D$2 &amp; "'!J" &amp; ROWS!D19)-TIME!D19))/TIME!D19), "")</f>
        <v>0</v>
      </c>
      <c r="E19" s="2">
        <f ca="1">_xlfn.IFNA(IF(TIME!E19&gt;=0.2,MAX(ABS(INDIRECT("'" &amp; E$2 &amp; "'!B" &amp; ROWS!E19)-TIME!E19), ABS(INDIRECT("'" &amp; E$2 &amp; "'!F" &amp; ROWS!E19)-TIME!E19), ABS(INDIRECT("'" &amp; E$2 &amp; "'!J" &amp; ROWS!E19)-TIME!E19))/TIME!E19), "")</f>
        <v>1.8518518518518535E-2</v>
      </c>
      <c r="F19" s="2">
        <f ca="1">_xlfn.IFNA(IF(TIME!F19&gt;=0.2,MAX(ABS(INDIRECT("'" &amp; F$2 &amp; "'!B" &amp; ROWS!F19)-TIME!F19), ABS(INDIRECT("'" &amp; F$2 &amp; "'!F" &amp; ROWS!F19)-TIME!F19), ABS(INDIRECT("'" &amp; F$2 &amp; "'!J" &amp; ROWS!F19)-TIME!F19))/TIME!F19), "")</f>
        <v>7.6335877862595486E-3</v>
      </c>
      <c r="G19" s="2">
        <f ca="1">_xlfn.IFNA(IF(TIME!G19&gt;=0.2,MAX(ABS(INDIRECT("'" &amp; G$2 &amp; "'!B" &amp; ROWS!G19)-TIME!G19), ABS(INDIRECT("'" &amp; G$2 &amp; "'!F" &amp; ROWS!G19)-TIME!G19), ABS(INDIRECT("'" &amp; G$2 &amp; "'!J" &amp; ROWS!G19)-TIME!G19))/TIME!G19), "")</f>
        <v>4.8192771084337394E-2</v>
      </c>
      <c r="H19" s="2">
        <f ca="1">_xlfn.IFNA(IF(TIME!H19&gt;=0.2,MAX(ABS(INDIRECT("'" &amp; H$2 &amp; "'!B" &amp; ROWS!H19)-TIME!H19), ABS(INDIRECT("'" &amp; H$2 &amp; "'!F" &amp; ROWS!H19)-TIME!H19), ABS(INDIRECT("'" &amp; H$2 &amp; "'!J" &amp; ROWS!H19)-TIME!H19))/TIME!H19), "")</f>
        <v>3.5971223021582767E-2</v>
      </c>
      <c r="I19" s="2">
        <f ca="1">_xlfn.IFNA(IF(TIME!I19&gt;=0.2,MAX(ABS(INDIRECT("'" &amp; I$2 &amp; "'!B" &amp; ROWS!I19)-TIME!I19), ABS(INDIRECT("'" &amp; I$2 &amp; "'!F" &amp; ROWS!I19)-TIME!I19), ABS(INDIRECT("'" &amp; I$2 &amp; "'!J" &amp; ROWS!I19)-TIME!I19))/TIME!I19), "")</f>
        <v>1.0830324909747223E-2</v>
      </c>
      <c r="J19" s="2" t="b">
        <f ca="1">_xlfn.IFNA(IF(TIME!J19&gt;=0.2,MAX(ABS(INDIRECT("'" &amp; J$2 &amp; "'!B" &amp; ROWS!J19)-TIME!J19), ABS(INDIRECT("'" &amp; J$2 &amp; "'!F" &amp; ROWS!J19)-TIME!J19), ABS(INDIRECT("'" &amp; J$2 &amp; "'!J" &amp; ROWS!J19)-TIME!J19))/TIME!J19), "")</f>
        <v>0</v>
      </c>
      <c r="K19" s="2" t="b">
        <f ca="1">_xlfn.IFNA(IF(TIME!K19&gt;=0.2,MAX(ABS(INDIRECT("'" &amp; K$2 &amp; "'!B" &amp; ROWS!K19)-TIME!K19), ABS(INDIRECT("'" &amp; K$2 &amp; "'!F" &amp; ROWS!K19)-TIME!K19), ABS(INDIRECT("'" &amp; K$2 &amp; "'!J" &amp; ROWS!K19)-TIME!K19))/TIME!K19), "")</f>
        <v>0</v>
      </c>
      <c r="L19" s="2" t="b">
        <f ca="1">_xlfn.IFNA(IF(TIME!L19&gt;=0.2,MAX(ABS(INDIRECT("'" &amp; L$2 &amp; "'!B" &amp; ROWS!L19)-TIME!L19), ABS(INDIRECT("'" &amp; L$2 &amp; "'!F" &amp; ROWS!L19)-TIME!L19), ABS(INDIRECT("'" &amp; L$2 &amp; "'!J" &amp; ROWS!L19)-TIME!L19))/TIME!L19), "")</f>
        <v>0</v>
      </c>
      <c r="M19" s="2">
        <f ca="1">_xlfn.IFNA(IF(TIME!M19&gt;=0.2,MAX(ABS(INDIRECT("'" &amp; M$2 &amp; "'!B" &amp; ROWS!M19)-TIME!M19), ABS(INDIRECT("'" &amp; M$2 &amp; "'!F" &amp; ROWS!M19)-TIME!M19), ABS(INDIRECT("'" &amp; M$2 &amp; "'!J" &amp; ROWS!M19)-TIME!M19))/TIME!M19), "")</f>
        <v>1.2500000000000011E-2</v>
      </c>
      <c r="N19" s="2">
        <f ca="1">_xlfn.IFNA(IF(TIME!N19&gt;=0.2,MAX(ABS(INDIRECT("'" &amp; N$2 &amp; "'!B" &amp; ROWS!N19)-TIME!N19), ABS(INDIRECT("'" &amp; N$2 &amp; "'!F" &amp; ROWS!N19)-TIME!N19), ABS(INDIRECT("'" &amp; N$2 &amp; "'!J" &amp; ROWS!N19)-TIME!N19))/TIME!N19), "")</f>
        <v>8.8495575221239024E-3</v>
      </c>
      <c r="O19" s="2">
        <f ca="1">_xlfn.IFNA(IF(TIME!O19&gt;=0.2,MAX(ABS(INDIRECT("'" &amp; O$2 &amp; "'!B" &amp; ROWS!O19)-TIME!O19), ABS(INDIRECT("'" &amp; O$2 &amp; "'!F" &amp; ROWS!O19)-TIME!O19), ABS(INDIRECT("'" &amp; O$2 &amp; "'!J" &amp; ROWS!O19)-TIME!O19))/TIME!O19), "")</f>
        <v>2.7027027027027053E-2</v>
      </c>
      <c r="P19" s="2" t="b">
        <f ca="1">_xlfn.IFNA(IF(TIME!P19&gt;=0.2,MAX(ABS(INDIRECT("'" &amp; P$2 &amp; "'!B" &amp; ROWS!P19)-TIME!P19), ABS(INDIRECT("'" &amp; P$2 &amp; "'!F" &amp; ROWS!P19)-TIME!P19), ABS(INDIRECT("'" &amp; P$2 &amp; "'!J" &amp; ROWS!P19)-TIME!P19))/TIME!P19), "")</f>
        <v>0</v>
      </c>
      <c r="Q19" s="2" t="b">
        <f ca="1">_xlfn.IFNA(IF(TIME!Q19&gt;=0.2,MAX(ABS(INDIRECT("'" &amp; Q$2 &amp; "'!B" &amp; ROWS!Q19)-TIME!Q19), ABS(INDIRECT("'" &amp; Q$2 &amp; "'!F" &amp; ROWS!Q19)-TIME!Q19), ABS(INDIRECT("'" &amp; Q$2 &amp; "'!J" &amp; ROWS!Q19)-TIME!Q19))/TIME!Q19), "")</f>
        <v>0</v>
      </c>
      <c r="R19" s="2" t="b">
        <f ca="1">_xlfn.IFNA(IF(TIME!R19&gt;=0.2,MAX(ABS(INDIRECT("'" &amp; R$2 &amp; "'!B" &amp; ROWS!R19)-TIME!R19), ABS(INDIRECT("'" &amp; R$2 &amp; "'!F" &amp; ROWS!R19)-TIME!R19), ABS(INDIRECT("'" &amp; R$2 &amp; "'!J" &amp; ROWS!R19)-TIME!R19))/TIME!R19), "")</f>
        <v>0</v>
      </c>
      <c r="S19" s="2" t="b">
        <f ca="1">_xlfn.IFNA(IF(TIME!S19&gt;=0.2,MAX(ABS(INDIRECT("'" &amp; S$2 &amp; "'!B" &amp; ROWS!S19)-TIME!S19), ABS(INDIRECT("'" &amp; S$2 &amp; "'!F" &amp; ROWS!S19)-TIME!S19), ABS(INDIRECT("'" &amp; S$2 &amp; "'!J" &amp; ROWS!S19)-TIME!S19))/TIME!S19), "")</f>
        <v>0</v>
      </c>
      <c r="T19" s="2" t="b">
        <f ca="1">_xlfn.IFNA(IF(TIME!T19&gt;=0.2,MAX(ABS(INDIRECT("'" &amp; T$2 &amp; "'!B" &amp; ROWS!T19)-TIME!T19), ABS(INDIRECT("'" &amp; T$2 &amp; "'!F" &amp; ROWS!T19)-TIME!T19), ABS(INDIRECT("'" &amp; T$2 &amp; "'!J" &amp; ROWS!T19)-TIME!T19))/TIME!T19), "")</f>
        <v>0</v>
      </c>
      <c r="U19" s="2">
        <f ca="1">_xlfn.IFNA(IF(TIME!U19&gt;=0.2,MAX(ABS(INDIRECT("'" &amp; U$2 &amp; "'!B" &amp; ROWS!U19)-TIME!U19), ABS(INDIRECT("'" &amp; U$2 &amp; "'!F" &amp; ROWS!U19)-TIME!U19), ABS(INDIRECT("'" &amp; U$2 &amp; "'!J" &amp; ROWS!U19)-TIME!U19))/TIME!U19), "")</f>
        <v>3.5714285714285615E-2</v>
      </c>
      <c r="V19" s="2">
        <f ca="1">_xlfn.IFNA(IF(TIME!V19&gt;=0.2,MAX(ABS(INDIRECT("'" &amp; V$2 &amp; "'!B" &amp; ROWS!V19)-TIME!V19), ABS(INDIRECT("'" &amp; V$2 &amp; "'!F" &amp; ROWS!V19)-TIME!V19), ABS(INDIRECT("'" &amp; V$2 &amp; "'!J" &amp; ROWS!V19)-TIME!V19))/TIME!V19), "")</f>
        <v>8.9285714285712373E-3</v>
      </c>
      <c r="W19" s="2">
        <f ca="1">_xlfn.IFNA(IF(TIME!W19&gt;=0.2,MAX(ABS(INDIRECT("'" &amp; W$2 &amp; "'!B" &amp; ROWS!W19)-TIME!W19), ABS(INDIRECT("'" &amp; W$2 &amp; "'!F" &amp; ROWS!W19)-TIME!W19), ABS(INDIRECT("'" &amp; W$2 &amp; "'!J" &amp; ROWS!W19)-TIME!W19))/TIME!W19), "")</f>
        <v>1.3333333333333345E-2</v>
      </c>
      <c r="X19" s="2" t="b">
        <f ca="1">_xlfn.IFNA(IF(TIME!X19&gt;=0.2,MAX(ABS(INDIRECT("'" &amp; X$2 &amp; "'!B" &amp; ROWS!X19)-TIME!X19), ABS(INDIRECT("'" &amp; X$2 &amp; "'!F" &amp; ROWS!X19)-TIME!X19), ABS(INDIRECT("'" &amp; X$2 &amp; "'!J" &amp; ROWS!X19)-TIME!X19))/TIME!X19), "")</f>
        <v>0</v>
      </c>
      <c r="Y19" s="2" t="b">
        <f ca="1">_xlfn.IFNA(IF(TIME!Y19&gt;=0.2,MAX(ABS(INDIRECT("'" &amp; Y$2 &amp; "'!B" &amp; ROWS!Y19)-TIME!Y19), ABS(INDIRECT("'" &amp; Y$2 &amp; "'!F" &amp; ROWS!Y19)-TIME!Y19), ABS(INDIRECT("'" &amp; Y$2 &amp; "'!J" &amp; ROWS!Y19)-TIME!Y19))/TIME!Y19), "")</f>
        <v>0</v>
      </c>
    </row>
    <row r="20" spans="1:25" x14ac:dyDescent="0.25">
      <c r="A20" t="str">
        <f>METRICS!A19</f>
        <v>datingService</v>
      </c>
      <c r="B20" s="2">
        <f ca="1">_xlfn.IFNA(IF(TIME!B20&gt;=0.2,MAX(ABS(INDIRECT("'" &amp; B$2 &amp; "'!B" &amp; ROWS!B20)-TIME!B20), ABS(INDIRECT("'" &amp; B$2 &amp; "'!F" &amp; ROWS!B20)-TIME!B20), ABS(INDIRECT("'" &amp; B$2 &amp; "'!J" &amp; ROWS!B20)-TIME!B20))/TIME!B20), "")</f>
        <v>2.2388059701492557E-2</v>
      </c>
      <c r="C20" s="2">
        <f ca="1">_xlfn.IFNA(IF(TIME!C20&gt;=0.2,MAX(ABS(INDIRECT("'" &amp; C$2 &amp; "'!B" &amp; ROWS!C20)-TIME!C20), ABS(INDIRECT("'" &amp; C$2 &amp; "'!F" &amp; ROWS!C20)-TIME!C20), ABS(INDIRECT("'" &amp; C$2 &amp; "'!J" &amp; ROWS!C20)-TIME!C20))/TIME!C20), "")</f>
        <v>8.8495575221239024E-3</v>
      </c>
      <c r="D20" s="2">
        <f ca="1">_xlfn.IFNA(IF(TIME!D20&gt;=0.2,MAX(ABS(INDIRECT("'" &amp; D$2 &amp; "'!B" &amp; ROWS!D20)-TIME!D20), ABS(INDIRECT("'" &amp; D$2 &amp; "'!F" &amp; ROWS!D20)-TIME!D20), ABS(INDIRECT("'" &amp; D$2 &amp; "'!J" &amp; ROWS!D20)-TIME!D20))/TIME!D20), "")</f>
        <v>1.2987012987012998E-2</v>
      </c>
      <c r="E20" s="2">
        <f ca="1">_xlfn.IFNA(IF(TIME!E20&gt;=0.2,MAX(ABS(INDIRECT("'" &amp; E$2 &amp; "'!B" &amp; ROWS!E20)-TIME!E20), ABS(INDIRECT("'" &amp; E$2 &amp; "'!F" &amp; ROWS!E20)-TIME!E20), ABS(INDIRECT("'" &amp; E$2 &amp; "'!J" &amp; ROWS!E20)-TIME!E20))/TIME!E20), "")</f>
        <v>5.0156739811913383E-3</v>
      </c>
      <c r="F20" s="2">
        <f ca="1">_xlfn.IFNA(IF(TIME!F20&gt;=0.2,MAX(ABS(INDIRECT("'" &amp; F$2 &amp; "'!B" &amp; ROWS!F20)-TIME!F20), ABS(INDIRECT("'" &amp; F$2 &amp; "'!F" &amp; ROWS!F20)-TIME!F20), ABS(INDIRECT("'" &amp; F$2 &amp; "'!J" &amp; ROWS!F20)-TIME!F20))/TIME!F20), "")</f>
        <v>9.2521202775636847E-3</v>
      </c>
      <c r="G20" s="2">
        <f ca="1">_xlfn.IFNA(IF(TIME!G20&gt;=0.2,MAX(ABS(INDIRECT("'" &amp; G$2 &amp; "'!B" &amp; ROWS!G20)-TIME!G20), ABS(INDIRECT("'" &amp; G$2 &amp; "'!F" &amp; ROWS!G20)-TIME!G20), ABS(INDIRECT("'" &amp; G$2 &amp; "'!J" &amp; ROWS!G20)-TIME!G20))/TIME!G20), "")</f>
        <v>8.5536547433903137E-3</v>
      </c>
      <c r="H20" s="2" t="str">
        <f ca="1">_xlfn.IFNA(IF(TIME!H20&gt;=0.2,MAX(ABS(INDIRECT("'" &amp; H$2 &amp; "'!B" &amp; ROWS!H20)-TIME!H20), ABS(INDIRECT("'" &amp; H$2 &amp; "'!F" &amp; ROWS!H20)-TIME!H20), ABS(INDIRECT("'" &amp; H$2 &amp; "'!J" &amp; ROWS!H20)-TIME!H20))/TIME!H20), "")</f>
        <v/>
      </c>
      <c r="I20" s="2" t="str">
        <f ca="1">_xlfn.IFNA(IF(TIME!I20&gt;=0.2,MAX(ABS(INDIRECT("'" &amp; I$2 &amp; "'!B" &amp; ROWS!I20)-TIME!I20), ABS(INDIRECT("'" &amp; I$2 &amp; "'!F" &amp; ROWS!I20)-TIME!I20), ABS(INDIRECT("'" &amp; I$2 &amp; "'!J" &amp; ROWS!I20)-TIME!I20))/TIME!I20), "")</f>
        <v/>
      </c>
      <c r="J20" s="2">
        <f ca="1">_xlfn.IFNA(IF(TIME!J20&gt;=0.2,MAX(ABS(INDIRECT("'" &amp; J$2 &amp; "'!B" &amp; ROWS!J20)-TIME!J20), ABS(INDIRECT("'" &amp; J$2 &amp; "'!F" &amp; ROWS!J20)-TIME!J20), ABS(INDIRECT("'" &amp; J$2 &amp; "'!J" &amp; ROWS!J20)-TIME!J20))/TIME!J20), "")</f>
        <v>0</v>
      </c>
      <c r="K20" s="2">
        <f ca="1">_xlfn.IFNA(IF(TIME!K20&gt;=0.2,MAX(ABS(INDIRECT("'" &amp; K$2 &amp; "'!B" &amp; ROWS!K20)-TIME!K20), ABS(INDIRECT("'" &amp; K$2 &amp; "'!F" &amp; ROWS!K20)-TIME!K20), ABS(INDIRECT("'" &amp; K$2 &amp; "'!J" &amp; ROWS!K20)-TIME!K20))/TIME!K20), "")</f>
        <v>1.0204081632653071E-2</v>
      </c>
      <c r="L20" s="2">
        <f ca="1">_xlfn.IFNA(IF(TIME!L20&gt;=0.2,MAX(ABS(INDIRECT("'" &amp; L$2 &amp; "'!B" &amp; ROWS!L20)-TIME!L20), ABS(INDIRECT("'" &amp; L$2 &amp; "'!F" &amp; ROWS!L20)-TIME!L20), ABS(INDIRECT("'" &amp; L$2 &amp; "'!J" &amp; ROWS!L20)-TIME!L20))/TIME!L20), "")</f>
        <v>1.449275362318842E-2</v>
      </c>
      <c r="M20" s="2">
        <f ca="1">_xlfn.IFNA(IF(TIME!M20&gt;=0.2,MAX(ABS(INDIRECT("'" &amp; M$2 &amp; "'!B" &amp; ROWS!M20)-TIME!M20), ABS(INDIRECT("'" &amp; M$2 &amp; "'!F" &amp; ROWS!M20)-TIME!M20), ABS(INDIRECT("'" &amp; M$2 &amp; "'!J" &amp; ROWS!M20)-TIME!M20))/TIME!M20), "")</f>
        <v>8.1743869209808737E-3</v>
      </c>
      <c r="N20" s="2">
        <f ca="1">_xlfn.IFNA(IF(TIME!N20&gt;=0.2,MAX(ABS(INDIRECT("'" &amp; N$2 &amp; "'!B" &amp; ROWS!N20)-TIME!N20), ABS(INDIRECT("'" &amp; N$2 &amp; "'!F" &amp; ROWS!N20)-TIME!N20), ABS(INDIRECT("'" &amp; N$2 &amp; "'!J" &amp; ROWS!N20)-TIME!N20))/TIME!N20), "")</f>
        <v>2.4144869215291234E-3</v>
      </c>
      <c r="O20" s="2">
        <f ca="1">_xlfn.IFNA(IF(TIME!O20&gt;=0.2,MAX(ABS(INDIRECT("'" &amp; O$2 &amp; "'!B" &amp; ROWS!O20)-TIME!O20), ABS(INDIRECT("'" &amp; O$2 &amp; "'!F" &amp; ROWS!O20)-TIME!O20), ABS(INDIRECT("'" &amp; O$2 &amp; "'!J" &amp; ROWS!O20)-TIME!O20))/TIME!O20), "")</f>
        <v>2.4115755627009704E-2</v>
      </c>
      <c r="P20" s="2">
        <f ca="1">_xlfn.IFNA(IF(TIME!P20&gt;=0.2,MAX(ABS(INDIRECT("'" &amp; P$2 &amp; "'!B" &amp; ROWS!P20)-TIME!P20), ABS(INDIRECT("'" &amp; P$2 &amp; "'!F" &amp; ROWS!P20)-TIME!P20), ABS(INDIRECT("'" &amp; P$2 &amp; "'!J" &amp; ROWS!P20)-TIME!P20))/TIME!P20), "")</f>
        <v>7.0921985815602905E-3</v>
      </c>
      <c r="Q20" s="2">
        <f ca="1">_xlfn.IFNA(IF(TIME!Q20&gt;=0.2,MAX(ABS(INDIRECT("'" &amp; Q$2 &amp; "'!B" &amp; ROWS!Q20)-TIME!Q20), ABS(INDIRECT("'" &amp; Q$2 &amp; "'!F" &amp; ROWS!Q20)-TIME!Q20), ABS(INDIRECT("'" &amp; Q$2 &amp; "'!J" &amp; ROWS!Q20)-TIME!Q20))/TIME!Q20), "")</f>
        <v>2.9411764705882377E-2</v>
      </c>
      <c r="R20" s="2">
        <f ca="1">_xlfn.IFNA(IF(TIME!R20&gt;=0.2,MAX(ABS(INDIRECT("'" &amp; R$2 &amp; "'!B" &amp; ROWS!R20)-TIME!R20), ABS(INDIRECT("'" &amp; R$2 &amp; "'!F" &amp; ROWS!R20)-TIME!R20), ABS(INDIRECT("'" &amp; R$2 &amp; "'!J" &amp; ROWS!R20)-TIME!R20))/TIME!R20), "")</f>
        <v>0.13402061855670117</v>
      </c>
      <c r="S20" s="2">
        <f ca="1">_xlfn.IFNA(IF(TIME!S20&gt;=0.2,MAX(ABS(INDIRECT("'" &amp; S$2 &amp; "'!B" &amp; ROWS!S20)-TIME!S20), ABS(INDIRECT("'" &amp; S$2 &amp; "'!F" &amp; ROWS!S20)-TIME!S20), ABS(INDIRECT("'" &amp; S$2 &amp; "'!J" &amp; ROWS!S20)-TIME!S20))/TIME!S20), "")</f>
        <v>5.1020408163265354E-3</v>
      </c>
      <c r="T20" s="2">
        <f ca="1">_xlfn.IFNA(IF(TIME!T20&gt;=0.2,MAX(ABS(INDIRECT("'" &amp; T$2 &amp; "'!B" &amp; ROWS!T20)-TIME!T20), ABS(INDIRECT("'" &amp; T$2 &amp; "'!F" &amp; ROWS!T20)-TIME!T20), ABS(INDIRECT("'" &amp; T$2 &amp; "'!J" &amp; ROWS!T20)-TIME!T20))/TIME!T20), "")</f>
        <v>0</v>
      </c>
      <c r="U20" s="2">
        <f ca="1">_xlfn.IFNA(IF(TIME!U20&gt;=0.2,MAX(ABS(INDIRECT("'" &amp; U$2 &amp; "'!B" &amp; ROWS!U20)-TIME!U20), ABS(INDIRECT("'" &amp; U$2 &amp; "'!F" &amp; ROWS!U20)-TIME!U20), ABS(INDIRECT("'" &amp; U$2 &amp; "'!J" &amp; ROWS!U20)-TIME!U20))/TIME!U20), "")</f>
        <v>3.1797534068786514E-2</v>
      </c>
      <c r="V20" s="2">
        <f ca="1">_xlfn.IFNA(IF(TIME!V20&gt;=0.2,MAX(ABS(INDIRECT("'" &amp; V$2 &amp; "'!B" &amp; ROWS!V20)-TIME!V20), ABS(INDIRECT("'" &amp; V$2 &amp; "'!F" &amp; ROWS!V20)-TIME!V20), ABS(INDIRECT("'" &amp; V$2 &amp; "'!J" &amp; ROWS!V20)-TIME!V20))/TIME!V20), "")</f>
        <v>6.0313630880579868E-3</v>
      </c>
      <c r="W20" s="2">
        <f ca="1">_xlfn.IFNA(IF(TIME!W20&gt;=0.2,MAX(ABS(INDIRECT("'" &amp; W$2 &amp; "'!B" &amp; ROWS!W20)-TIME!W20), ABS(INDIRECT("'" &amp; W$2 &amp; "'!F" &amp; ROWS!W20)-TIME!W20), ABS(INDIRECT("'" &amp; W$2 &amp; "'!J" &amp; ROWS!W20)-TIME!W20))/TIME!W20), "")</f>
        <v>4.8859934853419159E-3</v>
      </c>
      <c r="X20" s="2">
        <f ca="1">_xlfn.IFNA(IF(TIME!X20&gt;=0.2,MAX(ABS(INDIRECT("'" &amp; X$2 &amp; "'!B" &amp; ROWS!X20)-TIME!X20), ABS(INDIRECT("'" &amp; X$2 &amp; "'!F" &amp; ROWS!X20)-TIME!X20), ABS(INDIRECT("'" &amp; X$2 &amp; "'!J" &amp; ROWS!X20)-TIME!X20))/TIME!X20), "")</f>
        <v>2.142857142857145E-2</v>
      </c>
      <c r="Y20" s="2">
        <f ca="1">_xlfn.IFNA(IF(TIME!Y20&gt;=0.2,MAX(ABS(INDIRECT("'" &amp; Y$2 &amp; "'!B" &amp; ROWS!Y20)-TIME!Y20), ABS(INDIRECT("'" &amp; Y$2 &amp; "'!F" &amp; ROWS!Y20)-TIME!Y20), ABS(INDIRECT("'" &amp; Y$2 &amp; "'!J" &amp; ROWS!Y20)-TIME!Y20))/TIME!Y20), "")</f>
        <v>1.5384615384615399E-2</v>
      </c>
    </row>
    <row r="21" spans="1:25" x14ac:dyDescent="0.25">
      <c r="A21" t="str">
        <f>METRICS!A20</f>
        <v>declarationSpecifier</v>
      </c>
      <c r="B21" s="2" t="b">
        <f ca="1">_xlfn.IFNA(IF(TIME!B21&gt;=0.2,MAX(ABS(INDIRECT("'" &amp; B$2 &amp; "'!B" &amp; ROWS!B21)-TIME!B21), ABS(INDIRECT("'" &amp; B$2 &amp; "'!F" &amp; ROWS!B21)-TIME!B21), ABS(INDIRECT("'" &amp; B$2 &amp; "'!J" &amp; ROWS!B21)-TIME!B21))/TIME!B21), "")</f>
        <v>0</v>
      </c>
      <c r="C21" s="2" t="b">
        <f ca="1">_xlfn.IFNA(IF(TIME!C21&gt;=0.2,MAX(ABS(INDIRECT("'" &amp; C$2 &amp; "'!B" &amp; ROWS!C21)-TIME!C21), ABS(INDIRECT("'" &amp; C$2 &amp; "'!F" &amp; ROWS!C21)-TIME!C21), ABS(INDIRECT("'" &amp; C$2 &amp; "'!J" &amp; ROWS!C21)-TIME!C21))/TIME!C21), "")</f>
        <v>0</v>
      </c>
      <c r="D21" s="2" t="b">
        <f ca="1">_xlfn.IFNA(IF(TIME!D21&gt;=0.2,MAX(ABS(INDIRECT("'" &amp; D$2 &amp; "'!B" &amp; ROWS!D21)-TIME!D21), ABS(INDIRECT("'" &amp; D$2 &amp; "'!F" &amp; ROWS!D21)-TIME!D21), ABS(INDIRECT("'" &amp; D$2 &amp; "'!J" &amp; ROWS!D21)-TIME!D21))/TIME!D21), "")</f>
        <v>0</v>
      </c>
      <c r="E21" s="2">
        <f ca="1">_xlfn.IFNA(IF(TIME!E21&gt;=0.2,MAX(ABS(INDIRECT("'" &amp; E$2 &amp; "'!B" &amp; ROWS!E21)-TIME!E21), ABS(INDIRECT("'" &amp; E$2 &amp; "'!F" &amp; ROWS!E21)-TIME!E21), ABS(INDIRECT("'" &amp; E$2 &amp; "'!J" &amp; ROWS!E21)-TIME!E21))/TIME!E21), "")</f>
        <v>1.2500000000000011E-2</v>
      </c>
      <c r="F21" s="2">
        <f ca="1">_xlfn.IFNA(IF(TIME!F21&gt;=0.2,MAX(ABS(INDIRECT("'" &amp; F$2 &amp; "'!B" &amp; ROWS!F21)-TIME!F21), ABS(INDIRECT("'" &amp; F$2 &amp; "'!F" &amp; ROWS!F21)-TIME!F21), ABS(INDIRECT("'" &amp; F$2 &amp; "'!J" &amp; ROWS!F21)-TIME!F21))/TIME!F21), "")</f>
        <v>0</v>
      </c>
      <c r="G21" s="2">
        <f ca="1">_xlfn.IFNA(IF(TIME!G21&gt;=0.2,MAX(ABS(INDIRECT("'" &amp; G$2 &amp; "'!B" &amp; ROWS!G21)-TIME!G21), ABS(INDIRECT("'" &amp; G$2 &amp; "'!F" &amp; ROWS!G21)-TIME!G21), ABS(INDIRECT("'" &amp; G$2 &amp; "'!J" &amp; ROWS!G21)-TIME!G21))/TIME!G21), "")</f>
        <v>2.0833333333333353E-2</v>
      </c>
      <c r="H21" s="2">
        <f ca="1">_xlfn.IFNA(IF(TIME!H21&gt;=0.2,MAX(ABS(INDIRECT("'" &amp; H$2 &amp; "'!B" &amp; ROWS!H21)-TIME!H21), ABS(INDIRECT("'" &amp; H$2 &amp; "'!F" &amp; ROWS!H21)-TIME!H21), ABS(INDIRECT("'" &amp; H$2 &amp; "'!J" &amp; ROWS!H21)-TIME!H21))/TIME!H21), "")</f>
        <v>7.6923076923076988E-3</v>
      </c>
      <c r="I21" s="2">
        <f ca="1">_xlfn.IFNA(IF(TIME!I21&gt;=0.2,MAX(ABS(INDIRECT("'" &amp; I$2 &amp; "'!B" &amp; ROWS!I21)-TIME!I21), ABS(INDIRECT("'" &amp; I$2 &amp; "'!F" &amp; ROWS!I21)-TIME!I21), ABS(INDIRECT("'" &amp; I$2 &amp; "'!J" &amp; ROWS!I21)-TIME!I21))/TIME!I21), "")</f>
        <v>7.4074074074074138E-3</v>
      </c>
      <c r="J21" s="2" t="b">
        <f ca="1">_xlfn.IFNA(IF(TIME!J21&gt;=0.2,MAX(ABS(INDIRECT("'" &amp; J$2 &amp; "'!B" &amp; ROWS!J21)-TIME!J21), ABS(INDIRECT("'" &amp; J$2 &amp; "'!F" &amp; ROWS!J21)-TIME!J21), ABS(INDIRECT("'" &amp; J$2 &amp; "'!J" &amp; ROWS!J21)-TIME!J21))/TIME!J21), "")</f>
        <v>0</v>
      </c>
      <c r="K21" s="2" t="b">
        <f ca="1">_xlfn.IFNA(IF(TIME!K21&gt;=0.2,MAX(ABS(INDIRECT("'" &amp; K$2 &amp; "'!B" &amp; ROWS!K21)-TIME!K21), ABS(INDIRECT("'" &amp; K$2 &amp; "'!F" &amp; ROWS!K21)-TIME!K21), ABS(INDIRECT("'" &amp; K$2 &amp; "'!J" &amp; ROWS!K21)-TIME!K21))/TIME!K21), "")</f>
        <v>0</v>
      </c>
      <c r="L21" s="2" t="b">
        <f ca="1">_xlfn.IFNA(IF(TIME!L21&gt;=0.2,MAX(ABS(INDIRECT("'" &amp; L$2 &amp; "'!B" &amp; ROWS!L21)-TIME!L21), ABS(INDIRECT("'" &amp; L$2 &amp; "'!F" &amp; ROWS!L21)-TIME!L21), ABS(INDIRECT("'" &amp; L$2 &amp; "'!J" &amp; ROWS!L21)-TIME!L21))/TIME!L21), "")</f>
        <v>0</v>
      </c>
      <c r="M21" s="2">
        <f ca="1">_xlfn.IFNA(IF(TIME!M21&gt;=0.2,MAX(ABS(INDIRECT("'" &amp; M$2 &amp; "'!B" &amp; ROWS!M21)-TIME!M21), ABS(INDIRECT("'" &amp; M$2 &amp; "'!F" &amp; ROWS!M21)-TIME!M21), ABS(INDIRECT("'" &amp; M$2 &amp; "'!J" &amp; ROWS!M21)-TIME!M21))/TIME!M21), "")</f>
        <v>4.0000000000000036E-2</v>
      </c>
      <c r="N21" s="2">
        <f ca="1">_xlfn.IFNA(IF(TIME!N21&gt;=0.2,MAX(ABS(INDIRECT("'" &amp; N$2 &amp; "'!B" &amp; ROWS!N21)-TIME!N21), ABS(INDIRECT("'" &amp; N$2 &amp; "'!F" &amp; ROWS!N21)-TIME!N21), ABS(INDIRECT("'" &amp; N$2 &amp; "'!J" &amp; ROWS!N21)-TIME!N21))/TIME!N21), "")</f>
        <v>2.1505376344086041E-2</v>
      </c>
      <c r="O21" s="2">
        <f ca="1">_xlfn.IFNA(IF(TIME!O21&gt;=0.2,MAX(ABS(INDIRECT("'" &amp; O$2 &amp; "'!B" &amp; ROWS!O21)-TIME!O21), ABS(INDIRECT("'" &amp; O$2 &amp; "'!F" &amp; ROWS!O21)-TIME!O21), ABS(INDIRECT("'" &amp; O$2 &amp; "'!J" &amp; ROWS!O21)-TIME!O21))/TIME!O21), "")</f>
        <v>0</v>
      </c>
      <c r="P21" s="2" t="b">
        <f ca="1">_xlfn.IFNA(IF(TIME!P21&gt;=0.2,MAX(ABS(INDIRECT("'" &amp; P$2 &amp; "'!B" &amp; ROWS!P21)-TIME!P21), ABS(INDIRECT("'" &amp; P$2 &amp; "'!F" &amp; ROWS!P21)-TIME!P21), ABS(INDIRECT("'" &amp; P$2 &amp; "'!J" &amp; ROWS!P21)-TIME!P21))/TIME!P21), "")</f>
        <v>0</v>
      </c>
      <c r="Q21" s="2" t="b">
        <f ca="1">_xlfn.IFNA(IF(TIME!Q21&gt;=0.2,MAX(ABS(INDIRECT("'" &amp; Q$2 &amp; "'!B" &amp; ROWS!Q21)-TIME!Q21), ABS(INDIRECT("'" &amp; Q$2 &amp; "'!F" &amp; ROWS!Q21)-TIME!Q21), ABS(INDIRECT("'" &amp; Q$2 &amp; "'!J" &amp; ROWS!Q21)-TIME!Q21))/TIME!Q21), "")</f>
        <v>0</v>
      </c>
      <c r="R21" s="2" t="b">
        <f ca="1">_xlfn.IFNA(IF(TIME!R21&gt;=0.2,MAX(ABS(INDIRECT("'" &amp; R$2 &amp; "'!B" &amp; ROWS!R21)-TIME!R21), ABS(INDIRECT("'" &amp; R$2 &amp; "'!F" &amp; ROWS!R21)-TIME!R21), ABS(INDIRECT("'" &amp; R$2 &amp; "'!J" &amp; ROWS!R21)-TIME!R21))/TIME!R21), "")</f>
        <v>0</v>
      </c>
      <c r="S21" s="2" t="b">
        <f ca="1">_xlfn.IFNA(IF(TIME!S21&gt;=0.2,MAX(ABS(INDIRECT("'" &amp; S$2 &amp; "'!B" &amp; ROWS!S21)-TIME!S21), ABS(INDIRECT("'" &amp; S$2 &amp; "'!F" &amp; ROWS!S21)-TIME!S21), ABS(INDIRECT("'" &amp; S$2 &amp; "'!J" &amp; ROWS!S21)-TIME!S21))/TIME!S21), "")</f>
        <v>0</v>
      </c>
      <c r="T21" s="2" t="b">
        <f ca="1">_xlfn.IFNA(IF(TIME!T21&gt;=0.2,MAX(ABS(INDIRECT("'" &amp; T$2 &amp; "'!B" &amp; ROWS!T21)-TIME!T21), ABS(INDIRECT("'" &amp; T$2 &amp; "'!F" &amp; ROWS!T21)-TIME!T21), ABS(INDIRECT("'" &amp; T$2 &amp; "'!J" &amp; ROWS!T21)-TIME!T21))/TIME!T21), "")</f>
        <v>0</v>
      </c>
      <c r="U21" s="2">
        <f ca="1">_xlfn.IFNA(IF(TIME!U21&gt;=0.2,MAX(ABS(INDIRECT("'" &amp; U$2 &amp; "'!B" &amp; ROWS!U21)-TIME!U21), ABS(INDIRECT("'" &amp; U$2 &amp; "'!F" &amp; ROWS!U21)-TIME!U21), ABS(INDIRECT("'" &amp; U$2 &amp; "'!J" &amp; ROWS!U21)-TIME!U21))/TIME!U21), "")</f>
        <v>3.703703703703707E-2</v>
      </c>
      <c r="V21" s="2">
        <f ca="1">_xlfn.IFNA(IF(TIME!V21&gt;=0.2,MAX(ABS(INDIRECT("'" &amp; V$2 &amp; "'!B" &amp; ROWS!V21)-TIME!V21), ABS(INDIRECT("'" &amp; V$2 &amp; "'!F" &amp; ROWS!V21)-TIME!V21), ABS(INDIRECT("'" &amp; V$2 &amp; "'!J" &amp; ROWS!V21)-TIME!V21))/TIME!V21), "")</f>
        <v>2.1739130434782625E-2</v>
      </c>
      <c r="W21" s="2">
        <f ca="1">_xlfn.IFNA(IF(TIME!W21&gt;=0.2,MAX(ABS(INDIRECT("'" &amp; W$2 &amp; "'!B" &amp; ROWS!W21)-TIME!W21), ABS(INDIRECT("'" &amp; W$2 &amp; "'!F" &amp; ROWS!W21)-TIME!W21), ABS(INDIRECT("'" &amp; W$2 &amp; "'!J" &amp; ROWS!W21)-TIME!W21))/TIME!W21), "")</f>
        <v>2.4999999999999883E-2</v>
      </c>
      <c r="X21" s="2" t="b">
        <f ca="1">_xlfn.IFNA(IF(TIME!X21&gt;=0.2,MAX(ABS(INDIRECT("'" &amp; X$2 &amp; "'!B" &amp; ROWS!X21)-TIME!X21), ABS(INDIRECT("'" &amp; X$2 &amp; "'!F" &amp; ROWS!X21)-TIME!X21), ABS(INDIRECT("'" &amp; X$2 &amp; "'!J" &amp; ROWS!X21)-TIME!X21))/TIME!X21), "")</f>
        <v>0</v>
      </c>
      <c r="Y21" s="2" t="b">
        <f ca="1">_xlfn.IFNA(IF(TIME!Y21&gt;=0.2,MAX(ABS(INDIRECT("'" &amp; Y$2 &amp; "'!B" &amp; ROWS!Y21)-TIME!Y21), ABS(INDIRECT("'" &amp; Y$2 &amp; "'!F" &amp; ROWS!Y21)-TIME!Y21), ABS(INDIRECT("'" &amp; Y$2 &amp; "'!J" &amp; ROWS!Y21)-TIME!Y21))/TIME!Y21), "")</f>
        <v>0</v>
      </c>
    </row>
    <row r="22" spans="1:25" x14ac:dyDescent="0.25">
      <c r="A22" t="str">
        <f>METRICS!A21</f>
        <v>designations</v>
      </c>
      <c r="B22" s="2" t="b">
        <f ca="1">_xlfn.IFNA(IF(TIME!B22&gt;=0.2,MAX(ABS(INDIRECT("'" &amp; B$2 &amp; "'!B" &amp; ROWS!B22)-TIME!B22), ABS(INDIRECT("'" &amp; B$2 &amp; "'!F" &amp; ROWS!B22)-TIME!B22), ABS(INDIRECT("'" &amp; B$2 &amp; "'!J" &amp; ROWS!B22)-TIME!B22))/TIME!B22), "")</f>
        <v>0</v>
      </c>
      <c r="C22" s="2" t="b">
        <f ca="1">_xlfn.IFNA(IF(TIME!C22&gt;=0.2,MAX(ABS(INDIRECT("'" &amp; C$2 &amp; "'!B" &amp; ROWS!C22)-TIME!C22), ABS(INDIRECT("'" &amp; C$2 &amp; "'!F" &amp; ROWS!C22)-TIME!C22), ABS(INDIRECT("'" &amp; C$2 &amp; "'!J" &amp; ROWS!C22)-TIME!C22))/TIME!C22), "")</f>
        <v>0</v>
      </c>
      <c r="D22" s="2" t="b">
        <f ca="1">_xlfn.IFNA(IF(TIME!D22&gt;=0.2,MAX(ABS(INDIRECT("'" &amp; D$2 &amp; "'!B" &amp; ROWS!D22)-TIME!D22), ABS(INDIRECT("'" &amp; D$2 &amp; "'!F" &amp; ROWS!D22)-TIME!D22), ABS(INDIRECT("'" &amp; D$2 &amp; "'!J" &amp; ROWS!D22)-TIME!D22))/TIME!D22), "")</f>
        <v>0</v>
      </c>
      <c r="E22" s="2" t="str">
        <f ca="1">_xlfn.IFNA(IF(TIME!E22&gt;=0.2,MAX(ABS(INDIRECT("'" &amp; E$2 &amp; "'!B" &amp; ROWS!E22)-TIME!E22), ABS(INDIRECT("'" &amp; E$2 &amp; "'!F" &amp; ROWS!E22)-TIME!E22), ABS(INDIRECT("'" &amp; E$2 &amp; "'!J" &amp; ROWS!E22)-TIME!E22))/TIME!E22), "")</f>
        <v/>
      </c>
      <c r="F22" s="2" t="str">
        <f ca="1">_xlfn.IFNA(IF(TIME!F22&gt;=0.2,MAX(ABS(INDIRECT("'" &amp; F$2 &amp; "'!B" &amp; ROWS!F22)-TIME!F22), ABS(INDIRECT("'" &amp; F$2 &amp; "'!F" &amp; ROWS!F22)-TIME!F22), ABS(INDIRECT("'" &amp; F$2 &amp; "'!J" &amp; ROWS!F22)-TIME!F22))/TIME!F22), "")</f>
        <v/>
      </c>
      <c r="G22" s="2" t="str">
        <f ca="1">_xlfn.IFNA(IF(TIME!G22&gt;=0.2,MAX(ABS(INDIRECT("'" &amp; G$2 &amp; "'!B" &amp; ROWS!G22)-TIME!G22), ABS(INDIRECT("'" &amp; G$2 &amp; "'!F" &amp; ROWS!G22)-TIME!G22), ABS(INDIRECT("'" &amp; G$2 &amp; "'!J" &amp; ROWS!G22)-TIME!G22))/TIME!G22), "")</f>
        <v/>
      </c>
      <c r="H22" s="2">
        <f ca="1">_xlfn.IFNA(IF(TIME!H22&gt;=0.2,MAX(ABS(INDIRECT("'" &amp; H$2 &amp; "'!B" &amp; ROWS!H22)-TIME!H22), ABS(INDIRECT("'" &amp; H$2 &amp; "'!F" &amp; ROWS!H22)-TIME!H22), ABS(INDIRECT("'" &amp; H$2 &amp; "'!J" &amp; ROWS!H22)-TIME!H22))/TIME!H22), "")</f>
        <v>1.0471204188481685E-2</v>
      </c>
      <c r="I22" s="2">
        <f ca="1">_xlfn.IFNA(IF(TIME!I22&gt;=0.2,MAX(ABS(INDIRECT("'" &amp; I$2 &amp; "'!B" &amp; ROWS!I22)-TIME!I22), ABS(INDIRECT("'" &amp; I$2 &amp; "'!F" &amp; ROWS!I22)-TIME!I22), ABS(INDIRECT("'" &amp; I$2 &amp; "'!J" &amp; ROWS!I22)-TIME!I22))/TIME!I22), "")</f>
        <v>1.0204081632653071E-2</v>
      </c>
      <c r="J22" s="2" t="b">
        <f ca="1">_xlfn.IFNA(IF(TIME!J22&gt;=0.2,MAX(ABS(INDIRECT("'" &amp; J$2 &amp; "'!B" &amp; ROWS!J22)-TIME!J22), ABS(INDIRECT("'" &amp; J$2 &amp; "'!F" &amp; ROWS!J22)-TIME!J22), ABS(INDIRECT("'" &amp; J$2 &amp; "'!J" &amp; ROWS!J22)-TIME!J22))/TIME!J22), "")</f>
        <v>0</v>
      </c>
      <c r="K22" s="2" t="b">
        <f ca="1">_xlfn.IFNA(IF(TIME!K22&gt;=0.2,MAX(ABS(INDIRECT("'" &amp; K$2 &amp; "'!B" &amp; ROWS!K22)-TIME!K22), ABS(INDIRECT("'" &amp; K$2 &amp; "'!F" &amp; ROWS!K22)-TIME!K22), ABS(INDIRECT("'" &amp; K$2 &amp; "'!J" &amp; ROWS!K22)-TIME!K22))/TIME!K22), "")</f>
        <v>0</v>
      </c>
      <c r="L22" s="2" t="b">
        <f ca="1">_xlfn.IFNA(IF(TIME!L22&gt;=0.2,MAX(ABS(INDIRECT("'" &amp; L$2 &amp; "'!B" &amp; ROWS!L22)-TIME!L22), ABS(INDIRECT("'" &amp; L$2 &amp; "'!F" &amp; ROWS!L22)-TIME!L22), ABS(INDIRECT("'" &amp; L$2 &amp; "'!J" &amp; ROWS!L22)-TIME!L22))/TIME!L22), "")</f>
        <v>0</v>
      </c>
      <c r="M22" s="2" t="str">
        <f ca="1">_xlfn.IFNA(IF(TIME!M22&gt;=0.2,MAX(ABS(INDIRECT("'" &amp; M$2 &amp; "'!B" &amp; ROWS!M22)-TIME!M22), ABS(INDIRECT("'" &amp; M$2 &amp; "'!F" &amp; ROWS!M22)-TIME!M22), ABS(INDIRECT("'" &amp; M$2 &amp; "'!J" &amp; ROWS!M22)-TIME!M22))/TIME!M22), "")</f>
        <v/>
      </c>
      <c r="N22" s="2" t="str">
        <f ca="1">_xlfn.IFNA(IF(TIME!N22&gt;=0.2,MAX(ABS(INDIRECT("'" &amp; N$2 &amp; "'!B" &amp; ROWS!N22)-TIME!N22), ABS(INDIRECT("'" &amp; N$2 &amp; "'!F" &amp; ROWS!N22)-TIME!N22), ABS(INDIRECT("'" &amp; N$2 &amp; "'!J" &amp; ROWS!N22)-TIME!N22))/TIME!N22), "")</f>
        <v/>
      </c>
      <c r="O22" s="2" t="str">
        <f ca="1">_xlfn.IFNA(IF(TIME!O22&gt;=0.2,MAX(ABS(INDIRECT("'" &amp; O$2 &amp; "'!B" &amp; ROWS!O22)-TIME!O22), ABS(INDIRECT("'" &amp; O$2 &amp; "'!F" &amp; ROWS!O22)-TIME!O22), ABS(INDIRECT("'" &amp; O$2 &amp; "'!J" &amp; ROWS!O22)-TIME!O22))/TIME!O22), "")</f>
        <v/>
      </c>
      <c r="P22" s="2" t="b">
        <f ca="1">_xlfn.IFNA(IF(TIME!P22&gt;=0.2,MAX(ABS(INDIRECT("'" &amp; P$2 &amp; "'!B" &amp; ROWS!P22)-TIME!P22), ABS(INDIRECT("'" &amp; P$2 &amp; "'!F" &amp; ROWS!P22)-TIME!P22), ABS(INDIRECT("'" &amp; P$2 &amp; "'!J" &amp; ROWS!P22)-TIME!P22))/TIME!P22), "")</f>
        <v>0</v>
      </c>
      <c r="Q22" s="2" t="b">
        <f ca="1">_xlfn.IFNA(IF(TIME!Q22&gt;=0.2,MAX(ABS(INDIRECT("'" &amp; Q$2 &amp; "'!B" &amp; ROWS!Q22)-TIME!Q22), ABS(INDIRECT("'" &amp; Q$2 &amp; "'!F" &amp; ROWS!Q22)-TIME!Q22), ABS(INDIRECT("'" &amp; Q$2 &amp; "'!J" &amp; ROWS!Q22)-TIME!Q22))/TIME!Q22), "")</f>
        <v>0</v>
      </c>
      <c r="R22" s="2" t="b">
        <f ca="1">_xlfn.IFNA(IF(TIME!R22&gt;=0.2,MAX(ABS(INDIRECT("'" &amp; R$2 &amp; "'!B" &amp; ROWS!R22)-TIME!R22), ABS(INDIRECT("'" &amp; R$2 &amp; "'!F" &amp; ROWS!R22)-TIME!R22), ABS(INDIRECT("'" &amp; R$2 &amp; "'!J" &amp; ROWS!R22)-TIME!R22))/TIME!R22), "")</f>
        <v>0</v>
      </c>
      <c r="S22" s="2" t="b">
        <f ca="1">_xlfn.IFNA(IF(TIME!S22&gt;=0.2,MAX(ABS(INDIRECT("'" &amp; S$2 &amp; "'!B" &amp; ROWS!S22)-TIME!S22), ABS(INDIRECT("'" &amp; S$2 &amp; "'!F" &amp; ROWS!S22)-TIME!S22), ABS(INDIRECT("'" &amp; S$2 &amp; "'!J" &amp; ROWS!S22)-TIME!S22))/TIME!S22), "")</f>
        <v>0</v>
      </c>
      <c r="T22" s="2" t="b">
        <f ca="1">_xlfn.IFNA(IF(TIME!T22&gt;=0.2,MAX(ABS(INDIRECT("'" &amp; T$2 &amp; "'!B" &amp; ROWS!T22)-TIME!T22), ABS(INDIRECT("'" &amp; T$2 &amp; "'!F" &amp; ROWS!T22)-TIME!T22), ABS(INDIRECT("'" &amp; T$2 &amp; "'!J" &amp; ROWS!T22)-TIME!T22))/TIME!T22), "")</f>
        <v>0</v>
      </c>
      <c r="U22" s="2" t="str">
        <f ca="1">_xlfn.IFNA(IF(TIME!U22&gt;=0.2,MAX(ABS(INDIRECT("'" &amp; U$2 &amp; "'!B" &amp; ROWS!U22)-TIME!U22), ABS(INDIRECT("'" &amp; U$2 &amp; "'!F" &amp; ROWS!U22)-TIME!U22), ABS(INDIRECT("'" &amp; U$2 &amp; "'!J" &amp; ROWS!U22)-TIME!U22))/TIME!U22), "")</f>
        <v/>
      </c>
      <c r="V22" s="2" t="str">
        <f ca="1">_xlfn.IFNA(IF(TIME!V22&gt;=0.2,MAX(ABS(INDIRECT("'" &amp; V$2 &amp; "'!B" &amp; ROWS!V22)-TIME!V22), ABS(INDIRECT("'" &amp; V$2 &amp; "'!F" &amp; ROWS!V22)-TIME!V22), ABS(INDIRECT("'" &amp; V$2 &amp; "'!J" &amp; ROWS!V22)-TIME!V22))/TIME!V22), "")</f>
        <v/>
      </c>
      <c r="W22" s="2" t="str">
        <f ca="1">_xlfn.IFNA(IF(TIME!W22&gt;=0.2,MAX(ABS(INDIRECT("'" &amp; W$2 &amp; "'!B" &amp; ROWS!W22)-TIME!W22), ABS(INDIRECT("'" &amp; W$2 &amp; "'!F" &amp; ROWS!W22)-TIME!W22), ABS(INDIRECT("'" &amp; W$2 &amp; "'!J" &amp; ROWS!W22)-TIME!W22))/TIME!W22), "")</f>
        <v/>
      </c>
      <c r="X22" s="2" t="b">
        <f ca="1">_xlfn.IFNA(IF(TIME!X22&gt;=0.2,MAX(ABS(INDIRECT("'" &amp; X$2 &amp; "'!B" &amp; ROWS!X22)-TIME!X22), ABS(INDIRECT("'" &amp; X$2 &amp; "'!F" &amp; ROWS!X22)-TIME!X22), ABS(INDIRECT("'" &amp; X$2 &amp; "'!J" &amp; ROWS!X22)-TIME!X22))/TIME!X22), "")</f>
        <v>0</v>
      </c>
      <c r="Y22" s="2" t="b">
        <f ca="1">_xlfn.IFNA(IF(TIME!Y22&gt;=0.2,MAX(ABS(INDIRECT("'" &amp; Y$2 &amp; "'!B" &amp; ROWS!Y22)-TIME!Y22), ABS(INDIRECT("'" &amp; Y$2 &amp; "'!F" &amp; ROWS!Y22)-TIME!Y22), ABS(INDIRECT("'" &amp; Y$2 &amp; "'!J" &amp; ROWS!Y22)-TIME!Y22))/TIME!Y22), "")</f>
        <v>0</v>
      </c>
    </row>
    <row r="23" spans="1:25" x14ac:dyDescent="0.25">
      <c r="A23" t="str">
        <f>METRICS!A22</f>
        <v>disjoint</v>
      </c>
      <c r="B23" s="2">
        <f ca="1">_xlfn.IFNA(IF(TIME!B23&gt;=0.2,MAX(ABS(INDIRECT("'" &amp; B$2 &amp; "'!B" &amp; ROWS!B23)-TIME!B23), ABS(INDIRECT("'" &amp; B$2 &amp; "'!F" &amp; ROWS!B23)-TIME!B23), ABS(INDIRECT("'" &amp; B$2 &amp; "'!J" &amp; ROWS!B23)-TIME!B23))/TIME!B23), "")</f>
        <v>4.3859649122806087E-3</v>
      </c>
      <c r="C23" s="2">
        <f ca="1">_xlfn.IFNA(IF(TIME!C23&gt;=0.2,MAX(ABS(INDIRECT("'" &amp; C$2 &amp; "'!B" &amp; ROWS!C23)-TIME!C23), ABS(INDIRECT("'" &amp; C$2 &amp; "'!F" &amp; ROWS!C23)-TIME!C23), ABS(INDIRECT("'" &amp; C$2 &amp; "'!J" &amp; ROWS!C23)-TIME!C23))/TIME!C23), "")</f>
        <v>3.344481605351099E-3</v>
      </c>
      <c r="D23" s="2">
        <f ca="1">_xlfn.IFNA(IF(TIME!D23&gt;=0.2,MAX(ABS(INDIRECT("'" &amp; D$2 &amp; "'!B" &amp; ROWS!D23)-TIME!D23), ABS(INDIRECT("'" &amp; D$2 &amp; "'!F" &amp; ROWS!D23)-TIME!D23), ABS(INDIRECT("'" &amp; D$2 &amp; "'!J" &amp; ROWS!D23)-TIME!D23))/TIME!D23), "")</f>
        <v>9.0909090909090974E-3</v>
      </c>
      <c r="E23" s="2">
        <f ca="1">_xlfn.IFNA(IF(TIME!E23&gt;=0.2,MAX(ABS(INDIRECT("'" &amp; E$2 &amp; "'!B" &amp; ROWS!E23)-TIME!E23), ABS(INDIRECT("'" &amp; E$2 &amp; "'!F" &amp; ROWS!E23)-TIME!E23), ABS(INDIRECT("'" &amp; E$2 &amp; "'!J" &amp; ROWS!E23)-TIME!E23))/TIME!E23), "")</f>
        <v>6.6698427822773024E-3</v>
      </c>
      <c r="F23" s="2">
        <f ca="1">_xlfn.IFNA(IF(TIME!F23&gt;=0.2,MAX(ABS(INDIRECT("'" &amp; F$2 &amp; "'!B" &amp; ROWS!F23)-TIME!F23), ABS(INDIRECT("'" &amp; F$2 &amp; "'!F" &amp; ROWS!F23)-TIME!F23), ABS(INDIRECT("'" &amp; F$2 &amp; "'!J" &amp; ROWS!F23)-TIME!F23))/TIME!F23), "")</f>
        <v>2.4412572474824014E-3</v>
      </c>
      <c r="G23" s="2">
        <f ca="1">_xlfn.IFNA(IF(TIME!G23&gt;=0.2,MAX(ABS(INDIRECT("'" &amp; G$2 &amp; "'!B" &amp; ROWS!G23)-TIME!G23), ABS(INDIRECT("'" &amp; G$2 &amp; "'!F" &amp; ROWS!G23)-TIME!G23), ABS(INDIRECT("'" &amp; G$2 &amp; "'!J" &amp; ROWS!G23)-TIME!G23))/TIME!G23), "")</f>
        <v>1.8427518427516943E-3</v>
      </c>
      <c r="H23" s="2" t="str">
        <f ca="1">_xlfn.IFNA(IF(TIME!H23&gt;=0.2,MAX(ABS(INDIRECT("'" &amp; H$2 &amp; "'!B" &amp; ROWS!H23)-TIME!H23), ABS(INDIRECT("'" &amp; H$2 &amp; "'!F" &amp; ROWS!H23)-TIME!H23), ABS(INDIRECT("'" &amp; H$2 &amp; "'!J" &amp; ROWS!H23)-TIME!H23))/TIME!H23), "")</f>
        <v/>
      </c>
      <c r="I23" s="2" t="str">
        <f ca="1">_xlfn.IFNA(IF(TIME!I23&gt;=0.2,MAX(ABS(INDIRECT("'" &amp; I$2 &amp; "'!B" &amp; ROWS!I23)-TIME!I23), ABS(INDIRECT("'" &amp; I$2 &amp; "'!F" &amp; ROWS!I23)-TIME!I23), ABS(INDIRECT("'" &amp; I$2 &amp; "'!J" &amp; ROWS!I23)-TIME!I23))/TIME!I23), "")</f>
        <v/>
      </c>
      <c r="J23" s="2">
        <f ca="1">_xlfn.IFNA(IF(TIME!J23&gt;=0.2,MAX(ABS(INDIRECT("'" &amp; J$2 &amp; "'!B" &amp; ROWS!J23)-TIME!J23), ABS(INDIRECT("'" &amp; J$2 &amp; "'!F" &amp; ROWS!J23)-TIME!J23), ABS(INDIRECT("'" &amp; J$2 &amp; "'!J" &amp; ROWS!J23)-TIME!J23))/TIME!J23), "")</f>
        <v>8.1300813008130159E-3</v>
      </c>
      <c r="K23" s="2">
        <f ca="1">_xlfn.IFNA(IF(TIME!K23&gt;=0.2,MAX(ABS(INDIRECT("'" &amp; K$2 &amp; "'!B" &amp; ROWS!K23)-TIME!K23), ABS(INDIRECT("'" &amp; K$2 &amp; "'!F" &amp; ROWS!K23)-TIME!K23), ABS(INDIRECT("'" &amp; K$2 &amp; "'!J" &amp; ROWS!K23)-TIME!K23))/TIME!K23), "")</f>
        <v>1.2195121951219613E-2</v>
      </c>
      <c r="L23" s="2">
        <f ca="1">_xlfn.IFNA(IF(TIME!L23&gt;=0.2,MAX(ABS(INDIRECT("'" &amp; L$2 &amp; "'!B" &amp; ROWS!L23)-TIME!L23), ABS(INDIRECT("'" &amp; L$2 &amp; "'!F" &amp; ROWS!L23)-TIME!L23), ABS(INDIRECT("'" &amp; L$2 &amp; "'!J" &amp; ROWS!L23)-TIME!L23))/TIME!L23), "")</f>
        <v>0</v>
      </c>
      <c r="M23" s="2">
        <f ca="1">_xlfn.IFNA(IF(TIME!M23&gt;=0.2,MAX(ABS(INDIRECT("'" &amp; M$2 &amp; "'!B" &amp; ROWS!M23)-TIME!M23), ABS(INDIRECT("'" &amp; M$2 &amp; "'!F" &amp; ROWS!M23)-TIME!M23), ABS(INDIRECT("'" &amp; M$2 &amp; "'!J" &amp; ROWS!M23)-TIME!M23))/TIME!M23), "")</f>
        <v>3.2573289902279434E-3</v>
      </c>
      <c r="N23" s="2">
        <f ca="1">_xlfn.IFNA(IF(TIME!N23&gt;=0.2,MAX(ABS(INDIRECT("'" &amp; N$2 &amp; "'!B" &amp; ROWS!N23)-TIME!N23), ABS(INDIRECT("'" &amp; N$2 &amp; "'!F" &amp; ROWS!N23)-TIME!N23), ABS(INDIRECT("'" &amp; N$2 &amp; "'!J" &amp; ROWS!N23)-TIME!N23))/TIME!N23), "")</f>
        <v>5.808325266215014E-3</v>
      </c>
      <c r="O23" s="2">
        <f ca="1">_xlfn.IFNA(IF(TIME!O23&gt;=0.2,MAX(ABS(INDIRECT("'" &amp; O$2 &amp; "'!B" &amp; ROWS!O23)-TIME!O23), ABS(INDIRECT("'" &amp; O$2 &amp; "'!F" &amp; ROWS!O23)-TIME!O23), ABS(INDIRECT("'" &amp; O$2 &amp; "'!J" &amp; ROWS!O23)-TIME!O23))/TIME!O23), "")</f>
        <v>2.8169014084507012E-2</v>
      </c>
      <c r="P23" s="2" t="str">
        <f ca="1">_xlfn.IFNA(IF(TIME!P23&gt;=0.2,MAX(ABS(INDIRECT("'" &amp; P$2 &amp; "'!B" &amp; ROWS!P23)-TIME!P23), ABS(INDIRECT("'" &amp; P$2 &amp; "'!F" &amp; ROWS!P23)-TIME!P23), ABS(INDIRECT("'" &amp; P$2 &amp; "'!J" &amp; ROWS!P23)-TIME!P23))/TIME!P23), "")</f>
        <v/>
      </c>
      <c r="Q23" s="2" t="str">
        <f ca="1">_xlfn.IFNA(IF(TIME!Q23&gt;=0.2,MAX(ABS(INDIRECT("'" &amp; Q$2 &amp; "'!B" &amp; ROWS!Q23)-TIME!Q23), ABS(INDIRECT("'" &amp; Q$2 &amp; "'!F" &amp; ROWS!Q23)-TIME!Q23), ABS(INDIRECT("'" &amp; Q$2 &amp; "'!J" &amp; ROWS!Q23)-TIME!Q23))/TIME!Q23), "")</f>
        <v/>
      </c>
      <c r="R23" s="2">
        <f ca="1">_xlfn.IFNA(IF(TIME!R23&gt;=0.2,MAX(ABS(INDIRECT("'" &amp; R$2 &amp; "'!B" &amp; ROWS!R23)-TIME!R23), ABS(INDIRECT("'" &amp; R$2 &amp; "'!F" &amp; ROWS!R23)-TIME!R23), ABS(INDIRECT("'" &amp; R$2 &amp; "'!J" &amp; ROWS!R23)-TIME!R23))/TIME!R23), "")</f>
        <v>8.0000000000000071E-2</v>
      </c>
      <c r="S23" s="2">
        <f ca="1">_xlfn.IFNA(IF(TIME!S23&gt;=0.2,MAX(ABS(INDIRECT("'" &amp; S$2 &amp; "'!B" &amp; ROWS!S23)-TIME!S23), ABS(INDIRECT("'" &amp; S$2 &amp; "'!F" &amp; ROWS!S23)-TIME!S23), ABS(INDIRECT("'" &amp; S$2 &amp; "'!J" &amp; ROWS!S23)-TIME!S23))/TIME!S23), "")</f>
        <v>1.6393442622950834E-2</v>
      </c>
      <c r="T23" s="2">
        <f ca="1">_xlfn.IFNA(IF(TIME!T23&gt;=0.2,MAX(ABS(INDIRECT("'" &amp; T$2 &amp; "'!B" &amp; ROWS!T23)-TIME!T23), ABS(INDIRECT("'" &amp; T$2 &amp; "'!F" &amp; ROWS!T23)-TIME!T23), ABS(INDIRECT("'" &amp; T$2 &amp; "'!J" &amp; ROWS!T23)-TIME!T23))/TIME!T23), "")</f>
        <v>0</v>
      </c>
      <c r="U23" s="2">
        <f ca="1">_xlfn.IFNA(IF(TIME!U23&gt;=0.2,MAX(ABS(INDIRECT("'" &amp; U$2 &amp; "'!B" &amp; ROWS!U23)-TIME!U23), ABS(INDIRECT("'" &amp; U$2 &amp; "'!F" &amp; ROWS!U23)-TIME!U23), ABS(INDIRECT("'" &amp; U$2 &amp; "'!J" &amp; ROWS!U23)-TIME!U23))/TIME!U23), "")</f>
        <v>1.2150026413100921E-2</v>
      </c>
      <c r="V23" s="2">
        <f ca="1">_xlfn.IFNA(IF(TIME!V23&gt;=0.2,MAX(ABS(INDIRECT("'" &amp; V$2 &amp; "'!B" &amp; ROWS!V23)-TIME!V23), ABS(INDIRECT("'" &amp; V$2 &amp; "'!F" &amp; ROWS!V23)-TIME!V23), ABS(INDIRECT("'" &amp; V$2 &amp; "'!J" &amp; ROWS!V23)-TIME!V23))/TIME!V23), "")</f>
        <v>4.1706769329484293E-3</v>
      </c>
      <c r="W23" s="2">
        <f ca="1">_xlfn.IFNA(IF(TIME!W23&gt;=0.2,MAX(ABS(INDIRECT("'" &amp; W$2 &amp; "'!B" &amp; ROWS!W23)-TIME!W23), ABS(INDIRECT("'" &amp; W$2 &amp; "'!F" &amp; ROWS!W23)-TIME!W23), ABS(INDIRECT("'" &amp; W$2 &amp; "'!J" &amp; ROWS!W23)-TIME!W23))/TIME!W23), "")</f>
        <v>1.3548387096774249E-2</v>
      </c>
      <c r="X23" s="2" t="str">
        <f ca="1">_xlfn.IFNA(IF(TIME!X23&gt;=0.2,MAX(ABS(INDIRECT("'" &amp; X$2 &amp; "'!B" &amp; ROWS!X23)-TIME!X23), ABS(INDIRECT("'" &amp; X$2 &amp; "'!F" &amp; ROWS!X23)-TIME!X23), ABS(INDIRECT("'" &amp; X$2 &amp; "'!J" &amp; ROWS!X23)-TIME!X23))/TIME!X23), "")</f>
        <v/>
      </c>
      <c r="Y23" s="2" t="str">
        <f ca="1">_xlfn.IFNA(IF(TIME!Y23&gt;=0.2,MAX(ABS(INDIRECT("'" &amp; Y$2 &amp; "'!B" &amp; ROWS!Y23)-TIME!Y23), ABS(INDIRECT("'" &amp; Y$2 &amp; "'!F" &amp; ROWS!Y23)-TIME!Y23), ABS(INDIRECT("'" &amp; Y$2 &amp; "'!J" &amp; ROWS!Y23)-TIME!Y23))/TIME!Y23), "")</f>
        <v/>
      </c>
    </row>
    <row r="24" spans="1:25" x14ac:dyDescent="0.25">
      <c r="A24" t="str">
        <f>METRICS!A23</f>
        <v>div</v>
      </c>
      <c r="B24" s="2">
        <f ca="1">_xlfn.IFNA(IF(TIME!B24&gt;=0.2,MAX(ABS(INDIRECT("'" &amp; B$2 &amp; "'!B" &amp; ROWS!B24)-TIME!B24), ABS(INDIRECT("'" &amp; B$2 &amp; "'!F" &amp; ROWS!B24)-TIME!B24), ABS(INDIRECT("'" &amp; B$2 &amp; "'!J" &amp; ROWS!B24)-TIME!B24))/TIME!B24), "")</f>
        <v>1.9607843137254919E-2</v>
      </c>
      <c r="C24" s="2" t="str">
        <f ca="1">_xlfn.IFNA(IF(TIME!C24&gt;=0.2,MAX(ABS(INDIRECT("'" &amp; C$2 &amp; "'!B" &amp; ROWS!C24)-TIME!C24), ABS(INDIRECT("'" &amp; C$2 &amp; "'!F" &amp; ROWS!C24)-TIME!C24), ABS(INDIRECT("'" &amp; C$2 &amp; "'!J" &amp; ROWS!C24)-TIME!C24))/TIME!C24), "")</f>
        <v/>
      </c>
      <c r="D24" s="2">
        <f ca="1">_xlfn.IFNA(IF(TIME!D24&gt;=0.2,MAX(ABS(INDIRECT("'" &amp; D$2 &amp; "'!B" &amp; ROWS!D24)-TIME!D24), ABS(INDIRECT("'" &amp; D$2 &amp; "'!F" &amp; ROWS!D24)-TIME!D24), ABS(INDIRECT("'" &amp; D$2 &amp; "'!J" &amp; ROWS!D24)-TIME!D24))/TIME!D24), "")</f>
        <v>4.1666666666666588E-2</v>
      </c>
      <c r="E24" s="2" t="str">
        <f ca="1">_xlfn.IFNA(IF(TIME!E24&gt;=0.2,MAX(ABS(INDIRECT("'" &amp; E$2 &amp; "'!B" &amp; ROWS!E24)-TIME!E24), ABS(INDIRECT("'" &amp; E$2 &amp; "'!F" &amp; ROWS!E24)-TIME!E24), ABS(INDIRECT("'" &amp; E$2 &amp; "'!J" &amp; ROWS!E24)-TIME!E24))/TIME!E24), "")</f>
        <v/>
      </c>
      <c r="F24" s="2" t="str">
        <f ca="1">_xlfn.IFNA(IF(TIME!F24&gt;=0.2,MAX(ABS(INDIRECT("'" &amp; F$2 &amp; "'!B" &amp; ROWS!F24)-TIME!F24), ABS(INDIRECT("'" &amp; F$2 &amp; "'!F" &amp; ROWS!F24)-TIME!F24), ABS(INDIRECT("'" &amp; F$2 &amp; "'!J" &amp; ROWS!F24)-TIME!F24))/TIME!F24), "")</f>
        <v/>
      </c>
      <c r="G24" s="2" t="str">
        <f ca="1">_xlfn.IFNA(IF(TIME!G24&gt;=0.2,MAX(ABS(INDIRECT("'" &amp; G$2 &amp; "'!B" &amp; ROWS!G24)-TIME!G24), ABS(INDIRECT("'" &amp; G$2 &amp; "'!F" &amp; ROWS!G24)-TIME!G24), ABS(INDIRECT("'" &amp; G$2 &amp; "'!J" &amp; ROWS!G24)-TIME!G24))/TIME!G24), "")</f>
        <v/>
      </c>
      <c r="H24" s="2" t="str">
        <f ca="1">_xlfn.IFNA(IF(TIME!H24&gt;=0.2,MAX(ABS(INDIRECT("'" &amp; H$2 &amp; "'!B" &amp; ROWS!H24)-TIME!H24), ABS(INDIRECT("'" &amp; H$2 &amp; "'!F" &amp; ROWS!H24)-TIME!H24), ABS(INDIRECT("'" &amp; H$2 &amp; "'!J" &amp; ROWS!H24)-TIME!H24))/TIME!H24), "")</f>
        <v/>
      </c>
      <c r="I24" s="2" t="str">
        <f ca="1">_xlfn.IFNA(IF(TIME!I24&gt;=0.2,MAX(ABS(INDIRECT("'" &amp; I$2 &amp; "'!B" &amp; ROWS!I24)-TIME!I24), ABS(INDIRECT("'" &amp; I$2 &amp; "'!F" &amp; ROWS!I24)-TIME!I24), ABS(INDIRECT("'" &amp; I$2 &amp; "'!J" &amp; ROWS!I24)-TIME!I24))/TIME!I24), "")</f>
        <v/>
      </c>
      <c r="J24" s="2">
        <f ca="1">_xlfn.IFNA(IF(TIME!J24&gt;=0.2,MAX(ABS(INDIRECT("'" &amp; J$2 &amp; "'!B" &amp; ROWS!J24)-TIME!J24), ABS(INDIRECT("'" &amp; J$2 &amp; "'!F" &amp; ROWS!J24)-TIME!J24), ABS(INDIRECT("'" &amp; J$2 &amp; "'!J" &amp; ROWS!J24)-TIME!J24))/TIME!J24), "")</f>
        <v>7.6923076923076983E-2</v>
      </c>
      <c r="K24" s="2" t="str">
        <f ca="1">_xlfn.IFNA(IF(TIME!K24&gt;=0.2,MAX(ABS(INDIRECT("'" &amp; K$2 &amp; "'!B" &amp; ROWS!K24)-TIME!K24), ABS(INDIRECT("'" &amp; K$2 &amp; "'!F" &amp; ROWS!K24)-TIME!K24), ABS(INDIRECT("'" &amp; K$2 &amp; "'!J" &amp; ROWS!K24)-TIME!K24))/TIME!K24), "")</f>
        <v/>
      </c>
      <c r="L24" s="2" t="b">
        <f ca="1">_xlfn.IFNA(IF(TIME!L24&gt;=0.2,MAX(ABS(INDIRECT("'" &amp; L$2 &amp; "'!B" &amp; ROWS!L24)-TIME!L24), ABS(INDIRECT("'" &amp; L$2 &amp; "'!F" &amp; ROWS!L24)-TIME!L24), ABS(INDIRECT("'" &amp; L$2 &amp; "'!J" &amp; ROWS!L24)-TIME!L24))/TIME!L24), "")</f>
        <v>0</v>
      </c>
      <c r="M24" s="2" t="str">
        <f ca="1">_xlfn.IFNA(IF(TIME!M24&gt;=0.2,MAX(ABS(INDIRECT("'" &amp; M$2 &amp; "'!B" &amp; ROWS!M24)-TIME!M24), ABS(INDIRECT("'" &amp; M$2 &amp; "'!F" &amp; ROWS!M24)-TIME!M24), ABS(INDIRECT("'" &amp; M$2 &amp; "'!J" &amp; ROWS!M24)-TIME!M24))/TIME!M24), "")</f>
        <v/>
      </c>
      <c r="N24" s="2" t="str">
        <f ca="1">_xlfn.IFNA(IF(TIME!N24&gt;=0.2,MAX(ABS(INDIRECT("'" &amp; N$2 &amp; "'!B" &amp; ROWS!N24)-TIME!N24), ABS(INDIRECT("'" &amp; N$2 &amp; "'!F" &amp; ROWS!N24)-TIME!N24), ABS(INDIRECT("'" &amp; N$2 &amp; "'!J" &amp; ROWS!N24)-TIME!N24))/TIME!N24), "")</f>
        <v/>
      </c>
      <c r="O24" s="2" t="str">
        <f ca="1">_xlfn.IFNA(IF(TIME!O24&gt;=0.2,MAX(ABS(INDIRECT("'" &amp; O$2 &amp; "'!B" &amp; ROWS!O24)-TIME!O24), ABS(INDIRECT("'" &amp; O$2 &amp; "'!F" &amp; ROWS!O24)-TIME!O24), ABS(INDIRECT("'" &amp; O$2 &amp; "'!J" &amp; ROWS!O24)-TIME!O24))/TIME!O24), "")</f>
        <v/>
      </c>
      <c r="P24" s="2" t="str">
        <f ca="1">_xlfn.IFNA(IF(TIME!P24&gt;=0.2,MAX(ABS(INDIRECT("'" &amp; P$2 &amp; "'!B" &amp; ROWS!P24)-TIME!P24), ABS(INDIRECT("'" &amp; P$2 &amp; "'!F" &amp; ROWS!P24)-TIME!P24), ABS(INDIRECT("'" &amp; P$2 &amp; "'!J" &amp; ROWS!P24)-TIME!P24))/TIME!P24), "")</f>
        <v/>
      </c>
      <c r="Q24" s="2" t="str">
        <f ca="1">_xlfn.IFNA(IF(TIME!Q24&gt;=0.2,MAX(ABS(INDIRECT("'" &amp; Q$2 &amp; "'!B" &amp; ROWS!Q24)-TIME!Q24), ABS(INDIRECT("'" &amp; Q$2 &amp; "'!F" &amp; ROWS!Q24)-TIME!Q24), ABS(INDIRECT("'" &amp; Q$2 &amp; "'!J" &amp; ROWS!Q24)-TIME!Q24))/TIME!Q24), "")</f>
        <v/>
      </c>
      <c r="R24" s="2">
        <f ca="1">_xlfn.IFNA(IF(TIME!R24&gt;=0.2,MAX(ABS(INDIRECT("'" &amp; R$2 &amp; "'!B" &amp; ROWS!R24)-TIME!R24), ABS(INDIRECT("'" &amp; R$2 &amp; "'!F" &amp; ROWS!R24)-TIME!R24), ABS(INDIRECT("'" &amp; R$2 &amp; "'!J" &amp; ROWS!R24)-TIME!R24))/TIME!R24), "")</f>
        <v>3.8461538461538491E-2</v>
      </c>
      <c r="S24" s="2">
        <f ca="1">_xlfn.IFNA(IF(TIME!S24&gt;=0.2,MAX(ABS(INDIRECT("'" &amp; S$2 &amp; "'!B" &amp; ROWS!S24)-TIME!S24), ABS(INDIRECT("'" &amp; S$2 &amp; "'!F" &amp; ROWS!S24)-TIME!S24), ABS(INDIRECT("'" &amp; S$2 &amp; "'!J" &amp; ROWS!S24)-TIME!S24))/TIME!S24), "")</f>
        <v>2.5000000000000022E-2</v>
      </c>
      <c r="T24" s="2" t="b">
        <f ca="1">_xlfn.IFNA(IF(TIME!T24&gt;=0.2,MAX(ABS(INDIRECT("'" &amp; T$2 &amp; "'!B" &amp; ROWS!T24)-TIME!T24), ABS(INDIRECT("'" &amp; T$2 &amp; "'!F" &amp; ROWS!T24)-TIME!T24), ABS(INDIRECT("'" &amp; T$2 &amp; "'!J" &amp; ROWS!T24)-TIME!T24))/TIME!T24), "")</f>
        <v>0</v>
      </c>
      <c r="U24" s="2" t="str">
        <f ca="1">_xlfn.IFNA(IF(TIME!U24&gt;=0.2,MAX(ABS(INDIRECT("'" &amp; U$2 &amp; "'!B" &amp; ROWS!U24)-TIME!U24), ABS(INDIRECT("'" &amp; U$2 &amp; "'!F" &amp; ROWS!U24)-TIME!U24), ABS(INDIRECT("'" &amp; U$2 &amp; "'!J" &amp; ROWS!U24)-TIME!U24))/TIME!U24), "")</f>
        <v/>
      </c>
      <c r="V24" s="2" t="str">
        <f ca="1">_xlfn.IFNA(IF(TIME!V24&gt;=0.2,MAX(ABS(INDIRECT("'" &amp; V$2 &amp; "'!B" &amp; ROWS!V24)-TIME!V24), ABS(INDIRECT("'" &amp; V$2 &amp; "'!F" &amp; ROWS!V24)-TIME!V24), ABS(INDIRECT("'" &amp; V$2 &amp; "'!J" &amp; ROWS!V24)-TIME!V24))/TIME!V24), "")</f>
        <v/>
      </c>
      <c r="W24" s="2" t="str">
        <f ca="1">_xlfn.IFNA(IF(TIME!W24&gt;=0.2,MAX(ABS(INDIRECT("'" &amp; W$2 &amp; "'!B" &amp; ROWS!W24)-TIME!W24), ABS(INDIRECT("'" &amp; W$2 &amp; "'!F" &amp; ROWS!W24)-TIME!W24), ABS(INDIRECT("'" &amp; W$2 &amp; "'!J" &amp; ROWS!W24)-TIME!W24))/TIME!W24), "")</f>
        <v/>
      </c>
      <c r="X24" s="2" t="str">
        <f ca="1">_xlfn.IFNA(IF(TIME!X24&gt;=0.2,MAX(ABS(INDIRECT("'" &amp; X$2 &amp; "'!B" &amp; ROWS!X24)-TIME!X24), ABS(INDIRECT("'" &amp; X$2 &amp; "'!F" &amp; ROWS!X24)-TIME!X24), ABS(INDIRECT("'" &amp; X$2 &amp; "'!J" &amp; ROWS!X24)-TIME!X24))/TIME!X24), "")</f>
        <v/>
      </c>
      <c r="Y24" s="2" t="str">
        <f ca="1">_xlfn.IFNA(IF(TIME!Y24&gt;=0.2,MAX(ABS(INDIRECT("'" &amp; Y$2 &amp; "'!B" &amp; ROWS!Y24)-TIME!Y24), ABS(INDIRECT("'" &amp; Y$2 &amp; "'!F" &amp; ROWS!Y24)-TIME!Y24), ABS(INDIRECT("'" &amp; Y$2 &amp; "'!J" &amp; ROWS!Y24)-TIME!Y24))/TIME!Y24), "")</f>
        <v/>
      </c>
    </row>
    <row r="25" spans="1:25" x14ac:dyDescent="0.25">
      <c r="A25" t="str">
        <f>METRICS!A24</f>
        <v>dtor-early-exit</v>
      </c>
      <c r="B25" s="2">
        <f ca="1">_xlfn.IFNA(IF(TIME!B25&gt;=0.2,MAX(ABS(INDIRECT("'" &amp; B$2 &amp; "'!B" &amp; ROWS!B25)-TIME!B25), ABS(INDIRECT("'" &amp; B$2 &amp; "'!F" &amp; ROWS!B25)-TIME!B25), ABS(INDIRECT("'" &amp; B$2 &amp; "'!J" &amp; ROWS!B25)-TIME!B25))/TIME!B25), "")</f>
        <v>3.982300884955766E-2</v>
      </c>
      <c r="C25" s="2">
        <f ca="1">_xlfn.IFNA(IF(TIME!C25&gt;=0.2,MAX(ABS(INDIRECT("'" &amp; C$2 &amp; "'!B" &amp; ROWS!C25)-TIME!C25), ABS(INDIRECT("'" &amp; C$2 &amp; "'!F" &amp; ROWS!C25)-TIME!C25), ABS(INDIRECT("'" &amp; C$2 &amp; "'!J" &amp; ROWS!C25)-TIME!C25))/TIME!C25), "")</f>
        <v>1.2048192771084348E-2</v>
      </c>
      <c r="D25" s="2">
        <f ca="1">_xlfn.IFNA(IF(TIME!D25&gt;=0.2,MAX(ABS(INDIRECT("'" &amp; D$2 &amp; "'!B" &amp; ROWS!D25)-TIME!D25), ABS(INDIRECT("'" &amp; D$2 &amp; "'!F" &amp; ROWS!D25)-TIME!D25), ABS(INDIRECT("'" &amp; D$2 &amp; "'!J" &amp; ROWS!D25)-TIME!D25))/TIME!D25), "")</f>
        <v>1.6949152542372899E-2</v>
      </c>
      <c r="E25" s="2">
        <f ca="1">_xlfn.IFNA(IF(TIME!E25&gt;=0.2,MAX(ABS(INDIRECT("'" &amp; E$2 &amp; "'!B" &amp; ROWS!E25)-TIME!E25), ABS(INDIRECT("'" &amp; E$2 &amp; "'!F" &amp; ROWS!E25)-TIME!E25), ABS(INDIRECT("'" &amp; E$2 &amp; "'!J" &amp; ROWS!E25)-TIME!E25))/TIME!E25), "")</f>
        <v>3.2493907392364681E-3</v>
      </c>
      <c r="F25" s="2">
        <f ca="1">_xlfn.IFNA(IF(TIME!F25&gt;=0.2,MAX(ABS(INDIRECT("'" &amp; F$2 &amp; "'!B" &amp; ROWS!F25)-TIME!F25), ABS(INDIRECT("'" &amp; F$2 &amp; "'!F" &amp; ROWS!F25)-TIME!F25), ABS(INDIRECT("'" &amp; F$2 &amp; "'!J" &amp; ROWS!F25)-TIME!F25))/TIME!F25), "")</f>
        <v>6.282722513088871E-3</v>
      </c>
      <c r="G25" s="2">
        <f ca="1">_xlfn.IFNA(IF(TIME!G25&gt;=0.2,MAX(ABS(INDIRECT("'" &amp; G$2 &amp; "'!B" &amp; ROWS!G25)-TIME!G25), ABS(INDIRECT("'" &amp; G$2 &amp; "'!F" &amp; ROWS!G25)-TIME!G25), ABS(INDIRECT("'" &amp; G$2 &amp; "'!J" &amp; ROWS!G25)-TIME!G25))/TIME!G25), "")</f>
        <v>7.6452599388378934E-3</v>
      </c>
      <c r="H25" s="2" t="str">
        <f ca="1">_xlfn.IFNA(IF(TIME!H25&gt;=0.2,MAX(ABS(INDIRECT("'" &amp; H$2 &amp; "'!B" &amp; ROWS!H25)-TIME!H25), ABS(INDIRECT("'" &amp; H$2 &amp; "'!F" &amp; ROWS!H25)-TIME!H25), ABS(INDIRECT("'" &amp; H$2 &amp; "'!J" &amp; ROWS!H25)-TIME!H25))/TIME!H25), "")</f>
        <v/>
      </c>
      <c r="I25" s="2" t="str">
        <f ca="1">_xlfn.IFNA(IF(TIME!I25&gt;=0.2,MAX(ABS(INDIRECT("'" &amp; I$2 &amp; "'!B" &amp; ROWS!I25)-TIME!I25), ABS(INDIRECT("'" &amp; I$2 &amp; "'!F" &amp; ROWS!I25)-TIME!I25), ABS(INDIRECT("'" &amp; I$2 &amp; "'!J" &amp; ROWS!I25)-TIME!I25))/TIME!I25), "")</f>
        <v/>
      </c>
      <c r="J25" s="2">
        <f ca="1">_xlfn.IFNA(IF(TIME!J25&gt;=0.2,MAX(ABS(INDIRECT("'" &amp; J$2 &amp; "'!B" &amp; ROWS!J25)-TIME!J25), ABS(INDIRECT("'" &amp; J$2 &amp; "'!F" &amp; ROWS!J25)-TIME!J25), ABS(INDIRECT("'" &amp; J$2 &amp; "'!J" &amp; ROWS!J25)-TIME!J25))/TIME!J25), "")</f>
        <v>1.6949152542372899E-2</v>
      </c>
      <c r="K25" s="2">
        <f ca="1">_xlfn.IFNA(IF(TIME!K25&gt;=0.2,MAX(ABS(INDIRECT("'" &amp; K$2 &amp; "'!B" &amp; ROWS!K25)-TIME!K25), ABS(INDIRECT("'" &amp; K$2 &amp; "'!F" &amp; ROWS!K25)-TIME!K25), ABS(INDIRECT("'" &amp; K$2 &amp; "'!J" &amp; ROWS!K25)-TIME!K25))/TIME!K25), "")</f>
        <v>6.6666666666666735E-2</v>
      </c>
      <c r="L25" s="2">
        <f ca="1">_xlfn.IFNA(IF(TIME!L25&gt;=0.2,MAX(ABS(INDIRECT("'" &amp; L$2 &amp; "'!B" &amp; ROWS!L25)-TIME!L25), ABS(INDIRECT("'" &amp; L$2 &amp; "'!F" &amp; ROWS!L25)-TIME!L25), ABS(INDIRECT("'" &amp; L$2 &amp; "'!J" &amp; ROWS!L25)-TIME!L25))/TIME!L25), "")</f>
        <v>0</v>
      </c>
      <c r="M25" s="2">
        <f ca="1">_xlfn.IFNA(IF(TIME!M25&gt;=0.2,MAX(ABS(INDIRECT("'" &amp; M$2 &amp; "'!B" &amp; ROWS!M25)-TIME!M25), ABS(INDIRECT("'" &amp; M$2 &amp; "'!F" &amp; ROWS!M25)-TIME!M25), ABS(INDIRECT("'" &amp; M$2 &amp; "'!J" &amp; ROWS!M25)-TIME!M25))/TIME!M25), "")</f>
        <v>2.0512820512820534E-2</v>
      </c>
      <c r="N25" s="2">
        <f ca="1">_xlfn.IFNA(IF(TIME!N25&gt;=0.2,MAX(ABS(INDIRECT("'" &amp; N$2 &amp; "'!B" &amp; ROWS!N25)-TIME!N25), ABS(INDIRECT("'" &amp; N$2 &amp; "'!F" &amp; ROWS!N25)-TIME!N25), ABS(INDIRECT("'" &amp; N$2 &amp; "'!J" &amp; ROWS!N25)-TIME!N25))/TIME!N25), "")</f>
        <v>9.0090090090089326E-3</v>
      </c>
      <c r="O25" s="2">
        <f ca="1">_xlfn.IFNA(IF(TIME!O25&gt;=0.2,MAX(ABS(INDIRECT("'" &amp; O$2 &amp; "'!B" &amp; ROWS!O25)-TIME!O25), ABS(INDIRECT("'" &amp; O$2 &amp; "'!F" &amp; ROWS!O25)-TIME!O25), ABS(INDIRECT("'" &amp; O$2 &amp; "'!J" &amp; ROWS!O25)-TIME!O25))/TIME!O25), "")</f>
        <v>3.3203124999999986E-2</v>
      </c>
      <c r="P25" s="2" t="str">
        <f ca="1">_xlfn.IFNA(IF(TIME!P25&gt;=0.2,MAX(ABS(INDIRECT("'" &amp; P$2 &amp; "'!B" &amp; ROWS!P25)-TIME!P25), ABS(INDIRECT("'" &amp; P$2 &amp; "'!F" &amp; ROWS!P25)-TIME!P25), ABS(INDIRECT("'" &amp; P$2 &amp; "'!J" &amp; ROWS!P25)-TIME!P25))/TIME!P25), "")</f>
        <v/>
      </c>
      <c r="Q25" s="2" t="str">
        <f ca="1">_xlfn.IFNA(IF(TIME!Q25&gt;=0.2,MAX(ABS(INDIRECT("'" &amp; Q$2 &amp; "'!B" &amp; ROWS!Q25)-TIME!Q25), ABS(INDIRECT("'" &amp; Q$2 &amp; "'!F" &amp; ROWS!Q25)-TIME!Q25), ABS(INDIRECT("'" &amp; Q$2 &amp; "'!J" &amp; ROWS!Q25)-TIME!Q25))/TIME!Q25), "")</f>
        <v/>
      </c>
      <c r="R25" s="2">
        <f ca="1">_xlfn.IFNA(IF(TIME!R25&gt;=0.2,MAX(ABS(INDIRECT("'" &amp; R$2 &amp; "'!B" &amp; ROWS!R25)-TIME!R25), ABS(INDIRECT("'" &amp; R$2 &amp; "'!F" &amp; ROWS!R25)-TIME!R25), ABS(INDIRECT("'" &amp; R$2 &amp; "'!J" &amp; ROWS!R25)-TIME!R25))/TIME!R25), "")</f>
        <v>6.2499999999999944E-2</v>
      </c>
      <c r="S25" s="2">
        <f ca="1">_xlfn.IFNA(IF(TIME!S25&gt;=0.2,MAX(ABS(INDIRECT("'" &amp; S$2 &amp; "'!B" &amp; ROWS!S25)-TIME!S25), ABS(INDIRECT("'" &amp; S$2 &amp; "'!F" &amp; ROWS!S25)-TIME!S25), ABS(INDIRECT("'" &amp; S$2 &amp; "'!J" &amp; ROWS!S25)-TIME!S25))/TIME!S25), "")</f>
        <v>1.8867924528301903E-2</v>
      </c>
      <c r="T25" s="2">
        <f ca="1">_xlfn.IFNA(IF(TIME!T25&gt;=0.2,MAX(ABS(INDIRECT("'" &amp; T$2 &amp; "'!B" &amp; ROWS!T25)-TIME!T25), ABS(INDIRECT("'" &amp; T$2 &amp; "'!F" &amp; ROWS!T25)-TIME!T25), ABS(INDIRECT("'" &amp; T$2 &amp; "'!J" &amp; ROWS!T25)-TIME!T25))/TIME!T25), "")</f>
        <v>3.2258064516129059E-2</v>
      </c>
      <c r="U25" s="2">
        <f ca="1">_xlfn.IFNA(IF(TIME!U25&gt;=0.2,MAX(ABS(INDIRECT("'" &amp; U$2 &amp; "'!B" &amp; ROWS!U25)-TIME!U25), ABS(INDIRECT("'" &amp; U$2 &amp; "'!F" &amp; ROWS!U25)-TIME!U25), ABS(INDIRECT("'" &amp; U$2 &amp; "'!J" &amp; ROWS!U25)-TIME!U25))/TIME!U25), "")</f>
        <v>7.0921985815602905E-3</v>
      </c>
      <c r="V25" s="2">
        <f ca="1">_xlfn.IFNA(IF(TIME!V25&gt;=0.2,MAX(ABS(INDIRECT("'" &amp; V$2 &amp; "'!B" &amp; ROWS!V25)-TIME!V25), ABS(INDIRECT("'" &amp; V$2 &amp; "'!F" &amp; ROWS!V25)-TIME!V25), ABS(INDIRECT("'" &amp; V$2 &amp; "'!J" &amp; ROWS!V25)-TIME!V25))/TIME!V25), "")</f>
        <v>7.9155672823218483E-3</v>
      </c>
      <c r="W25" s="2">
        <f ca="1">_xlfn.IFNA(IF(TIME!W25&gt;=0.2,MAX(ABS(INDIRECT("'" &amp; W$2 &amp; "'!B" &amp; ROWS!W25)-TIME!W25), ABS(INDIRECT("'" &amp; W$2 &amp; "'!F" &amp; ROWS!W25)-TIME!W25), ABS(INDIRECT("'" &amp; W$2 &amp; "'!J" &amp; ROWS!W25)-TIME!W25))/TIME!W25), "")</f>
        <v>3.9525691699603908E-3</v>
      </c>
      <c r="X25" s="2" t="str">
        <f ca="1">_xlfn.IFNA(IF(TIME!X25&gt;=0.2,MAX(ABS(INDIRECT("'" &amp; X$2 &amp; "'!B" &amp; ROWS!X25)-TIME!X25), ABS(INDIRECT("'" &amp; X$2 &amp; "'!F" &amp; ROWS!X25)-TIME!X25), ABS(INDIRECT("'" &amp; X$2 &amp; "'!J" &amp; ROWS!X25)-TIME!X25))/TIME!X25), "")</f>
        <v/>
      </c>
      <c r="Y25" s="2" t="str">
        <f ca="1">_xlfn.IFNA(IF(TIME!Y25&gt;=0.2,MAX(ABS(INDIRECT("'" &amp; Y$2 &amp; "'!B" &amp; ROWS!Y25)-TIME!Y25), ABS(INDIRECT("'" &amp; Y$2 &amp; "'!F" &amp; ROWS!Y25)-TIME!Y25), ABS(INDIRECT("'" &amp; Y$2 &amp; "'!J" &amp; ROWS!Y25)-TIME!Y25))/TIME!Y25), "")</f>
        <v/>
      </c>
    </row>
    <row r="26" spans="1:25" x14ac:dyDescent="0.25">
      <c r="A26" t="str">
        <f>METRICS!A25</f>
        <v>dtor</v>
      </c>
      <c r="B26" s="2">
        <f ca="1">_xlfn.IFNA(IF(TIME!B26&gt;=0.2,MAX(ABS(INDIRECT("'" &amp; B$2 &amp; "'!B" &amp; ROWS!B26)-TIME!B26), ABS(INDIRECT("'" &amp; B$2 &amp; "'!F" &amp; ROWS!B26)-TIME!B26), ABS(INDIRECT("'" &amp; B$2 &amp; "'!J" &amp; ROWS!B26)-TIME!B26))/TIME!B26), "")</f>
        <v>1.492537313432837E-2</v>
      </c>
      <c r="C26" s="2">
        <f ca="1">_xlfn.IFNA(IF(TIME!C26&gt;=0.2,MAX(ABS(INDIRECT("'" &amp; C$2 &amp; "'!B" &amp; ROWS!C26)-TIME!C26), ABS(INDIRECT("'" &amp; C$2 &amp; "'!F" &amp; ROWS!C26)-TIME!C26), ABS(INDIRECT("'" &amp; C$2 &amp; "'!J" &amp; ROWS!C26)-TIME!C26))/TIME!C26), "")</f>
        <v>1.8518518518518535E-2</v>
      </c>
      <c r="D26" s="2">
        <f ca="1">_xlfn.IFNA(IF(TIME!D26&gt;=0.2,MAX(ABS(INDIRECT("'" &amp; D$2 &amp; "'!B" &amp; ROWS!D26)-TIME!D26), ABS(INDIRECT("'" &amp; D$2 &amp; "'!F" &amp; ROWS!D26)-TIME!D26), ABS(INDIRECT("'" &amp; D$2 &amp; "'!J" &amp; ROWS!D26)-TIME!D26))/TIME!D26), "")</f>
        <v>1.3513513513513526E-2</v>
      </c>
      <c r="E26" s="2">
        <f ca="1">_xlfn.IFNA(IF(TIME!E26&gt;=0.2,MAX(ABS(INDIRECT("'" &amp; E$2 &amp; "'!B" &amp; ROWS!E26)-TIME!E26), ABS(INDIRECT("'" &amp; E$2 &amp; "'!F" &amp; ROWS!E26)-TIME!E26), ABS(INDIRECT("'" &amp; E$2 &amp; "'!J" &amp; ROWS!E26)-TIME!E26))/TIME!E26), "")</f>
        <v>4.7522063815343026E-3</v>
      </c>
      <c r="F26" s="2">
        <f ca="1">_xlfn.IFNA(IF(TIME!F26&gt;=0.2,MAX(ABS(INDIRECT("'" &amp; F$2 &amp; "'!B" &amp; ROWS!F26)-TIME!F26), ABS(INDIRECT("'" &amp; F$2 &amp; "'!F" &amp; ROWS!F26)-TIME!F26), ABS(INDIRECT("'" &amp; F$2 &amp; "'!J" &amp; ROWS!F26)-TIME!F26))/TIME!F26), "")</f>
        <v>5.4713804713805783E-3</v>
      </c>
      <c r="G26" s="2">
        <f ca="1">_xlfn.IFNA(IF(TIME!G26&gt;=0.2,MAX(ABS(INDIRECT("'" &amp; G$2 &amp; "'!B" &amp; ROWS!G26)-TIME!G26), ABS(INDIRECT("'" &amp; G$2 &amp; "'!F" &amp; ROWS!G26)-TIME!G26), ABS(INDIRECT("'" &amp; G$2 &amp; "'!J" &amp; ROWS!G26)-TIME!G26))/TIME!G26), "")</f>
        <v>1.1007620660457155E-2</v>
      </c>
      <c r="H26" s="2" t="str">
        <f ca="1">_xlfn.IFNA(IF(TIME!H26&gt;=0.2,MAX(ABS(INDIRECT("'" &amp; H$2 &amp; "'!B" &amp; ROWS!H26)-TIME!H26), ABS(INDIRECT("'" &amp; H$2 &amp; "'!F" &amp; ROWS!H26)-TIME!H26), ABS(INDIRECT("'" &amp; H$2 &amp; "'!J" &amp; ROWS!H26)-TIME!H26))/TIME!H26), "")</f>
        <v/>
      </c>
      <c r="I26" s="2" t="str">
        <f ca="1">_xlfn.IFNA(IF(TIME!I26&gt;=0.2,MAX(ABS(INDIRECT("'" &amp; I$2 &amp; "'!B" &amp; ROWS!I26)-TIME!I26), ABS(INDIRECT("'" &amp; I$2 &amp; "'!F" &amp; ROWS!I26)-TIME!I26), ABS(INDIRECT("'" &amp; I$2 &amp; "'!J" &amp; ROWS!I26)-TIME!I26))/TIME!I26), "")</f>
        <v/>
      </c>
      <c r="J26" s="2">
        <f ca="1">_xlfn.IFNA(IF(TIME!J26&gt;=0.2,MAX(ABS(INDIRECT("'" &amp; J$2 &amp; "'!B" &amp; ROWS!J26)-TIME!J26), ABS(INDIRECT("'" &amp; J$2 &amp; "'!F" &amp; ROWS!J26)-TIME!J26), ABS(INDIRECT("'" &amp; J$2 &amp; "'!J" &amp; ROWS!J26)-TIME!J26))/TIME!J26), "")</f>
        <v>4.2553191489361625E-2</v>
      </c>
      <c r="K26" s="2">
        <f ca="1">_xlfn.IFNA(IF(TIME!K26&gt;=0.2,MAX(ABS(INDIRECT("'" &amp; K$2 &amp; "'!B" &amp; ROWS!K26)-TIME!K26), ABS(INDIRECT("'" &amp; K$2 &amp; "'!F" &amp; ROWS!K26)-TIME!K26), ABS(INDIRECT("'" &amp; K$2 &amp; "'!J" &amp; ROWS!K26)-TIME!K26))/TIME!K26), "")</f>
        <v>2.7777777777777801E-2</v>
      </c>
      <c r="L26" s="2">
        <f ca="1">_xlfn.IFNA(IF(TIME!L26&gt;=0.2,MAX(ABS(INDIRECT("'" &amp; L$2 &amp; "'!B" &amp; ROWS!L26)-TIME!L26), ABS(INDIRECT("'" &amp; L$2 &amp; "'!F" &amp; ROWS!L26)-TIME!L26), ABS(INDIRECT("'" &amp; L$2 &amp; "'!J" &amp; ROWS!L26)-TIME!L26))/TIME!L26), "")</f>
        <v>0</v>
      </c>
      <c r="M26" s="2">
        <f ca="1">_xlfn.IFNA(IF(TIME!M26&gt;=0.2,MAX(ABS(INDIRECT("'" &amp; M$2 &amp; "'!B" &amp; ROWS!M26)-TIME!M26), ABS(INDIRECT("'" &amp; M$2 &amp; "'!F" &amp; ROWS!M26)-TIME!M26), ABS(INDIRECT("'" &amp; M$2 &amp; "'!J" &amp; ROWS!M26)-TIME!M26))/TIME!M26), "")</f>
        <v>3.7037037037037563E-3</v>
      </c>
      <c r="N26" s="2">
        <f ca="1">_xlfn.IFNA(IF(TIME!N26&gt;=0.2,MAX(ABS(INDIRECT("'" &amp; N$2 &amp; "'!B" &amp; ROWS!N26)-TIME!N26), ABS(INDIRECT("'" &amp; N$2 &amp; "'!F" &amp; ROWS!N26)-TIME!N26), ABS(INDIRECT("'" &amp; N$2 &amp; "'!J" &amp; ROWS!N26)-TIME!N26))/TIME!N26), "")</f>
        <v>7.5254537405932583E-3</v>
      </c>
      <c r="O26" s="2">
        <f ca="1">_xlfn.IFNA(IF(TIME!O26&gt;=0.2,MAX(ABS(INDIRECT("'" &amp; O$2 &amp; "'!B" &amp; ROWS!O26)-TIME!O26), ABS(INDIRECT("'" &amp; O$2 &amp; "'!F" &amp; ROWS!O26)-TIME!O26), ABS(INDIRECT("'" &amp; O$2 &amp; "'!J" &amp; ROWS!O26)-TIME!O26))/TIME!O26), "")</f>
        <v>2.5862068965517151E-2</v>
      </c>
      <c r="P26" s="2" t="str">
        <f ca="1">_xlfn.IFNA(IF(TIME!P26&gt;=0.2,MAX(ABS(INDIRECT("'" &amp; P$2 &amp; "'!B" &amp; ROWS!P26)-TIME!P26), ABS(INDIRECT("'" &amp; P$2 &amp; "'!F" &amp; ROWS!P26)-TIME!P26), ABS(INDIRECT("'" &amp; P$2 &amp; "'!J" &amp; ROWS!P26)-TIME!P26))/TIME!P26), "")</f>
        <v/>
      </c>
      <c r="Q26" s="2" t="str">
        <f ca="1">_xlfn.IFNA(IF(TIME!Q26&gt;=0.2,MAX(ABS(INDIRECT("'" &amp; Q$2 &amp; "'!B" &amp; ROWS!Q26)-TIME!Q26), ABS(INDIRECT("'" &amp; Q$2 &amp; "'!F" &amp; ROWS!Q26)-TIME!Q26), ABS(INDIRECT("'" &amp; Q$2 &amp; "'!J" &amp; ROWS!Q26)-TIME!Q26))/TIME!Q26), "")</f>
        <v/>
      </c>
      <c r="R26" s="2">
        <f ca="1">_xlfn.IFNA(IF(TIME!R26&gt;=0.2,MAX(ABS(INDIRECT("'" &amp; R$2 &amp; "'!B" &amp; ROWS!R26)-TIME!R26), ABS(INDIRECT("'" &amp; R$2 &amp; "'!F" &amp; ROWS!R26)-TIME!R26), ABS(INDIRECT("'" &amp; R$2 &amp; "'!J" &amp; ROWS!R26)-TIME!R26))/TIME!R26), "")</f>
        <v>7.3684210526315741E-2</v>
      </c>
      <c r="S26" s="2">
        <f ca="1">_xlfn.IFNA(IF(TIME!S26&gt;=0.2,MAX(ABS(INDIRECT("'" &amp; S$2 &amp; "'!B" &amp; ROWS!S26)-TIME!S26), ABS(INDIRECT("'" &amp; S$2 &amp; "'!F" &amp; ROWS!S26)-TIME!S26), ABS(INDIRECT("'" &amp; S$2 &amp; "'!J" &amp; ROWS!S26)-TIME!S26))/TIME!S26), "")</f>
        <v>5.6818181818181872E-3</v>
      </c>
      <c r="T26" s="2">
        <f ca="1">_xlfn.IFNA(IF(TIME!T26&gt;=0.2,MAX(ABS(INDIRECT("'" &amp; T$2 &amp; "'!B" &amp; ROWS!T26)-TIME!T26), ABS(INDIRECT("'" &amp; T$2 &amp; "'!F" &amp; ROWS!T26)-TIME!T26), ABS(INDIRECT("'" &amp; T$2 &amp; "'!J" &amp; ROWS!T26)-TIME!T26))/TIME!T26), "")</f>
        <v>1.5384615384615398E-2</v>
      </c>
      <c r="U26" s="2">
        <f ca="1">_xlfn.IFNA(IF(TIME!U26&gt;=0.2,MAX(ABS(INDIRECT("'" &amp; U$2 &amp; "'!B" &amp; ROWS!U26)-TIME!U26), ABS(INDIRECT("'" &amp; U$2 &amp; "'!F" &amp; ROWS!U26)-TIME!U26), ABS(INDIRECT("'" &amp; U$2 &amp; "'!J" &amp; ROWS!U26)-TIME!U26))/TIME!U26), "")</f>
        <v>1.0144927536231925E-2</v>
      </c>
      <c r="V26" s="2">
        <f ca="1">_xlfn.IFNA(IF(TIME!V26&gt;=0.2,MAX(ABS(INDIRECT("'" &amp; V$2 &amp; "'!B" &amp; ROWS!V26)-TIME!V26), ABS(INDIRECT("'" &amp; V$2 &amp; "'!F" &amp; ROWS!V26)-TIME!V26), ABS(INDIRECT("'" &amp; V$2 &amp; "'!J" &amp; ROWS!V26)-TIME!V26))/TIME!V26), "")</f>
        <v>1.7621145374448965E-3</v>
      </c>
      <c r="W26" s="2">
        <f ca="1">_xlfn.IFNA(IF(TIME!W26&gt;=0.2,MAX(ABS(INDIRECT("'" &amp; W$2 &amp; "'!B" &amp; ROWS!W26)-TIME!W26), ABS(INDIRECT("'" &amp; W$2 &amp; "'!F" &amp; ROWS!W26)-TIME!W26), ABS(INDIRECT("'" &amp; W$2 &amp; "'!J" &amp; ROWS!W26)-TIME!W26))/TIME!W26), "")</f>
        <v>4.4326241134750831E-3</v>
      </c>
      <c r="X26" s="2" t="str">
        <f ca="1">_xlfn.IFNA(IF(TIME!X26&gt;=0.2,MAX(ABS(INDIRECT("'" &amp; X$2 &amp; "'!B" &amp; ROWS!X26)-TIME!X26), ABS(INDIRECT("'" &amp; X$2 &amp; "'!F" &amp; ROWS!X26)-TIME!X26), ABS(INDIRECT("'" &amp; X$2 &amp; "'!J" &amp; ROWS!X26)-TIME!X26))/TIME!X26), "")</f>
        <v/>
      </c>
      <c r="Y26" s="2" t="str">
        <f ca="1">_xlfn.IFNA(IF(TIME!Y26&gt;=0.2,MAX(ABS(INDIRECT("'" &amp; Y$2 &amp; "'!B" &amp; ROWS!Y26)-TIME!Y26), ABS(INDIRECT("'" &amp; Y$2 &amp; "'!F" &amp; ROWS!Y26)-TIME!Y26), ABS(INDIRECT("'" &amp; Y$2 &amp; "'!J" &amp; ROWS!Y26)-TIME!Y26))/TIME!Y26), "")</f>
        <v/>
      </c>
    </row>
    <row r="27" spans="1:25" x14ac:dyDescent="0.25">
      <c r="A27" t="str">
        <f>METRICS!A26</f>
        <v>else</v>
      </c>
      <c r="B27" s="2">
        <f ca="1">_xlfn.IFNA(IF(TIME!B27&gt;=0.2,MAX(ABS(INDIRECT("'" &amp; B$2 &amp; "'!B" &amp; ROWS!B27)-TIME!B27), ABS(INDIRECT("'" &amp; B$2 &amp; "'!F" &amp; ROWS!B27)-TIME!B27), ABS(INDIRECT("'" &amp; B$2 &amp; "'!J" &amp; ROWS!B27)-TIME!B27))/TIME!B27), "")</f>
        <v>2.6246719160105594E-3</v>
      </c>
      <c r="C27" s="2">
        <f ca="1">_xlfn.IFNA(IF(TIME!C27&gt;=0.2,MAX(ABS(INDIRECT("'" &amp; C$2 &amp; "'!B" &amp; ROWS!C27)-TIME!C27), ABS(INDIRECT("'" &amp; C$2 &amp; "'!F" &amp; ROWS!C27)-TIME!C27), ABS(INDIRECT("'" &amp; C$2 &amp; "'!J" &amp; ROWS!C27)-TIME!C27))/TIME!C27), "")</f>
        <v>1.968503937007867E-2</v>
      </c>
      <c r="D27" s="2">
        <f ca="1">_xlfn.IFNA(IF(TIME!D27&gt;=0.2,MAX(ABS(INDIRECT("'" &amp; D$2 &amp; "'!B" &amp; ROWS!D27)-TIME!D27), ABS(INDIRECT("'" &amp; D$2 &amp; "'!F" &amp; ROWS!D27)-TIME!D27), ABS(INDIRECT("'" &amp; D$2 &amp; "'!J" &amp; ROWS!D27)-TIME!D27))/TIME!D27), "")</f>
        <v>1.5151515151515164E-2</v>
      </c>
      <c r="E27" s="2">
        <f ca="1">_xlfn.IFNA(IF(TIME!E27&gt;=0.2,MAX(ABS(INDIRECT("'" &amp; E$2 &amp; "'!B" &amp; ROWS!E27)-TIME!E27), ABS(INDIRECT("'" &amp; E$2 &amp; "'!F" &amp; ROWS!E27)-TIME!E27), ABS(INDIRECT("'" &amp; E$2 &amp; "'!J" &amp; ROWS!E27)-TIME!E27))/TIME!E27), "")</f>
        <v>1.6299137104506225E-2</v>
      </c>
      <c r="F27" s="2">
        <f ca="1">_xlfn.IFNA(IF(TIME!F27&gt;=0.2,MAX(ABS(INDIRECT("'" &amp; F$2 &amp; "'!B" &amp; ROWS!F27)-TIME!F27), ABS(INDIRECT("'" &amp; F$2 &amp; "'!F" &amp; ROWS!F27)-TIME!F27), ABS(INDIRECT("'" &amp; F$2 &amp; "'!J" &amp; ROWS!F27)-TIME!F27))/TIME!F27), "")</f>
        <v>2.1097046413502412E-3</v>
      </c>
      <c r="G27" s="2">
        <f ca="1">_xlfn.IFNA(IF(TIME!G27&gt;=0.2,MAX(ABS(INDIRECT("'" &amp; G$2 &amp; "'!B" &amp; ROWS!G27)-TIME!G27), ABS(INDIRECT("'" &amp; G$2 &amp; "'!F" &amp; ROWS!G27)-TIME!G27), ABS(INDIRECT("'" &amp; G$2 &amp; "'!J" &amp; ROWS!G27)-TIME!G27))/TIME!G27), "")</f>
        <v>8.7847730600293557E-3</v>
      </c>
      <c r="H27" s="2" t="str">
        <f ca="1">_xlfn.IFNA(IF(TIME!H27&gt;=0.2,MAX(ABS(INDIRECT("'" &amp; H$2 &amp; "'!B" &amp; ROWS!H27)-TIME!H27), ABS(INDIRECT("'" &amp; H$2 &amp; "'!F" &amp; ROWS!H27)-TIME!H27), ABS(INDIRECT("'" &amp; H$2 &amp; "'!J" &amp; ROWS!H27)-TIME!H27))/TIME!H27), "")</f>
        <v/>
      </c>
      <c r="I27" s="2" t="str">
        <f ca="1">_xlfn.IFNA(IF(TIME!I27&gt;=0.2,MAX(ABS(INDIRECT("'" &amp; I$2 &amp; "'!B" &amp; ROWS!I27)-TIME!I27), ABS(INDIRECT("'" &amp; I$2 &amp; "'!F" &amp; ROWS!I27)-TIME!I27), ABS(INDIRECT("'" &amp; I$2 &amp; "'!J" &amp; ROWS!I27)-TIME!I27))/TIME!I27), "")</f>
        <v/>
      </c>
      <c r="J27" s="2">
        <f ca="1">_xlfn.IFNA(IF(TIME!J27&gt;=0.2,MAX(ABS(INDIRECT("'" &amp; J$2 &amp; "'!B" &amp; ROWS!J27)-TIME!J27), ABS(INDIRECT("'" &amp; J$2 &amp; "'!F" &amp; ROWS!J27)-TIME!J27), ABS(INDIRECT("'" &amp; J$2 &amp; "'!J" &amp; ROWS!J27)-TIME!J27))/TIME!J27), "")</f>
        <v>1.1494252873563229E-2</v>
      </c>
      <c r="K27" s="2">
        <f ca="1">_xlfn.IFNA(IF(TIME!K27&gt;=0.2,MAX(ABS(INDIRECT("'" &amp; K$2 &amp; "'!B" &amp; ROWS!K27)-TIME!K27), ABS(INDIRECT("'" &amp; K$2 &amp; "'!F" &amp; ROWS!K27)-TIME!K27), ABS(INDIRECT("'" &amp; K$2 &amp; "'!J" &amp; ROWS!K27)-TIME!K27))/TIME!K27), "")</f>
        <v>6.4516129032258117E-3</v>
      </c>
      <c r="L27" s="2">
        <f ca="1">_xlfn.IFNA(IF(TIME!L27&gt;=0.2,MAX(ABS(INDIRECT("'" &amp; L$2 &amp; "'!B" &amp; ROWS!L27)-TIME!L27), ABS(INDIRECT("'" &amp; L$2 &amp; "'!F" &amp; ROWS!L27)-TIME!L27), ABS(INDIRECT("'" &amp; L$2 &amp; "'!J" &amp; ROWS!L27)-TIME!L27))/TIME!L27), "")</f>
        <v>4.6875000000000042E-2</v>
      </c>
      <c r="M27" s="2">
        <f ca="1">_xlfn.IFNA(IF(TIME!M27&gt;=0.2,MAX(ABS(INDIRECT("'" &amp; M$2 &amp; "'!B" &amp; ROWS!M27)-TIME!M27), ABS(INDIRECT("'" &amp; M$2 &amp; "'!F" &amp; ROWS!M27)-TIME!M27), ABS(INDIRECT("'" &amp; M$2 &amp; "'!J" &amp; ROWS!M27)-TIME!M27))/TIME!M27), "")</f>
        <v>4.9365303244005843E-3</v>
      </c>
      <c r="N27" s="2">
        <f ca="1">_xlfn.IFNA(IF(TIME!N27&gt;=0.2,MAX(ABS(INDIRECT("'" &amp; N$2 &amp; "'!B" &amp; ROWS!N27)-TIME!N27), ABS(INDIRECT("'" &amp; N$2 &amp; "'!F" &amp; ROWS!N27)-TIME!N27), ABS(INDIRECT("'" &amp; N$2 &amp; "'!J" &amp; ROWS!N27)-TIME!N27))/TIME!N27), "")</f>
        <v>3.2588454376164004E-3</v>
      </c>
      <c r="O27" s="2">
        <f ca="1">_xlfn.IFNA(IF(TIME!O27&gt;=0.2,MAX(ABS(INDIRECT("'" &amp; O$2 &amp; "'!B" &amp; ROWS!O27)-TIME!O27), ABS(INDIRECT("'" &amp; O$2 &amp; "'!F" &amp; ROWS!O27)-TIME!O27), ABS(INDIRECT("'" &amp; O$2 &amp; "'!J" &amp; ROWS!O27)-TIME!O27))/TIME!O27), "")</f>
        <v>3.2573289902279438E-3</v>
      </c>
      <c r="P27" s="2" t="str">
        <f ca="1">_xlfn.IFNA(IF(TIME!P27&gt;=0.2,MAX(ABS(INDIRECT("'" &amp; P$2 &amp; "'!B" &amp; ROWS!P27)-TIME!P27), ABS(INDIRECT("'" &amp; P$2 &amp; "'!F" &amp; ROWS!P27)-TIME!P27), ABS(INDIRECT("'" &amp; P$2 &amp; "'!J" &amp; ROWS!P27)-TIME!P27))/TIME!P27), "")</f>
        <v/>
      </c>
      <c r="Q27" s="2" t="str">
        <f ca="1">_xlfn.IFNA(IF(TIME!Q27&gt;=0.2,MAX(ABS(INDIRECT("'" &amp; Q$2 &amp; "'!B" &amp; ROWS!Q27)-TIME!Q27), ABS(INDIRECT("'" &amp; Q$2 &amp; "'!F" &amp; ROWS!Q27)-TIME!Q27), ABS(INDIRECT("'" &amp; Q$2 &amp; "'!J" &amp; ROWS!Q27)-TIME!Q27))/TIME!Q27), "")</f>
        <v/>
      </c>
      <c r="R27" s="2">
        <f ca="1">_xlfn.IFNA(IF(TIME!R27&gt;=0.2,MAX(ABS(INDIRECT("'" &amp; R$2 &amp; "'!B" &amp; ROWS!R27)-TIME!R27), ABS(INDIRECT("'" &amp; R$2 &amp; "'!F" &amp; ROWS!R27)-TIME!R27), ABS(INDIRECT("'" &amp; R$2 &amp; "'!J" &amp; ROWS!R27)-TIME!R27))/TIME!R27), "")</f>
        <v>6.8181818181818121E-2</v>
      </c>
      <c r="S27" s="2">
        <f ca="1">_xlfn.IFNA(IF(TIME!S27&gt;=0.2,MAX(ABS(INDIRECT("'" &amp; S$2 &amp; "'!B" &amp; ROWS!S27)-TIME!S27), ABS(INDIRECT("'" &amp; S$2 &amp; "'!F" &amp; ROWS!S27)-TIME!S27), ABS(INDIRECT("'" &amp; S$2 &amp; "'!J" &amp; ROWS!S27)-TIME!S27))/TIME!S27), "")</f>
        <v>6.5359477124183061E-3</v>
      </c>
      <c r="T27" s="2">
        <f ca="1">_xlfn.IFNA(IF(TIME!T27&gt;=0.2,MAX(ABS(INDIRECT("'" &amp; T$2 &amp; "'!B" &amp; ROWS!T27)-TIME!T27), ABS(INDIRECT("'" &amp; T$2 &amp; "'!F" &amp; ROWS!T27)-TIME!T27), ABS(INDIRECT("'" &amp; T$2 &amp; "'!J" &amp; ROWS!T27)-TIME!T27))/TIME!T27), "")</f>
        <v>0</v>
      </c>
      <c r="U27" s="2">
        <f ca="1">_xlfn.IFNA(IF(TIME!U27&gt;=0.2,MAX(ABS(INDIRECT("'" &amp; U$2 &amp; "'!B" &amp; ROWS!U27)-TIME!U27), ABS(INDIRECT("'" &amp; U$2 &amp; "'!F" &amp; ROWS!U27)-TIME!U27), ABS(INDIRECT("'" &amp; U$2 &amp; "'!J" &amp; ROWS!U27)-TIME!U27))/TIME!U27), "")</f>
        <v>1.2676056338028275E-2</v>
      </c>
      <c r="V27" s="2">
        <f ca="1">_xlfn.IFNA(IF(TIME!V27&gt;=0.2,MAX(ABS(INDIRECT("'" &amp; V$2 &amp; "'!B" &amp; ROWS!V27)-TIME!V27), ABS(INDIRECT("'" &amp; V$2 &amp; "'!F" &amp; ROWS!V27)-TIME!V27), ABS(INDIRECT("'" &amp; V$2 &amp; "'!J" &amp; ROWS!V27)-TIME!V27))/TIME!V27), "")</f>
        <v>9.2893636785878184E-4</v>
      </c>
      <c r="W27" s="2">
        <f ca="1">_xlfn.IFNA(IF(TIME!W27&gt;=0.2,MAX(ABS(INDIRECT("'" &amp; W$2 &amp; "'!B" &amp; ROWS!W27)-TIME!W27), ABS(INDIRECT("'" &amp; W$2 &amp; "'!F" &amp; ROWS!W27)-TIME!W27), ABS(INDIRECT("'" &amp; W$2 &amp; "'!J" &amp; ROWS!W27)-TIME!W27))/TIME!W27), "")</f>
        <v>5.6588520614389883E-3</v>
      </c>
      <c r="X27" s="2" t="str">
        <f ca="1">_xlfn.IFNA(IF(TIME!X27&gt;=0.2,MAX(ABS(INDIRECT("'" &amp; X$2 &amp; "'!B" &amp; ROWS!X27)-TIME!X27), ABS(INDIRECT("'" &amp; X$2 &amp; "'!F" &amp; ROWS!X27)-TIME!X27), ABS(INDIRECT("'" &amp; X$2 &amp; "'!J" &amp; ROWS!X27)-TIME!X27))/TIME!X27), "")</f>
        <v/>
      </c>
      <c r="Y27" s="2" t="str">
        <f ca="1">_xlfn.IFNA(IF(TIME!Y27&gt;=0.2,MAX(ABS(INDIRECT("'" &amp; Y$2 &amp; "'!B" &amp; ROWS!Y27)-TIME!Y27), ABS(INDIRECT("'" &amp; Y$2 &amp; "'!F" &amp; ROWS!Y27)-TIME!Y27), ABS(INDIRECT("'" &amp; Y$2 &amp; "'!J" &amp; ROWS!Y27)-TIME!Y27))/TIME!Y27), "")</f>
        <v/>
      </c>
    </row>
    <row r="28" spans="1:25" x14ac:dyDescent="0.25">
      <c r="A28" t="str">
        <f>METRICS!A27</f>
        <v>enum</v>
      </c>
      <c r="B28" s="2" t="b">
        <f ca="1">_xlfn.IFNA(IF(TIME!B28&gt;=0.2,MAX(ABS(INDIRECT("'" &amp; B$2 &amp; "'!B" &amp; ROWS!B28)-TIME!B28), ABS(INDIRECT("'" &amp; B$2 &amp; "'!F" &amp; ROWS!B28)-TIME!B28), ABS(INDIRECT("'" &amp; B$2 &amp; "'!J" &amp; ROWS!B28)-TIME!B28))/TIME!B28), "")</f>
        <v>0</v>
      </c>
      <c r="C28" s="2" t="b">
        <f ca="1">_xlfn.IFNA(IF(TIME!C28&gt;=0.2,MAX(ABS(INDIRECT("'" &amp; C$2 &amp; "'!B" &amp; ROWS!C28)-TIME!C28), ABS(INDIRECT("'" &amp; C$2 &amp; "'!F" &amp; ROWS!C28)-TIME!C28), ABS(INDIRECT("'" &amp; C$2 &amp; "'!J" &amp; ROWS!C28)-TIME!C28))/TIME!C28), "")</f>
        <v>0</v>
      </c>
      <c r="D28" s="2" t="b">
        <f ca="1">_xlfn.IFNA(IF(TIME!D28&gt;=0.2,MAX(ABS(INDIRECT("'" &amp; D$2 &amp; "'!B" &amp; ROWS!D28)-TIME!D28), ABS(INDIRECT("'" &amp; D$2 &amp; "'!F" &amp; ROWS!D28)-TIME!D28), ABS(INDIRECT("'" &amp; D$2 &amp; "'!J" &amp; ROWS!D28)-TIME!D28))/TIME!D28), "")</f>
        <v>0</v>
      </c>
      <c r="E28" s="2">
        <f ca="1">_xlfn.IFNA(IF(TIME!E28&gt;=0.2,MAX(ABS(INDIRECT("'" &amp; E$2 &amp; "'!B" &amp; ROWS!E28)-TIME!E28), ABS(INDIRECT("'" &amp; E$2 &amp; "'!F" &amp; ROWS!E28)-TIME!E28), ABS(INDIRECT("'" &amp; E$2 &amp; "'!J" &amp; ROWS!E28)-TIME!E28))/TIME!E28), "")</f>
        <v>2.5641025641025664E-2</v>
      </c>
      <c r="F28" s="2">
        <f ca="1">_xlfn.IFNA(IF(TIME!F28&gt;=0.2,MAX(ABS(INDIRECT("'" &amp; F$2 &amp; "'!B" &amp; ROWS!F28)-TIME!F28), ABS(INDIRECT("'" &amp; F$2 &amp; "'!F" &amp; ROWS!F28)-TIME!F28), ABS(INDIRECT("'" &amp; F$2 &amp; "'!J" &amp; ROWS!F28)-TIME!F28))/TIME!F28), "")</f>
        <v>1.8867924528301903E-2</v>
      </c>
      <c r="G28" s="2">
        <f ca="1">_xlfn.IFNA(IF(TIME!G28&gt;=0.2,MAX(ABS(INDIRECT("'" &amp; G$2 &amp; "'!B" &amp; ROWS!G28)-TIME!G28), ABS(INDIRECT("'" &amp; G$2 &amp; "'!F" &amp; ROWS!G28)-TIME!G28), ABS(INDIRECT("'" &amp; G$2 &amp; "'!J" &amp; ROWS!G28)-TIME!G28))/TIME!G28), "")</f>
        <v>3.8461538461538491E-2</v>
      </c>
      <c r="H28" s="2">
        <f ca="1">_xlfn.IFNA(IF(TIME!H28&gt;=0.2,MAX(ABS(INDIRECT("'" &amp; H$2 &amp; "'!B" &amp; ROWS!H28)-TIME!H28), ABS(INDIRECT("'" &amp; H$2 &amp; "'!F" &amp; ROWS!H28)-TIME!H28), ABS(INDIRECT("'" &amp; H$2 &amp; "'!J" &amp; ROWS!H28)-TIME!H28))/TIME!H28), "")</f>
        <v>7.2463768115940486E-3</v>
      </c>
      <c r="I28" s="2">
        <f ca="1">_xlfn.IFNA(IF(TIME!I28&gt;=0.2,MAX(ABS(INDIRECT("'" &amp; I$2 &amp; "'!B" &amp; ROWS!I28)-TIME!I28), ABS(INDIRECT("'" &amp; I$2 &amp; "'!F" &amp; ROWS!I28)-TIME!I28), ABS(INDIRECT("'" &amp; I$2 &amp; "'!J" &amp; ROWS!I28)-TIME!I28))/TIME!I28), "")</f>
        <v>1.492537313432837E-2</v>
      </c>
      <c r="J28" s="2" t="b">
        <f ca="1">_xlfn.IFNA(IF(TIME!J28&gt;=0.2,MAX(ABS(INDIRECT("'" &amp; J$2 &amp; "'!B" &amp; ROWS!J28)-TIME!J28), ABS(INDIRECT("'" &amp; J$2 &amp; "'!F" &amp; ROWS!J28)-TIME!J28), ABS(INDIRECT("'" &amp; J$2 &amp; "'!J" &amp; ROWS!J28)-TIME!J28))/TIME!J28), "")</f>
        <v>0</v>
      </c>
      <c r="K28" s="2" t="b">
        <f ca="1">_xlfn.IFNA(IF(TIME!K28&gt;=0.2,MAX(ABS(INDIRECT("'" &amp; K$2 &amp; "'!B" &amp; ROWS!K28)-TIME!K28), ABS(INDIRECT("'" &amp; K$2 &amp; "'!F" &amp; ROWS!K28)-TIME!K28), ABS(INDIRECT("'" &amp; K$2 &amp; "'!J" &amp; ROWS!K28)-TIME!K28))/TIME!K28), "")</f>
        <v>0</v>
      </c>
      <c r="L28" s="2" t="b">
        <f ca="1">_xlfn.IFNA(IF(TIME!L28&gt;=0.2,MAX(ABS(INDIRECT("'" &amp; L$2 &amp; "'!B" &amp; ROWS!L28)-TIME!L28), ABS(INDIRECT("'" &amp; L$2 &amp; "'!F" &amp; ROWS!L28)-TIME!L28), ABS(INDIRECT("'" &amp; L$2 &amp; "'!J" &amp; ROWS!L28)-TIME!L28))/TIME!L28), "")</f>
        <v>0</v>
      </c>
      <c r="M28" s="2">
        <f ca="1">_xlfn.IFNA(IF(TIME!M28&gt;=0.2,MAX(ABS(INDIRECT("'" &amp; M$2 &amp; "'!B" &amp; ROWS!M28)-TIME!M28), ABS(INDIRECT("'" &amp; M$2 &amp; "'!F" &amp; ROWS!M28)-TIME!M28), ABS(INDIRECT("'" &amp; M$2 &amp; "'!J" &amp; ROWS!M28)-TIME!M28))/TIME!M28), "")</f>
        <v>7.6923076923076983E-2</v>
      </c>
      <c r="N28" s="2">
        <f ca="1">_xlfn.IFNA(IF(TIME!N28&gt;=0.2,MAX(ABS(INDIRECT("'" &amp; N$2 &amp; "'!B" &amp; ROWS!N28)-TIME!N28), ABS(INDIRECT("'" &amp; N$2 &amp; "'!F" &amp; ROWS!N28)-TIME!N28), ABS(INDIRECT("'" &amp; N$2 &amp; "'!J" &amp; ROWS!N28)-TIME!N28))/TIME!N28), "")</f>
        <v>2.1739130434782625E-2</v>
      </c>
      <c r="O28" s="2">
        <f ca="1">_xlfn.IFNA(IF(TIME!O28&gt;=0.2,MAX(ABS(INDIRECT("'" &amp; O$2 &amp; "'!B" &amp; ROWS!O28)-TIME!O28), ABS(INDIRECT("'" &amp; O$2 &amp; "'!F" &amp; ROWS!O28)-TIME!O28), ABS(INDIRECT("'" &amp; O$2 &amp; "'!J" &amp; ROWS!O28)-TIME!O28))/TIME!O28), "")</f>
        <v>4.5454545454545497E-2</v>
      </c>
      <c r="P28" s="2" t="b">
        <f ca="1">_xlfn.IFNA(IF(TIME!P28&gt;=0.2,MAX(ABS(INDIRECT("'" &amp; P$2 &amp; "'!B" &amp; ROWS!P28)-TIME!P28), ABS(INDIRECT("'" &amp; P$2 &amp; "'!F" &amp; ROWS!P28)-TIME!P28), ABS(INDIRECT("'" &amp; P$2 &amp; "'!J" &amp; ROWS!P28)-TIME!P28))/TIME!P28), "")</f>
        <v>0</v>
      </c>
      <c r="Q28" s="2" t="b">
        <f ca="1">_xlfn.IFNA(IF(TIME!Q28&gt;=0.2,MAX(ABS(INDIRECT("'" &amp; Q$2 &amp; "'!B" &amp; ROWS!Q28)-TIME!Q28), ABS(INDIRECT("'" &amp; Q$2 &amp; "'!F" &amp; ROWS!Q28)-TIME!Q28), ABS(INDIRECT("'" &amp; Q$2 &amp; "'!J" &amp; ROWS!Q28)-TIME!Q28))/TIME!Q28), "")</f>
        <v>0</v>
      </c>
      <c r="R28" s="2" t="b">
        <f ca="1">_xlfn.IFNA(IF(TIME!R28&gt;=0.2,MAX(ABS(INDIRECT("'" &amp; R$2 &amp; "'!B" &amp; ROWS!R28)-TIME!R28), ABS(INDIRECT("'" &amp; R$2 &amp; "'!F" &amp; ROWS!R28)-TIME!R28), ABS(INDIRECT("'" &amp; R$2 &amp; "'!J" &amp; ROWS!R28)-TIME!R28))/TIME!R28), "")</f>
        <v>0</v>
      </c>
      <c r="S28" s="2" t="b">
        <f ca="1">_xlfn.IFNA(IF(TIME!S28&gt;=0.2,MAX(ABS(INDIRECT("'" &amp; S$2 &amp; "'!B" &amp; ROWS!S28)-TIME!S28), ABS(INDIRECT("'" &amp; S$2 &amp; "'!F" &amp; ROWS!S28)-TIME!S28), ABS(INDIRECT("'" &amp; S$2 &amp; "'!J" &amp; ROWS!S28)-TIME!S28))/TIME!S28), "")</f>
        <v>0</v>
      </c>
      <c r="T28" s="2" t="b">
        <f ca="1">_xlfn.IFNA(IF(TIME!T28&gt;=0.2,MAX(ABS(INDIRECT("'" &amp; T$2 &amp; "'!B" &amp; ROWS!T28)-TIME!T28), ABS(INDIRECT("'" &amp; T$2 &amp; "'!F" &amp; ROWS!T28)-TIME!T28), ABS(INDIRECT("'" &amp; T$2 &amp; "'!J" &amp; ROWS!T28)-TIME!T28))/TIME!T28), "")</f>
        <v>0</v>
      </c>
      <c r="U28" s="2">
        <f ca="1">_xlfn.IFNA(IF(TIME!U28&gt;=0.2,MAX(ABS(INDIRECT("'" &amp; U$2 &amp; "'!B" &amp; ROWS!U28)-TIME!U28), ABS(INDIRECT("'" &amp; U$2 &amp; "'!F" &amp; ROWS!U28)-TIME!U28), ABS(INDIRECT("'" &amp; U$2 &amp; "'!J" &amp; ROWS!U28)-TIME!U28))/TIME!U28), "")</f>
        <v>3.703703703703707E-2</v>
      </c>
      <c r="V28" s="2">
        <f ca="1">_xlfn.IFNA(IF(TIME!V28&gt;=0.2,MAX(ABS(INDIRECT("'" &amp; V$2 &amp; "'!B" &amp; ROWS!V28)-TIME!V28), ABS(INDIRECT("'" &amp; V$2 &amp; "'!F" &amp; ROWS!V28)-TIME!V28), ABS(INDIRECT("'" &amp; V$2 &amp; "'!J" &amp; ROWS!V28)-TIME!V28))/TIME!V28), "")</f>
        <v>2.2727272727272749E-2</v>
      </c>
      <c r="W28" s="2">
        <f ca="1">_xlfn.IFNA(IF(TIME!W28&gt;=0.2,MAX(ABS(INDIRECT("'" &amp; W$2 &amp; "'!B" &amp; ROWS!W28)-TIME!W28), ABS(INDIRECT("'" &amp; W$2 &amp; "'!F" &amp; ROWS!W28)-TIME!W28), ABS(INDIRECT("'" &amp; W$2 &amp; "'!J" &amp; ROWS!W28)-TIME!W28))/TIME!W28), "")</f>
        <v>8.3333333333333301E-2</v>
      </c>
      <c r="X28" s="2" t="b">
        <f ca="1">_xlfn.IFNA(IF(TIME!X28&gt;=0.2,MAX(ABS(INDIRECT("'" &amp; X$2 &amp; "'!B" &amp; ROWS!X28)-TIME!X28), ABS(INDIRECT("'" &amp; X$2 &amp; "'!F" &amp; ROWS!X28)-TIME!X28), ABS(INDIRECT("'" &amp; X$2 &amp; "'!J" &amp; ROWS!X28)-TIME!X28))/TIME!X28), "")</f>
        <v>0</v>
      </c>
      <c r="Y28" s="2" t="b">
        <f ca="1">_xlfn.IFNA(IF(TIME!Y28&gt;=0.2,MAX(ABS(INDIRECT("'" &amp; Y$2 &amp; "'!B" &amp; ROWS!Y28)-TIME!Y28), ABS(INDIRECT("'" &amp; Y$2 &amp; "'!F" &amp; ROWS!Y28)-TIME!Y28), ABS(INDIRECT("'" &amp; Y$2 &amp; "'!J" &amp; ROWS!Y28)-TIME!Y28))/TIME!Y28), "")</f>
        <v>0</v>
      </c>
    </row>
    <row r="29" spans="1:25" x14ac:dyDescent="0.25">
      <c r="A29" t="str">
        <f>METRICS!A28</f>
        <v>expression</v>
      </c>
      <c r="B29" s="2" t="b">
        <f ca="1">_xlfn.IFNA(IF(TIME!B29&gt;=0.2,MAX(ABS(INDIRECT("'" &amp; B$2 &amp; "'!B" &amp; ROWS!B29)-TIME!B29), ABS(INDIRECT("'" &amp; B$2 &amp; "'!F" &amp; ROWS!B29)-TIME!B29), ABS(INDIRECT("'" &amp; B$2 &amp; "'!J" &amp; ROWS!B29)-TIME!B29))/TIME!B29), "")</f>
        <v>0</v>
      </c>
      <c r="C29" s="2" t="b">
        <f ca="1">_xlfn.IFNA(IF(TIME!C29&gt;=0.2,MAX(ABS(INDIRECT("'" &amp; C$2 &amp; "'!B" &amp; ROWS!C29)-TIME!C29), ABS(INDIRECT("'" &amp; C$2 &amp; "'!F" &amp; ROWS!C29)-TIME!C29), ABS(INDIRECT("'" &amp; C$2 &amp; "'!J" &amp; ROWS!C29)-TIME!C29))/TIME!C29), "")</f>
        <v>0</v>
      </c>
      <c r="D29" s="2" t="b">
        <f ca="1">_xlfn.IFNA(IF(TIME!D29&gt;=0.2,MAX(ABS(INDIRECT("'" &amp; D$2 &amp; "'!B" &amp; ROWS!D29)-TIME!D29), ABS(INDIRECT("'" &amp; D$2 &amp; "'!F" &amp; ROWS!D29)-TIME!D29), ABS(INDIRECT("'" &amp; D$2 &amp; "'!J" &amp; ROWS!D29)-TIME!D29))/TIME!D29), "")</f>
        <v>0</v>
      </c>
      <c r="E29" s="2">
        <f ca="1">_xlfn.IFNA(IF(TIME!E29&gt;=0.2,MAX(ABS(INDIRECT("'" &amp; E$2 &amp; "'!B" &amp; ROWS!E29)-TIME!E29), ABS(INDIRECT("'" &amp; E$2 &amp; "'!F" &amp; ROWS!E29)-TIME!E29), ABS(INDIRECT("'" &amp; E$2 &amp; "'!J" &amp; ROWS!E29)-TIME!E29))/TIME!E29), "")</f>
        <v>2.2727272727272749E-2</v>
      </c>
      <c r="F29" s="2">
        <f ca="1">_xlfn.IFNA(IF(TIME!F29&gt;=0.2,MAX(ABS(INDIRECT("'" &amp; F$2 &amp; "'!B" &amp; ROWS!F29)-TIME!F29), ABS(INDIRECT("'" &amp; F$2 &amp; "'!F" &amp; ROWS!F29)-TIME!F29), ABS(INDIRECT("'" &amp; F$2 &amp; "'!J" &amp; ROWS!F29)-TIME!F29))/TIME!F29), "")</f>
        <v>3.2258064516129059E-2</v>
      </c>
      <c r="G29" s="2">
        <f ca="1">_xlfn.IFNA(IF(TIME!G29&gt;=0.2,MAX(ABS(INDIRECT("'" &amp; G$2 &amp; "'!B" &amp; ROWS!G29)-TIME!G29), ABS(INDIRECT("'" &amp; G$2 &amp; "'!F" &amp; ROWS!G29)-TIME!G29), ABS(INDIRECT("'" &amp; G$2 &amp; "'!J" &amp; ROWS!G29)-TIME!G29))/TIME!G29), "")</f>
        <v>3.3333333333333368E-2</v>
      </c>
      <c r="H29" s="2">
        <f ca="1">_xlfn.IFNA(IF(TIME!H29&gt;=0.2,MAX(ABS(INDIRECT("'" &amp; H$2 &amp; "'!B" &amp; ROWS!H29)-TIME!H29), ABS(INDIRECT("'" &amp; H$2 &amp; "'!F" &amp; ROWS!H29)-TIME!H29), ABS(INDIRECT("'" &amp; H$2 &amp; "'!J" &amp; ROWS!H29)-TIME!H29))/TIME!H29), "")</f>
        <v>2.0689655172413814E-2</v>
      </c>
      <c r="I29" s="2">
        <f ca="1">_xlfn.IFNA(IF(TIME!I29&gt;=0.2,MAX(ABS(INDIRECT("'" &amp; I$2 &amp; "'!B" &amp; ROWS!I29)-TIME!I29), ABS(INDIRECT("'" &amp; I$2 &amp; "'!F" &amp; ROWS!I29)-TIME!I29), ABS(INDIRECT("'" &amp; I$2 &amp; "'!J" &amp; ROWS!I29)-TIME!I29))/TIME!I29), "")</f>
        <v>0.19708029197080276</v>
      </c>
      <c r="J29" s="2" t="b">
        <f ca="1">_xlfn.IFNA(IF(TIME!J29&gt;=0.2,MAX(ABS(INDIRECT("'" &amp; J$2 &amp; "'!B" &amp; ROWS!J29)-TIME!J29), ABS(INDIRECT("'" &amp; J$2 &amp; "'!F" &amp; ROWS!J29)-TIME!J29), ABS(INDIRECT("'" &amp; J$2 &amp; "'!J" &amp; ROWS!J29)-TIME!J29))/TIME!J29), "")</f>
        <v>0</v>
      </c>
      <c r="K29" s="2" t="b">
        <f ca="1">_xlfn.IFNA(IF(TIME!K29&gt;=0.2,MAX(ABS(INDIRECT("'" &amp; K$2 &amp; "'!B" &amp; ROWS!K29)-TIME!K29), ABS(INDIRECT("'" &amp; K$2 &amp; "'!F" &amp; ROWS!K29)-TIME!K29), ABS(INDIRECT("'" &amp; K$2 &amp; "'!J" &amp; ROWS!K29)-TIME!K29))/TIME!K29), "")</f>
        <v>0</v>
      </c>
      <c r="L29" s="2" t="b">
        <f ca="1">_xlfn.IFNA(IF(TIME!L29&gt;=0.2,MAX(ABS(INDIRECT("'" &amp; L$2 &amp; "'!B" &amp; ROWS!L29)-TIME!L29), ABS(INDIRECT("'" &amp; L$2 &amp; "'!F" &amp; ROWS!L29)-TIME!L29), ABS(INDIRECT("'" &amp; L$2 &amp; "'!J" &amp; ROWS!L29)-TIME!L29))/TIME!L29), "")</f>
        <v>0</v>
      </c>
      <c r="M29" s="2">
        <f ca="1">_xlfn.IFNA(IF(TIME!M29&gt;=0.2,MAX(ABS(INDIRECT("'" &amp; M$2 &amp; "'!B" &amp; ROWS!M29)-TIME!M29), ABS(INDIRECT("'" &amp; M$2 &amp; "'!F" &amp; ROWS!M29)-TIME!M29), ABS(INDIRECT("'" &amp; M$2 &amp; "'!J" &amp; ROWS!M29)-TIME!M29))/TIME!M29), "")</f>
        <v>6.2500000000000056E-2</v>
      </c>
      <c r="N29" s="2">
        <f ca="1">_xlfn.IFNA(IF(TIME!N29&gt;=0.2,MAX(ABS(INDIRECT("'" &amp; N$2 &amp; "'!B" &amp; ROWS!N29)-TIME!N29), ABS(INDIRECT("'" &amp; N$2 &amp; "'!F" &amp; ROWS!N29)-TIME!N29), ABS(INDIRECT("'" &amp; N$2 &amp; "'!J" &amp; ROWS!N29)-TIME!N29))/TIME!N29), "")</f>
        <v>3.703703703703707E-2</v>
      </c>
      <c r="O29" s="2">
        <f ca="1">_xlfn.IFNA(IF(TIME!O29&gt;=0.2,MAX(ABS(INDIRECT("'" &amp; O$2 &amp; "'!B" &amp; ROWS!O29)-TIME!O29), ABS(INDIRECT("'" &amp; O$2 &amp; "'!F" &amp; ROWS!O29)-TIME!O29), ABS(INDIRECT("'" &amp; O$2 &amp; "'!J" &amp; ROWS!O29)-TIME!O29))/TIME!O29), "")</f>
        <v>3.8461538461538491E-2</v>
      </c>
      <c r="P29" s="2" t="b">
        <f ca="1">_xlfn.IFNA(IF(TIME!P29&gt;=0.2,MAX(ABS(INDIRECT("'" &amp; P$2 &amp; "'!B" &amp; ROWS!P29)-TIME!P29), ABS(INDIRECT("'" &amp; P$2 &amp; "'!F" &amp; ROWS!P29)-TIME!P29), ABS(INDIRECT("'" &amp; P$2 &amp; "'!J" &amp; ROWS!P29)-TIME!P29))/TIME!P29), "")</f>
        <v>0</v>
      </c>
      <c r="Q29" s="2" t="b">
        <f ca="1">_xlfn.IFNA(IF(TIME!Q29&gt;=0.2,MAX(ABS(INDIRECT("'" &amp; Q$2 &amp; "'!B" &amp; ROWS!Q29)-TIME!Q29), ABS(INDIRECT("'" &amp; Q$2 &amp; "'!F" &amp; ROWS!Q29)-TIME!Q29), ABS(INDIRECT("'" &amp; Q$2 &amp; "'!J" &amp; ROWS!Q29)-TIME!Q29))/TIME!Q29), "")</f>
        <v>0</v>
      </c>
      <c r="R29" s="2" t="b">
        <f ca="1">_xlfn.IFNA(IF(TIME!R29&gt;=0.2,MAX(ABS(INDIRECT("'" &amp; R$2 &amp; "'!B" &amp; ROWS!R29)-TIME!R29), ABS(INDIRECT("'" &amp; R$2 &amp; "'!F" &amp; ROWS!R29)-TIME!R29), ABS(INDIRECT("'" &amp; R$2 &amp; "'!J" &amp; ROWS!R29)-TIME!R29))/TIME!R29), "")</f>
        <v>0</v>
      </c>
      <c r="S29" s="2" t="b">
        <f ca="1">_xlfn.IFNA(IF(TIME!S29&gt;=0.2,MAX(ABS(INDIRECT("'" &amp; S$2 &amp; "'!B" &amp; ROWS!S29)-TIME!S29), ABS(INDIRECT("'" &amp; S$2 &amp; "'!F" &amp; ROWS!S29)-TIME!S29), ABS(INDIRECT("'" &amp; S$2 &amp; "'!J" &amp; ROWS!S29)-TIME!S29))/TIME!S29), "")</f>
        <v>0</v>
      </c>
      <c r="T29" s="2" t="b">
        <f ca="1">_xlfn.IFNA(IF(TIME!T29&gt;=0.2,MAX(ABS(INDIRECT("'" &amp; T$2 &amp; "'!B" &amp; ROWS!T29)-TIME!T29), ABS(INDIRECT("'" &amp; T$2 &amp; "'!F" &amp; ROWS!T29)-TIME!T29), ABS(INDIRECT("'" &amp; T$2 &amp; "'!J" &amp; ROWS!T29)-TIME!T29))/TIME!T29), "")</f>
        <v>0</v>
      </c>
      <c r="U29" s="2">
        <f ca="1">_xlfn.IFNA(IF(TIME!U29&gt;=0.2,MAX(ABS(INDIRECT("'" &amp; U$2 &amp; "'!B" &amp; ROWS!U29)-TIME!U29), ABS(INDIRECT("'" &amp; U$2 &amp; "'!F" &amp; ROWS!U29)-TIME!U29), ABS(INDIRECT("'" &amp; U$2 &amp; "'!J" &amp; ROWS!U29)-TIME!U29))/TIME!U29), "")</f>
        <v>3.0303030303030328E-2</v>
      </c>
      <c r="V29" s="2">
        <f ca="1">_xlfn.IFNA(IF(TIME!V29&gt;=0.2,MAX(ABS(INDIRECT("'" &amp; V$2 &amp; "'!B" &amp; ROWS!V29)-TIME!V29), ABS(INDIRECT("'" &amp; V$2 &amp; "'!F" &amp; ROWS!V29)-TIME!V29), ABS(INDIRECT("'" &amp; V$2 &amp; "'!J" &amp; ROWS!V29)-TIME!V29))/TIME!V29), "")</f>
        <v>3.8461538461538491E-2</v>
      </c>
      <c r="W29" s="2">
        <f ca="1">_xlfn.IFNA(IF(TIME!W29&gt;=0.2,MAX(ABS(INDIRECT("'" &amp; W$2 &amp; "'!B" &amp; ROWS!W29)-TIME!W29), ABS(INDIRECT("'" &amp; W$2 &amp; "'!F" &amp; ROWS!W29)-TIME!W29), ABS(INDIRECT("'" &amp; W$2 &amp; "'!J" &amp; ROWS!W29)-TIME!W29))/TIME!W29), "")</f>
        <v>3.703703703703707E-2</v>
      </c>
      <c r="X29" s="2" t="b">
        <f ca="1">_xlfn.IFNA(IF(TIME!X29&gt;=0.2,MAX(ABS(INDIRECT("'" &amp; X$2 &amp; "'!B" &amp; ROWS!X29)-TIME!X29), ABS(INDIRECT("'" &amp; X$2 &amp; "'!F" &amp; ROWS!X29)-TIME!X29), ABS(INDIRECT("'" &amp; X$2 &amp; "'!J" &amp; ROWS!X29)-TIME!X29))/TIME!X29), "")</f>
        <v>0</v>
      </c>
      <c r="Y29" s="2" t="b">
        <f ca="1">_xlfn.IFNA(IF(TIME!Y29&gt;=0.2,MAX(ABS(INDIRECT("'" &amp; Y$2 &amp; "'!B" &amp; ROWS!Y29)-TIME!Y29), ABS(INDIRECT("'" &amp; Y$2 &amp; "'!F" &amp; ROWS!Y29)-TIME!Y29), ABS(INDIRECT("'" &amp; Y$2 &amp; "'!J" &amp; ROWS!Y29)-TIME!Y29))/TIME!Y29), "")</f>
        <v>0</v>
      </c>
    </row>
    <row r="30" spans="1:25" x14ac:dyDescent="0.25">
      <c r="A30" t="str">
        <f>METRICS!A29</f>
        <v>extension</v>
      </c>
      <c r="B30" s="2" t="b">
        <f ca="1">_xlfn.IFNA(IF(TIME!B30&gt;=0.2,MAX(ABS(INDIRECT("'" &amp; B$2 &amp; "'!B" &amp; ROWS!B30)-TIME!B30), ABS(INDIRECT("'" &amp; B$2 &amp; "'!F" &amp; ROWS!B30)-TIME!B30), ABS(INDIRECT("'" &amp; B$2 &amp; "'!J" &amp; ROWS!B30)-TIME!B30))/TIME!B30), "")</f>
        <v>0</v>
      </c>
      <c r="C30" s="2" t="b">
        <f ca="1">_xlfn.IFNA(IF(TIME!C30&gt;=0.2,MAX(ABS(INDIRECT("'" &amp; C$2 &amp; "'!B" &amp; ROWS!C30)-TIME!C30), ABS(INDIRECT("'" &amp; C$2 &amp; "'!F" &amp; ROWS!C30)-TIME!C30), ABS(INDIRECT("'" &amp; C$2 &amp; "'!J" &amp; ROWS!C30)-TIME!C30))/TIME!C30), "")</f>
        <v>0</v>
      </c>
      <c r="D30" s="2" t="b">
        <f ca="1">_xlfn.IFNA(IF(TIME!D30&gt;=0.2,MAX(ABS(INDIRECT("'" &amp; D$2 &amp; "'!B" &amp; ROWS!D30)-TIME!D30), ABS(INDIRECT("'" &amp; D$2 &amp; "'!F" &amp; ROWS!D30)-TIME!D30), ABS(INDIRECT("'" &amp; D$2 &amp; "'!J" &amp; ROWS!D30)-TIME!D30))/TIME!D30), "")</f>
        <v>0</v>
      </c>
      <c r="E30" s="2">
        <f ca="1">_xlfn.IFNA(IF(TIME!E30&gt;=0.2,MAX(ABS(INDIRECT("'" &amp; E$2 &amp; "'!B" &amp; ROWS!E30)-TIME!E30), ABS(INDIRECT("'" &amp; E$2 &amp; "'!F" &amp; ROWS!E30)-TIME!E30), ABS(INDIRECT("'" &amp; E$2 &amp; "'!J" &amp; ROWS!E30)-TIME!E30))/TIME!E30), "")</f>
        <v>1.9230769230769246E-2</v>
      </c>
      <c r="F30" s="2">
        <f ca="1">_xlfn.IFNA(IF(TIME!F30&gt;=0.2,MAX(ABS(INDIRECT("'" &amp; F$2 &amp; "'!B" &amp; ROWS!F30)-TIME!F30), ABS(INDIRECT("'" &amp; F$2 &amp; "'!F" &amp; ROWS!F30)-TIME!F30), ABS(INDIRECT("'" &amp; F$2 &amp; "'!J" &amp; ROWS!F30)-TIME!F30))/TIME!F30), "")</f>
        <v>1.5151515151515164E-2</v>
      </c>
      <c r="G30" s="2">
        <f ca="1">_xlfn.IFNA(IF(TIME!G30&gt;=0.2,MAX(ABS(INDIRECT("'" &amp; G$2 &amp; "'!B" &amp; ROWS!G30)-TIME!G30), ABS(INDIRECT("'" &amp; G$2 &amp; "'!F" &amp; ROWS!G30)-TIME!G30), ABS(INDIRECT("'" &amp; G$2 &amp; "'!J" &amp; ROWS!G30)-TIME!G30))/TIME!G30), "")</f>
        <v>5.4054054054054106E-2</v>
      </c>
      <c r="H30" s="2">
        <f ca="1">_xlfn.IFNA(IF(TIME!H30&gt;=0.2,MAX(ABS(INDIRECT("'" &amp; H$2 &amp; "'!B" &amp; ROWS!H30)-TIME!H30), ABS(INDIRECT("'" &amp; H$2 &amp; "'!F" &amp; ROWS!H30)-TIME!H30), ABS(INDIRECT("'" &amp; H$2 &amp; "'!J" &amp; ROWS!H30)-TIME!H30))/TIME!H30), "")</f>
        <v>8.4415584415584347E-2</v>
      </c>
      <c r="I30" s="2">
        <f ca="1">_xlfn.IFNA(IF(TIME!I30&gt;=0.2,MAX(ABS(INDIRECT("'" &amp; I$2 &amp; "'!B" &amp; ROWS!I30)-TIME!I30), ABS(INDIRECT("'" &amp; I$2 &amp; "'!F" &amp; ROWS!I30)-TIME!I30), ABS(INDIRECT("'" &amp; I$2 &amp; "'!J" &amp; ROWS!I30)-TIME!I30))/TIME!I30), "")</f>
        <v>3.2679738562091533E-2</v>
      </c>
      <c r="J30" s="2" t="b">
        <f ca="1">_xlfn.IFNA(IF(TIME!J30&gt;=0.2,MAX(ABS(INDIRECT("'" &amp; J$2 &amp; "'!B" &amp; ROWS!J30)-TIME!J30), ABS(INDIRECT("'" &amp; J$2 &amp; "'!F" &amp; ROWS!J30)-TIME!J30), ABS(INDIRECT("'" &amp; J$2 &amp; "'!J" &amp; ROWS!J30)-TIME!J30))/TIME!J30), "")</f>
        <v>0</v>
      </c>
      <c r="K30" s="2" t="b">
        <f ca="1">_xlfn.IFNA(IF(TIME!K30&gt;=0.2,MAX(ABS(INDIRECT("'" &amp; K$2 &amp; "'!B" &amp; ROWS!K30)-TIME!K30), ABS(INDIRECT("'" &amp; K$2 &amp; "'!F" &amp; ROWS!K30)-TIME!K30), ABS(INDIRECT("'" &amp; K$2 &amp; "'!J" &amp; ROWS!K30)-TIME!K30))/TIME!K30), "")</f>
        <v>0</v>
      </c>
      <c r="L30" s="2" t="b">
        <f ca="1">_xlfn.IFNA(IF(TIME!L30&gt;=0.2,MAX(ABS(INDIRECT("'" &amp; L$2 &amp; "'!B" &amp; ROWS!L30)-TIME!L30), ABS(INDIRECT("'" &amp; L$2 &amp; "'!F" &amp; ROWS!L30)-TIME!L30), ABS(INDIRECT("'" &amp; L$2 &amp; "'!J" &amp; ROWS!L30)-TIME!L30))/TIME!L30), "")</f>
        <v>0</v>
      </c>
      <c r="M30" s="2">
        <f ca="1">_xlfn.IFNA(IF(TIME!M30&gt;=0.2,MAX(ABS(INDIRECT("'" &amp; M$2 &amp; "'!B" &amp; ROWS!M30)-TIME!M30), ABS(INDIRECT("'" &amp; M$2 &amp; "'!F" &amp; ROWS!M30)-TIME!M30), ABS(INDIRECT("'" &amp; M$2 &amp; "'!J" &amp; ROWS!M30)-TIME!M30))/TIME!M30), "")</f>
        <v>2.4999999999999883E-2</v>
      </c>
      <c r="N30" s="2">
        <f ca="1">_xlfn.IFNA(IF(TIME!N30&gt;=0.2,MAX(ABS(INDIRECT("'" &amp; N$2 &amp; "'!B" &amp; ROWS!N30)-TIME!N30), ABS(INDIRECT("'" &amp; N$2 &amp; "'!F" &amp; ROWS!N30)-TIME!N30), ABS(INDIRECT("'" &amp; N$2 &amp; "'!J" &amp; ROWS!N30)-TIME!N30))/TIME!N30), "")</f>
        <v>1.7543859649122823E-2</v>
      </c>
      <c r="O30" s="2">
        <f ca="1">_xlfn.IFNA(IF(TIME!O30&gt;=0.2,MAX(ABS(INDIRECT("'" &amp; O$2 &amp; "'!B" &amp; ROWS!O30)-TIME!O30), ABS(INDIRECT("'" &amp; O$2 &amp; "'!F" &amp; ROWS!O30)-TIME!O30), ABS(INDIRECT("'" &amp; O$2 &amp; "'!J" &amp; ROWS!O30)-TIME!O30))/TIME!O30), "")</f>
        <v>6.6666666666666735E-2</v>
      </c>
      <c r="P30" s="2" t="b">
        <f ca="1">_xlfn.IFNA(IF(TIME!P30&gt;=0.2,MAX(ABS(INDIRECT("'" &amp; P$2 &amp; "'!B" &amp; ROWS!P30)-TIME!P30), ABS(INDIRECT("'" &amp; P$2 &amp; "'!F" &amp; ROWS!P30)-TIME!P30), ABS(INDIRECT("'" &amp; P$2 &amp; "'!J" &amp; ROWS!P30)-TIME!P30))/TIME!P30), "")</f>
        <v>0</v>
      </c>
      <c r="Q30" s="2" t="b">
        <f ca="1">_xlfn.IFNA(IF(TIME!Q30&gt;=0.2,MAX(ABS(INDIRECT("'" &amp; Q$2 &amp; "'!B" &amp; ROWS!Q30)-TIME!Q30), ABS(INDIRECT("'" &amp; Q$2 &amp; "'!F" &amp; ROWS!Q30)-TIME!Q30), ABS(INDIRECT("'" &amp; Q$2 &amp; "'!J" &amp; ROWS!Q30)-TIME!Q30))/TIME!Q30), "")</f>
        <v>0</v>
      </c>
      <c r="R30" s="2" t="b">
        <f ca="1">_xlfn.IFNA(IF(TIME!R30&gt;=0.2,MAX(ABS(INDIRECT("'" &amp; R$2 &amp; "'!B" &amp; ROWS!R30)-TIME!R30), ABS(INDIRECT("'" &amp; R$2 &amp; "'!F" &amp; ROWS!R30)-TIME!R30), ABS(INDIRECT("'" &amp; R$2 &amp; "'!J" &amp; ROWS!R30)-TIME!R30))/TIME!R30), "")</f>
        <v>0</v>
      </c>
      <c r="S30" s="2" t="b">
        <f ca="1">_xlfn.IFNA(IF(TIME!S30&gt;=0.2,MAX(ABS(INDIRECT("'" &amp; S$2 &amp; "'!B" &amp; ROWS!S30)-TIME!S30), ABS(INDIRECT("'" &amp; S$2 &amp; "'!F" &amp; ROWS!S30)-TIME!S30), ABS(INDIRECT("'" &amp; S$2 &amp; "'!J" &amp; ROWS!S30)-TIME!S30))/TIME!S30), "")</f>
        <v>0</v>
      </c>
      <c r="T30" s="2" t="b">
        <f ca="1">_xlfn.IFNA(IF(TIME!T30&gt;=0.2,MAX(ABS(INDIRECT("'" &amp; T$2 &amp; "'!B" &amp; ROWS!T30)-TIME!T30), ABS(INDIRECT("'" &amp; T$2 &amp; "'!F" &amp; ROWS!T30)-TIME!T30), ABS(INDIRECT("'" &amp; T$2 &amp; "'!J" &amp; ROWS!T30)-TIME!T30))/TIME!T30), "")</f>
        <v>0</v>
      </c>
      <c r="U30" s="2">
        <f ca="1">_xlfn.IFNA(IF(TIME!U30&gt;=0.2,MAX(ABS(INDIRECT("'" &amp; U$2 &amp; "'!B" &amp; ROWS!U30)-TIME!U30), ABS(INDIRECT("'" &amp; U$2 &amp; "'!F" &amp; ROWS!U30)-TIME!U30), ABS(INDIRECT("'" &amp; U$2 &amp; "'!J" &amp; ROWS!U30)-TIME!U30))/TIME!U30), "")</f>
        <v>2.5641025641025664E-2</v>
      </c>
      <c r="V30" s="2">
        <f ca="1">_xlfn.IFNA(IF(TIME!V30&gt;=0.2,MAX(ABS(INDIRECT("'" &amp; V$2 &amp; "'!B" &amp; ROWS!V30)-TIME!V30), ABS(INDIRECT("'" &amp; V$2 &amp; "'!F" &amp; ROWS!V30)-TIME!V30), ABS(INDIRECT("'" &amp; V$2 &amp; "'!J" &amp; ROWS!V30)-TIME!V30))/TIME!V30), "")</f>
        <v>1.7857142857142672E-2</v>
      </c>
      <c r="W30" s="2">
        <f ca="1">_xlfn.IFNA(IF(TIME!W30&gt;=0.2,MAX(ABS(INDIRECT("'" &amp; W$2 &amp; "'!B" &amp; ROWS!W30)-TIME!W30), ABS(INDIRECT("'" &amp; W$2 &amp; "'!F" &amp; ROWS!W30)-TIME!W30), ABS(INDIRECT("'" &amp; W$2 &amp; "'!J" &amp; ROWS!W30)-TIME!W30))/TIME!W30), "")</f>
        <v>3.0303030303030328E-2</v>
      </c>
      <c r="X30" s="2" t="b">
        <f ca="1">_xlfn.IFNA(IF(TIME!X30&gt;=0.2,MAX(ABS(INDIRECT("'" &amp; X$2 &amp; "'!B" &amp; ROWS!X30)-TIME!X30), ABS(INDIRECT("'" &amp; X$2 &amp; "'!F" &amp; ROWS!X30)-TIME!X30), ABS(INDIRECT("'" &amp; X$2 &amp; "'!J" &amp; ROWS!X30)-TIME!X30))/TIME!X30), "")</f>
        <v>0</v>
      </c>
      <c r="Y30" s="2" t="b">
        <f ca="1">_xlfn.IFNA(IF(TIME!Y30&gt;=0.2,MAX(ABS(INDIRECT("'" &amp; Y$2 &amp; "'!B" &amp; ROWS!Y30)-TIME!Y30), ABS(INDIRECT("'" &amp; Y$2 &amp; "'!F" &amp; ROWS!Y30)-TIME!Y30), ABS(INDIRECT("'" &amp; Y$2 &amp; "'!J" &amp; ROWS!Y30)-TIME!Y30))/TIME!Y30), "")</f>
        <v>0</v>
      </c>
    </row>
    <row r="31" spans="1:25" x14ac:dyDescent="0.25">
      <c r="A31" t="str">
        <f>METRICS!A30</f>
        <v>fallthrough</v>
      </c>
      <c r="B31" s="2" t="b">
        <f ca="1">_xlfn.IFNA(IF(TIME!B31&gt;=0.2,MAX(ABS(INDIRECT("'" &amp; B$2 &amp; "'!B" &amp; ROWS!B31)-TIME!B31), ABS(INDIRECT("'" &amp; B$2 &amp; "'!F" &amp; ROWS!B31)-TIME!B31), ABS(INDIRECT("'" &amp; B$2 &amp; "'!J" &amp; ROWS!B31)-TIME!B31))/TIME!B31), "")</f>
        <v>0</v>
      </c>
      <c r="C31" s="2" t="b">
        <f ca="1">_xlfn.IFNA(IF(TIME!C31&gt;=0.2,MAX(ABS(INDIRECT("'" &amp; C$2 &amp; "'!B" &amp; ROWS!C31)-TIME!C31), ABS(INDIRECT("'" &amp; C$2 &amp; "'!F" &amp; ROWS!C31)-TIME!C31), ABS(INDIRECT("'" &amp; C$2 &amp; "'!J" &amp; ROWS!C31)-TIME!C31))/TIME!C31), "")</f>
        <v>0</v>
      </c>
      <c r="D31" s="2" t="b">
        <f ca="1">_xlfn.IFNA(IF(TIME!D31&gt;=0.2,MAX(ABS(INDIRECT("'" &amp; D$2 &amp; "'!B" &amp; ROWS!D31)-TIME!D31), ABS(INDIRECT("'" &amp; D$2 &amp; "'!F" &amp; ROWS!D31)-TIME!D31), ABS(INDIRECT("'" &amp; D$2 &amp; "'!J" &amp; ROWS!D31)-TIME!D31))/TIME!D31), "")</f>
        <v>0</v>
      </c>
      <c r="E31" s="2">
        <f ca="1">_xlfn.IFNA(IF(TIME!E31&gt;=0.2,MAX(ABS(INDIRECT("'" &amp; E$2 &amp; "'!B" &amp; ROWS!E31)-TIME!E31), ABS(INDIRECT("'" &amp; E$2 &amp; "'!F" &amp; ROWS!E31)-TIME!E31), ABS(INDIRECT("'" &amp; E$2 &amp; "'!J" &amp; ROWS!E31)-TIME!E31))/TIME!E31), "")</f>
        <v>2.7027027027027053E-2</v>
      </c>
      <c r="F31" s="2">
        <f ca="1">_xlfn.IFNA(IF(TIME!F31&gt;=0.2,MAX(ABS(INDIRECT("'" &amp; F$2 &amp; "'!B" &amp; ROWS!F31)-TIME!F31), ABS(INDIRECT("'" &amp; F$2 &amp; "'!F" &amp; ROWS!F31)-TIME!F31), ABS(INDIRECT("'" &amp; F$2 &amp; "'!J" &amp; ROWS!F31)-TIME!F31))/TIME!F31), "")</f>
        <v>3.8461538461538491E-2</v>
      </c>
      <c r="G31" s="2">
        <f ca="1">_xlfn.IFNA(IF(TIME!G31&gt;=0.2,MAX(ABS(INDIRECT("'" &amp; G$2 &amp; "'!B" &amp; ROWS!G31)-TIME!G31), ABS(INDIRECT("'" &amp; G$2 &amp; "'!F" &amp; ROWS!G31)-TIME!G31), ABS(INDIRECT("'" &amp; G$2 &amp; "'!J" &amp; ROWS!G31)-TIME!G31))/TIME!G31), "")</f>
        <v>4.0000000000000036E-2</v>
      </c>
      <c r="H31" s="2">
        <f ca="1">_xlfn.IFNA(IF(TIME!H31&gt;=0.2,MAX(ABS(INDIRECT("'" &amp; H$2 &amp; "'!B" &amp; ROWS!H31)-TIME!H31), ABS(INDIRECT("'" &amp; H$2 &amp; "'!F" &amp; ROWS!H31)-TIME!H31), ABS(INDIRECT("'" &amp; H$2 &amp; "'!J" &amp; ROWS!H31)-TIME!H31))/TIME!H31), "")</f>
        <v>1.4388489208632947E-2</v>
      </c>
      <c r="I31" s="2">
        <f ca="1">_xlfn.IFNA(IF(TIME!I31&gt;=0.2,MAX(ABS(INDIRECT("'" &amp; I$2 &amp; "'!B" &amp; ROWS!I31)-TIME!I31), ABS(INDIRECT("'" &amp; I$2 &amp; "'!F" &amp; ROWS!I31)-TIME!I31), ABS(INDIRECT("'" &amp; I$2 &amp; "'!J" &amp; ROWS!I31)-TIME!I31))/TIME!I31), "")</f>
        <v>1.4814814814814828E-2</v>
      </c>
      <c r="J31" s="2" t="b">
        <f ca="1">_xlfn.IFNA(IF(TIME!J31&gt;=0.2,MAX(ABS(INDIRECT("'" &amp; J$2 &amp; "'!B" &amp; ROWS!J31)-TIME!J31), ABS(INDIRECT("'" &amp; J$2 &amp; "'!F" &amp; ROWS!J31)-TIME!J31), ABS(INDIRECT("'" &amp; J$2 &amp; "'!J" &amp; ROWS!J31)-TIME!J31))/TIME!J31), "")</f>
        <v>0</v>
      </c>
      <c r="K31" s="2" t="b">
        <f ca="1">_xlfn.IFNA(IF(TIME!K31&gt;=0.2,MAX(ABS(INDIRECT("'" &amp; K$2 &amp; "'!B" &amp; ROWS!K31)-TIME!K31), ABS(INDIRECT("'" &amp; K$2 &amp; "'!F" &amp; ROWS!K31)-TIME!K31), ABS(INDIRECT("'" &amp; K$2 &amp; "'!J" &amp; ROWS!K31)-TIME!K31))/TIME!K31), "")</f>
        <v>0</v>
      </c>
      <c r="L31" s="2" t="b">
        <f ca="1">_xlfn.IFNA(IF(TIME!L31&gt;=0.2,MAX(ABS(INDIRECT("'" &amp; L$2 &amp; "'!B" &amp; ROWS!L31)-TIME!L31), ABS(INDIRECT("'" &amp; L$2 &amp; "'!F" &amp; ROWS!L31)-TIME!L31), ABS(INDIRECT("'" &amp; L$2 &amp; "'!J" &amp; ROWS!L31)-TIME!L31))/TIME!L31), "")</f>
        <v>0</v>
      </c>
      <c r="M31" s="2">
        <f ca="1">_xlfn.IFNA(IF(TIME!M31&gt;=0.2,MAX(ABS(INDIRECT("'" &amp; M$2 &amp; "'!B" &amp; ROWS!M31)-TIME!M31), ABS(INDIRECT("'" &amp; M$2 &amp; "'!F" &amp; ROWS!M31)-TIME!M31), ABS(INDIRECT("'" &amp; M$2 &amp; "'!J" &amp; ROWS!M31)-TIME!M31))/TIME!M31), "")</f>
        <v>4.0000000000000036E-2</v>
      </c>
      <c r="N31" s="2">
        <f ca="1">_xlfn.IFNA(IF(TIME!N31&gt;=0.2,MAX(ABS(INDIRECT("'" &amp; N$2 &amp; "'!B" &amp; ROWS!N31)-TIME!N31), ABS(INDIRECT("'" &amp; N$2 &amp; "'!F" &amp; ROWS!N31)-TIME!N31), ABS(INDIRECT("'" &amp; N$2 &amp; "'!J" &amp; ROWS!N31)-TIME!N31))/TIME!N31), "")</f>
        <v>2.2727272727272749E-2</v>
      </c>
      <c r="O31" s="2">
        <f ca="1">_xlfn.IFNA(IF(TIME!O31&gt;=0.2,MAX(ABS(INDIRECT("'" &amp; O$2 &amp; "'!B" &amp; ROWS!O31)-TIME!O31), ABS(INDIRECT("'" &amp; O$2 &amp; "'!F" &amp; ROWS!O31)-TIME!O31), ABS(INDIRECT("'" &amp; O$2 &amp; "'!J" &amp; ROWS!O31)-TIME!O31))/TIME!O31), "")</f>
        <v>0</v>
      </c>
      <c r="P31" s="2" t="b">
        <f ca="1">_xlfn.IFNA(IF(TIME!P31&gt;=0.2,MAX(ABS(INDIRECT("'" &amp; P$2 &amp; "'!B" &amp; ROWS!P31)-TIME!P31), ABS(INDIRECT("'" &amp; P$2 &amp; "'!F" &amp; ROWS!P31)-TIME!P31), ABS(INDIRECT("'" &amp; P$2 &amp; "'!J" &amp; ROWS!P31)-TIME!P31))/TIME!P31), "")</f>
        <v>0</v>
      </c>
      <c r="Q31" s="2" t="b">
        <f ca="1">_xlfn.IFNA(IF(TIME!Q31&gt;=0.2,MAX(ABS(INDIRECT("'" &amp; Q$2 &amp; "'!B" &amp; ROWS!Q31)-TIME!Q31), ABS(INDIRECT("'" &amp; Q$2 &amp; "'!F" &amp; ROWS!Q31)-TIME!Q31), ABS(INDIRECT("'" &amp; Q$2 &amp; "'!J" &amp; ROWS!Q31)-TIME!Q31))/TIME!Q31), "")</f>
        <v>0</v>
      </c>
      <c r="R31" s="2" t="b">
        <f ca="1">_xlfn.IFNA(IF(TIME!R31&gt;=0.2,MAX(ABS(INDIRECT("'" &amp; R$2 &amp; "'!B" &amp; ROWS!R31)-TIME!R31), ABS(INDIRECT("'" &amp; R$2 &amp; "'!F" &amp; ROWS!R31)-TIME!R31), ABS(INDIRECT("'" &amp; R$2 &amp; "'!J" &amp; ROWS!R31)-TIME!R31))/TIME!R31), "")</f>
        <v>0</v>
      </c>
      <c r="S31" s="2" t="b">
        <f ca="1">_xlfn.IFNA(IF(TIME!S31&gt;=0.2,MAX(ABS(INDIRECT("'" &amp; S$2 &amp; "'!B" &amp; ROWS!S31)-TIME!S31), ABS(INDIRECT("'" &amp; S$2 &amp; "'!F" &amp; ROWS!S31)-TIME!S31), ABS(INDIRECT("'" &amp; S$2 &amp; "'!J" &amp; ROWS!S31)-TIME!S31))/TIME!S31), "")</f>
        <v>0</v>
      </c>
      <c r="T31" s="2" t="b">
        <f ca="1">_xlfn.IFNA(IF(TIME!T31&gt;=0.2,MAX(ABS(INDIRECT("'" &amp; T$2 &amp; "'!B" &amp; ROWS!T31)-TIME!T31), ABS(INDIRECT("'" &amp; T$2 &amp; "'!F" &amp; ROWS!T31)-TIME!T31), ABS(INDIRECT("'" &amp; T$2 &amp; "'!J" &amp; ROWS!T31)-TIME!T31))/TIME!T31), "")</f>
        <v>0</v>
      </c>
      <c r="U31" s="2">
        <f ca="1">_xlfn.IFNA(IF(TIME!U31&gt;=0.2,MAX(ABS(INDIRECT("'" &amp; U$2 &amp; "'!B" &amp; ROWS!U31)-TIME!U31), ABS(INDIRECT("'" &amp; U$2 &amp; "'!F" &amp; ROWS!U31)-TIME!U31), ABS(INDIRECT("'" &amp; U$2 &amp; "'!J" &amp; ROWS!U31)-TIME!U31))/TIME!U31), "")</f>
        <v>0</v>
      </c>
      <c r="V31" s="2">
        <f ca="1">_xlfn.IFNA(IF(TIME!V31&gt;=0.2,MAX(ABS(INDIRECT("'" &amp; V$2 &amp; "'!B" &amp; ROWS!V31)-TIME!V31), ABS(INDIRECT("'" &amp; V$2 &amp; "'!F" &amp; ROWS!V31)-TIME!V31), ABS(INDIRECT("'" &amp; V$2 &amp; "'!J" &amp; ROWS!V31)-TIME!V31))/TIME!V31), "")</f>
        <v>2.3809523809523832E-2</v>
      </c>
      <c r="W31" s="2">
        <f ca="1">_xlfn.IFNA(IF(TIME!W31&gt;=0.2,MAX(ABS(INDIRECT("'" &amp; W$2 &amp; "'!B" &amp; ROWS!W31)-TIME!W31), ABS(INDIRECT("'" &amp; W$2 &amp; "'!F" &amp; ROWS!W31)-TIME!W31), ABS(INDIRECT("'" &amp; W$2 &amp; "'!J" &amp; ROWS!W31)-TIME!W31))/TIME!W31), "")</f>
        <v>0</v>
      </c>
      <c r="X31" s="2" t="b">
        <f ca="1">_xlfn.IFNA(IF(TIME!X31&gt;=0.2,MAX(ABS(INDIRECT("'" &amp; X$2 &amp; "'!B" &amp; ROWS!X31)-TIME!X31), ABS(INDIRECT("'" &amp; X$2 &amp; "'!F" &amp; ROWS!X31)-TIME!X31), ABS(INDIRECT("'" &amp; X$2 &amp; "'!J" &amp; ROWS!X31)-TIME!X31))/TIME!X31), "")</f>
        <v>0</v>
      </c>
      <c r="Y31" s="2" t="b">
        <f ca="1">_xlfn.IFNA(IF(TIME!Y31&gt;=0.2,MAX(ABS(INDIRECT("'" &amp; Y$2 &amp; "'!B" &amp; ROWS!Y31)-TIME!Y31), ABS(INDIRECT("'" &amp; Y$2 &amp; "'!F" &amp; ROWS!Y31)-TIME!Y31), ABS(INDIRECT("'" &amp; Y$2 &amp; "'!J" &amp; ROWS!Y31)-TIME!Y31))/TIME!Y31), "")</f>
        <v>0</v>
      </c>
    </row>
    <row r="32" spans="1:25" x14ac:dyDescent="0.25">
      <c r="A32" t="str">
        <f>METRICS!A31</f>
        <v>fibonacci</v>
      </c>
      <c r="B32" s="2">
        <f ca="1">_xlfn.IFNA(IF(TIME!B32&gt;=0.2,MAX(ABS(INDIRECT("'" &amp; B$2 &amp; "'!B" &amp; ROWS!B32)-TIME!B32), ABS(INDIRECT("'" &amp; B$2 &amp; "'!F" &amp; ROWS!B32)-TIME!B32), ABS(INDIRECT("'" &amp; B$2 &amp; "'!J" &amp; ROWS!B32)-TIME!B32))/TIME!B32), "")</f>
        <v>1.8918918918918875E-2</v>
      </c>
      <c r="C32" s="2">
        <f ca="1">_xlfn.IFNA(IF(TIME!C32&gt;=0.2,MAX(ABS(INDIRECT("'" &amp; C$2 &amp; "'!B" &amp; ROWS!C32)-TIME!C32), ABS(INDIRECT("'" &amp; C$2 &amp; "'!F" &amp; ROWS!C32)-TIME!C32), ABS(INDIRECT("'" &amp; C$2 &amp; "'!J" &amp; ROWS!C32)-TIME!C32))/TIME!C32), "")</f>
        <v>1.5873015873015889E-2</v>
      </c>
      <c r="D32" s="2">
        <f ca="1">_xlfn.IFNA(IF(TIME!D32&gt;=0.2,MAX(ABS(INDIRECT("'" &amp; D$2 &amp; "'!B" &amp; ROWS!D32)-TIME!D32), ABS(INDIRECT("'" &amp; D$2 &amp; "'!F" &amp; ROWS!D32)-TIME!D32), ABS(INDIRECT("'" &amp; D$2 &amp; "'!J" &amp; ROWS!D32)-TIME!D32))/TIME!D32), "")</f>
        <v>2.7522935779816536E-2</v>
      </c>
      <c r="E32" s="2">
        <f ca="1">_xlfn.IFNA(IF(TIME!E32&gt;=0.2,MAX(ABS(INDIRECT("'" &amp; E$2 &amp; "'!B" &amp; ROWS!E32)-TIME!E32), ABS(INDIRECT("'" &amp; E$2 &amp; "'!F" &amp; ROWS!E32)-TIME!E32), ABS(INDIRECT("'" &amp; E$2 &amp; "'!J" &amp; ROWS!E32)-TIME!E32))/TIME!E32), "")</f>
        <v>8.6809741982155648E-3</v>
      </c>
      <c r="F32" s="2">
        <f ca="1">_xlfn.IFNA(IF(TIME!F32&gt;=0.2,MAX(ABS(INDIRECT("'" &amp; F$2 &amp; "'!B" &amp; ROWS!F32)-TIME!F32), ABS(INDIRECT("'" &amp; F$2 &amp; "'!F" &amp; ROWS!F32)-TIME!F32), ABS(INDIRECT("'" &amp; F$2 &amp; "'!J" &amp; ROWS!F32)-TIME!F32))/TIME!F32), "")</f>
        <v>1.4524328249818136E-3</v>
      </c>
      <c r="G32" s="2">
        <f ca="1">_xlfn.IFNA(IF(TIME!G32&gt;=0.2,MAX(ABS(INDIRECT("'" &amp; G$2 &amp; "'!B" &amp; ROWS!G32)-TIME!G32), ABS(INDIRECT("'" &amp; G$2 &amp; "'!F" &amp; ROWS!G32)-TIME!G32), ABS(INDIRECT("'" &amp; G$2 &amp; "'!J" &amp; ROWS!G32)-TIME!G32))/TIME!G32), "")</f>
        <v>5.9660394676458268E-3</v>
      </c>
      <c r="H32" s="2" t="str">
        <f ca="1">_xlfn.IFNA(IF(TIME!H32&gt;=0.2,MAX(ABS(INDIRECT("'" &amp; H$2 &amp; "'!B" &amp; ROWS!H32)-TIME!H32), ABS(INDIRECT("'" &amp; H$2 &amp; "'!F" &amp; ROWS!H32)-TIME!H32), ABS(INDIRECT("'" &amp; H$2 &amp; "'!J" &amp; ROWS!H32)-TIME!H32))/TIME!H32), "")</f>
        <v/>
      </c>
      <c r="I32" s="2" t="str">
        <f ca="1">_xlfn.IFNA(IF(TIME!I32&gt;=0.2,MAX(ABS(INDIRECT("'" &amp; I$2 &amp; "'!B" &amp; ROWS!I32)-TIME!I32), ABS(INDIRECT("'" &amp; I$2 &amp; "'!F" &amp; ROWS!I32)-TIME!I32), ABS(INDIRECT("'" &amp; I$2 &amp; "'!J" &amp; ROWS!I32)-TIME!I32))/TIME!I32), "")</f>
        <v/>
      </c>
      <c r="J32" s="2">
        <f ca="1">_xlfn.IFNA(IF(TIME!J32&gt;=0.2,MAX(ABS(INDIRECT("'" &amp; J$2 &amp; "'!B" &amp; ROWS!J32)-TIME!J32), ABS(INDIRECT("'" &amp; J$2 &amp; "'!F" &amp; ROWS!J32)-TIME!J32), ABS(INDIRECT("'" &amp; J$2 &amp; "'!J" &amp; ROWS!J32)-TIME!J32))/TIME!J32), "")</f>
        <v>8.0000000000000071E-2</v>
      </c>
      <c r="K32" s="2">
        <f ca="1">_xlfn.IFNA(IF(TIME!K32&gt;=0.2,MAX(ABS(INDIRECT("'" &amp; K$2 &amp; "'!B" &amp; ROWS!K32)-TIME!K32), ABS(INDIRECT("'" &amp; K$2 &amp; "'!F" &amp; ROWS!K32)-TIME!K32), ABS(INDIRECT("'" &amp; K$2 &amp; "'!J" &amp; ROWS!K32)-TIME!K32))/TIME!K32), "")</f>
        <v>3.4482758620689689E-2</v>
      </c>
      <c r="L32" s="2">
        <f ca="1">_xlfn.IFNA(IF(TIME!L32&gt;=0.2,MAX(ABS(INDIRECT("'" &amp; L$2 &amp; "'!B" &amp; ROWS!L32)-TIME!L32), ABS(INDIRECT("'" &amp; L$2 &amp; "'!F" &amp; ROWS!L32)-TIME!L32), ABS(INDIRECT("'" &amp; L$2 &amp; "'!J" &amp; ROWS!L32)-TIME!L32))/TIME!L32), "")</f>
        <v>5.8823529411764754E-2</v>
      </c>
      <c r="M32" s="2">
        <f ca="1">_xlfn.IFNA(IF(TIME!M32&gt;=0.2,MAX(ABS(INDIRECT("'" &amp; M$2 &amp; "'!B" &amp; ROWS!M32)-TIME!M32), ABS(INDIRECT("'" &amp; M$2 &amp; "'!F" &amp; ROWS!M32)-TIME!M32), ABS(INDIRECT("'" &amp; M$2 &amp; "'!J" &amp; ROWS!M32)-TIME!M32))/TIME!M32), "")</f>
        <v>1.3100436681222761E-2</v>
      </c>
      <c r="N32" s="2">
        <f ca="1">_xlfn.IFNA(IF(TIME!N32&gt;=0.2,MAX(ABS(INDIRECT("'" &amp; N$2 &amp; "'!B" &amp; ROWS!N32)-TIME!N32), ABS(INDIRECT("'" &amp; N$2 &amp; "'!F" &amp; ROWS!N32)-TIME!N32), ABS(INDIRECT("'" &amp; N$2 &amp; "'!J" &amp; ROWS!N32)-TIME!N32))/TIME!N32), "")</f>
        <v>9.7385955920039832E-3</v>
      </c>
      <c r="O32" s="2">
        <f ca="1">_xlfn.IFNA(IF(TIME!O32&gt;=0.2,MAX(ABS(INDIRECT("'" &amp; O$2 &amp; "'!B" &amp; ROWS!O32)-TIME!O32), ABS(INDIRECT("'" &amp; O$2 &amp; "'!F" &amp; ROWS!O32)-TIME!O32), ABS(INDIRECT("'" &amp; O$2 &amp; "'!J" &amp; ROWS!O32)-TIME!O32))/TIME!O32), "")</f>
        <v>5.2459016393442666E-3</v>
      </c>
      <c r="P32" s="2" t="str">
        <f ca="1">_xlfn.IFNA(IF(TIME!P32&gt;=0.2,MAX(ABS(INDIRECT("'" &amp; P$2 &amp; "'!B" &amp; ROWS!P32)-TIME!P32), ABS(INDIRECT("'" &amp; P$2 &amp; "'!F" &amp; ROWS!P32)-TIME!P32), ABS(INDIRECT("'" &amp; P$2 &amp; "'!J" &amp; ROWS!P32)-TIME!P32))/TIME!P32), "")</f>
        <v/>
      </c>
      <c r="Q32" s="2" t="str">
        <f ca="1">_xlfn.IFNA(IF(TIME!Q32&gt;=0.2,MAX(ABS(INDIRECT("'" &amp; Q$2 &amp; "'!B" &amp; ROWS!Q32)-TIME!Q32), ABS(INDIRECT("'" &amp; Q$2 &amp; "'!F" &amp; ROWS!Q32)-TIME!Q32), ABS(INDIRECT("'" &amp; Q$2 &amp; "'!J" &amp; ROWS!Q32)-TIME!Q32))/TIME!Q32), "")</f>
        <v/>
      </c>
      <c r="R32" s="2">
        <f ca="1">_xlfn.IFNA(IF(TIME!R32&gt;=0.2,MAX(ABS(INDIRECT("'" &amp; R$2 &amp; "'!B" &amp; ROWS!R32)-TIME!R32), ABS(INDIRECT("'" &amp; R$2 &amp; "'!F" &amp; ROWS!R32)-TIME!R32), ABS(INDIRECT("'" &amp; R$2 &amp; "'!J" &amp; ROWS!R32)-TIME!R32))/TIME!R32), "")</f>
        <v>0.10714285714285723</v>
      </c>
      <c r="S32" s="2">
        <f ca="1">_xlfn.IFNA(IF(TIME!S32&gt;=0.2,MAX(ABS(INDIRECT("'" &amp; S$2 &amp; "'!B" &amp; ROWS!S32)-TIME!S32), ABS(INDIRECT("'" &amp; S$2 &amp; "'!F" &amp; ROWS!S32)-TIME!S32), ABS(INDIRECT("'" &amp; S$2 &amp; "'!J" &amp; ROWS!S32)-TIME!S32))/TIME!S32), "")</f>
        <v>1.1627906976744196E-2</v>
      </c>
      <c r="T32" s="2">
        <f ca="1">_xlfn.IFNA(IF(TIME!T32&gt;=0.2,MAX(ABS(INDIRECT("'" &amp; T$2 &amp; "'!B" &amp; ROWS!T32)-TIME!T32), ABS(INDIRECT("'" &amp; T$2 &amp; "'!F" &amp; ROWS!T32)-TIME!T32), ABS(INDIRECT("'" &amp; T$2 &amp; "'!J" &amp; ROWS!T32)-TIME!T32))/TIME!T32), "")</f>
        <v>0</v>
      </c>
      <c r="U32" s="2">
        <f ca="1">_xlfn.IFNA(IF(TIME!U32&gt;=0.2,MAX(ABS(INDIRECT("'" &amp; U$2 &amp; "'!B" &amp; ROWS!U32)-TIME!U32), ABS(INDIRECT("'" &amp; U$2 &amp; "'!F" &amp; ROWS!U32)-TIME!U32), ABS(INDIRECT("'" &amp; U$2 &amp; "'!J" &amp; ROWS!U32)-TIME!U32))/TIME!U32), "")</f>
        <v>3.7759597230963182E-3</v>
      </c>
      <c r="V32" s="2">
        <f ca="1">_xlfn.IFNA(IF(TIME!V32&gt;=0.2,MAX(ABS(INDIRECT("'" &amp; V$2 &amp; "'!B" &amp; ROWS!V32)-TIME!V32), ABS(INDIRECT("'" &amp; V$2 &amp; "'!F" &amp; ROWS!V32)-TIME!V32), ABS(INDIRECT("'" &amp; V$2 &amp; "'!J" &amp; ROWS!V32)-TIME!V32))/TIME!V32), "")</f>
        <v>3.0864197530865367E-3</v>
      </c>
      <c r="W32" s="2">
        <f ca="1">_xlfn.IFNA(IF(TIME!W32&gt;=0.2,MAX(ABS(INDIRECT("'" &amp; W$2 &amp; "'!B" &amp; ROWS!W32)-TIME!W32), ABS(INDIRECT("'" &amp; W$2 &amp; "'!F" &amp; ROWS!W32)-TIME!W32), ABS(INDIRECT("'" &amp; W$2 &amp; "'!J" &amp; ROWS!W32)-TIME!W32))/TIME!W32), "")</f>
        <v>6.557377049180188E-4</v>
      </c>
      <c r="X32" s="2" t="str">
        <f ca="1">_xlfn.IFNA(IF(TIME!X32&gt;=0.2,MAX(ABS(INDIRECT("'" &amp; X$2 &amp; "'!B" &amp; ROWS!X32)-TIME!X32), ABS(INDIRECT("'" &amp; X$2 &amp; "'!F" &amp; ROWS!X32)-TIME!X32), ABS(INDIRECT("'" &amp; X$2 &amp; "'!J" &amp; ROWS!X32)-TIME!X32))/TIME!X32), "")</f>
        <v/>
      </c>
      <c r="Y32" s="2" t="str">
        <f ca="1">_xlfn.IFNA(IF(TIME!Y32&gt;=0.2,MAX(ABS(INDIRECT("'" &amp; Y$2 &amp; "'!B" &amp; ROWS!Y32)-TIME!Y32), ABS(INDIRECT("'" &amp; Y$2 &amp; "'!F" &amp; ROWS!Y32)-TIME!Y32), ABS(INDIRECT("'" &amp; Y$2 &amp; "'!J" &amp; ROWS!Y32)-TIME!Y32))/TIME!Y32), "")</f>
        <v/>
      </c>
    </row>
    <row r="33" spans="1:25" x14ac:dyDescent="0.25">
      <c r="A33" t="str">
        <f>METRICS!A32</f>
        <v>fmtLines</v>
      </c>
      <c r="B33" s="2">
        <f ca="1">_xlfn.IFNA(IF(TIME!B33&gt;=0.2,MAX(ABS(INDIRECT("'" &amp; B$2 &amp; "'!B" &amp; ROWS!B33)-TIME!B33), ABS(INDIRECT("'" &amp; B$2 &amp; "'!F" &amp; ROWS!B33)-TIME!B33), ABS(INDIRECT("'" &amp; B$2 &amp; "'!J" &amp; ROWS!B33)-TIME!B33))/TIME!B33), "")</f>
        <v>2.8571428571428439E-2</v>
      </c>
      <c r="C33" s="2">
        <f ca="1">_xlfn.IFNA(IF(TIME!C33&gt;=0.2,MAX(ABS(INDIRECT("'" &amp; C$2 &amp; "'!B" &amp; ROWS!C33)-TIME!C33), ABS(INDIRECT("'" &amp; C$2 &amp; "'!F" &amp; ROWS!C33)-TIME!C33), ABS(INDIRECT("'" &amp; C$2 &amp; "'!J" &amp; ROWS!C33)-TIME!C33))/TIME!C33), "")</f>
        <v>2.8846153846153872E-2</v>
      </c>
      <c r="D33" s="2">
        <f ca="1">_xlfn.IFNA(IF(TIME!D33&gt;=0.2,MAX(ABS(INDIRECT("'" &amp; D$2 &amp; "'!B" &amp; ROWS!D33)-TIME!D33), ABS(INDIRECT("'" &amp; D$2 &amp; "'!F" &amp; ROWS!D33)-TIME!D33), ABS(INDIRECT("'" &amp; D$2 &amp; "'!J" &amp; ROWS!D33)-TIME!D33))/TIME!D33), "")</f>
        <v>2.6315789473684233E-2</v>
      </c>
      <c r="E33" s="2">
        <f ca="1">_xlfn.IFNA(IF(TIME!E33&gt;=0.2,MAX(ABS(INDIRECT("'" &amp; E$2 &amp; "'!B" &amp; ROWS!E33)-TIME!E33), ABS(INDIRECT("'" &amp; E$2 &amp; "'!F" &amp; ROWS!E33)-TIME!E33), ABS(INDIRECT("'" &amp; E$2 &amp; "'!J" &amp; ROWS!E33)-TIME!E33))/TIME!E33), "")</f>
        <v>9.0322580645161663E-3</v>
      </c>
      <c r="F33" s="2">
        <f ca="1">_xlfn.IFNA(IF(TIME!F33&gt;=0.2,MAX(ABS(INDIRECT("'" &amp; F$2 &amp; "'!B" &amp; ROWS!F33)-TIME!F33), ABS(INDIRECT("'" &amp; F$2 &amp; "'!F" &amp; ROWS!F33)-TIME!F33), ABS(INDIRECT("'" &amp; F$2 &amp; "'!J" &amp; ROWS!F33)-TIME!F33))/TIME!F33), "")</f>
        <v>7.5062552126772195E-3</v>
      </c>
      <c r="G33" s="2">
        <f ca="1">_xlfn.IFNA(IF(TIME!G33&gt;=0.2,MAX(ABS(INDIRECT("'" &amp; G$2 &amp; "'!B" &amp; ROWS!G33)-TIME!G33), ABS(INDIRECT("'" &amp; G$2 &amp; "'!F" &amp; ROWS!G33)-TIME!G33), ABS(INDIRECT("'" &amp; G$2 &amp; "'!J" &amp; ROWS!G33)-TIME!G33))/TIME!G33), "")</f>
        <v>8.1037277147487565E-3</v>
      </c>
      <c r="H33" s="2" t="str">
        <f ca="1">_xlfn.IFNA(IF(TIME!H33&gt;=0.2,MAX(ABS(INDIRECT("'" &amp; H$2 &amp; "'!B" &amp; ROWS!H33)-TIME!H33), ABS(INDIRECT("'" &amp; H$2 &amp; "'!F" &amp; ROWS!H33)-TIME!H33), ABS(INDIRECT("'" &amp; H$2 &amp; "'!J" &amp; ROWS!H33)-TIME!H33))/TIME!H33), "")</f>
        <v/>
      </c>
      <c r="I33" s="2" t="str">
        <f ca="1">_xlfn.IFNA(IF(TIME!I33&gt;=0.2,MAX(ABS(INDIRECT("'" &amp; I$2 &amp; "'!B" &amp; ROWS!I33)-TIME!I33), ABS(INDIRECT("'" &amp; I$2 &amp; "'!F" &amp; ROWS!I33)-TIME!I33), ABS(INDIRECT("'" &amp; I$2 &amp; "'!J" &amp; ROWS!I33)-TIME!I33))/TIME!I33), "")</f>
        <v/>
      </c>
      <c r="J33" s="2">
        <f ca="1">_xlfn.IFNA(IF(TIME!J33&gt;=0.2,MAX(ABS(INDIRECT("'" &amp; J$2 &amp; "'!B" &amp; ROWS!J33)-TIME!J33), ABS(INDIRECT("'" &amp; J$2 &amp; "'!F" &amp; ROWS!J33)-TIME!J33), ABS(INDIRECT("'" &amp; J$2 &amp; "'!J" &amp; ROWS!J33)-TIME!J33))/TIME!J33), "")</f>
        <v>8.6956521739130391E-2</v>
      </c>
      <c r="K33" s="2">
        <f ca="1">_xlfn.IFNA(IF(TIME!K33&gt;=0.2,MAX(ABS(INDIRECT("'" &amp; K$2 &amp; "'!B" &amp; ROWS!K33)-TIME!K33), ABS(INDIRECT("'" &amp; K$2 &amp; "'!F" &amp; ROWS!K33)-TIME!K33), ABS(INDIRECT("'" &amp; K$2 &amp; "'!J" &amp; ROWS!K33)-TIME!K33))/TIME!K33), "")</f>
        <v>1.1764705882352951E-2</v>
      </c>
      <c r="L33" s="2">
        <f ca="1">_xlfn.IFNA(IF(TIME!L33&gt;=0.2,MAX(ABS(INDIRECT("'" &amp; L$2 &amp; "'!B" &amp; ROWS!L33)-TIME!L33), ABS(INDIRECT("'" &amp; L$2 &amp; "'!F" &amp; ROWS!L33)-TIME!L33), ABS(INDIRECT("'" &amp; L$2 &amp; "'!J" &amp; ROWS!L33)-TIME!L33))/TIME!L33), "")</f>
        <v>6.4516129032258118E-2</v>
      </c>
      <c r="M33" s="2">
        <f ca="1">_xlfn.IFNA(IF(TIME!M33&gt;=0.2,MAX(ABS(INDIRECT("'" &amp; M$2 &amp; "'!B" &amp; ROWS!M33)-TIME!M33), ABS(INDIRECT("'" &amp; M$2 &amp; "'!F" &amp; ROWS!M33)-TIME!M33), ABS(INDIRECT("'" &amp; M$2 &amp; "'!J" &amp; ROWS!M33)-TIME!M33))/TIME!M33), "")</f>
        <v>7.2150072150071898E-3</v>
      </c>
      <c r="N33" s="2">
        <f ca="1">_xlfn.IFNA(IF(TIME!N33&gt;=0.2,MAX(ABS(INDIRECT("'" &amp; N$2 &amp; "'!B" &amp; ROWS!N33)-TIME!N33), ABS(INDIRECT("'" &amp; N$2 &amp; "'!F" &amp; ROWS!N33)-TIME!N33), ABS(INDIRECT("'" &amp; N$2 &amp; "'!J" &amp; ROWS!N33)-TIME!N33))/TIME!N33), "")</f>
        <v>1.760563380281809E-3</v>
      </c>
      <c r="O33" s="2">
        <f ca="1">_xlfn.IFNA(IF(TIME!O33&gt;=0.2,MAX(ABS(INDIRECT("'" &amp; O$2 &amp; "'!B" &amp; ROWS!O33)-TIME!O33), ABS(INDIRECT("'" &amp; O$2 &amp; "'!F" &amp; ROWS!O33)-TIME!O33), ABS(INDIRECT("'" &amp; O$2 &amp; "'!J" &amp; ROWS!O33)-TIME!O33))/TIME!O33), "")</f>
        <v>5.1194539249146721E-2</v>
      </c>
      <c r="P33" s="2" t="str">
        <f ca="1">_xlfn.IFNA(IF(TIME!P33&gt;=0.2,MAX(ABS(INDIRECT("'" &amp; P$2 &amp; "'!B" &amp; ROWS!P33)-TIME!P33), ABS(INDIRECT("'" &amp; P$2 &amp; "'!F" &amp; ROWS!P33)-TIME!P33), ABS(INDIRECT("'" &amp; P$2 &amp; "'!J" &amp; ROWS!P33)-TIME!P33))/TIME!P33), "")</f>
        <v/>
      </c>
      <c r="Q33" s="2" t="str">
        <f ca="1">_xlfn.IFNA(IF(TIME!Q33&gt;=0.2,MAX(ABS(INDIRECT("'" &amp; Q$2 &amp; "'!B" &amp; ROWS!Q33)-TIME!Q33), ABS(INDIRECT("'" &amp; Q$2 &amp; "'!F" &amp; ROWS!Q33)-TIME!Q33), ABS(INDIRECT("'" &amp; Q$2 &amp; "'!J" &amp; ROWS!Q33)-TIME!Q33))/TIME!Q33), "")</f>
        <v/>
      </c>
      <c r="R33" s="2">
        <f ca="1">_xlfn.IFNA(IF(TIME!R33&gt;=0.2,MAX(ABS(INDIRECT("'" &amp; R$2 &amp; "'!B" &amp; ROWS!R33)-TIME!R33), ABS(INDIRECT("'" &amp; R$2 &amp; "'!F" &amp; ROWS!R33)-TIME!R33), ABS(INDIRECT("'" &amp; R$2 &amp; "'!J" &amp; ROWS!R33)-TIME!R33))/TIME!R33), "")</f>
        <v>0.11111111111111108</v>
      </c>
      <c r="S33" s="2">
        <f ca="1">_xlfn.IFNA(IF(TIME!S33&gt;=0.2,MAX(ABS(INDIRECT("'" &amp; S$2 &amp; "'!B" &amp; ROWS!S33)-TIME!S33), ABS(INDIRECT("'" &amp; S$2 &amp; "'!F" &amp; ROWS!S33)-TIME!S33), ABS(INDIRECT("'" &amp; S$2 &amp; "'!J" &amp; ROWS!S33)-TIME!S33))/TIME!S33), "")</f>
        <v>1.1904761904761916E-2</v>
      </c>
      <c r="T33" s="2">
        <f ca="1">_xlfn.IFNA(IF(TIME!T33&gt;=0.2,MAX(ABS(INDIRECT("'" &amp; T$2 &amp; "'!B" &amp; ROWS!T33)-TIME!T33), ABS(INDIRECT("'" &amp; T$2 &amp; "'!F" &amp; ROWS!T33)-TIME!T33), ABS(INDIRECT("'" &amp; T$2 &amp; "'!J" &amp; ROWS!T33)-TIME!T33))/TIME!T33), "")</f>
        <v>3.2258064516129059E-2</v>
      </c>
      <c r="U33" s="2">
        <f ca="1">_xlfn.IFNA(IF(TIME!U33&gt;=0.2,MAX(ABS(INDIRECT("'" &amp; U$2 &amp; "'!B" &amp; ROWS!U33)-TIME!U33), ABS(INDIRECT("'" &amp; U$2 &amp; "'!F" &amp; ROWS!U33)-TIME!U33), ABS(INDIRECT("'" &amp; U$2 &amp; "'!J" &amp; ROWS!U33)-TIME!U33))/TIME!U33), "")</f>
        <v>8.4269662921349006E-3</v>
      </c>
      <c r="V33" s="2">
        <f ca="1">_xlfn.IFNA(IF(TIME!V33&gt;=0.2,MAX(ABS(INDIRECT("'" &amp; V$2 &amp; "'!B" &amp; ROWS!V33)-TIME!V33), ABS(INDIRECT("'" &amp; V$2 &amp; "'!F" &amp; ROWS!V33)-TIME!V33), ABS(INDIRECT("'" &amp; V$2 &amp; "'!J" &amp; ROWS!V33)-TIME!V33))/TIME!V33), "")</f>
        <v>8.7873462214410926E-3</v>
      </c>
      <c r="W33" s="2">
        <f ca="1">_xlfn.IFNA(IF(TIME!W33&gt;=0.2,MAX(ABS(INDIRECT("'" &amp; W$2 &amp; "'!B" &amp; ROWS!W33)-TIME!W33), ABS(INDIRECT("'" &amp; W$2 &amp; "'!F" &amp; ROWS!W33)-TIME!W33), ABS(INDIRECT("'" &amp; W$2 &amp; "'!J" &amp; ROWS!W33)-TIME!W33))/TIME!W33), "")</f>
        <v>2.5553662691652379E-2</v>
      </c>
      <c r="X33" s="2" t="str">
        <f ca="1">_xlfn.IFNA(IF(TIME!X33&gt;=0.2,MAX(ABS(INDIRECT("'" &amp; X$2 &amp; "'!B" &amp; ROWS!X33)-TIME!X33), ABS(INDIRECT("'" &amp; X$2 &amp; "'!F" &amp; ROWS!X33)-TIME!X33), ABS(INDIRECT("'" &amp; X$2 &amp; "'!J" &amp; ROWS!X33)-TIME!X33))/TIME!X33), "")</f>
        <v/>
      </c>
      <c r="Y33" s="2" t="str">
        <f ca="1">_xlfn.IFNA(IF(TIME!Y33&gt;=0.2,MAX(ABS(INDIRECT("'" &amp; Y$2 &amp; "'!B" &amp; ROWS!Y33)-TIME!Y33), ABS(INDIRECT("'" &amp; Y$2 &amp; "'!F" &amp; ROWS!Y33)-TIME!Y33), ABS(INDIRECT("'" &amp; Y$2 &amp; "'!J" &amp; ROWS!Y33)-TIME!Y33))/TIME!Y33), "")</f>
        <v/>
      </c>
    </row>
    <row r="34" spans="1:25" x14ac:dyDescent="0.25">
      <c r="A34" t="str">
        <f>METRICS!A33</f>
        <v>forall</v>
      </c>
      <c r="B34" s="2">
        <f ca="1">_xlfn.IFNA(IF(TIME!B34&gt;=0.2,MAX(ABS(INDIRECT("'" &amp; B$2 &amp; "'!B" &amp; ROWS!B34)-TIME!B34), ABS(INDIRECT("'" &amp; B$2 &amp; "'!F" &amp; ROWS!B34)-TIME!B34), ABS(INDIRECT("'" &amp; B$2 &amp; "'!J" &amp; ROWS!B34)-TIME!B34))/TIME!B34), "")</f>
        <v>4.7634691195794863E-3</v>
      </c>
      <c r="C34" s="2">
        <f ca="1">_xlfn.IFNA(IF(TIME!C34&gt;=0.2,MAX(ABS(INDIRECT("'" &amp; C$2 &amp; "'!B" &amp; ROWS!C34)-TIME!C34), ABS(INDIRECT("'" &amp; C$2 &amp; "'!F" &amp; ROWS!C34)-TIME!C34), ABS(INDIRECT("'" &amp; C$2 &amp; "'!J" &amp; ROWS!C34)-TIME!C34))/TIME!C34), "")</f>
        <v>4.2238648363253344E-3</v>
      </c>
      <c r="D34" s="2">
        <f ca="1">_xlfn.IFNA(IF(TIME!D34&gt;=0.2,MAX(ABS(INDIRECT("'" &amp; D$2 &amp; "'!B" &amp; ROWS!D34)-TIME!D34), ABS(INDIRECT("'" &amp; D$2 &amp; "'!F" &amp; ROWS!D34)-TIME!D34), ABS(INDIRECT("'" &amp; D$2 &amp; "'!J" &amp; ROWS!D34)-TIME!D34))/TIME!D34), "")</f>
        <v>2.1645021645021185E-3</v>
      </c>
      <c r="E34" s="2">
        <f ca="1">_xlfn.IFNA(IF(TIME!E34&gt;=0.2,MAX(ABS(INDIRECT("'" &amp; E$2 &amp; "'!B" &amp; ROWS!E34)-TIME!E34), ABS(INDIRECT("'" &amp; E$2 &amp; "'!F" &amp; ROWS!E34)-TIME!E34), ABS(INDIRECT("'" &amp; E$2 &amp; "'!J" &amp; ROWS!E34)-TIME!E34))/TIME!E34), "")</f>
        <v>7.8683834048640499E-3</v>
      </c>
      <c r="F34" s="2" t="str">
        <f ca="1">_xlfn.IFNA(IF(TIME!F34&gt;=0.2,MAX(ABS(INDIRECT("'" &amp; F$2 &amp; "'!B" &amp; ROWS!F34)-TIME!F34), ABS(INDIRECT("'" &amp; F$2 &amp; "'!F" &amp; ROWS!F34)-TIME!F34), ABS(INDIRECT("'" &amp; F$2 &amp; "'!J" &amp; ROWS!F34)-TIME!F34))/TIME!F34), "")</f>
        <v/>
      </c>
      <c r="G34" s="2">
        <f ca="1">_xlfn.IFNA(IF(TIME!G34&gt;=0.2,MAX(ABS(INDIRECT("'" &amp; G$2 &amp; "'!B" &amp; ROWS!G34)-TIME!G34), ABS(INDIRECT("'" &amp; G$2 &amp; "'!F" &amp; ROWS!G34)-TIME!G34), ABS(INDIRECT("'" &amp; G$2 &amp; "'!J" &amp; ROWS!G34)-TIME!G34))/TIME!G34), "")</f>
        <v>1.1820330969266885E-3</v>
      </c>
      <c r="H34" s="2" t="str">
        <f ca="1">_xlfn.IFNA(IF(TIME!H34&gt;=0.2,MAX(ABS(INDIRECT("'" &amp; H$2 &amp; "'!B" &amp; ROWS!H34)-TIME!H34), ABS(INDIRECT("'" &amp; H$2 &amp; "'!F" &amp; ROWS!H34)-TIME!H34), ABS(INDIRECT("'" &amp; H$2 &amp; "'!J" &amp; ROWS!H34)-TIME!H34))/TIME!H34), "")</f>
        <v/>
      </c>
      <c r="I34" s="2" t="str">
        <f ca="1">_xlfn.IFNA(IF(TIME!I34&gt;=0.2,MAX(ABS(INDIRECT("'" &amp; I$2 &amp; "'!B" &amp; ROWS!I34)-TIME!I34), ABS(INDIRECT("'" &amp; I$2 &amp; "'!F" &amp; ROWS!I34)-TIME!I34), ABS(INDIRECT("'" &amp; I$2 &amp; "'!J" &amp; ROWS!I34)-TIME!I34))/TIME!I34), "")</f>
        <v/>
      </c>
      <c r="J34" s="2">
        <f ca="1">_xlfn.IFNA(IF(TIME!J34&gt;=0.2,MAX(ABS(INDIRECT("'" &amp; J$2 &amp; "'!B" &amp; ROWS!J34)-TIME!J34), ABS(INDIRECT("'" &amp; J$2 &amp; "'!F" &amp; ROWS!J34)-TIME!J34), ABS(INDIRECT("'" &amp; J$2 &amp; "'!J" &amp; ROWS!J34)-TIME!J34))/TIME!J34), "")</f>
        <v>1.6949152542372899E-2</v>
      </c>
      <c r="K34" s="2">
        <f ca="1">_xlfn.IFNA(IF(TIME!K34&gt;=0.2,MAX(ABS(INDIRECT("'" &amp; K$2 &amp; "'!B" &amp; ROWS!K34)-TIME!K34), ABS(INDIRECT("'" &amp; K$2 &amp; "'!F" &amp; ROWS!K34)-TIME!K34), ABS(INDIRECT("'" &amp; K$2 &amp; "'!J" &amp; ROWS!K34)-TIME!K34))/TIME!K34), "")</f>
        <v>2.7777777777777804E-2</v>
      </c>
      <c r="L34" s="2">
        <f ca="1">_xlfn.IFNA(IF(TIME!L34&gt;=0.2,MAX(ABS(INDIRECT("'" &amp; L$2 &amp; "'!B" &amp; ROWS!L34)-TIME!L34), ABS(INDIRECT("'" &amp; L$2 &amp; "'!F" &amp; ROWS!L34)-TIME!L34), ABS(INDIRECT("'" &amp; L$2 &amp; "'!J" &amp; ROWS!L34)-TIME!L34))/TIME!L34), "")</f>
        <v>3.8461538461538491E-2</v>
      </c>
      <c r="M34" s="2" t="str">
        <f ca="1">_xlfn.IFNA(IF(TIME!M34&gt;=0.2,MAX(ABS(INDIRECT("'" &amp; M$2 &amp; "'!B" &amp; ROWS!M34)-TIME!M34), ABS(INDIRECT("'" &amp; M$2 &amp; "'!F" &amp; ROWS!M34)-TIME!M34), ABS(INDIRECT("'" &amp; M$2 &amp; "'!J" &amp; ROWS!M34)-TIME!M34))/TIME!M34), "")</f>
        <v/>
      </c>
      <c r="N34" s="2" t="str">
        <f ca="1">_xlfn.IFNA(IF(TIME!N34&gt;=0.2,MAX(ABS(INDIRECT("'" &amp; N$2 &amp; "'!B" &amp; ROWS!N34)-TIME!N34), ABS(INDIRECT("'" &amp; N$2 &amp; "'!F" &amp; ROWS!N34)-TIME!N34), ABS(INDIRECT("'" &amp; N$2 &amp; "'!J" &amp; ROWS!N34)-TIME!N34))/TIME!N34), "")</f>
        <v/>
      </c>
      <c r="O34" s="2" t="str">
        <f ca="1">_xlfn.IFNA(IF(TIME!O34&gt;=0.2,MAX(ABS(INDIRECT("'" &amp; O$2 &amp; "'!B" &amp; ROWS!O34)-TIME!O34), ABS(INDIRECT("'" &amp; O$2 &amp; "'!F" &amp; ROWS!O34)-TIME!O34), ABS(INDIRECT("'" &amp; O$2 &amp; "'!J" &amp; ROWS!O34)-TIME!O34))/TIME!O34), "")</f>
        <v/>
      </c>
      <c r="P34" s="2">
        <f ca="1">_xlfn.IFNA(IF(TIME!P34&gt;=0.2,MAX(ABS(INDIRECT("'" &amp; P$2 &amp; "'!B" &amp; ROWS!P34)-TIME!P34), ABS(INDIRECT("'" &amp; P$2 &amp; "'!F" &amp; ROWS!P34)-TIME!P34), ABS(INDIRECT("'" &amp; P$2 &amp; "'!J" &amp; ROWS!P34)-TIME!P34))/TIME!P34), "")</f>
        <v>1.3850415512465448E-2</v>
      </c>
      <c r="Q34" s="2">
        <f ca="1">_xlfn.IFNA(IF(TIME!Q34&gt;=0.2,MAX(ABS(INDIRECT("'" &amp; Q$2 &amp; "'!B" &amp; ROWS!Q34)-TIME!Q34), ABS(INDIRECT("'" &amp; Q$2 &amp; "'!F" &amp; ROWS!Q34)-TIME!Q34), ABS(INDIRECT("'" &amp; Q$2 &amp; "'!J" &amp; ROWS!Q34)-TIME!Q34))/TIME!Q34), "")</f>
        <v>2.8301886792452855E-2</v>
      </c>
      <c r="R34" s="2">
        <f ca="1">_xlfn.IFNA(IF(TIME!R34&gt;=0.2,MAX(ABS(INDIRECT("'" &amp; R$2 &amp; "'!B" &amp; ROWS!R34)-TIME!R34), ABS(INDIRECT("'" &amp; R$2 &amp; "'!F" &amp; ROWS!R34)-TIME!R34), ABS(INDIRECT("'" &amp; R$2 &amp; "'!J" &amp; ROWS!R34)-TIME!R34))/TIME!R34), "")</f>
        <v>2.3255813953488393E-2</v>
      </c>
      <c r="S34" s="2">
        <f ca="1">_xlfn.IFNA(IF(TIME!S34&gt;=0.2,MAX(ABS(INDIRECT("'" &amp; S$2 &amp; "'!B" &amp; ROWS!S34)-TIME!S34), ABS(INDIRECT("'" &amp; S$2 &amp; "'!F" &amp; ROWS!S34)-TIME!S34), ABS(INDIRECT("'" &amp; S$2 &amp; "'!J" &amp; ROWS!S34)-TIME!S34))/TIME!S34), "")</f>
        <v>3.0303030303030328E-2</v>
      </c>
      <c r="T34" s="2">
        <f ca="1">_xlfn.IFNA(IF(TIME!T34&gt;=0.2,MAX(ABS(INDIRECT("'" &amp; T$2 &amp; "'!B" &amp; ROWS!T34)-TIME!T34), ABS(INDIRECT("'" &amp; T$2 &amp; "'!F" &amp; ROWS!T34)-TIME!T34), ABS(INDIRECT("'" &amp; T$2 &amp; "'!J" &amp; ROWS!T34)-TIME!T34))/TIME!T34), "")</f>
        <v>4.3478260869565133E-2</v>
      </c>
      <c r="U34" s="2" t="str">
        <f ca="1">_xlfn.IFNA(IF(TIME!U34&gt;=0.2,MAX(ABS(INDIRECT("'" &amp; U$2 &amp; "'!B" &amp; ROWS!U34)-TIME!U34), ABS(INDIRECT("'" &amp; U$2 &amp; "'!F" &amp; ROWS!U34)-TIME!U34), ABS(INDIRECT("'" &amp; U$2 &amp; "'!J" &amp; ROWS!U34)-TIME!U34))/TIME!U34), "")</f>
        <v/>
      </c>
      <c r="V34" s="2" t="str">
        <f ca="1">_xlfn.IFNA(IF(TIME!V34&gt;=0.2,MAX(ABS(INDIRECT("'" &amp; V$2 &amp; "'!B" &amp; ROWS!V34)-TIME!V34), ABS(INDIRECT("'" &amp; V$2 &amp; "'!F" &amp; ROWS!V34)-TIME!V34), ABS(INDIRECT("'" &amp; V$2 &amp; "'!J" &amp; ROWS!V34)-TIME!V34))/TIME!V34), "")</f>
        <v/>
      </c>
      <c r="W34" s="2" t="str">
        <f ca="1">_xlfn.IFNA(IF(TIME!W34&gt;=0.2,MAX(ABS(INDIRECT("'" &amp; W$2 &amp; "'!B" &amp; ROWS!W34)-TIME!W34), ABS(INDIRECT("'" &amp; W$2 &amp; "'!F" &amp; ROWS!W34)-TIME!W34), ABS(INDIRECT("'" &amp; W$2 &amp; "'!J" &amp; ROWS!W34)-TIME!W34))/TIME!W34), "")</f>
        <v/>
      </c>
      <c r="X34" s="2">
        <f ca="1">_xlfn.IFNA(IF(TIME!X34&gt;=0.2,MAX(ABS(INDIRECT("'" &amp; X$2 &amp; "'!B" &amp; ROWS!X34)-TIME!X34), ABS(INDIRECT("'" &amp; X$2 &amp; "'!F" &amp; ROWS!X34)-TIME!X34), ABS(INDIRECT("'" &amp; X$2 &amp; "'!J" &amp; ROWS!X34)-TIME!X34))/TIME!X34), "")</f>
        <v>8.9285714285713708E-3</v>
      </c>
      <c r="Y34" s="2">
        <f ca="1">_xlfn.IFNA(IF(TIME!Y34&gt;=0.2,MAX(ABS(INDIRECT("'" &amp; Y$2 &amp; "'!B" &amp; ROWS!Y34)-TIME!Y34), ABS(INDIRECT("'" &amp; Y$2 &amp; "'!F" &amp; ROWS!Y34)-TIME!Y34), ABS(INDIRECT("'" &amp; Y$2 &amp; "'!J" &amp; ROWS!Y34)-TIME!Y34))/TIME!Y34), "")</f>
        <v>2.0833333333333353E-2</v>
      </c>
    </row>
    <row r="35" spans="1:25" x14ac:dyDescent="0.25">
      <c r="A35" t="str">
        <f>METRICS!A34</f>
        <v>forctrl</v>
      </c>
      <c r="B35" s="2">
        <f ca="1">_xlfn.IFNA(IF(TIME!B35&gt;=0.2,MAX(ABS(INDIRECT("'" &amp; B$2 &amp; "'!B" &amp; ROWS!B35)-TIME!B35), ABS(INDIRECT("'" &amp; B$2 &amp; "'!F" &amp; ROWS!B35)-TIME!B35), ABS(INDIRECT("'" &amp; B$2 &amp; "'!J" &amp; ROWS!B35)-TIME!B35))/TIME!B35), "")</f>
        <v>6.4935064935064705E-3</v>
      </c>
      <c r="C35" s="2">
        <f ca="1">_xlfn.IFNA(IF(TIME!C35&gt;=0.2,MAX(ABS(INDIRECT("'" &amp; C$2 &amp; "'!B" &amp; ROWS!C35)-TIME!C35), ABS(INDIRECT("'" &amp; C$2 &amp; "'!F" &amp; ROWS!C35)-TIME!C35), ABS(INDIRECT("'" &amp; C$2 &amp; "'!J" &amp; ROWS!C35)-TIME!C35))/TIME!C35), "")</f>
        <v>4.1666666666666706E-2</v>
      </c>
      <c r="D35" s="2">
        <f ca="1">_xlfn.IFNA(IF(TIME!D35&gt;=0.2,MAX(ABS(INDIRECT("'" &amp; D$2 &amp; "'!B" &amp; ROWS!D35)-TIME!D35), ABS(INDIRECT("'" &amp; D$2 &amp; "'!F" &amp; ROWS!D35)-TIME!D35), ABS(INDIRECT("'" &amp; D$2 &amp; "'!J" &amp; ROWS!D35)-TIME!D35))/TIME!D35), "")</f>
        <v>7.7519379844961309E-3</v>
      </c>
      <c r="E35" s="2" t="str">
        <f ca="1">_xlfn.IFNA(IF(TIME!E35&gt;=0.2,MAX(ABS(INDIRECT("'" &amp; E$2 &amp; "'!B" &amp; ROWS!E35)-TIME!E35), ABS(INDIRECT("'" &amp; E$2 &amp; "'!F" &amp; ROWS!E35)-TIME!E35), ABS(INDIRECT("'" &amp; E$2 &amp; "'!J" &amp; ROWS!E35)-TIME!E35))/TIME!E35), "")</f>
        <v/>
      </c>
      <c r="F35" s="2" t="str">
        <f ca="1">_xlfn.IFNA(IF(TIME!F35&gt;=0.2,MAX(ABS(INDIRECT("'" &amp; F$2 &amp; "'!B" &amp; ROWS!F35)-TIME!F35), ABS(INDIRECT("'" &amp; F$2 &amp; "'!F" &amp; ROWS!F35)-TIME!F35), ABS(INDIRECT("'" &amp; F$2 &amp; "'!J" &amp; ROWS!F35)-TIME!F35))/TIME!F35), "")</f>
        <v/>
      </c>
      <c r="G35" s="2" t="str">
        <f ca="1">_xlfn.IFNA(IF(TIME!G35&gt;=0.2,MAX(ABS(INDIRECT("'" &amp; G$2 &amp; "'!B" &amp; ROWS!G35)-TIME!G35), ABS(INDIRECT("'" &amp; G$2 &amp; "'!F" &amp; ROWS!G35)-TIME!G35), ABS(INDIRECT("'" &amp; G$2 &amp; "'!J" &amp; ROWS!G35)-TIME!G35))/TIME!G35), "")</f>
        <v/>
      </c>
      <c r="H35" s="2" t="str">
        <f ca="1">_xlfn.IFNA(IF(TIME!H35&gt;=0.2,MAX(ABS(INDIRECT("'" &amp; H$2 &amp; "'!B" &amp; ROWS!H35)-TIME!H35), ABS(INDIRECT("'" &amp; H$2 &amp; "'!F" &amp; ROWS!H35)-TIME!H35), ABS(INDIRECT("'" &amp; H$2 &amp; "'!J" &amp; ROWS!H35)-TIME!H35))/TIME!H35), "")</f>
        <v/>
      </c>
      <c r="I35" s="2" t="str">
        <f ca="1">_xlfn.IFNA(IF(TIME!I35&gt;=0.2,MAX(ABS(INDIRECT("'" &amp; I$2 &amp; "'!B" &amp; ROWS!I35)-TIME!I35), ABS(INDIRECT("'" &amp; I$2 &amp; "'!F" &amp; ROWS!I35)-TIME!I35), ABS(INDIRECT("'" &amp; I$2 &amp; "'!J" &amp; ROWS!I35)-TIME!I35))/TIME!I35), "")</f>
        <v/>
      </c>
      <c r="J35" s="2">
        <f ca="1">_xlfn.IFNA(IF(TIME!J35&gt;=0.2,MAX(ABS(INDIRECT("'" &amp; J$2 &amp; "'!B" &amp; ROWS!J35)-TIME!J35), ABS(INDIRECT("'" &amp; J$2 &amp; "'!F" &amp; ROWS!J35)-TIME!J35), ABS(INDIRECT("'" &amp; J$2 &amp; "'!J" &amp; ROWS!J35)-TIME!J35))/TIME!J35), "")</f>
        <v>2.9411764705882214E-2</v>
      </c>
      <c r="K35" s="2">
        <f ca="1">_xlfn.IFNA(IF(TIME!K35&gt;=0.2,MAX(ABS(INDIRECT("'" &amp; K$2 &amp; "'!B" &amp; ROWS!K35)-TIME!K35), ABS(INDIRECT("'" &amp; K$2 &amp; "'!F" &amp; ROWS!K35)-TIME!K35), ABS(INDIRECT("'" &amp; K$2 &amp; "'!J" &amp; ROWS!K35)-TIME!K35))/TIME!K35), "")</f>
        <v>0.12000000000000011</v>
      </c>
      <c r="L35" s="2" t="b">
        <f ca="1">_xlfn.IFNA(IF(TIME!L35&gt;=0.2,MAX(ABS(INDIRECT("'" &amp; L$2 &amp; "'!B" &amp; ROWS!L35)-TIME!L35), ABS(INDIRECT("'" &amp; L$2 &amp; "'!F" &amp; ROWS!L35)-TIME!L35), ABS(INDIRECT("'" &amp; L$2 &amp; "'!J" &amp; ROWS!L35)-TIME!L35))/TIME!L35), "")</f>
        <v>0</v>
      </c>
      <c r="M35" s="2" t="str">
        <f ca="1">_xlfn.IFNA(IF(TIME!M35&gt;=0.2,MAX(ABS(INDIRECT("'" &amp; M$2 &amp; "'!B" &amp; ROWS!M35)-TIME!M35), ABS(INDIRECT("'" &amp; M$2 &amp; "'!F" &amp; ROWS!M35)-TIME!M35), ABS(INDIRECT("'" &amp; M$2 &amp; "'!J" &amp; ROWS!M35)-TIME!M35))/TIME!M35), "")</f>
        <v/>
      </c>
      <c r="N35" s="2" t="str">
        <f ca="1">_xlfn.IFNA(IF(TIME!N35&gt;=0.2,MAX(ABS(INDIRECT("'" &amp; N$2 &amp; "'!B" &amp; ROWS!N35)-TIME!N35), ABS(INDIRECT("'" &amp; N$2 &amp; "'!F" &amp; ROWS!N35)-TIME!N35), ABS(INDIRECT("'" &amp; N$2 &amp; "'!J" &amp; ROWS!N35)-TIME!N35))/TIME!N35), "")</f>
        <v/>
      </c>
      <c r="O35" s="2" t="str">
        <f ca="1">_xlfn.IFNA(IF(TIME!O35&gt;=0.2,MAX(ABS(INDIRECT("'" &amp; O$2 &amp; "'!B" &amp; ROWS!O35)-TIME!O35), ABS(INDIRECT("'" &amp; O$2 &amp; "'!F" &amp; ROWS!O35)-TIME!O35), ABS(INDIRECT("'" &amp; O$2 &amp; "'!J" &amp; ROWS!O35)-TIME!O35))/TIME!O35), "")</f>
        <v/>
      </c>
      <c r="P35" s="2" t="str">
        <f ca="1">_xlfn.IFNA(IF(TIME!P35&gt;=0.2,MAX(ABS(INDIRECT("'" &amp; P$2 &amp; "'!B" &amp; ROWS!P35)-TIME!P35), ABS(INDIRECT("'" &amp; P$2 &amp; "'!F" &amp; ROWS!P35)-TIME!P35), ABS(INDIRECT("'" &amp; P$2 &amp; "'!J" &amp; ROWS!P35)-TIME!P35))/TIME!P35), "")</f>
        <v/>
      </c>
      <c r="Q35" s="2" t="str">
        <f ca="1">_xlfn.IFNA(IF(TIME!Q35&gt;=0.2,MAX(ABS(INDIRECT("'" &amp; Q$2 &amp; "'!B" &amp; ROWS!Q35)-TIME!Q35), ABS(INDIRECT("'" &amp; Q$2 &amp; "'!F" &amp; ROWS!Q35)-TIME!Q35), ABS(INDIRECT("'" &amp; Q$2 &amp; "'!J" &amp; ROWS!Q35)-TIME!Q35))/TIME!Q35), "")</f>
        <v/>
      </c>
      <c r="R35" s="2">
        <f ca="1">_xlfn.IFNA(IF(TIME!R35&gt;=0.2,MAX(ABS(INDIRECT("'" &amp; R$2 &amp; "'!B" &amp; ROWS!R35)-TIME!R35), ABS(INDIRECT("'" &amp; R$2 &amp; "'!F" &amp; ROWS!R35)-TIME!R35), ABS(INDIRECT("'" &amp; R$2 &amp; "'!J" &amp; ROWS!R35)-TIME!R35))/TIME!R35), "")</f>
        <v>3.1250000000000028E-2</v>
      </c>
      <c r="S35" s="2">
        <f ca="1">_xlfn.IFNA(IF(TIME!S35&gt;=0.2,MAX(ABS(INDIRECT("'" &amp; S$2 &amp; "'!B" &amp; ROWS!S35)-TIME!S35), ABS(INDIRECT("'" &amp; S$2 &amp; "'!F" &amp; ROWS!S35)-TIME!S35), ABS(INDIRECT("'" &amp; S$2 &amp; "'!J" &amp; ROWS!S35)-TIME!S35))/TIME!S35), "")</f>
        <v>4.0000000000000036E-2</v>
      </c>
      <c r="T35" s="2" t="b">
        <f ca="1">_xlfn.IFNA(IF(TIME!T35&gt;=0.2,MAX(ABS(INDIRECT("'" &amp; T$2 &amp; "'!B" &amp; ROWS!T35)-TIME!T35), ABS(INDIRECT("'" &amp; T$2 &amp; "'!F" &amp; ROWS!T35)-TIME!T35), ABS(INDIRECT("'" &amp; T$2 &amp; "'!J" &amp; ROWS!T35)-TIME!T35))/TIME!T35), "")</f>
        <v>0</v>
      </c>
      <c r="U35" s="2" t="str">
        <f ca="1">_xlfn.IFNA(IF(TIME!U35&gt;=0.2,MAX(ABS(INDIRECT("'" &amp; U$2 &amp; "'!B" &amp; ROWS!U35)-TIME!U35), ABS(INDIRECT("'" &amp; U$2 &amp; "'!F" &amp; ROWS!U35)-TIME!U35), ABS(INDIRECT("'" &amp; U$2 &amp; "'!J" &amp; ROWS!U35)-TIME!U35))/TIME!U35), "")</f>
        <v/>
      </c>
      <c r="V35" s="2" t="str">
        <f ca="1">_xlfn.IFNA(IF(TIME!V35&gt;=0.2,MAX(ABS(INDIRECT("'" &amp; V$2 &amp; "'!B" &amp; ROWS!V35)-TIME!V35), ABS(INDIRECT("'" &amp; V$2 &amp; "'!F" &amp; ROWS!V35)-TIME!V35), ABS(INDIRECT("'" &amp; V$2 &amp; "'!J" &amp; ROWS!V35)-TIME!V35))/TIME!V35), "")</f>
        <v/>
      </c>
      <c r="W35" s="2" t="str">
        <f ca="1">_xlfn.IFNA(IF(TIME!W35&gt;=0.2,MAX(ABS(INDIRECT("'" &amp; W$2 &amp; "'!B" &amp; ROWS!W35)-TIME!W35), ABS(INDIRECT("'" &amp; W$2 &amp; "'!F" &amp; ROWS!W35)-TIME!W35), ABS(INDIRECT("'" &amp; W$2 &amp; "'!J" &amp; ROWS!W35)-TIME!W35))/TIME!W35), "")</f>
        <v/>
      </c>
      <c r="X35" s="2" t="str">
        <f ca="1">_xlfn.IFNA(IF(TIME!X35&gt;=0.2,MAX(ABS(INDIRECT("'" &amp; X$2 &amp; "'!B" &amp; ROWS!X35)-TIME!X35), ABS(INDIRECT("'" &amp; X$2 &amp; "'!F" &amp; ROWS!X35)-TIME!X35), ABS(INDIRECT("'" &amp; X$2 &amp; "'!J" &amp; ROWS!X35)-TIME!X35))/TIME!X35), "")</f>
        <v/>
      </c>
      <c r="Y35" s="2" t="str">
        <f ca="1">_xlfn.IFNA(IF(TIME!Y35&gt;=0.2,MAX(ABS(INDIRECT("'" &amp; Y$2 &amp; "'!B" &amp; ROWS!Y35)-TIME!Y35), ABS(INDIRECT("'" &amp; Y$2 &amp; "'!F" &amp; ROWS!Y35)-TIME!Y35), ABS(INDIRECT("'" &amp; Y$2 &amp; "'!J" &amp; ROWS!Y35)-TIME!Y35))/TIME!Y35), "")</f>
        <v/>
      </c>
    </row>
    <row r="36" spans="1:25" x14ac:dyDescent="0.25">
      <c r="A36" t="str">
        <f>METRICS!A35</f>
        <v>fstream_test</v>
      </c>
      <c r="B36" s="2">
        <f ca="1">_xlfn.IFNA(IF(TIME!B36&gt;=0.2,MAX(ABS(INDIRECT("'" &amp; B$2 &amp; "'!B" &amp; ROWS!B36)-TIME!B36), ABS(INDIRECT("'" &amp; B$2 &amp; "'!F" &amp; ROWS!B36)-TIME!B36), ABS(INDIRECT("'" &amp; B$2 &amp; "'!J" &amp; ROWS!B36)-TIME!B36))/TIME!B36), "")</f>
        <v>3.4791252485089604E-3</v>
      </c>
      <c r="C36" s="2">
        <f ca="1">_xlfn.IFNA(IF(TIME!C36&gt;=0.2,MAX(ABS(INDIRECT("'" &amp; C$2 &amp; "'!B" &amp; ROWS!C36)-TIME!C36), ABS(INDIRECT("'" &amp; C$2 &amp; "'!F" &amp; ROWS!C36)-TIME!C36), ABS(INDIRECT("'" &amp; C$2 &amp; "'!J" &amp; ROWS!C36)-TIME!C36))/TIME!C36), "")</f>
        <v>2.7918781725888294E-2</v>
      </c>
      <c r="D36" s="2">
        <f ca="1">_xlfn.IFNA(IF(TIME!D36&gt;=0.2,MAX(ABS(INDIRECT("'" &amp; D$2 &amp; "'!B" &amp; ROWS!D36)-TIME!D36), ABS(INDIRECT("'" &amp; D$2 &amp; "'!F" &amp; ROWS!D36)-TIME!D36), ABS(INDIRECT("'" &amp; D$2 &amp; "'!J" &amp; ROWS!D36)-TIME!D36))/TIME!D36), "")</f>
        <v>7.017543859649129E-3</v>
      </c>
      <c r="E36" s="2" t="str">
        <f ca="1">_xlfn.IFNA(IF(TIME!E36&gt;=0.2,MAX(ABS(INDIRECT("'" &amp; E$2 &amp; "'!B" &amp; ROWS!E36)-TIME!E36), ABS(INDIRECT("'" &amp; E$2 &amp; "'!F" &amp; ROWS!E36)-TIME!E36), ABS(INDIRECT("'" &amp; E$2 &amp; "'!J" &amp; ROWS!E36)-TIME!E36))/TIME!E36), "")</f>
        <v/>
      </c>
      <c r="F36" s="2" t="str">
        <f ca="1">_xlfn.IFNA(IF(TIME!F36&gt;=0.2,MAX(ABS(INDIRECT("'" &amp; F$2 &amp; "'!B" &amp; ROWS!F36)-TIME!F36), ABS(INDIRECT("'" &amp; F$2 &amp; "'!F" &amp; ROWS!F36)-TIME!F36), ABS(INDIRECT("'" &amp; F$2 &amp; "'!J" &amp; ROWS!F36)-TIME!F36))/TIME!F36), "")</f>
        <v/>
      </c>
      <c r="G36" s="2" t="str">
        <f ca="1">_xlfn.IFNA(IF(TIME!G36&gt;=0.2,MAX(ABS(INDIRECT("'" &amp; G$2 &amp; "'!B" &amp; ROWS!G36)-TIME!G36), ABS(INDIRECT("'" &amp; G$2 &amp; "'!F" &amp; ROWS!G36)-TIME!G36), ABS(INDIRECT("'" &amp; G$2 &amp; "'!J" &amp; ROWS!G36)-TIME!G36))/TIME!G36), "")</f>
        <v/>
      </c>
      <c r="H36" s="2" t="str">
        <f ca="1">_xlfn.IFNA(IF(TIME!H36&gt;=0.2,MAX(ABS(INDIRECT("'" &amp; H$2 &amp; "'!B" &amp; ROWS!H36)-TIME!H36), ABS(INDIRECT("'" &amp; H$2 &amp; "'!F" &amp; ROWS!H36)-TIME!H36), ABS(INDIRECT("'" &amp; H$2 &amp; "'!J" &amp; ROWS!H36)-TIME!H36))/TIME!H36), "")</f>
        <v/>
      </c>
      <c r="I36" s="2" t="str">
        <f ca="1">_xlfn.IFNA(IF(TIME!I36&gt;=0.2,MAX(ABS(INDIRECT("'" &amp; I$2 &amp; "'!B" &amp; ROWS!I36)-TIME!I36), ABS(INDIRECT("'" &amp; I$2 &amp; "'!F" &amp; ROWS!I36)-TIME!I36), ABS(INDIRECT("'" &amp; I$2 &amp; "'!J" &amp; ROWS!I36)-TIME!I36))/TIME!I36), "")</f>
        <v/>
      </c>
      <c r="J36" s="2">
        <f ca="1">_xlfn.IFNA(IF(TIME!J36&gt;=0.2,MAX(ABS(INDIRECT("'" &amp; J$2 &amp; "'!B" &amp; ROWS!J36)-TIME!J36), ABS(INDIRECT("'" &amp; J$2 &amp; "'!F" &amp; ROWS!J36)-TIME!J36), ABS(INDIRECT("'" &amp; J$2 &amp; "'!J" &amp; ROWS!J36)-TIME!J36))/TIME!J36), "")</f>
        <v>1.2195121951219523E-2</v>
      </c>
      <c r="K36" s="2">
        <f ca="1">_xlfn.IFNA(IF(TIME!K36&gt;=0.2,MAX(ABS(INDIRECT("'" &amp; K$2 &amp; "'!B" &amp; ROWS!K36)-TIME!K36), ABS(INDIRECT("'" &amp; K$2 &amp; "'!F" &amp; ROWS!K36)-TIME!K36), ABS(INDIRECT("'" &amp; K$2 &amp; "'!J" &amp; ROWS!K36)-TIME!K36))/TIME!K36), "")</f>
        <v>3.2258064516129059E-2</v>
      </c>
      <c r="L36" s="2">
        <f ca="1">_xlfn.IFNA(IF(TIME!L36&gt;=0.2,MAX(ABS(INDIRECT("'" &amp; L$2 &amp; "'!B" &amp; ROWS!L36)-TIME!L36), ABS(INDIRECT("'" &amp; L$2 &amp; "'!F" &amp; ROWS!L36)-TIME!L36), ABS(INDIRECT("'" &amp; L$2 &amp; "'!J" &amp; ROWS!L36)-TIME!L36))/TIME!L36), "")</f>
        <v>4.5454545454545497E-2</v>
      </c>
      <c r="M36" s="2" t="str">
        <f ca="1">_xlfn.IFNA(IF(TIME!M36&gt;=0.2,MAX(ABS(INDIRECT("'" &amp; M$2 &amp; "'!B" &amp; ROWS!M36)-TIME!M36), ABS(INDIRECT("'" &amp; M$2 &amp; "'!F" &amp; ROWS!M36)-TIME!M36), ABS(INDIRECT("'" &amp; M$2 &amp; "'!J" &amp; ROWS!M36)-TIME!M36))/TIME!M36), "")</f>
        <v/>
      </c>
      <c r="N36" s="2" t="str">
        <f ca="1">_xlfn.IFNA(IF(TIME!N36&gt;=0.2,MAX(ABS(INDIRECT("'" &amp; N$2 &amp; "'!B" &amp; ROWS!N36)-TIME!N36), ABS(INDIRECT("'" &amp; N$2 &amp; "'!F" &amp; ROWS!N36)-TIME!N36), ABS(INDIRECT("'" &amp; N$2 &amp; "'!J" &amp; ROWS!N36)-TIME!N36))/TIME!N36), "")</f>
        <v/>
      </c>
      <c r="O36" s="2" t="str">
        <f ca="1">_xlfn.IFNA(IF(TIME!O36&gt;=0.2,MAX(ABS(INDIRECT("'" &amp; O$2 &amp; "'!B" &amp; ROWS!O36)-TIME!O36), ABS(INDIRECT("'" &amp; O$2 &amp; "'!F" &amp; ROWS!O36)-TIME!O36), ABS(INDIRECT("'" &amp; O$2 &amp; "'!J" &amp; ROWS!O36)-TIME!O36))/TIME!O36), "")</f>
        <v/>
      </c>
      <c r="P36" s="2" t="str">
        <f ca="1">_xlfn.IFNA(IF(TIME!P36&gt;=0.2,MAX(ABS(INDIRECT("'" &amp; P$2 &amp; "'!B" &amp; ROWS!P36)-TIME!P36), ABS(INDIRECT("'" &amp; P$2 &amp; "'!F" &amp; ROWS!P36)-TIME!P36), ABS(INDIRECT("'" &amp; P$2 &amp; "'!J" &amp; ROWS!P36)-TIME!P36))/TIME!P36), "")</f>
        <v/>
      </c>
      <c r="Q36" s="2" t="str">
        <f ca="1">_xlfn.IFNA(IF(TIME!Q36&gt;=0.2,MAX(ABS(INDIRECT("'" &amp; Q$2 &amp; "'!B" &amp; ROWS!Q36)-TIME!Q36), ABS(INDIRECT("'" &amp; Q$2 &amp; "'!F" &amp; ROWS!Q36)-TIME!Q36), ABS(INDIRECT("'" &amp; Q$2 &amp; "'!J" &amp; ROWS!Q36)-TIME!Q36))/TIME!Q36), "")</f>
        <v/>
      </c>
      <c r="R36" s="2">
        <f ca="1">_xlfn.IFNA(IF(TIME!R36&gt;=0.2,MAX(ABS(INDIRECT("'" &amp; R$2 &amp; "'!B" &amp; ROWS!R36)-TIME!R36), ABS(INDIRECT("'" &amp; R$2 &amp; "'!F" &amp; ROWS!R36)-TIME!R36), ABS(INDIRECT("'" &amp; R$2 &amp; "'!J" &amp; ROWS!R36)-TIME!R36))/TIME!R36), "")</f>
        <v>3.4482758620689495E-2</v>
      </c>
      <c r="S36" s="2">
        <f ca="1">_xlfn.IFNA(IF(TIME!S36&gt;=0.2,MAX(ABS(INDIRECT("'" &amp; S$2 &amp; "'!B" &amp; ROWS!S36)-TIME!S36), ABS(INDIRECT("'" &amp; S$2 &amp; "'!F" &amp; ROWS!S36)-TIME!S36), ABS(INDIRECT("'" &amp; S$2 &amp; "'!J" &amp; ROWS!S36)-TIME!S36))/TIME!S36), "")</f>
        <v>0.10000000000000009</v>
      </c>
      <c r="T36" s="2" t="b">
        <f ca="1">_xlfn.IFNA(IF(TIME!T36&gt;=0.2,MAX(ABS(INDIRECT("'" &amp; T$2 &amp; "'!B" &amp; ROWS!T36)-TIME!T36), ABS(INDIRECT("'" &amp; T$2 &amp; "'!F" &amp; ROWS!T36)-TIME!T36), ABS(INDIRECT("'" &amp; T$2 &amp; "'!J" &amp; ROWS!T36)-TIME!T36))/TIME!T36), "")</f>
        <v>0</v>
      </c>
      <c r="U36" s="2" t="str">
        <f ca="1">_xlfn.IFNA(IF(TIME!U36&gt;=0.2,MAX(ABS(INDIRECT("'" &amp; U$2 &amp; "'!B" &amp; ROWS!U36)-TIME!U36), ABS(INDIRECT("'" &amp; U$2 &amp; "'!F" &amp; ROWS!U36)-TIME!U36), ABS(INDIRECT("'" &amp; U$2 &amp; "'!J" &amp; ROWS!U36)-TIME!U36))/TIME!U36), "")</f>
        <v/>
      </c>
      <c r="V36" s="2" t="str">
        <f ca="1">_xlfn.IFNA(IF(TIME!V36&gt;=0.2,MAX(ABS(INDIRECT("'" &amp; V$2 &amp; "'!B" &amp; ROWS!V36)-TIME!V36), ABS(INDIRECT("'" &amp; V$2 &amp; "'!F" &amp; ROWS!V36)-TIME!V36), ABS(INDIRECT("'" &amp; V$2 &amp; "'!J" &amp; ROWS!V36)-TIME!V36))/TIME!V36), "")</f>
        <v/>
      </c>
      <c r="W36" s="2" t="str">
        <f ca="1">_xlfn.IFNA(IF(TIME!W36&gt;=0.2,MAX(ABS(INDIRECT("'" &amp; W$2 &amp; "'!B" &amp; ROWS!W36)-TIME!W36), ABS(INDIRECT("'" &amp; W$2 &amp; "'!F" &amp; ROWS!W36)-TIME!W36), ABS(INDIRECT("'" &amp; W$2 &amp; "'!J" &amp; ROWS!W36)-TIME!W36))/TIME!W36), "")</f>
        <v/>
      </c>
      <c r="X36" s="2" t="str">
        <f ca="1">_xlfn.IFNA(IF(TIME!X36&gt;=0.2,MAX(ABS(INDIRECT("'" &amp; X$2 &amp; "'!B" &amp; ROWS!X36)-TIME!X36), ABS(INDIRECT("'" &amp; X$2 &amp; "'!F" &amp; ROWS!X36)-TIME!X36), ABS(INDIRECT("'" &amp; X$2 &amp; "'!J" &amp; ROWS!X36)-TIME!X36))/TIME!X36), "")</f>
        <v/>
      </c>
      <c r="Y36" s="2" t="str">
        <f ca="1">_xlfn.IFNA(IF(TIME!Y36&gt;=0.2,MAX(ABS(INDIRECT("'" &amp; Y$2 &amp; "'!B" &amp; ROWS!Y36)-TIME!Y36), ABS(INDIRECT("'" &amp; Y$2 &amp; "'!F" &amp; ROWS!Y36)-TIME!Y36), ABS(INDIRECT("'" &amp; Y$2 &amp; "'!J" &amp; ROWS!Y36)-TIME!Y36))/TIME!Y36), "")</f>
        <v/>
      </c>
    </row>
    <row r="37" spans="1:25" x14ac:dyDescent="0.25">
      <c r="A37" t="str">
        <f>METRICS!A36</f>
        <v>function-operator</v>
      </c>
      <c r="B37" s="2">
        <f ca="1">_xlfn.IFNA(IF(TIME!B37&gt;=0.2,MAX(ABS(INDIRECT("'" &amp; B$2 &amp; "'!B" &amp; ROWS!B37)-TIME!B37), ABS(INDIRECT("'" &amp; B$2 &amp; "'!F" &amp; ROWS!B37)-TIME!B37), ABS(INDIRECT("'" &amp; B$2 &amp; "'!J" &amp; ROWS!B37)-TIME!B37))/TIME!B37), "")</f>
        <v>1.0869565217391313E-2</v>
      </c>
      <c r="C37" s="2">
        <f ca="1">_xlfn.IFNA(IF(TIME!C37&gt;=0.2,MAX(ABS(INDIRECT("'" &amp; C$2 &amp; "'!B" &amp; ROWS!C37)-TIME!C37), ABS(INDIRECT("'" &amp; C$2 &amp; "'!F" &amp; ROWS!C37)-TIME!C37), ABS(INDIRECT("'" &amp; C$2 &amp; "'!J" &amp; ROWS!C37)-TIME!C37))/TIME!C37), "")</f>
        <v>3.4090909090909123E-2</v>
      </c>
      <c r="D37" s="2">
        <f ca="1">_xlfn.IFNA(IF(TIME!D37&gt;=0.2,MAX(ABS(INDIRECT("'" &amp; D$2 &amp; "'!B" &amp; ROWS!D37)-TIME!D37), ABS(INDIRECT("'" &amp; D$2 &amp; "'!F" &amp; ROWS!D37)-TIME!D37), ABS(INDIRECT("'" &amp; D$2 &amp; "'!J" &amp; ROWS!D37)-TIME!D37))/TIME!D37), "")</f>
        <v>2.1739130434782507E-2</v>
      </c>
      <c r="E37" s="2">
        <f ca="1">_xlfn.IFNA(IF(TIME!E37&gt;=0.2,MAX(ABS(INDIRECT("'" &amp; E$2 &amp; "'!B" &amp; ROWS!E37)-TIME!E37), ABS(INDIRECT("'" &amp; E$2 &amp; "'!F" &amp; ROWS!E37)-TIME!E37), ABS(INDIRECT("'" &amp; E$2 &amp; "'!J" &amp; ROWS!E37)-TIME!E37))/TIME!E37), "")</f>
        <v>1.6528925619834725E-2</v>
      </c>
      <c r="F37" s="2">
        <f ca="1">_xlfn.IFNA(IF(TIME!F37&gt;=0.2,MAX(ABS(INDIRECT("'" &amp; F$2 &amp; "'!B" &amp; ROWS!F37)-TIME!F37), ABS(INDIRECT("'" &amp; F$2 &amp; "'!F" &amp; ROWS!F37)-TIME!F37), ABS(INDIRECT("'" &amp; F$2 &amp; "'!J" &amp; ROWS!F37)-TIME!F37))/TIME!F37), "")</f>
        <v>2.0661157024792947E-3</v>
      </c>
      <c r="G37" s="2">
        <f ca="1">_xlfn.IFNA(IF(TIME!G37&gt;=0.2,MAX(ABS(INDIRECT("'" &amp; G$2 &amp; "'!B" &amp; ROWS!G37)-TIME!G37), ABS(INDIRECT("'" &amp; G$2 &amp; "'!F" &amp; ROWS!G37)-TIME!G37), ABS(INDIRECT("'" &amp; G$2 &amp; "'!J" &amp; ROWS!G37)-TIME!G37))/TIME!G37), "")</f>
        <v>1.6949152542372819E-2</v>
      </c>
      <c r="H37" s="2" t="str">
        <f ca="1">_xlfn.IFNA(IF(TIME!H37&gt;=0.2,MAX(ABS(INDIRECT("'" &amp; H$2 &amp; "'!B" &amp; ROWS!H37)-TIME!H37), ABS(INDIRECT("'" &amp; H$2 &amp; "'!F" &amp; ROWS!H37)-TIME!H37), ABS(INDIRECT("'" &amp; H$2 &amp; "'!J" &amp; ROWS!H37)-TIME!H37))/TIME!H37), "")</f>
        <v/>
      </c>
      <c r="I37" s="2" t="str">
        <f ca="1">_xlfn.IFNA(IF(TIME!I37&gt;=0.2,MAX(ABS(INDIRECT("'" &amp; I$2 &amp; "'!B" &amp; ROWS!I37)-TIME!I37), ABS(INDIRECT("'" &amp; I$2 &amp; "'!F" &amp; ROWS!I37)-TIME!I37), ABS(INDIRECT("'" &amp; I$2 &amp; "'!J" &amp; ROWS!I37)-TIME!I37))/TIME!I37), "")</f>
        <v/>
      </c>
      <c r="J37" s="2">
        <f ca="1">_xlfn.IFNA(IF(TIME!J37&gt;=0.2,MAX(ABS(INDIRECT("'" &amp; J$2 &amp; "'!B" &amp; ROWS!J37)-TIME!J37), ABS(INDIRECT("'" &amp; J$2 &amp; "'!F" &amp; ROWS!J37)-TIME!J37), ABS(INDIRECT("'" &amp; J$2 &amp; "'!J" &amp; ROWS!J37)-TIME!J37))/TIME!J37), "")</f>
        <v>2.1276595744680871E-2</v>
      </c>
      <c r="K37" s="2">
        <f ca="1">_xlfn.IFNA(IF(TIME!K37&gt;=0.2,MAX(ABS(INDIRECT("'" &amp; K$2 &amp; "'!B" &amp; ROWS!K37)-TIME!K37), ABS(INDIRECT("'" &amp; K$2 &amp; "'!F" &amp; ROWS!K37)-TIME!K37), ABS(INDIRECT("'" &amp; K$2 &amp; "'!J" &amp; ROWS!K37)-TIME!K37))/TIME!K37), "")</f>
        <v>3.0303030303030328E-2</v>
      </c>
      <c r="L37" s="2">
        <f ca="1">_xlfn.IFNA(IF(TIME!L37&gt;=0.2,MAX(ABS(INDIRECT("'" &amp; L$2 &amp; "'!B" &amp; ROWS!L37)-TIME!L37), ABS(INDIRECT("'" &amp; L$2 &amp; "'!F" &amp; ROWS!L37)-TIME!L37), ABS(INDIRECT("'" &amp; L$2 &amp; "'!J" &amp; ROWS!L37)-TIME!L37))/TIME!L37), "")</f>
        <v>3.1250000000000028E-2</v>
      </c>
      <c r="M37" s="2">
        <f ca="1">_xlfn.IFNA(IF(TIME!M37&gt;=0.2,MAX(ABS(INDIRECT("'" &amp; M$2 &amp; "'!B" &amp; ROWS!M37)-TIME!M37), ABS(INDIRECT("'" &amp; M$2 &amp; "'!F" &amp; ROWS!M37)-TIME!M37), ABS(INDIRECT("'" &amp; M$2 &amp; "'!J" &amp; ROWS!M37)-TIME!M37))/TIME!M37), "")</f>
        <v>6.309148264984233E-3</v>
      </c>
      <c r="N37" s="2">
        <f ca="1">_xlfn.IFNA(IF(TIME!N37&gt;=0.2,MAX(ABS(INDIRECT("'" &amp; N$2 &amp; "'!B" &amp; ROWS!N37)-TIME!N37), ABS(INDIRECT("'" &amp; N$2 &amp; "'!F" &amp; ROWS!N37)-TIME!N37), ABS(INDIRECT("'" &amp; N$2 &amp; "'!J" &amp; ROWS!N37)-TIME!N37))/TIME!N37), "")</f>
        <v>1.5086206896551595E-2</v>
      </c>
      <c r="O37" s="2">
        <f ca="1">_xlfn.IFNA(IF(TIME!O37&gt;=0.2,MAX(ABS(INDIRECT("'" &amp; O$2 &amp; "'!B" &amp; ROWS!O37)-TIME!O37), ABS(INDIRECT("'" &amp; O$2 &amp; "'!F" &amp; ROWS!O37)-TIME!O37), ABS(INDIRECT("'" &amp; O$2 &amp; "'!J" &amp; ROWS!O37)-TIME!O37))/TIME!O37), "")</f>
        <v>2.8169014084507067E-2</v>
      </c>
      <c r="P37" s="2">
        <f ca="1">_xlfn.IFNA(IF(TIME!P37&gt;=0.2,MAX(ABS(INDIRECT("'" &amp; P$2 &amp; "'!B" &amp; ROWS!P37)-TIME!P37), ABS(INDIRECT("'" &amp; P$2 &amp; "'!F" &amp; ROWS!P37)-TIME!P37), ABS(INDIRECT("'" &amp; P$2 &amp; "'!J" &amp; ROWS!P37)-TIME!P37))/TIME!P37), "")</f>
        <v>6.9044879171460795E-3</v>
      </c>
      <c r="Q37" s="2">
        <f ca="1">_xlfn.IFNA(IF(TIME!Q37&gt;=0.2,MAX(ABS(INDIRECT("'" &amp; Q$2 &amp; "'!B" &amp; ROWS!Q37)-TIME!Q37), ABS(INDIRECT("'" &amp; Q$2 &amp; "'!F" &amp; ROWS!Q37)-TIME!Q37), ABS(INDIRECT("'" &amp; Q$2 &amp; "'!J" &amp; ROWS!Q37)-TIME!Q37))/TIME!Q37), "")</f>
        <v>6.4051240992794292E-3</v>
      </c>
      <c r="R37" s="2">
        <f ca="1">_xlfn.IFNA(IF(TIME!R37&gt;=0.2,MAX(ABS(INDIRECT("'" &amp; R$2 &amp; "'!B" &amp; ROWS!R37)-TIME!R37), ABS(INDIRECT("'" &amp; R$2 &amp; "'!F" &amp; ROWS!R37)-TIME!R37), ABS(INDIRECT("'" &amp; R$2 &amp; "'!J" &amp; ROWS!R37)-TIME!R37))/TIME!R37), "")</f>
        <v>2.0408163265306142E-2</v>
      </c>
      <c r="S37" s="2">
        <f ca="1">_xlfn.IFNA(IF(TIME!S37&gt;=0.2,MAX(ABS(INDIRECT("'" &amp; S$2 &amp; "'!B" &amp; ROWS!S37)-TIME!S37), ABS(INDIRECT("'" &amp; S$2 &amp; "'!F" &amp; ROWS!S37)-TIME!S37), ABS(INDIRECT("'" &amp; S$2 &amp; "'!J" &amp; ROWS!S37)-TIME!S37))/TIME!S37), "")</f>
        <v>1.5384615384615398E-2</v>
      </c>
      <c r="T37" s="2">
        <f ca="1">_xlfn.IFNA(IF(TIME!T37&gt;=0.2,MAX(ABS(INDIRECT("'" &amp; T$2 &amp; "'!B" &amp; ROWS!T37)-TIME!T37), ABS(INDIRECT("'" &amp; T$2 &amp; "'!F" &amp; ROWS!T37)-TIME!T37), ABS(INDIRECT("'" &amp; T$2 &amp; "'!J" &amp; ROWS!T37)-TIME!T37))/TIME!T37), "")</f>
        <v>0</v>
      </c>
      <c r="U37" s="2">
        <f ca="1">_xlfn.IFNA(IF(TIME!U37&gt;=0.2,MAX(ABS(INDIRECT("'" &amp; U$2 &amp; "'!B" &amp; ROWS!U37)-TIME!U37), ABS(INDIRECT("'" &amp; U$2 &amp; "'!F" &amp; ROWS!U37)-TIME!U37), ABS(INDIRECT("'" &amp; U$2 &amp; "'!J" &amp; ROWS!U37)-TIME!U37))/TIME!U37), "")</f>
        <v>4.7021943573668104E-3</v>
      </c>
      <c r="V37" s="2">
        <f ca="1">_xlfn.IFNA(IF(TIME!V37&gt;=0.2,MAX(ABS(INDIRECT("'" &amp; V$2 &amp; "'!B" &amp; ROWS!V37)-TIME!V37), ABS(INDIRECT("'" &amp; V$2 &amp; "'!F" &amp; ROWS!V37)-TIME!V37), ABS(INDIRECT("'" &amp; V$2 &amp; "'!J" &amp; ROWS!V37)-TIME!V37))/TIME!V37), "")</f>
        <v>1.7429193899782151E-2</v>
      </c>
      <c r="W37" s="2">
        <f ca="1">_xlfn.IFNA(IF(TIME!W37&gt;=0.2,MAX(ABS(INDIRECT("'" &amp; W$2 &amp; "'!B" &amp; ROWS!W37)-TIME!W37), ABS(INDIRECT("'" &amp; W$2 &amp; "'!F" &amp; ROWS!W37)-TIME!W37), ABS(INDIRECT("'" &amp; W$2 &amp; "'!J" &amp; ROWS!W37)-TIME!W37))/TIME!W37), "")</f>
        <v>7.0422535211267668E-3</v>
      </c>
      <c r="X37" s="2">
        <f ca="1">_xlfn.IFNA(IF(TIME!X37&gt;=0.2,MAX(ABS(INDIRECT("'" &amp; X$2 &amp; "'!B" &amp; ROWS!X37)-TIME!X37), ABS(INDIRECT("'" &amp; X$2 &amp; "'!F" &amp; ROWS!X37)-TIME!X37), ABS(INDIRECT("'" &amp; X$2 &amp; "'!J" &amp; ROWS!X37)-TIME!X37))/TIME!X37), "")</f>
        <v>2.0394289598913077E-3</v>
      </c>
      <c r="Y37" s="2">
        <f ca="1">_xlfn.IFNA(IF(TIME!Y37&gt;=0.2,MAX(ABS(INDIRECT("'" &amp; Y$2 &amp; "'!B" &amp; ROWS!Y37)-TIME!Y37), ABS(INDIRECT("'" &amp; Y$2 &amp; "'!F" &amp; ROWS!Y37)-TIME!Y37), ABS(INDIRECT("'" &amp; Y$2 &amp; "'!J" &amp; ROWS!Y37)-TIME!Y37))/TIME!Y37), "")</f>
        <v>5.3300533005329644E-3</v>
      </c>
    </row>
    <row r="38" spans="1:25" x14ac:dyDescent="0.25">
      <c r="A38" t="str">
        <f>METRICS!A37</f>
        <v>functions</v>
      </c>
      <c r="B38" s="2" t="b">
        <f ca="1">_xlfn.IFNA(IF(TIME!B38&gt;=0.2,MAX(ABS(INDIRECT("'" &amp; B$2 &amp; "'!B" &amp; ROWS!B38)-TIME!B38), ABS(INDIRECT("'" &amp; B$2 &amp; "'!F" &amp; ROWS!B38)-TIME!B38), ABS(INDIRECT("'" &amp; B$2 &amp; "'!J" &amp; ROWS!B38)-TIME!B38))/TIME!B38), "")</f>
        <v>0</v>
      </c>
      <c r="C38" s="2" t="b">
        <f ca="1">_xlfn.IFNA(IF(TIME!C38&gt;=0.2,MAX(ABS(INDIRECT("'" &amp; C$2 &amp; "'!B" &amp; ROWS!C38)-TIME!C38), ABS(INDIRECT("'" &amp; C$2 &amp; "'!F" &amp; ROWS!C38)-TIME!C38), ABS(INDIRECT("'" &amp; C$2 &amp; "'!J" &amp; ROWS!C38)-TIME!C38))/TIME!C38), "")</f>
        <v>0</v>
      </c>
      <c r="D38" s="2" t="b">
        <f ca="1">_xlfn.IFNA(IF(TIME!D38&gt;=0.2,MAX(ABS(INDIRECT("'" &amp; D$2 &amp; "'!B" &amp; ROWS!D38)-TIME!D38), ABS(INDIRECT("'" &amp; D$2 &amp; "'!F" &amp; ROWS!D38)-TIME!D38), ABS(INDIRECT("'" &amp; D$2 &amp; "'!J" &amp; ROWS!D38)-TIME!D38))/TIME!D38), "")</f>
        <v>0</v>
      </c>
      <c r="E38" s="2">
        <f ca="1">_xlfn.IFNA(IF(TIME!E38&gt;=0.2,MAX(ABS(INDIRECT("'" &amp; E$2 &amp; "'!B" &amp; ROWS!E38)-TIME!E38), ABS(INDIRECT("'" &amp; E$2 &amp; "'!F" &amp; ROWS!E38)-TIME!E38), ABS(INDIRECT("'" &amp; E$2 &amp; "'!J" &amp; ROWS!E38)-TIME!E38))/TIME!E38), "")</f>
        <v>0</v>
      </c>
      <c r="F38" s="2">
        <f ca="1">_xlfn.IFNA(IF(TIME!F38&gt;=0.2,MAX(ABS(INDIRECT("'" &amp; F$2 &amp; "'!B" &amp; ROWS!F38)-TIME!F38), ABS(INDIRECT("'" &amp; F$2 &amp; "'!F" &amp; ROWS!F38)-TIME!F38), ABS(INDIRECT("'" &amp; F$2 &amp; "'!J" &amp; ROWS!F38)-TIME!F38))/TIME!F38), "")</f>
        <v>1.8867924528301903E-2</v>
      </c>
      <c r="G38" s="2">
        <f ca="1">_xlfn.IFNA(IF(TIME!G38&gt;=0.2,MAX(ABS(INDIRECT("'" &amp; G$2 &amp; "'!B" &amp; ROWS!G38)-TIME!G38), ABS(INDIRECT("'" &amp; G$2 &amp; "'!F" &amp; ROWS!G38)-TIME!G38), ABS(INDIRECT("'" &amp; G$2 &amp; "'!J" &amp; ROWS!G38)-TIME!G38))/TIME!G38), "")</f>
        <v>4.0000000000000036E-2</v>
      </c>
      <c r="H38" s="2">
        <f ca="1">_xlfn.IFNA(IF(TIME!H38&gt;=0.2,MAX(ABS(INDIRECT("'" &amp; H$2 &amp; "'!B" &amp; ROWS!H38)-TIME!H38), ABS(INDIRECT("'" &amp; H$2 &amp; "'!F" &amp; ROWS!H38)-TIME!H38), ABS(INDIRECT("'" &amp; H$2 &amp; "'!J" &amp; ROWS!H38)-TIME!H38))/TIME!H38), "")</f>
        <v>2.7972027972028E-2</v>
      </c>
      <c r="I38" s="2">
        <f ca="1">_xlfn.IFNA(IF(TIME!I38&gt;=0.2,MAX(ABS(INDIRECT("'" &amp; I$2 &amp; "'!B" &amp; ROWS!I38)-TIME!I38), ABS(INDIRECT("'" &amp; I$2 &amp; "'!F" &amp; ROWS!I38)-TIME!I38), ABS(INDIRECT("'" &amp; I$2 &amp; "'!J" &amp; ROWS!I38)-TIME!I38))/TIME!I38), "")</f>
        <v>2.0979020979020997E-2</v>
      </c>
      <c r="J38" s="2" t="b">
        <f ca="1">_xlfn.IFNA(IF(TIME!J38&gt;=0.2,MAX(ABS(INDIRECT("'" &amp; J$2 &amp; "'!B" &amp; ROWS!J38)-TIME!J38), ABS(INDIRECT("'" &amp; J$2 &amp; "'!F" &amp; ROWS!J38)-TIME!J38), ABS(INDIRECT("'" &amp; J$2 &amp; "'!J" &amp; ROWS!J38)-TIME!J38))/TIME!J38), "")</f>
        <v>0</v>
      </c>
      <c r="K38" s="2" t="b">
        <f ca="1">_xlfn.IFNA(IF(TIME!K38&gt;=0.2,MAX(ABS(INDIRECT("'" &amp; K$2 &amp; "'!B" &amp; ROWS!K38)-TIME!K38), ABS(INDIRECT("'" &amp; K$2 &amp; "'!F" &amp; ROWS!K38)-TIME!K38), ABS(INDIRECT("'" &amp; K$2 &amp; "'!J" &amp; ROWS!K38)-TIME!K38))/TIME!K38), "")</f>
        <v>0</v>
      </c>
      <c r="L38" s="2" t="b">
        <f ca="1">_xlfn.IFNA(IF(TIME!L38&gt;=0.2,MAX(ABS(INDIRECT("'" &amp; L$2 &amp; "'!B" &amp; ROWS!L38)-TIME!L38), ABS(INDIRECT("'" &amp; L$2 &amp; "'!F" &amp; ROWS!L38)-TIME!L38), ABS(INDIRECT("'" &amp; L$2 &amp; "'!J" &amp; ROWS!L38)-TIME!L38))/TIME!L38), "")</f>
        <v>0</v>
      </c>
      <c r="M38" s="2">
        <f ca="1">_xlfn.IFNA(IF(TIME!M38&gt;=0.2,MAX(ABS(INDIRECT("'" &amp; M$2 &amp; "'!B" &amp; ROWS!M38)-TIME!M38), ABS(INDIRECT("'" &amp; M$2 &amp; "'!F" &amp; ROWS!M38)-TIME!M38), ABS(INDIRECT("'" &amp; M$2 &amp; "'!J" &amp; ROWS!M38)-TIME!M38))/TIME!M38), "")</f>
        <v>0</v>
      </c>
      <c r="N38" s="2">
        <f ca="1">_xlfn.IFNA(IF(TIME!N38&gt;=0.2,MAX(ABS(INDIRECT("'" &amp; N$2 &amp; "'!B" &amp; ROWS!N38)-TIME!N38), ABS(INDIRECT("'" &amp; N$2 &amp; "'!F" &amp; ROWS!N38)-TIME!N38), ABS(INDIRECT("'" &amp; N$2 &amp; "'!J" &amp; ROWS!N38)-TIME!N38))/TIME!N38), "")</f>
        <v>4.5454545454545497E-2</v>
      </c>
      <c r="O38" s="2">
        <f ca="1">_xlfn.IFNA(IF(TIME!O38&gt;=0.2,MAX(ABS(INDIRECT("'" &amp; O$2 &amp; "'!B" &amp; ROWS!O38)-TIME!O38), ABS(INDIRECT("'" &amp; O$2 &amp; "'!F" &amp; ROWS!O38)-TIME!O38), ABS(INDIRECT("'" &amp; O$2 &amp; "'!J" &amp; ROWS!O38)-TIME!O38))/TIME!O38), "")</f>
        <v>0.15</v>
      </c>
      <c r="P38" s="2" t="b">
        <f ca="1">_xlfn.IFNA(IF(TIME!P38&gt;=0.2,MAX(ABS(INDIRECT("'" &amp; P$2 &amp; "'!B" &amp; ROWS!P38)-TIME!P38), ABS(INDIRECT("'" &amp; P$2 &amp; "'!F" &amp; ROWS!P38)-TIME!P38), ABS(INDIRECT("'" &amp; P$2 &amp; "'!J" &amp; ROWS!P38)-TIME!P38))/TIME!P38), "")</f>
        <v>0</v>
      </c>
      <c r="Q38" s="2" t="b">
        <f ca="1">_xlfn.IFNA(IF(TIME!Q38&gt;=0.2,MAX(ABS(INDIRECT("'" &amp; Q$2 &amp; "'!B" &amp; ROWS!Q38)-TIME!Q38), ABS(INDIRECT("'" &amp; Q$2 &amp; "'!F" &amp; ROWS!Q38)-TIME!Q38), ABS(INDIRECT("'" &amp; Q$2 &amp; "'!J" &amp; ROWS!Q38)-TIME!Q38))/TIME!Q38), "")</f>
        <v>0</v>
      </c>
      <c r="R38" s="2" t="b">
        <f ca="1">_xlfn.IFNA(IF(TIME!R38&gt;=0.2,MAX(ABS(INDIRECT("'" &amp; R$2 &amp; "'!B" &amp; ROWS!R38)-TIME!R38), ABS(INDIRECT("'" &amp; R$2 &amp; "'!F" &amp; ROWS!R38)-TIME!R38), ABS(INDIRECT("'" &amp; R$2 &amp; "'!J" &amp; ROWS!R38)-TIME!R38))/TIME!R38), "")</f>
        <v>0</v>
      </c>
      <c r="S38" s="2" t="b">
        <f ca="1">_xlfn.IFNA(IF(TIME!S38&gt;=0.2,MAX(ABS(INDIRECT("'" &amp; S$2 &amp; "'!B" &amp; ROWS!S38)-TIME!S38), ABS(INDIRECT("'" &amp; S$2 &amp; "'!F" &amp; ROWS!S38)-TIME!S38), ABS(INDIRECT("'" &amp; S$2 &amp; "'!J" &amp; ROWS!S38)-TIME!S38))/TIME!S38), "")</f>
        <v>0</v>
      </c>
      <c r="T38" s="2" t="b">
        <f ca="1">_xlfn.IFNA(IF(TIME!T38&gt;=0.2,MAX(ABS(INDIRECT("'" &amp; T$2 &amp; "'!B" &amp; ROWS!T38)-TIME!T38), ABS(INDIRECT("'" &amp; T$2 &amp; "'!F" &amp; ROWS!T38)-TIME!T38), ABS(INDIRECT("'" &amp; T$2 &amp; "'!J" &amp; ROWS!T38)-TIME!T38))/TIME!T38), "")</f>
        <v>0</v>
      </c>
      <c r="U38" s="2">
        <f ca="1">_xlfn.IFNA(IF(TIME!U38&gt;=0.2,MAX(ABS(INDIRECT("'" &amp; U$2 &amp; "'!B" &amp; ROWS!U38)-TIME!U38), ABS(INDIRECT("'" &amp; U$2 &amp; "'!F" &amp; ROWS!U38)-TIME!U38), ABS(INDIRECT("'" &amp; U$2 &amp; "'!J" &amp; ROWS!U38)-TIME!U38))/TIME!U38), "")</f>
        <v>7.4074074074073931E-2</v>
      </c>
      <c r="V38" s="2">
        <f ca="1">_xlfn.IFNA(IF(TIME!V38&gt;=0.2,MAX(ABS(INDIRECT("'" &amp; V$2 &amp; "'!B" &amp; ROWS!V38)-TIME!V38), ABS(INDIRECT("'" &amp; V$2 &amp; "'!F" &amp; ROWS!V38)-TIME!V38), ABS(INDIRECT("'" &amp; V$2 &amp; "'!J" &amp; ROWS!V38)-TIME!V38))/TIME!V38), "")</f>
        <v>2.3255813953488393E-2</v>
      </c>
      <c r="W38" s="2">
        <f ca="1">_xlfn.IFNA(IF(TIME!W38&gt;=0.2,MAX(ABS(INDIRECT("'" &amp; W$2 &amp; "'!B" &amp; ROWS!W38)-TIME!W38), ABS(INDIRECT("'" &amp; W$2 &amp; "'!F" &amp; ROWS!W38)-TIME!W38), ABS(INDIRECT("'" &amp; W$2 &amp; "'!J" &amp; ROWS!W38)-TIME!W38))/TIME!W38), "")</f>
        <v>4.5454545454545497E-2</v>
      </c>
      <c r="X38" s="2" t="b">
        <f ca="1">_xlfn.IFNA(IF(TIME!X38&gt;=0.2,MAX(ABS(INDIRECT("'" &amp; X$2 &amp; "'!B" &amp; ROWS!X38)-TIME!X38), ABS(INDIRECT("'" &amp; X$2 &amp; "'!F" &amp; ROWS!X38)-TIME!X38), ABS(INDIRECT("'" &amp; X$2 &amp; "'!J" &amp; ROWS!X38)-TIME!X38))/TIME!X38), "")</f>
        <v>0</v>
      </c>
      <c r="Y38" s="2" t="b">
        <f ca="1">_xlfn.IFNA(IF(TIME!Y38&gt;=0.2,MAX(ABS(INDIRECT("'" &amp; Y$2 &amp; "'!B" &amp; ROWS!Y38)-TIME!Y38), ABS(INDIRECT("'" &amp; Y$2 &amp; "'!F" &amp; ROWS!Y38)-TIME!Y38), ABS(INDIRECT("'" &amp; Y$2 &amp; "'!J" &amp; ROWS!Y38)-TIME!Y38))/TIME!Y38), "")</f>
        <v>0</v>
      </c>
    </row>
    <row r="39" spans="1:25" x14ac:dyDescent="0.25">
      <c r="A39" t="str">
        <f>METRICS!A38</f>
        <v>gccExtensions</v>
      </c>
      <c r="B39" s="2" t="b">
        <f ca="1">_xlfn.IFNA(IF(TIME!B39&gt;=0.2,MAX(ABS(INDIRECT("'" &amp; B$2 &amp; "'!B" &amp; ROWS!B39)-TIME!B39), ABS(INDIRECT("'" &amp; B$2 &amp; "'!F" &amp; ROWS!B39)-TIME!B39), ABS(INDIRECT("'" &amp; B$2 &amp; "'!J" &amp; ROWS!B39)-TIME!B39))/TIME!B39), "")</f>
        <v>0</v>
      </c>
      <c r="C39" s="2" t="b">
        <f ca="1">_xlfn.IFNA(IF(TIME!C39&gt;=0.2,MAX(ABS(INDIRECT("'" &amp; C$2 &amp; "'!B" &amp; ROWS!C39)-TIME!C39), ABS(INDIRECT("'" &amp; C$2 &amp; "'!F" &amp; ROWS!C39)-TIME!C39), ABS(INDIRECT("'" &amp; C$2 &amp; "'!J" &amp; ROWS!C39)-TIME!C39))/TIME!C39), "")</f>
        <v>0</v>
      </c>
      <c r="D39" s="2" t="b">
        <f ca="1">_xlfn.IFNA(IF(TIME!D39&gt;=0.2,MAX(ABS(INDIRECT("'" &amp; D$2 &amp; "'!B" &amp; ROWS!D39)-TIME!D39), ABS(INDIRECT("'" &amp; D$2 &amp; "'!F" &amp; ROWS!D39)-TIME!D39), ABS(INDIRECT("'" &amp; D$2 &amp; "'!J" &amp; ROWS!D39)-TIME!D39))/TIME!D39), "")</f>
        <v>0</v>
      </c>
      <c r="E39" s="2">
        <f ca="1">_xlfn.IFNA(IF(TIME!E39&gt;=0.2,MAX(ABS(INDIRECT("'" &amp; E$2 &amp; "'!B" &amp; ROWS!E39)-TIME!E39), ABS(INDIRECT("'" &amp; E$2 &amp; "'!F" &amp; ROWS!E39)-TIME!E39), ABS(INDIRECT("'" &amp; E$2 &amp; "'!J" &amp; ROWS!E39)-TIME!E39))/TIME!E39), "")</f>
        <v>2.1276595744680753E-2</v>
      </c>
      <c r="F39" s="2">
        <f ca="1">_xlfn.IFNA(IF(TIME!F39&gt;=0.2,MAX(ABS(INDIRECT("'" &amp; F$2 &amp; "'!B" &amp; ROWS!F39)-TIME!F39), ABS(INDIRECT("'" &amp; F$2 &amp; "'!F" &amp; ROWS!F39)-TIME!F39), ABS(INDIRECT("'" &amp; F$2 &amp; "'!J" &amp; ROWS!F39)-TIME!F39))/TIME!F39), "")</f>
        <v>1.6666666666666684E-2</v>
      </c>
      <c r="G39" s="2">
        <f ca="1">_xlfn.IFNA(IF(TIME!G39&gt;=0.2,MAX(ABS(INDIRECT("'" &amp; G$2 &amp; "'!B" &amp; ROWS!G39)-TIME!G39), ABS(INDIRECT("'" &amp; G$2 &amp; "'!F" &amp; ROWS!G39)-TIME!G39), ABS(INDIRECT("'" &amp; G$2 &amp; "'!J" &amp; ROWS!G39)-TIME!G39))/TIME!G39), "")</f>
        <v>2.9411764705882377E-2</v>
      </c>
      <c r="H39" s="2">
        <f ca="1">_xlfn.IFNA(IF(TIME!H39&gt;=0.2,MAX(ABS(INDIRECT("'" &amp; H$2 &amp; "'!B" &amp; ROWS!H39)-TIME!H39), ABS(INDIRECT("'" &amp; H$2 &amp; "'!F" &amp; ROWS!H39)-TIME!H39), ABS(INDIRECT("'" &amp; H$2 &amp; "'!J" &amp; ROWS!H39)-TIME!H39))/TIME!H39), "")</f>
        <v>1.3157894736842117E-2</v>
      </c>
      <c r="I39" s="2">
        <f ca="1">_xlfn.IFNA(IF(TIME!I39&gt;=0.2,MAX(ABS(INDIRECT("'" &amp; I$2 &amp; "'!B" &amp; ROWS!I39)-TIME!I39), ABS(INDIRECT("'" &amp; I$2 &amp; "'!F" &amp; ROWS!I39)-TIME!I39), ABS(INDIRECT("'" &amp; I$2 &amp; "'!J" &amp; ROWS!I39)-TIME!I39))/TIME!I39), "")</f>
        <v>6.80272108843538E-3</v>
      </c>
      <c r="J39" s="2" t="b">
        <f ca="1">_xlfn.IFNA(IF(TIME!J39&gt;=0.2,MAX(ABS(INDIRECT("'" &amp; J$2 &amp; "'!B" &amp; ROWS!J39)-TIME!J39), ABS(INDIRECT("'" &amp; J$2 &amp; "'!F" &amp; ROWS!J39)-TIME!J39), ABS(INDIRECT("'" &amp; J$2 &amp; "'!J" &amp; ROWS!J39)-TIME!J39))/TIME!J39), "")</f>
        <v>0</v>
      </c>
      <c r="K39" s="2" t="b">
        <f ca="1">_xlfn.IFNA(IF(TIME!K39&gt;=0.2,MAX(ABS(INDIRECT("'" &amp; K$2 &amp; "'!B" &amp; ROWS!K39)-TIME!K39), ABS(INDIRECT("'" &amp; K$2 &amp; "'!F" &amp; ROWS!K39)-TIME!K39), ABS(INDIRECT("'" &amp; K$2 &amp; "'!J" &amp; ROWS!K39)-TIME!K39))/TIME!K39), "")</f>
        <v>0</v>
      </c>
      <c r="L39" s="2" t="b">
        <f ca="1">_xlfn.IFNA(IF(TIME!L39&gt;=0.2,MAX(ABS(INDIRECT("'" &amp; L$2 &amp; "'!B" &amp; ROWS!L39)-TIME!L39), ABS(INDIRECT("'" &amp; L$2 &amp; "'!F" &amp; ROWS!L39)-TIME!L39), ABS(INDIRECT("'" &amp; L$2 &amp; "'!J" &amp; ROWS!L39)-TIME!L39))/TIME!L39), "")</f>
        <v>0</v>
      </c>
      <c r="M39" s="2">
        <f ca="1">_xlfn.IFNA(IF(TIME!M39&gt;=0.2,MAX(ABS(INDIRECT("'" &amp; M$2 &amp; "'!B" &amp; ROWS!M39)-TIME!M39), ABS(INDIRECT("'" &amp; M$2 &amp; "'!F" &amp; ROWS!M39)-TIME!M39), ABS(INDIRECT("'" &amp; M$2 &amp; "'!J" &amp; ROWS!M39)-TIME!M39))/TIME!M39), "")</f>
        <v>0</v>
      </c>
      <c r="N39" s="2">
        <f ca="1">_xlfn.IFNA(IF(TIME!N39&gt;=0.2,MAX(ABS(INDIRECT("'" &amp; N$2 &amp; "'!B" &amp; ROWS!N39)-TIME!N39), ABS(INDIRECT("'" &amp; N$2 &amp; "'!F" &amp; ROWS!N39)-TIME!N39), ABS(INDIRECT("'" &amp; N$2 &amp; "'!J" &amp; ROWS!N39)-TIME!N39))/TIME!N39), "")</f>
        <v>1.8867924528301903E-2</v>
      </c>
      <c r="O39" s="2">
        <f ca="1">_xlfn.IFNA(IF(TIME!O39&gt;=0.2,MAX(ABS(INDIRECT("'" &amp; O$2 &amp; "'!B" &amp; ROWS!O39)-TIME!O39), ABS(INDIRECT("'" &amp; O$2 &amp; "'!F" &amp; ROWS!O39)-TIME!O39), ABS(INDIRECT("'" &amp; O$2 &amp; "'!J" &amp; ROWS!O39)-TIME!O39))/TIME!O39), "")</f>
        <v>6.6666666666666735E-2</v>
      </c>
      <c r="P39" s="2" t="b">
        <f ca="1">_xlfn.IFNA(IF(TIME!P39&gt;=0.2,MAX(ABS(INDIRECT("'" &amp; P$2 &amp; "'!B" &amp; ROWS!P39)-TIME!P39), ABS(INDIRECT("'" &amp; P$2 &amp; "'!F" &amp; ROWS!P39)-TIME!P39), ABS(INDIRECT("'" &amp; P$2 &amp; "'!J" &amp; ROWS!P39)-TIME!P39))/TIME!P39), "")</f>
        <v>0</v>
      </c>
      <c r="Q39" s="2" t="b">
        <f ca="1">_xlfn.IFNA(IF(TIME!Q39&gt;=0.2,MAX(ABS(INDIRECT("'" &amp; Q$2 &amp; "'!B" &amp; ROWS!Q39)-TIME!Q39), ABS(INDIRECT("'" &amp; Q$2 &amp; "'!F" &amp; ROWS!Q39)-TIME!Q39), ABS(INDIRECT("'" &amp; Q$2 &amp; "'!J" &amp; ROWS!Q39)-TIME!Q39))/TIME!Q39), "")</f>
        <v>0</v>
      </c>
      <c r="R39" s="2" t="b">
        <f ca="1">_xlfn.IFNA(IF(TIME!R39&gt;=0.2,MAX(ABS(INDIRECT("'" &amp; R$2 &amp; "'!B" &amp; ROWS!R39)-TIME!R39), ABS(INDIRECT("'" &amp; R$2 &amp; "'!F" &amp; ROWS!R39)-TIME!R39), ABS(INDIRECT("'" &amp; R$2 &amp; "'!J" &amp; ROWS!R39)-TIME!R39))/TIME!R39), "")</f>
        <v>0</v>
      </c>
      <c r="S39" s="2" t="b">
        <f ca="1">_xlfn.IFNA(IF(TIME!S39&gt;=0.2,MAX(ABS(INDIRECT("'" &amp; S$2 &amp; "'!B" &amp; ROWS!S39)-TIME!S39), ABS(INDIRECT("'" &amp; S$2 &amp; "'!F" &amp; ROWS!S39)-TIME!S39), ABS(INDIRECT("'" &amp; S$2 &amp; "'!J" &amp; ROWS!S39)-TIME!S39))/TIME!S39), "")</f>
        <v>0</v>
      </c>
      <c r="T39" s="2" t="b">
        <f ca="1">_xlfn.IFNA(IF(TIME!T39&gt;=0.2,MAX(ABS(INDIRECT("'" &amp; T$2 &amp; "'!B" &amp; ROWS!T39)-TIME!T39), ABS(INDIRECT("'" &amp; T$2 &amp; "'!F" &amp; ROWS!T39)-TIME!T39), ABS(INDIRECT("'" &amp; T$2 &amp; "'!J" &amp; ROWS!T39)-TIME!T39))/TIME!T39), "")</f>
        <v>0</v>
      </c>
      <c r="U39" s="2">
        <f ca="1">_xlfn.IFNA(IF(TIME!U39&gt;=0.2,MAX(ABS(INDIRECT("'" &amp; U$2 &amp; "'!B" &amp; ROWS!U39)-TIME!U39), ABS(INDIRECT("'" &amp; U$2 &amp; "'!F" &amp; ROWS!U39)-TIME!U39), ABS(INDIRECT("'" &amp; U$2 &amp; "'!J" &amp; ROWS!U39)-TIME!U39))/TIME!U39), "")</f>
        <v>2.6315789473684233E-2</v>
      </c>
      <c r="V39" s="2">
        <f ca="1">_xlfn.IFNA(IF(TIME!V39&gt;=0.2,MAX(ABS(INDIRECT("'" &amp; V$2 &amp; "'!B" &amp; ROWS!V39)-TIME!V39), ABS(INDIRECT("'" &amp; V$2 &amp; "'!F" &amp; ROWS!V39)-TIME!V39), ABS(INDIRECT("'" &amp; V$2 &amp; "'!J" &amp; ROWS!V39)-TIME!V39))/TIME!V39), "")</f>
        <v>1.9230769230769246E-2</v>
      </c>
      <c r="W39" s="2">
        <f ca="1">_xlfn.IFNA(IF(TIME!W39&gt;=0.2,MAX(ABS(INDIRECT("'" &amp; W$2 &amp; "'!B" &amp; ROWS!W39)-TIME!W39), ABS(INDIRECT("'" &amp; W$2 &amp; "'!F" &amp; ROWS!W39)-TIME!W39), ABS(INDIRECT("'" &amp; W$2 &amp; "'!J" &amp; ROWS!W39)-TIME!W39))/TIME!W39), "")</f>
        <v>6.4516129032258118E-2</v>
      </c>
      <c r="X39" s="2" t="b">
        <f ca="1">_xlfn.IFNA(IF(TIME!X39&gt;=0.2,MAX(ABS(INDIRECT("'" &amp; X$2 &amp; "'!B" &amp; ROWS!X39)-TIME!X39), ABS(INDIRECT("'" &amp; X$2 &amp; "'!F" &amp; ROWS!X39)-TIME!X39), ABS(INDIRECT("'" &amp; X$2 &amp; "'!J" &amp; ROWS!X39)-TIME!X39))/TIME!X39), "")</f>
        <v>0</v>
      </c>
      <c r="Y39" s="2" t="b">
        <f ca="1">_xlfn.IFNA(IF(TIME!Y39&gt;=0.2,MAX(ABS(INDIRECT("'" &amp; Y$2 &amp; "'!B" &amp; ROWS!Y39)-TIME!Y39), ABS(INDIRECT("'" &amp; Y$2 &amp; "'!F" &amp; ROWS!Y39)-TIME!Y39), ABS(INDIRECT("'" &amp; Y$2 &amp; "'!J" &amp; ROWS!Y39)-TIME!Y39))/TIME!Y39), "")</f>
        <v>0</v>
      </c>
    </row>
    <row r="40" spans="1:25" x14ac:dyDescent="0.25">
      <c r="A40" t="str">
        <f>METRICS!A39</f>
        <v>genericUnion</v>
      </c>
      <c r="B40" s="2" t="b">
        <f ca="1">_xlfn.IFNA(IF(TIME!B40&gt;=0.2,MAX(ABS(INDIRECT("'" &amp; B$2 &amp; "'!B" &amp; ROWS!B40)-TIME!B40), ABS(INDIRECT("'" &amp; B$2 &amp; "'!F" &amp; ROWS!B40)-TIME!B40), ABS(INDIRECT("'" &amp; B$2 &amp; "'!J" &amp; ROWS!B40)-TIME!B40))/TIME!B40), "")</f>
        <v>0</v>
      </c>
      <c r="C40" s="2" t="b">
        <f ca="1">_xlfn.IFNA(IF(TIME!C40&gt;=0.2,MAX(ABS(INDIRECT("'" &amp; C$2 &amp; "'!B" &amp; ROWS!C40)-TIME!C40), ABS(INDIRECT("'" &amp; C$2 &amp; "'!F" &amp; ROWS!C40)-TIME!C40), ABS(INDIRECT("'" &amp; C$2 &amp; "'!J" &amp; ROWS!C40)-TIME!C40))/TIME!C40), "")</f>
        <v>0</v>
      </c>
      <c r="D40" s="2" t="b">
        <f ca="1">_xlfn.IFNA(IF(TIME!D40&gt;=0.2,MAX(ABS(INDIRECT("'" &amp; D$2 &amp; "'!B" &amp; ROWS!D40)-TIME!D40), ABS(INDIRECT("'" &amp; D$2 &amp; "'!F" &amp; ROWS!D40)-TIME!D40), ABS(INDIRECT("'" &amp; D$2 &amp; "'!J" &amp; ROWS!D40)-TIME!D40))/TIME!D40), "")</f>
        <v>0</v>
      </c>
      <c r="E40" s="2">
        <f ca="1">_xlfn.IFNA(IF(TIME!E40&gt;=0.2,MAX(ABS(INDIRECT("'" &amp; E$2 &amp; "'!B" &amp; ROWS!E40)-TIME!E40), ABS(INDIRECT("'" &amp; E$2 &amp; "'!F" &amp; ROWS!E40)-TIME!E40), ABS(INDIRECT("'" &amp; E$2 &amp; "'!J" &amp; ROWS!E40)-TIME!E40))/TIME!E40), "")</f>
        <v>1.7543859649122823E-2</v>
      </c>
      <c r="F40" s="2">
        <f ca="1">_xlfn.IFNA(IF(TIME!F40&gt;=0.2,MAX(ABS(INDIRECT("'" &amp; F$2 &amp; "'!B" &amp; ROWS!F40)-TIME!F40), ABS(INDIRECT("'" &amp; F$2 &amp; "'!F" &amp; ROWS!F40)-TIME!F40), ABS(INDIRECT("'" &amp; F$2 &amp; "'!J" &amp; ROWS!F40)-TIME!F40))/TIME!F40), "")</f>
        <v>1.4084507042253534E-2</v>
      </c>
      <c r="G40" s="2">
        <f ca="1">_xlfn.IFNA(IF(TIME!G40&gt;=0.2,MAX(ABS(INDIRECT("'" &amp; G$2 &amp; "'!B" &amp; ROWS!G40)-TIME!G40), ABS(INDIRECT("'" &amp; G$2 &amp; "'!F" &amp; ROWS!G40)-TIME!G40), ABS(INDIRECT("'" &amp; G$2 &amp; "'!J" &amp; ROWS!G40)-TIME!G40))/TIME!G40), "")</f>
        <v>2.3255813953488393E-2</v>
      </c>
      <c r="H40" s="2">
        <f ca="1">_xlfn.IFNA(IF(TIME!H40&gt;=0.2,MAX(ABS(INDIRECT("'" &amp; H$2 &amp; "'!B" &amp; ROWS!H40)-TIME!H40), ABS(INDIRECT("'" &amp; H$2 &amp; "'!F" &amp; ROWS!H40)-TIME!H40), ABS(INDIRECT("'" &amp; H$2 &amp; "'!J" &amp; ROWS!H40)-TIME!H40))/TIME!H40), "")</f>
        <v>1.075268817204302E-2</v>
      </c>
      <c r="I40" s="2">
        <f ca="1">_xlfn.IFNA(IF(TIME!I40&gt;=0.2,MAX(ABS(INDIRECT("'" &amp; I$2 &amp; "'!B" &amp; ROWS!I40)-TIME!I40), ABS(INDIRECT("'" &amp; I$2 &amp; "'!F" &amp; ROWS!I40)-TIME!I40), ABS(INDIRECT("'" &amp; I$2 &amp; "'!J" &amp; ROWS!I40)-TIME!I40))/TIME!I40), "")</f>
        <v>1.7241379310344845E-2</v>
      </c>
      <c r="J40" s="2" t="b">
        <f ca="1">_xlfn.IFNA(IF(TIME!J40&gt;=0.2,MAX(ABS(INDIRECT("'" &amp; J$2 &amp; "'!B" &amp; ROWS!J40)-TIME!J40), ABS(INDIRECT("'" &amp; J$2 &amp; "'!F" &amp; ROWS!J40)-TIME!J40), ABS(INDIRECT("'" &amp; J$2 &amp; "'!J" &amp; ROWS!J40)-TIME!J40))/TIME!J40), "")</f>
        <v>0</v>
      </c>
      <c r="K40" s="2" t="b">
        <f ca="1">_xlfn.IFNA(IF(TIME!K40&gt;=0.2,MAX(ABS(INDIRECT("'" &amp; K$2 &amp; "'!B" &amp; ROWS!K40)-TIME!K40), ABS(INDIRECT("'" &amp; K$2 &amp; "'!F" &amp; ROWS!K40)-TIME!K40), ABS(INDIRECT("'" &amp; K$2 &amp; "'!J" &amp; ROWS!K40)-TIME!K40))/TIME!K40), "")</f>
        <v>0</v>
      </c>
      <c r="L40" s="2" t="b">
        <f ca="1">_xlfn.IFNA(IF(TIME!L40&gt;=0.2,MAX(ABS(INDIRECT("'" &amp; L$2 &amp; "'!B" &amp; ROWS!L40)-TIME!L40), ABS(INDIRECT("'" &amp; L$2 &amp; "'!F" &amp; ROWS!L40)-TIME!L40), ABS(INDIRECT("'" &amp; L$2 &amp; "'!J" &amp; ROWS!L40)-TIME!L40))/TIME!L40), "")</f>
        <v>0</v>
      </c>
      <c r="M40" s="2">
        <f ca="1">_xlfn.IFNA(IF(TIME!M40&gt;=0.2,MAX(ABS(INDIRECT("'" &amp; M$2 &amp; "'!B" &amp; ROWS!M40)-TIME!M40), ABS(INDIRECT("'" &amp; M$2 &amp; "'!F" &amp; ROWS!M40)-TIME!M40), ABS(INDIRECT("'" &amp; M$2 &amp; "'!J" &amp; ROWS!M40)-TIME!M40))/TIME!M40), "")</f>
        <v>2.5000000000000022E-2</v>
      </c>
      <c r="N40" s="2">
        <f ca="1">_xlfn.IFNA(IF(TIME!N40&gt;=0.2,MAX(ABS(INDIRECT("'" &amp; N$2 &amp; "'!B" &amp; ROWS!N40)-TIME!N40), ABS(INDIRECT("'" &amp; N$2 &amp; "'!F" &amp; ROWS!N40)-TIME!N40), ABS(INDIRECT("'" &amp; N$2 &amp; "'!J" &amp; ROWS!N40)-TIME!N40))/TIME!N40), "")</f>
        <v>1.6666666666666684E-2</v>
      </c>
      <c r="O40" s="2">
        <f ca="1">_xlfn.IFNA(IF(TIME!O40&gt;=0.2,MAX(ABS(INDIRECT("'" &amp; O$2 &amp; "'!B" &amp; ROWS!O40)-TIME!O40), ABS(INDIRECT("'" &amp; O$2 &amp; "'!F" &amp; ROWS!O40)-TIME!O40), ABS(INDIRECT("'" &amp; O$2 &amp; "'!J" &amp; ROWS!O40)-TIME!O40))/TIME!O40), "")</f>
        <v>2.9411764705882377E-2</v>
      </c>
      <c r="P40" s="2" t="b">
        <f ca="1">_xlfn.IFNA(IF(TIME!P40&gt;=0.2,MAX(ABS(INDIRECT("'" &amp; P$2 &amp; "'!B" &amp; ROWS!P40)-TIME!P40), ABS(INDIRECT("'" &amp; P$2 &amp; "'!F" &amp; ROWS!P40)-TIME!P40), ABS(INDIRECT("'" &amp; P$2 &amp; "'!J" &amp; ROWS!P40)-TIME!P40))/TIME!P40), "")</f>
        <v>0</v>
      </c>
      <c r="Q40" s="2" t="b">
        <f ca="1">_xlfn.IFNA(IF(TIME!Q40&gt;=0.2,MAX(ABS(INDIRECT("'" &amp; Q$2 &amp; "'!B" &amp; ROWS!Q40)-TIME!Q40), ABS(INDIRECT("'" &amp; Q$2 &amp; "'!F" &amp; ROWS!Q40)-TIME!Q40), ABS(INDIRECT("'" &amp; Q$2 &amp; "'!J" &amp; ROWS!Q40)-TIME!Q40))/TIME!Q40), "")</f>
        <v>0</v>
      </c>
      <c r="R40" s="2" t="b">
        <f ca="1">_xlfn.IFNA(IF(TIME!R40&gt;=0.2,MAX(ABS(INDIRECT("'" &amp; R$2 &amp; "'!B" &amp; ROWS!R40)-TIME!R40), ABS(INDIRECT("'" &amp; R$2 &amp; "'!F" &amp; ROWS!R40)-TIME!R40), ABS(INDIRECT("'" &amp; R$2 &amp; "'!J" &amp; ROWS!R40)-TIME!R40))/TIME!R40), "")</f>
        <v>0</v>
      </c>
      <c r="S40" s="2" t="b">
        <f ca="1">_xlfn.IFNA(IF(TIME!S40&gt;=0.2,MAX(ABS(INDIRECT("'" &amp; S$2 &amp; "'!B" &amp; ROWS!S40)-TIME!S40), ABS(INDIRECT("'" &amp; S$2 &amp; "'!F" &amp; ROWS!S40)-TIME!S40), ABS(INDIRECT("'" &amp; S$2 &amp; "'!J" &amp; ROWS!S40)-TIME!S40))/TIME!S40), "")</f>
        <v>0</v>
      </c>
      <c r="T40" s="2" t="b">
        <f ca="1">_xlfn.IFNA(IF(TIME!T40&gt;=0.2,MAX(ABS(INDIRECT("'" &amp; T$2 &amp; "'!B" &amp; ROWS!T40)-TIME!T40), ABS(INDIRECT("'" &amp; T$2 &amp; "'!F" &amp; ROWS!T40)-TIME!T40), ABS(INDIRECT("'" &amp; T$2 &amp; "'!J" &amp; ROWS!T40)-TIME!T40))/TIME!T40), "")</f>
        <v>0</v>
      </c>
      <c r="U40" s="2">
        <f ca="1">_xlfn.IFNA(IF(TIME!U40&gt;=0.2,MAX(ABS(INDIRECT("'" &amp; U$2 &amp; "'!B" &amp; ROWS!U40)-TIME!U40), ABS(INDIRECT("'" &amp; U$2 &amp; "'!F" &amp; ROWS!U40)-TIME!U40), ABS(INDIRECT("'" &amp; U$2 &amp; "'!J" &amp; ROWS!U40)-TIME!U40))/TIME!U40), "")</f>
        <v>2.3809523809523832E-2</v>
      </c>
      <c r="V40" s="2">
        <f ca="1">_xlfn.IFNA(IF(TIME!V40&gt;=0.2,MAX(ABS(INDIRECT("'" &amp; V$2 &amp; "'!B" &amp; ROWS!V40)-TIME!V40), ABS(INDIRECT("'" &amp; V$2 &amp; "'!F" &amp; ROWS!V40)-TIME!V40), ABS(INDIRECT("'" &amp; V$2 &amp; "'!J" &amp; ROWS!V40)-TIME!V40))/TIME!V40), "")</f>
        <v>5.0847457627118689E-2</v>
      </c>
      <c r="W40" s="2">
        <f ca="1">_xlfn.IFNA(IF(TIME!W40&gt;=0.2,MAX(ABS(INDIRECT("'" &amp; W$2 &amp; "'!B" &amp; ROWS!W40)-TIME!W40), ABS(INDIRECT("'" &amp; W$2 &amp; "'!F" &amp; ROWS!W40)-TIME!W40), ABS(INDIRECT("'" &amp; W$2 &amp; "'!J" &amp; ROWS!W40)-TIME!W40))/TIME!W40), "")</f>
        <v>0</v>
      </c>
      <c r="X40" s="2" t="b">
        <f ca="1">_xlfn.IFNA(IF(TIME!X40&gt;=0.2,MAX(ABS(INDIRECT("'" &amp; X$2 &amp; "'!B" &amp; ROWS!X40)-TIME!X40), ABS(INDIRECT("'" &amp; X$2 &amp; "'!F" &amp; ROWS!X40)-TIME!X40), ABS(INDIRECT("'" &amp; X$2 &amp; "'!J" &amp; ROWS!X40)-TIME!X40))/TIME!X40), "")</f>
        <v>0</v>
      </c>
      <c r="Y40" s="2" t="b">
        <f ca="1">_xlfn.IFNA(IF(TIME!Y40&gt;=0.2,MAX(ABS(INDIRECT("'" &amp; Y$2 &amp; "'!B" &amp; ROWS!Y40)-TIME!Y40), ABS(INDIRECT("'" &amp; Y$2 &amp; "'!F" &amp; ROWS!Y40)-TIME!Y40), ABS(INDIRECT("'" &amp; Y$2 &amp; "'!J" &amp; ROWS!Y40)-TIME!Y40))/TIME!Y40), "")</f>
        <v>0</v>
      </c>
    </row>
    <row r="41" spans="1:25" x14ac:dyDescent="0.25">
      <c r="A41" t="str">
        <f>METRICS!A40</f>
        <v>globals</v>
      </c>
      <c r="B41" s="2">
        <f ca="1">_xlfn.IFNA(IF(TIME!B41&gt;=0.2,MAX(ABS(INDIRECT("'" &amp; B$2 &amp; "'!B" &amp; ROWS!B41)-TIME!B41), ABS(INDIRECT("'" &amp; B$2 &amp; "'!F" &amp; ROWS!B41)-TIME!B41), ABS(INDIRECT("'" &amp; B$2 &amp; "'!J" &amp; ROWS!B41)-TIME!B41))/TIME!B41), "")</f>
        <v>5.2910052910052959E-3</v>
      </c>
      <c r="C41" s="2">
        <f ca="1">_xlfn.IFNA(IF(TIME!C41&gt;=0.2,MAX(ABS(INDIRECT("'" &amp; C$2 &amp; "'!B" &amp; ROWS!C41)-TIME!C41), ABS(INDIRECT("'" &amp; C$2 &amp; "'!F" &amp; ROWS!C41)-TIME!C41), ABS(INDIRECT("'" &amp; C$2 &amp; "'!J" &amp; ROWS!C41)-TIME!C41))/TIME!C41), "")</f>
        <v>9.6153846153846229E-3</v>
      </c>
      <c r="D41" s="2">
        <f ca="1">_xlfn.IFNA(IF(TIME!D41&gt;=0.2,MAX(ABS(INDIRECT("'" &amp; D$2 &amp; "'!B" &amp; ROWS!D41)-TIME!D41), ABS(INDIRECT("'" &amp; D$2 &amp; "'!F" &amp; ROWS!D41)-TIME!D41), ABS(INDIRECT("'" &amp; D$2 &amp; "'!J" &amp; ROWS!D41)-TIME!D41))/TIME!D41), "")</f>
        <v>1.1363636363636374E-2</v>
      </c>
      <c r="E41" s="2">
        <f ca="1">_xlfn.IFNA(IF(TIME!E41&gt;=0.2,MAX(ABS(INDIRECT("'" &amp; E$2 &amp; "'!B" &amp; ROWS!E41)-TIME!E41), ABS(INDIRECT("'" &amp; E$2 &amp; "'!F" &amp; ROWS!E41)-TIME!E41), ABS(INDIRECT("'" &amp; E$2 &amp; "'!J" &amp; ROWS!E41)-TIME!E41))/TIME!E41), "")</f>
        <v>1.0582010582012237E-3</v>
      </c>
      <c r="F41" s="2">
        <f ca="1">_xlfn.IFNA(IF(TIME!F41&gt;=0.2,MAX(ABS(INDIRECT("'" &amp; F$2 &amp; "'!B" &amp; ROWS!F41)-TIME!F41), ABS(INDIRECT("'" &amp; F$2 &amp; "'!F" &amp; ROWS!F41)-TIME!F41), ABS(INDIRECT("'" &amp; F$2 &amp; "'!J" &amp; ROWS!F41)-TIME!F41))/TIME!F41), "")</f>
        <v>9.980039920159646E-3</v>
      </c>
      <c r="G41" s="2">
        <f ca="1">_xlfn.IFNA(IF(TIME!G41&gt;=0.2,MAX(ABS(INDIRECT("'" &amp; G$2 &amp; "'!B" &amp; ROWS!G41)-TIME!G41), ABS(INDIRECT("'" &amp; G$2 &amp; "'!F" &amp; ROWS!G41)-TIME!G41), ABS(INDIRECT("'" &amp; G$2 &amp; "'!J" &amp; ROWS!G41)-TIME!G41))/TIME!G41), "")</f>
        <v>4.1095890410958839E-2</v>
      </c>
      <c r="H41" s="2" t="str">
        <f ca="1">_xlfn.IFNA(IF(TIME!H41&gt;=0.2,MAX(ABS(INDIRECT("'" &amp; H$2 &amp; "'!B" &amp; ROWS!H41)-TIME!H41), ABS(INDIRECT("'" &amp; H$2 &amp; "'!F" &amp; ROWS!H41)-TIME!H41), ABS(INDIRECT("'" &amp; H$2 &amp; "'!J" &amp; ROWS!H41)-TIME!H41))/TIME!H41), "")</f>
        <v/>
      </c>
      <c r="I41" s="2" t="str">
        <f ca="1">_xlfn.IFNA(IF(TIME!I41&gt;=0.2,MAX(ABS(INDIRECT("'" &amp; I$2 &amp; "'!B" &amp; ROWS!I41)-TIME!I41), ABS(INDIRECT("'" &amp; I$2 &amp; "'!F" &amp; ROWS!I41)-TIME!I41), ABS(INDIRECT("'" &amp; I$2 &amp; "'!J" &amp; ROWS!I41)-TIME!I41))/TIME!I41), "")</f>
        <v/>
      </c>
      <c r="J41" s="2">
        <f ca="1">_xlfn.IFNA(IF(TIME!J41&gt;=0.2,MAX(ABS(INDIRECT("'" &amp; J$2 &amp; "'!B" &amp; ROWS!J41)-TIME!J41), ABS(INDIRECT("'" &amp; J$2 &amp; "'!F" &amp; ROWS!J41)-TIME!J41), ABS(INDIRECT("'" &amp; J$2 &amp; "'!J" &amp; ROWS!J41)-TIME!J41))/TIME!J41), "")</f>
        <v>7.6923076923076983E-2</v>
      </c>
      <c r="K41" s="2" t="b">
        <f ca="1">_xlfn.IFNA(IF(TIME!K41&gt;=0.2,MAX(ABS(INDIRECT("'" &amp; K$2 &amp; "'!B" &amp; ROWS!K41)-TIME!K41), ABS(INDIRECT("'" &amp; K$2 &amp; "'!F" &amp; ROWS!K41)-TIME!K41), ABS(INDIRECT("'" &amp; K$2 &amp; "'!J" &amp; ROWS!K41)-TIME!K41))/TIME!K41), "")</f>
        <v>0</v>
      </c>
      <c r="L41" s="2" t="b">
        <f ca="1">_xlfn.IFNA(IF(TIME!L41&gt;=0.2,MAX(ABS(INDIRECT("'" &amp; L$2 &amp; "'!B" &amp; ROWS!L41)-TIME!L41), ABS(INDIRECT("'" &amp; L$2 &amp; "'!F" &amp; ROWS!L41)-TIME!L41), ABS(INDIRECT("'" &amp; L$2 &amp; "'!J" &amp; ROWS!L41)-TIME!L41))/TIME!L41), "")</f>
        <v>0</v>
      </c>
      <c r="M41" s="2">
        <f ca="1">_xlfn.IFNA(IF(TIME!M41&gt;=0.2,MAX(ABS(INDIRECT("'" &amp; M$2 &amp; "'!B" &amp; ROWS!M41)-TIME!M41), ABS(INDIRECT("'" &amp; M$2 &amp; "'!F" &amp; ROWS!M41)-TIME!M41), ABS(INDIRECT("'" &amp; M$2 &amp; "'!J" &amp; ROWS!M41)-TIME!M41))/TIME!M41), "")</f>
        <v>5.988023952095814E-3</v>
      </c>
      <c r="N41" s="2">
        <f ca="1">_xlfn.IFNA(IF(TIME!N41&gt;=0.2,MAX(ABS(INDIRECT("'" &amp; N$2 &amp; "'!B" &amp; ROWS!N41)-TIME!N41), ABS(INDIRECT("'" &amp; N$2 &amp; "'!F" &amp; ROWS!N41)-TIME!N41), ABS(INDIRECT("'" &amp; N$2 &amp; "'!J" &amp; ROWS!N41)-TIME!N41))/TIME!N41), "")</f>
        <v>5.6818181818181872E-3</v>
      </c>
      <c r="O41" s="2">
        <f ca="1">_xlfn.IFNA(IF(TIME!O41&gt;=0.2,MAX(ABS(INDIRECT("'" &amp; O$2 &amp; "'!B" &amp; ROWS!O41)-TIME!O41), ABS(INDIRECT("'" &amp; O$2 &amp; "'!F" &amp; ROWS!O41)-TIME!O41), ABS(INDIRECT("'" &amp; O$2 &amp; "'!J" &amp; ROWS!O41)-TIME!O41))/TIME!O41), "")</f>
        <v>2.7607361963190143E-2</v>
      </c>
      <c r="P41" s="2" t="str">
        <f ca="1">_xlfn.IFNA(IF(TIME!P41&gt;=0.2,MAX(ABS(INDIRECT("'" &amp; P$2 &amp; "'!B" &amp; ROWS!P41)-TIME!P41), ABS(INDIRECT("'" &amp; P$2 &amp; "'!F" &amp; ROWS!P41)-TIME!P41), ABS(INDIRECT("'" &amp; P$2 &amp; "'!J" &amp; ROWS!P41)-TIME!P41))/TIME!P41), "")</f>
        <v/>
      </c>
      <c r="Q41" s="2" t="str">
        <f ca="1">_xlfn.IFNA(IF(TIME!Q41&gt;=0.2,MAX(ABS(INDIRECT("'" &amp; Q$2 &amp; "'!B" &amp; ROWS!Q41)-TIME!Q41), ABS(INDIRECT("'" &amp; Q$2 &amp; "'!F" &amp; ROWS!Q41)-TIME!Q41), ABS(INDIRECT("'" &amp; Q$2 &amp; "'!J" &amp; ROWS!Q41)-TIME!Q41))/TIME!Q41), "")</f>
        <v/>
      </c>
      <c r="R41" s="2">
        <f ca="1">_xlfn.IFNA(IF(TIME!R41&gt;=0.2,MAX(ABS(INDIRECT("'" &amp; R$2 &amp; "'!B" &amp; ROWS!R41)-TIME!R41), ABS(INDIRECT("'" &amp; R$2 &amp; "'!F" &amp; ROWS!R41)-TIME!R41), ABS(INDIRECT("'" &amp; R$2 &amp; "'!J" &amp; ROWS!R41)-TIME!R41))/TIME!R41), "")</f>
        <v>0</v>
      </c>
      <c r="S41" s="2" t="b">
        <f ca="1">_xlfn.IFNA(IF(TIME!S41&gt;=0.2,MAX(ABS(INDIRECT("'" &amp; S$2 &amp; "'!B" &amp; ROWS!S41)-TIME!S41), ABS(INDIRECT("'" &amp; S$2 &amp; "'!F" &amp; ROWS!S41)-TIME!S41), ABS(INDIRECT("'" &amp; S$2 &amp; "'!J" &amp; ROWS!S41)-TIME!S41))/TIME!S41), "")</f>
        <v>0</v>
      </c>
      <c r="T41" s="2" t="b">
        <f ca="1">_xlfn.IFNA(IF(TIME!T41&gt;=0.2,MAX(ABS(INDIRECT("'" &amp; T$2 &amp; "'!B" &amp; ROWS!T41)-TIME!T41), ABS(INDIRECT("'" &amp; T$2 &amp; "'!F" &amp; ROWS!T41)-TIME!T41), ABS(INDIRECT("'" &amp; T$2 &amp; "'!J" &amp; ROWS!T41)-TIME!T41))/TIME!T41), "")</f>
        <v>0</v>
      </c>
      <c r="U41" s="2">
        <f ca="1">_xlfn.IFNA(IF(TIME!U41&gt;=0.2,MAX(ABS(INDIRECT("'" &amp; U$2 &amp; "'!B" &amp; ROWS!U41)-TIME!U41), ABS(INDIRECT("'" &amp; U$2 &amp; "'!F" &amp; ROWS!U41)-TIME!U41), ABS(INDIRECT("'" &amp; U$2 &amp; "'!J" &amp; ROWS!U41)-TIME!U41))/TIME!U41), "")</f>
        <v>1.538461538461533E-2</v>
      </c>
      <c r="V41" s="2">
        <f ca="1">_xlfn.IFNA(IF(TIME!V41&gt;=0.2,MAX(ABS(INDIRECT("'" &amp; V$2 &amp; "'!B" &amp; ROWS!V41)-TIME!V41), ABS(INDIRECT("'" &amp; V$2 &amp; "'!F" &amp; ROWS!V41)-TIME!V41), ABS(INDIRECT("'" &amp; V$2 &amp; "'!J" &amp; ROWS!V41)-TIME!V41))/TIME!V41), "")</f>
        <v>8.6206896551723582E-3</v>
      </c>
      <c r="W41" s="2">
        <f ca="1">_xlfn.IFNA(IF(TIME!W41&gt;=0.2,MAX(ABS(INDIRECT("'" &amp; W$2 &amp; "'!B" &amp; ROWS!W41)-TIME!W41), ABS(INDIRECT("'" &amp; W$2 &amp; "'!F" &amp; ROWS!W41)-TIME!W41), ABS(INDIRECT("'" &amp; W$2 &amp; "'!J" &amp; ROWS!W41)-TIME!W41))/TIME!W41), "")</f>
        <v>1.5822784810126524E-2</v>
      </c>
      <c r="X41" s="2" t="str">
        <f ca="1">_xlfn.IFNA(IF(TIME!X41&gt;=0.2,MAX(ABS(INDIRECT("'" &amp; X$2 &amp; "'!B" &amp; ROWS!X41)-TIME!X41), ABS(INDIRECT("'" &amp; X$2 &amp; "'!F" &amp; ROWS!X41)-TIME!X41), ABS(INDIRECT("'" &amp; X$2 &amp; "'!J" &amp; ROWS!X41)-TIME!X41))/TIME!X41), "")</f>
        <v/>
      </c>
      <c r="Y41" s="2" t="str">
        <f ca="1">_xlfn.IFNA(IF(TIME!Y41&gt;=0.2,MAX(ABS(INDIRECT("'" &amp; Y$2 &amp; "'!B" &amp; ROWS!Y41)-TIME!Y41), ABS(INDIRECT("'" &amp; Y$2 &amp; "'!F" &amp; ROWS!Y41)-TIME!Y41), ABS(INDIRECT("'" &amp; Y$2 &amp; "'!J" &amp; ROWS!Y41)-TIME!Y41))/TIME!Y41), "")</f>
        <v/>
      </c>
    </row>
    <row r="42" spans="1:25" x14ac:dyDescent="0.25">
      <c r="A42" t="str">
        <f>METRICS!A41</f>
        <v>gmp</v>
      </c>
      <c r="B42" s="2">
        <f ca="1">_xlfn.IFNA(IF(TIME!B42&gt;=0.2,MAX(ABS(INDIRECT("'" &amp; B$2 &amp; "'!B" &amp; ROWS!B42)-TIME!B42), ABS(INDIRECT("'" &amp; B$2 &amp; "'!F" &amp; ROWS!B42)-TIME!B42), ABS(INDIRECT("'" &amp; B$2 &amp; "'!J" &amp; ROWS!B42)-TIME!B42))/TIME!B42), "")</f>
        <v>1.2534818941504159E-2</v>
      </c>
      <c r="C42" s="2">
        <f ca="1">_xlfn.IFNA(IF(TIME!C42&gt;=0.2,MAX(ABS(INDIRECT("'" &amp; C$2 &amp; "'!B" &amp; ROWS!C42)-TIME!C42), ABS(INDIRECT("'" &amp; C$2 &amp; "'!F" &amp; ROWS!C42)-TIME!C42), ABS(INDIRECT("'" &amp; C$2 &amp; "'!J" &amp; ROWS!C42)-TIME!C42))/TIME!C42), "")</f>
        <v>1.9230769230769246E-2</v>
      </c>
      <c r="D42" s="2">
        <f ca="1">_xlfn.IFNA(IF(TIME!D42&gt;=0.2,MAX(ABS(INDIRECT("'" &amp; D$2 &amp; "'!B" &amp; ROWS!D42)-TIME!D42), ABS(INDIRECT("'" &amp; D$2 &amp; "'!F" &amp; ROWS!D42)-TIME!D42), ABS(INDIRECT("'" &amp; D$2 &amp; "'!J" &amp; ROWS!D42)-TIME!D42))/TIME!D42), "")</f>
        <v>6.4102564102564161E-3</v>
      </c>
      <c r="E42" s="2" t="str">
        <f ca="1">_xlfn.IFNA(IF(TIME!E42&gt;=0.2,MAX(ABS(INDIRECT("'" &amp; E$2 &amp; "'!B" &amp; ROWS!E42)-TIME!E42), ABS(INDIRECT("'" &amp; E$2 &amp; "'!F" &amp; ROWS!E42)-TIME!E42), ABS(INDIRECT("'" &amp; E$2 &amp; "'!J" &amp; ROWS!E42)-TIME!E42))/TIME!E42), "")</f>
        <v/>
      </c>
      <c r="F42" s="2" t="str">
        <f ca="1">_xlfn.IFNA(IF(TIME!F42&gt;=0.2,MAX(ABS(INDIRECT("'" &amp; F$2 &amp; "'!B" &amp; ROWS!F42)-TIME!F42), ABS(INDIRECT("'" &amp; F$2 &amp; "'!F" &amp; ROWS!F42)-TIME!F42), ABS(INDIRECT("'" &amp; F$2 &amp; "'!J" &amp; ROWS!F42)-TIME!F42))/TIME!F42), "")</f>
        <v/>
      </c>
      <c r="G42" s="2" t="str">
        <f ca="1">_xlfn.IFNA(IF(TIME!G42&gt;=0.2,MAX(ABS(INDIRECT("'" &amp; G$2 &amp; "'!B" &amp; ROWS!G42)-TIME!G42), ABS(INDIRECT("'" &amp; G$2 &amp; "'!F" &amp; ROWS!G42)-TIME!G42), ABS(INDIRECT("'" &amp; G$2 &amp; "'!J" &amp; ROWS!G42)-TIME!G42))/TIME!G42), "")</f>
        <v/>
      </c>
      <c r="H42" s="2" t="str">
        <f ca="1">_xlfn.IFNA(IF(TIME!H42&gt;=0.2,MAX(ABS(INDIRECT("'" &amp; H$2 &amp; "'!B" &amp; ROWS!H42)-TIME!H42), ABS(INDIRECT("'" &amp; H$2 &amp; "'!F" &amp; ROWS!H42)-TIME!H42), ABS(INDIRECT("'" &amp; H$2 &amp; "'!J" &amp; ROWS!H42)-TIME!H42))/TIME!H42), "")</f>
        <v/>
      </c>
      <c r="I42" s="2" t="str">
        <f ca="1">_xlfn.IFNA(IF(TIME!I42&gt;=0.2,MAX(ABS(INDIRECT("'" &amp; I$2 &amp; "'!B" &amp; ROWS!I42)-TIME!I42), ABS(INDIRECT("'" &amp; I$2 &amp; "'!F" &amp; ROWS!I42)-TIME!I42), ABS(INDIRECT("'" &amp; I$2 &amp; "'!J" &amp; ROWS!I42)-TIME!I42))/TIME!I42), "")</f>
        <v/>
      </c>
      <c r="J42" s="2">
        <f ca="1">_xlfn.IFNA(IF(TIME!J42&gt;=0.2,MAX(ABS(INDIRECT("'" &amp; J$2 &amp; "'!B" &amp; ROWS!J42)-TIME!J42), ABS(INDIRECT("'" &amp; J$2 &amp; "'!F" &amp; ROWS!J42)-TIME!J42), ABS(INDIRECT("'" &amp; J$2 &amp; "'!J" &amp; ROWS!J42)-TIME!J42))/TIME!J42), "")</f>
        <v>2.0408163265306142E-2</v>
      </c>
      <c r="K42" s="2">
        <f ca="1">_xlfn.IFNA(IF(TIME!K42&gt;=0.2,MAX(ABS(INDIRECT("'" &amp; K$2 &amp; "'!B" &amp; ROWS!K42)-TIME!K42), ABS(INDIRECT("'" &amp; K$2 &amp; "'!F" &amp; ROWS!K42)-TIME!K42), ABS(INDIRECT("'" &amp; K$2 &amp; "'!J" &amp; ROWS!K42)-TIME!K42))/TIME!K42), "")</f>
        <v>1.4084507042253534E-2</v>
      </c>
      <c r="L42" s="2">
        <f ca="1">_xlfn.IFNA(IF(TIME!L42&gt;=0.2,MAX(ABS(INDIRECT("'" &amp; L$2 &amp; "'!B" &amp; ROWS!L42)-TIME!L42), ABS(INDIRECT("'" &amp; L$2 &amp; "'!F" &amp; ROWS!L42)-TIME!L42), ABS(INDIRECT("'" &amp; L$2 &amp; "'!J" &amp; ROWS!L42)-TIME!L42))/TIME!L42), "")</f>
        <v>2.0833333333333353E-2</v>
      </c>
      <c r="M42" s="2" t="str">
        <f ca="1">_xlfn.IFNA(IF(TIME!M42&gt;=0.2,MAX(ABS(INDIRECT("'" &amp; M$2 &amp; "'!B" &amp; ROWS!M42)-TIME!M42), ABS(INDIRECT("'" &amp; M$2 &amp; "'!F" &amp; ROWS!M42)-TIME!M42), ABS(INDIRECT("'" &amp; M$2 &amp; "'!J" &amp; ROWS!M42)-TIME!M42))/TIME!M42), "")</f>
        <v/>
      </c>
      <c r="N42" s="2" t="str">
        <f ca="1">_xlfn.IFNA(IF(TIME!N42&gt;=0.2,MAX(ABS(INDIRECT("'" &amp; N$2 &amp; "'!B" &amp; ROWS!N42)-TIME!N42), ABS(INDIRECT("'" &amp; N$2 &amp; "'!F" &amp; ROWS!N42)-TIME!N42), ABS(INDIRECT("'" &amp; N$2 &amp; "'!J" &amp; ROWS!N42)-TIME!N42))/TIME!N42), "")</f>
        <v/>
      </c>
      <c r="O42" s="2" t="str">
        <f ca="1">_xlfn.IFNA(IF(TIME!O42&gt;=0.2,MAX(ABS(INDIRECT("'" &amp; O$2 &amp; "'!B" &amp; ROWS!O42)-TIME!O42), ABS(INDIRECT("'" &amp; O$2 &amp; "'!F" &amp; ROWS!O42)-TIME!O42), ABS(INDIRECT("'" &amp; O$2 &amp; "'!J" &amp; ROWS!O42)-TIME!O42))/TIME!O42), "")</f>
        <v/>
      </c>
      <c r="P42" s="2" t="str">
        <f ca="1">_xlfn.IFNA(IF(TIME!P42&gt;=0.2,MAX(ABS(INDIRECT("'" &amp; P$2 &amp; "'!B" &amp; ROWS!P42)-TIME!P42), ABS(INDIRECT("'" &amp; P$2 &amp; "'!F" &amp; ROWS!P42)-TIME!P42), ABS(INDIRECT("'" &amp; P$2 &amp; "'!J" &amp; ROWS!P42)-TIME!P42))/TIME!P42), "")</f>
        <v/>
      </c>
      <c r="Q42" s="2" t="str">
        <f ca="1">_xlfn.IFNA(IF(TIME!Q42&gt;=0.2,MAX(ABS(INDIRECT("'" &amp; Q$2 &amp; "'!B" &amp; ROWS!Q42)-TIME!Q42), ABS(INDIRECT("'" &amp; Q$2 &amp; "'!F" &amp; ROWS!Q42)-TIME!Q42), ABS(INDIRECT("'" &amp; Q$2 &amp; "'!J" &amp; ROWS!Q42)-TIME!Q42))/TIME!Q42), "")</f>
        <v/>
      </c>
      <c r="R42" s="2">
        <f ca="1">_xlfn.IFNA(IF(TIME!R42&gt;=0.2,MAX(ABS(INDIRECT("'" &amp; R$2 &amp; "'!B" &amp; ROWS!R42)-TIME!R42), ABS(INDIRECT("'" &amp; R$2 &amp; "'!F" &amp; ROWS!R42)-TIME!R42), ABS(INDIRECT("'" &amp; R$2 &amp; "'!J" &amp; ROWS!R42)-TIME!R42))/TIME!R42), "")</f>
        <v>1.612903225806453E-2</v>
      </c>
      <c r="S42" s="2">
        <f ca="1">_xlfn.IFNA(IF(TIME!S42&gt;=0.2,MAX(ABS(INDIRECT("'" &amp; S$2 &amp; "'!B" &amp; ROWS!S42)-TIME!S42), ABS(INDIRECT("'" &amp; S$2 &amp; "'!F" &amp; ROWS!S42)-TIME!S42), ABS(INDIRECT("'" &amp; S$2 &amp; "'!J" &amp; ROWS!S42)-TIME!S42))/TIME!S42), "")</f>
        <v>1.5625000000000014E-2</v>
      </c>
      <c r="T42" s="2">
        <f ca="1">_xlfn.IFNA(IF(TIME!T42&gt;=0.2,MAX(ABS(INDIRECT("'" &amp; T$2 &amp; "'!B" &amp; ROWS!T42)-TIME!T42), ABS(INDIRECT("'" &amp; T$2 &amp; "'!F" &amp; ROWS!T42)-TIME!T42), ABS(INDIRECT("'" &amp; T$2 &amp; "'!J" &amp; ROWS!T42)-TIME!T42))/TIME!T42), "")</f>
        <v>0</v>
      </c>
      <c r="U42" s="2" t="str">
        <f ca="1">_xlfn.IFNA(IF(TIME!U42&gt;=0.2,MAX(ABS(INDIRECT("'" &amp; U$2 &amp; "'!B" &amp; ROWS!U42)-TIME!U42), ABS(INDIRECT("'" &amp; U$2 &amp; "'!F" &amp; ROWS!U42)-TIME!U42), ABS(INDIRECT("'" &amp; U$2 &amp; "'!J" &amp; ROWS!U42)-TIME!U42))/TIME!U42), "")</f>
        <v/>
      </c>
      <c r="V42" s="2" t="str">
        <f ca="1">_xlfn.IFNA(IF(TIME!V42&gt;=0.2,MAX(ABS(INDIRECT("'" &amp; V$2 &amp; "'!B" &amp; ROWS!V42)-TIME!V42), ABS(INDIRECT("'" &amp; V$2 &amp; "'!F" &amp; ROWS!V42)-TIME!V42), ABS(INDIRECT("'" &amp; V$2 &amp; "'!J" &amp; ROWS!V42)-TIME!V42))/TIME!V42), "")</f>
        <v/>
      </c>
      <c r="W42" s="2" t="str">
        <f ca="1">_xlfn.IFNA(IF(TIME!W42&gt;=0.2,MAX(ABS(INDIRECT("'" &amp; W$2 &amp; "'!B" &amp; ROWS!W42)-TIME!W42), ABS(INDIRECT("'" &amp; W$2 &amp; "'!F" &amp; ROWS!W42)-TIME!W42), ABS(INDIRECT("'" &amp; W$2 &amp; "'!J" &amp; ROWS!W42)-TIME!W42))/TIME!W42), "")</f>
        <v/>
      </c>
      <c r="X42" s="2" t="str">
        <f ca="1">_xlfn.IFNA(IF(TIME!X42&gt;=0.2,MAX(ABS(INDIRECT("'" &amp; X$2 &amp; "'!B" &amp; ROWS!X42)-TIME!X42), ABS(INDIRECT("'" &amp; X$2 &amp; "'!F" &amp; ROWS!X42)-TIME!X42), ABS(INDIRECT("'" &amp; X$2 &amp; "'!J" &amp; ROWS!X42)-TIME!X42))/TIME!X42), "")</f>
        <v/>
      </c>
      <c r="Y42" s="2" t="str">
        <f ca="1">_xlfn.IFNA(IF(TIME!Y42&gt;=0.2,MAX(ABS(INDIRECT("'" &amp; Y$2 &amp; "'!B" &amp; ROWS!Y42)-TIME!Y42), ABS(INDIRECT("'" &amp; Y$2 &amp; "'!F" &amp; ROWS!Y42)-TIME!Y42), ABS(INDIRECT("'" &amp; Y$2 &amp; "'!J" &amp; ROWS!Y42)-TIME!Y42))/TIME!Y42), "")</f>
        <v/>
      </c>
    </row>
    <row r="43" spans="1:25" x14ac:dyDescent="0.25">
      <c r="A43" t="str">
        <f>METRICS!A42</f>
        <v>heap</v>
      </c>
      <c r="B43" s="2">
        <f ca="1">_xlfn.IFNA(IF(TIME!B43&gt;=0.2,MAX(ABS(INDIRECT("'" &amp; B$2 &amp; "'!B" &amp; ROWS!B43)-TIME!B43), ABS(INDIRECT("'" &amp; B$2 &amp; "'!F" &amp; ROWS!B43)-TIME!B43), ABS(INDIRECT("'" &amp; B$2 &amp; "'!J" &amp; ROWS!B43)-TIME!B43))/TIME!B43), "")</f>
        <v>3.9062500000000035E-2</v>
      </c>
      <c r="C43" s="2">
        <f ca="1">_xlfn.IFNA(IF(TIME!C43&gt;=0.2,MAX(ABS(INDIRECT("'" &amp; C$2 &amp; "'!B" &amp; ROWS!C43)-TIME!C43), ABS(INDIRECT("'" &amp; C$2 &amp; "'!F" &amp; ROWS!C43)-TIME!C43), ABS(INDIRECT("'" &amp; C$2 &amp; "'!J" &amp; ROWS!C43)-TIME!C43))/TIME!C43), "")</f>
        <v>9.0909090909090974E-3</v>
      </c>
      <c r="D43" s="2">
        <f ca="1">_xlfn.IFNA(IF(TIME!D43&gt;=0.2,MAX(ABS(INDIRECT("'" &amp; D$2 &amp; "'!B" &amp; ROWS!D43)-TIME!D43), ABS(INDIRECT("'" &amp; D$2 &amp; "'!F" &amp; ROWS!D43)-TIME!D43), ABS(INDIRECT("'" &amp; D$2 &amp; "'!J" &amp; ROWS!D43)-TIME!D43))/TIME!D43), "")</f>
        <v>1.3513513513513526E-2</v>
      </c>
      <c r="E43" s="2">
        <f ca="1">_xlfn.IFNA(IF(TIME!E43&gt;=0.2,MAX(ABS(INDIRECT("'" &amp; E$2 &amp; "'!B" &amp; ROWS!E43)-TIME!E43), ABS(INDIRECT("'" &amp; E$2 &amp; "'!F" &amp; ROWS!E43)-TIME!E43), ABS(INDIRECT("'" &amp; E$2 &amp; "'!J" &amp; ROWS!E43)-TIME!E43))/TIME!E43), "")</f>
        <v>1.2995451591942774E-2</v>
      </c>
      <c r="F43" s="2">
        <f ca="1">_xlfn.IFNA(IF(TIME!F43&gt;=0.2,MAX(ABS(INDIRECT("'" &amp; F$2 &amp; "'!B" &amp; ROWS!F43)-TIME!F43), ABS(INDIRECT("'" &amp; F$2 &amp; "'!F" &amp; ROWS!F43)-TIME!F43), ABS(INDIRECT("'" &amp; F$2 &amp; "'!J" &amp; ROWS!F43)-TIME!F43))/TIME!F43), "")</f>
        <v>8.7370929308974929E-3</v>
      </c>
      <c r="G43" s="2">
        <f ca="1">_xlfn.IFNA(IF(TIME!G43&gt;=0.2,MAX(ABS(INDIRECT("'" &amp; G$2 &amp; "'!B" &amp; ROWS!G43)-TIME!G43), ABS(INDIRECT("'" &amp; G$2 &amp; "'!F" &amp; ROWS!G43)-TIME!G43), ABS(INDIRECT("'" &amp; G$2 &amp; "'!J" &amp; ROWS!G43)-TIME!G43))/TIME!G43), "")</f>
        <v>5.6588520614389883E-3</v>
      </c>
      <c r="H43" s="2">
        <f ca="1">_xlfn.IFNA(IF(TIME!H43&gt;=0.2,MAX(ABS(INDIRECT("'" &amp; H$2 &amp; "'!B" &amp; ROWS!H43)-TIME!H43), ABS(INDIRECT("'" &amp; H$2 &amp; "'!F" &amp; ROWS!H43)-TIME!H43), ABS(INDIRECT("'" &amp; H$2 &amp; "'!J" &amp; ROWS!H43)-TIME!H43))/TIME!H43), "")</f>
        <v>6.7911714770798022E-3</v>
      </c>
      <c r="I43" s="2">
        <f ca="1">_xlfn.IFNA(IF(TIME!I43&gt;=0.2,MAX(ABS(INDIRECT("'" &amp; I$2 &amp; "'!B" &amp; ROWS!I43)-TIME!I43), ABS(INDIRECT("'" &amp; I$2 &amp; "'!F" &amp; ROWS!I43)-TIME!I43), ABS(INDIRECT("'" &amp; I$2 &amp; "'!J" &amp; ROWS!I43)-TIME!I43))/TIME!I43), "")</f>
        <v>6.6176470588235189E-3</v>
      </c>
      <c r="J43" s="2">
        <f ca="1">_xlfn.IFNA(IF(TIME!J43&gt;=0.2,MAX(ABS(INDIRECT("'" &amp; J$2 &amp; "'!B" &amp; ROWS!J43)-TIME!J43), ABS(INDIRECT("'" &amp; J$2 &amp; "'!F" &amp; ROWS!J43)-TIME!J43), ABS(INDIRECT("'" &amp; J$2 &amp; "'!J" &amp; ROWS!J43)-TIME!J43))/TIME!J43), "")</f>
        <v>6.4516129032257993E-2</v>
      </c>
      <c r="K43" s="2">
        <f ca="1">_xlfn.IFNA(IF(TIME!K43&gt;=0.2,MAX(ABS(INDIRECT("'" &amp; K$2 &amp; "'!B" &amp; ROWS!K43)-TIME!K43), ABS(INDIRECT("'" &amp; K$2 &amp; "'!F" &amp; ROWS!K43)-TIME!K43), ABS(INDIRECT("'" &amp; K$2 &amp; "'!J" &amp; ROWS!K43)-TIME!K43))/TIME!K43), "")</f>
        <v>1.5957446808510536E-2</v>
      </c>
      <c r="L43" s="2">
        <f ca="1">_xlfn.IFNA(IF(TIME!L43&gt;=0.2,MAX(ABS(INDIRECT("'" &amp; L$2 &amp; "'!B" &amp; ROWS!L43)-TIME!L43), ABS(INDIRECT("'" &amp; L$2 &amp; "'!F" &amp; ROWS!L43)-TIME!L43), ABS(INDIRECT("'" &amp; L$2 &amp; "'!J" &amp; ROWS!L43)-TIME!L43))/TIME!L43), "")</f>
        <v>1.5151515151515164E-2</v>
      </c>
      <c r="M43" s="2">
        <f ca="1">_xlfn.IFNA(IF(TIME!M43&gt;=0.2,MAX(ABS(INDIRECT("'" &amp; M$2 &amp; "'!B" &amp; ROWS!M43)-TIME!M43), ABS(INDIRECT("'" &amp; M$2 &amp; "'!F" &amp; ROWS!M43)-TIME!M43), ABS(INDIRECT("'" &amp; M$2 &amp; "'!J" &amp; ROWS!M43)-TIME!M43))/TIME!M43), "")</f>
        <v>4.243281471004153E-3</v>
      </c>
      <c r="N43" s="2">
        <f ca="1">_xlfn.IFNA(IF(TIME!N43&gt;=0.2,MAX(ABS(INDIRECT("'" &amp; N$2 &amp; "'!B" &amp; ROWS!N43)-TIME!N43), ABS(INDIRECT("'" &amp; N$2 &amp; "'!F" &amp; ROWS!N43)-TIME!N43), ABS(INDIRECT("'" &amp; N$2 &amp; "'!J" &amp; ROWS!N43)-TIME!N43))/TIME!N43), "")</f>
        <v>1.26315789473689E-3</v>
      </c>
      <c r="O43" s="2">
        <f ca="1">_xlfn.IFNA(IF(TIME!O43&gt;=0.2,MAX(ABS(INDIRECT("'" &amp; O$2 &amp; "'!B" &amp; ROWS!O43)-TIME!O43), ABS(INDIRECT("'" &amp; O$2 &amp; "'!F" &amp; ROWS!O43)-TIME!O43), ABS(INDIRECT("'" &amp; O$2 &amp; "'!J" &amp; ROWS!O43)-TIME!O43))/TIME!O43), "")</f>
        <v>8.4459459459459152E-3</v>
      </c>
      <c r="P43" s="2">
        <f ca="1">_xlfn.IFNA(IF(TIME!P43&gt;=0.2,MAX(ABS(INDIRECT("'" &amp; P$2 &amp; "'!B" &amp; ROWS!P43)-TIME!P43), ABS(INDIRECT("'" &amp; P$2 &amp; "'!F" &amp; ROWS!P43)-TIME!P43), ABS(INDIRECT("'" &amp; P$2 &amp; "'!J" &amp; ROWS!P43)-TIME!P43))/TIME!P43), "")</f>
        <v>2.1582733812949503E-2</v>
      </c>
      <c r="Q43" s="2">
        <f ca="1">_xlfn.IFNA(IF(TIME!Q43&gt;=0.2,MAX(ABS(INDIRECT("'" &amp; Q$2 &amp; "'!B" &amp; ROWS!Q43)-TIME!Q43), ABS(INDIRECT("'" &amp; Q$2 &amp; "'!F" &amp; ROWS!Q43)-TIME!Q43), ABS(INDIRECT("'" &amp; Q$2 &amp; "'!J" &amp; ROWS!Q43)-TIME!Q43))/TIME!Q43), "")</f>
        <v>9.6618357487922805E-3</v>
      </c>
      <c r="R43" s="2">
        <f ca="1">_xlfn.IFNA(IF(TIME!R43&gt;=0.2,MAX(ABS(INDIRECT("'" &amp; R$2 &amp; "'!B" &amp; ROWS!R43)-TIME!R43), ABS(INDIRECT("'" &amp; R$2 &amp; "'!F" &amp; ROWS!R43)-TIME!R43), ABS(INDIRECT("'" &amp; R$2 &amp; "'!J" &amp; ROWS!R43)-TIME!R43))/TIME!R43), "")</f>
        <v>4.0000000000000036E-2</v>
      </c>
      <c r="S43" s="2">
        <f ca="1">_xlfn.IFNA(IF(TIME!S43&gt;=0.2,MAX(ABS(INDIRECT("'" &amp; S$2 &amp; "'!B" &amp; ROWS!S43)-TIME!S43), ABS(INDIRECT("'" &amp; S$2 &amp; "'!F" &amp; ROWS!S43)-TIME!S43), ABS(INDIRECT("'" &amp; S$2 &amp; "'!J" &amp; ROWS!S43)-TIME!S43))/TIME!S43), "")</f>
        <v>5.4347826086956564E-3</v>
      </c>
      <c r="T43" s="2">
        <f ca="1">_xlfn.IFNA(IF(TIME!T43&gt;=0.2,MAX(ABS(INDIRECT("'" &amp; T$2 &amp; "'!B" &amp; ROWS!T43)-TIME!T43), ABS(INDIRECT("'" &amp; T$2 &amp; "'!F" &amp; ROWS!T43)-TIME!T43), ABS(INDIRECT("'" &amp; T$2 &amp; "'!J" &amp; ROWS!T43)-TIME!T43))/TIME!T43), "")</f>
        <v>1.5151515151515164E-2</v>
      </c>
      <c r="U43" s="2">
        <f ca="1">_xlfn.IFNA(IF(TIME!U43&gt;=0.2,MAX(ABS(INDIRECT("'" &amp; U$2 &amp; "'!B" &amp; ROWS!U43)-TIME!U43), ABS(INDIRECT("'" &amp; U$2 &amp; "'!F" &amp; ROWS!U43)-TIME!U43), ABS(INDIRECT("'" &amp; U$2 &amp; "'!J" &amp; ROWS!U43)-TIME!U43))/TIME!U43), "")</f>
        <v>6.9541029207232019E-3</v>
      </c>
      <c r="V43" s="2">
        <f ca="1">_xlfn.IFNA(IF(TIME!V43&gt;=0.2,MAX(ABS(INDIRECT("'" &amp; V$2 &amp; "'!B" &amp; ROWS!V43)-TIME!V43), ABS(INDIRECT("'" &amp; V$2 &amp; "'!F" &amp; ROWS!V43)-TIME!V43), ABS(INDIRECT("'" &amp; V$2 &amp; "'!J" &amp; ROWS!V43)-TIME!V43))/TIME!V43), "")</f>
        <v>2.5167785234898794E-3</v>
      </c>
      <c r="W43" s="2">
        <f ca="1">_xlfn.IFNA(IF(TIME!W43&gt;=0.2,MAX(ABS(INDIRECT("'" &amp; W$2 &amp; "'!B" &amp; ROWS!W43)-TIME!W43), ABS(INDIRECT("'" &amp; W$2 &amp; "'!F" &amp; ROWS!W43)-TIME!W43), ABS(INDIRECT("'" &amp; W$2 &amp; "'!J" &amp; ROWS!W43)-TIME!W43))/TIME!W43), "")</f>
        <v>6.7396798652064093E-3</v>
      </c>
      <c r="X43" s="2">
        <f ca="1">_xlfn.IFNA(IF(TIME!X43&gt;=0.2,MAX(ABS(INDIRECT("'" &amp; X$2 &amp; "'!B" &amp; ROWS!X43)-TIME!X43), ABS(INDIRECT("'" &amp; X$2 &amp; "'!F" &amp; ROWS!X43)-TIME!X43), ABS(INDIRECT("'" &amp; X$2 &amp; "'!J" &amp; ROWS!X43)-TIME!X43))/TIME!X43), "")</f>
        <v>2.8571428571428598E-2</v>
      </c>
      <c r="Y43" s="2">
        <f ca="1">_xlfn.IFNA(IF(TIME!Y43&gt;=0.2,MAX(ABS(INDIRECT("'" &amp; Y$2 &amp; "'!B" &amp; ROWS!Y43)-TIME!Y43), ABS(INDIRECT("'" &amp; Y$2 &amp; "'!F" &amp; ROWS!Y43)-TIME!Y43), ABS(INDIRECT("'" &amp; Y$2 &amp; "'!J" &amp; ROWS!Y43)-TIME!Y43))/TIME!Y43), "")</f>
        <v>1.9900497512437831E-2</v>
      </c>
    </row>
    <row r="44" spans="1:25" x14ac:dyDescent="0.25">
      <c r="A44" t="str">
        <f>METRICS!A43</f>
        <v>hello</v>
      </c>
      <c r="B44" s="2">
        <f ca="1">_xlfn.IFNA(IF(TIME!B44&gt;=0.2,MAX(ABS(INDIRECT("'" &amp; B$2 &amp; "'!B" &amp; ROWS!B44)-TIME!B44), ABS(INDIRECT("'" &amp; B$2 &amp; "'!F" &amp; ROWS!B44)-TIME!B44), ABS(INDIRECT("'" &amp; B$2 &amp; "'!J" &amp; ROWS!B44)-TIME!B44))/TIME!B44), "")</f>
        <v>4.1666666666666706E-2</v>
      </c>
      <c r="C44" s="2" t="b">
        <f ca="1">_xlfn.IFNA(IF(TIME!C44&gt;=0.2,MAX(ABS(INDIRECT("'" &amp; C$2 &amp; "'!B" &amp; ROWS!C44)-TIME!C44), ABS(INDIRECT("'" &amp; C$2 &amp; "'!F" &amp; ROWS!C44)-TIME!C44), ABS(INDIRECT("'" &amp; C$2 &amp; "'!J" &amp; ROWS!C44)-TIME!C44))/TIME!C44), "")</f>
        <v>0</v>
      </c>
      <c r="D44" s="2" t="b">
        <f ca="1">_xlfn.IFNA(IF(TIME!D44&gt;=0.2,MAX(ABS(INDIRECT("'" &amp; D$2 &amp; "'!B" &amp; ROWS!D44)-TIME!D44), ABS(INDIRECT("'" &amp; D$2 &amp; "'!F" &amp; ROWS!D44)-TIME!D44), ABS(INDIRECT("'" &amp; D$2 &amp; "'!J" &amp; ROWS!D44)-TIME!D44))/TIME!D44), "")</f>
        <v>0</v>
      </c>
      <c r="E44" s="2">
        <f ca="1">_xlfn.IFNA(IF(TIME!E44&gt;=0.2,MAX(ABS(INDIRECT("'" &amp; E$2 &amp; "'!B" &amp; ROWS!E44)-TIME!E44), ABS(INDIRECT("'" &amp; E$2 &amp; "'!F" &amp; ROWS!E44)-TIME!E44), ABS(INDIRECT("'" &amp; E$2 &amp; "'!J" &amp; ROWS!E44)-TIME!E44))/TIME!E44), "")</f>
        <v>2.5000000000000022E-2</v>
      </c>
      <c r="F44" s="2">
        <f ca="1">_xlfn.IFNA(IF(TIME!F44&gt;=0.2,MAX(ABS(INDIRECT("'" &amp; F$2 &amp; "'!B" &amp; ROWS!F44)-TIME!F44), ABS(INDIRECT("'" &amp; F$2 &amp; "'!F" &amp; ROWS!F44)-TIME!F44), ABS(INDIRECT("'" &amp; F$2 &amp; "'!J" &amp; ROWS!F44)-TIME!F44))/TIME!F44), "")</f>
        <v>1.9607843137254919E-2</v>
      </c>
      <c r="G44" s="2">
        <f ca="1">_xlfn.IFNA(IF(TIME!G44&gt;=0.2,MAX(ABS(INDIRECT("'" &amp; G$2 &amp; "'!B" &amp; ROWS!G44)-TIME!G44), ABS(INDIRECT("'" &amp; G$2 &amp; "'!F" &amp; ROWS!G44)-TIME!G44), ABS(INDIRECT("'" &amp; G$2 &amp; "'!J" &amp; ROWS!G44)-TIME!G44))/TIME!G44), "")</f>
        <v>0</v>
      </c>
      <c r="H44" s="2" t="str">
        <f ca="1">_xlfn.IFNA(IF(TIME!H44&gt;=0.2,MAX(ABS(INDIRECT("'" &amp; H$2 &amp; "'!B" &amp; ROWS!H44)-TIME!H44), ABS(INDIRECT("'" &amp; H$2 &amp; "'!F" &amp; ROWS!H44)-TIME!H44), ABS(INDIRECT("'" &amp; H$2 &amp; "'!J" &amp; ROWS!H44)-TIME!H44))/TIME!H44), "")</f>
        <v/>
      </c>
      <c r="I44" s="2" t="str">
        <f ca="1">_xlfn.IFNA(IF(TIME!I44&gt;=0.2,MAX(ABS(INDIRECT("'" &amp; I$2 &amp; "'!B" &amp; ROWS!I44)-TIME!I44), ABS(INDIRECT("'" &amp; I$2 &amp; "'!F" &amp; ROWS!I44)-TIME!I44), ABS(INDIRECT("'" &amp; I$2 &amp; "'!J" &amp; ROWS!I44)-TIME!I44))/TIME!I44), "")</f>
        <v/>
      </c>
      <c r="J44" s="2" t="b">
        <f ca="1">_xlfn.IFNA(IF(TIME!J44&gt;=0.2,MAX(ABS(INDIRECT("'" &amp; J$2 &amp; "'!B" &amp; ROWS!J44)-TIME!J44), ABS(INDIRECT("'" &amp; J$2 &amp; "'!F" &amp; ROWS!J44)-TIME!J44), ABS(INDIRECT("'" &amp; J$2 &amp; "'!J" &amp; ROWS!J44)-TIME!J44))/TIME!J44), "")</f>
        <v>0</v>
      </c>
      <c r="K44" s="2" t="b">
        <f ca="1">_xlfn.IFNA(IF(TIME!K44&gt;=0.2,MAX(ABS(INDIRECT("'" &amp; K$2 &amp; "'!B" &amp; ROWS!K44)-TIME!K44), ABS(INDIRECT("'" &amp; K$2 &amp; "'!F" &amp; ROWS!K44)-TIME!K44), ABS(INDIRECT("'" &amp; K$2 &amp; "'!J" &amp; ROWS!K44)-TIME!K44))/TIME!K44), "")</f>
        <v>0</v>
      </c>
      <c r="L44" s="2" t="b">
        <f ca="1">_xlfn.IFNA(IF(TIME!L44&gt;=0.2,MAX(ABS(INDIRECT("'" &amp; L$2 &amp; "'!B" &amp; ROWS!L44)-TIME!L44), ABS(INDIRECT("'" &amp; L$2 &amp; "'!F" &amp; ROWS!L44)-TIME!L44), ABS(INDIRECT("'" &amp; L$2 &amp; "'!J" &amp; ROWS!L44)-TIME!L44))/TIME!L44), "")</f>
        <v>0</v>
      </c>
      <c r="M44" s="2">
        <f ca="1">_xlfn.IFNA(IF(TIME!M44&gt;=0.2,MAX(ABS(INDIRECT("'" &amp; M$2 &amp; "'!B" &amp; ROWS!M44)-TIME!M44), ABS(INDIRECT("'" &amp; M$2 &amp; "'!F" &amp; ROWS!M44)-TIME!M44), ABS(INDIRECT("'" &amp; M$2 &amp; "'!J" &amp; ROWS!M44)-TIME!M44))/TIME!M44), "")</f>
        <v>1.7241379310344845E-2</v>
      </c>
      <c r="N44" s="2">
        <f ca="1">_xlfn.IFNA(IF(TIME!N44&gt;=0.2,MAX(ABS(INDIRECT("'" &amp; N$2 &amp; "'!B" &amp; ROWS!N44)-TIME!N44), ABS(INDIRECT("'" &amp; N$2 &amp; "'!F" &amp; ROWS!N44)-TIME!N44), ABS(INDIRECT("'" &amp; N$2 &amp; "'!J" &amp; ROWS!N44)-TIME!N44))/TIME!N44), "")</f>
        <v>1.1494252873563229E-2</v>
      </c>
      <c r="O44" s="2">
        <f ca="1">_xlfn.IFNA(IF(TIME!O44&gt;=0.2,MAX(ABS(INDIRECT("'" &amp; O$2 &amp; "'!B" &amp; ROWS!O44)-TIME!O44), ABS(INDIRECT("'" &amp; O$2 &amp; "'!F" &amp; ROWS!O44)-TIME!O44), ABS(INDIRECT("'" &amp; O$2 &amp; "'!J" &amp; ROWS!O44)-TIME!O44))/TIME!O44), "")</f>
        <v>4.5454545454545497E-2</v>
      </c>
      <c r="P44" s="2" t="str">
        <f ca="1">_xlfn.IFNA(IF(TIME!P44&gt;=0.2,MAX(ABS(INDIRECT("'" &amp; P$2 &amp; "'!B" &amp; ROWS!P44)-TIME!P44), ABS(INDIRECT("'" &amp; P$2 &amp; "'!F" &amp; ROWS!P44)-TIME!P44), ABS(INDIRECT("'" &amp; P$2 &amp; "'!J" &amp; ROWS!P44)-TIME!P44))/TIME!P44), "")</f>
        <v/>
      </c>
      <c r="Q44" s="2" t="str">
        <f ca="1">_xlfn.IFNA(IF(TIME!Q44&gt;=0.2,MAX(ABS(INDIRECT("'" &amp; Q$2 &amp; "'!B" &amp; ROWS!Q44)-TIME!Q44), ABS(INDIRECT("'" &amp; Q$2 &amp; "'!F" &amp; ROWS!Q44)-TIME!Q44), ABS(INDIRECT("'" &amp; Q$2 &amp; "'!J" &amp; ROWS!Q44)-TIME!Q44))/TIME!Q44), "")</f>
        <v/>
      </c>
      <c r="R44" s="2" t="b">
        <f ca="1">_xlfn.IFNA(IF(TIME!R44&gt;=0.2,MAX(ABS(INDIRECT("'" &amp; R$2 &amp; "'!B" &amp; ROWS!R44)-TIME!R44), ABS(INDIRECT("'" &amp; R$2 &amp; "'!F" &amp; ROWS!R44)-TIME!R44), ABS(INDIRECT("'" &amp; R$2 &amp; "'!J" &amp; ROWS!R44)-TIME!R44))/TIME!R44), "")</f>
        <v>0</v>
      </c>
      <c r="S44" s="2" t="b">
        <f ca="1">_xlfn.IFNA(IF(TIME!S44&gt;=0.2,MAX(ABS(INDIRECT("'" &amp; S$2 &amp; "'!B" &amp; ROWS!S44)-TIME!S44), ABS(INDIRECT("'" &amp; S$2 &amp; "'!F" &amp; ROWS!S44)-TIME!S44), ABS(INDIRECT("'" &amp; S$2 &amp; "'!J" &amp; ROWS!S44)-TIME!S44))/TIME!S44), "")</f>
        <v>0</v>
      </c>
      <c r="T44" s="2" t="b">
        <f ca="1">_xlfn.IFNA(IF(TIME!T44&gt;=0.2,MAX(ABS(INDIRECT("'" &amp; T$2 &amp; "'!B" &amp; ROWS!T44)-TIME!T44), ABS(INDIRECT("'" &amp; T$2 &amp; "'!F" &amp; ROWS!T44)-TIME!T44), ABS(INDIRECT("'" &amp; T$2 &amp; "'!J" &amp; ROWS!T44)-TIME!T44))/TIME!T44), "")</f>
        <v>0</v>
      </c>
      <c r="U44" s="2">
        <f ca="1">_xlfn.IFNA(IF(TIME!U44&gt;=0.2,MAX(ABS(INDIRECT("'" &amp; U$2 &amp; "'!B" &amp; ROWS!U44)-TIME!U44), ABS(INDIRECT("'" &amp; U$2 &amp; "'!F" &amp; ROWS!U44)-TIME!U44), ABS(INDIRECT("'" &amp; U$2 &amp; "'!J" &amp; ROWS!U44)-TIME!U44))/TIME!U44), "")</f>
        <v>1.8181818181818195E-2</v>
      </c>
      <c r="V44" s="2">
        <f ca="1">_xlfn.IFNA(IF(TIME!V44&gt;=0.2,MAX(ABS(INDIRECT("'" &amp; V$2 &amp; "'!B" &amp; ROWS!V44)-TIME!V44), ABS(INDIRECT("'" &amp; V$2 &amp; "'!F" &amp; ROWS!V44)-TIME!V44), ABS(INDIRECT("'" &amp; V$2 &amp; "'!J" &amp; ROWS!V44)-TIME!V44))/TIME!V44), "")</f>
        <v>1.1627906976744196E-2</v>
      </c>
      <c r="W44" s="2">
        <f ca="1">_xlfn.IFNA(IF(TIME!W44&gt;=0.2,MAX(ABS(INDIRECT("'" &amp; W$2 &amp; "'!B" &amp; ROWS!W44)-TIME!W44), ABS(INDIRECT("'" &amp; W$2 &amp; "'!F" &amp; ROWS!W44)-TIME!W44), ABS(INDIRECT("'" &amp; W$2 &amp; "'!J" &amp; ROWS!W44)-TIME!W44))/TIME!W44), "")</f>
        <v>2.2727272727272749E-2</v>
      </c>
      <c r="X44" s="2" t="str">
        <f ca="1">_xlfn.IFNA(IF(TIME!X44&gt;=0.2,MAX(ABS(INDIRECT("'" &amp; X$2 &amp; "'!B" &amp; ROWS!X44)-TIME!X44), ABS(INDIRECT("'" &amp; X$2 &amp; "'!F" &amp; ROWS!X44)-TIME!X44), ABS(INDIRECT("'" &amp; X$2 &amp; "'!J" &amp; ROWS!X44)-TIME!X44))/TIME!X44), "")</f>
        <v/>
      </c>
      <c r="Y44" s="2" t="str">
        <f ca="1">_xlfn.IFNA(IF(TIME!Y44&gt;=0.2,MAX(ABS(INDIRECT("'" &amp; Y$2 &amp; "'!B" &amp; ROWS!Y44)-TIME!Y44), ABS(INDIRECT("'" &amp; Y$2 &amp; "'!F" &amp; ROWS!Y44)-TIME!Y44), ABS(INDIRECT("'" &amp; Y$2 &amp; "'!J" &amp; ROWS!Y44)-TIME!Y44))/TIME!Y44), "")</f>
        <v/>
      </c>
    </row>
    <row r="45" spans="1:25" x14ac:dyDescent="0.25">
      <c r="A45" t="str">
        <f>METRICS!A44</f>
        <v>identFuncDeclarator</v>
      </c>
      <c r="B45" s="2" t="b">
        <f ca="1">_xlfn.IFNA(IF(TIME!B45&gt;=0.2,MAX(ABS(INDIRECT("'" &amp; B$2 &amp; "'!B" &amp; ROWS!B45)-TIME!B45), ABS(INDIRECT("'" &amp; B$2 &amp; "'!F" &amp; ROWS!B45)-TIME!B45), ABS(INDIRECT("'" &amp; B$2 &amp; "'!J" &amp; ROWS!B45)-TIME!B45))/TIME!B45), "")</f>
        <v>0</v>
      </c>
      <c r="C45" s="2" t="b">
        <f ca="1">_xlfn.IFNA(IF(TIME!C45&gt;=0.2,MAX(ABS(INDIRECT("'" &amp; C$2 &amp; "'!B" &amp; ROWS!C45)-TIME!C45), ABS(INDIRECT("'" &amp; C$2 &amp; "'!F" &amp; ROWS!C45)-TIME!C45), ABS(INDIRECT("'" &amp; C$2 &amp; "'!J" &amp; ROWS!C45)-TIME!C45))/TIME!C45), "")</f>
        <v>0</v>
      </c>
      <c r="D45" s="2" t="b">
        <f ca="1">_xlfn.IFNA(IF(TIME!D45&gt;=0.2,MAX(ABS(INDIRECT("'" &amp; D$2 &amp; "'!B" &amp; ROWS!D45)-TIME!D45), ABS(INDIRECT("'" &amp; D$2 &amp; "'!F" &amp; ROWS!D45)-TIME!D45), ABS(INDIRECT("'" &amp; D$2 &amp; "'!J" &amp; ROWS!D45)-TIME!D45))/TIME!D45), "")</f>
        <v>0</v>
      </c>
      <c r="E45" s="2">
        <f ca="1">_xlfn.IFNA(IF(TIME!E45&gt;=0.2,MAX(ABS(INDIRECT("'" &amp; E$2 &amp; "'!B" &amp; ROWS!E45)-TIME!E45), ABS(INDIRECT("'" &amp; E$2 &amp; "'!F" &amp; ROWS!E45)-TIME!E45), ABS(INDIRECT("'" &amp; E$2 &amp; "'!J" &amp; ROWS!E45)-TIME!E45))/TIME!E45), "")</f>
        <v>2.7027027027027053E-2</v>
      </c>
      <c r="F45" s="2">
        <f ca="1">_xlfn.IFNA(IF(TIME!F45&gt;=0.2,MAX(ABS(INDIRECT("'" &amp; F$2 &amp; "'!B" &amp; ROWS!F45)-TIME!F45), ABS(INDIRECT("'" &amp; F$2 &amp; "'!F" &amp; ROWS!F45)-TIME!F45), ABS(INDIRECT("'" &amp; F$2 &amp; "'!J" &amp; ROWS!F45)-TIME!F45))/TIME!F45), "")</f>
        <v>2.0000000000000018E-2</v>
      </c>
      <c r="G45" s="2">
        <f ca="1">_xlfn.IFNA(IF(TIME!G45&gt;=0.2,MAX(ABS(INDIRECT("'" &amp; G$2 &amp; "'!B" &amp; ROWS!G45)-TIME!G45), ABS(INDIRECT("'" &amp; G$2 &amp; "'!F" &amp; ROWS!G45)-TIME!G45), ABS(INDIRECT("'" &amp; G$2 &amp; "'!J" &amp; ROWS!G45)-TIME!G45))/TIME!G45), "")</f>
        <v>4.0000000000000036E-2</v>
      </c>
      <c r="H45" s="2">
        <f ca="1">_xlfn.IFNA(IF(TIME!H45&gt;=0.2,MAX(ABS(INDIRECT("'" &amp; H$2 &amp; "'!B" &amp; ROWS!H45)-TIME!H45), ABS(INDIRECT("'" &amp; H$2 &amp; "'!F" &amp; ROWS!H45)-TIME!H45), ABS(INDIRECT("'" &amp; H$2 &amp; "'!J" &amp; ROWS!H45)-TIME!H45))/TIME!H45), "")</f>
        <v>2.898550724637684E-2</v>
      </c>
      <c r="I45" s="2">
        <f ca="1">_xlfn.IFNA(IF(TIME!I45&gt;=0.2,MAX(ABS(INDIRECT("'" &amp; I$2 &amp; "'!B" &amp; ROWS!I45)-TIME!I45), ABS(INDIRECT("'" &amp; I$2 &amp; "'!F" &amp; ROWS!I45)-TIME!I45), ABS(INDIRECT("'" &amp; I$2 &amp; "'!J" &amp; ROWS!I45)-TIME!I45))/TIME!I45), "")</f>
        <v>1.492537313432837E-2</v>
      </c>
      <c r="J45" s="2" t="b">
        <f ca="1">_xlfn.IFNA(IF(TIME!J45&gt;=0.2,MAX(ABS(INDIRECT("'" &amp; J$2 &amp; "'!B" &amp; ROWS!J45)-TIME!J45), ABS(INDIRECT("'" &amp; J$2 &amp; "'!F" &amp; ROWS!J45)-TIME!J45), ABS(INDIRECT("'" &amp; J$2 &amp; "'!J" &amp; ROWS!J45)-TIME!J45))/TIME!J45), "")</f>
        <v>0</v>
      </c>
      <c r="K45" s="2" t="b">
        <f ca="1">_xlfn.IFNA(IF(TIME!K45&gt;=0.2,MAX(ABS(INDIRECT("'" &amp; K$2 &amp; "'!B" &amp; ROWS!K45)-TIME!K45), ABS(INDIRECT("'" &amp; K$2 &amp; "'!F" &amp; ROWS!K45)-TIME!K45), ABS(INDIRECT("'" &amp; K$2 &amp; "'!J" &amp; ROWS!K45)-TIME!K45))/TIME!K45), "")</f>
        <v>0</v>
      </c>
      <c r="L45" s="2" t="b">
        <f ca="1">_xlfn.IFNA(IF(TIME!L45&gt;=0.2,MAX(ABS(INDIRECT("'" &amp; L$2 &amp; "'!B" &amp; ROWS!L45)-TIME!L45), ABS(INDIRECT("'" &amp; L$2 &amp; "'!F" &amp; ROWS!L45)-TIME!L45), ABS(INDIRECT("'" &amp; L$2 &amp; "'!J" &amp; ROWS!L45)-TIME!L45))/TIME!L45), "")</f>
        <v>0</v>
      </c>
      <c r="M45" s="2">
        <f ca="1">_xlfn.IFNA(IF(TIME!M45&gt;=0.2,MAX(ABS(INDIRECT("'" &amp; M$2 &amp; "'!B" &amp; ROWS!M45)-TIME!M45), ABS(INDIRECT("'" &amp; M$2 &amp; "'!F" &amp; ROWS!M45)-TIME!M45), ABS(INDIRECT("'" &amp; M$2 &amp; "'!J" &amp; ROWS!M45)-TIME!M45))/TIME!M45), "")</f>
        <v>4.0000000000000036E-2</v>
      </c>
      <c r="N45" s="2">
        <f ca="1">_xlfn.IFNA(IF(TIME!N45&gt;=0.2,MAX(ABS(INDIRECT("'" &amp; N$2 &amp; "'!B" &amp; ROWS!N45)-TIME!N45), ABS(INDIRECT("'" &amp; N$2 &amp; "'!F" &amp; ROWS!N45)-TIME!N45), ABS(INDIRECT("'" &amp; N$2 &amp; "'!J" &amp; ROWS!N45)-TIME!N45))/TIME!N45), "")</f>
        <v>7.3170731707317138E-2</v>
      </c>
      <c r="O45" s="2">
        <f ca="1">_xlfn.IFNA(IF(TIME!O45&gt;=0.2,MAX(ABS(INDIRECT("'" &amp; O$2 &amp; "'!B" &amp; ROWS!O45)-TIME!O45), ABS(INDIRECT("'" &amp; O$2 &amp; "'!F" &amp; ROWS!O45)-TIME!O45), ABS(INDIRECT("'" &amp; O$2 &amp; "'!J" &amp; ROWS!O45)-TIME!O45))/TIME!O45), "")</f>
        <v>4.9999999999999906E-2</v>
      </c>
      <c r="P45" s="2" t="b">
        <f ca="1">_xlfn.IFNA(IF(TIME!P45&gt;=0.2,MAX(ABS(INDIRECT("'" &amp; P$2 &amp; "'!B" &amp; ROWS!P45)-TIME!P45), ABS(INDIRECT("'" &amp; P$2 &amp; "'!F" &amp; ROWS!P45)-TIME!P45), ABS(INDIRECT("'" &amp; P$2 &amp; "'!J" &amp; ROWS!P45)-TIME!P45))/TIME!P45), "")</f>
        <v>0</v>
      </c>
      <c r="Q45" s="2" t="b">
        <f ca="1">_xlfn.IFNA(IF(TIME!Q45&gt;=0.2,MAX(ABS(INDIRECT("'" &amp; Q$2 &amp; "'!B" &amp; ROWS!Q45)-TIME!Q45), ABS(INDIRECT("'" &amp; Q$2 &amp; "'!F" &amp; ROWS!Q45)-TIME!Q45), ABS(INDIRECT("'" &amp; Q$2 &amp; "'!J" &amp; ROWS!Q45)-TIME!Q45))/TIME!Q45), "")</f>
        <v>0</v>
      </c>
      <c r="R45" s="2" t="b">
        <f ca="1">_xlfn.IFNA(IF(TIME!R45&gt;=0.2,MAX(ABS(INDIRECT("'" &amp; R$2 &amp; "'!B" &amp; ROWS!R45)-TIME!R45), ABS(INDIRECT("'" &amp; R$2 &amp; "'!F" &amp; ROWS!R45)-TIME!R45), ABS(INDIRECT("'" &amp; R$2 &amp; "'!J" &amp; ROWS!R45)-TIME!R45))/TIME!R45), "")</f>
        <v>0</v>
      </c>
      <c r="S45" s="2" t="b">
        <f ca="1">_xlfn.IFNA(IF(TIME!S45&gt;=0.2,MAX(ABS(INDIRECT("'" &amp; S$2 &amp; "'!B" &amp; ROWS!S45)-TIME!S45), ABS(INDIRECT("'" &amp; S$2 &amp; "'!F" &amp; ROWS!S45)-TIME!S45), ABS(INDIRECT("'" &amp; S$2 &amp; "'!J" &amp; ROWS!S45)-TIME!S45))/TIME!S45), "")</f>
        <v>0</v>
      </c>
      <c r="T45" s="2" t="b">
        <f ca="1">_xlfn.IFNA(IF(TIME!T45&gt;=0.2,MAX(ABS(INDIRECT("'" &amp; T$2 &amp; "'!B" &amp; ROWS!T45)-TIME!T45), ABS(INDIRECT("'" &amp; T$2 &amp; "'!F" &amp; ROWS!T45)-TIME!T45), ABS(INDIRECT("'" &amp; T$2 &amp; "'!J" &amp; ROWS!T45)-TIME!T45))/TIME!T45), "")</f>
        <v>0</v>
      </c>
      <c r="U45" s="2">
        <f ca="1">_xlfn.IFNA(IF(TIME!U45&gt;=0.2,MAX(ABS(INDIRECT("'" &amp; U$2 &amp; "'!B" &amp; ROWS!U45)-TIME!U45), ABS(INDIRECT("'" &amp; U$2 &amp; "'!F" &amp; ROWS!U45)-TIME!U45), ABS(INDIRECT("'" &amp; U$2 &amp; "'!J" &amp; ROWS!U45)-TIME!U45))/TIME!U45), "")</f>
        <v>0</v>
      </c>
      <c r="V45" s="2">
        <f ca="1">_xlfn.IFNA(IF(TIME!V45&gt;=0.2,MAX(ABS(INDIRECT("'" &amp; V$2 &amp; "'!B" &amp; ROWS!V45)-TIME!V45), ABS(INDIRECT("'" &amp; V$2 &amp; "'!F" &amp; ROWS!V45)-TIME!V45), ABS(INDIRECT("'" &amp; V$2 &amp; "'!J" &amp; ROWS!V45)-TIME!V45))/TIME!V45), "")</f>
        <v>4.7619047619047533E-2</v>
      </c>
      <c r="W45" s="2">
        <f ca="1">_xlfn.IFNA(IF(TIME!W45&gt;=0.2,MAX(ABS(INDIRECT("'" &amp; W$2 &amp; "'!B" &amp; ROWS!W45)-TIME!W45), ABS(INDIRECT("'" &amp; W$2 &amp; "'!F" &amp; ROWS!W45)-TIME!W45), ABS(INDIRECT("'" &amp; W$2 &amp; "'!J" &amp; ROWS!W45)-TIME!W45))/TIME!W45), "")</f>
        <v>0</v>
      </c>
      <c r="X45" s="2" t="b">
        <f ca="1">_xlfn.IFNA(IF(TIME!X45&gt;=0.2,MAX(ABS(INDIRECT("'" &amp; X$2 &amp; "'!B" &amp; ROWS!X45)-TIME!X45), ABS(INDIRECT("'" &amp; X$2 &amp; "'!F" &amp; ROWS!X45)-TIME!X45), ABS(INDIRECT("'" &amp; X$2 &amp; "'!J" &amp; ROWS!X45)-TIME!X45))/TIME!X45), "")</f>
        <v>0</v>
      </c>
      <c r="Y45" s="2" t="b">
        <f ca="1">_xlfn.IFNA(IF(TIME!Y45&gt;=0.2,MAX(ABS(INDIRECT("'" &amp; Y$2 &amp; "'!B" &amp; ROWS!Y45)-TIME!Y45), ABS(INDIRECT("'" &amp; Y$2 &amp; "'!F" &amp; ROWS!Y45)-TIME!Y45), ABS(INDIRECT("'" &amp; Y$2 &amp; "'!J" &amp; ROWS!Y45)-TIME!Y45))/TIME!Y45), "")</f>
        <v>0</v>
      </c>
    </row>
    <row r="46" spans="1:25" x14ac:dyDescent="0.25">
      <c r="A46" t="str">
        <f>METRICS!A45</f>
        <v>identity</v>
      </c>
      <c r="B46" s="2">
        <f ca="1">_xlfn.IFNA(IF(TIME!B46&gt;=0.2,MAX(ABS(INDIRECT("'" &amp; B$2 &amp; "'!B" &amp; ROWS!B46)-TIME!B46), ABS(INDIRECT("'" &amp; B$2 &amp; "'!F" &amp; ROWS!B46)-TIME!B46), ABS(INDIRECT("'" &amp; B$2 &amp; "'!J" &amp; ROWS!B46)-TIME!B46))/TIME!B46), "")</f>
        <v>1.4005602240896062E-3</v>
      </c>
      <c r="C46" s="2">
        <f ca="1">_xlfn.IFNA(IF(TIME!C46&gt;=0.2,MAX(ABS(INDIRECT("'" &amp; C$2 &amp; "'!B" &amp; ROWS!C46)-TIME!C46), ABS(INDIRECT("'" &amp; C$2 &amp; "'!F" &amp; ROWS!C46)-TIME!C46), ABS(INDIRECT("'" &amp; C$2 &amp; "'!J" &amp; ROWS!C46)-TIME!C46))/TIME!C46), "")</f>
        <v>5.2910052910052959E-3</v>
      </c>
      <c r="D46" s="2">
        <f ca="1">_xlfn.IFNA(IF(TIME!D46&gt;=0.2,MAX(ABS(INDIRECT("'" &amp; D$2 &amp; "'!B" &amp; ROWS!D46)-TIME!D46), ABS(INDIRECT("'" &amp; D$2 &amp; "'!F" &amp; ROWS!D46)-TIME!D46), ABS(INDIRECT("'" &amp; D$2 &amp; "'!J" &amp; ROWS!D46)-TIME!D46))/TIME!D46), "")</f>
        <v>5.40540540540541E-3</v>
      </c>
      <c r="E46" s="2">
        <f ca="1">_xlfn.IFNA(IF(TIME!E46&gt;=0.2,MAX(ABS(INDIRECT("'" &amp; E$2 &amp; "'!B" &amp; ROWS!E46)-TIME!E46), ABS(INDIRECT("'" &amp; E$2 &amp; "'!F" &amp; ROWS!E46)-TIME!E46), ABS(INDIRECT("'" &amp; E$2 &amp; "'!J" &amp; ROWS!E46)-TIME!E46))/TIME!E46), "")</f>
        <v>3.5928143712576212E-3</v>
      </c>
      <c r="F46" s="2">
        <f ca="1">_xlfn.IFNA(IF(TIME!F46&gt;=0.2,MAX(ABS(INDIRECT("'" &amp; F$2 &amp; "'!B" &amp; ROWS!F46)-TIME!F46), ABS(INDIRECT("'" &amp; F$2 &amp; "'!F" &amp; ROWS!F46)-TIME!F46), ABS(INDIRECT("'" &amp; F$2 &amp; "'!J" &amp; ROWS!F46)-TIME!F46))/TIME!F46), "")</f>
        <v>1.4104372355430259E-2</v>
      </c>
      <c r="G46" s="2">
        <f ca="1">_xlfn.IFNA(IF(TIME!G46&gt;=0.2,MAX(ABS(INDIRECT("'" &amp; G$2 &amp; "'!B" &amp; ROWS!G46)-TIME!G46), ABS(INDIRECT("'" &amp; G$2 &amp; "'!F" &amp; ROWS!G46)-TIME!G46), ABS(INDIRECT("'" &amp; G$2 &amp; "'!J" &amp; ROWS!G46)-TIME!G46))/TIME!G46), "")</f>
        <v>2.8248587570622119E-3</v>
      </c>
      <c r="H46" s="2" t="str">
        <f ca="1">_xlfn.IFNA(IF(TIME!H46&gt;=0.2,MAX(ABS(INDIRECT("'" &amp; H$2 &amp; "'!B" &amp; ROWS!H46)-TIME!H46), ABS(INDIRECT("'" &amp; H$2 &amp; "'!F" &amp; ROWS!H46)-TIME!H46), ABS(INDIRECT("'" &amp; H$2 &amp; "'!J" &amp; ROWS!H46)-TIME!H46))/TIME!H46), "")</f>
        <v/>
      </c>
      <c r="I46" s="2" t="str">
        <f ca="1">_xlfn.IFNA(IF(TIME!I46&gt;=0.2,MAX(ABS(INDIRECT("'" &amp; I$2 &amp; "'!B" &amp; ROWS!I46)-TIME!I46), ABS(INDIRECT("'" &amp; I$2 &amp; "'!F" &amp; ROWS!I46)-TIME!I46), ABS(INDIRECT("'" &amp; I$2 &amp; "'!J" &amp; ROWS!I46)-TIME!I46))/TIME!I46), "")</f>
        <v/>
      </c>
      <c r="J46" s="2">
        <f ca="1">_xlfn.IFNA(IF(TIME!J46&gt;=0.2,MAX(ABS(INDIRECT("'" &amp; J$2 &amp; "'!B" &amp; ROWS!J46)-TIME!J46), ABS(INDIRECT("'" &amp; J$2 &amp; "'!F" &amp; ROWS!J46)-TIME!J46), ABS(INDIRECT("'" &amp; J$2 &amp; "'!J" &amp; ROWS!J46)-TIME!J46))/TIME!J46), "")</f>
        <v>0</v>
      </c>
      <c r="K46" s="2">
        <f ca="1">_xlfn.IFNA(IF(TIME!K46&gt;=0.2,MAX(ABS(INDIRECT("'" &amp; K$2 &amp; "'!B" &amp; ROWS!K46)-TIME!K46), ABS(INDIRECT("'" &amp; K$2 &amp; "'!F" &amp; ROWS!K46)-TIME!K46), ABS(INDIRECT("'" &amp; K$2 &amp; "'!J" &amp; ROWS!K46)-TIME!K46))/TIME!K46), "")</f>
        <v>3.2258064516129059E-2</v>
      </c>
      <c r="L46" s="2">
        <f ca="1">_xlfn.IFNA(IF(TIME!L46&gt;=0.2,MAX(ABS(INDIRECT("'" &amp; L$2 &amp; "'!B" &amp; ROWS!L46)-TIME!L46), ABS(INDIRECT("'" &amp; L$2 &amp; "'!F" &amp; ROWS!L46)-TIME!L46), ABS(INDIRECT("'" &amp; L$2 &amp; "'!J" &amp; ROWS!L46)-TIME!L46))/TIME!L46), "")</f>
        <v>2.3255813953488393E-2</v>
      </c>
      <c r="M46" s="2">
        <f ca="1">_xlfn.IFNA(IF(TIME!M46&gt;=0.2,MAX(ABS(INDIRECT("'" &amp; M$2 &amp; "'!B" &amp; ROWS!M46)-TIME!M46), ABS(INDIRECT("'" &amp; M$2 &amp; "'!F" &amp; ROWS!M46)-TIME!M46), ABS(INDIRECT("'" &amp; M$2 &amp; "'!J" &amp; ROWS!M46)-TIME!M46))/TIME!M46), "")</f>
        <v>3.8022813688212121E-3</v>
      </c>
      <c r="N46" s="2">
        <f ca="1">_xlfn.IFNA(IF(TIME!N46&gt;=0.2,MAX(ABS(INDIRECT("'" &amp; N$2 &amp; "'!B" &amp; ROWS!N46)-TIME!N46), ABS(INDIRECT("'" &amp; N$2 &amp; "'!F" &amp; ROWS!N46)-TIME!N46), ABS(INDIRECT("'" &amp; N$2 &amp; "'!J" &amp; ROWS!N46)-TIME!N46))/TIME!N46), "")</f>
        <v>6.2370062370061046E-3</v>
      </c>
      <c r="O46" s="2">
        <f ca="1">_xlfn.IFNA(IF(TIME!O46&gt;=0.2,MAX(ABS(INDIRECT("'" &amp; O$2 &amp; "'!B" &amp; ROWS!O46)-TIME!O46), ABS(INDIRECT("'" &amp; O$2 &amp; "'!F" &amp; ROWS!O46)-TIME!O46), ABS(INDIRECT("'" &amp; O$2 &amp; "'!J" &amp; ROWS!O46)-TIME!O46))/TIME!O46), "")</f>
        <v>1.7208413001912188E-2</v>
      </c>
      <c r="P46" s="2" t="str">
        <f ca="1">_xlfn.IFNA(IF(TIME!P46&gt;=0.2,MAX(ABS(INDIRECT("'" &amp; P$2 &amp; "'!B" &amp; ROWS!P46)-TIME!P46), ABS(INDIRECT("'" &amp; P$2 &amp; "'!F" &amp; ROWS!P46)-TIME!P46), ABS(INDIRECT("'" &amp; P$2 &amp; "'!J" &amp; ROWS!P46)-TIME!P46))/TIME!P46), "")</f>
        <v/>
      </c>
      <c r="Q46" s="2" t="str">
        <f ca="1">_xlfn.IFNA(IF(TIME!Q46&gt;=0.2,MAX(ABS(INDIRECT("'" &amp; Q$2 &amp; "'!B" &amp; ROWS!Q46)-TIME!Q46), ABS(INDIRECT("'" &amp; Q$2 &amp; "'!F" &amp; ROWS!Q46)-TIME!Q46), ABS(INDIRECT("'" &amp; Q$2 &amp; "'!J" &amp; ROWS!Q46)-TIME!Q46))/TIME!Q46), "")</f>
        <v/>
      </c>
      <c r="R46" s="2">
        <f ca="1">_xlfn.IFNA(IF(TIME!R46&gt;=0.2,MAX(ABS(INDIRECT("'" &amp; R$2 &amp; "'!B" &amp; ROWS!R46)-TIME!R46), ABS(INDIRECT("'" &amp; R$2 &amp; "'!F" &amp; ROWS!R46)-TIME!R46), ABS(INDIRECT("'" &amp; R$2 &amp; "'!J" &amp; ROWS!R46)-TIME!R46))/TIME!R46), "")</f>
        <v>0</v>
      </c>
      <c r="S46" s="2">
        <f ca="1">_xlfn.IFNA(IF(TIME!S46&gt;=0.2,MAX(ABS(INDIRECT("'" &amp; S$2 &amp; "'!B" &amp; ROWS!S46)-TIME!S46), ABS(INDIRECT("'" &amp; S$2 &amp; "'!F" &amp; ROWS!S46)-TIME!S46), ABS(INDIRECT("'" &amp; S$2 &amp; "'!J" &amp; ROWS!S46)-TIME!S46))/TIME!S46), "")</f>
        <v>3.4482758620689495E-2</v>
      </c>
      <c r="T46" s="2">
        <f ca="1">_xlfn.IFNA(IF(TIME!T46&gt;=0.2,MAX(ABS(INDIRECT("'" &amp; T$2 &amp; "'!B" &amp; ROWS!T46)-TIME!T46), ABS(INDIRECT("'" &amp; T$2 &amp; "'!F" &amp; ROWS!T46)-TIME!T46), ABS(INDIRECT("'" &amp; T$2 &amp; "'!J" &amp; ROWS!T46)-TIME!T46))/TIME!T46), "")</f>
        <v>2.4390243902438911E-2</v>
      </c>
      <c r="U46" s="2">
        <f ca="1">_xlfn.IFNA(IF(TIME!U46&gt;=0.2,MAX(ABS(INDIRECT("'" &amp; U$2 &amp; "'!B" &amp; ROWS!U46)-TIME!U46), ABS(INDIRECT("'" &amp; U$2 &amp; "'!F" &amp; ROWS!U46)-TIME!U46), ABS(INDIRECT("'" &amp; U$2 &amp; "'!J" &amp; ROWS!U46)-TIME!U46))/TIME!U46), "")</f>
        <v>2.0161290322580215E-3</v>
      </c>
      <c r="V46" s="2">
        <f ca="1">_xlfn.IFNA(IF(TIME!V46&gt;=0.2,MAX(ABS(INDIRECT("'" &amp; V$2 &amp; "'!B" &amp; ROWS!V46)-TIME!V46), ABS(INDIRECT("'" &amp; V$2 &amp; "'!F" &amp; ROWS!V46)-TIME!V46), ABS(INDIRECT("'" &amp; V$2 &amp; "'!J" &amp; ROWS!V46)-TIME!V46))/TIME!V46), "")</f>
        <v>1.0570824524312858E-2</v>
      </c>
      <c r="W46" s="2">
        <f ca="1">_xlfn.IFNA(IF(TIME!W46&gt;=0.2,MAX(ABS(INDIRECT("'" &amp; W$2 &amp; "'!B" &amp; ROWS!W46)-TIME!W46), ABS(INDIRECT("'" &amp; W$2 &amp; "'!F" &amp; ROWS!W46)-TIME!W46), ABS(INDIRECT("'" &amp; W$2 &amp; "'!J" &amp; ROWS!W46)-TIME!W46))/TIME!W46), "")</f>
        <v>3.846153846153764E-3</v>
      </c>
      <c r="X46" s="2" t="str">
        <f ca="1">_xlfn.IFNA(IF(TIME!X46&gt;=0.2,MAX(ABS(INDIRECT("'" &amp; X$2 &amp; "'!B" &amp; ROWS!X46)-TIME!X46), ABS(INDIRECT("'" &amp; X$2 &amp; "'!F" &amp; ROWS!X46)-TIME!X46), ABS(INDIRECT("'" &amp; X$2 &amp; "'!J" &amp; ROWS!X46)-TIME!X46))/TIME!X46), "")</f>
        <v/>
      </c>
      <c r="Y46" s="2" t="str">
        <f ca="1">_xlfn.IFNA(IF(TIME!Y46&gt;=0.2,MAX(ABS(INDIRECT("'" &amp; Y$2 &amp; "'!B" &amp; ROWS!Y46)-TIME!Y46), ABS(INDIRECT("'" &amp; Y$2 &amp; "'!F" &amp; ROWS!Y46)-TIME!Y46), ABS(INDIRECT("'" &amp; Y$2 &amp; "'!J" &amp; ROWS!Y46)-TIME!Y46))/TIME!Y46), "")</f>
        <v/>
      </c>
    </row>
    <row r="47" spans="1:25" x14ac:dyDescent="0.25">
      <c r="A47" t="str">
        <f>METRICS!A46</f>
        <v>identParamDeclarator</v>
      </c>
      <c r="B47" s="2" t="b">
        <f ca="1">_xlfn.IFNA(IF(TIME!B47&gt;=0.2,MAX(ABS(INDIRECT("'" &amp; B$2 &amp; "'!B" &amp; ROWS!B47)-TIME!B47), ABS(INDIRECT("'" &amp; B$2 &amp; "'!F" &amp; ROWS!B47)-TIME!B47), ABS(INDIRECT("'" &amp; B$2 &amp; "'!J" &amp; ROWS!B47)-TIME!B47))/TIME!B47), "")</f>
        <v>0</v>
      </c>
      <c r="C47" s="2" t="b">
        <f ca="1">_xlfn.IFNA(IF(TIME!C47&gt;=0.2,MAX(ABS(INDIRECT("'" &amp; C$2 &amp; "'!B" &amp; ROWS!C47)-TIME!C47), ABS(INDIRECT("'" &amp; C$2 &amp; "'!F" &amp; ROWS!C47)-TIME!C47), ABS(INDIRECT("'" &amp; C$2 &amp; "'!J" &amp; ROWS!C47)-TIME!C47))/TIME!C47), "")</f>
        <v>0</v>
      </c>
      <c r="D47" s="2" t="b">
        <f ca="1">_xlfn.IFNA(IF(TIME!D47&gt;=0.2,MAX(ABS(INDIRECT("'" &amp; D$2 &amp; "'!B" &amp; ROWS!D47)-TIME!D47), ABS(INDIRECT("'" &amp; D$2 &amp; "'!F" &amp; ROWS!D47)-TIME!D47), ABS(INDIRECT("'" &amp; D$2 &amp; "'!J" &amp; ROWS!D47)-TIME!D47))/TIME!D47), "")</f>
        <v>0</v>
      </c>
      <c r="E47" s="2">
        <f ca="1">_xlfn.IFNA(IF(TIME!E47&gt;=0.2,MAX(ABS(INDIRECT("'" &amp; E$2 &amp; "'!B" &amp; ROWS!E47)-TIME!E47), ABS(INDIRECT("'" &amp; E$2 &amp; "'!F" &amp; ROWS!E47)-TIME!E47), ABS(INDIRECT("'" &amp; E$2 &amp; "'!J" &amp; ROWS!E47)-TIME!E47))/TIME!E47), "")</f>
        <v>2.7027027027027053E-2</v>
      </c>
      <c r="F47" s="2">
        <f ca="1">_xlfn.IFNA(IF(TIME!F47&gt;=0.2,MAX(ABS(INDIRECT("'" &amp; F$2 &amp; "'!B" &amp; ROWS!F47)-TIME!F47), ABS(INDIRECT("'" &amp; F$2 &amp; "'!F" &amp; ROWS!F47)-TIME!F47), ABS(INDIRECT("'" &amp; F$2 &amp; "'!J" &amp; ROWS!F47)-TIME!F47))/TIME!F47), "")</f>
        <v>3.8461538461538491E-2</v>
      </c>
      <c r="G47" s="2">
        <f ca="1">_xlfn.IFNA(IF(TIME!G47&gt;=0.2,MAX(ABS(INDIRECT("'" &amp; G$2 &amp; "'!B" &amp; ROWS!G47)-TIME!G47), ABS(INDIRECT("'" &amp; G$2 &amp; "'!F" &amp; ROWS!G47)-TIME!G47), ABS(INDIRECT("'" &amp; G$2 &amp; "'!J" &amp; ROWS!G47)-TIME!G47))/TIME!G47), "")</f>
        <v>3.8461538461538491E-2</v>
      </c>
      <c r="H47" s="2">
        <f ca="1">_xlfn.IFNA(IF(TIME!H47&gt;=0.2,MAX(ABS(INDIRECT("'" &amp; H$2 &amp; "'!B" &amp; ROWS!H47)-TIME!H47), ABS(INDIRECT("'" &amp; H$2 &amp; "'!F" &amp; ROWS!H47)-TIME!H47), ABS(INDIRECT("'" &amp; H$2 &amp; "'!J" &amp; ROWS!H47)-TIME!H47))/TIME!H47), "")</f>
        <v>5.7971014492753679E-2</v>
      </c>
      <c r="I47" s="2">
        <f ca="1">_xlfn.IFNA(IF(TIME!I47&gt;=0.2,MAX(ABS(INDIRECT("'" &amp; I$2 &amp; "'!B" &amp; ROWS!I47)-TIME!I47), ABS(INDIRECT("'" &amp; I$2 &amp; "'!F" &amp; ROWS!I47)-TIME!I47), ABS(INDIRECT("'" &amp; I$2 &amp; "'!J" &amp; ROWS!I47)-TIME!I47))/TIME!I47), "")</f>
        <v>1.492537313432837E-2</v>
      </c>
      <c r="J47" s="2" t="b">
        <f ca="1">_xlfn.IFNA(IF(TIME!J47&gt;=0.2,MAX(ABS(INDIRECT("'" &amp; J$2 &amp; "'!B" &amp; ROWS!J47)-TIME!J47), ABS(INDIRECT("'" &amp; J$2 &amp; "'!F" &amp; ROWS!J47)-TIME!J47), ABS(INDIRECT("'" &amp; J$2 &amp; "'!J" &amp; ROWS!J47)-TIME!J47))/TIME!J47), "")</f>
        <v>0</v>
      </c>
      <c r="K47" s="2" t="b">
        <f ca="1">_xlfn.IFNA(IF(TIME!K47&gt;=0.2,MAX(ABS(INDIRECT("'" &amp; K$2 &amp; "'!B" &amp; ROWS!K47)-TIME!K47), ABS(INDIRECT("'" &amp; K$2 &amp; "'!F" &amp; ROWS!K47)-TIME!K47), ABS(INDIRECT("'" &amp; K$2 &amp; "'!J" &amp; ROWS!K47)-TIME!K47))/TIME!K47), "")</f>
        <v>0</v>
      </c>
      <c r="L47" s="2" t="b">
        <f ca="1">_xlfn.IFNA(IF(TIME!L47&gt;=0.2,MAX(ABS(INDIRECT("'" &amp; L$2 &amp; "'!B" &amp; ROWS!L47)-TIME!L47), ABS(INDIRECT("'" &amp; L$2 &amp; "'!F" &amp; ROWS!L47)-TIME!L47), ABS(INDIRECT("'" &amp; L$2 &amp; "'!J" &amp; ROWS!L47)-TIME!L47))/TIME!L47), "")</f>
        <v>0</v>
      </c>
      <c r="M47" s="2">
        <f ca="1">_xlfn.IFNA(IF(TIME!M47&gt;=0.2,MAX(ABS(INDIRECT("'" &amp; M$2 &amp; "'!B" &amp; ROWS!M47)-TIME!M47), ABS(INDIRECT("'" &amp; M$2 &amp; "'!F" &amp; ROWS!M47)-TIME!M47), ABS(INDIRECT("'" &amp; M$2 &amp; "'!J" &amp; ROWS!M47)-TIME!M47))/TIME!M47), "")</f>
        <v>4.0000000000000036E-2</v>
      </c>
      <c r="N47" s="2">
        <f ca="1">_xlfn.IFNA(IF(TIME!N47&gt;=0.2,MAX(ABS(INDIRECT("'" &amp; N$2 &amp; "'!B" &amp; ROWS!N47)-TIME!N47), ABS(INDIRECT("'" &amp; N$2 &amp; "'!F" &amp; ROWS!N47)-TIME!N47), ABS(INDIRECT("'" &amp; N$2 &amp; "'!J" &amp; ROWS!N47)-TIME!N47))/TIME!N47), "")</f>
        <v>0</v>
      </c>
      <c r="O47" s="2">
        <f ca="1">_xlfn.IFNA(IF(TIME!O47&gt;=0.2,MAX(ABS(INDIRECT("'" &amp; O$2 &amp; "'!B" &amp; ROWS!O47)-TIME!O47), ABS(INDIRECT("'" &amp; O$2 &amp; "'!F" &amp; ROWS!O47)-TIME!O47), ABS(INDIRECT("'" &amp; O$2 &amp; "'!J" &amp; ROWS!O47)-TIME!O47))/TIME!O47), "")</f>
        <v>4.9999999999999906E-2</v>
      </c>
      <c r="P47" s="2" t="b">
        <f ca="1">_xlfn.IFNA(IF(TIME!P47&gt;=0.2,MAX(ABS(INDIRECT("'" &amp; P$2 &amp; "'!B" &amp; ROWS!P47)-TIME!P47), ABS(INDIRECT("'" &amp; P$2 &amp; "'!F" &amp; ROWS!P47)-TIME!P47), ABS(INDIRECT("'" &amp; P$2 &amp; "'!J" &amp; ROWS!P47)-TIME!P47))/TIME!P47), "")</f>
        <v>0</v>
      </c>
      <c r="Q47" s="2" t="b">
        <f ca="1">_xlfn.IFNA(IF(TIME!Q47&gt;=0.2,MAX(ABS(INDIRECT("'" &amp; Q$2 &amp; "'!B" &amp; ROWS!Q47)-TIME!Q47), ABS(INDIRECT("'" &amp; Q$2 &amp; "'!F" &amp; ROWS!Q47)-TIME!Q47), ABS(INDIRECT("'" &amp; Q$2 &amp; "'!J" &amp; ROWS!Q47)-TIME!Q47))/TIME!Q47), "")</f>
        <v>0</v>
      </c>
      <c r="R47" s="2" t="b">
        <f ca="1">_xlfn.IFNA(IF(TIME!R47&gt;=0.2,MAX(ABS(INDIRECT("'" &amp; R$2 &amp; "'!B" &amp; ROWS!R47)-TIME!R47), ABS(INDIRECT("'" &amp; R$2 &amp; "'!F" &amp; ROWS!R47)-TIME!R47), ABS(INDIRECT("'" &amp; R$2 &amp; "'!J" &amp; ROWS!R47)-TIME!R47))/TIME!R47), "")</f>
        <v>0</v>
      </c>
      <c r="S47" s="2" t="b">
        <f ca="1">_xlfn.IFNA(IF(TIME!S47&gt;=0.2,MAX(ABS(INDIRECT("'" &amp; S$2 &amp; "'!B" &amp; ROWS!S47)-TIME!S47), ABS(INDIRECT("'" &amp; S$2 &amp; "'!F" &amp; ROWS!S47)-TIME!S47), ABS(INDIRECT("'" &amp; S$2 &amp; "'!J" &amp; ROWS!S47)-TIME!S47))/TIME!S47), "")</f>
        <v>0</v>
      </c>
      <c r="T47" s="2" t="b">
        <f ca="1">_xlfn.IFNA(IF(TIME!T47&gt;=0.2,MAX(ABS(INDIRECT("'" &amp; T$2 &amp; "'!B" &amp; ROWS!T47)-TIME!T47), ABS(INDIRECT("'" &amp; T$2 &amp; "'!F" &amp; ROWS!T47)-TIME!T47), ABS(INDIRECT("'" &amp; T$2 &amp; "'!J" &amp; ROWS!T47)-TIME!T47))/TIME!T47), "")</f>
        <v>0</v>
      </c>
      <c r="U47" s="2">
        <f ca="1">_xlfn.IFNA(IF(TIME!U47&gt;=0.2,MAX(ABS(INDIRECT("'" &amp; U$2 &amp; "'!B" &amp; ROWS!U47)-TIME!U47), ABS(INDIRECT("'" &amp; U$2 &amp; "'!F" &amp; ROWS!U47)-TIME!U47), ABS(INDIRECT("'" &amp; U$2 &amp; "'!J" &amp; ROWS!U47)-TIME!U47))/TIME!U47), "")</f>
        <v>3.703703703703707E-2</v>
      </c>
      <c r="V47" s="2">
        <f ca="1">_xlfn.IFNA(IF(TIME!V47&gt;=0.2,MAX(ABS(INDIRECT("'" &amp; V$2 &amp; "'!B" &amp; ROWS!V47)-TIME!V47), ABS(INDIRECT("'" &amp; V$2 &amp; "'!F" &amp; ROWS!V47)-TIME!V47), ABS(INDIRECT("'" &amp; V$2 &amp; "'!J" &amp; ROWS!V47)-TIME!V47))/TIME!V47), "")</f>
        <v>2.3809523809523832E-2</v>
      </c>
      <c r="W47" s="2">
        <f ca="1">_xlfn.IFNA(IF(TIME!W47&gt;=0.2,MAX(ABS(INDIRECT("'" &amp; W$2 &amp; "'!B" &amp; ROWS!W47)-TIME!W47), ABS(INDIRECT("'" &amp; W$2 &amp; "'!F" &amp; ROWS!W47)-TIME!W47), ABS(INDIRECT("'" &amp; W$2 &amp; "'!J" &amp; ROWS!W47)-TIME!W47))/TIME!W47), "")</f>
        <v>4.5454545454545497E-2</v>
      </c>
      <c r="X47" s="2" t="b">
        <f ca="1">_xlfn.IFNA(IF(TIME!X47&gt;=0.2,MAX(ABS(INDIRECT("'" &amp; X$2 &amp; "'!B" &amp; ROWS!X47)-TIME!X47), ABS(INDIRECT("'" &amp; X$2 &amp; "'!F" &amp; ROWS!X47)-TIME!X47), ABS(INDIRECT("'" &amp; X$2 &amp; "'!J" &amp; ROWS!X47)-TIME!X47))/TIME!X47), "")</f>
        <v>0</v>
      </c>
      <c r="Y47" s="2" t="b">
        <f ca="1">_xlfn.IFNA(IF(TIME!Y47&gt;=0.2,MAX(ABS(INDIRECT("'" &amp; Y$2 &amp; "'!B" &amp; ROWS!Y47)-TIME!Y47), ABS(INDIRECT("'" &amp; Y$2 &amp; "'!F" &amp; ROWS!Y47)-TIME!Y47), ABS(INDIRECT("'" &amp; Y$2 &amp; "'!J" &amp; ROWS!Y47)-TIME!Y47))/TIME!Y47), "")</f>
        <v>0</v>
      </c>
    </row>
    <row r="48" spans="1:25" x14ac:dyDescent="0.25">
      <c r="A48" t="str">
        <f>METRICS!A47</f>
        <v>ifwhileCtl</v>
      </c>
      <c r="B48" s="2">
        <f ca="1">_xlfn.IFNA(IF(TIME!B48&gt;=0.2,MAX(ABS(INDIRECT("'" &amp; B$2 &amp; "'!B" &amp; ROWS!B48)-TIME!B48), ABS(INDIRECT("'" &amp; B$2 &amp; "'!F" &amp; ROWS!B48)-TIME!B48), ABS(INDIRECT("'" &amp; B$2 &amp; "'!J" &amp; ROWS!B48)-TIME!B48))/TIME!B48), "")</f>
        <v>3.8461538461538491E-2</v>
      </c>
      <c r="C48" s="2" t="b">
        <f ca="1">_xlfn.IFNA(IF(TIME!C48&gt;=0.2,MAX(ABS(INDIRECT("'" &amp; C$2 &amp; "'!B" &amp; ROWS!C48)-TIME!C48), ABS(INDIRECT("'" &amp; C$2 &amp; "'!F" &amp; ROWS!C48)-TIME!C48), ABS(INDIRECT("'" &amp; C$2 &amp; "'!J" &amp; ROWS!C48)-TIME!C48))/TIME!C48), "")</f>
        <v>0</v>
      </c>
      <c r="D48" s="2" t="b">
        <f ca="1">_xlfn.IFNA(IF(TIME!D48&gt;=0.2,MAX(ABS(INDIRECT("'" &amp; D$2 &amp; "'!B" &amp; ROWS!D48)-TIME!D48), ABS(INDIRECT("'" &amp; D$2 &amp; "'!F" &amp; ROWS!D48)-TIME!D48), ABS(INDIRECT("'" &amp; D$2 &amp; "'!J" &amp; ROWS!D48)-TIME!D48))/TIME!D48), "")</f>
        <v>0</v>
      </c>
      <c r="E48" s="2">
        <f ca="1">_xlfn.IFNA(IF(TIME!E48&gt;=0.2,MAX(ABS(INDIRECT("'" &amp; E$2 &amp; "'!B" &amp; ROWS!E48)-TIME!E48), ABS(INDIRECT("'" &amp; E$2 &amp; "'!F" &amp; ROWS!E48)-TIME!E48), ABS(INDIRECT("'" &amp; E$2 &amp; "'!J" &amp; ROWS!E48)-TIME!E48))/TIME!E48), "")</f>
        <v>2.222222222222224E-2</v>
      </c>
      <c r="F48" s="2">
        <f ca="1">_xlfn.IFNA(IF(TIME!F48&gt;=0.2,MAX(ABS(INDIRECT("'" &amp; F$2 &amp; "'!B" &amp; ROWS!F48)-TIME!F48), ABS(INDIRECT("'" &amp; F$2 &amp; "'!F" &amp; ROWS!F48)-TIME!F48), ABS(INDIRECT("'" &amp; F$2 &amp; "'!J" &amp; ROWS!F48)-TIME!F48))/TIME!F48), "")</f>
        <v>8.3333333333333419E-3</v>
      </c>
      <c r="G48" s="2">
        <f ca="1">_xlfn.IFNA(IF(TIME!G48&gt;=0.2,MAX(ABS(INDIRECT("'" &amp; G$2 &amp; "'!B" &amp; ROWS!G48)-TIME!G48), ABS(INDIRECT("'" &amp; G$2 &amp; "'!F" &amp; ROWS!G48)-TIME!G48), ABS(INDIRECT("'" &amp; G$2 &amp; "'!J" &amp; ROWS!G48)-TIME!G48))/TIME!G48), "")</f>
        <v>1.6666666666666684E-2</v>
      </c>
      <c r="H48" s="2" t="str">
        <f ca="1">_xlfn.IFNA(IF(TIME!H48&gt;=0.2,MAX(ABS(INDIRECT("'" &amp; H$2 &amp; "'!B" &amp; ROWS!H48)-TIME!H48), ABS(INDIRECT("'" &amp; H$2 &amp; "'!F" &amp; ROWS!H48)-TIME!H48), ABS(INDIRECT("'" &amp; H$2 &amp; "'!J" &amp; ROWS!H48)-TIME!H48))/TIME!H48), "")</f>
        <v/>
      </c>
      <c r="I48" s="2" t="str">
        <f ca="1">_xlfn.IFNA(IF(TIME!I48&gt;=0.2,MAX(ABS(INDIRECT("'" &amp; I$2 &amp; "'!B" &amp; ROWS!I48)-TIME!I48), ABS(INDIRECT("'" &amp; I$2 &amp; "'!F" &amp; ROWS!I48)-TIME!I48), ABS(INDIRECT("'" &amp; I$2 &amp; "'!J" &amp; ROWS!I48)-TIME!I48))/TIME!I48), "")</f>
        <v/>
      </c>
      <c r="J48" s="2" t="b">
        <f ca="1">_xlfn.IFNA(IF(TIME!J48&gt;=0.2,MAX(ABS(INDIRECT("'" &amp; J$2 &amp; "'!B" &amp; ROWS!J48)-TIME!J48), ABS(INDIRECT("'" &amp; J$2 &amp; "'!F" &amp; ROWS!J48)-TIME!J48), ABS(INDIRECT("'" &amp; J$2 &amp; "'!J" &amp; ROWS!J48)-TIME!J48))/TIME!J48), "")</f>
        <v>0</v>
      </c>
      <c r="K48" s="2" t="b">
        <f ca="1">_xlfn.IFNA(IF(TIME!K48&gt;=0.2,MAX(ABS(INDIRECT("'" &amp; K$2 &amp; "'!B" &amp; ROWS!K48)-TIME!K48), ABS(INDIRECT("'" &amp; K$2 &amp; "'!F" &amp; ROWS!K48)-TIME!K48), ABS(INDIRECT("'" &amp; K$2 &amp; "'!J" &amp; ROWS!K48)-TIME!K48))/TIME!K48), "")</f>
        <v>0</v>
      </c>
      <c r="L48" s="2" t="b">
        <f ca="1">_xlfn.IFNA(IF(TIME!L48&gt;=0.2,MAX(ABS(INDIRECT("'" &amp; L$2 &amp; "'!B" &amp; ROWS!L48)-TIME!L48), ABS(INDIRECT("'" &amp; L$2 &amp; "'!F" &amp; ROWS!L48)-TIME!L48), ABS(INDIRECT("'" &amp; L$2 &amp; "'!J" &amp; ROWS!L48)-TIME!L48))/TIME!L48), "")</f>
        <v>0</v>
      </c>
      <c r="M48" s="2">
        <f ca="1">_xlfn.IFNA(IF(TIME!M48&gt;=0.2,MAX(ABS(INDIRECT("'" &amp; M$2 &amp; "'!B" &amp; ROWS!M48)-TIME!M48), ABS(INDIRECT("'" &amp; M$2 &amp; "'!F" &amp; ROWS!M48)-TIME!M48), ABS(INDIRECT("'" &amp; M$2 &amp; "'!J" &amp; ROWS!M48)-TIME!M48))/TIME!M48), "")</f>
        <v>1.4492753623188259E-2</v>
      </c>
      <c r="N48" s="2">
        <f ca="1">_xlfn.IFNA(IF(TIME!N48&gt;=0.2,MAX(ABS(INDIRECT("'" &amp; N$2 &amp; "'!B" &amp; ROWS!N48)-TIME!N48), ABS(INDIRECT("'" &amp; N$2 &amp; "'!F" &amp; ROWS!N48)-TIME!N48), ABS(INDIRECT("'" &amp; N$2 &amp; "'!J" &amp; ROWS!N48)-TIME!N48))/TIME!N48), "")</f>
        <v>9.4339622641509517E-3</v>
      </c>
      <c r="O48" s="2">
        <f ca="1">_xlfn.IFNA(IF(TIME!O48&gt;=0.2,MAX(ABS(INDIRECT("'" &amp; O$2 &amp; "'!B" &amp; ROWS!O48)-TIME!O48), ABS(INDIRECT("'" &amp; O$2 &amp; "'!F" &amp; ROWS!O48)-TIME!O48), ABS(INDIRECT("'" &amp; O$2 &amp; "'!J" &amp; ROWS!O48)-TIME!O48))/TIME!O48), "")</f>
        <v>5.660377358490571E-2</v>
      </c>
      <c r="P48" s="2" t="str">
        <f ca="1">_xlfn.IFNA(IF(TIME!P48&gt;=0.2,MAX(ABS(INDIRECT("'" &amp; P$2 &amp; "'!B" &amp; ROWS!P48)-TIME!P48), ABS(INDIRECT("'" &amp; P$2 &amp; "'!F" &amp; ROWS!P48)-TIME!P48), ABS(INDIRECT("'" &amp; P$2 &amp; "'!J" &amp; ROWS!P48)-TIME!P48))/TIME!P48), "")</f>
        <v/>
      </c>
      <c r="Q48" s="2" t="str">
        <f ca="1">_xlfn.IFNA(IF(TIME!Q48&gt;=0.2,MAX(ABS(INDIRECT("'" &amp; Q$2 &amp; "'!B" &amp; ROWS!Q48)-TIME!Q48), ABS(INDIRECT("'" &amp; Q$2 &amp; "'!F" &amp; ROWS!Q48)-TIME!Q48), ABS(INDIRECT("'" &amp; Q$2 &amp; "'!J" &amp; ROWS!Q48)-TIME!Q48))/TIME!Q48), "")</f>
        <v/>
      </c>
      <c r="R48" s="2" t="b">
        <f ca="1">_xlfn.IFNA(IF(TIME!R48&gt;=0.2,MAX(ABS(INDIRECT("'" &amp; R$2 &amp; "'!B" &amp; ROWS!R48)-TIME!R48), ABS(INDIRECT("'" &amp; R$2 &amp; "'!F" &amp; ROWS!R48)-TIME!R48), ABS(INDIRECT("'" &amp; R$2 &amp; "'!J" &amp; ROWS!R48)-TIME!R48))/TIME!R48), "")</f>
        <v>0</v>
      </c>
      <c r="S48" s="2" t="b">
        <f ca="1">_xlfn.IFNA(IF(TIME!S48&gt;=0.2,MAX(ABS(INDIRECT("'" &amp; S$2 &amp; "'!B" &amp; ROWS!S48)-TIME!S48), ABS(INDIRECT("'" &amp; S$2 &amp; "'!F" &amp; ROWS!S48)-TIME!S48), ABS(INDIRECT("'" &amp; S$2 &amp; "'!J" &amp; ROWS!S48)-TIME!S48))/TIME!S48), "")</f>
        <v>0</v>
      </c>
      <c r="T48" s="2" t="b">
        <f ca="1">_xlfn.IFNA(IF(TIME!T48&gt;=0.2,MAX(ABS(INDIRECT("'" &amp; T$2 &amp; "'!B" &amp; ROWS!T48)-TIME!T48), ABS(INDIRECT("'" &amp; T$2 &amp; "'!F" &amp; ROWS!T48)-TIME!T48), ABS(INDIRECT("'" &amp; T$2 &amp; "'!J" &amp; ROWS!T48)-TIME!T48))/TIME!T48), "")</f>
        <v>0</v>
      </c>
      <c r="U48" s="2">
        <f ca="1">_xlfn.IFNA(IF(TIME!U48&gt;=0.2,MAX(ABS(INDIRECT("'" &amp; U$2 &amp; "'!B" &amp; ROWS!U48)-TIME!U48), ABS(INDIRECT("'" &amp; U$2 &amp; "'!F" &amp; ROWS!U48)-TIME!U48), ABS(INDIRECT("'" &amp; U$2 &amp; "'!J" &amp; ROWS!U48)-TIME!U48))/TIME!U48), "")</f>
        <v>1.5384615384615398E-2</v>
      </c>
      <c r="V48" s="2">
        <f ca="1">_xlfn.IFNA(IF(TIME!V48&gt;=0.2,MAX(ABS(INDIRECT("'" &amp; V$2 &amp; "'!B" &amp; ROWS!V48)-TIME!V48), ABS(INDIRECT("'" &amp; V$2 &amp; "'!F" &amp; ROWS!V48)-TIME!V48), ABS(INDIRECT("'" &amp; V$2 &amp; "'!J" &amp; ROWS!V48)-TIME!V48))/TIME!V48), "")</f>
        <v>1.9230769230769246E-2</v>
      </c>
      <c r="W48" s="2">
        <f ca="1">_xlfn.IFNA(IF(TIME!W48&gt;=0.2,MAX(ABS(INDIRECT("'" &amp; W$2 &amp; "'!B" &amp; ROWS!W48)-TIME!W48), ABS(INDIRECT("'" &amp; W$2 &amp; "'!F" &amp; ROWS!W48)-TIME!W48), ABS(INDIRECT("'" &amp; W$2 &amp; "'!J" &amp; ROWS!W48)-TIME!W48))/TIME!W48), "")</f>
        <v>3.8461538461538491E-2</v>
      </c>
      <c r="X48" s="2" t="str">
        <f ca="1">_xlfn.IFNA(IF(TIME!X48&gt;=0.2,MAX(ABS(INDIRECT("'" &amp; X$2 &amp; "'!B" &amp; ROWS!X48)-TIME!X48), ABS(INDIRECT("'" &amp; X$2 &amp; "'!F" &amp; ROWS!X48)-TIME!X48), ABS(INDIRECT("'" &amp; X$2 &amp; "'!J" &amp; ROWS!X48)-TIME!X48))/TIME!X48), "")</f>
        <v/>
      </c>
      <c r="Y48" s="2" t="str">
        <f ca="1">_xlfn.IFNA(IF(TIME!Y48&gt;=0.2,MAX(ABS(INDIRECT("'" &amp; Y$2 &amp; "'!B" &amp; ROWS!Y48)-TIME!Y48), ABS(INDIRECT("'" &amp; Y$2 &amp; "'!F" &amp; ROWS!Y48)-TIME!Y48), ABS(INDIRECT("'" &amp; Y$2 &amp; "'!J" &amp; ROWS!Y48)-TIME!Y48))/TIME!Y48), "")</f>
        <v/>
      </c>
    </row>
    <row r="49" spans="1:25" x14ac:dyDescent="0.25">
      <c r="A49" t="str">
        <f>METRICS!A48</f>
        <v>init_once</v>
      </c>
      <c r="B49" s="2" t="b">
        <f ca="1">_xlfn.IFNA(IF(TIME!B49&gt;=0.2,MAX(ABS(INDIRECT("'" &amp; B$2 &amp; "'!B" &amp; ROWS!B49)-TIME!B49), ABS(INDIRECT("'" &amp; B$2 &amp; "'!F" &amp; ROWS!B49)-TIME!B49), ABS(INDIRECT("'" &amp; B$2 &amp; "'!J" &amp; ROWS!B49)-TIME!B49))/TIME!B49), "")</f>
        <v>0</v>
      </c>
      <c r="C49" s="2" t="b">
        <f ca="1">_xlfn.IFNA(IF(TIME!C49&gt;=0.2,MAX(ABS(INDIRECT("'" &amp; C$2 &amp; "'!B" &amp; ROWS!C49)-TIME!C49), ABS(INDIRECT("'" &amp; C$2 &amp; "'!F" &amp; ROWS!C49)-TIME!C49), ABS(INDIRECT("'" &amp; C$2 &amp; "'!J" &amp; ROWS!C49)-TIME!C49))/TIME!C49), "")</f>
        <v>0</v>
      </c>
      <c r="D49" s="2" t="b">
        <f ca="1">_xlfn.IFNA(IF(TIME!D49&gt;=0.2,MAX(ABS(INDIRECT("'" &amp; D$2 &amp; "'!B" &amp; ROWS!D49)-TIME!D49), ABS(INDIRECT("'" &amp; D$2 &amp; "'!F" &amp; ROWS!D49)-TIME!D49), ABS(INDIRECT("'" &amp; D$2 &amp; "'!J" &amp; ROWS!D49)-TIME!D49))/TIME!D49), "")</f>
        <v>0</v>
      </c>
      <c r="E49" s="2">
        <f ca="1">_xlfn.IFNA(IF(TIME!E49&gt;=0.2,MAX(ABS(INDIRECT("'" &amp; E$2 &amp; "'!B" &amp; ROWS!E49)-TIME!E49), ABS(INDIRECT("'" &amp; E$2 &amp; "'!F" &amp; ROWS!E49)-TIME!E49), ABS(INDIRECT("'" &amp; E$2 &amp; "'!J" &amp; ROWS!E49)-TIME!E49))/TIME!E49), "")</f>
        <v>1.449275362318842E-2</v>
      </c>
      <c r="F49" s="2">
        <f ca="1">_xlfn.IFNA(IF(TIME!F49&gt;=0.2,MAX(ABS(INDIRECT("'" &amp; F$2 &amp; "'!B" &amp; ROWS!F49)-TIME!F49), ABS(INDIRECT("'" &amp; F$2 &amp; "'!F" &amp; ROWS!F49)-TIME!F49), ABS(INDIRECT("'" &amp; F$2 &amp; "'!J" &amp; ROWS!F49)-TIME!F49))/TIME!F49), "")</f>
        <v>2.3529411764705903E-2</v>
      </c>
      <c r="G49" s="2">
        <f ca="1">_xlfn.IFNA(IF(TIME!G49&gt;=0.2,MAX(ABS(INDIRECT("'" &amp; G$2 &amp; "'!B" &amp; ROWS!G49)-TIME!G49), ABS(INDIRECT("'" &amp; G$2 &amp; "'!F" &amp; ROWS!G49)-TIME!G49), ABS(INDIRECT("'" &amp; G$2 &amp; "'!J" &amp; ROWS!G49)-TIME!G49))/TIME!G49), "")</f>
        <v>0</v>
      </c>
      <c r="H49" s="2">
        <f ca="1">_xlfn.IFNA(IF(TIME!H49&gt;=0.2,MAX(ABS(INDIRECT("'" &amp; H$2 &amp; "'!B" &amp; ROWS!H49)-TIME!H49), ABS(INDIRECT("'" &amp; H$2 &amp; "'!F" &amp; ROWS!H49)-TIME!H49), ABS(INDIRECT("'" &amp; H$2 &amp; "'!J" &amp; ROWS!H49)-TIME!H49))/TIME!H49), "")</f>
        <v>2.2598870056497196E-2</v>
      </c>
      <c r="I49" s="2">
        <f ca="1">_xlfn.IFNA(IF(TIME!I49&gt;=0.2,MAX(ABS(INDIRECT("'" &amp; I$2 &amp; "'!B" &amp; ROWS!I49)-TIME!I49), ABS(INDIRECT("'" &amp; I$2 &amp; "'!F" &amp; ROWS!I49)-TIME!I49), ABS(INDIRECT("'" &amp; I$2 &amp; "'!J" &amp; ROWS!I49)-TIME!I49))/TIME!I49), "")</f>
        <v>2.3529411764705903E-2</v>
      </c>
      <c r="J49" s="2" t="b">
        <f ca="1">_xlfn.IFNA(IF(TIME!J49&gt;=0.2,MAX(ABS(INDIRECT("'" &amp; J$2 &amp; "'!B" &amp; ROWS!J49)-TIME!J49), ABS(INDIRECT("'" &amp; J$2 &amp; "'!F" &amp; ROWS!J49)-TIME!J49), ABS(INDIRECT("'" &amp; J$2 &amp; "'!J" &amp; ROWS!J49)-TIME!J49))/TIME!J49), "")</f>
        <v>0</v>
      </c>
      <c r="K49" s="2" t="b">
        <f ca="1">_xlfn.IFNA(IF(TIME!K49&gt;=0.2,MAX(ABS(INDIRECT("'" &amp; K$2 &amp; "'!B" &amp; ROWS!K49)-TIME!K49), ABS(INDIRECT("'" &amp; K$2 &amp; "'!F" &amp; ROWS!K49)-TIME!K49), ABS(INDIRECT("'" &amp; K$2 &amp; "'!J" &amp; ROWS!K49)-TIME!K49))/TIME!K49), "")</f>
        <v>0</v>
      </c>
      <c r="L49" s="2" t="b">
        <f ca="1">_xlfn.IFNA(IF(TIME!L49&gt;=0.2,MAX(ABS(INDIRECT("'" &amp; L$2 &amp; "'!B" &amp; ROWS!L49)-TIME!L49), ABS(INDIRECT("'" &amp; L$2 &amp; "'!F" &amp; ROWS!L49)-TIME!L49), ABS(INDIRECT("'" &amp; L$2 &amp; "'!J" &amp; ROWS!L49)-TIME!L49))/TIME!L49), "")</f>
        <v>0</v>
      </c>
      <c r="M49" s="2">
        <f ca="1">_xlfn.IFNA(IF(TIME!M49&gt;=0.2,MAX(ABS(INDIRECT("'" &amp; M$2 &amp; "'!B" &amp; ROWS!M49)-TIME!M49), ABS(INDIRECT("'" &amp; M$2 &amp; "'!F" &amp; ROWS!M49)-TIME!M49), ABS(INDIRECT("'" &amp; M$2 &amp; "'!J" &amp; ROWS!M49)-TIME!M49))/TIME!M49), "")</f>
        <v>2.6315789473684233E-2</v>
      </c>
      <c r="N49" s="2">
        <f ca="1">_xlfn.IFNA(IF(TIME!N49&gt;=0.2,MAX(ABS(INDIRECT("'" &amp; N$2 &amp; "'!B" &amp; ROWS!N49)-TIME!N49), ABS(INDIRECT("'" &amp; N$2 &amp; "'!F" &amp; ROWS!N49)-TIME!N49), ABS(INDIRECT("'" &amp; N$2 &amp; "'!J" &amp; ROWS!N49)-TIME!N49))/TIME!N49), "")</f>
        <v>3.1250000000000028E-2</v>
      </c>
      <c r="O49" s="2">
        <f ca="1">_xlfn.IFNA(IF(TIME!O49&gt;=0.2,MAX(ABS(INDIRECT("'" &amp; O$2 &amp; "'!B" &amp; ROWS!O49)-TIME!O49), ABS(INDIRECT("'" &amp; O$2 &amp; "'!F" &amp; ROWS!O49)-TIME!O49), ABS(INDIRECT("'" &amp; O$2 &amp; "'!J" &amp; ROWS!O49)-TIME!O49))/TIME!O49), "")</f>
        <v>3.2258064516129059E-2</v>
      </c>
      <c r="P49" s="2" t="b">
        <f ca="1">_xlfn.IFNA(IF(TIME!P49&gt;=0.2,MAX(ABS(INDIRECT("'" &amp; P$2 &amp; "'!B" &amp; ROWS!P49)-TIME!P49), ABS(INDIRECT("'" &amp; P$2 &amp; "'!F" &amp; ROWS!P49)-TIME!P49), ABS(INDIRECT("'" &amp; P$2 &amp; "'!J" &amp; ROWS!P49)-TIME!P49))/TIME!P49), "")</f>
        <v>0</v>
      </c>
      <c r="Q49" s="2" t="b">
        <f ca="1">_xlfn.IFNA(IF(TIME!Q49&gt;=0.2,MAX(ABS(INDIRECT("'" &amp; Q$2 &amp; "'!B" &amp; ROWS!Q49)-TIME!Q49), ABS(INDIRECT("'" &amp; Q$2 &amp; "'!F" &amp; ROWS!Q49)-TIME!Q49), ABS(INDIRECT("'" &amp; Q$2 &amp; "'!J" &amp; ROWS!Q49)-TIME!Q49))/TIME!Q49), "")</f>
        <v>0</v>
      </c>
      <c r="R49" s="2" t="b">
        <f ca="1">_xlfn.IFNA(IF(TIME!R49&gt;=0.2,MAX(ABS(INDIRECT("'" &amp; R$2 &amp; "'!B" &amp; ROWS!R49)-TIME!R49), ABS(INDIRECT("'" &amp; R$2 &amp; "'!F" &amp; ROWS!R49)-TIME!R49), ABS(INDIRECT("'" &amp; R$2 &amp; "'!J" &amp; ROWS!R49)-TIME!R49))/TIME!R49), "")</f>
        <v>0</v>
      </c>
      <c r="S49" s="2" t="b">
        <f ca="1">_xlfn.IFNA(IF(TIME!S49&gt;=0.2,MAX(ABS(INDIRECT("'" &amp; S$2 &amp; "'!B" &amp; ROWS!S49)-TIME!S49), ABS(INDIRECT("'" &amp; S$2 &amp; "'!F" &amp; ROWS!S49)-TIME!S49), ABS(INDIRECT("'" &amp; S$2 &amp; "'!J" &amp; ROWS!S49)-TIME!S49))/TIME!S49), "")</f>
        <v>0</v>
      </c>
      <c r="T49" s="2" t="b">
        <f ca="1">_xlfn.IFNA(IF(TIME!T49&gt;=0.2,MAX(ABS(INDIRECT("'" &amp; T$2 &amp; "'!B" &amp; ROWS!T49)-TIME!T49), ABS(INDIRECT("'" &amp; T$2 &amp; "'!F" &amp; ROWS!T49)-TIME!T49), ABS(INDIRECT("'" &amp; T$2 &amp; "'!J" &amp; ROWS!T49)-TIME!T49))/TIME!T49), "")</f>
        <v>0</v>
      </c>
      <c r="U49" s="2">
        <f ca="1">_xlfn.IFNA(IF(TIME!U49&gt;=0.2,MAX(ABS(INDIRECT("'" &amp; U$2 &amp; "'!B" &amp; ROWS!U49)-TIME!U49), ABS(INDIRECT("'" &amp; U$2 &amp; "'!F" &amp; ROWS!U49)-TIME!U49), ABS(INDIRECT("'" &amp; U$2 &amp; "'!J" &amp; ROWS!U49)-TIME!U49))/TIME!U49), "")</f>
        <v>2.5641025641025664E-2</v>
      </c>
      <c r="V49" s="2">
        <f ca="1">_xlfn.IFNA(IF(TIME!V49&gt;=0.2,MAX(ABS(INDIRECT("'" &amp; V$2 &amp; "'!B" &amp; ROWS!V49)-TIME!V49), ABS(INDIRECT("'" &amp; V$2 &amp; "'!F" &amp; ROWS!V49)-TIME!V49), ABS(INDIRECT("'" &amp; V$2 &amp; "'!J" &amp; ROWS!V49)-TIME!V49))/TIME!V49), "")</f>
        <v>1.5873015873015886E-2</v>
      </c>
      <c r="W49" s="2">
        <f ca="1">_xlfn.IFNA(IF(TIME!W49&gt;=0.2,MAX(ABS(INDIRECT("'" &amp; W$2 &amp; "'!B" &amp; ROWS!W49)-TIME!W49), ABS(INDIRECT("'" &amp; W$2 &amp; "'!F" &amp; ROWS!W49)-TIME!W49), ABS(INDIRECT("'" &amp; W$2 &amp; "'!J" &amp; ROWS!W49)-TIME!W49))/TIME!W49), "")</f>
        <v>0</v>
      </c>
      <c r="X49" s="2" t="b">
        <f ca="1">_xlfn.IFNA(IF(TIME!X49&gt;=0.2,MAX(ABS(INDIRECT("'" &amp; X$2 &amp; "'!B" &amp; ROWS!X49)-TIME!X49), ABS(INDIRECT("'" &amp; X$2 &amp; "'!F" &amp; ROWS!X49)-TIME!X49), ABS(INDIRECT("'" &amp; X$2 &amp; "'!J" &amp; ROWS!X49)-TIME!X49))/TIME!X49), "")</f>
        <v>0</v>
      </c>
      <c r="Y49" s="2" t="b">
        <f ca="1">_xlfn.IFNA(IF(TIME!Y49&gt;=0.2,MAX(ABS(INDIRECT("'" &amp; Y$2 &amp; "'!B" &amp; ROWS!Y49)-TIME!Y49), ABS(INDIRECT("'" &amp; Y$2 &amp; "'!F" &amp; ROWS!Y49)-TIME!Y49), ABS(INDIRECT("'" &amp; Y$2 &amp; "'!J" &amp; ROWS!Y49)-TIME!Y49))/TIME!Y49), "")</f>
        <v>0</v>
      </c>
    </row>
    <row r="50" spans="1:25" x14ac:dyDescent="0.25">
      <c r="A50" t="str">
        <f>METRICS!A49</f>
        <v>io1</v>
      </c>
      <c r="B50" s="2" t="str">
        <f ca="1">_xlfn.IFNA(IF(TIME!B50&gt;=0.2,MAX(ABS(INDIRECT("'" &amp; B$2 &amp; "'!B" &amp; ROWS!B50)-TIME!B50), ABS(INDIRECT("'" &amp; B$2 &amp; "'!F" &amp; ROWS!B50)-TIME!B50), ABS(INDIRECT("'" &amp; B$2 &amp; "'!J" &amp; ROWS!B50)-TIME!B50))/TIME!B50), "")</f>
        <v/>
      </c>
      <c r="C50" s="2" t="str">
        <f ca="1">_xlfn.IFNA(IF(TIME!C50&gt;=0.2,MAX(ABS(INDIRECT("'" &amp; C$2 &amp; "'!B" &amp; ROWS!C50)-TIME!C50), ABS(INDIRECT("'" &amp; C$2 &amp; "'!F" &amp; ROWS!C50)-TIME!C50), ABS(INDIRECT("'" &amp; C$2 &amp; "'!J" &amp; ROWS!C50)-TIME!C50))/TIME!C50), "")</f>
        <v/>
      </c>
      <c r="D50" s="2" t="str">
        <f ca="1">_xlfn.IFNA(IF(TIME!D50&gt;=0.2,MAX(ABS(INDIRECT("'" &amp; D$2 &amp; "'!B" &amp; ROWS!D50)-TIME!D50), ABS(INDIRECT("'" &amp; D$2 &amp; "'!F" &amp; ROWS!D50)-TIME!D50), ABS(INDIRECT("'" &amp; D$2 &amp; "'!J" &amp; ROWS!D50)-TIME!D50))/TIME!D50), "")</f>
        <v/>
      </c>
      <c r="E50" s="2" t="str">
        <f ca="1">_xlfn.IFNA(IF(TIME!E50&gt;=0.2,MAX(ABS(INDIRECT("'" &amp; E$2 &amp; "'!B" &amp; ROWS!E50)-TIME!E50), ABS(INDIRECT("'" &amp; E$2 &amp; "'!F" &amp; ROWS!E50)-TIME!E50), ABS(INDIRECT("'" &amp; E$2 &amp; "'!J" &amp; ROWS!E50)-TIME!E50))/TIME!E50), "")</f>
        <v/>
      </c>
      <c r="F50" s="2" t="str">
        <f ca="1">_xlfn.IFNA(IF(TIME!F50&gt;=0.2,MAX(ABS(INDIRECT("'" &amp; F$2 &amp; "'!B" &amp; ROWS!F50)-TIME!F50), ABS(INDIRECT("'" &amp; F$2 &amp; "'!F" &amp; ROWS!F50)-TIME!F50), ABS(INDIRECT("'" &amp; F$2 &amp; "'!J" &amp; ROWS!F50)-TIME!F50))/TIME!F50), "")</f>
        <v/>
      </c>
      <c r="G50" s="2" t="str">
        <f ca="1">_xlfn.IFNA(IF(TIME!G50&gt;=0.2,MAX(ABS(INDIRECT("'" &amp; G$2 &amp; "'!B" &amp; ROWS!G50)-TIME!G50), ABS(INDIRECT("'" &amp; G$2 &amp; "'!F" &amp; ROWS!G50)-TIME!G50), ABS(INDIRECT("'" &amp; G$2 &amp; "'!J" &amp; ROWS!G50)-TIME!G50))/TIME!G50), "")</f>
        <v/>
      </c>
      <c r="H50" s="2" t="str">
        <f ca="1">_xlfn.IFNA(IF(TIME!H50&gt;=0.2,MAX(ABS(INDIRECT("'" &amp; H$2 &amp; "'!B" &amp; ROWS!H50)-TIME!H50), ABS(INDIRECT("'" &amp; H$2 &amp; "'!F" &amp; ROWS!H50)-TIME!H50), ABS(INDIRECT("'" &amp; H$2 &amp; "'!J" &amp; ROWS!H50)-TIME!H50))/TIME!H50), "")</f>
        <v/>
      </c>
      <c r="I50" s="2" t="str">
        <f ca="1">_xlfn.IFNA(IF(TIME!I50&gt;=0.2,MAX(ABS(INDIRECT("'" &amp; I$2 &amp; "'!B" &amp; ROWS!I50)-TIME!I50), ABS(INDIRECT("'" &amp; I$2 &amp; "'!F" &amp; ROWS!I50)-TIME!I50), ABS(INDIRECT("'" &amp; I$2 &amp; "'!J" &amp; ROWS!I50)-TIME!I50))/TIME!I50), "")</f>
        <v/>
      </c>
      <c r="J50" s="2" t="str">
        <f ca="1">_xlfn.IFNA(IF(TIME!J50&gt;=0.2,MAX(ABS(INDIRECT("'" &amp; J$2 &amp; "'!B" &amp; ROWS!J50)-TIME!J50), ABS(INDIRECT("'" &amp; J$2 &amp; "'!F" &amp; ROWS!J50)-TIME!J50), ABS(INDIRECT("'" &amp; J$2 &amp; "'!J" &amp; ROWS!J50)-TIME!J50))/TIME!J50), "")</f>
        <v/>
      </c>
      <c r="K50" s="2" t="str">
        <f ca="1">_xlfn.IFNA(IF(TIME!K50&gt;=0.2,MAX(ABS(INDIRECT("'" &amp; K$2 &amp; "'!B" &amp; ROWS!K50)-TIME!K50), ABS(INDIRECT("'" &amp; K$2 &amp; "'!F" &amp; ROWS!K50)-TIME!K50), ABS(INDIRECT("'" &amp; K$2 &amp; "'!J" &amp; ROWS!K50)-TIME!K50))/TIME!K50), "")</f>
        <v/>
      </c>
      <c r="L50" s="2" t="str">
        <f ca="1">_xlfn.IFNA(IF(TIME!L50&gt;=0.2,MAX(ABS(INDIRECT("'" &amp; L$2 &amp; "'!B" &amp; ROWS!L50)-TIME!L50), ABS(INDIRECT("'" &amp; L$2 &amp; "'!F" &amp; ROWS!L50)-TIME!L50), ABS(INDIRECT("'" &amp; L$2 &amp; "'!J" &amp; ROWS!L50)-TIME!L50))/TIME!L50), "")</f>
        <v/>
      </c>
      <c r="M50" s="2" t="str">
        <f ca="1">_xlfn.IFNA(IF(TIME!M50&gt;=0.2,MAX(ABS(INDIRECT("'" &amp; M$2 &amp; "'!B" &amp; ROWS!M50)-TIME!M50), ABS(INDIRECT("'" &amp; M$2 &amp; "'!F" &amp; ROWS!M50)-TIME!M50), ABS(INDIRECT("'" &amp; M$2 &amp; "'!J" &amp; ROWS!M50)-TIME!M50))/TIME!M50), "")</f>
        <v/>
      </c>
      <c r="N50" s="2" t="str">
        <f ca="1">_xlfn.IFNA(IF(TIME!N50&gt;=0.2,MAX(ABS(INDIRECT("'" &amp; N$2 &amp; "'!B" &amp; ROWS!N50)-TIME!N50), ABS(INDIRECT("'" &amp; N$2 &amp; "'!F" &amp; ROWS!N50)-TIME!N50), ABS(INDIRECT("'" &amp; N$2 &amp; "'!J" &amp; ROWS!N50)-TIME!N50))/TIME!N50), "")</f>
        <v/>
      </c>
      <c r="O50" s="2" t="str">
        <f ca="1">_xlfn.IFNA(IF(TIME!O50&gt;=0.2,MAX(ABS(INDIRECT("'" &amp; O$2 &amp; "'!B" &amp; ROWS!O50)-TIME!O50), ABS(INDIRECT("'" &amp; O$2 &amp; "'!F" &amp; ROWS!O50)-TIME!O50), ABS(INDIRECT("'" &amp; O$2 &amp; "'!J" &amp; ROWS!O50)-TIME!O50))/TIME!O50), "")</f>
        <v/>
      </c>
      <c r="P50" s="2" t="str">
        <f ca="1">_xlfn.IFNA(IF(TIME!P50&gt;=0.2,MAX(ABS(INDIRECT("'" &amp; P$2 &amp; "'!B" &amp; ROWS!P50)-TIME!P50), ABS(INDIRECT("'" &amp; P$2 &amp; "'!F" &amp; ROWS!P50)-TIME!P50), ABS(INDIRECT("'" &amp; P$2 &amp; "'!J" &amp; ROWS!P50)-TIME!P50))/TIME!P50), "")</f>
        <v/>
      </c>
      <c r="Q50" s="2" t="str">
        <f ca="1">_xlfn.IFNA(IF(TIME!Q50&gt;=0.2,MAX(ABS(INDIRECT("'" &amp; Q$2 &amp; "'!B" &amp; ROWS!Q50)-TIME!Q50), ABS(INDIRECT("'" &amp; Q$2 &amp; "'!F" &amp; ROWS!Q50)-TIME!Q50), ABS(INDIRECT("'" &amp; Q$2 &amp; "'!J" &amp; ROWS!Q50)-TIME!Q50))/TIME!Q50), "")</f>
        <v/>
      </c>
      <c r="R50" s="2">
        <f ca="1">_xlfn.IFNA(IF(TIME!R50&gt;=0.2,MAX(ABS(INDIRECT("'" &amp; R$2 &amp; "'!B" &amp; ROWS!R50)-TIME!R50), ABS(INDIRECT("'" &amp; R$2 &amp; "'!F" &amp; ROWS!R50)-TIME!R50), ABS(INDIRECT("'" &amp; R$2 &amp; "'!J" &amp; ROWS!R50)-TIME!R50))/TIME!R50), "")</f>
        <v>9.4786729857819999E-3</v>
      </c>
      <c r="S50" s="2">
        <f ca="1">_xlfn.IFNA(IF(TIME!S50&gt;=0.2,MAX(ABS(INDIRECT("'" &amp; S$2 &amp; "'!B" &amp; ROWS!S50)-TIME!S50), ABS(INDIRECT("'" &amp; S$2 &amp; "'!F" &amp; ROWS!S50)-TIME!S50), ABS(INDIRECT("'" &amp; S$2 &amp; "'!J" &amp; ROWS!S50)-TIME!S50))/TIME!S50), "")</f>
        <v>1.7543859649122629E-2</v>
      </c>
      <c r="T50" s="2">
        <f ca="1">_xlfn.IFNA(IF(TIME!T50&gt;=0.2,MAX(ABS(INDIRECT("'" &amp; T$2 &amp; "'!B" &amp; ROWS!T50)-TIME!T50), ABS(INDIRECT("'" &amp; T$2 &amp; "'!F" &amp; ROWS!T50)-TIME!T50), ABS(INDIRECT("'" &amp; T$2 &amp; "'!J" &amp; ROWS!T50)-TIME!T50))/TIME!T50), "")</f>
        <v>5.7142857142857195E-3</v>
      </c>
      <c r="U50" s="2" t="str">
        <f ca="1">_xlfn.IFNA(IF(TIME!U50&gt;=0.2,MAX(ABS(INDIRECT("'" &amp; U$2 &amp; "'!B" &amp; ROWS!U50)-TIME!U50), ABS(INDIRECT("'" &amp; U$2 &amp; "'!F" &amp; ROWS!U50)-TIME!U50), ABS(INDIRECT("'" &amp; U$2 &amp; "'!J" &amp; ROWS!U50)-TIME!U50))/TIME!U50), "")</f>
        <v/>
      </c>
      <c r="V50" s="2" t="str">
        <f ca="1">_xlfn.IFNA(IF(TIME!V50&gt;=0.2,MAX(ABS(INDIRECT("'" &amp; V$2 &amp; "'!B" &amp; ROWS!V50)-TIME!V50), ABS(INDIRECT("'" &amp; V$2 &amp; "'!F" &amp; ROWS!V50)-TIME!V50), ABS(INDIRECT("'" &amp; V$2 &amp; "'!J" &amp; ROWS!V50)-TIME!V50))/TIME!V50), "")</f>
        <v/>
      </c>
      <c r="W50" s="2" t="str">
        <f ca="1">_xlfn.IFNA(IF(TIME!W50&gt;=0.2,MAX(ABS(INDIRECT("'" &amp; W$2 &amp; "'!B" &amp; ROWS!W50)-TIME!W50), ABS(INDIRECT("'" &amp; W$2 &amp; "'!F" &amp; ROWS!W50)-TIME!W50), ABS(INDIRECT("'" &amp; W$2 &amp; "'!J" &amp; ROWS!W50)-TIME!W50))/TIME!W50), "")</f>
        <v/>
      </c>
      <c r="X50" s="2" t="str">
        <f ca="1">_xlfn.IFNA(IF(TIME!X50&gt;=0.2,MAX(ABS(INDIRECT("'" &amp; X$2 &amp; "'!B" &amp; ROWS!X50)-TIME!X50), ABS(INDIRECT("'" &amp; X$2 &amp; "'!F" &amp; ROWS!X50)-TIME!X50), ABS(INDIRECT("'" &amp; X$2 &amp; "'!J" &amp; ROWS!X50)-TIME!X50))/TIME!X50), "")</f>
        <v/>
      </c>
      <c r="Y50" s="2" t="str">
        <f ca="1">_xlfn.IFNA(IF(TIME!Y50&gt;=0.2,MAX(ABS(INDIRECT("'" &amp; Y$2 &amp; "'!B" &amp; ROWS!Y50)-TIME!Y50), ABS(INDIRECT("'" &amp; Y$2 &amp; "'!F" &amp; ROWS!Y50)-TIME!Y50), ABS(INDIRECT("'" &amp; Y$2 &amp; "'!J" &amp; ROWS!Y50)-TIME!Y50))/TIME!Y50), "")</f>
        <v/>
      </c>
    </row>
    <row r="51" spans="1:25" x14ac:dyDescent="0.25">
      <c r="A51" t="str">
        <f>METRICS!A50</f>
        <v>io2</v>
      </c>
      <c r="B51" s="2" t="str">
        <f ca="1">_xlfn.IFNA(IF(TIME!B51&gt;=0.2,MAX(ABS(INDIRECT("'" &amp; B$2 &amp; "'!B" &amp; ROWS!B51)-TIME!B51), ABS(INDIRECT("'" &amp; B$2 &amp; "'!F" &amp; ROWS!B51)-TIME!B51), ABS(INDIRECT("'" &amp; B$2 &amp; "'!J" &amp; ROWS!B51)-TIME!B51))/TIME!B51), "")</f>
        <v/>
      </c>
      <c r="C51" s="2" t="str">
        <f ca="1">_xlfn.IFNA(IF(TIME!C51&gt;=0.2,MAX(ABS(INDIRECT("'" &amp; C$2 &amp; "'!B" &amp; ROWS!C51)-TIME!C51), ABS(INDIRECT("'" &amp; C$2 &amp; "'!F" &amp; ROWS!C51)-TIME!C51), ABS(INDIRECT("'" &amp; C$2 &amp; "'!J" &amp; ROWS!C51)-TIME!C51))/TIME!C51), "")</f>
        <v/>
      </c>
      <c r="D51" s="2" t="str">
        <f ca="1">_xlfn.IFNA(IF(TIME!D51&gt;=0.2,MAX(ABS(INDIRECT("'" &amp; D$2 &amp; "'!B" &amp; ROWS!D51)-TIME!D51), ABS(INDIRECT("'" &amp; D$2 &amp; "'!F" &amp; ROWS!D51)-TIME!D51), ABS(INDIRECT("'" &amp; D$2 &amp; "'!J" &amp; ROWS!D51)-TIME!D51))/TIME!D51), "")</f>
        <v/>
      </c>
      <c r="E51" s="2" t="str">
        <f ca="1">_xlfn.IFNA(IF(TIME!E51&gt;=0.2,MAX(ABS(INDIRECT("'" &amp; E$2 &amp; "'!B" &amp; ROWS!E51)-TIME!E51), ABS(INDIRECT("'" &amp; E$2 &amp; "'!F" &amp; ROWS!E51)-TIME!E51), ABS(INDIRECT("'" &amp; E$2 &amp; "'!J" &amp; ROWS!E51)-TIME!E51))/TIME!E51), "")</f>
        <v/>
      </c>
      <c r="F51" s="2" t="str">
        <f ca="1">_xlfn.IFNA(IF(TIME!F51&gt;=0.2,MAX(ABS(INDIRECT("'" &amp; F$2 &amp; "'!B" &amp; ROWS!F51)-TIME!F51), ABS(INDIRECT("'" &amp; F$2 &amp; "'!F" &amp; ROWS!F51)-TIME!F51), ABS(INDIRECT("'" &amp; F$2 &amp; "'!J" &amp; ROWS!F51)-TIME!F51))/TIME!F51), "")</f>
        <v/>
      </c>
      <c r="G51" s="2" t="str">
        <f ca="1">_xlfn.IFNA(IF(TIME!G51&gt;=0.2,MAX(ABS(INDIRECT("'" &amp; G$2 &amp; "'!B" &amp; ROWS!G51)-TIME!G51), ABS(INDIRECT("'" &amp; G$2 &amp; "'!F" &amp; ROWS!G51)-TIME!G51), ABS(INDIRECT("'" &amp; G$2 &amp; "'!J" &amp; ROWS!G51)-TIME!G51))/TIME!G51), "")</f>
        <v/>
      </c>
      <c r="H51" s="2" t="str">
        <f ca="1">_xlfn.IFNA(IF(TIME!H51&gt;=0.2,MAX(ABS(INDIRECT("'" &amp; H$2 &amp; "'!B" &amp; ROWS!H51)-TIME!H51), ABS(INDIRECT("'" &amp; H$2 &amp; "'!F" &amp; ROWS!H51)-TIME!H51), ABS(INDIRECT("'" &amp; H$2 &amp; "'!J" &amp; ROWS!H51)-TIME!H51))/TIME!H51), "")</f>
        <v/>
      </c>
      <c r="I51" s="2" t="str">
        <f ca="1">_xlfn.IFNA(IF(TIME!I51&gt;=0.2,MAX(ABS(INDIRECT("'" &amp; I$2 &amp; "'!B" &amp; ROWS!I51)-TIME!I51), ABS(INDIRECT("'" &amp; I$2 &amp; "'!F" &amp; ROWS!I51)-TIME!I51), ABS(INDIRECT("'" &amp; I$2 &amp; "'!J" &amp; ROWS!I51)-TIME!I51))/TIME!I51), "")</f>
        <v/>
      </c>
      <c r="J51" s="2">
        <f ca="1">_xlfn.IFNA(IF(TIME!J51&gt;=0.2,MAX(ABS(INDIRECT("'" &amp; J$2 &amp; "'!B" &amp; ROWS!J51)-TIME!J51), ABS(INDIRECT("'" &amp; J$2 &amp; "'!F" &amp; ROWS!J51)-TIME!J51), ABS(INDIRECT("'" &amp; J$2 &amp; "'!J" &amp; ROWS!J51)-TIME!J51))/TIME!J51), "")</f>
        <v>3.524229074889793E-3</v>
      </c>
      <c r="K51" s="2">
        <f ca="1">_xlfn.IFNA(IF(TIME!K51&gt;=0.2,MAX(ABS(INDIRECT("'" &amp; K$2 &amp; "'!B" &amp; ROWS!K51)-TIME!K51), ABS(INDIRECT("'" &amp; K$2 &amp; "'!F" &amp; ROWS!K51)-TIME!K51), ABS(INDIRECT("'" &amp; K$2 &amp; "'!J" &amp; ROWS!K51)-TIME!K51))/TIME!K51), "")</f>
        <v>5.3619302949061707E-3</v>
      </c>
      <c r="L51" s="2">
        <f ca="1">_xlfn.IFNA(IF(TIME!L51&gt;=0.2,MAX(ABS(INDIRECT("'" &amp; L$2 &amp; "'!B" &amp; ROWS!L51)-TIME!L51), ABS(INDIRECT("'" &amp; L$2 &amp; "'!F" &amp; ROWS!L51)-TIME!L51), ABS(INDIRECT("'" &amp; L$2 &amp; "'!J" &amp; ROWS!L51)-TIME!L51))/TIME!L51), "")</f>
        <v>1.8633540372670686E-2</v>
      </c>
      <c r="M51" s="2" t="str">
        <f ca="1">_xlfn.IFNA(IF(TIME!M51&gt;=0.2,MAX(ABS(INDIRECT("'" &amp; M$2 &amp; "'!B" &amp; ROWS!M51)-TIME!M51), ABS(INDIRECT("'" &amp; M$2 &amp; "'!F" &amp; ROWS!M51)-TIME!M51), ABS(INDIRECT("'" &amp; M$2 &amp; "'!J" &amp; ROWS!M51)-TIME!M51))/TIME!M51), "")</f>
        <v/>
      </c>
      <c r="N51" s="2" t="str">
        <f ca="1">_xlfn.IFNA(IF(TIME!N51&gt;=0.2,MAX(ABS(INDIRECT("'" &amp; N$2 &amp; "'!B" &amp; ROWS!N51)-TIME!N51), ABS(INDIRECT("'" &amp; N$2 &amp; "'!F" &amp; ROWS!N51)-TIME!N51), ABS(INDIRECT("'" &amp; N$2 &amp; "'!J" &amp; ROWS!N51)-TIME!N51))/TIME!N51), "")</f>
        <v/>
      </c>
      <c r="O51" s="2" t="str">
        <f ca="1">_xlfn.IFNA(IF(TIME!O51&gt;=0.2,MAX(ABS(INDIRECT("'" &amp; O$2 &amp; "'!B" &amp; ROWS!O51)-TIME!O51), ABS(INDIRECT("'" &amp; O$2 &amp; "'!F" &amp; ROWS!O51)-TIME!O51), ABS(INDIRECT("'" &amp; O$2 &amp; "'!J" &amp; ROWS!O51)-TIME!O51))/TIME!O51), "")</f>
        <v/>
      </c>
      <c r="P51" s="2" t="str">
        <f ca="1">_xlfn.IFNA(IF(TIME!P51&gt;=0.2,MAX(ABS(INDIRECT("'" &amp; P$2 &amp; "'!B" &amp; ROWS!P51)-TIME!P51), ABS(INDIRECT("'" &amp; P$2 &amp; "'!F" &amp; ROWS!P51)-TIME!P51), ABS(INDIRECT("'" &amp; P$2 &amp; "'!J" &amp; ROWS!P51)-TIME!P51))/TIME!P51), "")</f>
        <v/>
      </c>
      <c r="Q51" s="2" t="str">
        <f ca="1">_xlfn.IFNA(IF(TIME!Q51&gt;=0.2,MAX(ABS(INDIRECT("'" &amp; Q$2 &amp; "'!B" &amp; ROWS!Q51)-TIME!Q51), ABS(INDIRECT("'" &amp; Q$2 &amp; "'!F" &amp; ROWS!Q51)-TIME!Q51), ABS(INDIRECT("'" &amp; Q$2 &amp; "'!J" &amp; ROWS!Q51)-TIME!Q51))/TIME!Q51), "")</f>
        <v/>
      </c>
      <c r="R51" s="2">
        <f ca="1">_xlfn.IFNA(IF(TIME!R51&gt;=0.2,MAX(ABS(INDIRECT("'" &amp; R$2 &amp; "'!B" &amp; ROWS!R51)-TIME!R51), ABS(INDIRECT("'" &amp; R$2 &amp; "'!F" &amp; ROWS!R51)-TIME!R51), ABS(INDIRECT("'" &amp; R$2 &amp; "'!J" &amp; ROWS!R51)-TIME!R51))/TIME!R51), "")</f>
        <v>1.1264080100125138E-2</v>
      </c>
      <c r="S51" s="2">
        <f ca="1">_xlfn.IFNA(IF(TIME!S51&gt;=0.2,MAX(ABS(INDIRECT("'" &amp; S$2 &amp; "'!B" &amp; ROWS!S51)-TIME!S51), ABS(INDIRECT("'" &amp; S$2 &amp; "'!F" &amp; ROWS!S51)-TIME!S51), ABS(INDIRECT("'" &amp; S$2 &amp; "'!J" &amp; ROWS!S51)-TIME!S51))/TIME!S51), "")</f>
        <v>3.2467532467531776E-3</v>
      </c>
      <c r="T51" s="2">
        <f ca="1">_xlfn.IFNA(IF(TIME!T51&gt;=0.2,MAX(ABS(INDIRECT("'" &amp; T$2 &amp; "'!B" &amp; ROWS!T51)-TIME!T51), ABS(INDIRECT("'" &amp; T$2 &amp; "'!F" &amp; ROWS!T51)-TIME!T51), ABS(INDIRECT("'" &amp; T$2 &amp; "'!J" &amp; ROWS!T51)-TIME!T51))/TIME!T51), "")</f>
        <v>3.4965034965035776E-3</v>
      </c>
      <c r="U51" s="2" t="str">
        <f ca="1">_xlfn.IFNA(IF(TIME!U51&gt;=0.2,MAX(ABS(INDIRECT("'" &amp; U$2 &amp; "'!B" &amp; ROWS!U51)-TIME!U51), ABS(INDIRECT("'" &amp; U$2 &amp; "'!F" &amp; ROWS!U51)-TIME!U51), ABS(INDIRECT("'" &amp; U$2 &amp; "'!J" &amp; ROWS!U51)-TIME!U51))/TIME!U51), "")</f>
        <v/>
      </c>
      <c r="V51" s="2" t="str">
        <f ca="1">_xlfn.IFNA(IF(TIME!V51&gt;=0.2,MAX(ABS(INDIRECT("'" &amp; V$2 &amp; "'!B" &amp; ROWS!V51)-TIME!V51), ABS(INDIRECT("'" &amp; V$2 &amp; "'!F" &amp; ROWS!V51)-TIME!V51), ABS(INDIRECT("'" &amp; V$2 &amp; "'!J" &amp; ROWS!V51)-TIME!V51))/TIME!V51), "")</f>
        <v/>
      </c>
      <c r="W51" s="2" t="str">
        <f ca="1">_xlfn.IFNA(IF(TIME!W51&gt;=0.2,MAX(ABS(INDIRECT("'" &amp; W$2 &amp; "'!B" &amp; ROWS!W51)-TIME!W51), ABS(INDIRECT("'" &amp; W$2 &amp; "'!F" &amp; ROWS!W51)-TIME!W51), ABS(INDIRECT("'" &amp; W$2 &amp; "'!J" &amp; ROWS!W51)-TIME!W51))/TIME!W51), "")</f>
        <v/>
      </c>
      <c r="X51" s="2" t="str">
        <f ca="1">_xlfn.IFNA(IF(TIME!X51&gt;=0.2,MAX(ABS(INDIRECT("'" &amp; X$2 &amp; "'!B" &amp; ROWS!X51)-TIME!X51), ABS(INDIRECT("'" &amp; X$2 &amp; "'!F" &amp; ROWS!X51)-TIME!X51), ABS(INDIRECT("'" &amp; X$2 &amp; "'!J" &amp; ROWS!X51)-TIME!X51))/TIME!X51), "")</f>
        <v/>
      </c>
      <c r="Y51" s="2" t="str">
        <f ca="1">_xlfn.IFNA(IF(TIME!Y51&gt;=0.2,MAX(ABS(INDIRECT("'" &amp; Y$2 &amp; "'!B" &amp; ROWS!Y51)-TIME!Y51), ABS(INDIRECT("'" &amp; Y$2 &amp; "'!F" &amp; ROWS!Y51)-TIME!Y51), ABS(INDIRECT("'" &amp; Y$2 &amp; "'!J" &amp; ROWS!Y51)-TIME!Y51))/TIME!Y51), "")</f>
        <v/>
      </c>
    </row>
    <row r="52" spans="1:25" x14ac:dyDescent="0.25">
      <c r="A52" t="str">
        <f>METRICS!A51</f>
        <v>KRfunctions</v>
      </c>
      <c r="B52" s="2" t="b">
        <f ca="1">_xlfn.IFNA(IF(TIME!B52&gt;=0.2,MAX(ABS(INDIRECT("'" &amp; B$2 &amp; "'!B" &amp; ROWS!B52)-TIME!B52), ABS(INDIRECT("'" &amp; B$2 &amp; "'!F" &amp; ROWS!B52)-TIME!B52), ABS(INDIRECT("'" &amp; B$2 &amp; "'!J" &amp; ROWS!B52)-TIME!B52))/TIME!B52), "")</f>
        <v>0</v>
      </c>
      <c r="C52" s="2" t="b">
        <f ca="1">_xlfn.IFNA(IF(TIME!C52&gt;=0.2,MAX(ABS(INDIRECT("'" &amp; C$2 &amp; "'!B" &amp; ROWS!C52)-TIME!C52), ABS(INDIRECT("'" &amp; C$2 &amp; "'!F" &amp; ROWS!C52)-TIME!C52), ABS(INDIRECT("'" &amp; C$2 &amp; "'!J" &amp; ROWS!C52)-TIME!C52))/TIME!C52), "")</f>
        <v>0</v>
      </c>
      <c r="D52" s="2" t="b">
        <f ca="1">_xlfn.IFNA(IF(TIME!D52&gt;=0.2,MAX(ABS(INDIRECT("'" &amp; D$2 &amp; "'!B" &amp; ROWS!D52)-TIME!D52), ABS(INDIRECT("'" &amp; D$2 &amp; "'!F" &amp; ROWS!D52)-TIME!D52), ABS(INDIRECT("'" &amp; D$2 &amp; "'!J" &amp; ROWS!D52)-TIME!D52))/TIME!D52), "")</f>
        <v>0</v>
      </c>
      <c r="E52" s="2">
        <f ca="1">_xlfn.IFNA(IF(TIME!E52&gt;=0.2,MAX(ABS(INDIRECT("'" &amp; E$2 &amp; "'!B" &amp; ROWS!E52)-TIME!E52), ABS(INDIRECT("'" &amp; E$2 &amp; "'!F" &amp; ROWS!E52)-TIME!E52), ABS(INDIRECT("'" &amp; E$2 &amp; "'!J" &amp; ROWS!E52)-TIME!E52))/TIME!E52), "")</f>
        <v>2.0000000000000018E-2</v>
      </c>
      <c r="F52" s="2">
        <f ca="1">_xlfn.IFNA(IF(TIME!F52&gt;=0.2,MAX(ABS(INDIRECT("'" &amp; F$2 &amp; "'!B" &amp; ROWS!F52)-TIME!F52), ABS(INDIRECT("'" &amp; F$2 &amp; "'!F" &amp; ROWS!F52)-TIME!F52), ABS(INDIRECT("'" &amp; F$2 &amp; "'!J" &amp; ROWS!F52)-TIME!F52))/TIME!F52), "")</f>
        <v>5.5555555555555455E-2</v>
      </c>
      <c r="G52" s="2">
        <f ca="1">_xlfn.IFNA(IF(TIME!G52&gt;=0.2,MAX(ABS(INDIRECT("'" &amp; G$2 &amp; "'!B" &amp; ROWS!G52)-TIME!G52), ABS(INDIRECT("'" &amp; G$2 &amp; "'!F" &amp; ROWS!G52)-TIME!G52), ABS(INDIRECT("'" &amp; G$2 &amp; "'!J" &amp; ROWS!G52)-TIME!G52))/TIME!G52), "")</f>
        <v>2.7777777777777804E-2</v>
      </c>
      <c r="H52" s="2">
        <f ca="1">_xlfn.IFNA(IF(TIME!H52&gt;=0.2,MAX(ABS(INDIRECT("'" &amp; H$2 &amp; "'!B" &amp; ROWS!H52)-TIME!H52), ABS(INDIRECT("'" &amp; H$2 &amp; "'!F" &amp; ROWS!H52)-TIME!H52), ABS(INDIRECT("'" &amp; H$2 &amp; "'!J" &amp; ROWS!H52)-TIME!H52))/TIME!H52), "")</f>
        <v>2.1126760563380302E-2</v>
      </c>
      <c r="I52" s="2">
        <f ca="1">_xlfn.IFNA(IF(TIME!I52&gt;=0.2,MAX(ABS(INDIRECT("'" &amp; I$2 &amp; "'!B" &amp; ROWS!I52)-TIME!I52), ABS(INDIRECT("'" &amp; I$2 &amp; "'!F" &amp; ROWS!I52)-TIME!I52), ABS(INDIRECT("'" &amp; I$2 &amp; "'!J" &amp; ROWS!I52)-TIME!I52))/TIME!I52), "")</f>
        <v>1.3888888888888902E-2</v>
      </c>
      <c r="J52" s="2" t="b">
        <f ca="1">_xlfn.IFNA(IF(TIME!J52&gt;=0.2,MAX(ABS(INDIRECT("'" &amp; J$2 &amp; "'!B" &amp; ROWS!J52)-TIME!J52), ABS(INDIRECT("'" &amp; J$2 &amp; "'!F" &amp; ROWS!J52)-TIME!J52), ABS(INDIRECT("'" &amp; J$2 &amp; "'!J" &amp; ROWS!J52)-TIME!J52))/TIME!J52), "")</f>
        <v>0</v>
      </c>
      <c r="K52" s="2" t="b">
        <f ca="1">_xlfn.IFNA(IF(TIME!K52&gt;=0.2,MAX(ABS(INDIRECT("'" &amp; K$2 &amp; "'!B" &amp; ROWS!K52)-TIME!K52), ABS(INDIRECT("'" &amp; K$2 &amp; "'!F" &amp; ROWS!K52)-TIME!K52), ABS(INDIRECT("'" &amp; K$2 &amp; "'!J" &amp; ROWS!K52)-TIME!K52))/TIME!K52), "")</f>
        <v>0</v>
      </c>
      <c r="L52" s="2" t="b">
        <f ca="1">_xlfn.IFNA(IF(TIME!L52&gt;=0.2,MAX(ABS(INDIRECT("'" &amp; L$2 &amp; "'!B" &amp; ROWS!L52)-TIME!L52), ABS(INDIRECT("'" &amp; L$2 &amp; "'!F" &amp; ROWS!L52)-TIME!L52), ABS(INDIRECT("'" &amp; L$2 &amp; "'!J" &amp; ROWS!L52)-TIME!L52))/TIME!L52), "")</f>
        <v>0</v>
      </c>
      <c r="M52" s="2">
        <f ca="1">_xlfn.IFNA(IF(TIME!M52&gt;=0.2,MAX(ABS(INDIRECT("'" &amp; M$2 &amp; "'!B" &amp; ROWS!M52)-TIME!M52), ABS(INDIRECT("'" &amp; M$2 &amp; "'!F" &amp; ROWS!M52)-TIME!M52), ABS(INDIRECT("'" &amp; M$2 &amp; "'!J" &amp; ROWS!M52)-TIME!M52))/TIME!M52), "")</f>
        <v>2.5641025641025664E-2</v>
      </c>
      <c r="N52" s="2">
        <f ca="1">_xlfn.IFNA(IF(TIME!N52&gt;=0.2,MAX(ABS(INDIRECT("'" &amp; N$2 &amp; "'!B" &amp; ROWS!N52)-TIME!N52), ABS(INDIRECT("'" &amp; N$2 &amp; "'!F" &amp; ROWS!N52)-TIME!N52), ABS(INDIRECT("'" &amp; N$2 &amp; "'!J" &amp; ROWS!N52)-TIME!N52))/TIME!N52), "")</f>
        <v>3.3333333333333368E-2</v>
      </c>
      <c r="O52" s="2">
        <f ca="1">_xlfn.IFNA(IF(TIME!O52&gt;=0.2,MAX(ABS(INDIRECT("'" &amp; O$2 &amp; "'!B" &amp; ROWS!O52)-TIME!O52), ABS(INDIRECT("'" &amp; O$2 &amp; "'!F" &amp; ROWS!O52)-TIME!O52), ABS(INDIRECT("'" &amp; O$2 &amp; "'!J" &amp; ROWS!O52)-TIME!O52))/TIME!O52), "")</f>
        <v>3.1250000000000028E-2</v>
      </c>
      <c r="P52" s="2" t="b">
        <f ca="1">_xlfn.IFNA(IF(TIME!P52&gt;=0.2,MAX(ABS(INDIRECT("'" &amp; P$2 &amp; "'!B" &amp; ROWS!P52)-TIME!P52), ABS(INDIRECT("'" &amp; P$2 &amp; "'!F" &amp; ROWS!P52)-TIME!P52), ABS(INDIRECT("'" &amp; P$2 &amp; "'!J" &amp; ROWS!P52)-TIME!P52))/TIME!P52), "")</f>
        <v>0</v>
      </c>
      <c r="Q52" s="2" t="b">
        <f ca="1">_xlfn.IFNA(IF(TIME!Q52&gt;=0.2,MAX(ABS(INDIRECT("'" &amp; Q$2 &amp; "'!B" &amp; ROWS!Q52)-TIME!Q52), ABS(INDIRECT("'" &amp; Q$2 &amp; "'!F" &amp; ROWS!Q52)-TIME!Q52), ABS(INDIRECT("'" &amp; Q$2 &amp; "'!J" &amp; ROWS!Q52)-TIME!Q52))/TIME!Q52), "")</f>
        <v>0</v>
      </c>
      <c r="R52" s="2" t="b">
        <f ca="1">_xlfn.IFNA(IF(TIME!R52&gt;=0.2,MAX(ABS(INDIRECT("'" &amp; R$2 &amp; "'!B" &amp; ROWS!R52)-TIME!R52), ABS(INDIRECT("'" &amp; R$2 &amp; "'!F" &amp; ROWS!R52)-TIME!R52), ABS(INDIRECT("'" &amp; R$2 &amp; "'!J" &amp; ROWS!R52)-TIME!R52))/TIME!R52), "")</f>
        <v>0</v>
      </c>
      <c r="S52" s="2" t="b">
        <f ca="1">_xlfn.IFNA(IF(TIME!S52&gt;=0.2,MAX(ABS(INDIRECT("'" &amp; S$2 &amp; "'!B" &amp; ROWS!S52)-TIME!S52), ABS(INDIRECT("'" &amp; S$2 &amp; "'!F" &amp; ROWS!S52)-TIME!S52), ABS(INDIRECT("'" &amp; S$2 &amp; "'!J" &amp; ROWS!S52)-TIME!S52))/TIME!S52), "")</f>
        <v>0</v>
      </c>
      <c r="T52" s="2" t="b">
        <f ca="1">_xlfn.IFNA(IF(TIME!T52&gt;=0.2,MAX(ABS(INDIRECT("'" &amp; T$2 &amp; "'!B" &amp; ROWS!T52)-TIME!T52), ABS(INDIRECT("'" &amp; T$2 &amp; "'!F" &amp; ROWS!T52)-TIME!T52), ABS(INDIRECT("'" &amp; T$2 &amp; "'!J" &amp; ROWS!T52)-TIME!T52))/TIME!T52), "")</f>
        <v>0</v>
      </c>
      <c r="U52" s="2">
        <f ca="1">_xlfn.IFNA(IF(TIME!U52&gt;=0.2,MAX(ABS(INDIRECT("'" &amp; U$2 &amp; "'!B" &amp; ROWS!U52)-TIME!U52), ABS(INDIRECT("'" &amp; U$2 &amp; "'!F" &amp; ROWS!U52)-TIME!U52), ABS(INDIRECT("'" &amp; U$2 &amp; "'!J" &amp; ROWS!U52)-TIME!U52))/TIME!U52), "")</f>
        <v>5.0000000000000044E-2</v>
      </c>
      <c r="V52" s="2">
        <f ca="1">_xlfn.IFNA(IF(TIME!V52&gt;=0.2,MAX(ABS(INDIRECT("'" &amp; V$2 &amp; "'!B" &amp; ROWS!V52)-TIME!V52), ABS(INDIRECT("'" &amp; V$2 &amp; "'!F" &amp; ROWS!V52)-TIME!V52), ABS(INDIRECT("'" &amp; V$2 &amp; "'!J" &amp; ROWS!V52)-TIME!V52))/TIME!V52), "")</f>
        <v>1.6393442622950834E-2</v>
      </c>
      <c r="W52" s="2">
        <f ca="1">_xlfn.IFNA(IF(TIME!W52&gt;=0.2,MAX(ABS(INDIRECT("'" &amp; W$2 &amp; "'!B" &amp; ROWS!W52)-TIME!W52), ABS(INDIRECT("'" &amp; W$2 &amp; "'!F" &amp; ROWS!W52)-TIME!W52), ABS(INDIRECT("'" &amp; W$2 &amp; "'!J" &amp; ROWS!W52)-TIME!W52))/TIME!W52), "")</f>
        <v>3.1250000000000028E-2</v>
      </c>
      <c r="X52" s="2" t="b">
        <f ca="1">_xlfn.IFNA(IF(TIME!X52&gt;=0.2,MAX(ABS(INDIRECT("'" &amp; X$2 &amp; "'!B" &amp; ROWS!X52)-TIME!X52), ABS(INDIRECT("'" &amp; X$2 &amp; "'!F" &amp; ROWS!X52)-TIME!X52), ABS(INDIRECT("'" &amp; X$2 &amp; "'!J" &amp; ROWS!X52)-TIME!X52))/TIME!X52), "")</f>
        <v>0</v>
      </c>
      <c r="Y52" s="2" t="b">
        <f ca="1">_xlfn.IFNA(IF(TIME!Y52&gt;=0.2,MAX(ABS(INDIRECT("'" &amp; Y$2 &amp; "'!B" &amp; ROWS!Y52)-TIME!Y52), ABS(INDIRECT("'" &amp; Y$2 &amp; "'!F" &amp; ROWS!Y52)-TIME!Y52), ABS(INDIRECT("'" &amp; Y$2 &amp; "'!J" &amp; ROWS!Y52)-TIME!Y52))/TIME!Y52), "")</f>
        <v>0</v>
      </c>
    </row>
    <row r="53" spans="1:25" x14ac:dyDescent="0.25">
      <c r="A53" t="str">
        <f>METRICS!A52</f>
        <v>labelledExit</v>
      </c>
      <c r="B53" s="2" t="b">
        <f ca="1">_xlfn.IFNA(IF(TIME!B53&gt;=0.2,MAX(ABS(INDIRECT("'" &amp; B$2 &amp; "'!B" &amp; ROWS!B53)-TIME!B53), ABS(INDIRECT("'" &amp; B$2 &amp; "'!F" &amp; ROWS!B53)-TIME!B53), ABS(INDIRECT("'" &amp; B$2 &amp; "'!J" &amp; ROWS!B53)-TIME!B53))/TIME!B53), "")</f>
        <v>0</v>
      </c>
      <c r="C53" s="2" t="b">
        <f ca="1">_xlfn.IFNA(IF(TIME!C53&gt;=0.2,MAX(ABS(INDIRECT("'" &amp; C$2 &amp; "'!B" &amp; ROWS!C53)-TIME!C53), ABS(INDIRECT("'" &amp; C$2 &amp; "'!F" &amp; ROWS!C53)-TIME!C53), ABS(INDIRECT("'" &amp; C$2 &amp; "'!J" &amp; ROWS!C53)-TIME!C53))/TIME!C53), "")</f>
        <v>0</v>
      </c>
      <c r="D53" s="2" t="b">
        <f ca="1">_xlfn.IFNA(IF(TIME!D53&gt;=0.2,MAX(ABS(INDIRECT("'" &amp; D$2 &amp; "'!B" &amp; ROWS!D53)-TIME!D53), ABS(INDIRECT("'" &amp; D$2 &amp; "'!F" &amp; ROWS!D53)-TIME!D53), ABS(INDIRECT("'" &amp; D$2 &amp; "'!J" &amp; ROWS!D53)-TIME!D53))/TIME!D53), "")</f>
        <v>0</v>
      </c>
      <c r="E53" s="2">
        <f ca="1">_xlfn.IFNA(IF(TIME!E53&gt;=0.2,MAX(ABS(INDIRECT("'" &amp; E$2 &amp; "'!B" &amp; ROWS!E53)-TIME!E53), ABS(INDIRECT("'" &amp; E$2 &amp; "'!F" &amp; ROWS!E53)-TIME!E53), ABS(INDIRECT("'" &amp; E$2 &amp; "'!J" &amp; ROWS!E53)-TIME!E53))/TIME!E53), "")</f>
        <v>4.6511627906976785E-2</v>
      </c>
      <c r="F53" s="2">
        <f ca="1">_xlfn.IFNA(IF(TIME!F53&gt;=0.2,MAX(ABS(INDIRECT("'" &amp; F$2 &amp; "'!B" &amp; ROWS!F53)-TIME!F53), ABS(INDIRECT("'" &amp; F$2 &amp; "'!F" &amp; ROWS!F53)-TIME!F53), ABS(INDIRECT("'" &amp; F$2 &amp; "'!J" &amp; ROWS!F53)-TIME!F53))/TIME!F53), "")</f>
        <v>3.2786885245901669E-2</v>
      </c>
      <c r="G53" s="2">
        <f ca="1">_xlfn.IFNA(IF(TIME!G53&gt;=0.2,MAX(ABS(INDIRECT("'" &amp; G$2 &amp; "'!B" &amp; ROWS!G53)-TIME!G53), ABS(INDIRECT("'" &amp; G$2 &amp; "'!F" &amp; ROWS!G53)-TIME!G53), ABS(INDIRECT("'" &amp; G$2 &amp; "'!J" &amp; ROWS!G53)-TIME!G53))/TIME!G53), "")</f>
        <v>3.3333333333333368E-2</v>
      </c>
      <c r="H53" s="2">
        <f ca="1">_xlfn.IFNA(IF(TIME!H53&gt;=0.2,MAX(ABS(INDIRECT("'" &amp; H$2 &amp; "'!B" &amp; ROWS!H53)-TIME!H53), ABS(INDIRECT("'" &amp; H$2 &amp; "'!F" &amp; ROWS!H53)-TIME!H53), ABS(INDIRECT("'" &amp; H$2 &amp; "'!J" &amp; ROWS!H53)-TIME!H53))/TIME!H53), "")</f>
        <v>7.2463768115942099E-3</v>
      </c>
      <c r="I53" s="2">
        <f ca="1">_xlfn.IFNA(IF(TIME!I53&gt;=0.2,MAX(ABS(INDIRECT("'" &amp; I$2 &amp; "'!B" &amp; ROWS!I53)-TIME!I53), ABS(INDIRECT("'" &amp; I$2 &amp; "'!F" &amp; ROWS!I53)-TIME!I53), ABS(INDIRECT("'" &amp; I$2 &amp; "'!J" &amp; ROWS!I53)-TIME!I53))/TIME!I53), "")</f>
        <v>7.4074074074074138E-3</v>
      </c>
      <c r="J53" s="2" t="b">
        <f ca="1">_xlfn.IFNA(IF(TIME!J53&gt;=0.2,MAX(ABS(INDIRECT("'" &amp; J$2 &amp; "'!B" &amp; ROWS!J53)-TIME!J53), ABS(INDIRECT("'" &amp; J$2 &amp; "'!F" &amp; ROWS!J53)-TIME!J53), ABS(INDIRECT("'" &amp; J$2 &amp; "'!J" &amp; ROWS!J53)-TIME!J53))/TIME!J53), "")</f>
        <v>0</v>
      </c>
      <c r="K53" s="2" t="b">
        <f ca="1">_xlfn.IFNA(IF(TIME!K53&gt;=0.2,MAX(ABS(INDIRECT("'" &amp; K$2 &amp; "'!B" &amp; ROWS!K53)-TIME!K53), ABS(INDIRECT("'" &amp; K$2 &amp; "'!F" &amp; ROWS!K53)-TIME!K53), ABS(INDIRECT("'" &amp; K$2 &amp; "'!J" &amp; ROWS!K53)-TIME!K53))/TIME!K53), "")</f>
        <v>0</v>
      </c>
      <c r="L53" s="2" t="b">
        <f ca="1">_xlfn.IFNA(IF(TIME!L53&gt;=0.2,MAX(ABS(INDIRECT("'" &amp; L$2 &amp; "'!B" &amp; ROWS!L53)-TIME!L53), ABS(INDIRECT("'" &amp; L$2 &amp; "'!F" &amp; ROWS!L53)-TIME!L53), ABS(INDIRECT("'" &amp; L$2 &amp; "'!J" &amp; ROWS!L53)-TIME!L53))/TIME!L53), "")</f>
        <v>0</v>
      </c>
      <c r="M53" s="2">
        <f ca="1">_xlfn.IFNA(IF(TIME!M53&gt;=0.2,MAX(ABS(INDIRECT("'" &amp; M$2 &amp; "'!B" &amp; ROWS!M53)-TIME!M53), ABS(INDIRECT("'" &amp; M$2 &amp; "'!F" &amp; ROWS!M53)-TIME!M53), ABS(INDIRECT("'" &amp; M$2 &amp; "'!J" &amp; ROWS!M53)-TIME!M53))/TIME!M53), "")</f>
        <v>3.2258064516129059E-2</v>
      </c>
      <c r="N53" s="2">
        <f ca="1">_xlfn.IFNA(IF(TIME!N53&gt;=0.2,MAX(ABS(INDIRECT("'" &amp; N$2 &amp; "'!B" &amp; ROWS!N53)-TIME!N53), ABS(INDIRECT("'" &amp; N$2 &amp; "'!F" &amp; ROWS!N53)-TIME!N53), ABS(INDIRECT("'" &amp; N$2 &amp; "'!J" &amp; ROWS!N53)-TIME!N53))/TIME!N53), "")</f>
        <v>3.7735849056603807E-2</v>
      </c>
      <c r="O53" s="2">
        <f ca="1">_xlfn.IFNA(IF(TIME!O53&gt;=0.2,MAX(ABS(INDIRECT("'" &amp; O$2 &amp; "'!B" &amp; ROWS!O53)-TIME!O53), ABS(INDIRECT("'" &amp; O$2 &amp; "'!F" &amp; ROWS!O53)-TIME!O53), ABS(INDIRECT("'" &amp; O$2 &amp; "'!J" &amp; ROWS!O53)-TIME!O53))/TIME!O53), "")</f>
        <v>4.0000000000000036E-2</v>
      </c>
      <c r="P53" s="2" t="b">
        <f ca="1">_xlfn.IFNA(IF(TIME!P53&gt;=0.2,MAX(ABS(INDIRECT("'" &amp; P$2 &amp; "'!B" &amp; ROWS!P53)-TIME!P53), ABS(INDIRECT("'" &amp; P$2 &amp; "'!F" &amp; ROWS!P53)-TIME!P53), ABS(INDIRECT("'" &amp; P$2 &amp; "'!J" &amp; ROWS!P53)-TIME!P53))/TIME!P53), "")</f>
        <v>0</v>
      </c>
      <c r="Q53" s="2" t="b">
        <f ca="1">_xlfn.IFNA(IF(TIME!Q53&gt;=0.2,MAX(ABS(INDIRECT("'" &amp; Q$2 &amp; "'!B" &amp; ROWS!Q53)-TIME!Q53), ABS(INDIRECT("'" &amp; Q$2 &amp; "'!F" &amp; ROWS!Q53)-TIME!Q53), ABS(INDIRECT("'" &amp; Q$2 &amp; "'!J" &amp; ROWS!Q53)-TIME!Q53))/TIME!Q53), "")</f>
        <v>0</v>
      </c>
      <c r="R53" s="2" t="b">
        <f ca="1">_xlfn.IFNA(IF(TIME!R53&gt;=0.2,MAX(ABS(INDIRECT("'" &amp; R$2 &amp; "'!B" &amp; ROWS!R53)-TIME!R53), ABS(INDIRECT("'" &amp; R$2 &amp; "'!F" &amp; ROWS!R53)-TIME!R53), ABS(INDIRECT("'" &amp; R$2 &amp; "'!J" &amp; ROWS!R53)-TIME!R53))/TIME!R53), "")</f>
        <v>0</v>
      </c>
      <c r="S53" s="2" t="b">
        <f ca="1">_xlfn.IFNA(IF(TIME!S53&gt;=0.2,MAX(ABS(INDIRECT("'" &amp; S$2 &amp; "'!B" &amp; ROWS!S53)-TIME!S53), ABS(INDIRECT("'" &amp; S$2 &amp; "'!F" &amp; ROWS!S53)-TIME!S53), ABS(INDIRECT("'" &amp; S$2 &amp; "'!J" &amp; ROWS!S53)-TIME!S53))/TIME!S53), "")</f>
        <v>0</v>
      </c>
      <c r="T53" s="2" t="b">
        <f ca="1">_xlfn.IFNA(IF(TIME!T53&gt;=0.2,MAX(ABS(INDIRECT("'" &amp; T$2 &amp; "'!B" &amp; ROWS!T53)-TIME!T53), ABS(INDIRECT("'" &amp; T$2 &amp; "'!F" &amp; ROWS!T53)-TIME!T53), ABS(INDIRECT("'" &amp; T$2 &amp; "'!J" &amp; ROWS!T53)-TIME!T53))/TIME!T53), "")</f>
        <v>0</v>
      </c>
      <c r="U53" s="2">
        <f ca="1">_xlfn.IFNA(IF(TIME!U53&gt;=0.2,MAX(ABS(INDIRECT("'" &amp; U$2 &amp; "'!B" &amp; ROWS!U53)-TIME!U53), ABS(INDIRECT("'" &amp; U$2 &amp; "'!F" &amp; ROWS!U53)-TIME!U53), ABS(INDIRECT("'" &amp; U$2 &amp; "'!J" &amp; ROWS!U53)-TIME!U53))/TIME!U53), "")</f>
        <v>3.0303030303030328E-2</v>
      </c>
      <c r="V53" s="2">
        <f ca="1">_xlfn.IFNA(IF(TIME!V53&gt;=0.2,MAX(ABS(INDIRECT("'" &amp; V$2 &amp; "'!B" &amp; ROWS!V53)-TIME!V53), ABS(INDIRECT("'" &amp; V$2 &amp; "'!F" &amp; ROWS!V53)-TIME!V53), ABS(INDIRECT("'" &amp; V$2 &amp; "'!J" &amp; ROWS!V53)-TIME!V53))/TIME!V53), "")</f>
        <v>1.9230769230769246E-2</v>
      </c>
      <c r="W53" s="2">
        <f ca="1">_xlfn.IFNA(IF(TIME!W53&gt;=0.2,MAX(ABS(INDIRECT("'" &amp; W$2 &amp; "'!B" &amp; ROWS!W53)-TIME!W53), ABS(INDIRECT("'" &amp; W$2 &amp; "'!F" &amp; ROWS!W53)-TIME!W53), ABS(INDIRECT("'" &amp; W$2 &amp; "'!J" &amp; ROWS!W53)-TIME!W53))/TIME!W53), "")</f>
        <v>3.703703703703707E-2</v>
      </c>
      <c r="X53" s="2" t="b">
        <f ca="1">_xlfn.IFNA(IF(TIME!X53&gt;=0.2,MAX(ABS(INDIRECT("'" &amp; X$2 &amp; "'!B" &amp; ROWS!X53)-TIME!X53), ABS(INDIRECT("'" &amp; X$2 &amp; "'!F" &amp; ROWS!X53)-TIME!X53), ABS(INDIRECT("'" &amp; X$2 &amp; "'!J" &amp; ROWS!X53)-TIME!X53))/TIME!X53), "")</f>
        <v>0</v>
      </c>
      <c r="Y53" s="2" t="b">
        <f ca="1">_xlfn.IFNA(IF(TIME!Y53&gt;=0.2,MAX(ABS(INDIRECT("'" &amp; Y$2 &amp; "'!B" &amp; ROWS!Y53)-TIME!Y53), ABS(INDIRECT("'" &amp; Y$2 &amp; "'!F" &amp; ROWS!Y53)-TIME!Y53), ABS(INDIRECT("'" &amp; Y$2 &amp; "'!J" &amp; ROWS!Y53)-TIME!Y53))/TIME!Y53), "")</f>
        <v>0</v>
      </c>
    </row>
    <row r="54" spans="1:25" x14ac:dyDescent="0.25">
      <c r="A54" t="str">
        <f>METRICS!A53</f>
        <v>limits</v>
      </c>
      <c r="B54" s="2" t="b">
        <f ca="1">_xlfn.IFNA(IF(TIME!B54&gt;=0.2,MAX(ABS(INDIRECT("'" &amp; B$2 &amp; "'!B" &amp; ROWS!B54)-TIME!B54), ABS(INDIRECT("'" &amp; B$2 &amp; "'!F" &amp; ROWS!B54)-TIME!B54), ABS(INDIRECT("'" &amp; B$2 &amp; "'!J" &amp; ROWS!B54)-TIME!B54))/TIME!B54), "")</f>
        <v>0</v>
      </c>
      <c r="C54" s="2">
        <f ca="1">_xlfn.IFNA(IF(TIME!C54&gt;=0.2,MAX(ABS(INDIRECT("'" &amp; C$2 &amp; "'!B" &amp; ROWS!C54)-TIME!C54), ABS(INDIRECT("'" &amp; C$2 &amp; "'!F" &amp; ROWS!C54)-TIME!C54), ABS(INDIRECT("'" &amp; C$2 &amp; "'!J" &amp; ROWS!C54)-TIME!C54))/TIME!C54), "")</f>
        <v>5.0000000000000044E-2</v>
      </c>
      <c r="D54" s="2" t="b">
        <f ca="1">_xlfn.IFNA(IF(TIME!D54&gt;=0.2,MAX(ABS(INDIRECT("'" &amp; D$2 &amp; "'!B" &amp; ROWS!D54)-TIME!D54), ABS(INDIRECT("'" &amp; D$2 &amp; "'!F" &amp; ROWS!D54)-TIME!D54), ABS(INDIRECT("'" &amp; D$2 &amp; "'!J" &amp; ROWS!D54)-TIME!D54))/TIME!D54), "")</f>
        <v>0</v>
      </c>
      <c r="E54" s="2">
        <f ca="1">_xlfn.IFNA(IF(TIME!E54&gt;=0.2,MAX(ABS(INDIRECT("'" &amp; E$2 &amp; "'!B" &amp; ROWS!E54)-TIME!E54), ABS(INDIRECT("'" &amp; E$2 &amp; "'!F" &amp; ROWS!E54)-TIME!E54), ABS(INDIRECT("'" &amp; E$2 &amp; "'!J" &amp; ROWS!E54)-TIME!E54))/TIME!E54), "")</f>
        <v>2.2727272727272749E-2</v>
      </c>
      <c r="F54" s="2">
        <f ca="1">_xlfn.IFNA(IF(TIME!F54&gt;=0.2,MAX(ABS(INDIRECT("'" &amp; F$2 &amp; "'!B" &amp; ROWS!F54)-TIME!F54), ABS(INDIRECT("'" &amp; F$2 &amp; "'!F" &amp; ROWS!F54)-TIME!F54), ABS(INDIRECT("'" &amp; F$2 &amp; "'!J" &amp; ROWS!F54)-TIME!F54))/TIME!F54), "")</f>
        <v>7.2463768115940486E-3</v>
      </c>
      <c r="G54" s="2">
        <f ca="1">_xlfn.IFNA(IF(TIME!G54&gt;=0.2,MAX(ABS(INDIRECT("'" &amp; G$2 &amp; "'!B" &amp; ROWS!G54)-TIME!G54), ABS(INDIRECT("'" &amp; G$2 &amp; "'!F" &amp; ROWS!G54)-TIME!G54), ABS(INDIRECT("'" &amp; G$2 &amp; "'!J" &amp; ROWS!G54)-TIME!G54))/TIME!G54), "")</f>
        <v>4.5454545454545324E-2</v>
      </c>
      <c r="H54" s="2">
        <f ca="1">_xlfn.IFNA(IF(TIME!H54&gt;=0.2,MAX(ABS(INDIRECT("'" &amp; H$2 &amp; "'!B" &amp; ROWS!H54)-TIME!H54), ABS(INDIRECT("'" &amp; H$2 &amp; "'!F" &amp; ROWS!H54)-TIME!H54), ABS(INDIRECT("'" &amp; H$2 &amp; "'!J" &amp; ROWS!H54)-TIME!H54))/TIME!H54), "")</f>
        <v>1.3698630136986314E-2</v>
      </c>
      <c r="I54" s="2">
        <f ca="1">_xlfn.IFNA(IF(TIME!I54&gt;=0.2,MAX(ABS(INDIRECT("'" &amp; I$2 &amp; "'!B" &amp; ROWS!I54)-TIME!I54), ABS(INDIRECT("'" &amp; I$2 &amp; "'!F" &amp; ROWS!I54)-TIME!I54), ABS(INDIRECT("'" &amp; I$2 &amp; "'!J" &amp; ROWS!I54)-TIME!I54))/TIME!I54), "")</f>
        <v>2.1126760563380302E-2</v>
      </c>
      <c r="J54" s="2" t="b">
        <f ca="1">_xlfn.IFNA(IF(TIME!J54&gt;=0.2,MAX(ABS(INDIRECT("'" &amp; J$2 &amp; "'!B" &amp; ROWS!J54)-TIME!J54), ABS(INDIRECT("'" &amp; J$2 &amp; "'!F" &amp; ROWS!J54)-TIME!J54), ABS(INDIRECT("'" &amp; J$2 &amp; "'!J" &amp; ROWS!J54)-TIME!J54))/TIME!J54), "")</f>
        <v>0</v>
      </c>
      <c r="K54" s="2" t="b">
        <f ca="1">_xlfn.IFNA(IF(TIME!K54&gt;=0.2,MAX(ABS(INDIRECT("'" &amp; K$2 &amp; "'!B" &amp; ROWS!K54)-TIME!K54), ABS(INDIRECT("'" &amp; K$2 &amp; "'!F" &amp; ROWS!K54)-TIME!K54), ABS(INDIRECT("'" &amp; K$2 &amp; "'!J" &amp; ROWS!K54)-TIME!K54))/TIME!K54), "")</f>
        <v>0</v>
      </c>
      <c r="L54" s="2" t="b">
        <f ca="1">_xlfn.IFNA(IF(TIME!L54&gt;=0.2,MAX(ABS(INDIRECT("'" &amp; L$2 &amp; "'!B" &amp; ROWS!L54)-TIME!L54), ABS(INDIRECT("'" &amp; L$2 &amp; "'!F" &amp; ROWS!L54)-TIME!L54), ABS(INDIRECT("'" &amp; L$2 &amp; "'!J" &amp; ROWS!L54)-TIME!L54))/TIME!L54), "")</f>
        <v>0</v>
      </c>
      <c r="M54" s="2">
        <f ca="1">_xlfn.IFNA(IF(TIME!M54&gt;=0.2,MAX(ABS(INDIRECT("'" &amp; M$2 &amp; "'!B" &amp; ROWS!M54)-TIME!M54), ABS(INDIRECT("'" &amp; M$2 &amp; "'!F" &amp; ROWS!M54)-TIME!M54), ABS(INDIRECT("'" &amp; M$2 &amp; "'!J" &amp; ROWS!M54)-TIME!M54))/TIME!M54), "")</f>
        <v>2.5974025974025997E-2</v>
      </c>
      <c r="N54" s="2">
        <f ca="1">_xlfn.IFNA(IF(TIME!N54&gt;=0.2,MAX(ABS(INDIRECT("'" &amp; N$2 &amp; "'!B" &amp; ROWS!N54)-TIME!N54), ABS(INDIRECT("'" &amp; N$2 &amp; "'!F" &amp; ROWS!N54)-TIME!N54), ABS(INDIRECT("'" &amp; N$2 &amp; "'!J" &amp; ROWS!N54)-TIME!N54))/TIME!N54), "")</f>
        <v>2.3076923076923096E-2</v>
      </c>
      <c r="O54" s="2">
        <f ca="1">_xlfn.IFNA(IF(TIME!O54&gt;=0.2,MAX(ABS(INDIRECT("'" &amp; O$2 &amp; "'!B" &amp; ROWS!O54)-TIME!O54), ABS(INDIRECT("'" &amp; O$2 &amp; "'!F" &amp; ROWS!O54)-TIME!O54), ABS(INDIRECT("'" &amp; O$2 &amp; "'!J" &amp; ROWS!O54)-TIME!O54))/TIME!O54), "")</f>
        <v>1.6393442622950834E-2</v>
      </c>
      <c r="P54" s="2" t="b">
        <f ca="1">_xlfn.IFNA(IF(TIME!P54&gt;=0.2,MAX(ABS(INDIRECT("'" &amp; P$2 &amp; "'!B" &amp; ROWS!P54)-TIME!P54), ABS(INDIRECT("'" &amp; P$2 &amp; "'!F" &amp; ROWS!P54)-TIME!P54), ABS(INDIRECT("'" &amp; P$2 &amp; "'!J" &amp; ROWS!P54)-TIME!P54))/TIME!P54), "")</f>
        <v>0</v>
      </c>
      <c r="Q54" s="2" t="b">
        <f ca="1">_xlfn.IFNA(IF(TIME!Q54&gt;=0.2,MAX(ABS(INDIRECT("'" &amp; Q$2 &amp; "'!B" &amp; ROWS!Q54)-TIME!Q54), ABS(INDIRECT("'" &amp; Q$2 &amp; "'!F" &amp; ROWS!Q54)-TIME!Q54), ABS(INDIRECT("'" &amp; Q$2 &amp; "'!J" &amp; ROWS!Q54)-TIME!Q54))/TIME!Q54), "")</f>
        <v>0</v>
      </c>
      <c r="R54" s="2" t="b">
        <f ca="1">_xlfn.IFNA(IF(TIME!R54&gt;=0.2,MAX(ABS(INDIRECT("'" &amp; R$2 &amp; "'!B" &amp; ROWS!R54)-TIME!R54), ABS(INDIRECT("'" &amp; R$2 &amp; "'!F" &amp; ROWS!R54)-TIME!R54), ABS(INDIRECT("'" &amp; R$2 &amp; "'!J" &amp; ROWS!R54)-TIME!R54))/TIME!R54), "")</f>
        <v>0</v>
      </c>
      <c r="S54" s="2" t="b">
        <f ca="1">_xlfn.IFNA(IF(TIME!S54&gt;=0.2,MAX(ABS(INDIRECT("'" &amp; S$2 &amp; "'!B" &amp; ROWS!S54)-TIME!S54), ABS(INDIRECT("'" &amp; S$2 &amp; "'!F" &amp; ROWS!S54)-TIME!S54), ABS(INDIRECT("'" &amp; S$2 &amp; "'!J" &amp; ROWS!S54)-TIME!S54))/TIME!S54), "")</f>
        <v>0</v>
      </c>
      <c r="T54" s="2" t="b">
        <f ca="1">_xlfn.IFNA(IF(TIME!T54&gt;=0.2,MAX(ABS(INDIRECT("'" &amp; T$2 &amp; "'!B" &amp; ROWS!T54)-TIME!T54), ABS(INDIRECT("'" &amp; T$2 &amp; "'!F" &amp; ROWS!T54)-TIME!T54), ABS(INDIRECT("'" &amp; T$2 &amp; "'!J" &amp; ROWS!T54)-TIME!T54))/TIME!T54), "")</f>
        <v>0</v>
      </c>
      <c r="U54" s="2">
        <f ca="1">_xlfn.IFNA(IF(TIME!U54&gt;=0.2,MAX(ABS(INDIRECT("'" &amp; U$2 &amp; "'!B" &amp; ROWS!U54)-TIME!U54), ABS(INDIRECT("'" &amp; U$2 &amp; "'!F" &amp; ROWS!U54)-TIME!U54), ABS(INDIRECT("'" &amp; U$2 &amp; "'!J" &amp; ROWS!U54)-TIME!U54))/TIME!U54), "")</f>
        <v>2.5974025974025997E-2</v>
      </c>
      <c r="V54" s="2">
        <f ca="1">_xlfn.IFNA(IF(TIME!V54&gt;=0.2,MAX(ABS(INDIRECT("'" &amp; V$2 &amp; "'!B" &amp; ROWS!V54)-TIME!V54), ABS(INDIRECT("'" &amp; V$2 &amp; "'!F" &amp; ROWS!V54)-TIME!V54), ABS(INDIRECT("'" &amp; V$2 &amp; "'!J" &amp; ROWS!V54)-TIME!V54))/TIME!V54), "")</f>
        <v>8.0645161290322648E-3</v>
      </c>
      <c r="W54" s="2">
        <f ca="1">_xlfn.IFNA(IF(TIME!W54&gt;=0.2,MAX(ABS(INDIRECT("'" &amp; W$2 &amp; "'!B" &amp; ROWS!W54)-TIME!W54), ABS(INDIRECT("'" &amp; W$2 &amp; "'!F" &amp; ROWS!W54)-TIME!W54), ABS(INDIRECT("'" &amp; W$2 &amp; "'!J" &amp; ROWS!W54)-TIME!W54))/TIME!W54), "")</f>
        <v>3.0303030303030328E-2</v>
      </c>
      <c r="X54" s="2" t="b">
        <f ca="1">_xlfn.IFNA(IF(TIME!X54&gt;=0.2,MAX(ABS(INDIRECT("'" &amp; X$2 &amp; "'!B" &amp; ROWS!X54)-TIME!X54), ABS(INDIRECT("'" &amp; X$2 &amp; "'!F" &amp; ROWS!X54)-TIME!X54), ABS(INDIRECT("'" &amp; X$2 &amp; "'!J" &amp; ROWS!X54)-TIME!X54))/TIME!X54), "")</f>
        <v>0</v>
      </c>
      <c r="Y54" s="2" t="b">
        <f ca="1">_xlfn.IFNA(IF(TIME!Y54&gt;=0.2,MAX(ABS(INDIRECT("'" &amp; Y$2 &amp; "'!B" &amp; ROWS!Y54)-TIME!Y54), ABS(INDIRECT("'" &amp; Y$2 &amp; "'!F" &amp; ROWS!Y54)-TIME!Y54), ABS(INDIRECT("'" &amp; Y$2 &amp; "'!J" &amp; ROWS!Y54)-TIME!Y54))/TIME!Y54), "")</f>
        <v>0</v>
      </c>
    </row>
    <row r="55" spans="1:25" x14ac:dyDescent="0.25">
      <c r="A55" t="str">
        <f>METRICS!A54</f>
        <v>literals</v>
      </c>
      <c r="B55" s="2">
        <f ca="1">_xlfn.IFNA(IF(TIME!B55&gt;=0.2,MAX(ABS(INDIRECT("'" &amp; B$2 &amp; "'!B" &amp; ROWS!B55)-TIME!B55), ABS(INDIRECT("'" &amp; B$2 &amp; "'!F" &amp; ROWS!B55)-TIME!B55), ABS(INDIRECT("'" &amp; B$2 &amp; "'!J" &amp; ROWS!B55)-TIME!B55))/TIME!B55), "")</f>
        <v>3.4602076124568273E-3</v>
      </c>
      <c r="C55" s="2">
        <f ca="1">_xlfn.IFNA(IF(TIME!C55&gt;=0.2,MAX(ABS(INDIRECT("'" &amp; C$2 &amp; "'!B" &amp; ROWS!C55)-TIME!C55), ABS(INDIRECT("'" &amp; C$2 &amp; "'!F" &amp; ROWS!C55)-TIME!C55), ABS(INDIRECT("'" &amp; C$2 &amp; "'!J" &amp; ROWS!C55)-TIME!C55))/TIME!C55), "")</f>
        <v>1.0989010989010999E-2</v>
      </c>
      <c r="D55" s="2">
        <f ca="1">_xlfn.IFNA(IF(TIME!D55&gt;=0.2,MAX(ABS(INDIRECT("'" &amp; D$2 &amp; "'!B" &amp; ROWS!D55)-TIME!D55), ABS(INDIRECT("'" &amp; D$2 &amp; "'!F" &amp; ROWS!D55)-TIME!D55), ABS(INDIRECT("'" &amp; D$2 &amp; "'!J" &amp; ROWS!D55)-TIME!D55))/TIME!D55), "")</f>
        <v>1.4084507042253534E-2</v>
      </c>
      <c r="E55" s="2">
        <f ca="1">_xlfn.IFNA(IF(TIME!E55&gt;=0.2,MAX(ABS(INDIRECT("'" &amp; E$2 &amp; "'!B" &amp; ROWS!E55)-TIME!E55), ABS(INDIRECT("'" &amp; E$2 &amp; "'!F" &amp; ROWS!E55)-TIME!E55), ABS(INDIRECT("'" &amp; E$2 &amp; "'!J" &amp; ROWS!E55)-TIME!E55))/TIME!E55), "")</f>
        <v>2.8248587570620866E-3</v>
      </c>
      <c r="F55" s="2">
        <f ca="1">_xlfn.IFNA(IF(TIME!F55&gt;=0.2,MAX(ABS(INDIRECT("'" &amp; F$2 &amp; "'!B" &amp; ROWS!F55)-TIME!F55), ABS(INDIRECT("'" &amp; F$2 &amp; "'!F" &amp; ROWS!F55)-TIME!F55), ABS(INDIRECT("'" &amp; F$2 &amp; "'!J" &amp; ROWS!F55)-TIME!F55))/TIME!F55), "")</f>
        <v>1.8518518518518594E-2</v>
      </c>
      <c r="G55" s="2">
        <f ca="1">_xlfn.IFNA(IF(TIME!G55&gt;=0.2,MAX(ABS(INDIRECT("'" &amp; G$2 &amp; "'!B" &amp; ROWS!G55)-TIME!G55), ABS(INDIRECT("'" &amp; G$2 &amp; "'!F" &amp; ROWS!G55)-TIME!G55), ABS(INDIRECT("'" &amp; G$2 &amp; "'!J" &amp; ROWS!G55)-TIME!G55))/TIME!G55), "")</f>
        <v>1.2048192771084348E-2</v>
      </c>
      <c r="H55" s="2" t="str">
        <f ca="1">_xlfn.IFNA(IF(TIME!H55&gt;=0.2,MAX(ABS(INDIRECT("'" &amp; H$2 &amp; "'!B" &amp; ROWS!H55)-TIME!H55), ABS(INDIRECT("'" &amp; H$2 &amp; "'!F" &amp; ROWS!H55)-TIME!H55), ABS(INDIRECT("'" &amp; H$2 &amp; "'!J" &amp; ROWS!H55)-TIME!H55))/TIME!H55), "")</f>
        <v/>
      </c>
      <c r="I55" s="2" t="str">
        <f ca="1">_xlfn.IFNA(IF(TIME!I55&gt;=0.2,MAX(ABS(INDIRECT("'" &amp; I$2 &amp; "'!B" &amp; ROWS!I55)-TIME!I55), ABS(INDIRECT("'" &amp; I$2 &amp; "'!F" &amp; ROWS!I55)-TIME!I55), ABS(INDIRECT("'" &amp; I$2 &amp; "'!J" &amp; ROWS!I55)-TIME!I55))/TIME!I55), "")</f>
        <v/>
      </c>
      <c r="J55" s="2">
        <f ca="1">_xlfn.IFNA(IF(TIME!J55&gt;=0.2,MAX(ABS(INDIRECT("'" &amp; J$2 &amp; "'!B" &amp; ROWS!J55)-TIME!J55), ABS(INDIRECT("'" &amp; J$2 &amp; "'!F" &amp; ROWS!J55)-TIME!J55), ABS(INDIRECT("'" &amp; J$2 &amp; "'!J" &amp; ROWS!J55)-TIME!J55))/TIME!J55), "")</f>
        <v>0</v>
      </c>
      <c r="K55" s="2">
        <f ca="1">_xlfn.IFNA(IF(TIME!K55&gt;=0.2,MAX(ABS(INDIRECT("'" &amp; K$2 &amp; "'!B" &amp; ROWS!K55)-TIME!K55), ABS(INDIRECT("'" &amp; K$2 &amp; "'!F" &amp; ROWS!K55)-TIME!K55), ABS(INDIRECT("'" &amp; K$2 &amp; "'!J" &amp; ROWS!K55)-TIME!K55))/TIME!K55), "")</f>
        <v>0</v>
      </c>
      <c r="L55" s="2" t="b">
        <f ca="1">_xlfn.IFNA(IF(TIME!L55&gt;=0.2,MAX(ABS(INDIRECT("'" &amp; L$2 &amp; "'!B" &amp; ROWS!L55)-TIME!L55), ABS(INDIRECT("'" &amp; L$2 &amp; "'!F" &amp; ROWS!L55)-TIME!L55), ABS(INDIRECT("'" &amp; L$2 &amp; "'!J" &amp; ROWS!L55)-TIME!L55))/TIME!L55), "")</f>
        <v>0</v>
      </c>
      <c r="M55" s="2">
        <f ca="1">_xlfn.IFNA(IF(TIME!M55&gt;=0.2,MAX(ABS(INDIRECT("'" &amp; M$2 &amp; "'!B" &amp; ROWS!M55)-TIME!M55), ABS(INDIRECT("'" &amp; M$2 &amp; "'!F" &amp; ROWS!M55)-TIME!M55), ABS(INDIRECT("'" &amp; M$2 &amp; "'!J" &amp; ROWS!M55)-TIME!M55))/TIME!M55), "")</f>
        <v>2.3437500000000021E-2</v>
      </c>
      <c r="N55" s="2">
        <f ca="1">_xlfn.IFNA(IF(TIME!N55&gt;=0.2,MAX(ABS(INDIRECT("'" &amp; N$2 &amp; "'!B" &amp; ROWS!N55)-TIME!N55), ABS(INDIRECT("'" &amp; N$2 &amp; "'!F" &amp; ROWS!N55)-TIME!N55), ABS(INDIRECT("'" &amp; N$2 &amp; "'!J" &amp; ROWS!N55)-TIME!N55))/TIME!N55), "")</f>
        <v>3.6363636363635587E-3</v>
      </c>
      <c r="O55" s="2">
        <f ca="1">_xlfn.IFNA(IF(TIME!O55&gt;=0.2,MAX(ABS(INDIRECT("'" &amp; O$2 &amp; "'!B" &amp; ROWS!O55)-TIME!O55), ABS(INDIRECT("'" &amp; O$2 &amp; "'!F" &amp; ROWS!O55)-TIME!O55), ABS(INDIRECT("'" &amp; O$2 &amp; "'!J" &amp; ROWS!O55)-TIME!O55))/TIME!O55), "")</f>
        <v>2.8806584362139849E-2</v>
      </c>
      <c r="P55" s="2" t="str">
        <f ca="1">_xlfn.IFNA(IF(TIME!P55&gt;=0.2,MAX(ABS(INDIRECT("'" &amp; P$2 &amp; "'!B" &amp; ROWS!P55)-TIME!P55), ABS(INDIRECT("'" &amp; P$2 &amp; "'!F" &amp; ROWS!P55)-TIME!P55), ABS(INDIRECT("'" &amp; P$2 &amp; "'!J" &amp; ROWS!P55)-TIME!P55))/TIME!P55), "")</f>
        <v/>
      </c>
      <c r="Q55" s="2" t="str">
        <f ca="1">_xlfn.IFNA(IF(TIME!Q55&gt;=0.2,MAX(ABS(INDIRECT("'" &amp; Q$2 &amp; "'!B" &amp; ROWS!Q55)-TIME!Q55), ABS(INDIRECT("'" &amp; Q$2 &amp; "'!F" &amp; ROWS!Q55)-TIME!Q55), ABS(INDIRECT("'" &amp; Q$2 &amp; "'!J" &amp; ROWS!Q55)-TIME!Q55))/TIME!Q55), "")</f>
        <v/>
      </c>
      <c r="R55" s="2">
        <f ca="1">_xlfn.IFNA(IF(TIME!R55&gt;=0.2,MAX(ABS(INDIRECT("'" &amp; R$2 &amp; "'!B" &amp; ROWS!R55)-TIME!R55), ABS(INDIRECT("'" &amp; R$2 &amp; "'!F" &amp; ROWS!R55)-TIME!R55), ABS(INDIRECT("'" &amp; R$2 &amp; "'!J" &amp; ROWS!R55)-TIME!R55))/TIME!R55), "")</f>
        <v>4.9999999999999906E-2</v>
      </c>
      <c r="S55" s="2">
        <f ca="1">_xlfn.IFNA(IF(TIME!S55&gt;=0.2,MAX(ABS(INDIRECT("'" &amp; S$2 &amp; "'!B" &amp; ROWS!S55)-TIME!S55), ABS(INDIRECT("'" &amp; S$2 &amp; "'!F" &amp; ROWS!S55)-TIME!S55), ABS(INDIRECT("'" &amp; S$2 &amp; "'!J" &amp; ROWS!S55)-TIME!S55))/TIME!S55), "")</f>
        <v>4.5454545454545497E-2</v>
      </c>
      <c r="T55" s="2" t="b">
        <f ca="1">_xlfn.IFNA(IF(TIME!T55&gt;=0.2,MAX(ABS(INDIRECT("'" &amp; T$2 &amp; "'!B" &amp; ROWS!T55)-TIME!T55), ABS(INDIRECT("'" &amp; T$2 &amp; "'!F" &amp; ROWS!T55)-TIME!T55), ABS(INDIRECT("'" &amp; T$2 &amp; "'!J" &amp; ROWS!T55)-TIME!T55))/TIME!T55), "")</f>
        <v>0</v>
      </c>
      <c r="U55" s="2">
        <f ca="1">_xlfn.IFNA(IF(TIME!U55&gt;=0.2,MAX(ABS(INDIRECT("'" &amp; U$2 &amp; "'!B" &amp; ROWS!U55)-TIME!U55), ABS(INDIRECT("'" &amp; U$2 &amp; "'!F" &amp; ROWS!U55)-TIME!U55), ABS(INDIRECT("'" &amp; U$2 &amp; "'!J" &amp; ROWS!U55)-TIME!U55))/TIME!U55), "")</f>
        <v>4.8582995951416866E-2</v>
      </c>
      <c r="V55" s="2">
        <f ca="1">_xlfn.IFNA(IF(TIME!V55&gt;=0.2,MAX(ABS(INDIRECT("'" &amp; V$2 &amp; "'!B" &amp; ROWS!V55)-TIME!V55), ABS(INDIRECT("'" &amp; V$2 &amp; "'!F" &amp; ROWS!V55)-TIME!V55), ABS(INDIRECT("'" &amp; V$2 &amp; "'!J" &amp; ROWS!V55)-TIME!V55))/TIME!V55), "")</f>
        <v>7.462686567164185E-3</v>
      </c>
      <c r="W55" s="2">
        <f ca="1">_xlfn.IFNA(IF(TIME!W55&gt;=0.2,MAX(ABS(INDIRECT("'" &amp; W$2 &amp; "'!B" &amp; ROWS!W55)-TIME!W55), ABS(INDIRECT("'" &amp; W$2 &amp; "'!F" &amp; ROWS!W55)-TIME!W55), ABS(INDIRECT("'" &amp; W$2 &amp; "'!J" &amp; ROWS!W55)-TIME!W55))/TIME!W55), "")</f>
        <v>8.1967213114754172E-3</v>
      </c>
      <c r="X55" s="2" t="str">
        <f ca="1">_xlfn.IFNA(IF(TIME!X55&gt;=0.2,MAX(ABS(INDIRECT("'" &amp; X$2 &amp; "'!B" &amp; ROWS!X55)-TIME!X55), ABS(INDIRECT("'" &amp; X$2 &amp; "'!F" &amp; ROWS!X55)-TIME!X55), ABS(INDIRECT("'" &amp; X$2 &amp; "'!J" &amp; ROWS!X55)-TIME!X55))/TIME!X55), "")</f>
        <v/>
      </c>
      <c r="Y55" s="2" t="str">
        <f ca="1">_xlfn.IFNA(IF(TIME!Y55&gt;=0.2,MAX(ABS(INDIRECT("'" &amp; Y$2 &amp; "'!B" &amp; ROWS!Y55)-TIME!Y55), ABS(INDIRECT("'" &amp; Y$2 &amp; "'!F" &amp; ROWS!Y55)-TIME!Y55), ABS(INDIRECT("'" &amp; Y$2 &amp; "'!J" &amp; ROWS!Y55)-TIME!Y55))/TIME!Y55), "")</f>
        <v/>
      </c>
    </row>
    <row r="56" spans="1:25" x14ac:dyDescent="0.25">
      <c r="A56" t="str">
        <f>METRICS!A55</f>
        <v>math1</v>
      </c>
      <c r="B56" s="2" t="str">
        <f ca="1">_xlfn.IFNA(IF(TIME!B56&gt;=0.2,MAX(ABS(INDIRECT("'" &amp; B$2 &amp; "'!B" &amp; ROWS!B56)-TIME!B56), ABS(INDIRECT("'" &amp; B$2 &amp; "'!F" &amp; ROWS!B56)-TIME!B56), ABS(INDIRECT("'" &amp; B$2 &amp; "'!J" &amp; ROWS!B56)-TIME!B56))/TIME!B56), "")</f>
        <v/>
      </c>
      <c r="C56" s="2">
        <f ca="1">_xlfn.IFNA(IF(TIME!C56&gt;=0.2,MAX(ABS(INDIRECT("'" &amp; C$2 &amp; "'!B" &amp; ROWS!C56)-TIME!C56), ABS(INDIRECT("'" &amp; C$2 &amp; "'!F" &amp; ROWS!C56)-TIME!C56), ABS(INDIRECT("'" &amp; C$2 &amp; "'!J" &amp; ROWS!C56)-TIME!C56))/TIME!C56), "")</f>
        <v>1.0442773600667743E-3</v>
      </c>
      <c r="D56" s="2">
        <f ca="1">_xlfn.IFNA(IF(TIME!D56&gt;=0.2,MAX(ABS(INDIRECT("'" &amp; D$2 &amp; "'!B" &amp; ROWS!D56)-TIME!D56), ABS(INDIRECT("'" &amp; D$2 &amp; "'!F" &amp; ROWS!D56)-TIME!D56), ABS(INDIRECT("'" &amp; D$2 &amp; "'!J" &amp; ROWS!D56)-TIME!D56))/TIME!D56), "")</f>
        <v>7.1119356833641576E-3</v>
      </c>
      <c r="E56" s="2" t="str">
        <f ca="1">_xlfn.IFNA(IF(TIME!E56&gt;=0.2,MAX(ABS(INDIRECT("'" &amp; E$2 &amp; "'!B" &amp; ROWS!E56)-TIME!E56), ABS(INDIRECT("'" &amp; E$2 &amp; "'!F" &amp; ROWS!E56)-TIME!E56), ABS(INDIRECT("'" &amp; E$2 &amp; "'!J" &amp; ROWS!E56)-TIME!E56))/TIME!E56), "")</f>
        <v/>
      </c>
      <c r="F56" s="2" t="str">
        <f ca="1">_xlfn.IFNA(IF(TIME!F56&gt;=0.2,MAX(ABS(INDIRECT("'" &amp; F$2 &amp; "'!B" &amp; ROWS!F56)-TIME!F56), ABS(INDIRECT("'" &amp; F$2 &amp; "'!F" &amp; ROWS!F56)-TIME!F56), ABS(INDIRECT("'" &amp; F$2 &amp; "'!J" &amp; ROWS!F56)-TIME!F56))/TIME!F56), "")</f>
        <v/>
      </c>
      <c r="G56" s="2" t="str">
        <f ca="1">_xlfn.IFNA(IF(TIME!G56&gt;=0.2,MAX(ABS(INDIRECT("'" &amp; G$2 &amp; "'!B" &amp; ROWS!G56)-TIME!G56), ABS(INDIRECT("'" &amp; G$2 &amp; "'!F" &amp; ROWS!G56)-TIME!G56), ABS(INDIRECT("'" &amp; G$2 &amp; "'!J" &amp; ROWS!G56)-TIME!G56))/TIME!G56), "")</f>
        <v/>
      </c>
      <c r="H56" s="2" t="str">
        <f ca="1">_xlfn.IFNA(IF(TIME!H56&gt;=0.2,MAX(ABS(INDIRECT("'" &amp; H$2 &amp; "'!B" &amp; ROWS!H56)-TIME!H56), ABS(INDIRECT("'" &amp; H$2 &amp; "'!F" &amp; ROWS!H56)-TIME!H56), ABS(INDIRECT("'" &amp; H$2 &amp; "'!J" &amp; ROWS!H56)-TIME!H56))/TIME!H56), "")</f>
        <v/>
      </c>
      <c r="I56" s="2" t="str">
        <f ca="1">_xlfn.IFNA(IF(TIME!I56&gt;=0.2,MAX(ABS(INDIRECT("'" &amp; I$2 &amp; "'!B" &amp; ROWS!I56)-TIME!I56), ABS(INDIRECT("'" &amp; I$2 &amp; "'!F" &amp; ROWS!I56)-TIME!I56), ABS(INDIRECT("'" &amp; I$2 &amp; "'!J" &amp; ROWS!I56)-TIME!I56))/TIME!I56), "")</f>
        <v/>
      </c>
      <c r="J56" s="2">
        <f ca="1">_xlfn.IFNA(IF(TIME!J56&gt;=0.2,MAX(ABS(INDIRECT("'" &amp; J$2 &amp; "'!B" &amp; ROWS!J56)-TIME!J56), ABS(INDIRECT("'" &amp; J$2 &amp; "'!F" &amp; ROWS!J56)-TIME!J56), ABS(INDIRECT("'" &amp; J$2 &amp; "'!J" &amp; ROWS!J56)-TIME!J56))/TIME!J56), "")</f>
        <v>5.0761421319797002E-3</v>
      </c>
      <c r="K56" s="2">
        <f ca="1">_xlfn.IFNA(IF(TIME!K56&gt;=0.2,MAX(ABS(INDIRECT("'" &amp; K$2 &amp; "'!B" &amp; ROWS!K56)-TIME!K56), ABS(INDIRECT("'" &amp; K$2 &amp; "'!F" &amp; ROWS!K56)-TIME!K56), ABS(INDIRECT("'" &amp; K$2 &amp; "'!J" &amp; ROWS!K56)-TIME!K56))/TIME!K56), "")</f>
        <v>2.5252525252525276E-2</v>
      </c>
      <c r="L56" s="2">
        <f ca="1">_xlfn.IFNA(IF(TIME!L56&gt;=0.2,MAX(ABS(INDIRECT("'" &amp; L$2 &amp; "'!B" &amp; ROWS!L56)-TIME!L56), ABS(INDIRECT("'" &amp; L$2 &amp; "'!F" &amp; ROWS!L56)-TIME!L56), ABS(INDIRECT("'" &amp; L$2 &amp; "'!J" &amp; ROWS!L56)-TIME!L56))/TIME!L56), "")</f>
        <v>0</v>
      </c>
      <c r="M56" s="2" t="str">
        <f ca="1">_xlfn.IFNA(IF(TIME!M56&gt;=0.2,MAX(ABS(INDIRECT("'" &amp; M$2 &amp; "'!B" &amp; ROWS!M56)-TIME!M56), ABS(INDIRECT("'" &amp; M$2 &amp; "'!F" &amp; ROWS!M56)-TIME!M56), ABS(INDIRECT("'" &amp; M$2 &amp; "'!J" &amp; ROWS!M56)-TIME!M56))/TIME!M56), "")</f>
        <v/>
      </c>
      <c r="N56" s="2" t="str">
        <f ca="1">_xlfn.IFNA(IF(TIME!N56&gt;=0.2,MAX(ABS(INDIRECT("'" &amp; N$2 &amp; "'!B" &amp; ROWS!N56)-TIME!N56), ABS(INDIRECT("'" &amp; N$2 &amp; "'!F" &amp; ROWS!N56)-TIME!N56), ABS(INDIRECT("'" &amp; N$2 &amp; "'!J" &amp; ROWS!N56)-TIME!N56))/TIME!N56), "")</f>
        <v/>
      </c>
      <c r="O56" s="2" t="str">
        <f ca="1">_xlfn.IFNA(IF(TIME!O56&gt;=0.2,MAX(ABS(INDIRECT("'" &amp; O$2 &amp; "'!B" &amp; ROWS!O56)-TIME!O56), ABS(INDIRECT("'" &amp; O$2 &amp; "'!F" &amp; ROWS!O56)-TIME!O56), ABS(INDIRECT("'" &amp; O$2 &amp; "'!J" &amp; ROWS!O56)-TIME!O56))/TIME!O56), "")</f>
        <v/>
      </c>
      <c r="P56" s="2" t="str">
        <f ca="1">_xlfn.IFNA(IF(TIME!P56&gt;=0.2,MAX(ABS(INDIRECT("'" &amp; P$2 &amp; "'!B" &amp; ROWS!P56)-TIME!P56), ABS(INDIRECT("'" &amp; P$2 &amp; "'!F" &amp; ROWS!P56)-TIME!P56), ABS(INDIRECT("'" &amp; P$2 &amp; "'!J" &amp; ROWS!P56)-TIME!P56))/TIME!P56), "")</f>
        <v/>
      </c>
      <c r="Q56" s="2" t="str">
        <f ca="1">_xlfn.IFNA(IF(TIME!Q56&gt;=0.2,MAX(ABS(INDIRECT("'" &amp; Q$2 &amp; "'!B" &amp; ROWS!Q56)-TIME!Q56), ABS(INDIRECT("'" &amp; Q$2 &amp; "'!F" &amp; ROWS!Q56)-TIME!Q56), ABS(INDIRECT("'" &amp; Q$2 &amp; "'!J" &amp; ROWS!Q56)-TIME!Q56))/TIME!Q56), "")</f>
        <v/>
      </c>
      <c r="R56" s="2">
        <f ca="1">_xlfn.IFNA(IF(TIME!R56&gt;=0.2,MAX(ABS(INDIRECT("'" &amp; R$2 &amp; "'!B" &amp; ROWS!R56)-TIME!R56), ABS(INDIRECT("'" &amp; R$2 &amp; "'!F" &amp; ROWS!R56)-TIME!R56), ABS(INDIRECT("'" &amp; R$2 &amp; "'!J" &amp; ROWS!R56)-TIME!R56))/TIME!R56), "")</f>
        <v>9.3167701863354803E-3</v>
      </c>
      <c r="S56" s="2">
        <f ca="1">_xlfn.IFNA(IF(TIME!S56&gt;=0.2,MAX(ABS(INDIRECT("'" &amp; S$2 &amp; "'!B" &amp; ROWS!S56)-TIME!S56), ABS(INDIRECT("'" &amp; S$2 &amp; "'!F" &amp; ROWS!S56)-TIME!S56), ABS(INDIRECT("'" &amp; S$2 &amp; "'!J" &amp; ROWS!S56)-TIME!S56))/TIME!S56), "")</f>
        <v>1.1363636363636374E-2</v>
      </c>
      <c r="T56" s="2">
        <f ca="1">_xlfn.IFNA(IF(TIME!T56&gt;=0.2,MAX(ABS(INDIRECT("'" &amp; T$2 &amp; "'!B" &amp; ROWS!T56)-TIME!T56), ABS(INDIRECT("'" &amp; T$2 &amp; "'!F" &amp; ROWS!T56)-TIME!T56), ABS(INDIRECT("'" &amp; T$2 &amp; "'!J" &amp; ROWS!T56)-TIME!T56))/TIME!T56), "")</f>
        <v>1.3698630136986314E-2</v>
      </c>
      <c r="U56" s="2" t="str">
        <f ca="1">_xlfn.IFNA(IF(TIME!U56&gt;=0.2,MAX(ABS(INDIRECT("'" &amp; U$2 &amp; "'!B" &amp; ROWS!U56)-TIME!U56), ABS(INDIRECT("'" &amp; U$2 &amp; "'!F" &amp; ROWS!U56)-TIME!U56), ABS(INDIRECT("'" &amp; U$2 &amp; "'!J" &amp; ROWS!U56)-TIME!U56))/TIME!U56), "")</f>
        <v/>
      </c>
      <c r="V56" s="2" t="str">
        <f ca="1">_xlfn.IFNA(IF(TIME!V56&gt;=0.2,MAX(ABS(INDIRECT("'" &amp; V$2 &amp; "'!B" &amp; ROWS!V56)-TIME!V56), ABS(INDIRECT("'" &amp; V$2 &amp; "'!F" &amp; ROWS!V56)-TIME!V56), ABS(INDIRECT("'" &amp; V$2 &amp; "'!J" &amp; ROWS!V56)-TIME!V56))/TIME!V56), "")</f>
        <v/>
      </c>
      <c r="W56" s="2" t="str">
        <f ca="1">_xlfn.IFNA(IF(TIME!W56&gt;=0.2,MAX(ABS(INDIRECT("'" &amp; W$2 &amp; "'!B" &amp; ROWS!W56)-TIME!W56), ABS(INDIRECT("'" &amp; W$2 &amp; "'!F" &amp; ROWS!W56)-TIME!W56), ABS(INDIRECT("'" &amp; W$2 &amp; "'!J" &amp; ROWS!W56)-TIME!W56))/TIME!W56), "")</f>
        <v/>
      </c>
      <c r="X56" s="2" t="str">
        <f ca="1">_xlfn.IFNA(IF(TIME!X56&gt;=0.2,MAX(ABS(INDIRECT("'" &amp; X$2 &amp; "'!B" &amp; ROWS!X56)-TIME!X56), ABS(INDIRECT("'" &amp; X$2 &amp; "'!F" &amp; ROWS!X56)-TIME!X56), ABS(INDIRECT("'" &amp; X$2 &amp; "'!J" &amp; ROWS!X56)-TIME!X56))/TIME!X56), "")</f>
        <v/>
      </c>
      <c r="Y56" s="2" t="str">
        <f ca="1">_xlfn.IFNA(IF(TIME!Y56&gt;=0.2,MAX(ABS(INDIRECT("'" &amp; Y$2 &amp; "'!B" &amp; ROWS!Y56)-TIME!Y56), ABS(INDIRECT("'" &amp; Y$2 &amp; "'!F" &amp; ROWS!Y56)-TIME!Y56), ABS(INDIRECT("'" &amp; Y$2 &amp; "'!J" &amp; ROWS!Y56)-TIME!Y56))/TIME!Y56), "")</f>
        <v/>
      </c>
    </row>
    <row r="57" spans="1:25" x14ac:dyDescent="0.25">
      <c r="A57" t="str">
        <f>METRICS!A56</f>
        <v>math2</v>
      </c>
      <c r="B57" s="2">
        <f ca="1">_xlfn.IFNA(IF(TIME!B57&gt;=0.2,MAX(ABS(INDIRECT("'" &amp; B$2 &amp; "'!B" &amp; ROWS!B57)-TIME!B57), ABS(INDIRECT("'" &amp; B$2 &amp; "'!F" &amp; ROWS!B57)-TIME!B57), ABS(INDIRECT("'" &amp; B$2 &amp; "'!J" &amp; ROWS!B57)-TIME!B57))/TIME!B57), "")</f>
        <v>8.8581529973970619E-3</v>
      </c>
      <c r="C57" s="2">
        <f ca="1">_xlfn.IFNA(IF(TIME!C57&gt;=0.2,MAX(ABS(INDIRECT("'" &amp; C$2 &amp; "'!B" &amp; ROWS!C57)-TIME!C57), ABS(INDIRECT("'" &amp; C$2 &amp; "'!F" &amp; ROWS!C57)-TIME!C57), ABS(INDIRECT("'" &amp; C$2 &amp; "'!J" &amp; ROWS!C57)-TIME!C57))/TIME!C57), "")</f>
        <v>4.8631374183686861E-3</v>
      </c>
      <c r="D57" s="2">
        <f ca="1">_xlfn.IFNA(IF(TIME!D57&gt;=0.2,MAX(ABS(INDIRECT("'" &amp; D$2 &amp; "'!B" &amp; ROWS!D57)-TIME!D57), ABS(INDIRECT("'" &amp; D$2 &amp; "'!F" &amp; ROWS!D57)-TIME!D57), ABS(INDIRECT("'" &amp; D$2 &amp; "'!J" &amp; ROWS!D57)-TIME!D57))/TIME!D57), "")</f>
        <v>4.2176296921130922E-3</v>
      </c>
      <c r="E57" s="2" t="str">
        <f ca="1">_xlfn.IFNA(IF(TIME!E57&gt;=0.2,MAX(ABS(INDIRECT("'" &amp; E$2 &amp; "'!B" &amp; ROWS!E57)-TIME!E57), ABS(INDIRECT("'" &amp; E$2 &amp; "'!F" &amp; ROWS!E57)-TIME!E57), ABS(INDIRECT("'" &amp; E$2 &amp; "'!J" &amp; ROWS!E57)-TIME!E57))/TIME!E57), "")</f>
        <v/>
      </c>
      <c r="F57" s="2" t="str">
        <f ca="1">_xlfn.IFNA(IF(TIME!F57&gt;=0.2,MAX(ABS(INDIRECT("'" &amp; F$2 &amp; "'!B" &amp; ROWS!F57)-TIME!F57), ABS(INDIRECT("'" &amp; F$2 &amp; "'!F" &amp; ROWS!F57)-TIME!F57), ABS(INDIRECT("'" &amp; F$2 &amp; "'!J" &amp; ROWS!F57)-TIME!F57))/TIME!F57), "")</f>
        <v/>
      </c>
      <c r="G57" s="2" t="str">
        <f ca="1">_xlfn.IFNA(IF(TIME!G57&gt;=0.2,MAX(ABS(INDIRECT("'" &amp; G$2 &amp; "'!B" &amp; ROWS!G57)-TIME!G57), ABS(INDIRECT("'" &amp; G$2 &amp; "'!F" &amp; ROWS!G57)-TIME!G57), ABS(INDIRECT("'" &amp; G$2 &amp; "'!J" &amp; ROWS!G57)-TIME!G57))/TIME!G57), "")</f>
        <v/>
      </c>
      <c r="H57" s="2" t="str">
        <f ca="1">_xlfn.IFNA(IF(TIME!H57&gt;=0.2,MAX(ABS(INDIRECT("'" &amp; H$2 &amp; "'!B" &amp; ROWS!H57)-TIME!H57), ABS(INDIRECT("'" &amp; H$2 &amp; "'!F" &amp; ROWS!H57)-TIME!H57), ABS(INDIRECT("'" &amp; H$2 &amp; "'!J" &amp; ROWS!H57)-TIME!H57))/TIME!H57), "")</f>
        <v/>
      </c>
      <c r="I57" s="2" t="str">
        <f ca="1">_xlfn.IFNA(IF(TIME!I57&gt;=0.2,MAX(ABS(INDIRECT("'" &amp; I$2 &amp; "'!B" &amp; ROWS!I57)-TIME!I57), ABS(INDIRECT("'" &amp; I$2 &amp; "'!F" &amp; ROWS!I57)-TIME!I57), ABS(INDIRECT("'" &amp; I$2 &amp; "'!J" &amp; ROWS!I57)-TIME!I57))/TIME!I57), "")</f>
        <v/>
      </c>
      <c r="J57" s="2">
        <f ca="1">_xlfn.IFNA(IF(TIME!J57&gt;=0.2,MAX(ABS(INDIRECT("'" &amp; J$2 &amp; "'!B" &amp; ROWS!J57)-TIME!J57), ABS(INDIRECT("'" &amp; J$2 &amp; "'!F" &amp; ROWS!J57)-TIME!J57), ABS(INDIRECT("'" &amp; J$2 &amp; "'!J" &amp; ROWS!J57)-TIME!J57))/TIME!J57), "")</f>
        <v>5.2356020942407261E-3</v>
      </c>
      <c r="K57" s="2">
        <f ca="1">_xlfn.IFNA(IF(TIME!K57&gt;=0.2,MAX(ABS(INDIRECT("'" &amp; K$2 &amp; "'!B" &amp; ROWS!K57)-TIME!K57), ABS(INDIRECT("'" &amp; K$2 &amp; "'!F" &amp; ROWS!K57)-TIME!K57), ABS(INDIRECT("'" &amp; K$2 &amp; "'!J" &amp; ROWS!K57)-TIME!K57))/TIME!K57), "")</f>
        <v>3.8022813688213808E-3</v>
      </c>
      <c r="L57" s="2">
        <f ca="1">_xlfn.IFNA(IF(TIME!L57&gt;=0.2,MAX(ABS(INDIRECT("'" &amp; L$2 &amp; "'!B" &amp; ROWS!L57)-TIME!L57), ABS(INDIRECT("'" &amp; L$2 &amp; "'!F" &amp; ROWS!L57)-TIME!L57), ABS(INDIRECT("'" &amp; L$2 &amp; "'!J" &amp; ROWS!L57)-TIME!L57))/TIME!L57), "")</f>
        <v>1.9607843137254919E-2</v>
      </c>
      <c r="M57" s="2" t="str">
        <f ca="1">_xlfn.IFNA(IF(TIME!M57&gt;=0.2,MAX(ABS(INDIRECT("'" &amp; M$2 &amp; "'!B" &amp; ROWS!M57)-TIME!M57), ABS(INDIRECT("'" &amp; M$2 &amp; "'!F" &amp; ROWS!M57)-TIME!M57), ABS(INDIRECT("'" &amp; M$2 &amp; "'!J" &amp; ROWS!M57)-TIME!M57))/TIME!M57), "")</f>
        <v/>
      </c>
      <c r="N57" s="2" t="str">
        <f ca="1">_xlfn.IFNA(IF(TIME!N57&gt;=0.2,MAX(ABS(INDIRECT("'" &amp; N$2 &amp; "'!B" &amp; ROWS!N57)-TIME!N57), ABS(INDIRECT("'" &amp; N$2 &amp; "'!F" &amp; ROWS!N57)-TIME!N57), ABS(INDIRECT("'" &amp; N$2 &amp; "'!J" &amp; ROWS!N57)-TIME!N57))/TIME!N57), "")</f>
        <v/>
      </c>
      <c r="O57" s="2" t="str">
        <f ca="1">_xlfn.IFNA(IF(TIME!O57&gt;=0.2,MAX(ABS(INDIRECT("'" &amp; O$2 &amp; "'!B" &amp; ROWS!O57)-TIME!O57), ABS(INDIRECT("'" &amp; O$2 &amp; "'!F" &amp; ROWS!O57)-TIME!O57), ABS(INDIRECT("'" &amp; O$2 &amp; "'!J" &amp; ROWS!O57)-TIME!O57))/TIME!O57), "")</f>
        <v/>
      </c>
      <c r="P57" s="2" t="str">
        <f ca="1">_xlfn.IFNA(IF(TIME!P57&gt;=0.2,MAX(ABS(INDIRECT("'" &amp; P$2 &amp; "'!B" &amp; ROWS!P57)-TIME!P57), ABS(INDIRECT("'" &amp; P$2 &amp; "'!F" &amp; ROWS!P57)-TIME!P57), ABS(INDIRECT("'" &amp; P$2 &amp; "'!J" &amp; ROWS!P57)-TIME!P57))/TIME!P57), "")</f>
        <v/>
      </c>
      <c r="Q57" s="2" t="str">
        <f ca="1">_xlfn.IFNA(IF(TIME!Q57&gt;=0.2,MAX(ABS(INDIRECT("'" &amp; Q$2 &amp; "'!B" &amp; ROWS!Q57)-TIME!Q57), ABS(INDIRECT("'" &amp; Q$2 &amp; "'!F" &amp; ROWS!Q57)-TIME!Q57), ABS(INDIRECT("'" &amp; Q$2 &amp; "'!J" &amp; ROWS!Q57)-TIME!Q57))/TIME!Q57), "")</f>
        <v/>
      </c>
      <c r="R57" s="2">
        <f ca="1">_xlfn.IFNA(IF(TIME!R57&gt;=0.2,MAX(ABS(INDIRECT("'" &amp; R$2 &amp; "'!B" &amp; ROWS!R57)-TIME!R57), ABS(INDIRECT("'" &amp; R$2 &amp; "'!F" &amp; ROWS!R57)-TIME!R57), ABS(INDIRECT("'" &amp; R$2 &amp; "'!J" &amp; ROWS!R57)-TIME!R57))/TIME!R57), "")</f>
        <v>8.4388185654008518E-3</v>
      </c>
      <c r="S57" s="2">
        <f ca="1">_xlfn.IFNA(IF(TIME!S57&gt;=0.2,MAX(ABS(INDIRECT("'" &amp; S$2 &amp; "'!B" &amp; ROWS!S57)-TIME!S57), ABS(INDIRECT("'" &amp; S$2 &amp; "'!F" &amp; ROWS!S57)-TIME!S57), ABS(INDIRECT("'" &amp; S$2 &amp; "'!J" &amp; ROWS!S57)-TIME!S57))/TIME!S57), "")</f>
        <v>4.2016806722690045E-3</v>
      </c>
      <c r="T57" s="2">
        <f ca="1">_xlfn.IFNA(IF(TIME!T57&gt;=0.2,MAX(ABS(INDIRECT("'" &amp; T$2 &amp; "'!B" &amp; ROWS!T57)-TIME!T57), ABS(INDIRECT("'" &amp; T$2 &amp; "'!F" &amp; ROWS!T57)-TIME!T57), ABS(INDIRECT("'" &amp; T$2 &amp; "'!J" &amp; ROWS!T57)-TIME!T57))/TIME!T57), "")</f>
        <v>5.2083333333333382E-3</v>
      </c>
      <c r="U57" s="2" t="str">
        <f ca="1">_xlfn.IFNA(IF(TIME!U57&gt;=0.2,MAX(ABS(INDIRECT("'" &amp; U$2 &amp; "'!B" &amp; ROWS!U57)-TIME!U57), ABS(INDIRECT("'" &amp; U$2 &amp; "'!F" &amp; ROWS!U57)-TIME!U57), ABS(INDIRECT("'" &amp; U$2 &amp; "'!J" &amp; ROWS!U57)-TIME!U57))/TIME!U57), "")</f>
        <v/>
      </c>
      <c r="V57" s="2" t="str">
        <f ca="1">_xlfn.IFNA(IF(TIME!V57&gt;=0.2,MAX(ABS(INDIRECT("'" &amp; V$2 &amp; "'!B" &amp; ROWS!V57)-TIME!V57), ABS(INDIRECT("'" &amp; V$2 &amp; "'!F" &amp; ROWS!V57)-TIME!V57), ABS(INDIRECT("'" &amp; V$2 &amp; "'!J" &amp; ROWS!V57)-TIME!V57))/TIME!V57), "")</f>
        <v/>
      </c>
      <c r="W57" s="2" t="str">
        <f ca="1">_xlfn.IFNA(IF(TIME!W57&gt;=0.2,MAX(ABS(INDIRECT("'" &amp; W$2 &amp; "'!B" &amp; ROWS!W57)-TIME!W57), ABS(INDIRECT("'" &amp; W$2 &amp; "'!F" &amp; ROWS!W57)-TIME!W57), ABS(INDIRECT("'" &amp; W$2 &amp; "'!J" &amp; ROWS!W57)-TIME!W57))/TIME!W57), "")</f>
        <v/>
      </c>
      <c r="X57" s="2" t="str">
        <f ca="1">_xlfn.IFNA(IF(TIME!X57&gt;=0.2,MAX(ABS(INDIRECT("'" &amp; X$2 &amp; "'!B" &amp; ROWS!X57)-TIME!X57), ABS(INDIRECT("'" &amp; X$2 &amp; "'!F" &amp; ROWS!X57)-TIME!X57), ABS(INDIRECT("'" &amp; X$2 &amp; "'!J" &amp; ROWS!X57)-TIME!X57))/TIME!X57), "")</f>
        <v/>
      </c>
      <c r="Y57" s="2" t="str">
        <f ca="1">_xlfn.IFNA(IF(TIME!Y57&gt;=0.2,MAX(ABS(INDIRECT("'" &amp; Y$2 &amp; "'!B" &amp; ROWS!Y57)-TIME!Y57), ABS(INDIRECT("'" &amp; Y$2 &amp; "'!F" &amp; ROWS!Y57)-TIME!Y57), ABS(INDIRECT("'" &amp; Y$2 &amp; "'!J" &amp; ROWS!Y57)-TIME!Y57))/TIME!Y57), "")</f>
        <v/>
      </c>
    </row>
    <row r="58" spans="1:25" x14ac:dyDescent="0.25">
      <c r="A58" t="str">
        <f>METRICS!A57</f>
        <v>math3</v>
      </c>
      <c r="B58" s="2">
        <f ca="1">_xlfn.IFNA(IF(TIME!B58&gt;=0.2,MAX(ABS(INDIRECT("'" &amp; B$2 &amp; "'!B" &amp; ROWS!B58)-TIME!B58), ABS(INDIRECT("'" &amp; B$2 &amp; "'!F" &amp; ROWS!B58)-TIME!B58), ABS(INDIRECT("'" &amp; B$2 &amp; "'!J" &amp; ROWS!B58)-TIME!B58))/TIME!B58), "")</f>
        <v>2.3993238269214919E-3</v>
      </c>
      <c r="C58" s="2">
        <f ca="1">_xlfn.IFNA(IF(TIME!C58&gt;=0.2,MAX(ABS(INDIRECT("'" &amp; C$2 &amp; "'!B" &amp; ROWS!C58)-TIME!C58), ABS(INDIRECT("'" &amp; C$2 &amp; "'!F" &amp; ROWS!C58)-TIME!C58), ABS(INDIRECT("'" &amp; C$2 &amp; "'!J" &amp; ROWS!C58)-TIME!C58))/TIME!C58), "")</f>
        <v>5.6409258899048102E-3</v>
      </c>
      <c r="D58" s="2">
        <f ca="1">_xlfn.IFNA(IF(TIME!D58&gt;=0.2,MAX(ABS(INDIRECT("'" &amp; D$2 &amp; "'!B" &amp; ROWS!D58)-TIME!D58), ABS(INDIRECT("'" &amp; D$2 &amp; "'!F" &amp; ROWS!D58)-TIME!D58), ABS(INDIRECT("'" &amp; D$2 &amp; "'!J" &amp; ROWS!D58)-TIME!D58))/TIME!D58), "")</f>
        <v>1.808107319918336E-2</v>
      </c>
      <c r="E58" s="2" t="str">
        <f ca="1">_xlfn.IFNA(IF(TIME!E58&gt;=0.2,MAX(ABS(INDIRECT("'" &amp; E$2 &amp; "'!B" &amp; ROWS!E58)-TIME!E58), ABS(INDIRECT("'" &amp; E$2 &amp; "'!F" &amp; ROWS!E58)-TIME!E58), ABS(INDIRECT("'" &amp; E$2 &amp; "'!J" &amp; ROWS!E58)-TIME!E58))/TIME!E58), "")</f>
        <v/>
      </c>
      <c r="F58" s="2" t="str">
        <f ca="1">_xlfn.IFNA(IF(TIME!F58&gt;=0.2,MAX(ABS(INDIRECT("'" &amp; F$2 &amp; "'!B" &amp; ROWS!F58)-TIME!F58), ABS(INDIRECT("'" &amp; F$2 &amp; "'!F" &amp; ROWS!F58)-TIME!F58), ABS(INDIRECT("'" &amp; F$2 &amp; "'!J" &amp; ROWS!F58)-TIME!F58))/TIME!F58), "")</f>
        <v/>
      </c>
      <c r="G58" s="2" t="str">
        <f ca="1">_xlfn.IFNA(IF(TIME!G58&gt;=0.2,MAX(ABS(INDIRECT("'" &amp; G$2 &amp; "'!B" &amp; ROWS!G58)-TIME!G58), ABS(INDIRECT("'" &amp; G$2 &amp; "'!F" &amp; ROWS!G58)-TIME!G58), ABS(INDIRECT("'" &amp; G$2 &amp; "'!J" &amp; ROWS!G58)-TIME!G58))/TIME!G58), "")</f>
        <v/>
      </c>
      <c r="H58" s="2" t="str">
        <f ca="1">_xlfn.IFNA(IF(TIME!H58&gt;=0.2,MAX(ABS(INDIRECT("'" &amp; H$2 &amp; "'!B" &amp; ROWS!H58)-TIME!H58), ABS(INDIRECT("'" &amp; H$2 &amp; "'!F" &amp; ROWS!H58)-TIME!H58), ABS(INDIRECT("'" &amp; H$2 &amp; "'!J" &amp; ROWS!H58)-TIME!H58))/TIME!H58), "")</f>
        <v/>
      </c>
      <c r="I58" s="2" t="str">
        <f ca="1">_xlfn.IFNA(IF(TIME!I58&gt;=0.2,MAX(ABS(INDIRECT("'" &amp; I$2 &amp; "'!B" &amp; ROWS!I58)-TIME!I58), ABS(INDIRECT("'" &amp; I$2 &amp; "'!F" &amp; ROWS!I58)-TIME!I58), ABS(INDIRECT("'" &amp; I$2 &amp; "'!J" &amp; ROWS!I58)-TIME!I58))/TIME!I58), "")</f>
        <v/>
      </c>
      <c r="J58" s="2">
        <f ca="1">_xlfn.IFNA(IF(TIME!J58&gt;=0.2,MAX(ABS(INDIRECT("'" &amp; J$2 &amp; "'!B" &amp; ROWS!J58)-TIME!J58), ABS(INDIRECT("'" &amp; J$2 &amp; "'!F" &amp; ROWS!J58)-TIME!J58), ABS(INDIRECT("'" &amp; J$2 &amp; "'!J" &amp; ROWS!J58)-TIME!J58))/TIME!J58), "")</f>
        <v>1.7073170731707388E-2</v>
      </c>
      <c r="K58" s="2">
        <f ca="1">_xlfn.IFNA(IF(TIME!K58&gt;=0.2,MAX(ABS(INDIRECT("'" &amp; K$2 &amp; "'!B" &amp; ROWS!K58)-TIME!K58), ABS(INDIRECT("'" &amp; K$2 &amp; "'!F" &amp; ROWS!K58)-TIME!K58), ABS(INDIRECT("'" &amp; K$2 &amp; "'!J" &amp; ROWS!K58)-TIME!K58))/TIME!K58), "")</f>
        <v>1.5384615384615399E-2</v>
      </c>
      <c r="L58" s="2">
        <f ca="1">_xlfn.IFNA(IF(TIME!L58&gt;=0.2,MAX(ABS(INDIRECT("'" &amp; L$2 &amp; "'!B" &amp; ROWS!L58)-TIME!L58), ABS(INDIRECT("'" &amp; L$2 &amp; "'!F" &amp; ROWS!L58)-TIME!L58), ABS(INDIRECT("'" &amp; L$2 &amp; "'!J" &amp; ROWS!L58)-TIME!L58))/TIME!L58), "")</f>
        <v>1.3793103448275874E-2</v>
      </c>
      <c r="M58" s="2" t="str">
        <f ca="1">_xlfn.IFNA(IF(TIME!M58&gt;=0.2,MAX(ABS(INDIRECT("'" &amp; M$2 &amp; "'!B" &amp; ROWS!M58)-TIME!M58), ABS(INDIRECT("'" &amp; M$2 &amp; "'!F" &amp; ROWS!M58)-TIME!M58), ABS(INDIRECT("'" &amp; M$2 &amp; "'!J" &amp; ROWS!M58)-TIME!M58))/TIME!M58), "")</f>
        <v/>
      </c>
      <c r="N58" s="2" t="str">
        <f ca="1">_xlfn.IFNA(IF(TIME!N58&gt;=0.2,MAX(ABS(INDIRECT("'" &amp; N$2 &amp; "'!B" &amp; ROWS!N58)-TIME!N58), ABS(INDIRECT("'" &amp; N$2 &amp; "'!F" &amp; ROWS!N58)-TIME!N58), ABS(INDIRECT("'" &amp; N$2 &amp; "'!J" &amp; ROWS!N58)-TIME!N58))/TIME!N58), "")</f>
        <v/>
      </c>
      <c r="O58" s="2" t="str">
        <f ca="1">_xlfn.IFNA(IF(TIME!O58&gt;=0.2,MAX(ABS(INDIRECT("'" &amp; O$2 &amp; "'!B" &amp; ROWS!O58)-TIME!O58), ABS(INDIRECT("'" &amp; O$2 &amp; "'!F" &amp; ROWS!O58)-TIME!O58), ABS(INDIRECT("'" &amp; O$2 &amp; "'!J" &amp; ROWS!O58)-TIME!O58))/TIME!O58), "")</f>
        <v/>
      </c>
      <c r="P58" s="2" t="str">
        <f ca="1">_xlfn.IFNA(IF(TIME!P58&gt;=0.2,MAX(ABS(INDIRECT("'" &amp; P$2 &amp; "'!B" &amp; ROWS!P58)-TIME!P58), ABS(INDIRECT("'" &amp; P$2 &amp; "'!F" &amp; ROWS!P58)-TIME!P58), ABS(INDIRECT("'" &amp; P$2 &amp; "'!J" &amp; ROWS!P58)-TIME!P58))/TIME!P58), "")</f>
        <v/>
      </c>
      <c r="Q58" s="2" t="str">
        <f ca="1">_xlfn.IFNA(IF(TIME!Q58&gt;=0.2,MAX(ABS(INDIRECT("'" &amp; Q$2 &amp; "'!B" &amp; ROWS!Q58)-TIME!Q58), ABS(INDIRECT("'" &amp; Q$2 &amp; "'!F" &amp; ROWS!Q58)-TIME!Q58), ABS(INDIRECT("'" &amp; Q$2 &amp; "'!J" &amp; ROWS!Q58)-TIME!Q58))/TIME!Q58), "")</f>
        <v/>
      </c>
      <c r="R58" s="2">
        <f ca="1">_xlfn.IFNA(IF(TIME!R58&gt;=0.2,MAX(ABS(INDIRECT("'" &amp; R$2 &amp; "'!B" &amp; ROWS!R58)-TIME!R58), ABS(INDIRECT("'" &amp; R$2 &amp; "'!F" &amp; ROWS!R58)-TIME!R58), ABS(INDIRECT("'" &amp; R$2 &amp; "'!J" &amp; ROWS!R58)-TIME!R58))/TIME!R58), "")</f>
        <v>8.8495575221238364E-3</v>
      </c>
      <c r="S58" s="2">
        <f ca="1">_xlfn.IFNA(IF(TIME!S58&gt;=0.2,MAX(ABS(INDIRECT("'" &amp; S$2 &amp; "'!B" &amp; ROWS!S58)-TIME!S58), ABS(INDIRECT("'" &amp; S$2 &amp; "'!F" &amp; ROWS!S58)-TIME!S58), ABS(INDIRECT("'" &amp; S$2 &amp; "'!J" &amp; ROWS!S58)-TIME!S58))/TIME!S58), "")</f>
        <v>5.5555555555555601E-3</v>
      </c>
      <c r="T58" s="2">
        <f ca="1">_xlfn.IFNA(IF(TIME!T58&gt;=0.2,MAX(ABS(INDIRECT("'" &amp; T$2 &amp; "'!B" &amp; ROWS!T58)-TIME!T58), ABS(INDIRECT("'" &amp; T$2 &amp; "'!F" &amp; ROWS!T58)-TIME!T58), ABS(INDIRECT("'" &amp; T$2 &amp; "'!J" &amp; ROWS!T58)-TIME!T58))/TIME!T58), "")</f>
        <v>7.2463768115942099E-3</v>
      </c>
      <c r="U58" s="2" t="str">
        <f ca="1">_xlfn.IFNA(IF(TIME!U58&gt;=0.2,MAX(ABS(INDIRECT("'" &amp; U$2 &amp; "'!B" &amp; ROWS!U58)-TIME!U58), ABS(INDIRECT("'" &amp; U$2 &amp; "'!F" &amp; ROWS!U58)-TIME!U58), ABS(INDIRECT("'" &amp; U$2 &amp; "'!J" &amp; ROWS!U58)-TIME!U58))/TIME!U58), "")</f>
        <v/>
      </c>
      <c r="V58" s="2" t="str">
        <f ca="1">_xlfn.IFNA(IF(TIME!V58&gt;=0.2,MAX(ABS(INDIRECT("'" &amp; V$2 &amp; "'!B" &amp; ROWS!V58)-TIME!V58), ABS(INDIRECT("'" &amp; V$2 &amp; "'!F" &amp; ROWS!V58)-TIME!V58), ABS(INDIRECT("'" &amp; V$2 &amp; "'!J" &amp; ROWS!V58)-TIME!V58))/TIME!V58), "")</f>
        <v/>
      </c>
      <c r="W58" s="2" t="str">
        <f ca="1">_xlfn.IFNA(IF(TIME!W58&gt;=0.2,MAX(ABS(INDIRECT("'" &amp; W$2 &amp; "'!B" &amp; ROWS!W58)-TIME!W58), ABS(INDIRECT("'" &amp; W$2 &amp; "'!F" &amp; ROWS!W58)-TIME!W58), ABS(INDIRECT("'" &amp; W$2 &amp; "'!J" &amp; ROWS!W58)-TIME!W58))/TIME!W58), "")</f>
        <v/>
      </c>
      <c r="X58" s="2" t="str">
        <f ca="1">_xlfn.IFNA(IF(TIME!X58&gt;=0.2,MAX(ABS(INDIRECT("'" &amp; X$2 &amp; "'!B" &amp; ROWS!X58)-TIME!X58), ABS(INDIRECT("'" &amp; X$2 &amp; "'!F" &amp; ROWS!X58)-TIME!X58), ABS(INDIRECT("'" &amp; X$2 &amp; "'!J" &amp; ROWS!X58)-TIME!X58))/TIME!X58), "")</f>
        <v/>
      </c>
      <c r="Y58" s="2" t="str">
        <f ca="1">_xlfn.IFNA(IF(TIME!Y58&gt;=0.2,MAX(ABS(INDIRECT("'" &amp; Y$2 &amp; "'!B" &amp; ROWS!Y58)-TIME!Y58), ABS(INDIRECT("'" &amp; Y$2 &amp; "'!F" &amp; ROWS!Y58)-TIME!Y58), ABS(INDIRECT("'" &amp; Y$2 &amp; "'!J" &amp; ROWS!Y58)-TIME!Y58))/TIME!Y58), "")</f>
        <v/>
      </c>
    </row>
    <row r="59" spans="1:25" x14ac:dyDescent="0.25">
      <c r="A59" t="str">
        <f>METRICS!A58</f>
        <v>math4</v>
      </c>
      <c r="B59" s="2">
        <f ca="1">_xlfn.IFNA(IF(TIME!B59&gt;=0.2,MAX(ABS(INDIRECT("'" &amp; B$2 &amp; "'!B" &amp; ROWS!B59)-TIME!B59), ABS(INDIRECT("'" &amp; B$2 &amp; "'!F" &amp; ROWS!B59)-TIME!B59), ABS(INDIRECT("'" &amp; B$2 &amp; "'!J" &amp; ROWS!B59)-TIME!B59))/TIME!B59), "")</f>
        <v>3.3733843763028709E-3</v>
      </c>
      <c r="C59" s="2">
        <f ca="1">_xlfn.IFNA(IF(TIME!C59&gt;=0.2,MAX(ABS(INDIRECT("'" &amp; C$2 &amp; "'!B" &amp; ROWS!C59)-TIME!C59), ABS(INDIRECT("'" &amp; C$2 &amp; "'!F" &amp; ROWS!C59)-TIME!C59), ABS(INDIRECT("'" &amp; C$2 &amp; "'!J" &amp; ROWS!C59)-TIME!C59))/TIME!C59), "")</f>
        <v>1.5088346237839945E-2</v>
      </c>
      <c r="D59" s="2">
        <f ca="1">_xlfn.IFNA(IF(TIME!D59&gt;=0.2,MAX(ABS(INDIRECT("'" &amp; D$2 &amp; "'!B" &amp; ROWS!D59)-TIME!D59), ABS(INDIRECT("'" &amp; D$2 &amp; "'!F" &amp; ROWS!D59)-TIME!D59), ABS(INDIRECT("'" &amp; D$2 &amp; "'!J" &amp; ROWS!D59)-TIME!D59))/TIME!D59), "")</f>
        <v>1.5600624024961589E-3</v>
      </c>
      <c r="E59" s="2" t="str">
        <f ca="1">_xlfn.IFNA(IF(TIME!E59&gt;=0.2,MAX(ABS(INDIRECT("'" &amp; E$2 &amp; "'!B" &amp; ROWS!E59)-TIME!E59), ABS(INDIRECT("'" &amp; E$2 &amp; "'!F" &amp; ROWS!E59)-TIME!E59), ABS(INDIRECT("'" &amp; E$2 &amp; "'!J" &amp; ROWS!E59)-TIME!E59))/TIME!E59), "")</f>
        <v/>
      </c>
      <c r="F59" s="2" t="str">
        <f ca="1">_xlfn.IFNA(IF(TIME!F59&gt;=0.2,MAX(ABS(INDIRECT("'" &amp; F$2 &amp; "'!B" &amp; ROWS!F59)-TIME!F59), ABS(INDIRECT("'" &amp; F$2 &amp; "'!F" &amp; ROWS!F59)-TIME!F59), ABS(INDIRECT("'" &amp; F$2 &amp; "'!J" &amp; ROWS!F59)-TIME!F59))/TIME!F59), "")</f>
        <v/>
      </c>
      <c r="G59" s="2" t="str">
        <f ca="1">_xlfn.IFNA(IF(TIME!G59&gt;=0.2,MAX(ABS(INDIRECT("'" &amp; G$2 &amp; "'!B" &amp; ROWS!G59)-TIME!G59), ABS(INDIRECT("'" &amp; G$2 &amp; "'!F" &amp; ROWS!G59)-TIME!G59), ABS(INDIRECT("'" &amp; G$2 &amp; "'!J" &amp; ROWS!G59)-TIME!G59))/TIME!G59), "")</f>
        <v/>
      </c>
      <c r="H59" s="2" t="str">
        <f ca="1">_xlfn.IFNA(IF(TIME!H59&gt;=0.2,MAX(ABS(INDIRECT("'" &amp; H$2 &amp; "'!B" &amp; ROWS!H59)-TIME!H59), ABS(INDIRECT("'" &amp; H$2 &amp; "'!F" &amp; ROWS!H59)-TIME!H59), ABS(INDIRECT("'" &amp; H$2 &amp; "'!J" &amp; ROWS!H59)-TIME!H59))/TIME!H59), "")</f>
        <v/>
      </c>
      <c r="I59" s="2" t="str">
        <f ca="1">_xlfn.IFNA(IF(TIME!I59&gt;=0.2,MAX(ABS(INDIRECT("'" &amp; I$2 &amp; "'!B" &amp; ROWS!I59)-TIME!I59), ABS(INDIRECT("'" &amp; I$2 &amp; "'!F" &amp; ROWS!I59)-TIME!I59), ABS(INDIRECT("'" &amp; I$2 &amp; "'!J" &amp; ROWS!I59)-TIME!I59))/TIME!I59), "")</f>
        <v/>
      </c>
      <c r="J59" s="2">
        <f ca="1">_xlfn.IFNA(IF(TIME!J59&gt;=0.2,MAX(ABS(INDIRECT("'" &amp; J$2 &amp; "'!B" &amp; ROWS!J59)-TIME!J59), ABS(INDIRECT("'" &amp; J$2 &amp; "'!F" &amp; ROWS!J59)-TIME!J59), ABS(INDIRECT("'" &amp; J$2 &amp; "'!J" &amp; ROWS!J59)-TIME!J59))/TIME!J59), "")</f>
        <v>2.4271844660193657E-3</v>
      </c>
      <c r="K59" s="2">
        <f ca="1">_xlfn.IFNA(IF(TIME!K59&gt;=0.2,MAX(ABS(INDIRECT("'" &amp; K$2 &amp; "'!B" &amp; ROWS!K59)-TIME!K59), ABS(INDIRECT("'" &amp; K$2 &amp; "'!F" &amp; ROWS!K59)-TIME!K59), ABS(INDIRECT("'" &amp; K$2 &amp; "'!J" &amp; ROWS!K59)-TIME!K59))/TIME!K59), "")</f>
        <v>4.385964912280803E-3</v>
      </c>
      <c r="L59" s="2">
        <f ca="1">_xlfn.IFNA(IF(TIME!L59&gt;=0.2,MAX(ABS(INDIRECT("'" &amp; L$2 &amp; "'!B" &amp; ROWS!L59)-TIME!L59), ABS(INDIRECT("'" &amp; L$2 &amp; "'!F" &amp; ROWS!L59)-TIME!L59), ABS(INDIRECT("'" &amp; L$2 &amp; "'!J" &amp; ROWS!L59)-TIME!L59))/TIME!L59), "")</f>
        <v>0</v>
      </c>
      <c r="M59" s="2" t="str">
        <f ca="1">_xlfn.IFNA(IF(TIME!M59&gt;=0.2,MAX(ABS(INDIRECT("'" &amp; M$2 &amp; "'!B" &amp; ROWS!M59)-TIME!M59), ABS(INDIRECT("'" &amp; M$2 &amp; "'!F" &amp; ROWS!M59)-TIME!M59), ABS(INDIRECT("'" &amp; M$2 &amp; "'!J" &amp; ROWS!M59)-TIME!M59))/TIME!M59), "")</f>
        <v/>
      </c>
      <c r="N59" s="2" t="str">
        <f ca="1">_xlfn.IFNA(IF(TIME!N59&gt;=0.2,MAX(ABS(INDIRECT("'" &amp; N$2 &amp; "'!B" &amp; ROWS!N59)-TIME!N59), ABS(INDIRECT("'" &amp; N$2 &amp; "'!F" &amp; ROWS!N59)-TIME!N59), ABS(INDIRECT("'" &amp; N$2 &amp; "'!J" &amp; ROWS!N59)-TIME!N59))/TIME!N59), "")</f>
        <v/>
      </c>
      <c r="O59" s="2" t="str">
        <f ca="1">_xlfn.IFNA(IF(TIME!O59&gt;=0.2,MAX(ABS(INDIRECT("'" &amp; O$2 &amp; "'!B" &amp; ROWS!O59)-TIME!O59), ABS(INDIRECT("'" &amp; O$2 &amp; "'!F" &amp; ROWS!O59)-TIME!O59), ABS(INDIRECT("'" &amp; O$2 &amp; "'!J" &amp; ROWS!O59)-TIME!O59))/TIME!O59), "")</f>
        <v/>
      </c>
      <c r="P59" s="2" t="str">
        <f ca="1">_xlfn.IFNA(IF(TIME!P59&gt;=0.2,MAX(ABS(INDIRECT("'" &amp; P$2 &amp; "'!B" &amp; ROWS!P59)-TIME!P59), ABS(INDIRECT("'" &amp; P$2 &amp; "'!F" &amp; ROWS!P59)-TIME!P59), ABS(INDIRECT("'" &amp; P$2 &amp; "'!J" &amp; ROWS!P59)-TIME!P59))/TIME!P59), "")</f>
        <v/>
      </c>
      <c r="Q59" s="2" t="str">
        <f ca="1">_xlfn.IFNA(IF(TIME!Q59&gt;=0.2,MAX(ABS(INDIRECT("'" &amp; Q$2 &amp; "'!B" &amp; ROWS!Q59)-TIME!Q59), ABS(INDIRECT("'" &amp; Q$2 &amp; "'!F" &amp; ROWS!Q59)-TIME!Q59), ABS(INDIRECT("'" &amp; Q$2 &amp; "'!J" &amp; ROWS!Q59)-TIME!Q59))/TIME!Q59), "")</f>
        <v/>
      </c>
      <c r="R59" s="2">
        <f ca="1">_xlfn.IFNA(IF(TIME!R59&gt;=0.2,MAX(ABS(INDIRECT("'" &amp; R$2 &amp; "'!B" &amp; ROWS!R59)-TIME!R59), ABS(INDIRECT("'" &amp; R$2 &amp; "'!F" &amp; ROWS!R59)-TIME!R59), ABS(INDIRECT("'" &amp; R$2 &amp; "'!J" &amp; ROWS!R59)-TIME!R59))/TIME!R59), "")</f>
        <v>5.6179775280898927E-3</v>
      </c>
      <c r="S59" s="2">
        <f ca="1">_xlfn.IFNA(IF(TIME!S59&gt;=0.2,MAX(ABS(INDIRECT("'" &amp; S$2 &amp; "'!B" &amp; ROWS!S59)-TIME!S59), ABS(INDIRECT("'" &amp; S$2 &amp; "'!F" &amp; ROWS!S59)-TIME!S59), ABS(INDIRECT("'" &amp; S$2 &amp; "'!J" &amp; ROWS!S59)-TIME!S59))/TIME!S59), "")</f>
        <v>1.4218009478673105E-2</v>
      </c>
      <c r="T59" s="2">
        <f ca="1">_xlfn.IFNA(IF(TIME!T59&gt;=0.2,MAX(ABS(INDIRECT("'" &amp; T$2 &amp; "'!B" &amp; ROWS!T59)-TIME!T59), ABS(INDIRECT("'" &amp; T$2 &amp; "'!F" &amp; ROWS!T59)-TIME!T59), ABS(INDIRECT("'" &amp; T$2 &amp; "'!J" &amp; ROWS!T59)-TIME!T59))/TIME!T59), "")</f>
        <v>0</v>
      </c>
      <c r="U59" s="2" t="str">
        <f ca="1">_xlfn.IFNA(IF(TIME!U59&gt;=0.2,MAX(ABS(INDIRECT("'" &amp; U$2 &amp; "'!B" &amp; ROWS!U59)-TIME!U59), ABS(INDIRECT("'" &amp; U$2 &amp; "'!F" &amp; ROWS!U59)-TIME!U59), ABS(INDIRECT("'" &amp; U$2 &amp; "'!J" &amp; ROWS!U59)-TIME!U59))/TIME!U59), "")</f>
        <v/>
      </c>
      <c r="V59" s="2" t="str">
        <f ca="1">_xlfn.IFNA(IF(TIME!V59&gt;=0.2,MAX(ABS(INDIRECT("'" &amp; V$2 &amp; "'!B" &amp; ROWS!V59)-TIME!V59), ABS(INDIRECT("'" &amp; V$2 &amp; "'!F" &amp; ROWS!V59)-TIME!V59), ABS(INDIRECT("'" &amp; V$2 &amp; "'!J" &amp; ROWS!V59)-TIME!V59))/TIME!V59), "")</f>
        <v/>
      </c>
      <c r="W59" s="2" t="str">
        <f ca="1">_xlfn.IFNA(IF(TIME!W59&gt;=0.2,MAX(ABS(INDIRECT("'" &amp; W$2 &amp; "'!B" &amp; ROWS!W59)-TIME!W59), ABS(INDIRECT("'" &amp; W$2 &amp; "'!F" &amp; ROWS!W59)-TIME!W59), ABS(INDIRECT("'" &amp; W$2 &amp; "'!J" &amp; ROWS!W59)-TIME!W59))/TIME!W59), "")</f>
        <v/>
      </c>
      <c r="X59" s="2" t="str">
        <f ca="1">_xlfn.IFNA(IF(TIME!X59&gt;=0.2,MAX(ABS(INDIRECT("'" &amp; X$2 &amp; "'!B" &amp; ROWS!X59)-TIME!X59), ABS(INDIRECT("'" &amp; X$2 &amp; "'!F" &amp; ROWS!X59)-TIME!X59), ABS(INDIRECT("'" &amp; X$2 &amp; "'!J" &amp; ROWS!X59)-TIME!X59))/TIME!X59), "")</f>
        <v/>
      </c>
      <c r="Y59" s="2" t="str">
        <f ca="1">_xlfn.IFNA(IF(TIME!Y59&gt;=0.2,MAX(ABS(INDIRECT("'" &amp; Y$2 &amp; "'!B" &amp; ROWS!Y59)-TIME!Y59), ABS(INDIRECT("'" &amp; Y$2 &amp; "'!F" &amp; ROWS!Y59)-TIME!Y59), ABS(INDIRECT("'" &amp; Y$2 &amp; "'!J" &amp; ROWS!Y59)-TIME!Y59))/TIME!Y59), "")</f>
        <v/>
      </c>
    </row>
    <row r="60" spans="1:25" x14ac:dyDescent="0.25">
      <c r="A60" t="str">
        <f>METRICS!A59</f>
        <v>matrixSum</v>
      </c>
      <c r="B60" s="2">
        <f ca="1">_xlfn.IFNA(IF(TIME!B60&gt;=0.2,MAX(ABS(INDIRECT("'" &amp; B$2 &amp; "'!B" &amp; ROWS!B60)-TIME!B60), ABS(INDIRECT("'" &amp; B$2 &amp; "'!F" &amp; ROWS!B60)-TIME!B60), ABS(INDIRECT("'" &amp; B$2 &amp; "'!J" &amp; ROWS!B60)-TIME!B60))/TIME!B60), "")</f>
        <v>1.3793103448275874E-2</v>
      </c>
      <c r="C60" s="2">
        <f ca="1">_xlfn.IFNA(IF(TIME!C60&gt;=0.2,MAX(ABS(INDIRECT("'" &amp; C$2 &amp; "'!B" &amp; ROWS!C60)-TIME!C60), ABS(INDIRECT("'" &amp; C$2 &amp; "'!F" &amp; ROWS!C60)-TIME!C60), ABS(INDIRECT("'" &amp; C$2 &amp; "'!J" &amp; ROWS!C60)-TIME!C60))/TIME!C60), "")</f>
        <v>1.3761467889908166E-2</v>
      </c>
      <c r="D60" s="2">
        <f ca="1">_xlfn.IFNA(IF(TIME!D60&gt;=0.2,MAX(ABS(INDIRECT("'" &amp; D$2 &amp; "'!B" &amp; ROWS!D60)-TIME!D60), ABS(INDIRECT("'" &amp; D$2 &amp; "'!F" &amp; ROWS!D60)-TIME!D60), ABS(INDIRECT("'" &amp; D$2 &amp; "'!J" &amp; ROWS!D60)-TIME!D60))/TIME!D60), "")</f>
        <v>1.2820512820512832E-2</v>
      </c>
      <c r="E60" s="2">
        <f ca="1">_xlfn.IFNA(IF(TIME!E60&gt;=0.2,MAX(ABS(INDIRECT("'" &amp; E$2 &amp; "'!B" &amp; ROWS!E60)-TIME!E60), ABS(INDIRECT("'" &amp; E$2 &amp; "'!F" &amp; ROWS!E60)-TIME!E60), ABS(INDIRECT("'" &amp; E$2 &amp; "'!J" &amp; ROWS!E60)-TIME!E60))/TIME!E60), "")</f>
        <v>3.9656311962987766E-3</v>
      </c>
      <c r="F60" s="2">
        <f ca="1">_xlfn.IFNA(IF(TIME!F60&gt;=0.2,MAX(ABS(INDIRECT("'" &amp; F$2 &amp; "'!B" &amp; ROWS!F60)-TIME!F60), ABS(INDIRECT("'" &amp; F$2 &amp; "'!F" &amp; ROWS!F60)-TIME!F60), ABS(INDIRECT("'" &amp; F$2 &amp; "'!J" &amp; ROWS!F60)-TIME!F60))/TIME!F60), "")</f>
        <v>4.504504504504481E-3</v>
      </c>
      <c r="G60" s="2">
        <f ca="1">_xlfn.IFNA(IF(TIME!G60&gt;=0.2,MAX(ABS(INDIRECT("'" &amp; G$2 &amp; "'!B" &amp; ROWS!G60)-TIME!G60), ABS(INDIRECT("'" &amp; G$2 &amp; "'!F" &amp; ROWS!G60)-TIME!G60), ABS(INDIRECT("'" &amp; G$2 &amp; "'!J" &amp; ROWS!G60)-TIME!G60))/TIME!G60), "")</f>
        <v>1.6750418760470144E-3</v>
      </c>
      <c r="H60" s="2" t="str">
        <f ca="1">_xlfn.IFNA(IF(TIME!H60&gt;=0.2,MAX(ABS(INDIRECT("'" &amp; H$2 &amp; "'!B" &amp; ROWS!H60)-TIME!H60), ABS(INDIRECT("'" &amp; H$2 &amp; "'!F" &amp; ROWS!H60)-TIME!H60), ABS(INDIRECT("'" &amp; H$2 &amp; "'!J" &amp; ROWS!H60)-TIME!H60))/TIME!H60), "")</f>
        <v/>
      </c>
      <c r="I60" s="2" t="str">
        <f ca="1">_xlfn.IFNA(IF(TIME!I60&gt;=0.2,MAX(ABS(INDIRECT("'" &amp; I$2 &amp; "'!B" &amp; ROWS!I60)-TIME!I60), ABS(INDIRECT("'" &amp; I$2 &amp; "'!F" &amp; ROWS!I60)-TIME!I60), ABS(INDIRECT("'" &amp; I$2 &amp; "'!J" &amp; ROWS!I60)-TIME!I60))/TIME!I60), "")</f>
        <v/>
      </c>
      <c r="J60" s="2">
        <f ca="1">_xlfn.IFNA(IF(TIME!J60&gt;=0.2,MAX(ABS(INDIRECT("'" &amp; J$2 &amp; "'!B" &amp; ROWS!J60)-TIME!J60), ABS(INDIRECT("'" &amp; J$2 &amp; "'!F" &amp; ROWS!J60)-TIME!J60), ABS(INDIRECT("'" &amp; J$2 &amp; "'!J" &amp; ROWS!J60)-TIME!J60))/TIME!J60), "")</f>
        <v>1.0989010989010999E-2</v>
      </c>
      <c r="K60" s="2">
        <f ca="1">_xlfn.IFNA(IF(TIME!K60&gt;=0.2,MAX(ABS(INDIRECT("'" &amp; K$2 &amp; "'!B" &amp; ROWS!K60)-TIME!K60), ABS(INDIRECT("'" &amp; K$2 &amp; "'!F" &amp; ROWS!K60)-TIME!K60), ABS(INDIRECT("'" &amp; K$2 &amp; "'!J" &amp; ROWS!K60)-TIME!K60))/TIME!K60), "")</f>
        <v>1.6393442622950834E-2</v>
      </c>
      <c r="L60" s="2">
        <f ca="1">_xlfn.IFNA(IF(TIME!L60&gt;=0.2,MAX(ABS(INDIRECT("'" &amp; L$2 &amp; "'!B" &amp; ROWS!L60)-TIME!L60), ABS(INDIRECT("'" &amp; L$2 &amp; "'!F" &amp; ROWS!L60)-TIME!L60), ABS(INDIRECT("'" &amp; L$2 &amp; "'!J" &amp; ROWS!L60)-TIME!L60))/TIME!L60), "")</f>
        <v>1.5625000000000014E-2</v>
      </c>
      <c r="M60" s="2">
        <f ca="1">_xlfn.IFNA(IF(TIME!M60&gt;=0.2,MAX(ABS(INDIRECT("'" &amp; M$2 &amp; "'!B" &amp; ROWS!M60)-TIME!M60), ABS(INDIRECT("'" &amp; M$2 &amp; "'!F" &amp; ROWS!M60)-TIME!M60), ABS(INDIRECT("'" &amp; M$2 &amp; "'!J" &amp; ROWS!M60)-TIME!M60))/TIME!M60), "")</f>
        <v>4.4052863436122415E-3</v>
      </c>
      <c r="N60" s="2">
        <f ca="1">_xlfn.IFNA(IF(TIME!N60&gt;=0.2,MAX(ABS(INDIRECT("'" &amp; N$2 &amp; "'!B" &amp; ROWS!N60)-TIME!N60), ABS(INDIRECT("'" &amp; N$2 &amp; "'!F" &amp; ROWS!N60)-TIME!N60), ABS(INDIRECT("'" &amp; N$2 &amp; "'!J" &amp; ROWS!N60)-TIME!N60))/TIME!N60), "")</f>
        <v>1.3181019332160625E-3</v>
      </c>
      <c r="O60" s="2">
        <f ca="1">_xlfn.IFNA(IF(TIME!O60&gt;=0.2,MAX(ABS(INDIRECT("'" &amp; O$2 &amp; "'!B" &amp; ROWS!O60)-TIME!O60), ABS(INDIRECT("'" &amp; O$2 &amp; "'!F" &amp; ROWS!O60)-TIME!O60), ABS(INDIRECT("'" &amp; O$2 &amp; "'!J" &amp; ROWS!O60)-TIME!O60))/TIME!O60), "")</f>
        <v>7.9016681299385293E-3</v>
      </c>
      <c r="P60" s="2" t="str">
        <f ca="1">_xlfn.IFNA(IF(TIME!P60&gt;=0.2,MAX(ABS(INDIRECT("'" &amp; P$2 &amp; "'!B" &amp; ROWS!P60)-TIME!P60), ABS(INDIRECT("'" &amp; P$2 &amp; "'!F" &amp; ROWS!P60)-TIME!P60), ABS(INDIRECT("'" &amp; P$2 &amp; "'!J" &amp; ROWS!P60)-TIME!P60))/TIME!P60), "")</f>
        <v/>
      </c>
      <c r="Q60" s="2" t="str">
        <f ca="1">_xlfn.IFNA(IF(TIME!Q60&gt;=0.2,MAX(ABS(INDIRECT("'" &amp; Q$2 &amp; "'!B" &amp; ROWS!Q60)-TIME!Q60), ABS(INDIRECT("'" &amp; Q$2 &amp; "'!F" &amp; ROWS!Q60)-TIME!Q60), ABS(INDIRECT("'" &amp; Q$2 &amp; "'!J" &amp; ROWS!Q60)-TIME!Q60))/TIME!Q60), "")</f>
        <v/>
      </c>
      <c r="R60" s="2">
        <f ca="1">_xlfn.IFNA(IF(TIME!R60&gt;=0.2,MAX(ABS(INDIRECT("'" &amp; R$2 &amp; "'!B" &amp; ROWS!R60)-TIME!R60), ABS(INDIRECT("'" &amp; R$2 &amp; "'!F" &amp; ROWS!R60)-TIME!R60), ABS(INDIRECT("'" &amp; R$2 &amp; "'!J" &amp; ROWS!R60)-TIME!R60))/TIME!R60), "")</f>
        <v>0.1089108910891089</v>
      </c>
      <c r="S60" s="2">
        <f ca="1">_xlfn.IFNA(IF(TIME!S60&gt;=0.2,MAX(ABS(INDIRECT("'" &amp; S$2 &amp; "'!B" &amp; ROWS!S60)-TIME!S60), ABS(INDIRECT("'" &amp; S$2 &amp; "'!F" &amp; ROWS!S60)-TIME!S60), ABS(INDIRECT("'" &amp; S$2 &amp; "'!J" &amp; ROWS!S60)-TIME!S60))/TIME!S60), "")</f>
        <v>5.6179775280898927E-3</v>
      </c>
      <c r="T60" s="2">
        <f ca="1">_xlfn.IFNA(IF(TIME!T60&gt;=0.2,MAX(ABS(INDIRECT("'" &amp; T$2 &amp; "'!B" &amp; ROWS!T60)-TIME!T60), ABS(INDIRECT("'" &amp; T$2 &amp; "'!F" &amp; ROWS!T60)-TIME!T60), ABS(INDIRECT("'" &amp; T$2 &amp; "'!J" &amp; ROWS!T60)-TIME!T60))/TIME!T60), "")</f>
        <v>1.5625000000000014E-2</v>
      </c>
      <c r="U60" s="2">
        <f ca="1">_xlfn.IFNA(IF(TIME!U60&gt;=0.2,MAX(ABS(INDIRECT("'" &amp; U$2 &amp; "'!B" &amp; ROWS!U60)-TIME!U60), ABS(INDIRECT("'" &amp; U$2 &amp; "'!F" &amp; ROWS!U60)-TIME!U60), ABS(INDIRECT("'" &amp; U$2 &amp; "'!J" &amp; ROWS!U60)-TIME!U60))/TIME!U60), "")</f>
        <v>2.8756290438532815E-3</v>
      </c>
      <c r="V60" s="2">
        <f ca="1">_xlfn.IFNA(IF(TIME!V60&gt;=0.2,MAX(ABS(INDIRECT("'" &amp; V$2 &amp; "'!B" &amp; ROWS!V60)-TIME!V60), ABS(INDIRECT("'" &amp; V$2 &amp; "'!F" &amp; ROWS!V60)-TIME!V60), ABS(INDIRECT("'" &amp; V$2 &amp; "'!J" &amp; ROWS!V60)-TIME!V60))/TIME!V60), "")</f>
        <v>1.7559262510975723E-3</v>
      </c>
      <c r="W60" s="2">
        <f ca="1">_xlfn.IFNA(IF(TIME!W60&gt;=0.2,MAX(ABS(INDIRECT("'" &amp; W$2 &amp; "'!B" &amp; ROWS!W60)-TIME!W60), ABS(INDIRECT("'" &amp; W$2 &amp; "'!F" &amp; ROWS!W60)-TIME!W60), ABS(INDIRECT("'" &amp; W$2 &amp; "'!J" &amp; ROWS!W60)-TIME!W60))/TIME!W60), "")</f>
        <v>3.5087719298244864E-3</v>
      </c>
      <c r="X60" s="2" t="str">
        <f ca="1">_xlfn.IFNA(IF(TIME!X60&gt;=0.2,MAX(ABS(INDIRECT("'" &amp; X$2 &amp; "'!B" &amp; ROWS!X60)-TIME!X60), ABS(INDIRECT("'" &amp; X$2 &amp; "'!F" &amp; ROWS!X60)-TIME!X60), ABS(INDIRECT("'" &amp; X$2 &amp; "'!J" &amp; ROWS!X60)-TIME!X60))/TIME!X60), "")</f>
        <v/>
      </c>
      <c r="Y60" s="2" t="str">
        <f ca="1">_xlfn.IFNA(IF(TIME!Y60&gt;=0.2,MAX(ABS(INDIRECT("'" &amp; Y$2 &amp; "'!B" &amp; ROWS!Y60)-TIME!Y60), ABS(INDIRECT("'" &amp; Y$2 &amp; "'!F" &amp; ROWS!Y60)-TIME!Y60), ABS(INDIRECT("'" &amp; Y$2 &amp; "'!J" &amp; ROWS!Y60)-TIME!Y60))/TIME!Y60), "")</f>
        <v/>
      </c>
    </row>
    <row r="61" spans="1:25" x14ac:dyDescent="0.25">
      <c r="A61" t="str">
        <f>METRICS!A60</f>
        <v>maybe</v>
      </c>
      <c r="B61" s="2" t="b">
        <f ca="1">_xlfn.IFNA(IF(TIME!B61&gt;=0.2,MAX(ABS(INDIRECT("'" &amp; B$2 &amp; "'!B" &amp; ROWS!B61)-TIME!B61), ABS(INDIRECT("'" &amp; B$2 &amp; "'!F" &amp; ROWS!B61)-TIME!B61), ABS(INDIRECT("'" &amp; B$2 &amp; "'!J" &amp; ROWS!B61)-TIME!B61))/TIME!B61), "")</f>
        <v>0</v>
      </c>
      <c r="C61" s="2" t="b">
        <f ca="1">_xlfn.IFNA(IF(TIME!C61&gt;=0.2,MAX(ABS(INDIRECT("'" &amp; C$2 &amp; "'!B" &amp; ROWS!C61)-TIME!C61), ABS(INDIRECT("'" &amp; C$2 &amp; "'!F" &amp; ROWS!C61)-TIME!C61), ABS(INDIRECT("'" &amp; C$2 &amp; "'!J" &amp; ROWS!C61)-TIME!C61))/TIME!C61), "")</f>
        <v>0</v>
      </c>
      <c r="D61" s="2" t="b">
        <f ca="1">_xlfn.IFNA(IF(TIME!D61&gt;=0.2,MAX(ABS(INDIRECT("'" &amp; D$2 &amp; "'!B" &amp; ROWS!D61)-TIME!D61), ABS(INDIRECT("'" &amp; D$2 &amp; "'!F" &amp; ROWS!D61)-TIME!D61), ABS(INDIRECT("'" &amp; D$2 &amp; "'!J" &amp; ROWS!D61)-TIME!D61))/TIME!D61), "")</f>
        <v>0</v>
      </c>
      <c r="E61" s="2">
        <f ca="1">_xlfn.IFNA(IF(TIME!E61&gt;=0.2,MAX(ABS(INDIRECT("'" &amp; E$2 &amp; "'!B" &amp; ROWS!E61)-TIME!E61), ABS(INDIRECT("'" &amp; E$2 &amp; "'!F" &amp; ROWS!E61)-TIME!E61), ABS(INDIRECT("'" &amp; E$2 &amp; "'!J" &amp; ROWS!E61)-TIME!E61))/TIME!E61), "")</f>
        <v>4.1095890410958943E-2</v>
      </c>
      <c r="F61" s="2">
        <f ca="1">_xlfn.IFNA(IF(TIME!F61&gt;=0.2,MAX(ABS(INDIRECT("'" &amp; F$2 &amp; "'!B" &amp; ROWS!F61)-TIME!F61), ABS(INDIRECT("'" &amp; F$2 &amp; "'!F" &amp; ROWS!F61)-TIME!F61), ABS(INDIRECT("'" &amp; F$2 &amp; "'!J" &amp; ROWS!F61)-TIME!F61))/TIME!F61), "")</f>
        <v>1.111111111111112E-2</v>
      </c>
      <c r="G61" s="2">
        <f ca="1">_xlfn.IFNA(IF(TIME!G61&gt;=0.2,MAX(ABS(INDIRECT("'" &amp; G$2 &amp; "'!B" &amp; ROWS!G61)-TIME!G61), ABS(INDIRECT("'" &amp; G$2 &amp; "'!F" &amp; ROWS!G61)-TIME!G61), ABS(INDIRECT("'" &amp; G$2 &amp; "'!J" &amp; ROWS!G61)-TIME!G61))/TIME!G61), "")</f>
        <v>5.0000000000000044E-2</v>
      </c>
      <c r="H61" s="2">
        <f ca="1">_xlfn.IFNA(IF(TIME!H61&gt;=0.2,MAX(ABS(INDIRECT("'" &amp; H$2 &amp; "'!B" &amp; ROWS!H61)-TIME!H61), ABS(INDIRECT("'" &amp; H$2 &amp; "'!F" &amp; ROWS!H61)-TIME!H61), ABS(INDIRECT("'" &amp; H$2 &amp; "'!J" &amp; ROWS!H61)-TIME!H61))/TIME!H61), "")</f>
        <v>4.8780487804877017E-3</v>
      </c>
      <c r="I61" s="2">
        <f ca="1">_xlfn.IFNA(IF(TIME!I61&gt;=0.2,MAX(ABS(INDIRECT("'" &amp; I$2 &amp; "'!B" &amp; ROWS!I61)-TIME!I61), ABS(INDIRECT("'" &amp; I$2 &amp; "'!F" &amp; ROWS!I61)-TIME!I61), ABS(INDIRECT("'" &amp; I$2 &amp; "'!J" &amp; ROWS!I61)-TIME!I61))/TIME!I61), "")</f>
        <v>4.5454545454545497E-2</v>
      </c>
      <c r="J61" s="2" t="b">
        <f ca="1">_xlfn.IFNA(IF(TIME!J61&gt;=0.2,MAX(ABS(INDIRECT("'" &amp; J$2 &amp; "'!B" &amp; ROWS!J61)-TIME!J61), ABS(INDIRECT("'" &amp; J$2 &amp; "'!F" &amp; ROWS!J61)-TIME!J61), ABS(INDIRECT("'" &amp; J$2 &amp; "'!J" &amp; ROWS!J61)-TIME!J61))/TIME!J61), "")</f>
        <v>0</v>
      </c>
      <c r="K61" s="2" t="b">
        <f ca="1">_xlfn.IFNA(IF(TIME!K61&gt;=0.2,MAX(ABS(INDIRECT("'" &amp; K$2 &amp; "'!B" &amp; ROWS!K61)-TIME!K61), ABS(INDIRECT("'" &amp; K$2 &amp; "'!F" &amp; ROWS!K61)-TIME!K61), ABS(INDIRECT("'" &amp; K$2 &amp; "'!J" &amp; ROWS!K61)-TIME!K61))/TIME!K61), "")</f>
        <v>0</v>
      </c>
      <c r="L61" s="2" t="b">
        <f ca="1">_xlfn.IFNA(IF(TIME!L61&gt;=0.2,MAX(ABS(INDIRECT("'" &amp; L$2 &amp; "'!B" &amp; ROWS!L61)-TIME!L61), ABS(INDIRECT("'" &amp; L$2 &amp; "'!F" &amp; ROWS!L61)-TIME!L61), ABS(INDIRECT("'" &amp; L$2 &amp; "'!J" &amp; ROWS!L61)-TIME!L61))/TIME!L61), "")</f>
        <v>0</v>
      </c>
      <c r="M61" s="2">
        <f ca="1">_xlfn.IFNA(IF(TIME!M61&gt;=0.2,MAX(ABS(INDIRECT("'" &amp; M$2 &amp; "'!B" &amp; ROWS!M61)-TIME!M61), ABS(INDIRECT("'" &amp; M$2 &amp; "'!F" &amp; ROWS!M61)-TIME!M61), ABS(INDIRECT("'" &amp; M$2 &amp; "'!J" &amp; ROWS!M61)-TIME!M61))/TIME!M61), "")</f>
        <v>3.571428571428574E-2</v>
      </c>
      <c r="N61" s="2">
        <f ca="1">_xlfn.IFNA(IF(TIME!N61&gt;=0.2,MAX(ABS(INDIRECT("'" &amp; N$2 &amp; "'!B" &amp; ROWS!N61)-TIME!N61), ABS(INDIRECT("'" &amp; N$2 &amp; "'!F" &amp; ROWS!N61)-TIME!N61), ABS(INDIRECT("'" &amp; N$2 &amp; "'!J" &amp; ROWS!N61)-TIME!N61))/TIME!N61), "")</f>
        <v>3.8961038961038995E-2</v>
      </c>
      <c r="O61" s="2">
        <f ca="1">_xlfn.IFNA(IF(TIME!O61&gt;=0.2,MAX(ABS(INDIRECT("'" &amp; O$2 &amp; "'!B" &amp; ROWS!O61)-TIME!O61), ABS(INDIRECT("'" &amp; O$2 &amp; "'!F" &amp; ROWS!O61)-TIME!O61), ABS(INDIRECT("'" &amp; O$2 &amp; "'!J" &amp; ROWS!O61)-TIME!O61))/TIME!O61), "")</f>
        <v>5.7692307692307744E-2</v>
      </c>
      <c r="P61" s="2" t="b">
        <f ca="1">_xlfn.IFNA(IF(TIME!P61&gt;=0.2,MAX(ABS(INDIRECT("'" &amp; P$2 &amp; "'!B" &amp; ROWS!P61)-TIME!P61), ABS(INDIRECT("'" &amp; P$2 &amp; "'!F" &amp; ROWS!P61)-TIME!P61), ABS(INDIRECT("'" &amp; P$2 &amp; "'!J" &amp; ROWS!P61)-TIME!P61))/TIME!P61), "")</f>
        <v>0</v>
      </c>
      <c r="Q61" s="2" t="b">
        <f ca="1">_xlfn.IFNA(IF(TIME!Q61&gt;=0.2,MAX(ABS(INDIRECT("'" &amp; Q$2 &amp; "'!B" &amp; ROWS!Q61)-TIME!Q61), ABS(INDIRECT("'" &amp; Q$2 &amp; "'!F" &amp; ROWS!Q61)-TIME!Q61), ABS(INDIRECT("'" &amp; Q$2 &amp; "'!J" &amp; ROWS!Q61)-TIME!Q61))/TIME!Q61), "")</f>
        <v>0</v>
      </c>
      <c r="R61" s="2" t="b">
        <f ca="1">_xlfn.IFNA(IF(TIME!R61&gt;=0.2,MAX(ABS(INDIRECT("'" &amp; R$2 &amp; "'!B" &amp; ROWS!R61)-TIME!R61), ABS(INDIRECT("'" &amp; R$2 &amp; "'!F" &amp; ROWS!R61)-TIME!R61), ABS(INDIRECT("'" &amp; R$2 &amp; "'!J" &amp; ROWS!R61)-TIME!R61))/TIME!R61), "")</f>
        <v>0</v>
      </c>
      <c r="S61" s="2" t="b">
        <f ca="1">_xlfn.IFNA(IF(TIME!S61&gt;=0.2,MAX(ABS(INDIRECT("'" &amp; S$2 &amp; "'!B" &amp; ROWS!S61)-TIME!S61), ABS(INDIRECT("'" &amp; S$2 &amp; "'!F" &amp; ROWS!S61)-TIME!S61), ABS(INDIRECT("'" &amp; S$2 &amp; "'!J" &amp; ROWS!S61)-TIME!S61))/TIME!S61), "")</f>
        <v>0</v>
      </c>
      <c r="T61" s="2" t="b">
        <f ca="1">_xlfn.IFNA(IF(TIME!T61&gt;=0.2,MAX(ABS(INDIRECT("'" &amp; T$2 &amp; "'!B" &amp; ROWS!T61)-TIME!T61), ABS(INDIRECT("'" &amp; T$2 &amp; "'!F" &amp; ROWS!T61)-TIME!T61), ABS(INDIRECT("'" &amp; T$2 &amp; "'!J" &amp; ROWS!T61)-TIME!T61))/TIME!T61), "")</f>
        <v>0</v>
      </c>
      <c r="U61" s="2">
        <f ca="1">_xlfn.IFNA(IF(TIME!U61&gt;=0.2,MAX(ABS(INDIRECT("'" &amp; U$2 &amp; "'!B" &amp; ROWS!U61)-TIME!U61), ABS(INDIRECT("'" &amp; U$2 &amp; "'!F" &amp; ROWS!U61)-TIME!U61), ABS(INDIRECT("'" &amp; U$2 &amp; "'!J" &amp; ROWS!U61)-TIME!U61))/TIME!U61), "")</f>
        <v>1.7543859649122823E-2</v>
      </c>
      <c r="V61" s="2">
        <f ca="1">_xlfn.IFNA(IF(TIME!V61&gt;=0.2,MAX(ABS(INDIRECT("'" &amp; V$2 &amp; "'!B" &amp; ROWS!V61)-TIME!V61), ABS(INDIRECT("'" &amp; V$2 &amp; "'!F" &amp; ROWS!V61)-TIME!V61), ABS(INDIRECT("'" &amp; V$2 &amp; "'!J" &amp; ROWS!V61)-TIME!V61))/TIME!V61), "")</f>
        <v>2.6666666666666689E-2</v>
      </c>
      <c r="W61" s="2">
        <f ca="1">_xlfn.IFNA(IF(TIME!W61&gt;=0.2,MAX(ABS(INDIRECT("'" &amp; W$2 &amp; "'!B" &amp; ROWS!W61)-TIME!W61), ABS(INDIRECT("'" &amp; W$2 &amp; "'!F" &amp; ROWS!W61)-TIME!W61), ABS(INDIRECT("'" &amp; W$2 &amp; "'!J" &amp; ROWS!W61)-TIME!W61))/TIME!W61), "")</f>
        <v>2.0000000000000018E-2</v>
      </c>
      <c r="X61" s="2" t="b">
        <f ca="1">_xlfn.IFNA(IF(TIME!X61&gt;=0.2,MAX(ABS(INDIRECT("'" &amp; X$2 &amp; "'!B" &amp; ROWS!X61)-TIME!X61), ABS(INDIRECT("'" &amp; X$2 &amp; "'!F" &amp; ROWS!X61)-TIME!X61), ABS(INDIRECT("'" &amp; X$2 &amp; "'!J" &amp; ROWS!X61)-TIME!X61))/TIME!X61), "")</f>
        <v>0</v>
      </c>
      <c r="Y61" s="2" t="b">
        <f ca="1">_xlfn.IFNA(IF(TIME!Y61&gt;=0.2,MAX(ABS(INDIRECT("'" &amp; Y$2 &amp; "'!B" &amp; ROWS!Y61)-TIME!Y61), ABS(INDIRECT("'" &amp; Y$2 &amp; "'!F" &amp; ROWS!Y61)-TIME!Y61), ABS(INDIRECT("'" &amp; Y$2 &amp; "'!J" &amp; ROWS!Y61)-TIME!Y61))/TIME!Y61), "")</f>
        <v>0</v>
      </c>
    </row>
    <row r="62" spans="1:25" x14ac:dyDescent="0.25">
      <c r="A62" t="str">
        <f>METRICS!A61</f>
        <v>memberCtors</v>
      </c>
      <c r="B62" s="2" t="b">
        <f ca="1">_xlfn.IFNA(IF(TIME!B62&gt;=0.2,MAX(ABS(INDIRECT("'" &amp; B$2 &amp; "'!B" &amp; ROWS!B62)-TIME!B62), ABS(INDIRECT("'" &amp; B$2 &amp; "'!F" &amp; ROWS!B62)-TIME!B62), ABS(INDIRECT("'" &amp; B$2 &amp; "'!J" &amp; ROWS!B62)-TIME!B62))/TIME!B62), "")</f>
        <v>0</v>
      </c>
      <c r="C62" s="2" t="b">
        <f ca="1">_xlfn.IFNA(IF(TIME!C62&gt;=0.2,MAX(ABS(INDIRECT("'" &amp; C$2 &amp; "'!B" &amp; ROWS!C62)-TIME!C62), ABS(INDIRECT("'" &amp; C$2 &amp; "'!F" &amp; ROWS!C62)-TIME!C62), ABS(INDIRECT("'" &amp; C$2 &amp; "'!J" &amp; ROWS!C62)-TIME!C62))/TIME!C62), "")</f>
        <v>0</v>
      </c>
      <c r="D62" s="2" t="b">
        <f ca="1">_xlfn.IFNA(IF(TIME!D62&gt;=0.2,MAX(ABS(INDIRECT("'" &amp; D$2 &amp; "'!B" &amp; ROWS!D62)-TIME!D62), ABS(INDIRECT("'" &amp; D$2 &amp; "'!F" &amp; ROWS!D62)-TIME!D62), ABS(INDIRECT("'" &amp; D$2 &amp; "'!J" &amp; ROWS!D62)-TIME!D62))/TIME!D62), "")</f>
        <v>0</v>
      </c>
      <c r="E62" s="2">
        <f ca="1">_xlfn.IFNA(IF(TIME!E62&gt;=0.2,MAX(ABS(INDIRECT("'" &amp; E$2 &amp; "'!B" &amp; ROWS!E62)-TIME!E62), ABS(INDIRECT("'" &amp; E$2 &amp; "'!F" &amp; ROWS!E62)-TIME!E62), ABS(INDIRECT("'" &amp; E$2 &amp; "'!J" &amp; ROWS!E62)-TIME!E62))/TIME!E62), "")</f>
        <v>2.1739130434782507E-2</v>
      </c>
      <c r="F62" s="2">
        <f ca="1">_xlfn.IFNA(IF(TIME!F62&gt;=0.2,MAX(ABS(INDIRECT("'" &amp; F$2 &amp; "'!B" &amp; ROWS!F62)-TIME!F62), ABS(INDIRECT("'" &amp; F$2 &amp; "'!F" &amp; ROWS!F62)-TIME!F62), ABS(INDIRECT("'" &amp; F$2 &amp; "'!J" &amp; ROWS!F62)-TIME!F62))/TIME!F62), "")</f>
        <v>1.612903225806453E-2</v>
      </c>
      <c r="G62" s="2">
        <f ca="1">_xlfn.IFNA(IF(TIME!G62&gt;=0.2,MAX(ABS(INDIRECT("'" &amp; G$2 &amp; "'!B" &amp; ROWS!G62)-TIME!G62), ABS(INDIRECT("'" &amp; G$2 &amp; "'!F" &amp; ROWS!G62)-TIME!G62), ABS(INDIRECT("'" &amp; G$2 &amp; "'!J" &amp; ROWS!G62)-TIME!G62))/TIME!G62), "")</f>
        <v>6.6666666666666735E-2</v>
      </c>
      <c r="H62" s="2">
        <f ca="1">_xlfn.IFNA(IF(TIME!H62&gt;=0.2,MAX(ABS(INDIRECT("'" &amp; H$2 &amp; "'!B" &amp; ROWS!H62)-TIME!H62), ABS(INDIRECT("'" &amp; H$2 &amp; "'!F" &amp; ROWS!H62)-TIME!H62), ABS(INDIRECT("'" &amp; H$2 &amp; "'!J" &amp; ROWS!H62)-TIME!H62))/TIME!H62), "")</f>
        <v>2.5641025641025664E-2</v>
      </c>
      <c r="I62" s="2">
        <f ca="1">_xlfn.IFNA(IF(TIME!I62&gt;=0.2,MAX(ABS(INDIRECT("'" &amp; I$2 &amp; "'!B" &amp; ROWS!I62)-TIME!I62), ABS(INDIRECT("'" &amp; I$2 &amp; "'!F" &amp; ROWS!I62)-TIME!I62), ABS(INDIRECT("'" &amp; I$2 &amp; "'!J" &amp; ROWS!I62)-TIME!I62))/TIME!I62), "")</f>
        <v>6.2893081761006345E-3</v>
      </c>
      <c r="J62" s="2" t="b">
        <f ca="1">_xlfn.IFNA(IF(TIME!J62&gt;=0.2,MAX(ABS(INDIRECT("'" &amp; J$2 &amp; "'!B" &amp; ROWS!J62)-TIME!J62), ABS(INDIRECT("'" &amp; J$2 &amp; "'!F" &amp; ROWS!J62)-TIME!J62), ABS(INDIRECT("'" &amp; J$2 &amp; "'!J" &amp; ROWS!J62)-TIME!J62))/TIME!J62), "")</f>
        <v>0</v>
      </c>
      <c r="K62" s="2" t="b">
        <f ca="1">_xlfn.IFNA(IF(TIME!K62&gt;=0.2,MAX(ABS(INDIRECT("'" &amp; K$2 &amp; "'!B" &amp; ROWS!K62)-TIME!K62), ABS(INDIRECT("'" &amp; K$2 &amp; "'!F" &amp; ROWS!K62)-TIME!K62), ABS(INDIRECT("'" &amp; K$2 &amp; "'!J" &amp; ROWS!K62)-TIME!K62))/TIME!K62), "")</f>
        <v>0</v>
      </c>
      <c r="L62" s="2" t="b">
        <f ca="1">_xlfn.IFNA(IF(TIME!L62&gt;=0.2,MAX(ABS(INDIRECT("'" &amp; L$2 &amp; "'!B" &amp; ROWS!L62)-TIME!L62), ABS(INDIRECT("'" &amp; L$2 &amp; "'!F" &amp; ROWS!L62)-TIME!L62), ABS(INDIRECT("'" &amp; L$2 &amp; "'!J" &amp; ROWS!L62)-TIME!L62))/TIME!L62), "")</f>
        <v>0</v>
      </c>
      <c r="M62" s="2">
        <f ca="1">_xlfn.IFNA(IF(TIME!M62&gt;=0.2,MAX(ABS(INDIRECT("'" &amp; M$2 &amp; "'!B" &amp; ROWS!M62)-TIME!M62), ABS(INDIRECT("'" &amp; M$2 &amp; "'!F" &amp; ROWS!M62)-TIME!M62), ABS(INDIRECT("'" &amp; M$2 &amp; "'!J" &amp; ROWS!M62)-TIME!M62))/TIME!M62), "")</f>
        <v>3.1250000000000028E-2</v>
      </c>
      <c r="N62" s="2">
        <f ca="1">_xlfn.IFNA(IF(TIME!N62&gt;=0.2,MAX(ABS(INDIRECT("'" &amp; N$2 &amp; "'!B" &amp; ROWS!N62)-TIME!N62), ABS(INDIRECT("'" &amp; N$2 &amp; "'!F" &amp; ROWS!N62)-TIME!N62), ABS(INDIRECT("'" &amp; N$2 &amp; "'!J" &amp; ROWS!N62)-TIME!N62))/TIME!N62), "")</f>
        <v>1.8518518518518535E-2</v>
      </c>
      <c r="O62" s="2">
        <f ca="1">_xlfn.IFNA(IF(TIME!O62&gt;=0.2,MAX(ABS(INDIRECT("'" &amp; O$2 &amp; "'!B" &amp; ROWS!O62)-TIME!O62), ABS(INDIRECT("'" &amp; O$2 &amp; "'!F" &amp; ROWS!O62)-TIME!O62), ABS(INDIRECT("'" &amp; O$2 &amp; "'!J" &amp; ROWS!O62)-TIME!O62))/TIME!O62), "")</f>
        <v>8.3333333333333412E-2</v>
      </c>
      <c r="P62" s="2" t="b">
        <f ca="1">_xlfn.IFNA(IF(TIME!P62&gt;=0.2,MAX(ABS(INDIRECT("'" &amp; P$2 &amp; "'!B" &amp; ROWS!P62)-TIME!P62), ABS(INDIRECT("'" &amp; P$2 &amp; "'!F" &amp; ROWS!P62)-TIME!P62), ABS(INDIRECT("'" &amp; P$2 &amp; "'!J" &amp; ROWS!P62)-TIME!P62))/TIME!P62), "")</f>
        <v>0</v>
      </c>
      <c r="Q62" s="2" t="b">
        <f ca="1">_xlfn.IFNA(IF(TIME!Q62&gt;=0.2,MAX(ABS(INDIRECT("'" &amp; Q$2 &amp; "'!B" &amp; ROWS!Q62)-TIME!Q62), ABS(INDIRECT("'" &amp; Q$2 &amp; "'!F" &amp; ROWS!Q62)-TIME!Q62), ABS(INDIRECT("'" &amp; Q$2 &amp; "'!J" &amp; ROWS!Q62)-TIME!Q62))/TIME!Q62), "")</f>
        <v>0</v>
      </c>
      <c r="R62" s="2" t="b">
        <f ca="1">_xlfn.IFNA(IF(TIME!R62&gt;=0.2,MAX(ABS(INDIRECT("'" &amp; R$2 &amp; "'!B" &amp; ROWS!R62)-TIME!R62), ABS(INDIRECT("'" &amp; R$2 &amp; "'!F" &amp; ROWS!R62)-TIME!R62), ABS(INDIRECT("'" &amp; R$2 &amp; "'!J" &amp; ROWS!R62)-TIME!R62))/TIME!R62), "")</f>
        <v>0</v>
      </c>
      <c r="S62" s="2" t="b">
        <f ca="1">_xlfn.IFNA(IF(TIME!S62&gt;=0.2,MAX(ABS(INDIRECT("'" &amp; S$2 &amp; "'!B" &amp; ROWS!S62)-TIME!S62), ABS(INDIRECT("'" &amp; S$2 &amp; "'!F" &amp; ROWS!S62)-TIME!S62), ABS(INDIRECT("'" &amp; S$2 &amp; "'!J" &amp; ROWS!S62)-TIME!S62))/TIME!S62), "")</f>
        <v>0</v>
      </c>
      <c r="T62" s="2" t="b">
        <f ca="1">_xlfn.IFNA(IF(TIME!T62&gt;=0.2,MAX(ABS(INDIRECT("'" &amp; T$2 &amp; "'!B" &amp; ROWS!T62)-TIME!T62), ABS(INDIRECT("'" &amp; T$2 &amp; "'!F" &amp; ROWS!T62)-TIME!T62), ABS(INDIRECT("'" &amp; T$2 &amp; "'!J" &amp; ROWS!T62)-TIME!T62))/TIME!T62), "")</f>
        <v>0</v>
      </c>
      <c r="U62" s="2">
        <f ca="1">_xlfn.IFNA(IF(TIME!U62&gt;=0.2,MAX(ABS(INDIRECT("'" &amp; U$2 &amp; "'!B" &amp; ROWS!U62)-TIME!U62), ABS(INDIRECT("'" &amp; U$2 &amp; "'!F" &amp; ROWS!U62)-TIME!U62), ABS(INDIRECT("'" &amp; U$2 &amp; "'!J" &amp; ROWS!U62)-TIME!U62))/TIME!U62), "")</f>
        <v>3.0303030303030328E-2</v>
      </c>
      <c r="V62" s="2">
        <f ca="1">_xlfn.IFNA(IF(TIME!V62&gt;=0.2,MAX(ABS(INDIRECT("'" &amp; V$2 &amp; "'!B" &amp; ROWS!V62)-TIME!V62), ABS(INDIRECT("'" &amp; V$2 &amp; "'!F" &amp; ROWS!V62)-TIME!V62), ABS(INDIRECT("'" &amp; V$2 &amp; "'!J" &amp; ROWS!V62)-TIME!V62))/TIME!V62), "")</f>
        <v>1.9607843137254919E-2</v>
      </c>
      <c r="W62" s="2">
        <f ca="1">_xlfn.IFNA(IF(TIME!W62&gt;=0.2,MAX(ABS(INDIRECT("'" &amp; W$2 &amp; "'!B" &amp; ROWS!W62)-TIME!W62), ABS(INDIRECT("'" &amp; W$2 &amp; "'!F" &amp; ROWS!W62)-TIME!W62), ABS(INDIRECT("'" &amp; W$2 &amp; "'!J" &amp; ROWS!W62)-TIME!W62))/TIME!W62), "")</f>
        <v>0</v>
      </c>
      <c r="X62" s="2" t="b">
        <f ca="1">_xlfn.IFNA(IF(TIME!X62&gt;=0.2,MAX(ABS(INDIRECT("'" &amp; X$2 &amp; "'!B" &amp; ROWS!X62)-TIME!X62), ABS(INDIRECT("'" &amp; X$2 &amp; "'!F" &amp; ROWS!X62)-TIME!X62), ABS(INDIRECT("'" &amp; X$2 &amp; "'!J" &amp; ROWS!X62)-TIME!X62))/TIME!X62), "")</f>
        <v>0</v>
      </c>
      <c r="Y62" s="2" t="b">
        <f ca="1">_xlfn.IFNA(IF(TIME!Y62&gt;=0.2,MAX(ABS(INDIRECT("'" &amp; Y$2 &amp; "'!B" &amp; ROWS!Y62)-TIME!Y62), ABS(INDIRECT("'" &amp; Y$2 &amp; "'!F" &amp; ROWS!Y62)-TIME!Y62), ABS(INDIRECT("'" &amp; Y$2 &amp; "'!J" &amp; ROWS!Y62)-TIME!Y62))/TIME!Y62), "")</f>
        <v>0</v>
      </c>
    </row>
    <row r="63" spans="1:25" x14ac:dyDescent="0.25">
      <c r="A63" t="str">
        <f>METRICS!A62</f>
        <v>minmax</v>
      </c>
      <c r="B63" s="2">
        <f ca="1">_xlfn.IFNA(IF(TIME!B63&gt;=0.2,MAX(ABS(INDIRECT("'" &amp; B$2 &amp; "'!B" &amp; ROWS!B63)-TIME!B63), ABS(INDIRECT("'" &amp; B$2 &amp; "'!F" &amp; ROWS!B63)-TIME!B63), ABS(INDIRECT("'" &amp; B$2 &amp; "'!J" &amp; ROWS!B63)-TIME!B63))/TIME!B63), "")</f>
        <v>1.9733596447952216E-3</v>
      </c>
      <c r="C63" s="2">
        <f ca="1">_xlfn.IFNA(IF(TIME!C63&gt;=0.2,MAX(ABS(INDIRECT("'" &amp; C$2 &amp; "'!B" &amp; ROWS!C63)-TIME!C63), ABS(INDIRECT("'" &amp; C$2 &amp; "'!F" &amp; ROWS!C63)-TIME!C63), ABS(INDIRECT("'" &amp; C$2 &amp; "'!J" &amp; ROWS!C63)-TIME!C63))/TIME!C63), "")</f>
        <v>1.1322280630812824E-2</v>
      </c>
      <c r="D63" s="2">
        <f ca="1">_xlfn.IFNA(IF(TIME!D63&gt;=0.2,MAX(ABS(INDIRECT("'" &amp; D$2 &amp; "'!B" &amp; ROWS!D63)-TIME!D63), ABS(INDIRECT("'" &amp; D$2 &amp; "'!F" &amp; ROWS!D63)-TIME!D63), ABS(INDIRECT("'" &amp; D$2 &amp; "'!J" &amp; ROWS!D63)-TIME!D63))/TIME!D63), "")</f>
        <v>5.0000000000000712E-3</v>
      </c>
      <c r="E63" s="2" t="str">
        <f ca="1">_xlfn.IFNA(IF(TIME!E63&gt;=0.2,MAX(ABS(INDIRECT("'" &amp; E$2 &amp; "'!B" &amp; ROWS!E63)-TIME!E63), ABS(INDIRECT("'" &amp; E$2 &amp; "'!F" &amp; ROWS!E63)-TIME!E63), ABS(INDIRECT("'" &amp; E$2 &amp; "'!J" &amp; ROWS!E63)-TIME!E63))/TIME!E63), "")</f>
        <v/>
      </c>
      <c r="F63" s="2" t="str">
        <f ca="1">_xlfn.IFNA(IF(TIME!F63&gt;=0.2,MAX(ABS(INDIRECT("'" &amp; F$2 &amp; "'!B" &amp; ROWS!F63)-TIME!F63), ABS(INDIRECT("'" &amp; F$2 &amp; "'!F" &amp; ROWS!F63)-TIME!F63), ABS(INDIRECT("'" &amp; F$2 &amp; "'!J" &amp; ROWS!F63)-TIME!F63))/TIME!F63), "")</f>
        <v/>
      </c>
      <c r="G63" s="2" t="str">
        <f ca="1">_xlfn.IFNA(IF(TIME!G63&gt;=0.2,MAX(ABS(INDIRECT("'" &amp; G$2 &amp; "'!B" &amp; ROWS!G63)-TIME!G63), ABS(INDIRECT("'" &amp; G$2 &amp; "'!F" &amp; ROWS!G63)-TIME!G63), ABS(INDIRECT("'" &amp; G$2 &amp; "'!J" &amp; ROWS!G63)-TIME!G63))/TIME!G63), "")</f>
        <v/>
      </c>
      <c r="H63" s="2" t="str">
        <f ca="1">_xlfn.IFNA(IF(TIME!H63&gt;=0.2,MAX(ABS(INDIRECT("'" &amp; H$2 &amp; "'!B" &amp; ROWS!H63)-TIME!H63), ABS(INDIRECT("'" &amp; H$2 &amp; "'!F" &amp; ROWS!H63)-TIME!H63), ABS(INDIRECT("'" &amp; H$2 &amp; "'!J" &amp; ROWS!H63)-TIME!H63))/TIME!H63), "")</f>
        <v/>
      </c>
      <c r="I63" s="2" t="str">
        <f ca="1">_xlfn.IFNA(IF(TIME!I63&gt;=0.2,MAX(ABS(INDIRECT("'" &amp; I$2 &amp; "'!B" &amp; ROWS!I63)-TIME!I63), ABS(INDIRECT("'" &amp; I$2 &amp; "'!F" &amp; ROWS!I63)-TIME!I63), ABS(INDIRECT("'" &amp; I$2 &amp; "'!J" &amp; ROWS!I63)-TIME!I63))/TIME!I63), "")</f>
        <v/>
      </c>
      <c r="J63" s="2">
        <f ca="1">_xlfn.IFNA(IF(TIME!J63&gt;=0.2,MAX(ABS(INDIRECT("'" &amp; J$2 &amp; "'!B" &amp; ROWS!J63)-TIME!J63), ABS(INDIRECT("'" &amp; J$2 &amp; "'!F" &amp; ROWS!J63)-TIME!J63), ABS(INDIRECT("'" &amp; J$2 &amp; "'!J" &amp; ROWS!J63)-TIME!J63))/TIME!J63), "")</f>
        <v>9.6774193548387899E-3</v>
      </c>
      <c r="K63" s="2">
        <f ca="1">_xlfn.IFNA(IF(TIME!K63&gt;=0.2,MAX(ABS(INDIRECT("'" &amp; K$2 &amp; "'!B" &amp; ROWS!K63)-TIME!K63), ABS(INDIRECT("'" &amp; K$2 &amp; "'!F" &amp; ROWS!K63)-TIME!K63), ABS(INDIRECT("'" &amp; K$2 &amp; "'!J" &amp; ROWS!K63)-TIME!K63))/TIME!K63), "")</f>
        <v>1.2500000000000011E-2</v>
      </c>
      <c r="L63" s="2">
        <f ca="1">_xlfn.IFNA(IF(TIME!L63&gt;=0.2,MAX(ABS(INDIRECT("'" &amp; L$2 &amp; "'!B" &amp; ROWS!L63)-TIME!L63), ABS(INDIRECT("'" &amp; L$2 &amp; "'!F" &amp; ROWS!L63)-TIME!L63), ABS(INDIRECT("'" &amp; L$2 &amp; "'!J" &amp; ROWS!L63)-TIME!L63))/TIME!L63), "")</f>
        <v>8.9285714285712373E-3</v>
      </c>
      <c r="M63" s="2" t="str">
        <f ca="1">_xlfn.IFNA(IF(TIME!M63&gt;=0.2,MAX(ABS(INDIRECT("'" &amp; M$2 &amp; "'!B" &amp; ROWS!M63)-TIME!M63), ABS(INDIRECT("'" &amp; M$2 &amp; "'!F" &amp; ROWS!M63)-TIME!M63), ABS(INDIRECT("'" &amp; M$2 &amp; "'!J" &amp; ROWS!M63)-TIME!M63))/TIME!M63), "")</f>
        <v/>
      </c>
      <c r="N63" s="2" t="str">
        <f ca="1">_xlfn.IFNA(IF(TIME!N63&gt;=0.2,MAX(ABS(INDIRECT("'" &amp; N$2 &amp; "'!B" &amp; ROWS!N63)-TIME!N63), ABS(INDIRECT("'" &amp; N$2 &amp; "'!F" &amp; ROWS!N63)-TIME!N63), ABS(INDIRECT("'" &amp; N$2 &amp; "'!J" &amp; ROWS!N63)-TIME!N63))/TIME!N63), "")</f>
        <v/>
      </c>
      <c r="O63" s="2" t="str">
        <f ca="1">_xlfn.IFNA(IF(TIME!O63&gt;=0.2,MAX(ABS(INDIRECT("'" &amp; O$2 &amp; "'!B" &amp; ROWS!O63)-TIME!O63), ABS(INDIRECT("'" &amp; O$2 &amp; "'!F" &amp; ROWS!O63)-TIME!O63), ABS(INDIRECT("'" &amp; O$2 &amp; "'!J" &amp; ROWS!O63)-TIME!O63))/TIME!O63), "")</f>
        <v/>
      </c>
      <c r="P63" s="2" t="str">
        <f ca="1">_xlfn.IFNA(IF(TIME!P63&gt;=0.2,MAX(ABS(INDIRECT("'" &amp; P$2 &amp; "'!B" &amp; ROWS!P63)-TIME!P63), ABS(INDIRECT("'" &amp; P$2 &amp; "'!F" &amp; ROWS!P63)-TIME!P63), ABS(INDIRECT("'" &amp; P$2 &amp; "'!J" &amp; ROWS!P63)-TIME!P63))/TIME!P63), "")</f>
        <v/>
      </c>
      <c r="Q63" s="2" t="str">
        <f ca="1">_xlfn.IFNA(IF(TIME!Q63&gt;=0.2,MAX(ABS(INDIRECT("'" &amp; Q$2 &amp; "'!B" &amp; ROWS!Q63)-TIME!Q63), ABS(INDIRECT("'" &amp; Q$2 &amp; "'!F" &amp; ROWS!Q63)-TIME!Q63), ABS(INDIRECT("'" &amp; Q$2 &amp; "'!J" &amp; ROWS!Q63)-TIME!Q63))/TIME!Q63), "")</f>
        <v/>
      </c>
      <c r="R63" s="2">
        <f ca="1">_xlfn.IFNA(IF(TIME!R63&gt;=0.2,MAX(ABS(INDIRECT("'" &amp; R$2 &amp; "'!B" &amp; ROWS!R63)-TIME!R63), ABS(INDIRECT("'" &amp; R$2 &amp; "'!F" &amp; ROWS!R63)-TIME!R63), ABS(INDIRECT("'" &amp; R$2 &amp; "'!J" &amp; ROWS!R63)-TIME!R63))/TIME!R63), "")</f>
        <v>8.928571428571435E-3</v>
      </c>
      <c r="S63" s="2">
        <f ca="1">_xlfn.IFNA(IF(TIME!S63&gt;=0.2,MAX(ABS(INDIRECT("'" &amp; S$2 &amp; "'!B" &amp; ROWS!S63)-TIME!S63), ABS(INDIRECT("'" &amp; S$2 &amp; "'!F" &amp; ROWS!S63)-TIME!S63), ABS(INDIRECT("'" &amp; S$2 &amp; "'!J" &amp; ROWS!S63)-TIME!S63))/TIME!S63), "")</f>
        <v>7.4074074074074138E-3</v>
      </c>
      <c r="T63" s="2">
        <f ca="1">_xlfn.IFNA(IF(TIME!T63&gt;=0.2,MAX(ABS(INDIRECT("'" &amp; T$2 &amp; "'!B" &amp; ROWS!T63)-TIME!T63), ABS(INDIRECT("'" &amp; T$2 &amp; "'!F" &amp; ROWS!T63)-TIME!T63), ABS(INDIRECT("'" &amp; T$2 &amp; "'!J" &amp; ROWS!T63)-TIME!T63))/TIME!T63), "")</f>
        <v>9.6153846153846229E-3</v>
      </c>
      <c r="U63" s="2" t="str">
        <f ca="1">_xlfn.IFNA(IF(TIME!U63&gt;=0.2,MAX(ABS(INDIRECT("'" &amp; U$2 &amp; "'!B" &amp; ROWS!U63)-TIME!U63), ABS(INDIRECT("'" &amp; U$2 &amp; "'!F" &amp; ROWS!U63)-TIME!U63), ABS(INDIRECT("'" &amp; U$2 &amp; "'!J" &amp; ROWS!U63)-TIME!U63))/TIME!U63), "")</f>
        <v/>
      </c>
      <c r="V63" s="2" t="str">
        <f ca="1">_xlfn.IFNA(IF(TIME!V63&gt;=0.2,MAX(ABS(INDIRECT("'" &amp; V$2 &amp; "'!B" &amp; ROWS!V63)-TIME!V63), ABS(INDIRECT("'" &amp; V$2 &amp; "'!F" &amp; ROWS!V63)-TIME!V63), ABS(INDIRECT("'" &amp; V$2 &amp; "'!J" &amp; ROWS!V63)-TIME!V63))/TIME!V63), "")</f>
        <v/>
      </c>
      <c r="W63" s="2" t="str">
        <f ca="1">_xlfn.IFNA(IF(TIME!W63&gt;=0.2,MAX(ABS(INDIRECT("'" &amp; W$2 &amp; "'!B" &amp; ROWS!W63)-TIME!W63), ABS(INDIRECT("'" &amp; W$2 &amp; "'!F" &amp; ROWS!W63)-TIME!W63), ABS(INDIRECT("'" &amp; W$2 &amp; "'!J" &amp; ROWS!W63)-TIME!W63))/TIME!W63), "")</f>
        <v/>
      </c>
      <c r="X63" s="2" t="str">
        <f ca="1">_xlfn.IFNA(IF(TIME!X63&gt;=0.2,MAX(ABS(INDIRECT("'" &amp; X$2 &amp; "'!B" &amp; ROWS!X63)-TIME!X63), ABS(INDIRECT("'" &amp; X$2 &amp; "'!F" &amp; ROWS!X63)-TIME!X63), ABS(INDIRECT("'" &amp; X$2 &amp; "'!J" &amp; ROWS!X63)-TIME!X63))/TIME!X63), "")</f>
        <v/>
      </c>
      <c r="Y63" s="2" t="str">
        <f ca="1">_xlfn.IFNA(IF(TIME!Y63&gt;=0.2,MAX(ABS(INDIRECT("'" &amp; Y$2 &amp; "'!B" &amp; ROWS!Y63)-TIME!Y63), ABS(INDIRECT("'" &amp; Y$2 &amp; "'!F" &amp; ROWS!Y63)-TIME!Y63), ABS(INDIRECT("'" &amp; Y$2 &amp; "'!J" &amp; ROWS!Y63)-TIME!Y63))/TIME!Y63), "")</f>
        <v/>
      </c>
    </row>
    <row r="64" spans="1:25" x14ac:dyDescent="0.25">
      <c r="A64" t="str">
        <f>METRICS!A63</f>
        <v>monitor</v>
      </c>
      <c r="B64" s="2">
        <f ca="1">_xlfn.IFNA(IF(TIME!B64&gt;=0.2,MAX(ABS(INDIRECT("'" &amp; B$2 &amp; "'!B" &amp; ROWS!B64)-TIME!B64), ABS(INDIRECT("'" &amp; B$2 &amp; "'!F" &amp; ROWS!B64)-TIME!B64), ABS(INDIRECT("'" &amp; B$2 &amp; "'!J" &amp; ROWS!B64)-TIME!B64))/TIME!B64), "")</f>
        <v>6.944444444444451E-3</v>
      </c>
      <c r="C64" s="2">
        <f ca="1">_xlfn.IFNA(IF(TIME!C64&gt;=0.2,MAX(ABS(INDIRECT("'" &amp; C$2 &amp; "'!B" &amp; ROWS!C64)-TIME!C64), ABS(INDIRECT("'" &amp; C$2 &amp; "'!F" &amp; ROWS!C64)-TIME!C64), ABS(INDIRECT("'" &amp; C$2 &amp; "'!J" &amp; ROWS!C64)-TIME!C64))/TIME!C64), "")</f>
        <v>9.2165898617511607E-3</v>
      </c>
      <c r="D64" s="2">
        <f ca="1">_xlfn.IFNA(IF(TIME!D64&gt;=0.2,MAX(ABS(INDIRECT("'" &amp; D$2 &amp; "'!B" &amp; ROWS!D64)-TIME!D64), ABS(INDIRECT("'" &amp; D$2 &amp; "'!F" &amp; ROWS!D64)-TIME!D64), ABS(INDIRECT("'" &amp; D$2 &amp; "'!J" &amp; ROWS!D64)-TIME!D64))/TIME!D64), "")</f>
        <v>1.2658227848101276E-2</v>
      </c>
      <c r="E64" s="2">
        <f ca="1">_xlfn.IFNA(IF(TIME!E64&gt;=0.2,MAX(ABS(INDIRECT("'" &amp; E$2 &amp; "'!B" &amp; ROWS!E64)-TIME!E64), ABS(INDIRECT("'" &amp; E$2 &amp; "'!F" &amp; ROWS!E64)-TIME!E64), ABS(INDIRECT("'" &amp; E$2 &amp; "'!J" &amp; ROWS!E64)-TIME!E64))/TIME!E64), "")</f>
        <v>2.6631158455393427E-3</v>
      </c>
      <c r="F64" s="2">
        <f ca="1">_xlfn.IFNA(IF(TIME!F64&gt;=0.2,MAX(ABS(INDIRECT("'" &amp; F$2 &amp; "'!B" &amp; ROWS!F64)-TIME!F64), ABS(INDIRECT("'" &amp; F$2 &amp; "'!F" &amp; ROWS!F64)-TIME!F64), ABS(INDIRECT("'" &amp; F$2 &amp; "'!J" &amp; ROWS!F64)-TIME!F64))/TIME!F64), "")</f>
        <v>2.5188916876573769E-3</v>
      </c>
      <c r="G64" s="2">
        <f ca="1">_xlfn.IFNA(IF(TIME!G64&gt;=0.2,MAX(ABS(INDIRECT("'" &amp; G$2 &amp; "'!B" &amp; ROWS!G64)-TIME!G64), ABS(INDIRECT("'" &amp; G$2 &amp; "'!F" &amp; ROWS!G64)-TIME!G64), ABS(INDIRECT("'" &amp; G$2 &amp; "'!J" &amp; ROWS!G64)-TIME!G64))/TIME!G64), "")</f>
        <v>1.0101010101010034E-2</v>
      </c>
      <c r="H64" s="2" t="str">
        <f ca="1">_xlfn.IFNA(IF(TIME!H64&gt;=0.2,MAX(ABS(INDIRECT("'" &amp; H$2 &amp; "'!B" &amp; ROWS!H64)-TIME!H64), ABS(INDIRECT("'" &amp; H$2 &amp; "'!F" &amp; ROWS!H64)-TIME!H64), ABS(INDIRECT("'" &amp; H$2 &amp; "'!J" &amp; ROWS!H64)-TIME!H64))/TIME!H64), "")</f>
        <v/>
      </c>
      <c r="I64" s="2" t="str">
        <f ca="1">_xlfn.IFNA(IF(TIME!I64&gt;=0.2,MAX(ABS(INDIRECT("'" &amp; I$2 &amp; "'!B" &amp; ROWS!I64)-TIME!I64), ABS(INDIRECT("'" &amp; I$2 &amp; "'!F" &amp; ROWS!I64)-TIME!I64), ABS(INDIRECT("'" &amp; I$2 &amp; "'!J" &amp; ROWS!I64)-TIME!I64))/TIME!I64), "")</f>
        <v/>
      </c>
      <c r="J64" s="2">
        <f ca="1">_xlfn.IFNA(IF(TIME!J64&gt;=0.2,MAX(ABS(INDIRECT("'" &amp; J$2 &amp; "'!B" &amp; ROWS!J64)-TIME!J64), ABS(INDIRECT("'" &amp; J$2 &amp; "'!F" &amp; ROWS!J64)-TIME!J64), ABS(INDIRECT("'" &amp; J$2 &amp; "'!J" &amp; ROWS!J64)-TIME!J64))/TIME!J64), "")</f>
        <v>2.1978021978021997E-2</v>
      </c>
      <c r="K64" s="2">
        <f ca="1">_xlfn.IFNA(IF(TIME!K64&gt;=0.2,MAX(ABS(INDIRECT("'" &amp; K$2 &amp; "'!B" &amp; ROWS!K64)-TIME!K64), ABS(INDIRECT("'" &amp; K$2 &amp; "'!F" &amp; ROWS!K64)-TIME!K64), ABS(INDIRECT("'" &amp; K$2 &amp; "'!J" &amp; ROWS!K64)-TIME!K64))/TIME!K64), "")</f>
        <v>1.1235955056179785E-2</v>
      </c>
      <c r="L64" s="2">
        <f ca="1">_xlfn.IFNA(IF(TIME!L64&gt;=0.2,MAX(ABS(INDIRECT("'" &amp; L$2 &amp; "'!B" &amp; ROWS!L64)-TIME!L64), ABS(INDIRECT("'" &amp; L$2 &amp; "'!F" &amp; ROWS!L64)-TIME!L64), ABS(INDIRECT("'" &amp; L$2 &amp; "'!J" &amp; ROWS!L64)-TIME!L64))/TIME!L64), "")</f>
        <v>1.5873015873015886E-2</v>
      </c>
      <c r="M64" s="2">
        <f ca="1">_xlfn.IFNA(IF(TIME!M64&gt;=0.2,MAX(ABS(INDIRECT("'" &amp; M$2 &amp; "'!B" &amp; ROWS!M64)-TIME!M64), ABS(INDIRECT("'" &amp; M$2 &amp; "'!F" &amp; ROWS!M64)-TIME!M64), ABS(INDIRECT("'" &amp; M$2 &amp; "'!J" &amp; ROWS!M64)-TIME!M64))/TIME!M64), "")</f>
        <v>6.6815144766146882E-3</v>
      </c>
      <c r="N64" s="2">
        <f ca="1">_xlfn.IFNA(IF(TIME!N64&gt;=0.2,MAX(ABS(INDIRECT("'" &amp; N$2 &amp; "'!B" &amp; ROWS!N64)-TIME!N64), ABS(INDIRECT("'" &amp; N$2 &amp; "'!F" &amp; ROWS!N64)-TIME!N64), ABS(INDIRECT("'" &amp; N$2 &amp; "'!J" &amp; ROWS!N64)-TIME!N64))/TIME!N64), "")</f>
        <v>3.9875941515285715E-3</v>
      </c>
      <c r="O64" s="2">
        <f ca="1">_xlfn.IFNA(IF(TIME!O64&gt;=0.2,MAX(ABS(INDIRECT("'" &amp; O$2 &amp; "'!B" &amp; ROWS!O64)-TIME!O64), ABS(INDIRECT("'" &amp; O$2 &amp; "'!F" &amp; ROWS!O64)-TIME!O64), ABS(INDIRECT("'" &amp; O$2 &amp; "'!J" &amp; ROWS!O64)-TIME!O64))/TIME!O64), "")</f>
        <v>1.918047079337392E-2</v>
      </c>
      <c r="P64" s="2" t="str">
        <f ca="1">_xlfn.IFNA(IF(TIME!P64&gt;=0.2,MAX(ABS(INDIRECT("'" &amp; P$2 &amp; "'!B" &amp; ROWS!P64)-TIME!P64), ABS(INDIRECT("'" &amp; P$2 &amp; "'!F" &amp; ROWS!P64)-TIME!P64), ABS(INDIRECT("'" &amp; P$2 &amp; "'!J" &amp; ROWS!P64)-TIME!P64))/TIME!P64), "")</f>
        <v/>
      </c>
      <c r="Q64" s="2" t="str">
        <f ca="1">_xlfn.IFNA(IF(TIME!Q64&gt;=0.2,MAX(ABS(INDIRECT("'" &amp; Q$2 &amp; "'!B" &amp; ROWS!Q64)-TIME!Q64), ABS(INDIRECT("'" &amp; Q$2 &amp; "'!F" &amp; ROWS!Q64)-TIME!Q64), ABS(INDIRECT("'" &amp; Q$2 &amp; "'!J" &amp; ROWS!Q64)-TIME!Q64))/TIME!Q64), "")</f>
        <v/>
      </c>
      <c r="R64" s="2">
        <f ca="1">_xlfn.IFNA(IF(TIME!R64&gt;=0.2,MAX(ABS(INDIRECT("'" &amp; R$2 &amp; "'!B" &amp; ROWS!R64)-TIME!R64), ABS(INDIRECT("'" &amp; R$2 &amp; "'!F" &amp; ROWS!R64)-TIME!R64), ABS(INDIRECT("'" &amp; R$2 &amp; "'!J" &amp; ROWS!R64)-TIME!R64))/TIME!R64), "")</f>
        <v>9.0909090909090884E-2</v>
      </c>
      <c r="S64" s="2">
        <f ca="1">_xlfn.IFNA(IF(TIME!S64&gt;=0.2,MAX(ABS(INDIRECT("'" &amp; S$2 &amp; "'!B" &amp; ROWS!S64)-TIME!S64), ABS(INDIRECT("'" &amp; S$2 &amp; "'!F" &amp; ROWS!S64)-TIME!S64), ABS(INDIRECT("'" &amp; S$2 &amp; "'!J" &amp; ROWS!S64)-TIME!S64))/TIME!S64), "")</f>
        <v>5.6818181818181872E-3</v>
      </c>
      <c r="T64" s="2">
        <f ca="1">_xlfn.IFNA(IF(TIME!T64&gt;=0.2,MAX(ABS(INDIRECT("'" &amp; T$2 &amp; "'!B" &amp; ROWS!T64)-TIME!T64), ABS(INDIRECT("'" &amp; T$2 &amp; "'!F" &amp; ROWS!T64)-TIME!T64), ABS(INDIRECT("'" &amp; T$2 &amp; "'!J" &amp; ROWS!T64)-TIME!T64))/TIME!T64), "")</f>
        <v>1.5384615384615398E-2</v>
      </c>
      <c r="U64" s="2">
        <f ca="1">_xlfn.IFNA(IF(TIME!U64&gt;=0.2,MAX(ABS(INDIRECT("'" &amp; U$2 &amp; "'!B" &amp; ROWS!U64)-TIME!U64), ABS(INDIRECT("'" &amp; U$2 &amp; "'!F" &amp; ROWS!U64)-TIME!U64), ABS(INDIRECT("'" &amp; U$2 &amp; "'!J" &amp; ROWS!U64)-TIME!U64))/TIME!U64), "")</f>
        <v>9.4683175528040061E-3</v>
      </c>
      <c r="V64" s="2">
        <f ca="1">_xlfn.IFNA(IF(TIME!V64&gt;=0.2,MAX(ABS(INDIRECT("'" &amp; V$2 &amp; "'!B" &amp; ROWS!V64)-TIME!V64), ABS(INDIRECT("'" &amp; V$2 &amp; "'!F" &amp; ROWS!V64)-TIME!V64), ABS(INDIRECT("'" &amp; V$2 &amp; "'!J" &amp; ROWS!V64)-TIME!V64))/TIME!V64), "")</f>
        <v>9.3043863535667189E-3</v>
      </c>
      <c r="W64" s="2">
        <f ca="1">_xlfn.IFNA(IF(TIME!W64&gt;=0.2,MAX(ABS(INDIRECT("'" &amp; W$2 &amp; "'!B" &amp; ROWS!W64)-TIME!W64), ABS(INDIRECT("'" &amp; W$2 &amp; "'!F" &amp; ROWS!W64)-TIME!W64), ABS(INDIRECT("'" &amp; W$2 &amp; "'!J" &amp; ROWS!W64)-TIME!W64))/TIME!W64), "")</f>
        <v>5.2956751985878637E-3</v>
      </c>
      <c r="X64" s="2" t="str">
        <f ca="1">_xlfn.IFNA(IF(TIME!X64&gt;=0.2,MAX(ABS(INDIRECT("'" &amp; X$2 &amp; "'!B" &amp; ROWS!X64)-TIME!X64), ABS(INDIRECT("'" &amp; X$2 &amp; "'!F" &amp; ROWS!X64)-TIME!X64), ABS(INDIRECT("'" &amp; X$2 &amp; "'!J" &amp; ROWS!X64)-TIME!X64))/TIME!X64), "")</f>
        <v/>
      </c>
      <c r="Y64" s="2" t="str">
        <f ca="1">_xlfn.IFNA(IF(TIME!Y64&gt;=0.2,MAX(ABS(INDIRECT("'" &amp; Y$2 &amp; "'!B" &amp; ROWS!Y64)-TIME!Y64), ABS(INDIRECT("'" &amp; Y$2 &amp; "'!F" &amp; ROWS!Y64)-TIME!Y64), ABS(INDIRECT("'" &amp; Y$2 &amp; "'!J" &amp; ROWS!Y64)-TIME!Y64))/TIME!Y64), "")</f>
        <v/>
      </c>
    </row>
    <row r="65" spans="1:25" x14ac:dyDescent="0.25">
      <c r="A65" t="str">
        <f>METRICS!A64</f>
        <v>multi-monitor</v>
      </c>
      <c r="B65" s="2">
        <f ca="1">_xlfn.IFNA(IF(TIME!B65&gt;=0.2,MAX(ABS(INDIRECT("'" &amp; B$2 &amp; "'!B" &amp; ROWS!B65)-TIME!B65), ABS(INDIRECT("'" &amp; B$2 &amp; "'!F" &amp; ROWS!B65)-TIME!B65), ABS(INDIRECT("'" &amp; B$2 &amp; "'!J" &amp; ROWS!B65)-TIME!B65))/TIME!B65), "")</f>
        <v>5.5432372505544031E-3</v>
      </c>
      <c r="C65" s="2">
        <f ca="1">_xlfn.IFNA(IF(TIME!C65&gt;=0.2,MAX(ABS(INDIRECT("'" &amp; C$2 &amp; "'!B" &amp; ROWS!C65)-TIME!C65), ABS(INDIRECT("'" &amp; C$2 &amp; "'!F" &amp; ROWS!C65)-TIME!C65), ABS(INDIRECT("'" &amp; C$2 &amp; "'!J" &amp; ROWS!C65)-TIME!C65))/TIME!C65), "")</f>
        <v>1.2165450121654674E-2</v>
      </c>
      <c r="D65" s="2">
        <f ca="1">_xlfn.IFNA(IF(TIME!D65&gt;=0.2,MAX(ABS(INDIRECT("'" &amp; D$2 &amp; "'!B" &amp; ROWS!D65)-TIME!D65), ABS(INDIRECT("'" &amp; D$2 &amp; "'!F" &amp; ROWS!D65)-TIME!D65), ABS(INDIRECT("'" &amp; D$2 &amp; "'!J" &amp; ROWS!D65)-TIME!D65))/TIME!D65), "")</f>
        <v>4.3859649122806087E-3</v>
      </c>
      <c r="E65" s="2" t="str">
        <f ca="1">_xlfn.IFNA(IF(TIME!E65&gt;=0.2,MAX(ABS(INDIRECT("'" &amp; E$2 &amp; "'!B" &amp; ROWS!E65)-TIME!E65), ABS(INDIRECT("'" &amp; E$2 &amp; "'!F" &amp; ROWS!E65)-TIME!E65), ABS(INDIRECT("'" &amp; E$2 &amp; "'!J" &amp; ROWS!E65)-TIME!E65))/TIME!E65), "")</f>
        <v/>
      </c>
      <c r="F65" s="2" t="str">
        <f ca="1">_xlfn.IFNA(IF(TIME!F65&gt;=0.2,MAX(ABS(INDIRECT("'" &amp; F$2 &amp; "'!B" &amp; ROWS!F65)-TIME!F65), ABS(INDIRECT("'" &amp; F$2 &amp; "'!F" &amp; ROWS!F65)-TIME!F65), ABS(INDIRECT("'" &amp; F$2 &amp; "'!J" &amp; ROWS!F65)-TIME!F65))/TIME!F65), "")</f>
        <v/>
      </c>
      <c r="G65" s="2" t="str">
        <f ca="1">_xlfn.IFNA(IF(TIME!G65&gt;=0.2,MAX(ABS(INDIRECT("'" &amp; G$2 &amp; "'!B" &amp; ROWS!G65)-TIME!G65), ABS(INDIRECT("'" &amp; G$2 &amp; "'!F" &amp; ROWS!G65)-TIME!G65), ABS(INDIRECT("'" &amp; G$2 &amp; "'!J" &amp; ROWS!G65)-TIME!G65))/TIME!G65), "")</f>
        <v/>
      </c>
      <c r="H65" s="2" t="str">
        <f ca="1">_xlfn.IFNA(IF(TIME!H65&gt;=0.2,MAX(ABS(INDIRECT("'" &amp; H$2 &amp; "'!B" &amp; ROWS!H65)-TIME!H65), ABS(INDIRECT("'" &amp; H$2 &amp; "'!F" &amp; ROWS!H65)-TIME!H65), ABS(INDIRECT("'" &amp; H$2 &amp; "'!J" &amp; ROWS!H65)-TIME!H65))/TIME!H65), "")</f>
        <v/>
      </c>
      <c r="I65" s="2" t="str">
        <f ca="1">_xlfn.IFNA(IF(TIME!I65&gt;=0.2,MAX(ABS(INDIRECT("'" &amp; I$2 &amp; "'!B" &amp; ROWS!I65)-TIME!I65), ABS(INDIRECT("'" &amp; I$2 &amp; "'!F" &amp; ROWS!I65)-TIME!I65), ABS(INDIRECT("'" &amp; I$2 &amp; "'!J" &amp; ROWS!I65)-TIME!I65))/TIME!I65), "")</f>
        <v/>
      </c>
      <c r="J65" s="2">
        <f ca="1">_xlfn.IFNA(IF(TIME!J65&gt;=0.2,MAX(ABS(INDIRECT("'" &amp; J$2 &amp; "'!B" &amp; ROWS!J65)-TIME!J65), ABS(INDIRECT("'" &amp; J$2 &amp; "'!F" &amp; ROWS!J65)-TIME!J65), ABS(INDIRECT("'" &amp; J$2 &amp; "'!J" &amp; ROWS!J65)-TIME!J65))/TIME!J65), "")</f>
        <v>9.8039215686274595E-3</v>
      </c>
      <c r="K65" s="2">
        <f ca="1">_xlfn.IFNA(IF(TIME!K65&gt;=0.2,MAX(ABS(INDIRECT("'" &amp; K$2 &amp; "'!B" &amp; ROWS!K65)-TIME!K65), ABS(INDIRECT("'" &amp; K$2 &amp; "'!F" &amp; ROWS!K65)-TIME!K65), ABS(INDIRECT("'" &amp; K$2 &amp; "'!J" &amp; ROWS!K65)-TIME!K65))/TIME!K65), "")</f>
        <v>1.6042780748663114E-2</v>
      </c>
      <c r="L65" s="2">
        <f ca="1">_xlfn.IFNA(IF(TIME!L65&gt;=0.2,MAX(ABS(INDIRECT("'" &amp; L$2 &amp; "'!B" &amp; ROWS!L65)-TIME!L65), ABS(INDIRECT("'" &amp; L$2 &amp; "'!F" &amp; ROWS!L65)-TIME!L65), ABS(INDIRECT("'" &amp; L$2 &amp; "'!J" &amp; ROWS!L65)-TIME!L65))/TIME!L65), "")</f>
        <v>1.492537313432837E-2</v>
      </c>
      <c r="M65" s="2" t="str">
        <f ca="1">_xlfn.IFNA(IF(TIME!M65&gt;=0.2,MAX(ABS(INDIRECT("'" &amp; M$2 &amp; "'!B" &amp; ROWS!M65)-TIME!M65), ABS(INDIRECT("'" &amp; M$2 &amp; "'!F" &amp; ROWS!M65)-TIME!M65), ABS(INDIRECT("'" &amp; M$2 &amp; "'!J" &amp; ROWS!M65)-TIME!M65))/TIME!M65), "")</f>
        <v/>
      </c>
      <c r="N65" s="2" t="str">
        <f ca="1">_xlfn.IFNA(IF(TIME!N65&gt;=0.2,MAX(ABS(INDIRECT("'" &amp; N$2 &amp; "'!B" &amp; ROWS!N65)-TIME!N65), ABS(INDIRECT("'" &amp; N$2 &amp; "'!F" &amp; ROWS!N65)-TIME!N65), ABS(INDIRECT("'" &amp; N$2 &amp; "'!J" &amp; ROWS!N65)-TIME!N65))/TIME!N65), "")</f>
        <v/>
      </c>
      <c r="O65" s="2" t="str">
        <f ca="1">_xlfn.IFNA(IF(TIME!O65&gt;=0.2,MAX(ABS(INDIRECT("'" &amp; O$2 &amp; "'!B" &amp; ROWS!O65)-TIME!O65), ABS(INDIRECT("'" &amp; O$2 &amp; "'!F" &amp; ROWS!O65)-TIME!O65), ABS(INDIRECT("'" &amp; O$2 &amp; "'!J" &amp; ROWS!O65)-TIME!O65))/TIME!O65), "")</f>
        <v/>
      </c>
      <c r="P65" s="2" t="str">
        <f ca="1">_xlfn.IFNA(IF(TIME!P65&gt;=0.2,MAX(ABS(INDIRECT("'" &amp; P$2 &amp; "'!B" &amp; ROWS!P65)-TIME!P65), ABS(INDIRECT("'" &amp; P$2 &amp; "'!F" &amp; ROWS!P65)-TIME!P65), ABS(INDIRECT("'" &amp; P$2 &amp; "'!J" &amp; ROWS!P65)-TIME!P65))/TIME!P65), "")</f>
        <v/>
      </c>
      <c r="Q65" s="2" t="str">
        <f ca="1">_xlfn.IFNA(IF(TIME!Q65&gt;=0.2,MAX(ABS(INDIRECT("'" &amp; Q$2 &amp; "'!B" &amp; ROWS!Q65)-TIME!Q65), ABS(INDIRECT("'" &amp; Q$2 &amp; "'!F" &amp; ROWS!Q65)-TIME!Q65), ABS(INDIRECT("'" &amp; Q$2 &amp; "'!J" &amp; ROWS!Q65)-TIME!Q65))/TIME!Q65), "")</f>
        <v/>
      </c>
      <c r="R65" s="2">
        <f ca="1">_xlfn.IFNA(IF(TIME!R65&gt;=0.2,MAX(ABS(INDIRECT("'" &amp; R$2 &amp; "'!B" &amp; ROWS!R65)-TIME!R65), ABS(INDIRECT("'" &amp; R$2 &amp; "'!F" &amp; ROWS!R65)-TIME!R65), ABS(INDIRECT("'" &amp; R$2 &amp; "'!J" &amp; ROWS!R65)-TIME!R65))/TIME!R65), "")</f>
        <v>4.8076923076923121E-2</v>
      </c>
      <c r="S65" s="2">
        <f ca="1">_xlfn.IFNA(IF(TIME!S65&gt;=0.2,MAX(ABS(INDIRECT("'" &amp; S$2 &amp; "'!B" &amp; ROWS!S65)-TIME!S65), ABS(INDIRECT("'" &amp; S$2 &amp; "'!F" &amp; ROWS!S65)-TIME!S65), ABS(INDIRECT("'" &amp; S$2 &amp; "'!J" &amp; ROWS!S65)-TIME!S65))/TIME!S65), "")</f>
        <v>0</v>
      </c>
      <c r="T65" s="2">
        <f ca="1">_xlfn.IFNA(IF(TIME!T65&gt;=0.2,MAX(ABS(INDIRECT("'" &amp; T$2 &amp; "'!B" &amp; ROWS!T65)-TIME!T65), ABS(INDIRECT("'" &amp; T$2 &amp; "'!F" &amp; ROWS!T65)-TIME!T65), ABS(INDIRECT("'" &amp; T$2 &amp; "'!J" &amp; ROWS!T65)-TIME!T65))/TIME!T65), "")</f>
        <v>1.4705882352941188E-2</v>
      </c>
      <c r="U65" s="2" t="str">
        <f ca="1">_xlfn.IFNA(IF(TIME!U65&gt;=0.2,MAX(ABS(INDIRECT("'" &amp; U$2 &amp; "'!B" &amp; ROWS!U65)-TIME!U65), ABS(INDIRECT("'" &amp; U$2 &amp; "'!F" &amp; ROWS!U65)-TIME!U65), ABS(INDIRECT("'" &amp; U$2 &amp; "'!J" &amp; ROWS!U65)-TIME!U65))/TIME!U65), "")</f>
        <v/>
      </c>
      <c r="V65" s="2" t="str">
        <f ca="1">_xlfn.IFNA(IF(TIME!V65&gt;=0.2,MAX(ABS(INDIRECT("'" &amp; V$2 &amp; "'!B" &amp; ROWS!V65)-TIME!V65), ABS(INDIRECT("'" &amp; V$2 &amp; "'!F" &amp; ROWS!V65)-TIME!V65), ABS(INDIRECT("'" &amp; V$2 &amp; "'!J" &amp; ROWS!V65)-TIME!V65))/TIME!V65), "")</f>
        <v/>
      </c>
      <c r="W65" s="2" t="str">
        <f ca="1">_xlfn.IFNA(IF(TIME!W65&gt;=0.2,MAX(ABS(INDIRECT("'" &amp; W$2 &amp; "'!B" &amp; ROWS!W65)-TIME!W65), ABS(INDIRECT("'" &amp; W$2 &amp; "'!F" &amp; ROWS!W65)-TIME!W65), ABS(INDIRECT("'" &amp; W$2 &amp; "'!J" &amp; ROWS!W65)-TIME!W65))/TIME!W65), "")</f>
        <v/>
      </c>
      <c r="X65" s="2" t="str">
        <f ca="1">_xlfn.IFNA(IF(TIME!X65&gt;=0.2,MAX(ABS(INDIRECT("'" &amp; X$2 &amp; "'!B" &amp; ROWS!X65)-TIME!X65), ABS(INDIRECT("'" &amp; X$2 &amp; "'!F" &amp; ROWS!X65)-TIME!X65), ABS(INDIRECT("'" &amp; X$2 &amp; "'!J" &amp; ROWS!X65)-TIME!X65))/TIME!X65), "")</f>
        <v/>
      </c>
      <c r="Y65" s="2" t="str">
        <f ca="1">_xlfn.IFNA(IF(TIME!Y65&gt;=0.2,MAX(ABS(INDIRECT("'" &amp; Y$2 &amp; "'!B" &amp; ROWS!Y65)-TIME!Y65), ABS(INDIRECT("'" &amp; Y$2 &amp; "'!F" &amp; ROWS!Y65)-TIME!Y65), ABS(INDIRECT("'" &amp; Y$2 &amp; "'!J" &amp; ROWS!Y65)-TIME!Y65))/TIME!Y65), "")</f>
        <v/>
      </c>
    </row>
    <row r="66" spans="1:25" x14ac:dyDescent="0.25">
      <c r="A66" t="str">
        <f>METRICS!A65</f>
        <v>nested-types</v>
      </c>
      <c r="B66" s="2" t="b">
        <f ca="1">_xlfn.IFNA(IF(TIME!B66&gt;=0.2,MAX(ABS(INDIRECT("'" &amp; B$2 &amp; "'!B" &amp; ROWS!B66)-TIME!B66), ABS(INDIRECT("'" &amp; B$2 &amp; "'!F" &amp; ROWS!B66)-TIME!B66), ABS(INDIRECT("'" &amp; B$2 &amp; "'!J" &amp; ROWS!B66)-TIME!B66))/TIME!B66), "")</f>
        <v>0</v>
      </c>
      <c r="C66" s="2" t="b">
        <f ca="1">_xlfn.IFNA(IF(TIME!C66&gt;=0.2,MAX(ABS(INDIRECT("'" &amp; C$2 &amp; "'!B" &amp; ROWS!C66)-TIME!C66), ABS(INDIRECT("'" &amp; C$2 &amp; "'!F" &amp; ROWS!C66)-TIME!C66), ABS(INDIRECT("'" &amp; C$2 &amp; "'!J" &amp; ROWS!C66)-TIME!C66))/TIME!C66), "")</f>
        <v>0</v>
      </c>
      <c r="D66" s="2" t="b">
        <f ca="1">_xlfn.IFNA(IF(TIME!D66&gt;=0.2,MAX(ABS(INDIRECT("'" &amp; D$2 &amp; "'!B" &amp; ROWS!D66)-TIME!D66), ABS(INDIRECT("'" &amp; D$2 &amp; "'!F" &amp; ROWS!D66)-TIME!D66), ABS(INDIRECT("'" &amp; D$2 &amp; "'!J" &amp; ROWS!D66)-TIME!D66))/TIME!D66), "")</f>
        <v>0</v>
      </c>
      <c r="E66" s="2">
        <f ca="1">_xlfn.IFNA(IF(TIME!E66&gt;=0.2,MAX(ABS(INDIRECT("'" &amp; E$2 &amp; "'!B" &amp; ROWS!E66)-TIME!E66), ABS(INDIRECT("'" &amp; E$2 &amp; "'!F" &amp; ROWS!E66)-TIME!E66), ABS(INDIRECT("'" &amp; E$2 &amp; "'!J" &amp; ROWS!E66)-TIME!E66))/TIME!E66), "")</f>
        <v>5.0847457627118502E-2</v>
      </c>
      <c r="F66" s="2">
        <f ca="1">_xlfn.IFNA(IF(TIME!F66&gt;=0.2,MAX(ABS(INDIRECT("'" &amp; F$2 &amp; "'!B" &amp; ROWS!F66)-TIME!F66), ABS(INDIRECT("'" &amp; F$2 &amp; "'!F" &amp; ROWS!F66)-TIME!F66), ABS(INDIRECT("'" &amp; F$2 &amp; "'!J" &amp; ROWS!F66)-TIME!F66))/TIME!F66), "")</f>
        <v>2.7027027027027053E-2</v>
      </c>
      <c r="G66" s="2">
        <f ca="1">_xlfn.IFNA(IF(TIME!G66&gt;=0.2,MAX(ABS(INDIRECT("'" &amp; G$2 &amp; "'!B" &amp; ROWS!G66)-TIME!G66), ABS(INDIRECT("'" &amp; G$2 &amp; "'!F" &amp; ROWS!G66)-TIME!G66), ABS(INDIRECT("'" &amp; G$2 &amp; "'!J" &amp; ROWS!G66)-TIME!G66))/TIME!G66), "")</f>
        <v>4.5454545454545497E-2</v>
      </c>
      <c r="H66" s="2">
        <f ca="1">_xlfn.IFNA(IF(TIME!H66&gt;=0.2,MAX(ABS(INDIRECT("'" &amp; H$2 &amp; "'!B" &amp; ROWS!H66)-TIME!H66), ABS(INDIRECT("'" &amp; H$2 &amp; "'!F" &amp; ROWS!H66)-TIME!H66), ABS(INDIRECT("'" &amp; H$2 &amp; "'!J" &amp; ROWS!H66)-TIME!H66))/TIME!H66), "")</f>
        <v>1.0101010101010111E-2</v>
      </c>
      <c r="I66" s="2">
        <f ca="1">_xlfn.IFNA(IF(TIME!I66&gt;=0.2,MAX(ABS(INDIRECT("'" &amp; I$2 &amp; "'!B" &amp; ROWS!I66)-TIME!I66), ABS(INDIRECT("'" &amp; I$2 &amp; "'!F" &amp; ROWS!I66)-TIME!I66), ABS(INDIRECT("'" &amp; I$2 &amp; "'!J" &amp; ROWS!I66)-TIME!I66))/TIME!I66), "")</f>
        <v>1.612903225806453E-2</v>
      </c>
      <c r="J66" s="2" t="b">
        <f ca="1">_xlfn.IFNA(IF(TIME!J66&gt;=0.2,MAX(ABS(INDIRECT("'" &amp; J$2 &amp; "'!B" &amp; ROWS!J66)-TIME!J66), ABS(INDIRECT("'" &amp; J$2 &amp; "'!F" &amp; ROWS!J66)-TIME!J66), ABS(INDIRECT("'" &amp; J$2 &amp; "'!J" &amp; ROWS!J66)-TIME!J66))/TIME!J66), "")</f>
        <v>0</v>
      </c>
      <c r="K66" s="2" t="b">
        <f ca="1">_xlfn.IFNA(IF(TIME!K66&gt;=0.2,MAX(ABS(INDIRECT("'" &amp; K$2 &amp; "'!B" &amp; ROWS!K66)-TIME!K66), ABS(INDIRECT("'" &amp; K$2 &amp; "'!F" &amp; ROWS!K66)-TIME!K66), ABS(INDIRECT("'" &amp; K$2 &amp; "'!J" &amp; ROWS!K66)-TIME!K66))/TIME!K66), "")</f>
        <v>0</v>
      </c>
      <c r="L66" s="2" t="b">
        <f ca="1">_xlfn.IFNA(IF(TIME!L66&gt;=0.2,MAX(ABS(INDIRECT("'" &amp; L$2 &amp; "'!B" &amp; ROWS!L66)-TIME!L66), ABS(INDIRECT("'" &amp; L$2 &amp; "'!F" &amp; ROWS!L66)-TIME!L66), ABS(INDIRECT("'" &amp; L$2 &amp; "'!J" &amp; ROWS!L66)-TIME!L66))/TIME!L66), "")</f>
        <v>0</v>
      </c>
      <c r="M66" s="2">
        <f ca="1">_xlfn.IFNA(IF(TIME!M66&gt;=0.2,MAX(ABS(INDIRECT("'" &amp; M$2 &amp; "'!B" &amp; ROWS!M66)-TIME!M66), ABS(INDIRECT("'" &amp; M$2 &amp; "'!F" &amp; ROWS!M66)-TIME!M66), ABS(INDIRECT("'" &amp; M$2 &amp; "'!J" &amp; ROWS!M66)-TIME!M66))/TIME!M66), "")</f>
        <v>2.3809523809523832E-2</v>
      </c>
      <c r="N66" s="2">
        <f ca="1">_xlfn.IFNA(IF(TIME!N66&gt;=0.2,MAX(ABS(INDIRECT("'" &amp; N$2 &amp; "'!B" &amp; ROWS!N66)-TIME!N66), ABS(INDIRECT("'" &amp; N$2 &amp; "'!F" &amp; ROWS!N66)-TIME!N66), ABS(INDIRECT("'" &amp; N$2 &amp; "'!J" &amp; ROWS!N66)-TIME!N66))/TIME!N66), "")</f>
        <v>6.4516129032258118E-2</v>
      </c>
      <c r="O66" s="2">
        <f ca="1">_xlfn.IFNA(IF(TIME!O66&gt;=0.2,MAX(ABS(INDIRECT("'" &amp; O$2 &amp; "'!B" &amp; ROWS!O66)-TIME!O66), ABS(INDIRECT("'" &amp; O$2 &amp; "'!F" &amp; ROWS!O66)-TIME!O66), ABS(INDIRECT("'" &amp; O$2 &amp; "'!J" &amp; ROWS!O66)-TIME!O66))/TIME!O66), "")</f>
        <v>0</v>
      </c>
      <c r="P66" s="2" t="b">
        <f ca="1">_xlfn.IFNA(IF(TIME!P66&gt;=0.2,MAX(ABS(INDIRECT("'" &amp; P$2 &amp; "'!B" &amp; ROWS!P66)-TIME!P66), ABS(INDIRECT("'" &amp; P$2 &amp; "'!F" &amp; ROWS!P66)-TIME!P66), ABS(INDIRECT("'" &amp; P$2 &amp; "'!J" &amp; ROWS!P66)-TIME!P66))/TIME!P66), "")</f>
        <v>0</v>
      </c>
      <c r="Q66" s="2" t="b">
        <f ca="1">_xlfn.IFNA(IF(TIME!Q66&gt;=0.2,MAX(ABS(INDIRECT("'" &amp; Q$2 &amp; "'!B" &amp; ROWS!Q66)-TIME!Q66), ABS(INDIRECT("'" &amp; Q$2 &amp; "'!F" &amp; ROWS!Q66)-TIME!Q66), ABS(INDIRECT("'" &amp; Q$2 &amp; "'!J" &amp; ROWS!Q66)-TIME!Q66))/TIME!Q66), "")</f>
        <v>0</v>
      </c>
      <c r="R66" s="2" t="b">
        <f ca="1">_xlfn.IFNA(IF(TIME!R66&gt;=0.2,MAX(ABS(INDIRECT("'" &amp; R$2 &amp; "'!B" &amp; ROWS!R66)-TIME!R66), ABS(INDIRECT("'" &amp; R$2 &amp; "'!F" &amp; ROWS!R66)-TIME!R66), ABS(INDIRECT("'" &amp; R$2 &amp; "'!J" &amp; ROWS!R66)-TIME!R66))/TIME!R66), "")</f>
        <v>0</v>
      </c>
      <c r="S66" s="2" t="b">
        <f ca="1">_xlfn.IFNA(IF(TIME!S66&gt;=0.2,MAX(ABS(INDIRECT("'" &amp; S$2 &amp; "'!B" &amp; ROWS!S66)-TIME!S66), ABS(INDIRECT("'" &amp; S$2 &amp; "'!F" &amp; ROWS!S66)-TIME!S66), ABS(INDIRECT("'" &amp; S$2 &amp; "'!J" &amp; ROWS!S66)-TIME!S66))/TIME!S66), "")</f>
        <v>0</v>
      </c>
      <c r="T66" s="2" t="b">
        <f ca="1">_xlfn.IFNA(IF(TIME!T66&gt;=0.2,MAX(ABS(INDIRECT("'" &amp; T$2 &amp; "'!B" &amp; ROWS!T66)-TIME!T66), ABS(INDIRECT("'" &amp; T$2 &amp; "'!F" &amp; ROWS!T66)-TIME!T66), ABS(INDIRECT("'" &amp; T$2 &amp; "'!J" &amp; ROWS!T66)-TIME!T66))/TIME!T66), "")</f>
        <v>0</v>
      </c>
      <c r="U66" s="2">
        <f ca="1">_xlfn.IFNA(IF(TIME!U66&gt;=0.2,MAX(ABS(INDIRECT("'" &amp; U$2 &amp; "'!B" &amp; ROWS!U66)-TIME!U66), ABS(INDIRECT("'" &amp; U$2 &amp; "'!F" &amp; ROWS!U66)-TIME!U66), ABS(INDIRECT("'" &amp; U$2 &amp; "'!J" &amp; ROWS!U66)-TIME!U66))/TIME!U66), "")</f>
        <v>2.2727272727272749E-2</v>
      </c>
      <c r="V66" s="2">
        <f ca="1">_xlfn.IFNA(IF(TIME!V66&gt;=0.2,MAX(ABS(INDIRECT("'" &amp; V$2 &amp; "'!B" &amp; ROWS!V66)-TIME!V66), ABS(INDIRECT("'" &amp; V$2 &amp; "'!F" &amp; ROWS!V66)-TIME!V66), ABS(INDIRECT("'" &amp; V$2 &amp; "'!J" &amp; ROWS!V66)-TIME!V66))/TIME!V66), "")</f>
        <v>1.612903225806453E-2</v>
      </c>
      <c r="W66" s="2">
        <f ca="1">_xlfn.IFNA(IF(TIME!W66&gt;=0.2,MAX(ABS(INDIRECT("'" &amp; W$2 &amp; "'!B" &amp; ROWS!W66)-TIME!W66), ABS(INDIRECT("'" &amp; W$2 &amp; "'!F" &amp; ROWS!W66)-TIME!W66), ABS(INDIRECT("'" &amp; W$2 &amp; "'!J" &amp; ROWS!W66)-TIME!W66))/TIME!W66), "")</f>
        <v>2.6315789473684233E-2</v>
      </c>
      <c r="X66" s="2" t="b">
        <f ca="1">_xlfn.IFNA(IF(TIME!X66&gt;=0.2,MAX(ABS(INDIRECT("'" &amp; X$2 &amp; "'!B" &amp; ROWS!X66)-TIME!X66), ABS(INDIRECT("'" &amp; X$2 &amp; "'!F" &amp; ROWS!X66)-TIME!X66), ABS(INDIRECT("'" &amp; X$2 &amp; "'!J" &amp; ROWS!X66)-TIME!X66))/TIME!X66), "")</f>
        <v>0</v>
      </c>
      <c r="Y66" s="2" t="b">
        <f ca="1">_xlfn.IFNA(IF(TIME!Y66&gt;=0.2,MAX(ABS(INDIRECT("'" &amp; Y$2 &amp; "'!B" &amp; ROWS!Y66)-TIME!Y66), ABS(INDIRECT("'" &amp; Y$2 &amp; "'!F" &amp; ROWS!Y66)-TIME!Y66), ABS(INDIRECT("'" &amp; Y$2 &amp; "'!J" &amp; ROWS!Y66)-TIME!Y66))/TIME!Y66), "")</f>
        <v>0</v>
      </c>
    </row>
    <row r="67" spans="1:25" x14ac:dyDescent="0.25">
      <c r="A67" t="str">
        <f>METRICS!A66</f>
        <v>numericConstants</v>
      </c>
      <c r="B67" s="2" t="b">
        <f ca="1">_xlfn.IFNA(IF(TIME!B67&gt;=0.2,MAX(ABS(INDIRECT("'" &amp; B$2 &amp; "'!B" &amp; ROWS!B67)-TIME!B67), ABS(INDIRECT("'" &amp; B$2 &amp; "'!F" &amp; ROWS!B67)-TIME!B67), ABS(INDIRECT("'" &amp; B$2 &amp; "'!J" &amp; ROWS!B67)-TIME!B67))/TIME!B67), "")</f>
        <v>0</v>
      </c>
      <c r="C67" s="2" t="b">
        <f ca="1">_xlfn.IFNA(IF(TIME!C67&gt;=0.2,MAX(ABS(INDIRECT("'" &amp; C$2 &amp; "'!B" &amp; ROWS!C67)-TIME!C67), ABS(INDIRECT("'" &amp; C$2 &amp; "'!F" &amp; ROWS!C67)-TIME!C67), ABS(INDIRECT("'" &amp; C$2 &amp; "'!J" &amp; ROWS!C67)-TIME!C67))/TIME!C67), "")</f>
        <v>0</v>
      </c>
      <c r="D67" s="2" t="b">
        <f ca="1">_xlfn.IFNA(IF(TIME!D67&gt;=0.2,MAX(ABS(INDIRECT("'" &amp; D$2 &amp; "'!B" &amp; ROWS!D67)-TIME!D67), ABS(INDIRECT("'" &amp; D$2 &amp; "'!F" &amp; ROWS!D67)-TIME!D67), ABS(INDIRECT("'" &amp; D$2 &amp; "'!J" &amp; ROWS!D67)-TIME!D67))/TIME!D67), "")</f>
        <v>0</v>
      </c>
      <c r="E67" s="2">
        <f ca="1">_xlfn.IFNA(IF(TIME!E67&gt;=0.2,MAX(ABS(INDIRECT("'" &amp; E$2 &amp; "'!B" &amp; ROWS!E67)-TIME!E67), ABS(INDIRECT("'" &amp; E$2 &amp; "'!F" &amp; ROWS!E67)-TIME!E67), ABS(INDIRECT("'" &amp; E$2 &amp; "'!J" &amp; ROWS!E67)-TIME!E67))/TIME!E67), "")</f>
        <v>5.5555555555555608E-2</v>
      </c>
      <c r="F67" s="2">
        <f ca="1">_xlfn.IFNA(IF(TIME!F67&gt;=0.2,MAX(ABS(INDIRECT("'" &amp; F$2 &amp; "'!B" &amp; ROWS!F67)-TIME!F67), ABS(INDIRECT("'" &amp; F$2 &amp; "'!F" &amp; ROWS!F67)-TIME!F67), ABS(INDIRECT("'" &amp; F$2 &amp; "'!J" &amp; ROWS!F67)-TIME!F67))/TIME!F67), "")</f>
        <v>2.0000000000000018E-2</v>
      </c>
      <c r="G67" s="2">
        <f ca="1">_xlfn.IFNA(IF(TIME!G67&gt;=0.2,MAX(ABS(INDIRECT("'" &amp; G$2 &amp; "'!B" &amp; ROWS!G67)-TIME!G67), ABS(INDIRECT("'" &amp; G$2 &amp; "'!F" &amp; ROWS!G67)-TIME!G67), ABS(INDIRECT("'" &amp; G$2 &amp; "'!J" &amp; ROWS!G67)-TIME!G67))/TIME!G67), "")</f>
        <v>4.0000000000000036E-2</v>
      </c>
      <c r="H67" s="2">
        <f ca="1">_xlfn.IFNA(IF(TIME!H67&gt;=0.2,MAX(ABS(INDIRECT("'" &amp; H$2 &amp; "'!B" &amp; ROWS!H67)-TIME!H67), ABS(INDIRECT("'" &amp; H$2 &amp; "'!F" &amp; ROWS!H67)-TIME!H67), ABS(INDIRECT("'" &amp; H$2 &amp; "'!J" &amp; ROWS!H67)-TIME!H67))/TIME!H67), "")</f>
        <v>1.4285714285714299E-2</v>
      </c>
      <c r="I67" s="2">
        <f ca="1">_xlfn.IFNA(IF(TIME!I67&gt;=0.2,MAX(ABS(INDIRECT("'" &amp; I$2 &amp; "'!B" &amp; ROWS!I67)-TIME!I67), ABS(INDIRECT("'" &amp; I$2 &amp; "'!F" &amp; ROWS!I67)-TIME!I67), ABS(INDIRECT("'" &amp; I$2 &amp; "'!J" &amp; ROWS!I67)-TIME!I67))/TIME!I67), "")</f>
        <v>2.2388059701492557E-2</v>
      </c>
      <c r="J67" s="2" t="b">
        <f ca="1">_xlfn.IFNA(IF(TIME!J67&gt;=0.2,MAX(ABS(INDIRECT("'" &amp; J$2 &amp; "'!B" &amp; ROWS!J67)-TIME!J67), ABS(INDIRECT("'" &amp; J$2 &amp; "'!F" &amp; ROWS!J67)-TIME!J67), ABS(INDIRECT("'" &amp; J$2 &amp; "'!J" &amp; ROWS!J67)-TIME!J67))/TIME!J67), "")</f>
        <v>0</v>
      </c>
      <c r="K67" s="2" t="b">
        <f ca="1">_xlfn.IFNA(IF(TIME!K67&gt;=0.2,MAX(ABS(INDIRECT("'" &amp; K$2 &amp; "'!B" &amp; ROWS!K67)-TIME!K67), ABS(INDIRECT("'" &amp; K$2 &amp; "'!F" &amp; ROWS!K67)-TIME!K67), ABS(INDIRECT("'" &amp; K$2 &amp; "'!J" &amp; ROWS!K67)-TIME!K67))/TIME!K67), "")</f>
        <v>0</v>
      </c>
      <c r="L67" s="2" t="b">
        <f ca="1">_xlfn.IFNA(IF(TIME!L67&gt;=0.2,MAX(ABS(INDIRECT("'" &amp; L$2 &amp; "'!B" &amp; ROWS!L67)-TIME!L67), ABS(INDIRECT("'" &amp; L$2 &amp; "'!F" &amp; ROWS!L67)-TIME!L67), ABS(INDIRECT("'" &amp; L$2 &amp; "'!J" &amp; ROWS!L67)-TIME!L67))/TIME!L67), "")</f>
        <v>0</v>
      </c>
      <c r="M67" s="2">
        <f ca="1">_xlfn.IFNA(IF(TIME!M67&gt;=0.2,MAX(ABS(INDIRECT("'" &amp; M$2 &amp; "'!B" &amp; ROWS!M67)-TIME!M67), ABS(INDIRECT("'" &amp; M$2 &amp; "'!F" &amp; ROWS!M67)-TIME!M67), ABS(INDIRECT("'" &amp; M$2 &amp; "'!J" &amp; ROWS!M67)-TIME!M67))/TIME!M67), "")</f>
        <v>4.0000000000000036E-2</v>
      </c>
      <c r="N67" s="2">
        <f ca="1">_xlfn.IFNA(IF(TIME!N67&gt;=0.2,MAX(ABS(INDIRECT("'" &amp; N$2 &amp; "'!B" &amp; ROWS!N67)-TIME!N67), ABS(INDIRECT("'" &amp; N$2 &amp; "'!F" &amp; ROWS!N67)-TIME!N67), ABS(INDIRECT("'" &amp; N$2 &amp; "'!J" &amp; ROWS!N67)-TIME!N67))/TIME!N67), "")</f>
        <v>2.3809523809523832E-2</v>
      </c>
      <c r="O67" s="2">
        <f ca="1">_xlfn.IFNA(IF(TIME!O67&gt;=0.2,MAX(ABS(INDIRECT("'" &amp; O$2 &amp; "'!B" &amp; ROWS!O67)-TIME!O67), ABS(INDIRECT("'" &amp; O$2 &amp; "'!F" &amp; ROWS!O67)-TIME!O67), ABS(INDIRECT("'" &amp; O$2 &amp; "'!J" &amp; ROWS!O67)-TIME!O67))/TIME!O67), "")</f>
        <v>0</v>
      </c>
      <c r="P67" s="2" t="b">
        <f ca="1">_xlfn.IFNA(IF(TIME!P67&gt;=0.2,MAX(ABS(INDIRECT("'" &amp; P$2 &amp; "'!B" &amp; ROWS!P67)-TIME!P67), ABS(INDIRECT("'" &amp; P$2 &amp; "'!F" &amp; ROWS!P67)-TIME!P67), ABS(INDIRECT("'" &amp; P$2 &amp; "'!J" &amp; ROWS!P67)-TIME!P67))/TIME!P67), "")</f>
        <v>0</v>
      </c>
      <c r="Q67" s="2" t="b">
        <f ca="1">_xlfn.IFNA(IF(TIME!Q67&gt;=0.2,MAX(ABS(INDIRECT("'" &amp; Q$2 &amp; "'!B" &amp; ROWS!Q67)-TIME!Q67), ABS(INDIRECT("'" &amp; Q$2 &amp; "'!F" &amp; ROWS!Q67)-TIME!Q67), ABS(INDIRECT("'" &amp; Q$2 &amp; "'!J" &amp; ROWS!Q67)-TIME!Q67))/TIME!Q67), "")</f>
        <v>0</v>
      </c>
      <c r="R67" s="2" t="b">
        <f ca="1">_xlfn.IFNA(IF(TIME!R67&gt;=0.2,MAX(ABS(INDIRECT("'" &amp; R$2 &amp; "'!B" &amp; ROWS!R67)-TIME!R67), ABS(INDIRECT("'" &amp; R$2 &amp; "'!F" &amp; ROWS!R67)-TIME!R67), ABS(INDIRECT("'" &amp; R$2 &amp; "'!J" &amp; ROWS!R67)-TIME!R67))/TIME!R67), "")</f>
        <v>0</v>
      </c>
      <c r="S67" s="2" t="b">
        <f ca="1">_xlfn.IFNA(IF(TIME!S67&gt;=0.2,MAX(ABS(INDIRECT("'" &amp; S$2 &amp; "'!B" &amp; ROWS!S67)-TIME!S67), ABS(INDIRECT("'" &amp; S$2 &amp; "'!F" &amp; ROWS!S67)-TIME!S67), ABS(INDIRECT("'" &amp; S$2 &amp; "'!J" &amp; ROWS!S67)-TIME!S67))/TIME!S67), "")</f>
        <v>0</v>
      </c>
      <c r="T67" s="2" t="b">
        <f ca="1">_xlfn.IFNA(IF(TIME!T67&gt;=0.2,MAX(ABS(INDIRECT("'" &amp; T$2 &amp; "'!B" &amp; ROWS!T67)-TIME!T67), ABS(INDIRECT("'" &amp; T$2 &amp; "'!F" &amp; ROWS!T67)-TIME!T67), ABS(INDIRECT("'" &amp; T$2 &amp; "'!J" &amp; ROWS!T67)-TIME!T67))/TIME!T67), "")</f>
        <v>0</v>
      </c>
      <c r="U67" s="2">
        <f ca="1">_xlfn.IFNA(IF(TIME!U67&gt;=0.2,MAX(ABS(INDIRECT("'" &amp; U$2 &amp; "'!B" &amp; ROWS!U67)-TIME!U67), ABS(INDIRECT("'" &amp; U$2 &amp; "'!F" &amp; ROWS!U67)-TIME!U67), ABS(INDIRECT("'" &amp; U$2 &amp; "'!J" &amp; ROWS!U67)-TIME!U67))/TIME!U67), "")</f>
        <v>3.8461538461538491E-2</v>
      </c>
      <c r="V67" s="2">
        <f ca="1">_xlfn.IFNA(IF(TIME!V67&gt;=0.2,MAX(ABS(INDIRECT("'" &amp; V$2 &amp; "'!B" &amp; ROWS!V67)-TIME!V67), ABS(INDIRECT("'" &amp; V$2 &amp; "'!F" &amp; ROWS!V67)-TIME!V67), ABS(INDIRECT("'" &amp; V$2 &amp; "'!J" &amp; ROWS!V67)-TIME!V67))/TIME!V67), "")</f>
        <v>2.4390243902438911E-2</v>
      </c>
      <c r="W67" s="2">
        <f ca="1">_xlfn.IFNA(IF(TIME!W67&gt;=0.2,MAX(ABS(INDIRECT("'" &amp; W$2 &amp; "'!B" &amp; ROWS!W67)-TIME!W67), ABS(INDIRECT("'" &amp; W$2 &amp; "'!F" &amp; ROWS!W67)-TIME!W67), ABS(INDIRECT("'" &amp; W$2 &amp; "'!J" &amp; ROWS!W67)-TIME!W67))/TIME!W67), "")</f>
        <v>4.5454545454545497E-2</v>
      </c>
      <c r="X67" s="2" t="b">
        <f ca="1">_xlfn.IFNA(IF(TIME!X67&gt;=0.2,MAX(ABS(INDIRECT("'" &amp; X$2 &amp; "'!B" &amp; ROWS!X67)-TIME!X67), ABS(INDIRECT("'" &amp; X$2 &amp; "'!F" &amp; ROWS!X67)-TIME!X67), ABS(INDIRECT("'" &amp; X$2 &amp; "'!J" &amp; ROWS!X67)-TIME!X67))/TIME!X67), "")</f>
        <v>0</v>
      </c>
      <c r="Y67" s="2" t="b">
        <f ca="1">_xlfn.IFNA(IF(TIME!Y67&gt;=0.2,MAX(ABS(INDIRECT("'" &amp; Y$2 &amp; "'!B" &amp; ROWS!Y67)-TIME!Y67), ABS(INDIRECT("'" &amp; Y$2 &amp; "'!F" &amp; ROWS!Y67)-TIME!Y67), ABS(INDIRECT("'" &amp; Y$2 &amp; "'!J" &amp; ROWS!Y67)-TIME!Y67))/TIME!Y67), "")</f>
        <v>0</v>
      </c>
    </row>
    <row r="68" spans="1:25" x14ac:dyDescent="0.25">
      <c r="A68" t="str">
        <f>METRICS!A67</f>
        <v>operators</v>
      </c>
      <c r="B68" s="2" t="b">
        <f ca="1">_xlfn.IFNA(IF(TIME!B68&gt;=0.2,MAX(ABS(INDIRECT("'" &amp; B$2 &amp; "'!B" &amp; ROWS!B68)-TIME!B68), ABS(INDIRECT("'" &amp; B$2 &amp; "'!F" &amp; ROWS!B68)-TIME!B68), ABS(INDIRECT("'" &amp; B$2 &amp; "'!J" &amp; ROWS!B68)-TIME!B68))/TIME!B68), "")</f>
        <v>0</v>
      </c>
      <c r="C68" s="2" t="b">
        <f ca="1">_xlfn.IFNA(IF(TIME!C68&gt;=0.2,MAX(ABS(INDIRECT("'" &amp; C$2 &amp; "'!B" &amp; ROWS!C68)-TIME!C68), ABS(INDIRECT("'" &amp; C$2 &amp; "'!F" &amp; ROWS!C68)-TIME!C68), ABS(INDIRECT("'" &amp; C$2 &amp; "'!J" &amp; ROWS!C68)-TIME!C68))/TIME!C68), "")</f>
        <v>0</v>
      </c>
      <c r="D68" s="2" t="b">
        <f ca="1">_xlfn.IFNA(IF(TIME!D68&gt;=0.2,MAX(ABS(INDIRECT("'" &amp; D$2 &amp; "'!B" &amp; ROWS!D68)-TIME!D68), ABS(INDIRECT("'" &amp; D$2 &amp; "'!F" &amp; ROWS!D68)-TIME!D68), ABS(INDIRECT("'" &amp; D$2 &amp; "'!J" &amp; ROWS!D68)-TIME!D68))/TIME!D68), "")</f>
        <v>0</v>
      </c>
      <c r="E68" s="2">
        <f ca="1">_xlfn.IFNA(IF(TIME!E68&gt;=0.2,MAX(ABS(INDIRECT("'" &amp; E$2 &amp; "'!B" &amp; ROWS!E68)-TIME!E68), ABS(INDIRECT("'" &amp; E$2 &amp; "'!F" &amp; ROWS!E68)-TIME!E68), ABS(INDIRECT("'" &amp; E$2 &amp; "'!J" &amp; ROWS!E68)-TIME!E68))/TIME!E68), "")</f>
        <v>2.222222222222224E-2</v>
      </c>
      <c r="F68" s="2">
        <f ca="1">_xlfn.IFNA(IF(TIME!F68&gt;=0.2,MAX(ABS(INDIRECT("'" &amp; F$2 &amp; "'!B" &amp; ROWS!F68)-TIME!F68), ABS(INDIRECT("'" &amp; F$2 &amp; "'!F" &amp; ROWS!F68)-TIME!F68), ABS(INDIRECT("'" &amp; F$2 &amp; "'!J" &amp; ROWS!F68)-TIME!F68))/TIME!F68), "")</f>
        <v>1.6393442622950834E-2</v>
      </c>
      <c r="G68" s="2">
        <f ca="1">_xlfn.IFNA(IF(TIME!G68&gt;=0.2,MAX(ABS(INDIRECT("'" &amp; G$2 &amp; "'!B" &amp; ROWS!G68)-TIME!G68), ABS(INDIRECT("'" &amp; G$2 &amp; "'!F" &amp; ROWS!G68)-TIME!G68), ABS(INDIRECT("'" &amp; G$2 &amp; "'!J" &amp; ROWS!G68)-TIME!G68))/TIME!G68), "")</f>
        <v>3.3333333333333368E-2</v>
      </c>
      <c r="H68" s="2">
        <f ca="1">_xlfn.IFNA(IF(TIME!H68&gt;=0.2,MAX(ABS(INDIRECT("'" &amp; H$2 &amp; "'!B" &amp; ROWS!H68)-TIME!H68), ABS(INDIRECT("'" &amp; H$2 &amp; "'!F" &amp; ROWS!H68)-TIME!H68), ABS(INDIRECT("'" &amp; H$2 &amp; "'!J" &amp; ROWS!H68)-TIME!H68))/TIME!H68), "")</f>
        <v>2.0979020979020997E-2</v>
      </c>
      <c r="I68" s="2">
        <f ca="1">_xlfn.IFNA(IF(TIME!I68&gt;=0.2,MAX(ABS(INDIRECT("'" &amp; I$2 &amp; "'!B" &amp; ROWS!I68)-TIME!I68), ABS(INDIRECT("'" &amp; I$2 &amp; "'!F" &amp; ROWS!I68)-TIME!I68), ABS(INDIRECT("'" &amp; I$2 &amp; "'!J" &amp; ROWS!I68)-TIME!I68))/TIME!I68), "")</f>
        <v>6.9930069930069999E-3</v>
      </c>
      <c r="J68" s="2" t="b">
        <f ca="1">_xlfn.IFNA(IF(TIME!J68&gt;=0.2,MAX(ABS(INDIRECT("'" &amp; J$2 &amp; "'!B" &amp; ROWS!J68)-TIME!J68), ABS(INDIRECT("'" &amp; J$2 &amp; "'!F" &amp; ROWS!J68)-TIME!J68), ABS(INDIRECT("'" &amp; J$2 &amp; "'!J" &amp; ROWS!J68)-TIME!J68))/TIME!J68), "")</f>
        <v>0</v>
      </c>
      <c r="K68" s="2" t="b">
        <f ca="1">_xlfn.IFNA(IF(TIME!K68&gt;=0.2,MAX(ABS(INDIRECT("'" &amp; K$2 &amp; "'!B" &amp; ROWS!K68)-TIME!K68), ABS(INDIRECT("'" &amp; K$2 &amp; "'!F" &amp; ROWS!K68)-TIME!K68), ABS(INDIRECT("'" &amp; K$2 &amp; "'!J" &amp; ROWS!K68)-TIME!K68))/TIME!K68), "")</f>
        <v>0</v>
      </c>
      <c r="L68" s="2" t="b">
        <f ca="1">_xlfn.IFNA(IF(TIME!L68&gt;=0.2,MAX(ABS(INDIRECT("'" &amp; L$2 &amp; "'!B" &amp; ROWS!L68)-TIME!L68), ABS(INDIRECT("'" &amp; L$2 &amp; "'!F" &amp; ROWS!L68)-TIME!L68), ABS(INDIRECT("'" &amp; L$2 &amp; "'!J" &amp; ROWS!L68)-TIME!L68))/TIME!L68), "")</f>
        <v>0</v>
      </c>
      <c r="M68" s="2">
        <f ca="1">_xlfn.IFNA(IF(TIME!M68&gt;=0.2,MAX(ABS(INDIRECT("'" &amp; M$2 &amp; "'!B" &amp; ROWS!M68)-TIME!M68), ABS(INDIRECT("'" &amp; M$2 &amp; "'!F" &amp; ROWS!M68)-TIME!M68), ABS(INDIRECT("'" &amp; M$2 &amp; "'!J" &amp; ROWS!M68)-TIME!M68))/TIME!M68), "")</f>
        <v>6.2500000000000056E-2</v>
      </c>
      <c r="N68" s="2">
        <f ca="1">_xlfn.IFNA(IF(TIME!N68&gt;=0.2,MAX(ABS(INDIRECT("'" &amp; N$2 &amp; "'!B" &amp; ROWS!N68)-TIME!N68), ABS(INDIRECT("'" &amp; N$2 &amp; "'!F" &amp; ROWS!N68)-TIME!N68), ABS(INDIRECT("'" &amp; N$2 &amp; "'!J" &amp; ROWS!N68)-TIME!N68))/TIME!N68), "")</f>
        <v>3.636363636363639E-2</v>
      </c>
      <c r="O68" s="2">
        <f ca="1">_xlfn.IFNA(IF(TIME!O68&gt;=0.2,MAX(ABS(INDIRECT("'" &amp; O$2 &amp; "'!B" &amp; ROWS!O68)-TIME!O68), ABS(INDIRECT("'" &amp; O$2 &amp; "'!F" &amp; ROWS!O68)-TIME!O68), ABS(INDIRECT("'" &amp; O$2 &amp; "'!J" &amp; ROWS!O68)-TIME!O68))/TIME!O68), "")</f>
        <v>0</v>
      </c>
      <c r="P68" s="2" t="b">
        <f ca="1">_xlfn.IFNA(IF(TIME!P68&gt;=0.2,MAX(ABS(INDIRECT("'" &amp; P$2 &amp; "'!B" &amp; ROWS!P68)-TIME!P68), ABS(INDIRECT("'" &amp; P$2 &amp; "'!F" &amp; ROWS!P68)-TIME!P68), ABS(INDIRECT("'" &amp; P$2 &amp; "'!J" &amp; ROWS!P68)-TIME!P68))/TIME!P68), "")</f>
        <v>0</v>
      </c>
      <c r="Q68" s="2" t="b">
        <f ca="1">_xlfn.IFNA(IF(TIME!Q68&gt;=0.2,MAX(ABS(INDIRECT("'" &amp; Q$2 &amp; "'!B" &amp; ROWS!Q68)-TIME!Q68), ABS(INDIRECT("'" &amp; Q$2 &amp; "'!F" &amp; ROWS!Q68)-TIME!Q68), ABS(INDIRECT("'" &amp; Q$2 &amp; "'!J" &amp; ROWS!Q68)-TIME!Q68))/TIME!Q68), "")</f>
        <v>0</v>
      </c>
      <c r="R68" s="2" t="b">
        <f ca="1">_xlfn.IFNA(IF(TIME!R68&gt;=0.2,MAX(ABS(INDIRECT("'" &amp; R$2 &amp; "'!B" &amp; ROWS!R68)-TIME!R68), ABS(INDIRECT("'" &amp; R$2 &amp; "'!F" &amp; ROWS!R68)-TIME!R68), ABS(INDIRECT("'" &amp; R$2 &amp; "'!J" &amp; ROWS!R68)-TIME!R68))/TIME!R68), "")</f>
        <v>0</v>
      </c>
      <c r="S68" s="2" t="b">
        <f ca="1">_xlfn.IFNA(IF(TIME!S68&gt;=0.2,MAX(ABS(INDIRECT("'" &amp; S$2 &amp; "'!B" &amp; ROWS!S68)-TIME!S68), ABS(INDIRECT("'" &amp; S$2 &amp; "'!F" &amp; ROWS!S68)-TIME!S68), ABS(INDIRECT("'" &amp; S$2 &amp; "'!J" &amp; ROWS!S68)-TIME!S68))/TIME!S68), "")</f>
        <v>0</v>
      </c>
      <c r="T68" s="2" t="b">
        <f ca="1">_xlfn.IFNA(IF(TIME!T68&gt;=0.2,MAX(ABS(INDIRECT("'" &amp; T$2 &amp; "'!B" &amp; ROWS!T68)-TIME!T68), ABS(INDIRECT("'" &amp; T$2 &amp; "'!F" &amp; ROWS!T68)-TIME!T68), ABS(INDIRECT("'" &amp; T$2 &amp; "'!J" &amp; ROWS!T68)-TIME!T68))/TIME!T68), "")</f>
        <v>0</v>
      </c>
      <c r="U68" s="2">
        <f ca="1">_xlfn.IFNA(IF(TIME!U68&gt;=0.2,MAX(ABS(INDIRECT("'" &amp; U$2 &amp; "'!B" &amp; ROWS!U68)-TIME!U68), ABS(INDIRECT("'" &amp; U$2 &amp; "'!F" &amp; ROWS!U68)-TIME!U68), ABS(INDIRECT("'" &amp; U$2 &amp; "'!J" &amp; ROWS!U68)-TIME!U68))/TIME!U68), "")</f>
        <v>3.0303030303030328E-2</v>
      </c>
      <c r="V68" s="2">
        <f ca="1">_xlfn.IFNA(IF(TIME!V68&gt;=0.2,MAX(ABS(INDIRECT("'" &amp; V$2 &amp; "'!B" &amp; ROWS!V68)-TIME!V68), ABS(INDIRECT("'" &amp; V$2 &amp; "'!F" &amp; ROWS!V68)-TIME!V68), ABS(INDIRECT("'" &amp; V$2 &amp; "'!J" &amp; ROWS!V68)-TIME!V68))/TIME!V68), "")</f>
        <v>0</v>
      </c>
      <c r="W68" s="2">
        <f ca="1">_xlfn.IFNA(IF(TIME!W68&gt;=0.2,MAX(ABS(INDIRECT("'" &amp; W$2 &amp; "'!B" &amp; ROWS!W68)-TIME!W68), ABS(INDIRECT("'" &amp; W$2 &amp; "'!F" &amp; ROWS!W68)-TIME!W68), ABS(INDIRECT("'" &amp; W$2 &amp; "'!J" &amp; ROWS!W68)-TIME!W68))/TIME!W68), "")</f>
        <v>7.142857142857148E-2</v>
      </c>
      <c r="X68" s="2" t="b">
        <f ca="1">_xlfn.IFNA(IF(TIME!X68&gt;=0.2,MAX(ABS(INDIRECT("'" &amp; X$2 &amp; "'!B" &amp; ROWS!X68)-TIME!X68), ABS(INDIRECT("'" &amp; X$2 &amp; "'!F" &amp; ROWS!X68)-TIME!X68), ABS(INDIRECT("'" &amp; X$2 &amp; "'!J" &amp; ROWS!X68)-TIME!X68))/TIME!X68), "")</f>
        <v>0</v>
      </c>
      <c r="Y68" s="2" t="b">
        <f ca="1">_xlfn.IFNA(IF(TIME!Y68&gt;=0.2,MAX(ABS(INDIRECT("'" &amp; Y$2 &amp; "'!B" &amp; ROWS!Y68)-TIME!Y68), ABS(INDIRECT("'" &amp; Y$2 &amp; "'!F" &amp; ROWS!Y68)-TIME!Y68), ABS(INDIRECT("'" &amp; Y$2 &amp; "'!J" &amp; ROWS!Y68)-TIME!Y68))/TIME!Y68), "")</f>
        <v>0</v>
      </c>
    </row>
    <row r="69" spans="1:25" x14ac:dyDescent="0.25">
      <c r="A69" t="str">
        <f>METRICS!A68</f>
        <v>pingpong</v>
      </c>
      <c r="B69" s="2">
        <f ca="1">_xlfn.IFNA(IF(TIME!B69&gt;=0.2,MAX(ABS(INDIRECT("'" &amp; B$2 &amp; "'!B" &amp; ROWS!B69)-TIME!B69), ABS(INDIRECT("'" &amp; B$2 &amp; "'!F" &amp; ROWS!B69)-TIME!B69), ABS(INDIRECT("'" &amp; B$2 &amp; "'!J" &amp; ROWS!B69)-TIME!B69))/TIME!B69), "")</f>
        <v>0</v>
      </c>
      <c r="C69" s="2">
        <f ca="1">_xlfn.IFNA(IF(TIME!C69&gt;=0.2,MAX(ABS(INDIRECT("'" &amp; C$2 &amp; "'!B" &amp; ROWS!C69)-TIME!C69), ABS(INDIRECT("'" &amp; C$2 &amp; "'!F" &amp; ROWS!C69)-TIME!C69), ABS(INDIRECT("'" &amp; C$2 &amp; "'!J" &amp; ROWS!C69)-TIME!C69))/TIME!C69), "")</f>
        <v>9.8039215686274595E-3</v>
      </c>
      <c r="D69" s="2">
        <f ca="1">_xlfn.IFNA(IF(TIME!D69&gt;=0.2,MAX(ABS(INDIRECT("'" &amp; D$2 &amp; "'!B" &amp; ROWS!D69)-TIME!D69), ABS(INDIRECT("'" &amp; D$2 &amp; "'!F" &amp; ROWS!D69)-TIME!D69), ABS(INDIRECT("'" &amp; D$2 &amp; "'!J" &amp; ROWS!D69)-TIME!D69))/TIME!D69), "")</f>
        <v>5.5555555555555608E-2</v>
      </c>
      <c r="E69" s="2">
        <f ca="1">_xlfn.IFNA(IF(TIME!E69&gt;=0.2,MAX(ABS(INDIRECT("'" &amp; E$2 &amp; "'!B" &amp; ROWS!E69)-TIME!E69), ABS(INDIRECT("'" &amp; E$2 &amp; "'!F" &amp; ROWS!E69)-TIME!E69), ABS(INDIRECT("'" &amp; E$2 &amp; "'!J" &amp; ROWS!E69)-TIME!E69))/TIME!E69), "")</f>
        <v>3.9164490861619125E-3</v>
      </c>
      <c r="F69" s="2">
        <f ca="1">_xlfn.IFNA(IF(TIME!F69&gt;=0.2,MAX(ABS(INDIRECT("'" &amp; F$2 &amp; "'!B" &amp; ROWS!F69)-TIME!F69), ABS(INDIRECT("'" &amp; F$2 &amp; "'!F" &amp; ROWS!F69)-TIME!F69), ABS(INDIRECT("'" &amp; F$2 &amp; "'!J" &amp; ROWS!F69)-TIME!F69))/TIME!F69), "")</f>
        <v>9.9337748344370206E-3</v>
      </c>
      <c r="G69" s="2">
        <f ca="1">_xlfn.IFNA(IF(TIME!G69&gt;=0.2,MAX(ABS(INDIRECT("'" &amp; G$2 &amp; "'!B" &amp; ROWS!G69)-TIME!G69), ABS(INDIRECT("'" &amp; G$2 &amp; "'!F" &amp; ROWS!G69)-TIME!G69), ABS(INDIRECT("'" &amp; G$2 &amp; "'!J" &amp; ROWS!G69)-TIME!G69))/TIME!G69), "")</f>
        <v>8.1433224755701489E-3</v>
      </c>
      <c r="H69" s="2" t="str">
        <f ca="1">_xlfn.IFNA(IF(TIME!H69&gt;=0.2,MAX(ABS(INDIRECT("'" &amp; H$2 &amp; "'!B" &amp; ROWS!H69)-TIME!H69), ABS(INDIRECT("'" &amp; H$2 &amp; "'!F" &amp; ROWS!H69)-TIME!H69), ABS(INDIRECT("'" &amp; H$2 &amp; "'!J" &amp; ROWS!H69)-TIME!H69))/TIME!H69), "")</f>
        <v/>
      </c>
      <c r="I69" s="2" t="str">
        <f ca="1">_xlfn.IFNA(IF(TIME!I69&gt;=0.2,MAX(ABS(INDIRECT("'" &amp; I$2 &amp; "'!B" &amp; ROWS!I69)-TIME!I69), ABS(INDIRECT("'" &amp; I$2 &amp; "'!F" &amp; ROWS!I69)-TIME!I69), ABS(INDIRECT("'" &amp; I$2 &amp; "'!J" &amp; ROWS!I69)-TIME!I69))/TIME!I69), "")</f>
        <v/>
      </c>
      <c r="J69" s="2">
        <f ca="1">_xlfn.IFNA(IF(TIME!J69&gt;=0.2,MAX(ABS(INDIRECT("'" &amp; J$2 &amp; "'!B" &amp; ROWS!J69)-TIME!J69), ABS(INDIRECT("'" &amp; J$2 &amp; "'!F" &amp; ROWS!J69)-TIME!J69), ABS(INDIRECT("'" &amp; J$2 &amp; "'!J" &amp; ROWS!J69)-TIME!J69))/TIME!J69), "")</f>
        <v>4.5454545454545497E-2</v>
      </c>
      <c r="K69" s="2">
        <f ca="1">_xlfn.IFNA(IF(TIME!K69&gt;=0.2,MAX(ABS(INDIRECT("'" &amp; K$2 &amp; "'!B" &amp; ROWS!K69)-TIME!K69), ABS(INDIRECT("'" &amp; K$2 &amp; "'!F" &amp; ROWS!K69)-TIME!K69), ABS(INDIRECT("'" &amp; K$2 &amp; "'!J" &amp; ROWS!K69)-TIME!K69))/TIME!K69), "")</f>
        <v>1.1494252873563229E-2</v>
      </c>
      <c r="L69" s="2">
        <f ca="1">_xlfn.IFNA(IF(TIME!L69&gt;=0.2,MAX(ABS(INDIRECT("'" &amp; L$2 &amp; "'!B" &amp; ROWS!L69)-TIME!L69), ABS(INDIRECT("'" &amp; L$2 &amp; "'!F" &amp; ROWS!L69)-TIME!L69), ABS(INDIRECT("'" &amp; L$2 &amp; "'!J" &amp; ROWS!L69)-TIME!L69))/TIME!L69), "")</f>
        <v>0</v>
      </c>
      <c r="M69" s="2">
        <f ca="1">_xlfn.IFNA(IF(TIME!M69&gt;=0.2,MAX(ABS(INDIRECT("'" &amp; M$2 &amp; "'!B" &amp; ROWS!M69)-TIME!M69), ABS(INDIRECT("'" &amp; M$2 &amp; "'!F" &amp; ROWS!M69)-TIME!M69), ABS(INDIRECT("'" &amp; M$2 &amp; "'!J" &amp; ROWS!M69)-TIME!M69))/TIME!M69), "")</f>
        <v>1.7191977077363783E-2</v>
      </c>
      <c r="N69" s="2">
        <f ca="1">_xlfn.IFNA(IF(TIME!N69&gt;=0.2,MAX(ABS(INDIRECT("'" &amp; N$2 &amp; "'!B" &amp; ROWS!N69)-TIME!N69), ABS(INDIRECT("'" &amp; N$2 &amp; "'!F" &amp; ROWS!N69)-TIME!N69), ABS(INDIRECT("'" &amp; N$2 &amp; "'!J" &amp; ROWS!N69)-TIME!N69))/TIME!N69), "")</f>
        <v>3.4965034965034219E-3</v>
      </c>
      <c r="O69" s="2">
        <f ca="1">_xlfn.IFNA(IF(TIME!O69&gt;=0.2,MAX(ABS(INDIRECT("'" &amp; O$2 &amp; "'!B" &amp; ROWS!O69)-TIME!O69), ABS(INDIRECT("'" &amp; O$2 &amp; "'!F" &amp; ROWS!O69)-TIME!O69), ABS(INDIRECT("'" &amp; O$2 &amp; "'!J" &amp; ROWS!O69)-TIME!O69))/TIME!O69), "")</f>
        <v>3.7891268533772719E-2</v>
      </c>
      <c r="P69" s="2" t="str">
        <f ca="1">_xlfn.IFNA(IF(TIME!P69&gt;=0.2,MAX(ABS(INDIRECT("'" &amp; P$2 &amp; "'!B" &amp; ROWS!P69)-TIME!P69), ABS(INDIRECT("'" &amp; P$2 &amp; "'!F" &amp; ROWS!P69)-TIME!P69), ABS(INDIRECT("'" &amp; P$2 &amp; "'!J" &amp; ROWS!P69)-TIME!P69))/TIME!P69), "")</f>
        <v/>
      </c>
      <c r="Q69" s="2" t="str">
        <f ca="1">_xlfn.IFNA(IF(TIME!Q69&gt;=0.2,MAX(ABS(INDIRECT("'" &amp; Q$2 &amp; "'!B" &amp; ROWS!Q69)-TIME!Q69), ABS(INDIRECT("'" &amp; Q$2 &amp; "'!F" &amp; ROWS!Q69)-TIME!Q69), ABS(INDIRECT("'" &amp; Q$2 &amp; "'!J" &amp; ROWS!Q69)-TIME!Q69))/TIME!Q69), "")</f>
        <v/>
      </c>
      <c r="R69" s="2">
        <f ca="1">_xlfn.IFNA(IF(TIME!R69&gt;=0.2,MAX(ABS(INDIRECT("'" &amp; R$2 &amp; "'!B" &amp; ROWS!R69)-TIME!R69), ABS(INDIRECT("'" &amp; R$2 &amp; "'!F" &amp; ROWS!R69)-TIME!R69), ABS(INDIRECT("'" &amp; R$2 &amp; "'!J" &amp; ROWS!R69)-TIME!R69))/TIME!R69), "")</f>
        <v>0.10416666666666664</v>
      </c>
      <c r="S69" s="2">
        <f ca="1">_xlfn.IFNA(IF(TIME!S69&gt;=0.2,MAX(ABS(INDIRECT("'" &amp; S$2 &amp; "'!B" &amp; ROWS!S69)-TIME!S69), ABS(INDIRECT("'" &amp; S$2 &amp; "'!F" &amp; ROWS!S69)-TIME!S69), ABS(INDIRECT("'" &amp; S$2 &amp; "'!J" &amp; ROWS!S69)-TIME!S69))/TIME!S69), "")</f>
        <v>1.1904761904761916E-2</v>
      </c>
      <c r="T69" s="2">
        <f ca="1">_xlfn.IFNA(IF(TIME!T69&gt;=0.2,MAX(ABS(INDIRECT("'" &amp; T$2 &amp; "'!B" &amp; ROWS!T69)-TIME!T69), ABS(INDIRECT("'" &amp; T$2 &amp; "'!F" &amp; ROWS!T69)-TIME!T69), ABS(INDIRECT("'" &amp; T$2 &amp; "'!J" &amp; ROWS!T69)-TIME!T69))/TIME!T69), "")</f>
        <v>0</v>
      </c>
      <c r="U69" s="2">
        <f ca="1">_xlfn.IFNA(IF(TIME!U69&gt;=0.2,MAX(ABS(INDIRECT("'" &amp; U$2 &amp; "'!B" &amp; ROWS!U69)-TIME!U69), ABS(INDIRECT("'" &amp; U$2 &amp; "'!F" &amp; ROWS!U69)-TIME!U69), ABS(INDIRECT("'" &amp; U$2 &amp; "'!J" &amp; ROWS!U69)-TIME!U69))/TIME!U69), "")</f>
        <v>1.4064697609002354E-3</v>
      </c>
      <c r="V69" s="2">
        <f ca="1">_xlfn.IFNA(IF(TIME!V69&gt;=0.2,MAX(ABS(INDIRECT("'" &amp; V$2 &amp; "'!B" &amp; ROWS!V69)-TIME!V69), ABS(INDIRECT("'" &amp; V$2 &amp; "'!F" &amp; ROWS!V69)-TIME!V69), ABS(INDIRECT("'" &amp; V$2 &amp; "'!J" &amp; ROWS!V69)-TIME!V69))/TIME!V69), "")</f>
        <v>5.2585451358457928E-3</v>
      </c>
      <c r="W69" s="2">
        <f ca="1">_xlfn.IFNA(IF(TIME!W69&gt;=0.2,MAX(ABS(INDIRECT("'" &amp; W$2 &amp; "'!B" &amp; ROWS!W69)-TIME!W69), ABS(INDIRECT("'" &amp; W$2 &amp; "'!F" &amp; ROWS!W69)-TIME!W69), ABS(INDIRECT("'" &amp; W$2 &amp; "'!J" &amp; ROWS!W69)-TIME!W69))/TIME!W69), "")</f>
        <v>8.4602368866327961E-3</v>
      </c>
      <c r="X69" s="2" t="str">
        <f ca="1">_xlfn.IFNA(IF(TIME!X69&gt;=0.2,MAX(ABS(INDIRECT("'" &amp; X$2 &amp; "'!B" &amp; ROWS!X69)-TIME!X69), ABS(INDIRECT("'" &amp; X$2 &amp; "'!F" &amp; ROWS!X69)-TIME!X69), ABS(INDIRECT("'" &amp; X$2 &amp; "'!J" &amp; ROWS!X69)-TIME!X69))/TIME!X69), "")</f>
        <v/>
      </c>
      <c r="Y69" s="2" t="str">
        <f ca="1">_xlfn.IFNA(IF(TIME!Y69&gt;=0.2,MAX(ABS(INDIRECT("'" &amp; Y$2 &amp; "'!B" &amp; ROWS!Y69)-TIME!Y69), ABS(INDIRECT("'" &amp; Y$2 &amp; "'!F" &amp; ROWS!Y69)-TIME!Y69), ABS(INDIRECT("'" &amp; Y$2 &amp; "'!J" &amp; ROWS!Y69)-TIME!Y69))/TIME!Y69), "")</f>
        <v/>
      </c>
    </row>
    <row r="70" spans="1:25" x14ac:dyDescent="0.25">
      <c r="A70" t="str">
        <f>METRICS!A69</f>
        <v>polymorphism</v>
      </c>
      <c r="B70" s="2" t="str">
        <f ca="1">_xlfn.IFNA(IF(TIME!B70&gt;=0.2,MAX(ABS(INDIRECT("'" &amp; B$2 &amp; "'!B" &amp; ROWS!B70)-TIME!B70), ABS(INDIRECT("'" &amp; B$2 &amp; "'!F" &amp; ROWS!B70)-TIME!B70), ABS(INDIRECT("'" &amp; B$2 &amp; "'!J" &amp; ROWS!B70)-TIME!B70))/TIME!B70), "")</f>
        <v/>
      </c>
      <c r="C70" s="2" t="str">
        <f ca="1">_xlfn.IFNA(IF(TIME!C70&gt;=0.2,MAX(ABS(INDIRECT("'" &amp; C$2 &amp; "'!B" &amp; ROWS!C70)-TIME!C70), ABS(INDIRECT("'" &amp; C$2 &amp; "'!F" &amp; ROWS!C70)-TIME!C70), ABS(INDIRECT("'" &amp; C$2 &amp; "'!J" &amp; ROWS!C70)-TIME!C70))/TIME!C70), "")</f>
        <v/>
      </c>
      <c r="D70" s="2">
        <f ca="1">_xlfn.IFNA(IF(TIME!D70&gt;=0.2,MAX(ABS(INDIRECT("'" &amp; D$2 &amp; "'!B" &amp; ROWS!D70)-TIME!D70), ABS(INDIRECT("'" &amp; D$2 &amp; "'!F" &amp; ROWS!D70)-TIME!D70), ABS(INDIRECT("'" &amp; D$2 &amp; "'!J" &amp; ROWS!D70)-TIME!D70))/TIME!D70), "")</f>
        <v>4.8780487804878092E-2</v>
      </c>
      <c r="E70" s="2">
        <f ca="1">_xlfn.IFNA(IF(TIME!E70&gt;=0.2,MAX(ABS(INDIRECT("'" &amp; E$2 &amp; "'!B" &amp; ROWS!E70)-TIME!E70), ABS(INDIRECT("'" &amp; E$2 &amp; "'!F" &amp; ROWS!E70)-TIME!E70), ABS(INDIRECT("'" &amp; E$2 &amp; "'!J" &amp; ROWS!E70)-TIME!E70))/TIME!E70), "")</f>
        <v>5.7142857142857195E-3</v>
      </c>
      <c r="F70" s="2">
        <f ca="1">_xlfn.IFNA(IF(TIME!F70&gt;=0.2,MAX(ABS(INDIRECT("'" &amp; F$2 &amp; "'!B" &amp; ROWS!F70)-TIME!F70), ABS(INDIRECT("'" &amp; F$2 &amp; "'!F" &amp; ROWS!F70)-TIME!F70), ABS(INDIRECT("'" &amp; F$2 &amp; "'!J" &amp; ROWS!F70)-TIME!F70))/TIME!F70), "")</f>
        <v>1.3986013986014E-2</v>
      </c>
      <c r="G70" s="2">
        <f ca="1">_xlfn.IFNA(IF(TIME!G70&gt;=0.2,MAX(ABS(INDIRECT("'" &amp; G$2 &amp; "'!B" &amp; ROWS!G70)-TIME!G70), ABS(INDIRECT("'" &amp; G$2 &amp; "'!F" &amp; ROWS!G70)-TIME!G70), ABS(INDIRECT("'" &amp; G$2 &amp; "'!J" &amp; ROWS!G70)-TIME!G70))/TIME!G70), "")</f>
        <v>1.449275362318842E-2</v>
      </c>
      <c r="H70" s="2">
        <f ca="1">_xlfn.IFNA(IF(TIME!H70&gt;=0.2,MAX(ABS(INDIRECT("'" &amp; H$2 &amp; "'!B" &amp; ROWS!H70)-TIME!H70), ABS(INDIRECT("'" &amp; H$2 &amp; "'!F" &amp; ROWS!H70)-TIME!H70), ABS(INDIRECT("'" &amp; H$2 &amp; "'!J" &amp; ROWS!H70)-TIME!H70))/TIME!H70), "")</f>
        <v>1.898562516951459E-3</v>
      </c>
      <c r="I70" s="2">
        <f ca="1">_xlfn.IFNA(IF(TIME!I70&gt;=0.2,MAX(ABS(INDIRECT("'" &amp; I$2 &amp; "'!B" &amp; ROWS!I70)-TIME!I70), ABS(INDIRECT("'" &amp; I$2 &amp; "'!F" &amp; ROWS!I70)-TIME!I70), ABS(INDIRECT("'" &amp; I$2 &amp; "'!J" &amp; ROWS!I70)-TIME!I70))/TIME!I70), "")</f>
        <v>3.8630653266331673E-2</v>
      </c>
      <c r="J70" s="2" t="b">
        <f ca="1">_xlfn.IFNA(IF(TIME!J70&gt;=0.2,MAX(ABS(INDIRECT("'" &amp; J$2 &amp; "'!B" &amp; ROWS!J70)-TIME!J70), ABS(INDIRECT("'" &amp; J$2 &amp; "'!F" &amp; ROWS!J70)-TIME!J70), ABS(INDIRECT("'" &amp; J$2 &amp; "'!J" &amp; ROWS!J70)-TIME!J70))/TIME!J70), "")</f>
        <v>0</v>
      </c>
      <c r="K70" s="2" t="str">
        <f ca="1">_xlfn.IFNA(IF(TIME!K70&gt;=0.2,MAX(ABS(INDIRECT("'" &amp; K$2 &amp; "'!B" &amp; ROWS!K70)-TIME!K70), ABS(INDIRECT("'" &amp; K$2 &amp; "'!F" &amp; ROWS!K70)-TIME!K70), ABS(INDIRECT("'" &amp; K$2 &amp; "'!J" &amp; ROWS!K70)-TIME!K70))/TIME!K70), "")</f>
        <v/>
      </c>
      <c r="L70" s="2" t="b">
        <f ca="1">_xlfn.IFNA(IF(TIME!L70&gt;=0.2,MAX(ABS(INDIRECT("'" &amp; L$2 &amp; "'!B" &amp; ROWS!L70)-TIME!L70), ABS(INDIRECT("'" &amp; L$2 &amp; "'!F" &amp; ROWS!L70)-TIME!L70), ABS(INDIRECT("'" &amp; L$2 &amp; "'!J" &amp; ROWS!L70)-TIME!L70))/TIME!L70), "")</f>
        <v>0</v>
      </c>
      <c r="M70" s="2">
        <f ca="1">_xlfn.IFNA(IF(TIME!M70&gt;=0.2,MAX(ABS(INDIRECT("'" &amp; M$2 &amp; "'!B" &amp; ROWS!M70)-TIME!M70), ABS(INDIRECT("'" &amp; M$2 &amp; "'!F" &amp; ROWS!M70)-TIME!M70), ABS(INDIRECT("'" &amp; M$2 &amp; "'!J" &amp; ROWS!M70)-TIME!M70))/TIME!M70), "")</f>
        <v>1.9230769230769246E-2</v>
      </c>
      <c r="N70" s="2">
        <f ca="1">_xlfn.IFNA(IF(TIME!N70&gt;=0.2,MAX(ABS(INDIRECT("'" &amp; N$2 &amp; "'!B" &amp; ROWS!N70)-TIME!N70), ABS(INDIRECT("'" &amp; N$2 &amp; "'!F" &amp; ROWS!N70)-TIME!N70), ABS(INDIRECT("'" &amp; N$2 &amp; "'!J" &amp; ROWS!N70)-TIME!N70))/TIME!N70), "")</f>
        <v>8.7499999999999939E-2</v>
      </c>
      <c r="O70" s="2">
        <f ca="1">_xlfn.IFNA(IF(TIME!O70&gt;=0.2,MAX(ABS(INDIRECT("'" &amp; O$2 &amp; "'!B" &amp; ROWS!O70)-TIME!O70), ABS(INDIRECT("'" &amp; O$2 &amp; "'!F" &amp; ROWS!O70)-TIME!O70), ABS(INDIRECT("'" &amp; O$2 &amp; "'!J" &amp; ROWS!O70)-TIME!O70))/TIME!O70), "")</f>
        <v>4.7619047619047533E-2</v>
      </c>
      <c r="P70" s="2">
        <f ca="1">_xlfn.IFNA(IF(TIME!P70&gt;=0.2,MAX(ABS(INDIRECT("'" &amp; P$2 &amp; "'!B" &amp; ROWS!P70)-TIME!P70), ABS(INDIRECT("'" &amp; P$2 &amp; "'!F" &amp; ROWS!P70)-TIME!P70), ABS(INDIRECT("'" &amp; P$2 &amp; "'!J" &amp; ROWS!P70)-TIME!P70))/TIME!P70), "")</f>
        <v>2.5641025641025664E-2</v>
      </c>
      <c r="Q70" s="2">
        <f ca="1">_xlfn.IFNA(IF(TIME!Q70&gt;=0.2,MAX(ABS(INDIRECT("'" &amp; Q$2 &amp; "'!B" &amp; ROWS!Q70)-TIME!Q70), ABS(INDIRECT("'" &amp; Q$2 &amp; "'!F" &amp; ROWS!Q70)-TIME!Q70), ABS(INDIRECT("'" &amp; Q$2 &amp; "'!J" &amp; ROWS!Q70)-TIME!Q70))/TIME!Q70), "")</f>
        <v>3.4482758620689689E-2</v>
      </c>
      <c r="R70" s="2" t="b">
        <f ca="1">_xlfn.IFNA(IF(TIME!R70&gt;=0.2,MAX(ABS(INDIRECT("'" &amp; R$2 &amp; "'!B" &amp; ROWS!R70)-TIME!R70), ABS(INDIRECT("'" &amp; R$2 &amp; "'!F" &amp; ROWS!R70)-TIME!R70), ABS(INDIRECT("'" &amp; R$2 &amp; "'!J" &amp; ROWS!R70)-TIME!R70))/TIME!R70), "")</f>
        <v>0</v>
      </c>
      <c r="S70" s="2" t="b">
        <f ca="1">_xlfn.IFNA(IF(TIME!S70&gt;=0.2,MAX(ABS(INDIRECT("'" &amp; S$2 &amp; "'!B" &amp; ROWS!S70)-TIME!S70), ABS(INDIRECT("'" &amp; S$2 &amp; "'!F" &amp; ROWS!S70)-TIME!S70), ABS(INDIRECT("'" &amp; S$2 &amp; "'!J" &amp; ROWS!S70)-TIME!S70))/TIME!S70), "")</f>
        <v>0</v>
      </c>
      <c r="T70" s="2" t="b">
        <f ca="1">_xlfn.IFNA(IF(TIME!T70&gt;=0.2,MAX(ABS(INDIRECT("'" &amp; T$2 &amp; "'!B" &amp; ROWS!T70)-TIME!T70), ABS(INDIRECT("'" &amp; T$2 &amp; "'!F" &amp; ROWS!T70)-TIME!T70), ABS(INDIRECT("'" &amp; T$2 &amp; "'!J" &amp; ROWS!T70)-TIME!T70))/TIME!T70), "")</f>
        <v>0</v>
      </c>
      <c r="U70" s="2">
        <f ca="1">_xlfn.IFNA(IF(TIME!U70&gt;=0.2,MAX(ABS(INDIRECT("'" &amp; U$2 &amp; "'!B" &amp; ROWS!U70)-TIME!U70), ABS(INDIRECT("'" &amp; U$2 &amp; "'!F" &amp; ROWS!U70)-TIME!U70), ABS(INDIRECT("'" &amp; U$2 &amp; "'!J" &amp; ROWS!U70)-TIME!U70))/TIME!U70), "")</f>
        <v>1.8518518518518535E-2</v>
      </c>
      <c r="V70" s="2">
        <f ca="1">_xlfn.IFNA(IF(TIME!V70&gt;=0.2,MAX(ABS(INDIRECT("'" &amp; V$2 &amp; "'!B" &amp; ROWS!V70)-TIME!V70), ABS(INDIRECT("'" &amp; V$2 &amp; "'!F" &amp; ROWS!V70)-TIME!V70), ABS(INDIRECT("'" &amp; V$2 &amp; "'!J" &amp; ROWS!V70)-TIME!V70))/TIME!V70), "")</f>
        <v>1.2345679012345552E-2</v>
      </c>
      <c r="W70" s="2">
        <f ca="1">_xlfn.IFNA(IF(TIME!W70&gt;=0.2,MAX(ABS(INDIRECT("'" &amp; W$2 &amp; "'!B" &amp; ROWS!W70)-TIME!W70), ABS(INDIRECT("'" &amp; W$2 &amp; "'!F" &amp; ROWS!W70)-TIME!W70), ABS(INDIRECT("'" &amp; W$2 &amp; "'!J" &amp; ROWS!W70)-TIME!W70))/TIME!W70), "")</f>
        <v>4.5454545454545497E-2</v>
      </c>
      <c r="X70" s="2">
        <f ca="1">_xlfn.IFNA(IF(TIME!X70&gt;=0.2,MAX(ABS(INDIRECT("'" &amp; X$2 &amp; "'!B" &amp; ROWS!X70)-TIME!X70), ABS(INDIRECT("'" &amp; X$2 &amp; "'!F" &amp; ROWS!X70)-TIME!X70), ABS(INDIRECT("'" &amp; X$2 &amp; "'!J" &amp; ROWS!X70)-TIME!X70))/TIME!X70), "")</f>
        <v>5.2631578947368467E-2</v>
      </c>
      <c r="Y70" s="2">
        <f ca="1">_xlfn.IFNA(IF(TIME!Y70&gt;=0.2,MAX(ABS(INDIRECT("'" &amp; Y$2 &amp; "'!B" &amp; ROWS!Y70)-TIME!Y70), ABS(INDIRECT("'" &amp; Y$2 &amp; "'!F" &amp; ROWS!Y70)-TIME!Y70), ABS(INDIRECT("'" &amp; Y$2 &amp; "'!J" &amp; ROWS!Y70)-TIME!Y70))/TIME!Y70), "")</f>
        <v>3.4482758620689495E-2</v>
      </c>
    </row>
    <row r="71" spans="1:25" x14ac:dyDescent="0.25">
      <c r="A71" t="str">
        <f>METRICS!A70</f>
        <v>preempt</v>
      </c>
      <c r="B71" s="2">
        <f ca="1">_xlfn.IFNA(IF(TIME!B71&gt;=0.2,MAX(ABS(INDIRECT("'" &amp; B$2 &amp; "'!B" &amp; ROWS!B71)-TIME!B71), ABS(INDIRECT("'" &amp; B$2 &amp; "'!F" &amp; ROWS!B71)-TIME!B71), ABS(INDIRECT("'" &amp; B$2 &amp; "'!J" &amp; ROWS!B71)-TIME!B71))/TIME!B71), "")</f>
        <v>7.1428571428571496E-3</v>
      </c>
      <c r="C71" s="2">
        <f ca="1">_xlfn.IFNA(IF(TIME!C71&gt;=0.2,MAX(ABS(INDIRECT("'" &amp; C$2 &amp; "'!B" &amp; ROWS!C71)-TIME!C71), ABS(INDIRECT("'" &amp; C$2 &amp; "'!F" &amp; ROWS!C71)-TIME!C71), ABS(INDIRECT("'" &amp; C$2 &amp; "'!J" &amp; ROWS!C71)-TIME!C71))/TIME!C71), "")</f>
        <v>1.6064257028112462E-2</v>
      </c>
      <c r="D71" s="2">
        <f ca="1">_xlfn.IFNA(IF(TIME!D71&gt;=0.2,MAX(ABS(INDIRECT("'" &amp; D$2 &amp; "'!B" &amp; ROWS!D71)-TIME!D71), ABS(INDIRECT("'" &amp; D$2 &amp; "'!F" &amp; ROWS!D71)-TIME!D71), ABS(INDIRECT("'" &amp; D$2 &amp; "'!J" &amp; ROWS!D71)-TIME!D71))/TIME!D71), "")</f>
        <v>1.2345679012345689E-2</v>
      </c>
      <c r="E71" s="2">
        <f ca="1">_xlfn.IFNA(IF(TIME!E71&gt;=0.2,MAX(ABS(INDIRECT("'" &amp; E$2 &amp; "'!B" &amp; ROWS!E71)-TIME!E71), ABS(INDIRECT("'" &amp; E$2 &amp; "'!F" &amp; ROWS!E71)-TIME!E71), ABS(INDIRECT("'" &amp; E$2 &amp; "'!J" &amp; ROWS!E71)-TIME!E71))/TIME!E71), "")</f>
        <v>2.3337222870477917E-3</v>
      </c>
      <c r="F71" s="2">
        <f ca="1">_xlfn.IFNA(IF(TIME!F71&gt;=0.2,MAX(ABS(INDIRECT("'" &amp; F$2 &amp; "'!B" &amp; ROWS!F71)-TIME!F71), ABS(INDIRECT("'" &amp; F$2 &amp; "'!F" &amp; ROWS!F71)-TIME!F71), ABS(INDIRECT("'" &amp; F$2 &amp; "'!J" &amp; ROWS!F71)-TIME!F71))/TIME!F71), "")</f>
        <v>3.1948881789137327E-3</v>
      </c>
      <c r="G71" s="2">
        <f ca="1">_xlfn.IFNA(IF(TIME!G71&gt;=0.2,MAX(ABS(INDIRECT("'" &amp; G$2 &amp; "'!B" &amp; ROWS!G71)-TIME!G71), ABS(INDIRECT("'" &amp; G$2 &amp; "'!F" &amp; ROWS!G71)-TIME!G71), ABS(INDIRECT("'" &amp; G$2 &amp; "'!J" &amp; ROWS!G71)-TIME!G71))/TIME!G71), "")</f>
        <v>8.7463556851311384E-3</v>
      </c>
      <c r="H71" s="2" t="str">
        <f ca="1">_xlfn.IFNA(IF(TIME!H71&gt;=0.2,MAX(ABS(INDIRECT("'" &amp; H$2 &amp; "'!B" &amp; ROWS!H71)-TIME!H71), ABS(INDIRECT("'" &amp; H$2 &amp; "'!F" &amp; ROWS!H71)-TIME!H71), ABS(INDIRECT("'" &amp; H$2 &amp; "'!J" &amp; ROWS!H71)-TIME!H71))/TIME!H71), "")</f>
        <v/>
      </c>
      <c r="I71" s="2" t="str">
        <f ca="1">_xlfn.IFNA(IF(TIME!I71&gt;=0.2,MAX(ABS(INDIRECT("'" &amp; I$2 &amp; "'!B" &amp; ROWS!I71)-TIME!I71), ABS(INDIRECT("'" &amp; I$2 &amp; "'!F" &amp; ROWS!I71)-TIME!I71), ABS(INDIRECT("'" &amp; I$2 &amp; "'!J" &amp; ROWS!I71)-TIME!I71))/TIME!I71), "")</f>
        <v/>
      </c>
      <c r="J71" s="2">
        <f ca="1">_xlfn.IFNA(IF(TIME!J71&gt;=0.2,MAX(ABS(INDIRECT("'" &amp; J$2 &amp; "'!B" &amp; ROWS!J71)-TIME!J71), ABS(INDIRECT("'" &amp; J$2 &amp; "'!F" &amp; ROWS!J71)-TIME!J71), ABS(INDIRECT("'" &amp; J$2 &amp; "'!J" &amp; ROWS!J71)-TIME!J71))/TIME!J71), "")</f>
        <v>1.8867924528301903E-2</v>
      </c>
      <c r="K71" s="2">
        <f ca="1">_xlfn.IFNA(IF(TIME!K71&gt;=0.2,MAX(ABS(INDIRECT("'" &amp; K$2 &amp; "'!B" &amp; ROWS!K71)-TIME!K71), ABS(INDIRECT("'" &amp; K$2 &amp; "'!F" &amp; ROWS!K71)-TIME!K71), ABS(INDIRECT("'" &amp; K$2 &amp; "'!J" &amp; ROWS!K71)-TIME!K71))/TIME!K71), "")</f>
        <v>4.6948356807512822E-3</v>
      </c>
      <c r="L71" s="2">
        <f ca="1">_xlfn.IFNA(IF(TIME!L71&gt;=0.2,MAX(ABS(INDIRECT("'" &amp; L$2 &amp; "'!B" &amp; ROWS!L71)-TIME!L71), ABS(INDIRECT("'" &amp; L$2 &amp; "'!F" &amp; ROWS!L71)-TIME!L71), ABS(INDIRECT("'" &amp; L$2 &amp; "'!J" &amp; ROWS!L71)-TIME!L71))/TIME!L71), "")</f>
        <v>0</v>
      </c>
      <c r="M71" s="2">
        <f ca="1">_xlfn.IFNA(IF(TIME!M71&gt;=0.2,MAX(ABS(INDIRECT("'" &amp; M$2 &amp; "'!B" &amp; ROWS!M71)-TIME!M71), ABS(INDIRECT("'" &amp; M$2 &amp; "'!F" &amp; ROWS!M71)-TIME!M71), ABS(INDIRECT("'" &amp; M$2 &amp; "'!J" &amp; ROWS!M71)-TIME!M71))/TIME!M71), "")</f>
        <v>5.0600885515496566E-3</v>
      </c>
      <c r="N71" s="2">
        <f ca="1">_xlfn.IFNA(IF(TIME!N71&gt;=0.2,MAX(ABS(INDIRECT("'" &amp; N$2 &amp; "'!B" &amp; ROWS!N71)-TIME!N71), ABS(INDIRECT("'" &amp; N$2 &amp; "'!F" &amp; ROWS!N71)-TIME!N71), ABS(INDIRECT("'" &amp; N$2 &amp; "'!J" &amp; ROWS!N71)-TIME!N71))/TIME!N71), "")</f>
        <v>6.2846580406653663E-3</v>
      </c>
      <c r="O71" s="2">
        <f ca="1">_xlfn.IFNA(IF(TIME!O71&gt;=0.2,MAX(ABS(INDIRECT("'" &amp; O$2 &amp; "'!B" &amp; ROWS!O71)-TIME!O71), ABS(INDIRECT("'" &amp; O$2 &amp; "'!F" &amp; ROWS!O71)-TIME!O71), ABS(INDIRECT("'" &amp; O$2 &amp; "'!J" &amp; ROWS!O71)-TIME!O71))/TIME!O71), "")</f>
        <v>1.1337868480725649E-2</v>
      </c>
      <c r="P71" s="2" t="str">
        <f ca="1">_xlfn.IFNA(IF(TIME!P71&gt;=0.2,MAX(ABS(INDIRECT("'" &amp; P$2 &amp; "'!B" &amp; ROWS!P71)-TIME!P71), ABS(INDIRECT("'" &amp; P$2 &amp; "'!F" &amp; ROWS!P71)-TIME!P71), ABS(INDIRECT("'" &amp; P$2 &amp; "'!J" &amp; ROWS!P71)-TIME!P71))/TIME!P71), "")</f>
        <v/>
      </c>
      <c r="Q71" s="2" t="str">
        <f ca="1">_xlfn.IFNA(IF(TIME!Q71&gt;=0.2,MAX(ABS(INDIRECT("'" &amp; Q$2 &amp; "'!B" &amp; ROWS!Q71)-TIME!Q71), ABS(INDIRECT("'" &amp; Q$2 &amp; "'!F" &amp; ROWS!Q71)-TIME!Q71), ABS(INDIRECT("'" &amp; Q$2 &amp; "'!J" &amp; ROWS!Q71)-TIME!Q71))/TIME!Q71), "")</f>
        <v/>
      </c>
      <c r="R71" s="2">
        <f ca="1">_xlfn.IFNA(IF(TIME!R71&gt;=0.2,MAX(ABS(INDIRECT("'" &amp; R$2 &amp; "'!B" &amp; ROWS!R71)-TIME!R71), ABS(INDIRECT("'" &amp; R$2 &amp; "'!F" &amp; ROWS!R71)-TIME!R71), ABS(INDIRECT("'" &amp; R$2 &amp; "'!J" &amp; ROWS!R71)-TIME!R71))/TIME!R71), "")</f>
        <v>1.7241379310344845E-2</v>
      </c>
      <c r="S71" s="2">
        <f ca="1">_xlfn.IFNA(IF(TIME!S71&gt;=0.2,MAX(ABS(INDIRECT("'" &amp; S$2 &amp; "'!B" &amp; ROWS!S71)-TIME!S71), ABS(INDIRECT("'" &amp; S$2 &amp; "'!F" &amp; ROWS!S71)-TIME!S71), ABS(INDIRECT("'" &amp; S$2 &amp; "'!J" &amp; ROWS!S71)-TIME!S71))/TIME!S71), "")</f>
        <v>4.7619047619048716E-3</v>
      </c>
      <c r="T71" s="2">
        <f ca="1">_xlfn.IFNA(IF(TIME!T71&gt;=0.2,MAX(ABS(INDIRECT("'" &amp; T$2 &amp; "'!B" &amp; ROWS!T71)-TIME!T71), ABS(INDIRECT("'" &amp; T$2 &amp; "'!F" &amp; ROWS!T71)-TIME!T71), ABS(INDIRECT("'" &amp; T$2 &amp; "'!J" &amp; ROWS!T71)-TIME!T71))/TIME!T71), "")</f>
        <v>1.3333333333333345E-2</v>
      </c>
      <c r="U71" s="2">
        <f ca="1">_xlfn.IFNA(IF(TIME!U71&gt;=0.2,MAX(ABS(INDIRECT("'" &amp; U$2 &amp; "'!B" &amp; ROWS!U71)-TIME!U71), ABS(INDIRECT("'" &amp; U$2 &amp; "'!F" &amp; ROWS!U71)-TIME!U71), ABS(INDIRECT("'" &amp; U$2 &amp; "'!J" &amp; ROWS!U71)-TIME!U71))/TIME!U71), "")</f>
        <v>2.7881040892193263E-2</v>
      </c>
      <c r="V71" s="2">
        <f ca="1">_xlfn.IFNA(IF(TIME!V71&gt;=0.2,MAX(ABS(INDIRECT("'" &amp; V$2 &amp; "'!B" &amp; ROWS!V71)-TIME!V71), ABS(INDIRECT("'" &amp; V$2 &amp; "'!F" &amp; ROWS!V71)-TIME!V71), ABS(INDIRECT("'" &amp; V$2 &amp; "'!J" &amp; ROWS!V71)-TIME!V71))/TIME!V71), "")</f>
        <v>3.363228699551564E-3</v>
      </c>
      <c r="W71" s="2">
        <f ca="1">_xlfn.IFNA(IF(TIME!W71&gt;=0.2,MAX(ABS(INDIRECT("'" &amp; W$2 &amp; "'!B" &amp; ROWS!W71)-TIME!W71), ABS(INDIRECT("'" &amp; W$2 &amp; "'!F" &amp; ROWS!W71)-TIME!W71), ABS(INDIRECT("'" &amp; W$2 &amp; "'!J" &amp; ROWS!W71)-TIME!W71))/TIME!W71), "")</f>
        <v>1.5151515151516175E-3</v>
      </c>
      <c r="X71" s="2" t="str">
        <f ca="1">_xlfn.IFNA(IF(TIME!X71&gt;=0.2,MAX(ABS(INDIRECT("'" &amp; X$2 &amp; "'!B" &amp; ROWS!X71)-TIME!X71), ABS(INDIRECT("'" &amp; X$2 &amp; "'!F" &amp; ROWS!X71)-TIME!X71), ABS(INDIRECT("'" &amp; X$2 &amp; "'!J" &amp; ROWS!X71)-TIME!X71))/TIME!X71), "")</f>
        <v/>
      </c>
      <c r="Y71" s="2" t="str">
        <f ca="1">_xlfn.IFNA(IF(TIME!Y71&gt;=0.2,MAX(ABS(INDIRECT("'" &amp; Y$2 &amp; "'!B" &amp; ROWS!Y71)-TIME!Y71), ABS(INDIRECT("'" &amp; Y$2 &amp; "'!F" &amp; ROWS!Y71)-TIME!Y71), ABS(INDIRECT("'" &amp; Y$2 &amp; "'!J" &amp; ROWS!Y71)-TIME!Y71))/TIME!Y71), "")</f>
        <v/>
      </c>
    </row>
    <row r="72" spans="1:25" x14ac:dyDescent="0.25">
      <c r="A72" t="str">
        <f>METRICS!A71</f>
        <v>prodcons</v>
      </c>
      <c r="B72" s="2">
        <f ca="1">_xlfn.IFNA(IF(TIME!B72&gt;=0.2,MAX(ABS(INDIRECT("'" &amp; B$2 &amp; "'!B" &amp; ROWS!B72)-TIME!B72), ABS(INDIRECT("'" &amp; B$2 &amp; "'!F" &amp; ROWS!B72)-TIME!B72), ABS(INDIRECT("'" &amp; B$2 &amp; "'!J" &amp; ROWS!B72)-TIME!B72))/TIME!B72), "")</f>
        <v>1.2738853503184724E-2</v>
      </c>
      <c r="C72" s="2">
        <f ca="1">_xlfn.IFNA(IF(TIME!C72&gt;=0.2,MAX(ABS(INDIRECT("'" &amp; C$2 &amp; "'!B" &amp; ROWS!C72)-TIME!C72), ABS(INDIRECT("'" &amp; C$2 &amp; "'!F" &amp; ROWS!C72)-TIME!C72), ABS(INDIRECT("'" &amp; C$2 &amp; "'!J" &amp; ROWS!C72)-TIME!C72))/TIME!C72), "")</f>
        <v>1.3274336283185756E-2</v>
      </c>
      <c r="D72" s="2">
        <f ca="1">_xlfn.IFNA(IF(TIME!D72&gt;=0.2,MAX(ABS(INDIRECT("'" &amp; D$2 &amp; "'!B" &amp; ROWS!D72)-TIME!D72), ABS(INDIRECT("'" &amp; D$2 &amp; "'!F" &amp; ROWS!D72)-TIME!D72), ABS(INDIRECT("'" &amp; D$2 &amp; "'!J" &amp; ROWS!D72)-TIME!D72))/TIME!D72), "")</f>
        <v>1.9047619047619063E-2</v>
      </c>
      <c r="E72" s="2">
        <f ca="1">_xlfn.IFNA(IF(TIME!E72&gt;=0.2,MAX(ABS(INDIRECT("'" &amp; E$2 &amp; "'!B" &amp; ROWS!E72)-TIME!E72), ABS(INDIRECT("'" &amp; E$2 &amp; "'!F" &amp; ROWS!E72)-TIME!E72), ABS(INDIRECT("'" &amp; E$2 &amp; "'!J" &amp; ROWS!E72)-TIME!E72))/TIME!E72), "")</f>
        <v>1.6859344894026976E-2</v>
      </c>
      <c r="F72" s="2" t="str">
        <f ca="1">_xlfn.IFNA(IF(TIME!F72&gt;=0.2,MAX(ABS(INDIRECT("'" &amp; F$2 &amp; "'!B" &amp; ROWS!F72)-TIME!F72), ABS(INDIRECT("'" &amp; F$2 &amp; "'!F" &amp; ROWS!F72)-TIME!F72), ABS(INDIRECT("'" &amp; F$2 &amp; "'!J" &amp; ROWS!F72)-TIME!F72))/TIME!F72), "")</f>
        <v/>
      </c>
      <c r="G72" s="2">
        <f ca="1">_xlfn.IFNA(IF(TIME!G72&gt;=0.2,MAX(ABS(INDIRECT("'" &amp; G$2 &amp; "'!B" &amp; ROWS!G72)-TIME!G72), ABS(INDIRECT("'" &amp; G$2 &amp; "'!F" &amp; ROWS!G72)-TIME!G72), ABS(INDIRECT("'" &amp; G$2 &amp; "'!J" &amp; ROWS!G72)-TIME!G72))/TIME!G72), "")</f>
        <v>4.9643859270451975E-3</v>
      </c>
      <c r="H72" s="2" t="str">
        <f ca="1">_xlfn.IFNA(IF(TIME!H72&gt;=0.2,MAX(ABS(INDIRECT("'" &amp; H$2 &amp; "'!B" &amp; ROWS!H72)-TIME!H72), ABS(INDIRECT("'" &amp; H$2 &amp; "'!F" &amp; ROWS!H72)-TIME!H72), ABS(INDIRECT("'" &amp; H$2 &amp; "'!J" &amp; ROWS!H72)-TIME!H72))/TIME!H72), "")</f>
        <v/>
      </c>
      <c r="I72" s="2" t="str">
        <f ca="1">_xlfn.IFNA(IF(TIME!I72&gt;=0.2,MAX(ABS(INDIRECT("'" &amp; I$2 &amp; "'!B" &amp; ROWS!I72)-TIME!I72), ABS(INDIRECT("'" &amp; I$2 &amp; "'!F" &amp; ROWS!I72)-TIME!I72), ABS(INDIRECT("'" &amp; I$2 &amp; "'!J" &amp; ROWS!I72)-TIME!I72))/TIME!I72), "")</f>
        <v/>
      </c>
      <c r="J72" s="2">
        <f ca="1">_xlfn.IFNA(IF(TIME!J72&gt;=0.2,MAX(ABS(INDIRECT("'" &amp; J$2 &amp; "'!B" &amp; ROWS!J72)-TIME!J72), ABS(INDIRECT("'" &amp; J$2 &amp; "'!F" &amp; ROWS!J72)-TIME!J72), ABS(INDIRECT("'" &amp; J$2 &amp; "'!J" &amp; ROWS!J72)-TIME!J72))/TIME!J72), "")</f>
        <v>0</v>
      </c>
      <c r="K72" s="2">
        <f ca="1">_xlfn.IFNA(IF(TIME!K72&gt;=0.2,MAX(ABS(INDIRECT("'" &amp; K$2 &amp; "'!B" &amp; ROWS!K72)-TIME!K72), ABS(INDIRECT("'" &amp; K$2 &amp; "'!F" &amp; ROWS!K72)-TIME!K72), ABS(INDIRECT("'" &amp; K$2 &amp; "'!J" &amp; ROWS!K72)-TIME!K72))/TIME!K72), "")</f>
        <v>6.4935064935064991E-3</v>
      </c>
      <c r="L72" s="2">
        <f ca="1">_xlfn.IFNA(IF(TIME!L72&gt;=0.2,MAX(ABS(INDIRECT("'" &amp; L$2 &amp; "'!B" &amp; ROWS!L72)-TIME!L72), ABS(INDIRECT("'" &amp; L$2 &amp; "'!F" &amp; ROWS!L72)-TIME!L72), ABS(INDIRECT("'" &amp; L$2 &amp; "'!J" &amp; ROWS!L72)-TIME!L72))/TIME!L72), "")</f>
        <v>1.6949152542372899E-2</v>
      </c>
      <c r="M72" s="2">
        <f ca="1">_xlfn.IFNA(IF(TIME!M72&gt;=0.2,MAX(ABS(INDIRECT("'" &amp; M$2 &amp; "'!B" &amp; ROWS!M72)-TIME!M72), ABS(INDIRECT("'" &amp; M$2 &amp; "'!F" &amp; ROWS!M72)-TIME!M72), ABS(INDIRECT("'" &amp; M$2 &amp; "'!J" &amp; ROWS!M72)-TIME!M72))/TIME!M72), "")</f>
        <v>2.8894774861546965E-3</v>
      </c>
      <c r="N72" s="2" t="str">
        <f ca="1">_xlfn.IFNA(IF(TIME!N72&gt;=0.2,MAX(ABS(INDIRECT("'" &amp; N$2 &amp; "'!B" &amp; ROWS!N72)-TIME!N72), ABS(INDIRECT("'" &amp; N$2 &amp; "'!F" &amp; ROWS!N72)-TIME!N72), ABS(INDIRECT("'" &amp; N$2 &amp; "'!J" &amp; ROWS!N72)-TIME!N72))/TIME!N72), "")</f>
        <v/>
      </c>
      <c r="O72" s="2">
        <f ca="1">_xlfn.IFNA(IF(TIME!O72&gt;=0.2,MAX(ABS(INDIRECT("'" &amp; O$2 &amp; "'!B" &amp; ROWS!O72)-TIME!O72), ABS(INDIRECT("'" &amp; O$2 &amp; "'!F" &amp; ROWS!O72)-TIME!O72), ABS(INDIRECT("'" &amp; O$2 &amp; "'!J" &amp; ROWS!O72)-TIME!O72))/TIME!O72), "")</f>
        <v>1.0930232558139508E-2</v>
      </c>
      <c r="P72" s="2" t="str">
        <f ca="1">_xlfn.IFNA(IF(TIME!P72&gt;=0.2,MAX(ABS(INDIRECT("'" &amp; P$2 &amp; "'!B" &amp; ROWS!P72)-TIME!P72), ABS(INDIRECT("'" &amp; P$2 &amp; "'!F" &amp; ROWS!P72)-TIME!P72), ABS(INDIRECT("'" &amp; P$2 &amp; "'!J" &amp; ROWS!P72)-TIME!P72))/TIME!P72), "")</f>
        <v/>
      </c>
      <c r="Q72" s="2" t="str">
        <f ca="1">_xlfn.IFNA(IF(TIME!Q72&gt;=0.2,MAX(ABS(INDIRECT("'" &amp; Q$2 &amp; "'!B" &amp; ROWS!Q72)-TIME!Q72), ABS(INDIRECT("'" &amp; Q$2 &amp; "'!F" &amp; ROWS!Q72)-TIME!Q72), ABS(INDIRECT("'" &amp; Q$2 &amp; "'!J" &amp; ROWS!Q72)-TIME!Q72))/TIME!Q72), "")</f>
        <v/>
      </c>
      <c r="R72" s="2">
        <f ca="1">_xlfn.IFNA(IF(TIME!R72&gt;=0.2,MAX(ABS(INDIRECT("'" &amp; R$2 &amp; "'!B" &amp; ROWS!R72)-TIME!R72), ABS(INDIRECT("'" &amp; R$2 &amp; "'!F" &amp; ROWS!R72)-TIME!R72), ABS(INDIRECT("'" &amp; R$2 &amp; "'!J" &amp; ROWS!R72)-TIME!R72))/TIME!R72), "")</f>
        <v>6.8181818181818246E-2</v>
      </c>
      <c r="S72" s="2">
        <f ca="1">_xlfn.IFNA(IF(TIME!S72&gt;=0.2,MAX(ABS(INDIRECT("'" &amp; S$2 &amp; "'!B" &amp; ROWS!S72)-TIME!S72), ABS(INDIRECT("'" &amp; S$2 &amp; "'!F" &amp; ROWS!S72)-TIME!S72), ABS(INDIRECT("'" &amp; S$2 &amp; "'!J" &amp; ROWS!S72)-TIME!S72))/TIME!S72), "")</f>
        <v>1.3333333333333345E-2</v>
      </c>
      <c r="T72" s="2">
        <f ca="1">_xlfn.IFNA(IF(TIME!T72&gt;=0.2,MAX(ABS(INDIRECT("'" &amp; T$2 &amp; "'!B" &amp; ROWS!T72)-TIME!T72), ABS(INDIRECT("'" &amp; T$2 &amp; "'!F" &amp; ROWS!T72)-TIME!T72), ABS(INDIRECT("'" &amp; T$2 &amp; "'!J" &amp; ROWS!T72)-TIME!T72))/TIME!T72), "")</f>
        <v>1.6949152542372899E-2</v>
      </c>
      <c r="U72" s="2">
        <f ca="1">_xlfn.IFNA(IF(TIME!U72&gt;=0.2,MAX(ABS(INDIRECT("'" &amp; U$2 &amp; "'!B" &amp; ROWS!U72)-TIME!U72), ABS(INDIRECT("'" &amp; U$2 &amp; "'!F" &amp; ROWS!U72)-TIME!U72), ABS(INDIRECT("'" &amp; U$2 &amp; "'!J" &amp; ROWS!U72)-TIME!U72))/TIME!U72), "")</f>
        <v>4.6296296296295747E-3</v>
      </c>
      <c r="V72" s="2" t="str">
        <f ca="1">_xlfn.IFNA(IF(TIME!V72&gt;=0.2,MAX(ABS(INDIRECT("'" &amp; V$2 &amp; "'!B" &amp; ROWS!V72)-TIME!V72), ABS(INDIRECT("'" &amp; V$2 &amp; "'!F" &amp; ROWS!V72)-TIME!V72), ABS(INDIRECT("'" &amp; V$2 &amp; "'!J" &amp; ROWS!V72)-TIME!V72))/TIME!V72), "")</f>
        <v/>
      </c>
      <c r="W72" s="2">
        <f ca="1">_xlfn.IFNA(IF(TIME!W72&gt;=0.2,MAX(ABS(INDIRECT("'" &amp; W$2 &amp; "'!B" &amp; ROWS!W72)-TIME!W72), ABS(INDIRECT("'" &amp; W$2 &amp; "'!F" &amp; ROWS!W72)-TIME!W72), ABS(INDIRECT("'" &amp; W$2 &amp; "'!J" &amp; ROWS!W72)-TIME!W72))/TIME!W72), "")</f>
        <v>7.3494547178758248E-3</v>
      </c>
      <c r="X72" s="2" t="str">
        <f ca="1">_xlfn.IFNA(IF(TIME!X72&gt;=0.2,MAX(ABS(INDIRECT("'" &amp; X$2 &amp; "'!B" &amp; ROWS!X72)-TIME!X72), ABS(INDIRECT("'" &amp; X$2 &amp; "'!F" &amp; ROWS!X72)-TIME!X72), ABS(INDIRECT("'" &amp; X$2 &amp; "'!J" &amp; ROWS!X72)-TIME!X72))/TIME!X72), "")</f>
        <v/>
      </c>
      <c r="Y72" s="2" t="str">
        <f ca="1">_xlfn.IFNA(IF(TIME!Y72&gt;=0.2,MAX(ABS(INDIRECT("'" &amp; Y$2 &amp; "'!B" &amp; ROWS!Y72)-TIME!Y72), ABS(INDIRECT("'" &amp; Y$2 &amp; "'!F" &amp; ROWS!Y72)-TIME!Y72), ABS(INDIRECT("'" &amp; Y$2 &amp; "'!J" &amp; ROWS!Y72)-TIME!Y72))/TIME!Y72), "")</f>
        <v/>
      </c>
    </row>
    <row r="73" spans="1:25" x14ac:dyDescent="0.25">
      <c r="A73" t="str">
        <f>METRICS!A72</f>
        <v>quickSort</v>
      </c>
      <c r="B73" s="2">
        <f ca="1">_xlfn.IFNA(IF(TIME!B73&gt;=0.2,MAX(ABS(INDIRECT("'" &amp; B$2 &amp; "'!B" &amp; ROWS!B73)-TIME!B73), ABS(INDIRECT("'" &amp; B$2 &amp; "'!F" &amp; ROWS!B73)-TIME!B73), ABS(INDIRECT("'" &amp; B$2 &amp; "'!J" &amp; ROWS!B73)-TIME!B73))/TIME!B73), "")</f>
        <v>1.2345679012345552E-2</v>
      </c>
      <c r="C73" s="2">
        <f ca="1">_xlfn.IFNA(IF(TIME!C73&gt;=0.2,MAX(ABS(INDIRECT("'" &amp; C$2 &amp; "'!B" &amp; ROWS!C73)-TIME!C73), ABS(INDIRECT("'" &amp; C$2 &amp; "'!F" &amp; ROWS!C73)-TIME!C73), ABS(INDIRECT("'" &amp; C$2 &amp; "'!J" &amp; ROWS!C73)-TIME!C73))/TIME!C73), "")</f>
        <v>1.7857142857142672E-2</v>
      </c>
      <c r="D73" s="2">
        <f ca="1">_xlfn.IFNA(IF(TIME!D73&gt;=0.2,MAX(ABS(INDIRECT("'" &amp; D$2 &amp; "'!B" &amp; ROWS!D73)-TIME!D73), ABS(INDIRECT("'" &amp; D$2 &amp; "'!F" &amp; ROWS!D73)-TIME!D73), ABS(INDIRECT("'" &amp; D$2 &amp; "'!J" &amp; ROWS!D73)-TIME!D73))/TIME!D73), "")</f>
        <v>1.1764705882352951E-2</v>
      </c>
      <c r="E73" s="2">
        <f ca="1">_xlfn.IFNA(IF(TIME!E73&gt;=0.2,MAX(ABS(INDIRECT("'" &amp; E$2 &amp; "'!B" &amp; ROWS!E73)-TIME!E73), ABS(INDIRECT("'" &amp; E$2 &amp; "'!F" &amp; ROWS!E73)-TIME!E73), ABS(INDIRECT("'" &amp; E$2 &amp; "'!J" &amp; ROWS!E73)-TIME!E73))/TIME!E73), "")</f>
        <v>3.5971223021581968E-3</v>
      </c>
      <c r="F73" s="2">
        <f ca="1">_xlfn.IFNA(IF(TIME!F73&gt;=0.2,MAX(ABS(INDIRECT("'" &amp; F$2 &amp; "'!B" &amp; ROWS!F73)-TIME!F73), ABS(INDIRECT("'" &amp; F$2 &amp; "'!F" &amp; ROWS!F73)-TIME!F73), ABS(INDIRECT("'" &amp; F$2 &amp; "'!J" &amp; ROWS!F73)-TIME!F73))/TIME!F73), "")</f>
        <v>3.0052592036063802E-3</v>
      </c>
      <c r="G73" s="2">
        <f ca="1">_xlfn.IFNA(IF(TIME!G73&gt;=0.2,MAX(ABS(INDIRECT("'" &amp; G$2 &amp; "'!B" &amp; ROWS!G73)-TIME!G73), ABS(INDIRECT("'" &amp; G$2 &amp; "'!F" &amp; ROWS!G73)-TIME!G73), ABS(INDIRECT("'" &amp; G$2 &amp; "'!J" &amp; ROWS!G73)-TIME!G73))/TIME!G73), "")</f>
        <v>1.2677106636838175E-2</v>
      </c>
      <c r="H73" s="2" t="str">
        <f ca="1">_xlfn.IFNA(IF(TIME!H73&gt;=0.2,MAX(ABS(INDIRECT("'" &amp; H$2 &amp; "'!B" &amp; ROWS!H73)-TIME!H73), ABS(INDIRECT("'" &amp; H$2 &amp; "'!F" &amp; ROWS!H73)-TIME!H73), ABS(INDIRECT("'" &amp; H$2 &amp; "'!J" &amp; ROWS!H73)-TIME!H73))/TIME!H73), "")</f>
        <v/>
      </c>
      <c r="I73" s="2" t="str">
        <f ca="1">_xlfn.IFNA(IF(TIME!I73&gt;=0.2,MAX(ABS(INDIRECT("'" &amp; I$2 &amp; "'!B" &amp; ROWS!I73)-TIME!I73), ABS(INDIRECT("'" &amp; I$2 &amp; "'!F" &amp; ROWS!I73)-TIME!I73), ABS(INDIRECT("'" &amp; I$2 &amp; "'!J" &amp; ROWS!I73)-TIME!I73))/TIME!I73), "")</f>
        <v/>
      </c>
      <c r="J73" s="2">
        <f ca="1">_xlfn.IFNA(IF(TIME!J73&gt;=0.2,MAX(ABS(INDIRECT("'" &amp; J$2 &amp; "'!B" &amp; ROWS!J73)-TIME!J73), ABS(INDIRECT("'" &amp; J$2 &amp; "'!F" &amp; ROWS!J73)-TIME!J73), ABS(INDIRECT("'" &amp; J$2 &amp; "'!J" &amp; ROWS!J73)-TIME!J73))/TIME!J73), "")</f>
        <v>9.9009900990099098E-3</v>
      </c>
      <c r="K73" s="2">
        <f ca="1">_xlfn.IFNA(IF(TIME!K73&gt;=0.2,MAX(ABS(INDIRECT("'" &amp; K$2 &amp; "'!B" &amp; ROWS!K73)-TIME!K73), ABS(INDIRECT("'" &amp; K$2 &amp; "'!F" &amp; ROWS!K73)-TIME!K73), ABS(INDIRECT("'" &amp; K$2 &amp; "'!J" &amp; ROWS!K73)-TIME!K73))/TIME!K73), "")</f>
        <v>1.0752688172042901E-2</v>
      </c>
      <c r="L73" s="2">
        <f ca="1">_xlfn.IFNA(IF(TIME!L73&gt;=0.2,MAX(ABS(INDIRECT("'" &amp; L$2 &amp; "'!B" &amp; ROWS!L73)-TIME!L73), ABS(INDIRECT("'" &amp; L$2 &amp; "'!F" &amp; ROWS!L73)-TIME!L73), ABS(INDIRECT("'" &amp; L$2 &amp; "'!J" &amp; ROWS!L73)-TIME!L73))/TIME!L73), "")</f>
        <v>1.4705882352941188E-2</v>
      </c>
      <c r="M73" s="2">
        <f ca="1">_xlfn.IFNA(IF(TIME!M73&gt;=0.2,MAX(ABS(INDIRECT("'" &amp; M$2 &amp; "'!B" &amp; ROWS!M73)-TIME!M73), ABS(INDIRECT("'" &amp; M$2 &amp; "'!F" &amp; ROWS!M73)-TIME!M73), ABS(INDIRECT("'" &amp; M$2 &amp; "'!J" &amp; ROWS!M73)-TIME!M73))/TIME!M73), "")</f>
        <v>7.8843626806832604E-3</v>
      </c>
      <c r="N73" s="2">
        <f ca="1">_xlfn.IFNA(IF(TIME!N73&gt;=0.2,MAX(ABS(INDIRECT("'" &amp; N$2 &amp; "'!B" &amp; ROWS!N73)-TIME!N73), ABS(INDIRECT("'" &amp; N$2 &amp; "'!F" &amp; ROWS!N73)-TIME!N73), ABS(INDIRECT("'" &amp; N$2 &amp; "'!J" &amp; ROWS!N73)-TIME!N73))/TIME!N73), "")</f>
        <v>5.1322542439795719E-3</v>
      </c>
      <c r="O73" s="2">
        <f ca="1">_xlfn.IFNA(IF(TIME!O73&gt;=0.2,MAX(ABS(INDIRECT("'" &amp; O$2 &amp; "'!B" &amp; ROWS!O73)-TIME!O73), ABS(INDIRECT("'" &amp; O$2 &amp; "'!F" &amp; ROWS!O73)-TIME!O73), ABS(INDIRECT("'" &amp; O$2 &amp; "'!J" &amp; ROWS!O73)-TIME!O73))/TIME!O73), "")</f>
        <v>1.6104294478527539E-2</v>
      </c>
      <c r="P73" s="2" t="str">
        <f ca="1">_xlfn.IFNA(IF(TIME!P73&gt;=0.2,MAX(ABS(INDIRECT("'" &amp; P$2 &amp; "'!B" &amp; ROWS!P73)-TIME!P73), ABS(INDIRECT("'" &amp; P$2 &amp; "'!F" &amp; ROWS!P73)-TIME!P73), ABS(INDIRECT("'" &amp; P$2 &amp; "'!J" &amp; ROWS!P73)-TIME!P73))/TIME!P73), "")</f>
        <v/>
      </c>
      <c r="Q73" s="2" t="str">
        <f ca="1">_xlfn.IFNA(IF(TIME!Q73&gt;=0.2,MAX(ABS(INDIRECT("'" &amp; Q$2 &amp; "'!B" &amp; ROWS!Q73)-TIME!Q73), ABS(INDIRECT("'" &amp; Q$2 &amp; "'!F" &amp; ROWS!Q73)-TIME!Q73), ABS(INDIRECT("'" &amp; Q$2 &amp; "'!J" &amp; ROWS!Q73)-TIME!Q73))/TIME!Q73), "")</f>
        <v/>
      </c>
      <c r="R73" s="2">
        <f ca="1">_xlfn.IFNA(IF(TIME!R73&gt;=0.2,MAX(ABS(INDIRECT("'" &amp; R$2 &amp; "'!B" &amp; ROWS!R73)-TIME!R73), ABS(INDIRECT("'" &amp; R$2 &amp; "'!F" &amp; ROWS!R73)-TIME!R73), ABS(INDIRECT("'" &amp; R$2 &amp; "'!J" &amp; ROWS!R73)-TIME!R73))/TIME!R73), "")</f>
        <v>0.10101010101010111</v>
      </c>
      <c r="S73" s="2">
        <f ca="1">_xlfn.IFNA(IF(TIME!S73&gt;=0.2,MAX(ABS(INDIRECT("'" &amp; S$2 &amp; "'!B" &amp; ROWS!S73)-TIME!S73), ABS(INDIRECT("'" &amp; S$2 &amp; "'!F" &amp; ROWS!S73)-TIME!S73), ABS(INDIRECT("'" &amp; S$2 &amp; "'!J" &amp; ROWS!S73)-TIME!S73))/TIME!S73), "")</f>
        <v>3.1914893617021191E-2</v>
      </c>
      <c r="T73" s="2">
        <f ca="1">_xlfn.IFNA(IF(TIME!T73&gt;=0.2,MAX(ABS(INDIRECT("'" &amp; T$2 &amp; "'!B" &amp; ROWS!T73)-TIME!T73), ABS(INDIRECT("'" &amp; T$2 &amp; "'!F" &amp; ROWS!T73)-TIME!T73), ABS(INDIRECT("'" &amp; T$2 &amp; "'!J" &amp; ROWS!T73)-TIME!T73))/TIME!T73), "")</f>
        <v>1.449275362318842E-2</v>
      </c>
      <c r="U73" s="2">
        <f ca="1">_xlfn.IFNA(IF(TIME!U73&gt;=0.2,MAX(ABS(INDIRECT("'" &amp; U$2 &amp; "'!B" &amp; ROWS!U73)-TIME!U73), ABS(INDIRECT("'" &amp; U$2 &amp; "'!F" &amp; ROWS!U73)-TIME!U73), ABS(INDIRECT("'" &amp; U$2 &amp; "'!J" &amp; ROWS!U73)-TIME!U73))/TIME!U73), "")</f>
        <v>1.168831168831167E-2</v>
      </c>
      <c r="V73" s="2">
        <f ca="1">_xlfn.IFNA(IF(TIME!V73&gt;=0.2,MAX(ABS(INDIRECT("'" &amp; V$2 &amp; "'!B" &amp; ROWS!V73)-TIME!V73), ABS(INDIRECT("'" &amp; V$2 &amp; "'!F" &amp; ROWS!V73)-TIME!V73), ABS(INDIRECT("'" &amp; V$2 &amp; "'!J" &amp; ROWS!V73)-TIME!V73))/TIME!V73), "")</f>
        <v>3.9666798889330191E-3</v>
      </c>
      <c r="W73" s="2">
        <f ca="1">_xlfn.IFNA(IF(TIME!W73&gt;=0.2,MAX(ABS(INDIRECT("'" &amp; W$2 &amp; "'!B" &amp; ROWS!W73)-TIME!W73), ABS(INDIRECT("'" &amp; W$2 &amp; "'!F" &amp; ROWS!W73)-TIME!W73), ABS(INDIRECT("'" &amp; W$2 &amp; "'!J" &amp; ROWS!W73)-TIME!W73))/TIME!W73), "")</f>
        <v>1.5527950310560052E-3</v>
      </c>
      <c r="X73" s="2" t="str">
        <f ca="1">_xlfn.IFNA(IF(TIME!X73&gt;=0.2,MAX(ABS(INDIRECT("'" &amp; X$2 &amp; "'!B" &amp; ROWS!X73)-TIME!X73), ABS(INDIRECT("'" &amp; X$2 &amp; "'!F" &amp; ROWS!X73)-TIME!X73), ABS(INDIRECT("'" &amp; X$2 &amp; "'!J" &amp; ROWS!X73)-TIME!X73))/TIME!X73), "")</f>
        <v/>
      </c>
      <c r="Y73" s="2" t="str">
        <f ca="1">_xlfn.IFNA(IF(TIME!Y73&gt;=0.2,MAX(ABS(INDIRECT("'" &amp; Y$2 &amp; "'!B" &amp; ROWS!Y73)-TIME!Y73), ABS(INDIRECT("'" &amp; Y$2 &amp; "'!F" &amp; ROWS!Y73)-TIME!Y73), ABS(INDIRECT("'" &amp; Y$2 &amp; "'!J" &amp; ROWS!Y73)-TIME!Y73))/TIME!Y73), "")</f>
        <v/>
      </c>
    </row>
    <row r="74" spans="1:25" x14ac:dyDescent="0.25">
      <c r="A74" t="str">
        <f>METRICS!A73</f>
        <v>quoted_keyword</v>
      </c>
      <c r="B74" s="2">
        <f ca="1">_xlfn.IFNA(IF(TIME!B74&gt;=0.2,MAX(ABS(INDIRECT("'" &amp; B$2 &amp; "'!B" &amp; ROWS!B74)-TIME!B74), ABS(INDIRECT("'" &amp; B$2 &amp; "'!F" &amp; ROWS!B74)-TIME!B74), ABS(INDIRECT("'" &amp; B$2 &amp; "'!J" &amp; ROWS!B74)-TIME!B74))/TIME!B74), "")</f>
        <v>3.5714285714285546E-2</v>
      </c>
      <c r="C74" s="2" t="b">
        <f ca="1">_xlfn.IFNA(IF(TIME!C74&gt;=0.2,MAX(ABS(INDIRECT("'" &amp; C$2 &amp; "'!B" &amp; ROWS!C74)-TIME!C74), ABS(INDIRECT("'" &amp; C$2 &amp; "'!F" &amp; ROWS!C74)-TIME!C74), ABS(INDIRECT("'" &amp; C$2 &amp; "'!J" &amp; ROWS!C74)-TIME!C74))/TIME!C74), "")</f>
        <v>0</v>
      </c>
      <c r="D74" s="2" t="b">
        <f ca="1">_xlfn.IFNA(IF(TIME!D74&gt;=0.2,MAX(ABS(INDIRECT("'" &amp; D$2 &amp; "'!B" &amp; ROWS!D74)-TIME!D74), ABS(INDIRECT("'" &amp; D$2 &amp; "'!F" &amp; ROWS!D74)-TIME!D74), ABS(INDIRECT("'" &amp; D$2 &amp; "'!J" &amp; ROWS!D74)-TIME!D74))/TIME!D74), "")</f>
        <v>0</v>
      </c>
      <c r="E74" s="2">
        <f ca="1">_xlfn.IFNA(IF(TIME!E74&gt;=0.2,MAX(ABS(INDIRECT("'" &amp; E$2 &amp; "'!B" &amp; ROWS!E74)-TIME!E74), ABS(INDIRECT("'" &amp; E$2 &amp; "'!F" &amp; ROWS!E74)-TIME!E74), ABS(INDIRECT("'" &amp; E$2 &amp; "'!J" &amp; ROWS!E74)-TIME!E74))/TIME!E74), "")</f>
        <v>1.8181818181818195E-2</v>
      </c>
      <c r="F74" s="2">
        <f ca="1">_xlfn.IFNA(IF(TIME!F74&gt;=0.2,MAX(ABS(INDIRECT("'" &amp; F$2 &amp; "'!B" &amp; ROWS!F74)-TIME!F74), ABS(INDIRECT("'" &amp; F$2 &amp; "'!F" &amp; ROWS!F74)-TIME!F74), ABS(INDIRECT("'" &amp; F$2 &amp; "'!J" &amp; ROWS!F74)-TIME!F74))/TIME!F74), "")</f>
        <v>1.5748031496063006E-2</v>
      </c>
      <c r="G74" s="2">
        <f ca="1">_xlfn.IFNA(IF(TIME!G74&gt;=0.2,MAX(ABS(INDIRECT("'" &amp; G$2 &amp; "'!B" &amp; ROWS!G74)-TIME!G74), ABS(INDIRECT("'" &amp; G$2 &amp; "'!F" &amp; ROWS!G74)-TIME!G74), ABS(INDIRECT("'" &amp; G$2 &amp; "'!J" &amp; ROWS!G74)-TIME!G74))/TIME!G74), "")</f>
        <v>2.7777777777777804E-2</v>
      </c>
      <c r="H74" s="2" t="str">
        <f ca="1">_xlfn.IFNA(IF(TIME!H74&gt;=0.2,MAX(ABS(INDIRECT("'" &amp; H$2 &amp; "'!B" &amp; ROWS!H74)-TIME!H74), ABS(INDIRECT("'" &amp; H$2 &amp; "'!F" &amp; ROWS!H74)-TIME!H74), ABS(INDIRECT("'" &amp; H$2 &amp; "'!J" &amp; ROWS!H74)-TIME!H74))/TIME!H74), "")</f>
        <v/>
      </c>
      <c r="I74" s="2" t="str">
        <f ca="1">_xlfn.IFNA(IF(TIME!I74&gt;=0.2,MAX(ABS(INDIRECT("'" &amp; I$2 &amp; "'!B" &amp; ROWS!I74)-TIME!I74), ABS(INDIRECT("'" &amp; I$2 &amp; "'!F" &amp; ROWS!I74)-TIME!I74), ABS(INDIRECT("'" &amp; I$2 &amp; "'!J" &amp; ROWS!I74)-TIME!I74))/TIME!I74), "")</f>
        <v/>
      </c>
      <c r="J74" s="2" t="b">
        <f ca="1">_xlfn.IFNA(IF(TIME!J74&gt;=0.2,MAX(ABS(INDIRECT("'" &amp; J$2 &amp; "'!B" &amp; ROWS!J74)-TIME!J74), ABS(INDIRECT("'" &amp; J$2 &amp; "'!F" &amp; ROWS!J74)-TIME!J74), ABS(INDIRECT("'" &amp; J$2 &amp; "'!J" &amp; ROWS!J74)-TIME!J74))/TIME!J74), "")</f>
        <v>0</v>
      </c>
      <c r="K74" s="2" t="b">
        <f ca="1">_xlfn.IFNA(IF(TIME!K74&gt;=0.2,MAX(ABS(INDIRECT("'" &amp; K$2 &amp; "'!B" &amp; ROWS!K74)-TIME!K74), ABS(INDIRECT("'" &amp; K$2 &amp; "'!F" &amp; ROWS!K74)-TIME!K74), ABS(INDIRECT("'" &amp; K$2 &amp; "'!J" &amp; ROWS!K74)-TIME!K74))/TIME!K74), "")</f>
        <v>0</v>
      </c>
      <c r="L74" s="2" t="b">
        <f ca="1">_xlfn.IFNA(IF(TIME!L74&gt;=0.2,MAX(ABS(INDIRECT("'" &amp; L$2 &amp; "'!B" &amp; ROWS!L74)-TIME!L74), ABS(INDIRECT("'" &amp; L$2 &amp; "'!F" &amp; ROWS!L74)-TIME!L74), ABS(INDIRECT("'" &amp; L$2 &amp; "'!J" &amp; ROWS!L74)-TIME!L74))/TIME!L74), "")</f>
        <v>0</v>
      </c>
      <c r="M74" s="2">
        <f ca="1">_xlfn.IFNA(IF(TIME!M74&gt;=0.2,MAX(ABS(INDIRECT("'" &amp; M$2 &amp; "'!B" &amp; ROWS!M74)-TIME!M74), ABS(INDIRECT("'" &amp; M$2 &amp; "'!F" &amp; ROWS!M74)-TIME!M74), ABS(INDIRECT("'" &amp; M$2 &amp; "'!J" &amp; ROWS!M74)-TIME!M74))/TIME!M74), "")</f>
        <v>4.6875000000000042E-2</v>
      </c>
      <c r="N74" s="2">
        <f ca="1">_xlfn.IFNA(IF(TIME!N74&gt;=0.2,MAX(ABS(INDIRECT("'" &amp; N$2 &amp; "'!B" &amp; ROWS!N74)-TIME!N74), ABS(INDIRECT("'" &amp; N$2 &amp; "'!F" &amp; ROWS!N74)-TIME!N74), ABS(INDIRECT("'" &amp; N$2 &amp; "'!J" &amp; ROWS!N74)-TIME!N74))/TIME!N74), "")</f>
        <v>9.6153846153846229E-3</v>
      </c>
      <c r="O74" s="2">
        <f ca="1">_xlfn.IFNA(IF(TIME!O74&gt;=0.2,MAX(ABS(INDIRECT("'" &amp; O$2 &amp; "'!B" &amp; ROWS!O74)-TIME!O74), ABS(INDIRECT("'" &amp; O$2 &amp; "'!F" &amp; ROWS!O74)-TIME!O74), ABS(INDIRECT("'" &amp; O$2 &amp; "'!J" &amp; ROWS!O74)-TIME!O74))/TIME!O74), "")</f>
        <v>1.8518518518518535E-2</v>
      </c>
      <c r="P74" s="2" t="str">
        <f ca="1">_xlfn.IFNA(IF(TIME!P74&gt;=0.2,MAX(ABS(INDIRECT("'" &amp; P$2 &amp; "'!B" &amp; ROWS!P74)-TIME!P74), ABS(INDIRECT("'" &amp; P$2 &amp; "'!F" &amp; ROWS!P74)-TIME!P74), ABS(INDIRECT("'" &amp; P$2 &amp; "'!J" &amp; ROWS!P74)-TIME!P74))/TIME!P74), "")</f>
        <v/>
      </c>
      <c r="Q74" s="2" t="str">
        <f ca="1">_xlfn.IFNA(IF(TIME!Q74&gt;=0.2,MAX(ABS(INDIRECT("'" &amp; Q$2 &amp; "'!B" &amp; ROWS!Q74)-TIME!Q74), ABS(INDIRECT("'" &amp; Q$2 &amp; "'!F" &amp; ROWS!Q74)-TIME!Q74), ABS(INDIRECT("'" &amp; Q$2 &amp; "'!J" &amp; ROWS!Q74)-TIME!Q74))/TIME!Q74), "")</f>
        <v/>
      </c>
      <c r="R74" s="2" t="b">
        <f ca="1">_xlfn.IFNA(IF(TIME!R74&gt;=0.2,MAX(ABS(INDIRECT("'" &amp; R$2 &amp; "'!B" &amp; ROWS!R74)-TIME!R74), ABS(INDIRECT("'" &amp; R$2 &amp; "'!F" &amp; ROWS!R74)-TIME!R74), ABS(INDIRECT("'" &amp; R$2 &amp; "'!J" &amp; ROWS!R74)-TIME!R74))/TIME!R74), "")</f>
        <v>0</v>
      </c>
      <c r="S74" s="2" t="b">
        <f ca="1">_xlfn.IFNA(IF(TIME!S74&gt;=0.2,MAX(ABS(INDIRECT("'" &amp; S$2 &amp; "'!B" &amp; ROWS!S74)-TIME!S74), ABS(INDIRECT("'" &amp; S$2 &amp; "'!F" &amp; ROWS!S74)-TIME!S74), ABS(INDIRECT("'" &amp; S$2 &amp; "'!J" &amp; ROWS!S74)-TIME!S74))/TIME!S74), "")</f>
        <v>0</v>
      </c>
      <c r="T74" s="2" t="b">
        <f ca="1">_xlfn.IFNA(IF(TIME!T74&gt;=0.2,MAX(ABS(INDIRECT("'" &amp; T$2 &amp; "'!B" &amp; ROWS!T74)-TIME!T74), ABS(INDIRECT("'" &amp; T$2 &amp; "'!F" &amp; ROWS!T74)-TIME!T74), ABS(INDIRECT("'" &amp; T$2 &amp; "'!J" &amp; ROWS!T74)-TIME!T74))/TIME!T74), "")</f>
        <v>0</v>
      </c>
      <c r="U74" s="2">
        <f ca="1">_xlfn.IFNA(IF(TIME!U74&gt;=0.2,MAX(ABS(INDIRECT("'" &amp; U$2 &amp; "'!B" &amp; ROWS!U74)-TIME!U74), ABS(INDIRECT("'" &amp; U$2 &amp; "'!F" &amp; ROWS!U74)-TIME!U74), ABS(INDIRECT("'" &amp; U$2 &amp; "'!J" &amp; ROWS!U74)-TIME!U74))/TIME!U74), "")</f>
        <v>1.5151515151515164E-2</v>
      </c>
      <c r="V74" s="2">
        <f ca="1">_xlfn.IFNA(IF(TIME!V74&gt;=0.2,MAX(ABS(INDIRECT("'" &amp; V$2 &amp; "'!B" &amp; ROWS!V74)-TIME!V74), ABS(INDIRECT("'" &amp; V$2 &amp; "'!F" &amp; ROWS!V74)-TIME!V74), ABS(INDIRECT("'" &amp; V$2 &amp; "'!J" &amp; ROWS!V74)-TIME!V74))/TIME!V74), "")</f>
        <v>1.980198019801982E-2</v>
      </c>
      <c r="W74" s="2">
        <f ca="1">_xlfn.IFNA(IF(TIME!W74&gt;=0.2,MAX(ABS(INDIRECT("'" &amp; W$2 &amp; "'!B" &amp; ROWS!W74)-TIME!W74), ABS(INDIRECT("'" &amp; W$2 &amp; "'!F" &amp; ROWS!W74)-TIME!W74), ABS(INDIRECT("'" &amp; W$2 &amp; "'!J" &amp; ROWS!W74)-TIME!W74))/TIME!W74), "")</f>
        <v>1.8867924528301903E-2</v>
      </c>
      <c r="X74" s="2" t="str">
        <f ca="1">_xlfn.IFNA(IF(TIME!X74&gt;=0.2,MAX(ABS(INDIRECT("'" &amp; X$2 &amp; "'!B" &amp; ROWS!X74)-TIME!X74), ABS(INDIRECT("'" &amp; X$2 &amp; "'!F" &amp; ROWS!X74)-TIME!X74), ABS(INDIRECT("'" &amp; X$2 &amp; "'!J" &amp; ROWS!X74)-TIME!X74))/TIME!X74), "")</f>
        <v/>
      </c>
      <c r="Y74" s="2" t="str">
        <f ca="1">_xlfn.IFNA(IF(TIME!Y74&gt;=0.2,MAX(ABS(INDIRECT("'" &amp; Y$2 &amp; "'!B" &amp; ROWS!Y74)-TIME!Y74), ABS(INDIRECT("'" &amp; Y$2 &amp; "'!F" &amp; ROWS!Y74)-TIME!Y74), ABS(INDIRECT("'" &amp; Y$2 &amp; "'!J" &amp; ROWS!Y74)-TIME!Y74))/TIME!Y74), "")</f>
        <v/>
      </c>
    </row>
    <row r="75" spans="1:25" x14ac:dyDescent="0.25">
      <c r="A75" t="str">
        <f>METRICS!A74</f>
        <v>random</v>
      </c>
      <c r="B75" s="2">
        <f ca="1">_xlfn.IFNA(IF(TIME!B75&gt;=0.2,MAX(ABS(INDIRECT("'" &amp; B$2 &amp; "'!B" &amp; ROWS!B75)-TIME!B75), ABS(INDIRECT("'" &amp; B$2 &amp; "'!F" &amp; ROWS!B75)-TIME!B75), ABS(INDIRECT("'" &amp; B$2 &amp; "'!J" &amp; ROWS!B75)-TIME!B75))/TIME!B75), "")</f>
        <v>4.6728971962617903E-3</v>
      </c>
      <c r="C75" s="2">
        <f ca="1">_xlfn.IFNA(IF(TIME!C75&gt;=0.2,MAX(ABS(INDIRECT("'" &amp; C$2 &amp; "'!B" &amp; ROWS!C75)-TIME!C75), ABS(INDIRECT("'" &amp; C$2 &amp; "'!F" &amp; ROWS!C75)-TIME!C75), ABS(INDIRECT("'" &amp; C$2 &amp; "'!J" &amp; ROWS!C75)-TIME!C75))/TIME!C75), "")</f>
        <v>1.1494252873563229E-2</v>
      </c>
      <c r="D75" s="2">
        <f ca="1">_xlfn.IFNA(IF(TIME!D75&gt;=0.2,MAX(ABS(INDIRECT("'" &amp; D$2 &amp; "'!B" &amp; ROWS!D75)-TIME!D75), ABS(INDIRECT("'" &amp; D$2 &amp; "'!F" &amp; ROWS!D75)-TIME!D75), ABS(INDIRECT("'" &amp; D$2 &amp; "'!J" &amp; ROWS!D75)-TIME!D75))/TIME!D75), "")</f>
        <v>7.1428571428571496E-3</v>
      </c>
      <c r="E75" s="2">
        <f ca="1">_xlfn.IFNA(IF(TIME!E75&gt;=0.2,MAX(ABS(INDIRECT("'" &amp; E$2 &amp; "'!B" &amp; ROWS!E75)-TIME!E75), ABS(INDIRECT("'" &amp; E$2 &amp; "'!F" &amp; ROWS!E75)-TIME!E75), ABS(INDIRECT("'" &amp; E$2 &amp; "'!J" &amp; ROWS!E75)-TIME!E75))/TIME!E75), "")</f>
        <v>1.748251748251711E-3</v>
      </c>
      <c r="F75" s="2">
        <f ca="1">_xlfn.IFNA(IF(TIME!F75&gt;=0.2,MAX(ABS(INDIRECT("'" &amp; F$2 &amp; "'!B" &amp; ROWS!F75)-TIME!F75), ABS(INDIRECT("'" &amp; F$2 &amp; "'!F" &amp; ROWS!F75)-TIME!F75), ABS(INDIRECT("'" &amp; F$2 &amp; "'!J" &amp; ROWS!F75)-TIME!F75))/TIME!F75), "")</f>
        <v>1.3144590495450028E-2</v>
      </c>
      <c r="G75" s="2">
        <f ca="1">_xlfn.IFNA(IF(TIME!G75&gt;=0.2,MAX(ABS(INDIRECT("'" &amp; G$2 &amp; "'!B" &amp; ROWS!G75)-TIME!G75), ABS(INDIRECT("'" &amp; G$2 &amp; "'!F" &amp; ROWS!G75)-TIME!G75), ABS(INDIRECT("'" &amp; G$2 &amp; "'!J" &amp; ROWS!G75)-TIME!G75))/TIME!G75), "")</f>
        <v>1.0558069381598836E-2</v>
      </c>
      <c r="H75" s="2" t="str">
        <f ca="1">_xlfn.IFNA(IF(TIME!H75&gt;=0.2,MAX(ABS(INDIRECT("'" &amp; H$2 &amp; "'!B" &amp; ROWS!H75)-TIME!H75), ABS(INDIRECT("'" &amp; H$2 &amp; "'!F" &amp; ROWS!H75)-TIME!H75), ABS(INDIRECT("'" &amp; H$2 &amp; "'!J" &amp; ROWS!H75)-TIME!H75))/TIME!H75), "")</f>
        <v/>
      </c>
      <c r="I75" s="2" t="str">
        <f ca="1">_xlfn.IFNA(IF(TIME!I75&gt;=0.2,MAX(ABS(INDIRECT("'" &amp; I$2 &amp; "'!B" &amp; ROWS!I75)-TIME!I75), ABS(INDIRECT("'" &amp; I$2 &amp; "'!F" &amp; ROWS!I75)-TIME!I75), ABS(INDIRECT("'" &amp; I$2 &amp; "'!J" &amp; ROWS!I75)-TIME!I75))/TIME!I75), "")</f>
        <v/>
      </c>
      <c r="J75" s="2">
        <f ca="1">_xlfn.IFNA(IF(TIME!J75&gt;=0.2,MAX(ABS(INDIRECT("'" &amp; J$2 &amp; "'!B" &amp; ROWS!J75)-TIME!J75), ABS(INDIRECT("'" &amp; J$2 &amp; "'!F" &amp; ROWS!J75)-TIME!J75), ABS(INDIRECT("'" &amp; J$2 &amp; "'!J" &amp; ROWS!J75)-TIME!J75))/TIME!J75), "")</f>
        <v>1.8867924528301903E-2</v>
      </c>
      <c r="K75" s="2">
        <f ca="1">_xlfn.IFNA(IF(TIME!K75&gt;=0.2,MAX(ABS(INDIRECT("'" &amp; K$2 &amp; "'!B" &amp; ROWS!K75)-TIME!K75), ABS(INDIRECT("'" &amp; K$2 &amp; "'!F" &amp; ROWS!K75)-TIME!K75), ABS(INDIRECT("'" &amp; K$2 &amp; "'!J" &amp; ROWS!K75)-TIME!K75))/TIME!K75), "")</f>
        <v>1.6949152542372899E-2</v>
      </c>
      <c r="L75" s="2">
        <f ca="1">_xlfn.IFNA(IF(TIME!L75&gt;=0.2,MAX(ABS(INDIRECT("'" &amp; L$2 &amp; "'!B" &amp; ROWS!L75)-TIME!L75), ABS(INDIRECT("'" &amp; L$2 &amp; "'!F" &amp; ROWS!L75)-TIME!L75), ABS(INDIRECT("'" &amp; L$2 &amp; "'!J" &amp; ROWS!L75)-TIME!L75))/TIME!L75), "")</f>
        <v>0</v>
      </c>
      <c r="M75" s="2">
        <f ca="1">_xlfn.IFNA(IF(TIME!M75&gt;=0.2,MAX(ABS(INDIRECT("'" &amp; M$2 &amp; "'!B" &amp; ROWS!M75)-TIME!M75), ABS(INDIRECT("'" &amp; M$2 &amp; "'!F" &amp; ROWS!M75)-TIME!M75), ABS(INDIRECT("'" &amp; M$2 &amp; "'!J" &amp; ROWS!M75)-TIME!M75))/TIME!M75), "")</f>
        <v>1.1857707509881523E-2</v>
      </c>
      <c r="N75" s="2">
        <f ca="1">_xlfn.IFNA(IF(TIME!N75&gt;=0.2,MAX(ABS(INDIRECT("'" &amp; N$2 &amp; "'!B" &amp; ROWS!N75)-TIME!N75), ABS(INDIRECT("'" &amp; N$2 &amp; "'!F" &amp; ROWS!N75)-TIME!N75), ABS(INDIRECT("'" &amp; N$2 &amp; "'!J" &amp; ROWS!N75)-TIME!N75))/TIME!N75), "")</f>
        <v>5.3691275167785284E-3</v>
      </c>
      <c r="O75" s="2">
        <f ca="1">_xlfn.IFNA(IF(TIME!O75&gt;=0.2,MAX(ABS(INDIRECT("'" &amp; O$2 &amp; "'!B" &amp; ROWS!O75)-TIME!O75), ABS(INDIRECT("'" &amp; O$2 &amp; "'!F" &amp; ROWS!O75)-TIME!O75), ABS(INDIRECT("'" &amp; O$2 &amp; "'!J" &amp; ROWS!O75)-TIME!O75))/TIME!O75), "")</f>
        <v>3.703703703703707E-2</v>
      </c>
      <c r="P75" s="2" t="str">
        <f ca="1">_xlfn.IFNA(IF(TIME!P75&gt;=0.2,MAX(ABS(INDIRECT("'" &amp; P$2 &amp; "'!B" &amp; ROWS!P75)-TIME!P75), ABS(INDIRECT("'" &amp; P$2 &amp; "'!F" &amp; ROWS!P75)-TIME!P75), ABS(INDIRECT("'" &amp; P$2 &amp; "'!J" &amp; ROWS!P75)-TIME!P75))/TIME!P75), "")</f>
        <v/>
      </c>
      <c r="Q75" s="2" t="str">
        <f ca="1">_xlfn.IFNA(IF(TIME!Q75&gt;=0.2,MAX(ABS(INDIRECT("'" &amp; Q$2 &amp; "'!B" &amp; ROWS!Q75)-TIME!Q75), ABS(INDIRECT("'" &amp; Q$2 &amp; "'!F" &amp; ROWS!Q75)-TIME!Q75), ABS(INDIRECT("'" &amp; Q$2 &amp; "'!J" &amp; ROWS!Q75)-TIME!Q75))/TIME!Q75), "")</f>
        <v/>
      </c>
      <c r="R75" s="2">
        <f ca="1">_xlfn.IFNA(IF(TIME!R75&gt;=0.2,MAX(ABS(INDIRECT("'" &amp; R$2 &amp; "'!B" &amp; ROWS!R75)-TIME!R75), ABS(INDIRECT("'" &amp; R$2 &amp; "'!F" &amp; ROWS!R75)-TIME!R75), ABS(INDIRECT("'" &amp; R$2 &amp; "'!J" &amp; ROWS!R75)-TIME!R75))/TIME!R75), "")</f>
        <v>2.0000000000000018E-2</v>
      </c>
      <c r="S75" s="2">
        <f ca="1">_xlfn.IFNA(IF(TIME!S75&gt;=0.2,MAX(ABS(INDIRECT("'" &amp; S$2 &amp; "'!B" &amp; ROWS!S75)-TIME!S75), ABS(INDIRECT("'" &amp; S$2 &amp; "'!F" &amp; ROWS!S75)-TIME!S75), ABS(INDIRECT("'" &amp; S$2 &amp; "'!J" &amp; ROWS!S75)-TIME!S75))/TIME!S75), "")</f>
        <v>1.7543859649122823E-2</v>
      </c>
      <c r="T75" s="2">
        <f ca="1">_xlfn.IFNA(IF(TIME!T75&gt;=0.2,MAX(ABS(INDIRECT("'" &amp; T$2 &amp; "'!B" &amp; ROWS!T75)-TIME!T75), ABS(INDIRECT("'" &amp; T$2 &amp; "'!F" &amp; ROWS!T75)-TIME!T75), ABS(INDIRECT("'" &amp; T$2 &amp; "'!J" &amp; ROWS!T75)-TIME!T75))/TIME!T75), "")</f>
        <v>0</v>
      </c>
      <c r="U75" s="2">
        <f ca="1">_xlfn.IFNA(IF(TIME!U75&gt;=0.2,MAX(ABS(INDIRECT("'" &amp; U$2 &amp; "'!B" &amp; ROWS!U75)-TIME!U75), ABS(INDIRECT("'" &amp; U$2 &amp; "'!F" &amp; ROWS!U75)-TIME!U75), ABS(INDIRECT("'" &amp; U$2 &amp; "'!J" &amp; ROWS!U75)-TIME!U75))/TIME!U75), "")</f>
        <v>1.9723865877713364E-3</v>
      </c>
      <c r="V75" s="2">
        <f ca="1">_xlfn.IFNA(IF(TIME!V75&gt;=0.2,MAX(ABS(INDIRECT("'" &amp; V$2 &amp; "'!B" &amp; ROWS!V75)-TIME!V75), ABS(INDIRECT("'" &amp; V$2 &amp; "'!F" &amp; ROWS!V75)-TIME!V75), ABS(INDIRECT("'" &amp; V$2 &amp; "'!J" &amp; ROWS!V75)-TIME!V75))/TIME!V75), "")</f>
        <v>4.1095890410959247E-3</v>
      </c>
      <c r="W75" s="2">
        <f ca="1">_xlfn.IFNA(IF(TIME!W75&gt;=0.2,MAX(ABS(INDIRECT("'" &amp; W$2 &amp; "'!B" &amp; ROWS!W75)-TIME!W75), ABS(INDIRECT("'" &amp; W$2 &amp; "'!F" &amp; ROWS!W75)-TIME!W75), ABS(INDIRECT("'" &amp; W$2 &amp; "'!J" &amp; ROWS!W75)-TIME!W75))/TIME!W75), "")</f>
        <v>9.3457943925233725E-3</v>
      </c>
      <c r="X75" s="2" t="str">
        <f ca="1">_xlfn.IFNA(IF(TIME!X75&gt;=0.2,MAX(ABS(INDIRECT("'" &amp; X$2 &amp; "'!B" &amp; ROWS!X75)-TIME!X75), ABS(INDIRECT("'" &amp; X$2 &amp; "'!F" &amp; ROWS!X75)-TIME!X75), ABS(INDIRECT("'" &amp; X$2 &amp; "'!J" &amp; ROWS!X75)-TIME!X75))/TIME!X75), "")</f>
        <v/>
      </c>
      <c r="Y75" s="2" t="str">
        <f ca="1">_xlfn.IFNA(IF(TIME!Y75&gt;=0.2,MAX(ABS(INDIRECT("'" &amp; Y$2 &amp; "'!B" &amp; ROWS!Y75)-TIME!Y75), ABS(INDIRECT("'" &amp; Y$2 &amp; "'!F" &amp; ROWS!Y75)-TIME!Y75), ABS(INDIRECT("'" &amp; Y$2 &amp; "'!J" &amp; ROWS!Y75)-TIME!Y75))/TIME!Y75), "")</f>
        <v/>
      </c>
    </row>
    <row r="76" spans="1:25" x14ac:dyDescent="0.25">
      <c r="A76" t="str">
        <f>METRICS!A75</f>
        <v>rational</v>
      </c>
      <c r="B76" s="2" t="str">
        <f ca="1">_xlfn.IFNA(IF(TIME!B76&gt;=0.2,MAX(ABS(INDIRECT("'" &amp; B$2 &amp; "'!B" &amp; ROWS!B76)-TIME!B76), ABS(INDIRECT("'" &amp; B$2 &amp; "'!F" &amp; ROWS!B76)-TIME!B76), ABS(INDIRECT("'" &amp; B$2 &amp; "'!J" &amp; ROWS!B76)-TIME!B76))/TIME!B76), "")</f>
        <v/>
      </c>
      <c r="C76" s="2" t="str">
        <f ca="1">_xlfn.IFNA(IF(TIME!C76&gt;=0.2,MAX(ABS(INDIRECT("'" &amp; C$2 &amp; "'!B" &amp; ROWS!C76)-TIME!C76), ABS(INDIRECT("'" &amp; C$2 &amp; "'!F" &amp; ROWS!C76)-TIME!C76), ABS(INDIRECT("'" &amp; C$2 &amp; "'!J" &amp; ROWS!C76)-TIME!C76))/TIME!C76), "")</f>
        <v/>
      </c>
      <c r="D76" s="2" t="str">
        <f ca="1">_xlfn.IFNA(IF(TIME!D76&gt;=0.2,MAX(ABS(INDIRECT("'" &amp; D$2 &amp; "'!B" &amp; ROWS!D76)-TIME!D76), ABS(INDIRECT("'" &amp; D$2 &amp; "'!F" &amp; ROWS!D76)-TIME!D76), ABS(INDIRECT("'" &amp; D$2 &amp; "'!J" &amp; ROWS!D76)-TIME!D76))/TIME!D76), "")</f>
        <v/>
      </c>
      <c r="E76" s="2">
        <f ca="1">_xlfn.IFNA(IF(TIME!E76&gt;=0.2,MAX(ABS(INDIRECT("'" &amp; E$2 &amp; "'!B" &amp; ROWS!E76)-TIME!E76), ABS(INDIRECT("'" &amp; E$2 &amp; "'!F" &amp; ROWS!E76)-TIME!E76), ABS(INDIRECT("'" &amp; E$2 &amp; "'!J" &amp; ROWS!E76)-TIME!E76))/TIME!E76), "")</f>
        <v>9.9083477830069723E-4</v>
      </c>
      <c r="F76" s="2">
        <f ca="1">_xlfn.IFNA(IF(TIME!F76&gt;=0.2,MAX(ABS(INDIRECT("'" &amp; F$2 &amp; "'!B" &amp; ROWS!F76)-TIME!F76), ABS(INDIRECT("'" &amp; F$2 &amp; "'!F" &amp; ROWS!F76)-TIME!F76), ABS(INDIRECT("'" &amp; F$2 &amp; "'!J" &amp; ROWS!F76)-TIME!F76))/TIME!F76), "")</f>
        <v>1.2846246487354487E-2</v>
      </c>
      <c r="G76" s="2">
        <f ca="1">_xlfn.IFNA(IF(TIME!G76&gt;=0.2,MAX(ABS(INDIRECT("'" &amp; G$2 &amp; "'!B" &amp; ROWS!G76)-TIME!G76), ABS(INDIRECT("'" &amp; G$2 &amp; "'!F" &amp; ROWS!G76)-TIME!G76), ABS(INDIRECT("'" &amp; G$2 &amp; "'!J" &amp; ROWS!G76)-TIME!G76))/TIME!G76), "")</f>
        <v>4.1876046901179079E-4</v>
      </c>
      <c r="H76" s="2" t="str">
        <f ca="1">_xlfn.IFNA(IF(TIME!H76&gt;=0.2,MAX(ABS(INDIRECT("'" &amp; H$2 &amp; "'!B" &amp; ROWS!H76)-TIME!H76), ABS(INDIRECT("'" &amp; H$2 &amp; "'!F" &amp; ROWS!H76)-TIME!H76), ABS(INDIRECT("'" &amp; H$2 &amp; "'!J" &amp; ROWS!H76)-TIME!H76))/TIME!H76), "")</f>
        <v/>
      </c>
      <c r="I76" s="2" t="str">
        <f ca="1">_xlfn.IFNA(IF(TIME!I76&gt;=0.2,MAX(ABS(INDIRECT("'" &amp; I$2 &amp; "'!B" &amp; ROWS!I76)-TIME!I76), ABS(INDIRECT("'" &amp; I$2 &amp; "'!F" &amp; ROWS!I76)-TIME!I76), ABS(INDIRECT("'" &amp; I$2 &amp; "'!J" &amp; ROWS!I76)-TIME!I76))/TIME!I76), "")</f>
        <v/>
      </c>
      <c r="J76" s="2" t="str">
        <f ca="1">_xlfn.IFNA(IF(TIME!J76&gt;=0.2,MAX(ABS(INDIRECT("'" &amp; J$2 &amp; "'!B" &amp; ROWS!J76)-TIME!J76), ABS(INDIRECT("'" &amp; J$2 &amp; "'!F" &amp; ROWS!J76)-TIME!J76), ABS(INDIRECT("'" &amp; J$2 &amp; "'!J" &amp; ROWS!J76)-TIME!J76))/TIME!J76), "")</f>
        <v/>
      </c>
      <c r="K76" s="2" t="str">
        <f ca="1">_xlfn.IFNA(IF(TIME!K76&gt;=0.2,MAX(ABS(INDIRECT("'" &amp; K$2 &amp; "'!B" &amp; ROWS!K76)-TIME!K76), ABS(INDIRECT("'" &amp; K$2 &amp; "'!F" &amp; ROWS!K76)-TIME!K76), ABS(INDIRECT("'" &amp; K$2 &amp; "'!J" &amp; ROWS!K76)-TIME!K76))/TIME!K76), "")</f>
        <v/>
      </c>
      <c r="L76" s="2" t="str">
        <f ca="1">_xlfn.IFNA(IF(TIME!L76&gt;=0.2,MAX(ABS(INDIRECT("'" &amp; L$2 &amp; "'!B" &amp; ROWS!L76)-TIME!L76), ABS(INDIRECT("'" &amp; L$2 &amp; "'!F" &amp; ROWS!L76)-TIME!L76), ABS(INDIRECT("'" &amp; L$2 &amp; "'!J" &amp; ROWS!L76)-TIME!L76))/TIME!L76), "")</f>
        <v/>
      </c>
      <c r="M76" s="2" t="str">
        <f ca="1">_xlfn.IFNA(IF(TIME!M76&gt;=0.2,MAX(ABS(INDIRECT("'" &amp; M$2 &amp; "'!B" &amp; ROWS!M76)-TIME!M76), ABS(INDIRECT("'" &amp; M$2 &amp; "'!F" &amp; ROWS!M76)-TIME!M76), ABS(INDIRECT("'" &amp; M$2 &amp; "'!J" &amp; ROWS!M76)-TIME!M76))/TIME!M76), "")</f>
        <v/>
      </c>
      <c r="N76" s="2" t="str">
        <f ca="1">_xlfn.IFNA(IF(TIME!N76&gt;=0.2,MAX(ABS(INDIRECT("'" &amp; N$2 &amp; "'!B" &amp; ROWS!N76)-TIME!N76), ABS(INDIRECT("'" &amp; N$2 &amp; "'!F" &amp; ROWS!N76)-TIME!N76), ABS(INDIRECT("'" &amp; N$2 &amp; "'!J" &amp; ROWS!N76)-TIME!N76))/TIME!N76), "")</f>
        <v/>
      </c>
      <c r="O76" s="2" t="str">
        <f ca="1">_xlfn.IFNA(IF(TIME!O76&gt;=0.2,MAX(ABS(INDIRECT("'" &amp; O$2 &amp; "'!B" &amp; ROWS!O76)-TIME!O76), ABS(INDIRECT("'" &amp; O$2 &amp; "'!F" &amp; ROWS!O76)-TIME!O76), ABS(INDIRECT("'" &amp; O$2 &amp; "'!J" &amp; ROWS!O76)-TIME!O76))/TIME!O76), "")</f>
        <v/>
      </c>
      <c r="P76" s="2" t="str">
        <f ca="1">_xlfn.IFNA(IF(TIME!P76&gt;=0.2,MAX(ABS(INDIRECT("'" &amp; P$2 &amp; "'!B" &amp; ROWS!P76)-TIME!P76), ABS(INDIRECT("'" &amp; P$2 &amp; "'!F" &amp; ROWS!P76)-TIME!P76), ABS(INDIRECT("'" &amp; P$2 &amp; "'!J" &amp; ROWS!P76)-TIME!P76))/TIME!P76), "")</f>
        <v/>
      </c>
      <c r="Q76" s="2" t="str">
        <f ca="1">_xlfn.IFNA(IF(TIME!Q76&gt;=0.2,MAX(ABS(INDIRECT("'" &amp; Q$2 &amp; "'!B" &amp; ROWS!Q76)-TIME!Q76), ABS(INDIRECT("'" &amp; Q$2 &amp; "'!F" &amp; ROWS!Q76)-TIME!Q76), ABS(INDIRECT("'" &amp; Q$2 &amp; "'!J" &amp; ROWS!Q76)-TIME!Q76))/TIME!Q76), "")</f>
        <v/>
      </c>
      <c r="R76" s="2">
        <f ca="1">_xlfn.IFNA(IF(TIME!R76&gt;=0.2,MAX(ABS(INDIRECT("'" &amp; R$2 &amp; "'!B" &amp; ROWS!R76)-TIME!R76), ABS(INDIRECT("'" &amp; R$2 &amp; "'!F" &amp; ROWS!R76)-TIME!R76), ABS(INDIRECT("'" &amp; R$2 &amp; "'!J" &amp; ROWS!R76)-TIME!R76))/TIME!R76), "")</f>
        <v>2.8355387523628884E-3</v>
      </c>
      <c r="S76" s="2">
        <f ca="1">_xlfn.IFNA(IF(TIME!S76&gt;=0.2,MAX(ABS(INDIRECT("'" &amp; S$2 &amp; "'!B" &amp; ROWS!S76)-TIME!S76), ABS(INDIRECT("'" &amp; S$2 &amp; "'!F" &amp; ROWS!S76)-TIME!S76), ABS(INDIRECT("'" &amp; S$2 &amp; "'!J" &amp; ROWS!S76)-TIME!S76))/TIME!S76), "")</f>
        <v>3.3670033670034445E-3</v>
      </c>
      <c r="T76" s="2">
        <f ca="1">_xlfn.IFNA(IF(TIME!T76&gt;=0.2,MAX(ABS(INDIRECT("'" &amp; T$2 &amp; "'!B" &amp; ROWS!T76)-TIME!T76), ABS(INDIRECT("'" &amp; T$2 &amp; "'!F" &amp; ROWS!T76)-TIME!T76), ABS(INDIRECT("'" &amp; T$2 &amp; "'!J" &amp; ROWS!T76)-TIME!T76))/TIME!T76), "")</f>
        <v>1.9646365422396439E-3</v>
      </c>
      <c r="U76" s="2">
        <f ca="1">_xlfn.IFNA(IF(TIME!U76&gt;=0.2,MAX(ABS(INDIRECT("'" &amp; U$2 &amp; "'!B" &amp; ROWS!U76)-TIME!U76), ABS(INDIRECT("'" &amp; U$2 &amp; "'!F" &amp; ROWS!U76)-TIME!U76), ABS(INDIRECT("'" &amp; U$2 &amp; "'!J" &amp; ROWS!U76)-TIME!U76))/TIME!U76), "")</f>
        <v>3.9335664335664279E-3</v>
      </c>
      <c r="V76" s="2">
        <f ca="1">_xlfn.IFNA(IF(TIME!V76&gt;=0.2,MAX(ABS(INDIRECT("'" &amp; V$2 &amp; "'!B" &amp; ROWS!V76)-TIME!V76), ABS(INDIRECT("'" &amp; V$2 &amp; "'!F" &amp; ROWS!V76)-TIME!V76), ABS(INDIRECT("'" &amp; V$2 &amp; "'!J" &amp; ROWS!V76)-TIME!V76))/TIME!V76), "")</f>
        <v>8.2352941176470924E-3</v>
      </c>
      <c r="W76" s="2">
        <f ca="1">_xlfn.IFNA(IF(TIME!W76&gt;=0.2,MAX(ABS(INDIRECT("'" &amp; W$2 &amp; "'!B" &amp; ROWS!W76)-TIME!W76), ABS(INDIRECT("'" &amp; W$2 &amp; "'!F" &amp; ROWS!W76)-TIME!W76), ABS(INDIRECT("'" &amp; W$2 &amp; "'!J" &amp; ROWS!W76)-TIME!W76))/TIME!W76), "")</f>
        <v>1.2143290831815165E-3</v>
      </c>
      <c r="X76" s="2" t="str">
        <f ca="1">_xlfn.IFNA(IF(TIME!X76&gt;=0.2,MAX(ABS(INDIRECT("'" &amp; X$2 &amp; "'!B" &amp; ROWS!X76)-TIME!X76), ABS(INDIRECT("'" &amp; X$2 &amp; "'!F" &amp; ROWS!X76)-TIME!X76), ABS(INDIRECT("'" &amp; X$2 &amp; "'!J" &amp; ROWS!X76)-TIME!X76))/TIME!X76), "")</f>
        <v/>
      </c>
      <c r="Y76" s="2" t="str">
        <f ca="1">_xlfn.IFNA(IF(TIME!Y76&gt;=0.2,MAX(ABS(INDIRECT("'" &amp; Y$2 &amp; "'!B" &amp; ROWS!Y76)-TIME!Y76), ABS(INDIRECT("'" &amp; Y$2 &amp; "'!F" &amp; ROWS!Y76)-TIME!Y76), ABS(INDIRECT("'" &amp; Y$2 &amp; "'!J" &amp; ROWS!Y76)-TIME!Y76))/TIME!Y76), "")</f>
        <v/>
      </c>
    </row>
    <row r="77" spans="1:25" x14ac:dyDescent="0.25">
      <c r="A77" t="str">
        <f>METRICS!A76</f>
        <v>recurse</v>
      </c>
      <c r="B77" s="2">
        <f ca="1">_xlfn.IFNA(IF(TIME!B77&gt;=0.2,MAX(ABS(INDIRECT("'" &amp; B$2 &amp; "'!B" &amp; ROWS!B77)-TIME!B77), ABS(INDIRECT("'" &amp; B$2 &amp; "'!F" &amp; ROWS!B77)-TIME!B77), ABS(INDIRECT("'" &amp; B$2 &amp; "'!J" &amp; ROWS!B77)-TIME!B77))/TIME!B77), "")</f>
        <v>1.2500000000000011E-2</v>
      </c>
      <c r="C77" s="2">
        <f ca="1">_xlfn.IFNA(IF(TIME!C77&gt;=0.2,MAX(ABS(INDIRECT("'" &amp; C$2 &amp; "'!B" &amp; ROWS!C77)-TIME!C77), ABS(INDIRECT("'" &amp; C$2 &amp; "'!F" &amp; ROWS!C77)-TIME!C77), ABS(INDIRECT("'" &amp; C$2 &amp; "'!J" &amp; ROWS!C77)-TIME!C77))/TIME!C77), "")</f>
        <v>1.265822784810137E-2</v>
      </c>
      <c r="D77" s="2">
        <f ca="1">_xlfn.IFNA(IF(TIME!D77&gt;=0.2,MAX(ABS(INDIRECT("'" &amp; D$2 &amp; "'!B" &amp; ROWS!D77)-TIME!D77), ABS(INDIRECT("'" &amp; D$2 &amp; "'!F" &amp; ROWS!D77)-TIME!D77), ABS(INDIRECT("'" &amp; D$2 &amp; "'!J" &amp; ROWS!D77)-TIME!D77))/TIME!D77), "")</f>
        <v>0</v>
      </c>
      <c r="E77" s="2">
        <f ca="1">_xlfn.IFNA(IF(TIME!E77&gt;=0.2,MAX(ABS(INDIRECT("'" &amp; E$2 &amp; "'!B" &amp; ROWS!E77)-TIME!E77), ABS(INDIRECT("'" &amp; E$2 &amp; "'!F" &amp; ROWS!E77)-TIME!E77), ABS(INDIRECT("'" &amp; E$2 &amp; "'!J" &amp; ROWS!E77)-TIME!E77))/TIME!E77), "")</f>
        <v>1.8785222291796719E-3</v>
      </c>
      <c r="F77" s="2">
        <f ca="1">_xlfn.IFNA(IF(TIME!F77&gt;=0.2,MAX(ABS(INDIRECT("'" &amp; F$2 &amp; "'!B" &amp; ROWS!F77)-TIME!F77), ABS(INDIRECT("'" &amp; F$2 &amp; "'!F" &amp; ROWS!F77)-TIME!F77), ABS(INDIRECT("'" &amp; F$2 &amp; "'!J" &amp; ROWS!F77)-TIME!F77))/TIME!F77), "")</f>
        <v>4.303599374022026E-3</v>
      </c>
      <c r="G77" s="2">
        <f ca="1">_xlfn.IFNA(IF(TIME!G77&gt;=0.2,MAX(ABS(INDIRECT("'" &amp; G$2 &amp; "'!B" &amp; ROWS!G77)-TIME!G77), ABS(INDIRECT("'" &amp; G$2 &amp; "'!F" &amp; ROWS!G77)-TIME!G77), ABS(INDIRECT("'" &amp; G$2 &amp; "'!J" &amp; ROWS!G77)-TIME!G77))/TIME!G77), "")</f>
        <v>9.3312597200621485E-3</v>
      </c>
      <c r="H77" s="2" t="str">
        <f ca="1">_xlfn.IFNA(IF(TIME!H77&gt;=0.2,MAX(ABS(INDIRECT("'" &amp; H$2 &amp; "'!B" &amp; ROWS!H77)-TIME!H77), ABS(INDIRECT("'" &amp; H$2 &amp; "'!F" &amp; ROWS!H77)-TIME!H77), ABS(INDIRECT("'" &amp; H$2 &amp; "'!J" &amp; ROWS!H77)-TIME!H77))/TIME!H77), "")</f>
        <v/>
      </c>
      <c r="I77" s="2" t="str">
        <f ca="1">_xlfn.IFNA(IF(TIME!I77&gt;=0.2,MAX(ABS(INDIRECT("'" &amp; I$2 &amp; "'!B" &amp; ROWS!I77)-TIME!I77), ABS(INDIRECT("'" &amp; I$2 &amp; "'!F" &amp; ROWS!I77)-TIME!I77), ABS(INDIRECT("'" &amp; I$2 &amp; "'!J" &amp; ROWS!I77)-TIME!I77))/TIME!I77), "")</f>
        <v/>
      </c>
      <c r="J77" s="2">
        <f ca="1">_xlfn.IFNA(IF(TIME!J77&gt;=0.2,MAX(ABS(INDIRECT("'" &amp; J$2 &amp; "'!B" &amp; ROWS!J77)-TIME!J77), ABS(INDIRECT("'" &amp; J$2 &amp; "'!F" &amp; ROWS!J77)-TIME!J77), ABS(INDIRECT("'" &amp; J$2 &amp; "'!J" &amp; ROWS!J77)-TIME!J77))/TIME!J77), "")</f>
        <v>2.0202020202020221E-2</v>
      </c>
      <c r="K77" s="2">
        <f ca="1">_xlfn.IFNA(IF(TIME!K77&gt;=0.2,MAX(ABS(INDIRECT("'" &amp; K$2 &amp; "'!B" &amp; ROWS!K77)-TIME!K77), ABS(INDIRECT("'" &amp; K$2 &amp; "'!F" &amp; ROWS!K77)-TIME!K77), ABS(INDIRECT("'" &amp; K$2 &amp; "'!J" &amp; ROWS!K77)-TIME!K77))/TIME!K77), "")</f>
        <v>5.2356020942408424E-3</v>
      </c>
      <c r="L77" s="2">
        <f ca="1">_xlfn.IFNA(IF(TIME!L77&gt;=0.2,MAX(ABS(INDIRECT("'" &amp; L$2 &amp; "'!B" &amp; ROWS!L77)-TIME!L77), ABS(INDIRECT("'" &amp; L$2 &amp; "'!F" &amp; ROWS!L77)-TIME!L77), ABS(INDIRECT("'" &amp; L$2 &amp; "'!J" &amp; ROWS!L77)-TIME!L77))/TIME!L77), "")</f>
        <v>1.4705882352941025E-2</v>
      </c>
      <c r="M77" s="2">
        <f ca="1">_xlfn.IFNA(IF(TIME!M77&gt;=0.2,MAX(ABS(INDIRECT("'" &amp; M$2 &amp; "'!B" &amp; ROWS!M77)-TIME!M77), ABS(INDIRECT("'" &amp; M$2 &amp; "'!F" &amp; ROWS!M77)-TIME!M77), ABS(INDIRECT("'" &amp; M$2 &amp; "'!J" &amp; ROWS!M77)-TIME!M77))/TIME!M77), "")</f>
        <v>9.0215128383066626E-3</v>
      </c>
      <c r="N77" s="2">
        <f ca="1">_xlfn.IFNA(IF(TIME!N77&gt;=0.2,MAX(ABS(INDIRECT("'" &amp; N$2 &amp; "'!B" &amp; ROWS!N77)-TIME!N77), ABS(INDIRECT("'" &amp; N$2 &amp; "'!F" &amp; ROWS!N77)-TIME!N77), ABS(INDIRECT("'" &amp; N$2 &amp; "'!J" &amp; ROWS!N77)-TIME!N77))/TIME!N77), "")</f>
        <v>6.1551087402544986E-3</v>
      </c>
      <c r="O77" s="2">
        <f ca="1">_xlfn.IFNA(IF(TIME!O77&gt;=0.2,MAX(ABS(INDIRECT("'" &amp; O$2 &amp; "'!B" &amp; ROWS!O77)-TIME!O77), ABS(INDIRECT("'" &amp; O$2 &amp; "'!F" &amp; ROWS!O77)-TIME!O77), ABS(INDIRECT("'" &amp; O$2 &amp; "'!J" &amp; ROWS!O77)-TIME!O77))/TIME!O77), "")</f>
        <v>9.8441345365054139E-3</v>
      </c>
      <c r="P77" s="2" t="str">
        <f ca="1">_xlfn.IFNA(IF(TIME!P77&gt;=0.2,MAX(ABS(INDIRECT("'" &amp; P$2 &amp; "'!B" &amp; ROWS!P77)-TIME!P77), ABS(INDIRECT("'" &amp; P$2 &amp; "'!F" &amp; ROWS!P77)-TIME!P77), ABS(INDIRECT("'" &amp; P$2 &amp; "'!J" &amp; ROWS!P77)-TIME!P77))/TIME!P77), "")</f>
        <v/>
      </c>
      <c r="Q77" s="2" t="str">
        <f ca="1">_xlfn.IFNA(IF(TIME!Q77&gt;=0.2,MAX(ABS(INDIRECT("'" &amp; Q$2 &amp; "'!B" &amp; ROWS!Q77)-TIME!Q77), ABS(INDIRECT("'" &amp; Q$2 &amp; "'!F" &amp; ROWS!Q77)-TIME!Q77), ABS(INDIRECT("'" &amp; Q$2 &amp; "'!J" &amp; ROWS!Q77)-TIME!Q77))/TIME!Q77), "")</f>
        <v/>
      </c>
      <c r="R77" s="2">
        <f ca="1">_xlfn.IFNA(IF(TIME!R77&gt;=0.2,MAX(ABS(INDIRECT("'" &amp; R$2 &amp; "'!B" &amp; ROWS!R77)-TIME!R77), ABS(INDIRECT("'" &amp; R$2 &amp; "'!F" &amp; ROWS!R77)-TIME!R77), ABS(INDIRECT("'" &amp; R$2 &amp; "'!J" &amp; ROWS!R77)-TIME!R77))/TIME!R77), "")</f>
        <v>6.7961165048543742E-2</v>
      </c>
      <c r="S77" s="2">
        <f ca="1">_xlfn.IFNA(IF(TIME!S77&gt;=0.2,MAX(ABS(INDIRECT("'" &amp; S$2 &amp; "'!B" &amp; ROWS!S77)-TIME!S77), ABS(INDIRECT("'" &amp; S$2 &amp; "'!F" &amp; ROWS!S77)-TIME!S77), ABS(INDIRECT("'" &amp; S$2 &amp; "'!J" &amp; ROWS!S77)-TIME!S77))/TIME!S77), "")</f>
        <v>5.2910052910052959E-3</v>
      </c>
      <c r="T77" s="2">
        <f ca="1">_xlfn.IFNA(IF(TIME!T77&gt;=0.2,MAX(ABS(INDIRECT("'" &amp; T$2 &amp; "'!B" &amp; ROWS!T77)-TIME!T77), ABS(INDIRECT("'" &amp; T$2 &amp; "'!F" &amp; ROWS!T77)-TIME!T77), ABS(INDIRECT("'" &amp; T$2 &amp; "'!J" &amp; ROWS!T77)-TIME!T77))/TIME!T77), "")</f>
        <v>0</v>
      </c>
      <c r="U77" s="2">
        <f ca="1">_xlfn.IFNA(IF(TIME!U77&gt;=0.2,MAX(ABS(INDIRECT("'" &amp; U$2 &amp; "'!B" &amp; ROWS!U77)-TIME!U77), ABS(INDIRECT("'" &amp; U$2 &amp; "'!F" &amp; ROWS!U77)-TIME!U77), ABS(INDIRECT("'" &amp; U$2 &amp; "'!J" &amp; ROWS!U77)-TIME!U77))/TIME!U77), "")</f>
        <v>1.6194331983805682E-2</v>
      </c>
      <c r="V77" s="2">
        <f ca="1">_xlfn.IFNA(IF(TIME!V77&gt;=0.2,MAX(ABS(INDIRECT("'" &amp; V$2 &amp; "'!B" &amp; ROWS!V77)-TIME!V77), ABS(INDIRECT("'" &amp; V$2 &amp; "'!F" &amp; ROWS!V77)-TIME!V77), ABS(INDIRECT("'" &amp; V$2 &amp; "'!J" &amp; ROWS!V77)-TIME!V77))/TIME!V77), "")</f>
        <v>8.66694180767647E-3</v>
      </c>
      <c r="W77" s="2">
        <f ca="1">_xlfn.IFNA(IF(TIME!W77&gt;=0.2,MAX(ABS(INDIRECT("'" &amp; W$2 &amp; "'!B" &amp; ROWS!W77)-TIME!W77), ABS(INDIRECT("'" &amp; W$2 &amp; "'!F" &amp; ROWS!W77)-TIME!W77), ABS(INDIRECT("'" &amp; W$2 &amp; "'!J" &amp; ROWS!W77)-TIME!W77))/TIME!W77), "")</f>
        <v>9.0311986863710544E-3</v>
      </c>
      <c r="X77" s="2" t="str">
        <f ca="1">_xlfn.IFNA(IF(TIME!X77&gt;=0.2,MAX(ABS(INDIRECT("'" &amp; X$2 &amp; "'!B" &amp; ROWS!X77)-TIME!X77), ABS(INDIRECT("'" &amp; X$2 &amp; "'!F" &amp; ROWS!X77)-TIME!X77), ABS(INDIRECT("'" &amp; X$2 &amp; "'!J" &amp; ROWS!X77)-TIME!X77))/TIME!X77), "")</f>
        <v/>
      </c>
      <c r="Y77" s="2" t="str">
        <f ca="1">_xlfn.IFNA(IF(TIME!Y77&gt;=0.2,MAX(ABS(INDIRECT("'" &amp; Y$2 &amp; "'!B" &amp; ROWS!Y77)-TIME!Y77), ABS(INDIRECT("'" &amp; Y$2 &amp; "'!F" &amp; ROWS!Y77)-TIME!Y77), ABS(INDIRECT("'" &amp; Y$2 &amp; "'!J" &amp; ROWS!Y77)-TIME!Y77))/TIME!Y77), "")</f>
        <v/>
      </c>
    </row>
    <row r="78" spans="1:25" x14ac:dyDescent="0.25">
      <c r="A78" t="str">
        <f>METRICS!A77</f>
        <v>references</v>
      </c>
      <c r="B78" s="2" t="b">
        <f ca="1">_xlfn.IFNA(IF(TIME!B78&gt;=0.2,MAX(ABS(INDIRECT("'" &amp; B$2 &amp; "'!B" &amp; ROWS!B78)-TIME!B78), ABS(INDIRECT("'" &amp; B$2 &amp; "'!F" &amp; ROWS!B78)-TIME!B78), ABS(INDIRECT("'" &amp; B$2 &amp; "'!J" &amp; ROWS!B78)-TIME!B78))/TIME!B78), "")</f>
        <v>0</v>
      </c>
      <c r="C78" s="2" t="b">
        <f ca="1">_xlfn.IFNA(IF(TIME!C78&gt;=0.2,MAX(ABS(INDIRECT("'" &amp; C$2 &amp; "'!B" &amp; ROWS!C78)-TIME!C78), ABS(INDIRECT("'" &amp; C$2 &amp; "'!F" &amp; ROWS!C78)-TIME!C78), ABS(INDIRECT("'" &amp; C$2 &amp; "'!J" &amp; ROWS!C78)-TIME!C78))/TIME!C78), "")</f>
        <v>0</v>
      </c>
      <c r="D78" s="2" t="b">
        <f ca="1">_xlfn.IFNA(IF(TIME!D78&gt;=0.2,MAX(ABS(INDIRECT("'" &amp; D$2 &amp; "'!B" &amp; ROWS!D78)-TIME!D78), ABS(INDIRECT("'" &amp; D$2 &amp; "'!F" &amp; ROWS!D78)-TIME!D78), ABS(INDIRECT("'" &amp; D$2 &amp; "'!J" &amp; ROWS!D78)-TIME!D78))/TIME!D78), "")</f>
        <v>0</v>
      </c>
      <c r="E78" s="2">
        <f ca="1">_xlfn.IFNA(IF(TIME!E78&gt;=0.2,MAX(ABS(INDIRECT("'" &amp; E$2 &amp; "'!B" &amp; ROWS!E78)-TIME!E78), ABS(INDIRECT("'" &amp; E$2 &amp; "'!F" &amp; ROWS!E78)-TIME!E78), ABS(INDIRECT("'" &amp; E$2 &amp; "'!J" &amp; ROWS!E78)-TIME!E78))/TIME!E78), "")</f>
        <v>0</v>
      </c>
      <c r="F78" s="2">
        <f ca="1">_xlfn.IFNA(IF(TIME!F78&gt;=0.2,MAX(ABS(INDIRECT("'" &amp; F$2 &amp; "'!B" &amp; ROWS!F78)-TIME!F78), ABS(INDIRECT("'" &amp; F$2 &amp; "'!F" &amp; ROWS!F78)-TIME!F78), ABS(INDIRECT("'" &amp; F$2 &amp; "'!J" &amp; ROWS!F78)-TIME!F78))/TIME!F78), "")</f>
        <v>2.2988505747126457E-2</v>
      </c>
      <c r="G78" s="2">
        <f ca="1">_xlfn.IFNA(IF(TIME!G78&gt;=0.2,MAX(ABS(INDIRECT("'" &amp; G$2 &amp; "'!B" &amp; ROWS!G78)-TIME!G78), ABS(INDIRECT("'" &amp; G$2 &amp; "'!F" &amp; ROWS!G78)-TIME!G78), ABS(INDIRECT("'" &amp; G$2 &amp; "'!J" &amp; ROWS!G78)-TIME!G78))/TIME!G78), "")</f>
        <v>4.0816326530612283E-2</v>
      </c>
      <c r="H78" s="2">
        <f ca="1">_xlfn.IFNA(IF(TIME!H78&gt;=0.2,MAX(ABS(INDIRECT("'" &amp; H$2 &amp; "'!B" &amp; ROWS!H78)-TIME!H78), ABS(INDIRECT("'" &amp; H$2 &amp; "'!F" &amp; ROWS!H78)-TIME!H78), ABS(INDIRECT("'" &amp; H$2 &amp; "'!J" &amp; ROWS!H78)-TIME!H78))/TIME!H78), "")</f>
        <v>6.3694267515923622E-3</v>
      </c>
      <c r="I78" s="2">
        <f ca="1">_xlfn.IFNA(IF(TIME!I78&gt;=0.2,MAX(ABS(INDIRECT("'" &amp; I$2 &amp; "'!B" &amp; ROWS!I78)-TIME!I78), ABS(INDIRECT("'" &amp; I$2 &amp; "'!F" &amp; ROWS!I78)-TIME!I78), ABS(INDIRECT("'" &amp; I$2 &amp; "'!J" &amp; ROWS!I78)-TIME!I78))/TIME!I78), "")</f>
        <v>1.2820512820512832E-2</v>
      </c>
      <c r="J78" s="2" t="b">
        <f ca="1">_xlfn.IFNA(IF(TIME!J78&gt;=0.2,MAX(ABS(INDIRECT("'" &amp; J$2 &amp; "'!B" &amp; ROWS!J78)-TIME!J78), ABS(INDIRECT("'" &amp; J$2 &amp; "'!F" &amp; ROWS!J78)-TIME!J78), ABS(INDIRECT("'" &amp; J$2 &amp; "'!J" &amp; ROWS!J78)-TIME!J78))/TIME!J78), "")</f>
        <v>0</v>
      </c>
      <c r="K78" s="2" t="b">
        <f ca="1">_xlfn.IFNA(IF(TIME!K78&gt;=0.2,MAX(ABS(INDIRECT("'" &amp; K$2 &amp; "'!B" &amp; ROWS!K78)-TIME!K78), ABS(INDIRECT("'" &amp; K$2 &amp; "'!F" &amp; ROWS!K78)-TIME!K78), ABS(INDIRECT("'" &amp; K$2 &amp; "'!J" &amp; ROWS!K78)-TIME!K78))/TIME!K78), "")</f>
        <v>0</v>
      </c>
      <c r="L78" s="2" t="b">
        <f ca="1">_xlfn.IFNA(IF(TIME!L78&gt;=0.2,MAX(ABS(INDIRECT("'" &amp; L$2 &amp; "'!B" &amp; ROWS!L78)-TIME!L78), ABS(INDIRECT("'" &amp; L$2 &amp; "'!F" &amp; ROWS!L78)-TIME!L78), ABS(INDIRECT("'" &amp; L$2 &amp; "'!J" &amp; ROWS!L78)-TIME!L78))/TIME!L78), "")</f>
        <v>0</v>
      </c>
      <c r="M78" s="2">
        <f ca="1">_xlfn.IFNA(IF(TIME!M78&gt;=0.2,MAX(ABS(INDIRECT("'" &amp; M$2 &amp; "'!B" &amp; ROWS!M78)-TIME!M78), ABS(INDIRECT("'" &amp; M$2 &amp; "'!F" &amp; ROWS!M78)-TIME!M78), ABS(INDIRECT("'" &amp; M$2 &amp; "'!J" &amp; ROWS!M78)-TIME!M78))/TIME!M78), "")</f>
        <v>1.9607843137254919E-2</v>
      </c>
      <c r="N78" s="2">
        <f ca="1">_xlfn.IFNA(IF(TIME!N78&gt;=0.2,MAX(ABS(INDIRECT("'" &amp; N$2 &amp; "'!B" &amp; ROWS!N78)-TIME!N78), ABS(INDIRECT("'" &amp; N$2 &amp; "'!F" &amp; ROWS!N78)-TIME!N78), ABS(INDIRECT("'" &amp; N$2 &amp; "'!J" &amp; ROWS!N78)-TIME!N78))/TIME!N78), "")</f>
        <v>1.2658227848101276E-2</v>
      </c>
      <c r="O78" s="2">
        <f ca="1">_xlfn.IFNA(IF(TIME!O78&gt;=0.2,MAX(ABS(INDIRECT("'" &amp; O$2 &amp; "'!B" &amp; ROWS!O78)-TIME!O78), ABS(INDIRECT("'" &amp; O$2 &amp; "'!F" &amp; ROWS!O78)-TIME!O78), ABS(INDIRECT("'" &amp; O$2 &amp; "'!J" &amp; ROWS!O78)-TIME!O78))/TIME!O78), "")</f>
        <v>4.5454545454545497E-2</v>
      </c>
      <c r="P78" s="2" t="b">
        <f ca="1">_xlfn.IFNA(IF(TIME!P78&gt;=0.2,MAX(ABS(INDIRECT("'" &amp; P$2 &amp; "'!B" &amp; ROWS!P78)-TIME!P78), ABS(INDIRECT("'" &amp; P$2 &amp; "'!F" &amp; ROWS!P78)-TIME!P78), ABS(INDIRECT("'" &amp; P$2 &amp; "'!J" &amp; ROWS!P78)-TIME!P78))/TIME!P78), "")</f>
        <v>0</v>
      </c>
      <c r="Q78" s="2" t="b">
        <f ca="1">_xlfn.IFNA(IF(TIME!Q78&gt;=0.2,MAX(ABS(INDIRECT("'" &amp; Q$2 &amp; "'!B" &amp; ROWS!Q78)-TIME!Q78), ABS(INDIRECT("'" &amp; Q$2 &amp; "'!F" &amp; ROWS!Q78)-TIME!Q78), ABS(INDIRECT("'" &amp; Q$2 &amp; "'!J" &amp; ROWS!Q78)-TIME!Q78))/TIME!Q78), "")</f>
        <v>0</v>
      </c>
      <c r="R78" s="2" t="b">
        <f ca="1">_xlfn.IFNA(IF(TIME!R78&gt;=0.2,MAX(ABS(INDIRECT("'" &amp; R$2 &amp; "'!B" &amp; ROWS!R78)-TIME!R78), ABS(INDIRECT("'" &amp; R$2 &amp; "'!F" &amp; ROWS!R78)-TIME!R78), ABS(INDIRECT("'" &amp; R$2 &amp; "'!J" &amp; ROWS!R78)-TIME!R78))/TIME!R78), "")</f>
        <v>0</v>
      </c>
      <c r="S78" s="2" t="b">
        <f ca="1">_xlfn.IFNA(IF(TIME!S78&gt;=0.2,MAX(ABS(INDIRECT("'" &amp; S$2 &amp; "'!B" &amp; ROWS!S78)-TIME!S78), ABS(INDIRECT("'" &amp; S$2 &amp; "'!F" &amp; ROWS!S78)-TIME!S78), ABS(INDIRECT("'" &amp; S$2 &amp; "'!J" &amp; ROWS!S78)-TIME!S78))/TIME!S78), "")</f>
        <v>0</v>
      </c>
      <c r="T78" s="2" t="b">
        <f ca="1">_xlfn.IFNA(IF(TIME!T78&gt;=0.2,MAX(ABS(INDIRECT("'" &amp; T$2 &amp; "'!B" &amp; ROWS!T78)-TIME!T78), ABS(INDIRECT("'" &amp; T$2 &amp; "'!F" &amp; ROWS!T78)-TIME!T78), ABS(INDIRECT("'" &amp; T$2 &amp; "'!J" &amp; ROWS!T78)-TIME!T78))/TIME!T78), "")</f>
        <v>0</v>
      </c>
      <c r="U78" s="2">
        <f ca="1">_xlfn.IFNA(IF(TIME!U78&gt;=0.2,MAX(ABS(INDIRECT("'" &amp; U$2 &amp; "'!B" &amp; ROWS!U78)-TIME!U78), ABS(INDIRECT("'" &amp; U$2 &amp; "'!F" &amp; ROWS!U78)-TIME!U78), ABS(INDIRECT("'" &amp; U$2 &amp; "'!J" &amp; ROWS!U78)-TIME!U78))/TIME!U78), "")</f>
        <v>1.8867924528301903E-2</v>
      </c>
      <c r="V78" s="2">
        <f ca="1">_xlfn.IFNA(IF(TIME!V78&gt;=0.2,MAX(ABS(INDIRECT("'" &amp; V$2 &amp; "'!B" &amp; ROWS!V78)-TIME!V78), ABS(INDIRECT("'" &amp; V$2 &amp; "'!F" &amp; ROWS!V78)-TIME!V78), ABS(INDIRECT("'" &amp; V$2 &amp; "'!J" &amp; ROWS!V78)-TIME!V78))/TIME!V78), "")</f>
        <v>2.6315789473684233E-2</v>
      </c>
      <c r="W78" s="2">
        <f ca="1">_xlfn.IFNA(IF(TIME!W78&gt;=0.2,MAX(ABS(INDIRECT("'" &amp; W$2 &amp; "'!B" &amp; ROWS!W78)-TIME!W78), ABS(INDIRECT("'" &amp; W$2 &amp; "'!F" &amp; ROWS!W78)-TIME!W78), ABS(INDIRECT("'" &amp; W$2 &amp; "'!J" &amp; ROWS!W78)-TIME!W78))/TIME!W78), "")</f>
        <v>4.4444444444444481E-2</v>
      </c>
      <c r="X78" s="2" t="b">
        <f ca="1">_xlfn.IFNA(IF(TIME!X78&gt;=0.2,MAX(ABS(INDIRECT("'" &amp; X$2 &amp; "'!B" &amp; ROWS!X78)-TIME!X78), ABS(INDIRECT("'" &amp; X$2 &amp; "'!F" &amp; ROWS!X78)-TIME!X78), ABS(INDIRECT("'" &amp; X$2 &amp; "'!J" &amp; ROWS!X78)-TIME!X78))/TIME!X78), "")</f>
        <v>0</v>
      </c>
      <c r="Y78" s="2" t="b">
        <f ca="1">_xlfn.IFNA(IF(TIME!Y78&gt;=0.2,MAX(ABS(INDIRECT("'" &amp; Y$2 &amp; "'!B" &amp; ROWS!Y78)-TIME!Y78), ABS(INDIRECT("'" &amp; Y$2 &amp; "'!F" &amp; ROWS!Y78)-TIME!Y78), ABS(INDIRECT("'" &amp; Y$2 &amp; "'!J" &amp; ROWS!Y78)-TIME!Y78))/TIME!Y78), "")</f>
        <v>0</v>
      </c>
    </row>
    <row r="79" spans="1:25" x14ac:dyDescent="0.25">
      <c r="A79" t="str">
        <f>METRICS!A78</f>
        <v>result</v>
      </c>
      <c r="B79" s="2" t="b">
        <f ca="1">_xlfn.IFNA(IF(TIME!B79&gt;=0.2,MAX(ABS(INDIRECT("'" &amp; B$2 &amp; "'!B" &amp; ROWS!B79)-TIME!B79), ABS(INDIRECT("'" &amp; B$2 &amp; "'!F" &amp; ROWS!B79)-TIME!B79), ABS(INDIRECT("'" &amp; B$2 &amp; "'!J" &amp; ROWS!B79)-TIME!B79))/TIME!B79), "")</f>
        <v>0</v>
      </c>
      <c r="C79" s="2" t="b">
        <f ca="1">_xlfn.IFNA(IF(TIME!C79&gt;=0.2,MAX(ABS(INDIRECT("'" &amp; C$2 &amp; "'!B" &amp; ROWS!C79)-TIME!C79), ABS(INDIRECT("'" &amp; C$2 &amp; "'!F" &amp; ROWS!C79)-TIME!C79), ABS(INDIRECT("'" &amp; C$2 &amp; "'!J" &amp; ROWS!C79)-TIME!C79))/TIME!C79), "")</f>
        <v>0</v>
      </c>
      <c r="D79" s="2" t="b">
        <f ca="1">_xlfn.IFNA(IF(TIME!D79&gt;=0.2,MAX(ABS(INDIRECT("'" &amp; D$2 &amp; "'!B" &amp; ROWS!D79)-TIME!D79), ABS(INDIRECT("'" &amp; D$2 &amp; "'!F" &amp; ROWS!D79)-TIME!D79), ABS(INDIRECT("'" &amp; D$2 &amp; "'!J" &amp; ROWS!D79)-TIME!D79))/TIME!D79), "")</f>
        <v>0</v>
      </c>
      <c r="E79" s="2">
        <f ca="1">_xlfn.IFNA(IF(TIME!E79&gt;=0.2,MAX(ABS(INDIRECT("'" &amp; E$2 &amp; "'!B" &amp; ROWS!E79)-TIME!E79), ABS(INDIRECT("'" &amp; E$2 &amp; "'!F" &amp; ROWS!E79)-TIME!E79), ABS(INDIRECT("'" &amp; E$2 &amp; "'!J" &amp; ROWS!E79)-TIME!E79))/TIME!E79), "")</f>
        <v>1.8867924528301903E-2</v>
      </c>
      <c r="F79" s="2">
        <f ca="1">_xlfn.IFNA(IF(TIME!F79&gt;=0.2,MAX(ABS(INDIRECT("'" &amp; F$2 &amp; "'!B" &amp; ROWS!F79)-TIME!F79), ABS(INDIRECT("'" &amp; F$2 &amp; "'!F" &amp; ROWS!F79)-TIME!F79), ABS(INDIRECT("'" &amp; F$2 &amp; "'!J" &amp; ROWS!F79)-TIME!F79))/TIME!F79), "")</f>
        <v>1.6393442622950834E-2</v>
      </c>
      <c r="G79" s="2">
        <f ca="1">_xlfn.IFNA(IF(TIME!G79&gt;=0.2,MAX(ABS(INDIRECT("'" &amp; G$2 &amp; "'!B" &amp; ROWS!G79)-TIME!G79), ABS(INDIRECT("'" &amp; G$2 &amp; "'!F" &amp; ROWS!G79)-TIME!G79), ABS(INDIRECT("'" &amp; G$2 &amp; "'!J" &amp; ROWS!G79)-TIME!G79))/TIME!G79), "")</f>
        <v>4.4943820224719142E-2</v>
      </c>
      <c r="H79" s="2">
        <f ca="1">_xlfn.IFNA(IF(TIME!H79&gt;=0.2,MAX(ABS(INDIRECT("'" &amp; H$2 &amp; "'!B" &amp; ROWS!H79)-TIME!H79), ABS(INDIRECT("'" &amp; H$2 &amp; "'!F" &amp; ROWS!H79)-TIME!H79), ABS(INDIRECT("'" &amp; H$2 &amp; "'!J" &amp; ROWS!H79)-TIME!H79))/TIME!H79), "")</f>
        <v>8.6956521739130523E-3</v>
      </c>
      <c r="I79" s="2">
        <f ca="1">_xlfn.IFNA(IF(TIME!I79&gt;=0.2,MAX(ABS(INDIRECT("'" &amp; I$2 &amp; "'!B" &amp; ROWS!I79)-TIME!I79), ABS(INDIRECT("'" &amp; I$2 &amp; "'!F" &amp; ROWS!I79)-TIME!I79), ABS(INDIRECT("'" &amp; I$2 &amp; "'!J" &amp; ROWS!I79)-TIME!I79))/TIME!I79), "")</f>
        <v>1.8518518518518535E-2</v>
      </c>
      <c r="J79" s="2" t="b">
        <f ca="1">_xlfn.IFNA(IF(TIME!J79&gt;=0.2,MAX(ABS(INDIRECT("'" &amp; J$2 &amp; "'!B" &amp; ROWS!J79)-TIME!J79), ABS(INDIRECT("'" &amp; J$2 &amp; "'!F" &amp; ROWS!J79)-TIME!J79), ABS(INDIRECT("'" &amp; J$2 &amp; "'!J" &amp; ROWS!J79)-TIME!J79))/TIME!J79), "")</f>
        <v>0</v>
      </c>
      <c r="K79" s="2" t="b">
        <f ca="1">_xlfn.IFNA(IF(TIME!K79&gt;=0.2,MAX(ABS(INDIRECT("'" &amp; K$2 &amp; "'!B" &amp; ROWS!K79)-TIME!K79), ABS(INDIRECT("'" &amp; K$2 &amp; "'!F" &amp; ROWS!K79)-TIME!K79), ABS(INDIRECT("'" &amp; K$2 &amp; "'!J" &amp; ROWS!K79)-TIME!K79))/TIME!K79), "")</f>
        <v>0</v>
      </c>
      <c r="L79" s="2" t="b">
        <f ca="1">_xlfn.IFNA(IF(TIME!L79&gt;=0.2,MAX(ABS(INDIRECT("'" &amp; L$2 &amp; "'!B" &amp; ROWS!L79)-TIME!L79), ABS(INDIRECT("'" &amp; L$2 &amp; "'!F" &amp; ROWS!L79)-TIME!L79), ABS(INDIRECT("'" &amp; L$2 &amp; "'!J" &amp; ROWS!L79)-TIME!L79))/TIME!L79), "")</f>
        <v>0</v>
      </c>
      <c r="M79" s="2">
        <f ca="1">_xlfn.IFNA(IF(TIME!M79&gt;=0.2,MAX(ABS(INDIRECT("'" &amp; M$2 &amp; "'!B" &amp; ROWS!M79)-TIME!M79), ABS(INDIRECT("'" &amp; M$2 &amp; "'!F" &amp; ROWS!M79)-TIME!M79), ABS(INDIRECT("'" &amp; M$2 &amp; "'!J" &amp; ROWS!M79)-TIME!M79))/TIME!M79), "")</f>
        <v>1.1764705882352951E-2</v>
      </c>
      <c r="N79" s="2">
        <f ca="1">_xlfn.IFNA(IF(TIME!N79&gt;=0.2,MAX(ABS(INDIRECT("'" &amp; N$2 &amp; "'!B" &amp; ROWS!N79)-TIME!N79), ABS(INDIRECT("'" &amp; N$2 &amp; "'!F" &amp; ROWS!N79)-TIME!N79), ABS(INDIRECT("'" &amp; N$2 &amp; "'!J" &amp; ROWS!N79)-TIME!N79))/TIME!N79), "")</f>
        <v>9.4339622641509517E-3</v>
      </c>
      <c r="O79" s="2">
        <f ca="1">_xlfn.IFNA(IF(TIME!O79&gt;=0.2,MAX(ABS(INDIRECT("'" &amp; O$2 &amp; "'!B" &amp; ROWS!O79)-TIME!O79), ABS(INDIRECT("'" &amp; O$2 &amp; "'!F" &amp; ROWS!O79)-TIME!O79), ABS(INDIRECT("'" &amp; O$2 &amp; "'!J" &amp; ROWS!O79)-TIME!O79))/TIME!O79), "")</f>
        <v>1.2987012987012998E-2</v>
      </c>
      <c r="P79" s="2" t="b">
        <f ca="1">_xlfn.IFNA(IF(TIME!P79&gt;=0.2,MAX(ABS(INDIRECT("'" &amp; P$2 &amp; "'!B" &amp; ROWS!P79)-TIME!P79), ABS(INDIRECT("'" &amp; P$2 &amp; "'!F" &amp; ROWS!P79)-TIME!P79), ABS(INDIRECT("'" &amp; P$2 &amp; "'!J" &amp; ROWS!P79)-TIME!P79))/TIME!P79), "")</f>
        <v>0</v>
      </c>
      <c r="Q79" s="2" t="b">
        <f ca="1">_xlfn.IFNA(IF(TIME!Q79&gt;=0.2,MAX(ABS(INDIRECT("'" &amp; Q$2 &amp; "'!B" &amp; ROWS!Q79)-TIME!Q79), ABS(INDIRECT("'" &amp; Q$2 &amp; "'!F" &amp; ROWS!Q79)-TIME!Q79), ABS(INDIRECT("'" &amp; Q$2 &amp; "'!J" &amp; ROWS!Q79)-TIME!Q79))/TIME!Q79), "")</f>
        <v>0</v>
      </c>
      <c r="R79" s="2" t="b">
        <f ca="1">_xlfn.IFNA(IF(TIME!R79&gt;=0.2,MAX(ABS(INDIRECT("'" &amp; R$2 &amp; "'!B" &amp; ROWS!R79)-TIME!R79), ABS(INDIRECT("'" &amp; R$2 &amp; "'!F" &amp; ROWS!R79)-TIME!R79), ABS(INDIRECT("'" &amp; R$2 &amp; "'!J" &amp; ROWS!R79)-TIME!R79))/TIME!R79), "")</f>
        <v>0</v>
      </c>
      <c r="S79" s="2" t="b">
        <f ca="1">_xlfn.IFNA(IF(TIME!S79&gt;=0.2,MAX(ABS(INDIRECT("'" &amp; S$2 &amp; "'!B" &amp; ROWS!S79)-TIME!S79), ABS(INDIRECT("'" &amp; S$2 &amp; "'!F" &amp; ROWS!S79)-TIME!S79), ABS(INDIRECT("'" &amp; S$2 &amp; "'!J" &amp; ROWS!S79)-TIME!S79))/TIME!S79), "")</f>
        <v>0</v>
      </c>
      <c r="T79" s="2" t="b">
        <f ca="1">_xlfn.IFNA(IF(TIME!T79&gt;=0.2,MAX(ABS(INDIRECT("'" &amp; T$2 &amp; "'!B" &amp; ROWS!T79)-TIME!T79), ABS(INDIRECT("'" &amp; T$2 &amp; "'!F" &amp; ROWS!T79)-TIME!T79), ABS(INDIRECT("'" &amp; T$2 &amp; "'!J" &amp; ROWS!T79)-TIME!T79))/TIME!T79), "")</f>
        <v>0</v>
      </c>
      <c r="U79" s="2">
        <f ca="1">_xlfn.IFNA(IF(TIME!U79&gt;=0.2,MAX(ABS(INDIRECT("'" &amp; U$2 &amp; "'!B" &amp; ROWS!U79)-TIME!U79), ABS(INDIRECT("'" &amp; U$2 &amp; "'!F" &amp; ROWS!U79)-TIME!U79), ABS(INDIRECT("'" &amp; U$2 &amp; "'!J" &amp; ROWS!U79)-TIME!U79))/TIME!U79), "")</f>
        <v>1.1904761904761916E-2</v>
      </c>
      <c r="V79" s="2">
        <f ca="1">_xlfn.IFNA(IF(TIME!V79&gt;=0.2,MAX(ABS(INDIRECT("'" &amp; V$2 &amp; "'!B" &amp; ROWS!V79)-TIME!V79), ABS(INDIRECT("'" &amp; V$2 &amp; "'!F" &amp; ROWS!V79)-TIME!V79), ABS(INDIRECT("'" &amp; V$2 &amp; "'!J" &amp; ROWS!V79)-TIME!V79))/TIME!V79), "")</f>
        <v>9.6153846153846229E-3</v>
      </c>
      <c r="W79" s="2">
        <f ca="1">_xlfn.IFNA(IF(TIME!W79&gt;=0.2,MAX(ABS(INDIRECT("'" &amp; W$2 &amp; "'!B" &amp; ROWS!W79)-TIME!W79), ABS(INDIRECT("'" &amp; W$2 &amp; "'!F" &amp; ROWS!W79)-TIME!W79), ABS(INDIRECT("'" &amp; W$2 &amp; "'!J" &amp; ROWS!W79)-TIME!W79))/TIME!W79), "")</f>
        <v>4.9382716049382755E-2</v>
      </c>
      <c r="X79" s="2" t="b">
        <f ca="1">_xlfn.IFNA(IF(TIME!X79&gt;=0.2,MAX(ABS(INDIRECT("'" &amp; X$2 &amp; "'!B" &amp; ROWS!X79)-TIME!X79), ABS(INDIRECT("'" &amp; X$2 &amp; "'!F" &amp; ROWS!X79)-TIME!X79), ABS(INDIRECT("'" &amp; X$2 &amp; "'!J" &amp; ROWS!X79)-TIME!X79))/TIME!X79), "")</f>
        <v>0</v>
      </c>
      <c r="Y79" s="2" t="b">
        <f ca="1">_xlfn.IFNA(IF(TIME!Y79&gt;=0.2,MAX(ABS(INDIRECT("'" &amp; Y$2 &amp; "'!B" &amp; ROWS!Y79)-TIME!Y79), ABS(INDIRECT("'" &amp; Y$2 &amp; "'!F" &amp; ROWS!Y79)-TIME!Y79), ABS(INDIRECT("'" &amp; Y$2 &amp; "'!J" &amp; ROWS!Y79)-TIME!Y79))/TIME!Y79), "")</f>
        <v>0</v>
      </c>
    </row>
    <row r="80" spans="1:25" x14ac:dyDescent="0.25">
      <c r="A80" t="str">
        <f>METRICS!A79</f>
        <v>runningTotal</v>
      </c>
      <c r="B80" s="2">
        <f ca="1">_xlfn.IFNA(IF(TIME!B80&gt;=0.2,MAX(ABS(INDIRECT("'" &amp; B$2 &amp; "'!B" &amp; ROWS!B80)-TIME!B80), ABS(INDIRECT("'" &amp; B$2 &amp; "'!F" &amp; ROWS!B80)-TIME!B80), ABS(INDIRECT("'" &amp; B$2 &amp; "'!J" &amp; ROWS!B80)-TIME!B80))/TIME!B80), "")</f>
        <v>1.3477088948787014E-2</v>
      </c>
      <c r="C80" s="2">
        <f ca="1">_xlfn.IFNA(IF(TIME!C80&gt;=0.2,MAX(ABS(INDIRECT("'" &amp; C$2 &amp; "'!B" &amp; ROWS!C80)-TIME!C80), ABS(INDIRECT("'" &amp; C$2 &amp; "'!F" &amp; ROWS!C80)-TIME!C80), ABS(INDIRECT("'" &amp; C$2 &amp; "'!J" &amp; ROWS!C80)-TIME!C80))/TIME!C80), "")</f>
        <v>2.1052631578947389E-2</v>
      </c>
      <c r="D80" s="2">
        <f ca="1">_xlfn.IFNA(IF(TIME!D80&gt;=0.2,MAX(ABS(INDIRECT("'" &amp; D$2 &amp; "'!B" &amp; ROWS!D80)-TIME!D80), ABS(INDIRECT("'" &amp; D$2 &amp; "'!F" &amp; ROWS!D80)-TIME!D80), ABS(INDIRECT("'" &amp; D$2 &amp; "'!J" &amp; ROWS!D80)-TIME!D80))/TIME!D80), "")</f>
        <v>1.7543859649122823E-2</v>
      </c>
      <c r="E80" s="2">
        <f ca="1">_xlfn.IFNA(IF(TIME!E80&gt;=0.2,MAX(ABS(INDIRECT("'" &amp; E$2 &amp; "'!B" &amp; ROWS!E80)-TIME!E80), ABS(INDIRECT("'" &amp; E$2 &amp; "'!F" &amp; ROWS!E80)-TIME!E80), ABS(INDIRECT("'" &amp; E$2 &amp; "'!J" &amp; ROWS!E80)-TIME!E80))/TIME!E80), "")</f>
        <v>4.1433097733366243E-3</v>
      </c>
      <c r="F80" s="2">
        <f ca="1">_xlfn.IFNA(IF(TIME!F80&gt;=0.2,MAX(ABS(INDIRECT("'" &amp; F$2 &amp; "'!B" &amp; ROWS!F80)-TIME!F80), ABS(INDIRECT("'" &amp; F$2 &amp; "'!F" &amp; ROWS!F80)-TIME!F80), ABS(INDIRECT("'" &amp; F$2 &amp; "'!J" &amp; ROWS!F80)-TIME!F80))/TIME!F80), "")</f>
        <v>9.4821298322392972E-3</v>
      </c>
      <c r="G80" s="2">
        <f ca="1">_xlfn.IFNA(IF(TIME!G80&gt;=0.2,MAX(ABS(INDIRECT("'" &amp; G$2 &amp; "'!B" &amp; ROWS!G80)-TIME!G80), ABS(INDIRECT("'" &amp; G$2 &amp; "'!F" &amp; ROWS!G80)-TIME!G80), ABS(INDIRECT("'" &amp; G$2 &amp; "'!J" &amp; ROWS!G80)-TIME!G80))/TIME!G80), "")</f>
        <v>1.1915673693858916E-2</v>
      </c>
      <c r="H80" s="2" t="str">
        <f ca="1">_xlfn.IFNA(IF(TIME!H80&gt;=0.2,MAX(ABS(INDIRECT("'" &amp; H$2 &amp; "'!B" &amp; ROWS!H80)-TIME!H80), ABS(INDIRECT("'" &amp; H$2 &amp; "'!F" &amp; ROWS!H80)-TIME!H80), ABS(INDIRECT("'" &amp; H$2 &amp; "'!J" &amp; ROWS!H80)-TIME!H80))/TIME!H80), "")</f>
        <v/>
      </c>
      <c r="I80" s="2" t="str">
        <f ca="1">_xlfn.IFNA(IF(TIME!I80&gt;=0.2,MAX(ABS(INDIRECT("'" &amp; I$2 &amp; "'!B" &amp; ROWS!I80)-TIME!I80), ABS(INDIRECT("'" &amp; I$2 &amp; "'!F" &amp; ROWS!I80)-TIME!I80), ABS(INDIRECT("'" &amp; I$2 &amp; "'!J" &amp; ROWS!I80)-TIME!I80))/TIME!I80), "")</f>
        <v/>
      </c>
      <c r="J80" s="2">
        <f ca="1">_xlfn.IFNA(IF(TIME!J80&gt;=0.2,MAX(ABS(INDIRECT("'" &amp; J$2 &amp; "'!B" &amp; ROWS!J80)-TIME!J80), ABS(INDIRECT("'" &amp; J$2 &amp; "'!F" &amp; ROWS!J80)-TIME!J80), ABS(INDIRECT("'" &amp; J$2 &amp; "'!J" &amp; ROWS!J80)-TIME!J80))/TIME!J80), "")</f>
        <v>0</v>
      </c>
      <c r="K80" s="2">
        <f ca="1">_xlfn.IFNA(IF(TIME!K80&gt;=0.2,MAX(ABS(INDIRECT("'" &amp; K$2 &amp; "'!B" &amp; ROWS!K80)-TIME!K80), ABS(INDIRECT("'" &amp; K$2 &amp; "'!F" &amp; ROWS!K80)-TIME!K80), ABS(INDIRECT("'" &amp; K$2 &amp; "'!J" &amp; ROWS!K80)-TIME!K80))/TIME!K80), "")</f>
        <v>1.1235955056179785E-2</v>
      </c>
      <c r="L80" s="2">
        <f ca="1">_xlfn.IFNA(IF(TIME!L80&gt;=0.2,MAX(ABS(INDIRECT("'" &amp; L$2 &amp; "'!B" &amp; ROWS!L80)-TIME!L80), ABS(INDIRECT("'" &amp; L$2 &amp; "'!F" &amp; ROWS!L80)-TIME!L80), ABS(INDIRECT("'" &amp; L$2 &amp; "'!J" &amp; ROWS!L80)-TIME!L80))/TIME!L80), "")</f>
        <v>2.9411764705882377E-2</v>
      </c>
      <c r="M80" s="2">
        <f ca="1">_xlfn.IFNA(IF(TIME!M80&gt;=0.2,MAX(ABS(INDIRECT("'" &amp; M$2 &amp; "'!B" &amp; ROWS!M80)-TIME!M80), ABS(INDIRECT("'" &amp; M$2 &amp; "'!F" &amp; ROWS!M80)-TIME!M80), ABS(INDIRECT("'" &amp; M$2 &amp; "'!J" &amp; ROWS!M80)-TIME!M80))/TIME!M80), "")</f>
        <v>1.0062893081760903E-2</v>
      </c>
      <c r="N80" s="2">
        <f ca="1">_xlfn.IFNA(IF(TIME!N80&gt;=0.2,MAX(ABS(INDIRECT("'" &amp; N$2 &amp; "'!B" &amp; ROWS!N80)-TIME!N80), ABS(INDIRECT("'" &amp; N$2 &amp; "'!F" &amp; ROWS!N80)-TIME!N80), ABS(INDIRECT("'" &amp; N$2 &amp; "'!J" &amp; ROWS!N80)-TIME!N80))/TIME!N80), "")</f>
        <v>7.0850202429150076E-3</v>
      </c>
      <c r="O80" s="2">
        <f ca="1">_xlfn.IFNA(IF(TIME!O80&gt;=0.2,MAX(ABS(INDIRECT("'" &amp; O$2 &amp; "'!B" &amp; ROWS!O80)-TIME!O80), ABS(INDIRECT("'" &amp; O$2 &amp; "'!F" &amp; ROWS!O80)-TIME!O80), ABS(INDIRECT("'" &amp; O$2 &amp; "'!J" &amp; ROWS!O80)-TIME!O80))/TIME!O80), "")</f>
        <v>2.2641509433962339E-2</v>
      </c>
      <c r="P80" s="2" t="str">
        <f ca="1">_xlfn.IFNA(IF(TIME!P80&gt;=0.2,MAX(ABS(INDIRECT("'" &amp; P$2 &amp; "'!B" &amp; ROWS!P80)-TIME!P80), ABS(INDIRECT("'" &amp; P$2 &amp; "'!F" &amp; ROWS!P80)-TIME!P80), ABS(INDIRECT("'" &amp; P$2 &amp; "'!J" &amp; ROWS!P80)-TIME!P80))/TIME!P80), "")</f>
        <v/>
      </c>
      <c r="Q80" s="2" t="str">
        <f ca="1">_xlfn.IFNA(IF(TIME!Q80&gt;=0.2,MAX(ABS(INDIRECT("'" &amp; Q$2 &amp; "'!B" &amp; ROWS!Q80)-TIME!Q80), ABS(INDIRECT("'" &amp; Q$2 &amp; "'!F" &amp; ROWS!Q80)-TIME!Q80), ABS(INDIRECT("'" &amp; Q$2 &amp; "'!J" &amp; ROWS!Q80)-TIME!Q80))/TIME!Q80), "")</f>
        <v/>
      </c>
      <c r="R80" s="2">
        <f ca="1">_xlfn.IFNA(IF(TIME!R80&gt;=0.2,MAX(ABS(INDIRECT("'" &amp; R$2 &amp; "'!B" &amp; ROWS!R80)-TIME!R80), ABS(INDIRECT("'" &amp; R$2 &amp; "'!F" &amp; ROWS!R80)-TIME!R80), ABS(INDIRECT("'" &amp; R$2 &amp; "'!J" &amp; ROWS!R80)-TIME!R80))/TIME!R80), "")</f>
        <v>5.8823529411764754E-2</v>
      </c>
      <c r="S80" s="2">
        <f ca="1">_xlfn.IFNA(IF(TIME!S80&gt;=0.2,MAX(ABS(INDIRECT("'" &amp; S$2 &amp; "'!B" &amp; ROWS!S80)-TIME!S80), ABS(INDIRECT("'" &amp; S$2 &amp; "'!F" &amp; ROWS!S80)-TIME!S80), ABS(INDIRECT("'" &amp; S$2 &amp; "'!J" &amp; ROWS!S80)-TIME!S80))/TIME!S80), "")</f>
        <v>0</v>
      </c>
      <c r="T80" s="2">
        <f ca="1">_xlfn.IFNA(IF(TIME!T80&gt;=0.2,MAX(ABS(INDIRECT("'" &amp; T$2 &amp; "'!B" &amp; ROWS!T80)-TIME!T80), ABS(INDIRECT("'" &amp; T$2 &amp; "'!F" &amp; ROWS!T80)-TIME!T80), ABS(INDIRECT("'" &amp; T$2 &amp; "'!J" &amp; ROWS!T80)-TIME!T80))/TIME!T80), "")</f>
        <v>2.7777777777777804E-2</v>
      </c>
      <c r="U80" s="2">
        <f ca="1">_xlfn.IFNA(IF(TIME!U80&gt;=0.2,MAX(ABS(INDIRECT("'" &amp; U$2 &amp; "'!B" &amp; ROWS!U80)-TIME!U80), ABS(INDIRECT("'" &amp; U$2 &amp; "'!F" &amp; ROWS!U80)-TIME!U80), ABS(INDIRECT("'" &amp; U$2 &amp; "'!J" &amp; ROWS!U80)-TIME!U80))/TIME!U80), "")</f>
        <v>6.3011972274733099E-3</v>
      </c>
      <c r="V80" s="2">
        <f ca="1">_xlfn.IFNA(IF(TIME!V80&gt;=0.2,MAX(ABS(INDIRECT("'" &amp; V$2 &amp; "'!B" &amp; ROWS!V80)-TIME!V80), ABS(INDIRECT("'" &amp; V$2 &amp; "'!F" &amp; ROWS!V80)-TIME!V80), ABS(INDIRECT("'" &amp; V$2 &amp; "'!J" &amp; ROWS!V80)-TIME!V80))/TIME!V80), "")</f>
        <v>1.124744376278131E-2</v>
      </c>
      <c r="W80" s="2">
        <f ca="1">_xlfn.IFNA(IF(TIME!W80&gt;=0.2,MAX(ABS(INDIRECT("'" &amp; W$2 &amp; "'!B" &amp; ROWS!W80)-TIME!W80), ABS(INDIRECT("'" &amp; W$2 &amp; "'!F" &amp; ROWS!W80)-TIME!W80), ABS(INDIRECT("'" &amp; W$2 &amp; "'!J" &amp; ROWS!W80)-TIME!W80))/TIME!W80), "")</f>
        <v>1.5544041450777216E-2</v>
      </c>
      <c r="X80" s="2" t="str">
        <f ca="1">_xlfn.IFNA(IF(TIME!X80&gt;=0.2,MAX(ABS(INDIRECT("'" &amp; X$2 &amp; "'!B" &amp; ROWS!X80)-TIME!X80), ABS(INDIRECT("'" &amp; X$2 &amp; "'!F" &amp; ROWS!X80)-TIME!X80), ABS(INDIRECT("'" &amp; X$2 &amp; "'!J" &amp; ROWS!X80)-TIME!X80))/TIME!X80), "")</f>
        <v/>
      </c>
      <c r="Y80" s="2" t="str">
        <f ca="1">_xlfn.IFNA(IF(TIME!Y80&gt;=0.2,MAX(ABS(INDIRECT("'" &amp; Y$2 &amp; "'!B" &amp; ROWS!Y80)-TIME!Y80), ABS(INDIRECT("'" &amp; Y$2 &amp; "'!F" &amp; ROWS!Y80)-TIME!Y80), ABS(INDIRECT("'" &amp; Y$2 &amp; "'!J" &amp; ROWS!Y80)-TIME!Y80))/TIME!Y80), "")</f>
        <v/>
      </c>
    </row>
    <row r="81" spans="1:25" x14ac:dyDescent="0.25">
      <c r="A81" t="str">
        <f>METRICS!A80</f>
        <v>searchsort</v>
      </c>
      <c r="B81" s="2">
        <f ca="1">_xlfn.IFNA(IF(TIME!B81&gt;=0.2,MAX(ABS(INDIRECT("'" &amp; B$2 &amp; "'!B" &amp; ROWS!B81)-TIME!B81), ABS(INDIRECT("'" &amp; B$2 &amp; "'!F" &amp; ROWS!B81)-TIME!B81), ABS(INDIRECT("'" &amp; B$2 &amp; "'!J" &amp; ROWS!B81)-TIME!B81))/TIME!B81), "")</f>
        <v>7.2758037225042248E-3</v>
      </c>
      <c r="C81" s="2">
        <f ca="1">_xlfn.IFNA(IF(TIME!C81&gt;=0.2,MAX(ABS(INDIRECT("'" &amp; C$2 &amp; "'!B" &amp; ROWS!C81)-TIME!C81), ABS(INDIRECT("'" &amp; C$2 &amp; "'!F" &amp; ROWS!C81)-TIME!C81), ABS(INDIRECT("'" &amp; C$2 &amp; "'!J" &amp; ROWS!C81)-TIME!C81))/TIME!C81), "")</f>
        <v>4.0530582166543637E-3</v>
      </c>
      <c r="D81" s="2">
        <f ca="1">_xlfn.IFNA(IF(TIME!D81&gt;=0.2,MAX(ABS(INDIRECT("'" &amp; D$2 &amp; "'!B" &amp; ROWS!D81)-TIME!D81), ABS(INDIRECT("'" &amp; D$2 &amp; "'!F" &amp; ROWS!D81)-TIME!D81), ABS(INDIRECT("'" &amp; D$2 &amp; "'!J" &amp; ROWS!D81)-TIME!D81))/TIME!D81), "")</f>
        <v>5.6228373702421714E-3</v>
      </c>
      <c r="E81" s="2" t="str">
        <f ca="1">_xlfn.IFNA(IF(TIME!E81&gt;=0.2,MAX(ABS(INDIRECT("'" &amp; E$2 &amp; "'!B" &amp; ROWS!E81)-TIME!E81), ABS(INDIRECT("'" &amp; E$2 &amp; "'!F" &amp; ROWS!E81)-TIME!E81), ABS(INDIRECT("'" &amp; E$2 &amp; "'!J" &amp; ROWS!E81)-TIME!E81))/TIME!E81), "")</f>
        <v/>
      </c>
      <c r="F81" s="2" t="str">
        <f ca="1">_xlfn.IFNA(IF(TIME!F81&gt;=0.2,MAX(ABS(INDIRECT("'" &amp; F$2 &amp; "'!B" &amp; ROWS!F81)-TIME!F81), ABS(INDIRECT("'" &amp; F$2 &amp; "'!F" &amp; ROWS!F81)-TIME!F81), ABS(INDIRECT("'" &amp; F$2 &amp; "'!J" &amp; ROWS!F81)-TIME!F81))/TIME!F81), "")</f>
        <v/>
      </c>
      <c r="G81" s="2" t="str">
        <f ca="1">_xlfn.IFNA(IF(TIME!G81&gt;=0.2,MAX(ABS(INDIRECT("'" &amp; G$2 &amp; "'!B" &amp; ROWS!G81)-TIME!G81), ABS(INDIRECT("'" &amp; G$2 &amp; "'!F" &amp; ROWS!G81)-TIME!G81), ABS(INDIRECT("'" &amp; G$2 &amp; "'!J" &amp; ROWS!G81)-TIME!G81))/TIME!G81), "")</f>
        <v/>
      </c>
      <c r="H81" s="2" t="str">
        <f ca="1">_xlfn.IFNA(IF(TIME!H81&gt;=0.2,MAX(ABS(INDIRECT("'" &amp; H$2 &amp; "'!B" &amp; ROWS!H81)-TIME!H81), ABS(INDIRECT("'" &amp; H$2 &amp; "'!F" &amp; ROWS!H81)-TIME!H81), ABS(INDIRECT("'" &amp; H$2 &amp; "'!J" &amp; ROWS!H81)-TIME!H81))/TIME!H81), "")</f>
        <v/>
      </c>
      <c r="I81" s="2" t="str">
        <f ca="1">_xlfn.IFNA(IF(TIME!I81&gt;=0.2,MAX(ABS(INDIRECT("'" &amp; I$2 &amp; "'!B" &amp; ROWS!I81)-TIME!I81), ABS(INDIRECT("'" &amp; I$2 &amp; "'!F" &amp; ROWS!I81)-TIME!I81), ABS(INDIRECT("'" &amp; I$2 &amp; "'!J" &amp; ROWS!I81)-TIME!I81))/TIME!I81), "")</f>
        <v/>
      </c>
      <c r="J81" s="2">
        <f ca="1">_xlfn.IFNA(IF(TIME!J81&gt;=0.2,MAX(ABS(INDIRECT("'" &amp; J$2 &amp; "'!B" &amp; ROWS!J81)-TIME!J81), ABS(INDIRECT("'" &amp; J$2 &amp; "'!F" &amp; ROWS!J81)-TIME!J81), ABS(INDIRECT("'" &amp; J$2 &amp; "'!J" &amp; ROWS!J81)-TIME!J81))/TIME!J81), "")</f>
        <v>5.1813471502590719E-3</v>
      </c>
      <c r="K81" s="2">
        <f ca="1">_xlfn.IFNA(IF(TIME!K81&gt;=0.2,MAX(ABS(INDIRECT("'" &amp; K$2 &amp; "'!B" &amp; ROWS!K81)-TIME!K81), ABS(INDIRECT("'" &amp; K$2 &amp; "'!F" &amp; ROWS!K81)-TIME!K81), ABS(INDIRECT("'" &amp; K$2 &amp; "'!J" &amp; ROWS!K81)-TIME!K81))/TIME!K81), "")</f>
        <v>6.896551724137937E-3</v>
      </c>
      <c r="L81" s="2">
        <f ca="1">_xlfn.IFNA(IF(TIME!L81&gt;=0.2,MAX(ABS(INDIRECT("'" &amp; L$2 &amp; "'!B" &amp; ROWS!L81)-TIME!L81), ABS(INDIRECT("'" &amp; L$2 &amp; "'!F" &amp; ROWS!L81)-TIME!L81), ABS(INDIRECT("'" &amp; L$2 &amp; "'!J" &amp; ROWS!L81)-TIME!L81))/TIME!L81), "")</f>
        <v>0</v>
      </c>
      <c r="M81" s="2" t="str">
        <f ca="1">_xlfn.IFNA(IF(TIME!M81&gt;=0.2,MAX(ABS(INDIRECT("'" &amp; M$2 &amp; "'!B" &amp; ROWS!M81)-TIME!M81), ABS(INDIRECT("'" &amp; M$2 &amp; "'!F" &amp; ROWS!M81)-TIME!M81), ABS(INDIRECT("'" &amp; M$2 &amp; "'!J" &amp; ROWS!M81)-TIME!M81))/TIME!M81), "")</f>
        <v/>
      </c>
      <c r="N81" s="2" t="str">
        <f ca="1">_xlfn.IFNA(IF(TIME!N81&gt;=0.2,MAX(ABS(INDIRECT("'" &amp; N$2 &amp; "'!B" &amp; ROWS!N81)-TIME!N81), ABS(INDIRECT("'" &amp; N$2 &amp; "'!F" &amp; ROWS!N81)-TIME!N81), ABS(INDIRECT("'" &amp; N$2 &amp; "'!J" &amp; ROWS!N81)-TIME!N81))/TIME!N81), "")</f>
        <v/>
      </c>
      <c r="O81" s="2" t="str">
        <f ca="1">_xlfn.IFNA(IF(TIME!O81&gt;=0.2,MAX(ABS(INDIRECT("'" &amp; O$2 &amp; "'!B" &amp; ROWS!O81)-TIME!O81), ABS(INDIRECT("'" &amp; O$2 &amp; "'!F" &amp; ROWS!O81)-TIME!O81), ABS(INDIRECT("'" &amp; O$2 &amp; "'!J" &amp; ROWS!O81)-TIME!O81))/TIME!O81), "")</f>
        <v/>
      </c>
      <c r="P81" s="2" t="str">
        <f ca="1">_xlfn.IFNA(IF(TIME!P81&gt;=0.2,MAX(ABS(INDIRECT("'" &amp; P$2 &amp; "'!B" &amp; ROWS!P81)-TIME!P81), ABS(INDIRECT("'" &amp; P$2 &amp; "'!F" &amp; ROWS!P81)-TIME!P81), ABS(INDIRECT("'" &amp; P$2 &amp; "'!J" &amp; ROWS!P81)-TIME!P81))/TIME!P81), "")</f>
        <v/>
      </c>
      <c r="Q81" s="2" t="str">
        <f ca="1">_xlfn.IFNA(IF(TIME!Q81&gt;=0.2,MAX(ABS(INDIRECT("'" &amp; Q$2 &amp; "'!B" &amp; ROWS!Q81)-TIME!Q81), ABS(INDIRECT("'" &amp; Q$2 &amp; "'!F" &amp; ROWS!Q81)-TIME!Q81), ABS(INDIRECT("'" &amp; Q$2 &amp; "'!J" &amp; ROWS!Q81)-TIME!Q81))/TIME!Q81), "")</f>
        <v/>
      </c>
      <c r="R81" s="2">
        <f ca="1">_xlfn.IFNA(IF(TIME!R81&gt;=0.2,MAX(ABS(INDIRECT("'" &amp; R$2 &amp; "'!B" &amp; ROWS!R81)-TIME!R81), ABS(INDIRECT("'" &amp; R$2 &amp; "'!F" &amp; ROWS!R81)-TIME!R81), ABS(INDIRECT("'" &amp; R$2 &amp; "'!J" &amp; ROWS!R81)-TIME!R81))/TIME!R81), "")</f>
        <v>5.4347826086956564E-3</v>
      </c>
      <c r="S81" s="2">
        <f ca="1">_xlfn.IFNA(IF(TIME!S81&gt;=0.2,MAX(ABS(INDIRECT("'" &amp; S$2 &amp; "'!B" &amp; ROWS!S81)-TIME!S81), ABS(INDIRECT("'" &amp; S$2 &amp; "'!F" &amp; ROWS!S81)-TIME!S81), ABS(INDIRECT("'" &amp; S$2 &amp; "'!J" &amp; ROWS!S81)-TIME!S81))/TIME!S81), "")</f>
        <v>6.944444444444451E-3</v>
      </c>
      <c r="T81" s="2">
        <f ca="1">_xlfn.IFNA(IF(TIME!T81&gt;=0.2,MAX(ABS(INDIRECT("'" &amp; T$2 &amp; "'!B" &amp; ROWS!T81)-TIME!T81), ABS(INDIRECT("'" &amp; T$2 &amp; "'!F" &amp; ROWS!T81)-TIME!T81), ABS(INDIRECT("'" &amp; T$2 &amp; "'!J" &amp; ROWS!T81)-TIME!T81))/TIME!T81), "")</f>
        <v>1.7241379310344845E-2</v>
      </c>
      <c r="U81" s="2" t="str">
        <f ca="1">_xlfn.IFNA(IF(TIME!U81&gt;=0.2,MAX(ABS(INDIRECT("'" &amp; U$2 &amp; "'!B" &amp; ROWS!U81)-TIME!U81), ABS(INDIRECT("'" &amp; U$2 &amp; "'!F" &amp; ROWS!U81)-TIME!U81), ABS(INDIRECT("'" &amp; U$2 &amp; "'!J" &amp; ROWS!U81)-TIME!U81))/TIME!U81), "")</f>
        <v/>
      </c>
      <c r="V81" s="2" t="str">
        <f ca="1">_xlfn.IFNA(IF(TIME!V81&gt;=0.2,MAX(ABS(INDIRECT("'" &amp; V$2 &amp; "'!B" &amp; ROWS!V81)-TIME!V81), ABS(INDIRECT("'" &amp; V$2 &amp; "'!F" &amp; ROWS!V81)-TIME!V81), ABS(INDIRECT("'" &amp; V$2 &amp; "'!J" &amp; ROWS!V81)-TIME!V81))/TIME!V81), "")</f>
        <v/>
      </c>
      <c r="W81" s="2" t="str">
        <f ca="1">_xlfn.IFNA(IF(TIME!W81&gt;=0.2,MAX(ABS(INDIRECT("'" &amp; W$2 &amp; "'!B" &amp; ROWS!W81)-TIME!W81), ABS(INDIRECT("'" &amp; W$2 &amp; "'!F" &amp; ROWS!W81)-TIME!W81), ABS(INDIRECT("'" &amp; W$2 &amp; "'!J" &amp; ROWS!W81)-TIME!W81))/TIME!W81), "")</f>
        <v/>
      </c>
      <c r="X81" s="2" t="str">
        <f ca="1">_xlfn.IFNA(IF(TIME!X81&gt;=0.2,MAX(ABS(INDIRECT("'" &amp; X$2 &amp; "'!B" &amp; ROWS!X81)-TIME!X81), ABS(INDIRECT("'" &amp; X$2 &amp; "'!F" &amp; ROWS!X81)-TIME!X81), ABS(INDIRECT("'" &amp; X$2 &amp; "'!J" &amp; ROWS!X81)-TIME!X81))/TIME!X81), "")</f>
        <v/>
      </c>
      <c r="Y81" s="2" t="str">
        <f ca="1">_xlfn.IFNA(IF(TIME!Y81&gt;=0.2,MAX(ABS(INDIRECT("'" &amp; Y$2 &amp; "'!B" &amp; ROWS!Y81)-TIME!Y81), ABS(INDIRECT("'" &amp; Y$2 &amp; "'!F" &amp; ROWS!Y81)-TIME!Y81), ABS(INDIRECT("'" &amp; Y$2 &amp; "'!J" &amp; ROWS!Y81)-TIME!Y81))/TIME!Y81), "")</f>
        <v/>
      </c>
    </row>
    <row r="82" spans="1:25" x14ac:dyDescent="0.25">
      <c r="A82" t="str">
        <f>METRICS!A81</f>
        <v>self-assignment</v>
      </c>
      <c r="B82" s="2" t="b">
        <f ca="1">_xlfn.IFNA(IF(TIME!B82&gt;=0.2,MAX(ABS(INDIRECT("'" &amp; B$2 &amp; "'!B" &amp; ROWS!B82)-TIME!B82), ABS(INDIRECT("'" &amp; B$2 &amp; "'!F" &amp; ROWS!B82)-TIME!B82), ABS(INDIRECT("'" &amp; B$2 &amp; "'!J" &amp; ROWS!B82)-TIME!B82))/TIME!B82), "")</f>
        <v>0</v>
      </c>
      <c r="C82" s="2" t="b">
        <f ca="1">_xlfn.IFNA(IF(TIME!C82&gt;=0.2,MAX(ABS(INDIRECT("'" &amp; C$2 &amp; "'!B" &amp; ROWS!C82)-TIME!C82), ABS(INDIRECT("'" &amp; C$2 &amp; "'!F" &amp; ROWS!C82)-TIME!C82), ABS(INDIRECT("'" &amp; C$2 &amp; "'!J" &amp; ROWS!C82)-TIME!C82))/TIME!C82), "")</f>
        <v>0</v>
      </c>
      <c r="D82" s="2" t="b">
        <f ca="1">_xlfn.IFNA(IF(TIME!D82&gt;=0.2,MAX(ABS(INDIRECT("'" &amp; D$2 &amp; "'!B" &amp; ROWS!D82)-TIME!D82), ABS(INDIRECT("'" &amp; D$2 &amp; "'!F" &amp; ROWS!D82)-TIME!D82), ABS(INDIRECT("'" &amp; D$2 &amp; "'!J" &amp; ROWS!D82)-TIME!D82))/TIME!D82), "")</f>
        <v>0</v>
      </c>
      <c r="E82" s="2">
        <f ca="1">_xlfn.IFNA(IF(TIME!E82&gt;=0.2,MAX(ABS(INDIRECT("'" &amp; E$2 &amp; "'!B" &amp; ROWS!E82)-TIME!E82), ABS(INDIRECT("'" &amp; E$2 &amp; "'!F" &amp; ROWS!E82)-TIME!E82), ABS(INDIRECT("'" &amp; E$2 &amp; "'!J" &amp; ROWS!E82)-TIME!E82))/TIME!E82), "")</f>
        <v>2.3255813953488393E-2</v>
      </c>
      <c r="F82" s="2">
        <f ca="1">_xlfn.IFNA(IF(TIME!F82&gt;=0.2,MAX(ABS(INDIRECT("'" &amp; F$2 &amp; "'!B" &amp; ROWS!F82)-TIME!F82), ABS(INDIRECT("'" &amp; F$2 &amp; "'!F" &amp; ROWS!F82)-TIME!F82), ABS(INDIRECT("'" &amp; F$2 &amp; "'!J" &amp; ROWS!F82)-TIME!F82))/TIME!F82), "")</f>
        <v>1.7857142857142672E-2</v>
      </c>
      <c r="G82" s="2">
        <f ca="1">_xlfn.IFNA(IF(TIME!G82&gt;=0.2,MAX(ABS(INDIRECT("'" &amp; G$2 &amp; "'!B" &amp; ROWS!G82)-TIME!G82), ABS(INDIRECT("'" &amp; G$2 &amp; "'!F" &amp; ROWS!G82)-TIME!G82), ABS(INDIRECT("'" &amp; G$2 &amp; "'!J" &amp; ROWS!G82)-TIME!G82))/TIME!G82), "")</f>
        <v>3.571428571428574E-2</v>
      </c>
      <c r="H82" s="2">
        <f ca="1">_xlfn.IFNA(IF(TIME!H82&gt;=0.2,MAX(ABS(INDIRECT("'" &amp; H$2 &amp; "'!B" &amp; ROWS!H82)-TIME!H82), ABS(INDIRECT("'" &amp; H$2 &amp; "'!F" &amp; ROWS!H82)-TIME!H82), ABS(INDIRECT("'" &amp; H$2 &amp; "'!J" &amp; ROWS!H82)-TIME!H82))/TIME!H82), "")</f>
        <v>1.3513513513513526E-2</v>
      </c>
      <c r="I82" s="2">
        <f ca="1">_xlfn.IFNA(IF(TIME!I82&gt;=0.2,MAX(ABS(INDIRECT("'" &amp; I$2 &amp; "'!B" &amp; ROWS!I82)-TIME!I82), ABS(INDIRECT("'" &amp; I$2 &amp; "'!F" &amp; ROWS!I82)-TIME!I82), ABS(INDIRECT("'" &amp; I$2 &amp; "'!J" &amp; ROWS!I82)-TIME!I82))/TIME!I82), "")</f>
        <v>1.3333333333333345E-2</v>
      </c>
      <c r="J82" s="2" t="b">
        <f ca="1">_xlfn.IFNA(IF(TIME!J82&gt;=0.2,MAX(ABS(INDIRECT("'" &amp; J$2 &amp; "'!B" &amp; ROWS!J82)-TIME!J82), ABS(INDIRECT("'" &amp; J$2 &amp; "'!F" &amp; ROWS!J82)-TIME!J82), ABS(INDIRECT("'" &amp; J$2 &amp; "'!J" &amp; ROWS!J82)-TIME!J82))/TIME!J82), "")</f>
        <v>0</v>
      </c>
      <c r="K82" s="2" t="b">
        <f ca="1">_xlfn.IFNA(IF(TIME!K82&gt;=0.2,MAX(ABS(INDIRECT("'" &amp; K$2 &amp; "'!B" &amp; ROWS!K82)-TIME!K82), ABS(INDIRECT("'" &amp; K$2 &amp; "'!F" &amp; ROWS!K82)-TIME!K82), ABS(INDIRECT("'" &amp; K$2 &amp; "'!J" &amp; ROWS!K82)-TIME!K82))/TIME!K82), "")</f>
        <v>0</v>
      </c>
      <c r="L82" s="2" t="b">
        <f ca="1">_xlfn.IFNA(IF(TIME!L82&gt;=0.2,MAX(ABS(INDIRECT("'" &amp; L$2 &amp; "'!B" &amp; ROWS!L82)-TIME!L82), ABS(INDIRECT("'" &amp; L$2 &amp; "'!F" &amp; ROWS!L82)-TIME!L82), ABS(INDIRECT("'" &amp; L$2 &amp; "'!J" &amp; ROWS!L82)-TIME!L82))/TIME!L82), "")</f>
        <v>0</v>
      </c>
      <c r="M82" s="2">
        <f ca="1">_xlfn.IFNA(IF(TIME!M82&gt;=0.2,MAX(ABS(INDIRECT("'" &amp; M$2 &amp; "'!B" &amp; ROWS!M82)-TIME!M82), ABS(INDIRECT("'" &amp; M$2 &amp; "'!F" &amp; ROWS!M82)-TIME!M82), ABS(INDIRECT("'" &amp; M$2 &amp; "'!J" &amp; ROWS!M82)-TIME!M82))/TIME!M82), "")</f>
        <v>3.5714285714285546E-2</v>
      </c>
      <c r="N82" s="2">
        <f ca="1">_xlfn.IFNA(IF(TIME!N82&gt;=0.2,MAX(ABS(INDIRECT("'" &amp; N$2 &amp; "'!B" &amp; ROWS!N82)-TIME!N82), ABS(INDIRECT("'" &amp; N$2 &amp; "'!F" &amp; ROWS!N82)-TIME!N82), ABS(INDIRECT("'" &amp; N$2 &amp; "'!J" &amp; ROWS!N82)-TIME!N82))/TIME!N82), "")</f>
        <v>2.0833333333333353E-2</v>
      </c>
      <c r="O82" s="2">
        <f ca="1">_xlfn.IFNA(IF(TIME!O82&gt;=0.2,MAX(ABS(INDIRECT("'" &amp; O$2 &amp; "'!B" &amp; ROWS!O82)-TIME!O82), ABS(INDIRECT("'" &amp; O$2 &amp; "'!F" &amp; ROWS!O82)-TIME!O82), ABS(INDIRECT("'" &amp; O$2 &amp; "'!J" &amp; ROWS!O82)-TIME!O82))/TIME!O82), "")</f>
        <v>0</v>
      </c>
      <c r="P82" s="2" t="b">
        <f ca="1">_xlfn.IFNA(IF(TIME!P82&gt;=0.2,MAX(ABS(INDIRECT("'" &amp; P$2 &amp; "'!B" &amp; ROWS!P82)-TIME!P82), ABS(INDIRECT("'" &amp; P$2 &amp; "'!F" &amp; ROWS!P82)-TIME!P82), ABS(INDIRECT("'" &amp; P$2 &amp; "'!J" &amp; ROWS!P82)-TIME!P82))/TIME!P82), "")</f>
        <v>0</v>
      </c>
      <c r="Q82" s="2" t="b">
        <f ca="1">_xlfn.IFNA(IF(TIME!Q82&gt;=0.2,MAX(ABS(INDIRECT("'" &amp; Q$2 &amp; "'!B" &amp; ROWS!Q82)-TIME!Q82), ABS(INDIRECT("'" &amp; Q$2 &amp; "'!F" &amp; ROWS!Q82)-TIME!Q82), ABS(INDIRECT("'" &amp; Q$2 &amp; "'!J" &amp; ROWS!Q82)-TIME!Q82))/TIME!Q82), "")</f>
        <v>0</v>
      </c>
      <c r="R82" s="2" t="b">
        <f ca="1">_xlfn.IFNA(IF(TIME!R82&gt;=0.2,MAX(ABS(INDIRECT("'" &amp; R$2 &amp; "'!B" &amp; ROWS!R82)-TIME!R82), ABS(INDIRECT("'" &amp; R$2 &amp; "'!F" &amp; ROWS!R82)-TIME!R82), ABS(INDIRECT("'" &amp; R$2 &amp; "'!J" &amp; ROWS!R82)-TIME!R82))/TIME!R82), "")</f>
        <v>0</v>
      </c>
      <c r="S82" s="2" t="b">
        <f ca="1">_xlfn.IFNA(IF(TIME!S82&gt;=0.2,MAX(ABS(INDIRECT("'" &amp; S$2 &amp; "'!B" &amp; ROWS!S82)-TIME!S82), ABS(INDIRECT("'" &amp; S$2 &amp; "'!F" &amp; ROWS!S82)-TIME!S82), ABS(INDIRECT("'" &amp; S$2 &amp; "'!J" &amp; ROWS!S82)-TIME!S82))/TIME!S82), "")</f>
        <v>0</v>
      </c>
      <c r="T82" s="2" t="b">
        <f ca="1">_xlfn.IFNA(IF(TIME!T82&gt;=0.2,MAX(ABS(INDIRECT("'" &amp; T$2 &amp; "'!B" &amp; ROWS!T82)-TIME!T82), ABS(INDIRECT("'" &amp; T$2 &amp; "'!F" &amp; ROWS!T82)-TIME!T82), ABS(INDIRECT("'" &amp; T$2 &amp; "'!J" &amp; ROWS!T82)-TIME!T82))/TIME!T82), "")</f>
        <v>0</v>
      </c>
      <c r="U82" s="2">
        <f ca="1">_xlfn.IFNA(IF(TIME!U82&gt;=0.2,MAX(ABS(INDIRECT("'" &amp; U$2 &amp; "'!B" &amp; ROWS!U82)-TIME!U82), ABS(INDIRECT("'" &amp; U$2 &amp; "'!F" &amp; ROWS!U82)-TIME!U82), ABS(INDIRECT("'" &amp; U$2 &amp; "'!J" &amp; ROWS!U82)-TIME!U82))/TIME!U82), "")</f>
        <v>3.3333333333333368E-2</v>
      </c>
      <c r="V82" s="2">
        <f ca="1">_xlfn.IFNA(IF(TIME!V82&gt;=0.2,MAX(ABS(INDIRECT("'" &amp; V$2 &amp; "'!B" &amp; ROWS!V82)-TIME!V82), ABS(INDIRECT("'" &amp; V$2 &amp; "'!F" &amp; ROWS!V82)-TIME!V82), ABS(INDIRECT("'" &amp; V$2 &amp; "'!J" &amp; ROWS!V82)-TIME!V82))/TIME!V82), "")</f>
        <v>4.0816326530612283E-2</v>
      </c>
      <c r="W82" s="2">
        <f ca="1">_xlfn.IFNA(IF(TIME!W82&gt;=0.2,MAX(ABS(INDIRECT("'" &amp; W$2 &amp; "'!B" &amp; ROWS!W82)-TIME!W82), ABS(INDIRECT("'" &amp; W$2 &amp; "'!F" &amp; ROWS!W82)-TIME!W82), ABS(INDIRECT("'" &amp; W$2 &amp; "'!J" &amp; ROWS!W82)-TIME!W82))/TIME!W82), "")</f>
        <v>0</v>
      </c>
      <c r="X82" s="2" t="b">
        <f ca="1">_xlfn.IFNA(IF(TIME!X82&gt;=0.2,MAX(ABS(INDIRECT("'" &amp; X$2 &amp; "'!B" &amp; ROWS!X82)-TIME!X82), ABS(INDIRECT("'" &amp; X$2 &amp; "'!F" &amp; ROWS!X82)-TIME!X82), ABS(INDIRECT("'" &amp; X$2 &amp; "'!J" &amp; ROWS!X82)-TIME!X82))/TIME!X82), "")</f>
        <v>0</v>
      </c>
      <c r="Y82" s="2" t="b">
        <f ca="1">_xlfn.IFNA(IF(TIME!Y82&gt;=0.2,MAX(ABS(INDIRECT("'" &amp; Y$2 &amp; "'!B" &amp; ROWS!Y82)-TIME!Y82), ABS(INDIRECT("'" &amp; Y$2 &amp; "'!F" &amp; ROWS!Y82)-TIME!Y82), ABS(INDIRECT("'" &amp; Y$2 &amp; "'!J" &amp; ROWS!Y82)-TIME!Y82))/TIME!Y82), "")</f>
        <v>0</v>
      </c>
    </row>
    <row r="83" spans="1:25" x14ac:dyDescent="0.25">
      <c r="A83" t="str">
        <f>METRICS!A82</f>
        <v>shortCircuit</v>
      </c>
      <c r="B83" s="2">
        <f ca="1">_xlfn.IFNA(IF(TIME!B83&gt;=0.2,MAX(ABS(INDIRECT("'" &amp; B$2 &amp; "'!B" &amp; ROWS!B83)-TIME!B83), ABS(INDIRECT("'" &amp; B$2 &amp; "'!F" &amp; ROWS!B83)-TIME!B83), ABS(INDIRECT("'" &amp; B$2 &amp; "'!J" &amp; ROWS!B83)-TIME!B83))/TIME!B83), "")</f>
        <v>3.4482758620689689E-2</v>
      </c>
      <c r="C83" s="2" t="b">
        <f ca="1">_xlfn.IFNA(IF(TIME!C83&gt;=0.2,MAX(ABS(INDIRECT("'" &amp; C$2 &amp; "'!B" &amp; ROWS!C83)-TIME!C83), ABS(INDIRECT("'" &amp; C$2 &amp; "'!F" &amp; ROWS!C83)-TIME!C83), ABS(INDIRECT("'" &amp; C$2 &amp; "'!J" &amp; ROWS!C83)-TIME!C83))/TIME!C83), "")</f>
        <v>0</v>
      </c>
      <c r="D83" s="2" t="b">
        <f ca="1">_xlfn.IFNA(IF(TIME!D83&gt;=0.2,MAX(ABS(INDIRECT("'" &amp; D$2 &amp; "'!B" &amp; ROWS!D83)-TIME!D83), ABS(INDIRECT("'" &amp; D$2 &amp; "'!F" &amp; ROWS!D83)-TIME!D83), ABS(INDIRECT("'" &amp; D$2 &amp; "'!J" &amp; ROWS!D83)-TIME!D83))/TIME!D83), "")</f>
        <v>0</v>
      </c>
      <c r="E83" s="2">
        <f ca="1">_xlfn.IFNA(IF(TIME!E83&gt;=0.2,MAX(ABS(INDIRECT("'" &amp; E$2 &amp; "'!B" &amp; ROWS!E83)-TIME!E83), ABS(INDIRECT("'" &amp; E$2 &amp; "'!F" &amp; ROWS!E83)-TIME!E83), ABS(INDIRECT("'" &amp; E$2 &amp; "'!J" &amp; ROWS!E83)-TIME!E83))/TIME!E83), "")</f>
        <v>7.6190476190476045E-2</v>
      </c>
      <c r="F83" s="2">
        <f ca="1">_xlfn.IFNA(IF(TIME!F83&gt;=0.2,MAX(ABS(INDIRECT("'" &amp; F$2 &amp; "'!B" &amp; ROWS!F83)-TIME!F83), ABS(INDIRECT("'" &amp; F$2 &amp; "'!F" &amp; ROWS!F83)-TIME!F83), ABS(INDIRECT("'" &amp; F$2 &amp; "'!J" &amp; ROWS!F83)-TIME!F83))/TIME!F83), "")</f>
        <v>2.4193548387096794E-2</v>
      </c>
      <c r="G83" s="2">
        <f ca="1">_xlfn.IFNA(IF(TIME!G83&gt;=0.2,MAX(ABS(INDIRECT("'" &amp; G$2 &amp; "'!B" &amp; ROWS!G83)-TIME!G83), ABS(INDIRECT("'" &amp; G$2 &amp; "'!F" &amp; ROWS!G83)-TIME!G83), ABS(INDIRECT("'" &amp; G$2 &amp; "'!J" &amp; ROWS!G83)-TIME!G83))/TIME!G83), "")</f>
        <v>3.0303030303030328E-2</v>
      </c>
      <c r="H83" s="2" t="str">
        <f ca="1">_xlfn.IFNA(IF(TIME!H83&gt;=0.2,MAX(ABS(INDIRECT("'" &amp; H$2 &amp; "'!B" &amp; ROWS!H83)-TIME!H83), ABS(INDIRECT("'" &amp; H$2 &amp; "'!F" &amp; ROWS!H83)-TIME!H83), ABS(INDIRECT("'" &amp; H$2 &amp; "'!J" &amp; ROWS!H83)-TIME!H83))/TIME!H83), "")</f>
        <v/>
      </c>
      <c r="I83" s="2" t="str">
        <f ca="1">_xlfn.IFNA(IF(TIME!I83&gt;=0.2,MAX(ABS(INDIRECT("'" &amp; I$2 &amp; "'!B" &amp; ROWS!I83)-TIME!I83), ABS(INDIRECT("'" &amp; I$2 &amp; "'!F" &amp; ROWS!I83)-TIME!I83), ABS(INDIRECT("'" &amp; I$2 &amp; "'!J" &amp; ROWS!I83)-TIME!I83))/TIME!I83), "")</f>
        <v/>
      </c>
      <c r="J83" s="2" t="b">
        <f ca="1">_xlfn.IFNA(IF(TIME!J83&gt;=0.2,MAX(ABS(INDIRECT("'" &amp; J$2 &amp; "'!B" &amp; ROWS!J83)-TIME!J83), ABS(INDIRECT("'" &amp; J$2 &amp; "'!F" &amp; ROWS!J83)-TIME!J83), ABS(INDIRECT("'" &amp; J$2 &amp; "'!J" &amp; ROWS!J83)-TIME!J83))/TIME!J83), "")</f>
        <v>0</v>
      </c>
      <c r="K83" s="2" t="b">
        <f ca="1">_xlfn.IFNA(IF(TIME!K83&gt;=0.2,MAX(ABS(INDIRECT("'" &amp; K$2 &amp; "'!B" &amp; ROWS!K83)-TIME!K83), ABS(INDIRECT("'" &amp; K$2 &amp; "'!F" &amp; ROWS!K83)-TIME!K83), ABS(INDIRECT("'" &amp; K$2 &amp; "'!J" &amp; ROWS!K83)-TIME!K83))/TIME!K83), "")</f>
        <v>0</v>
      </c>
      <c r="L83" s="2" t="b">
        <f ca="1">_xlfn.IFNA(IF(TIME!L83&gt;=0.2,MAX(ABS(INDIRECT("'" &amp; L$2 &amp; "'!B" &amp; ROWS!L83)-TIME!L83), ABS(INDIRECT("'" &amp; L$2 &amp; "'!F" &amp; ROWS!L83)-TIME!L83), ABS(INDIRECT("'" &amp; L$2 &amp; "'!J" &amp; ROWS!L83)-TIME!L83))/TIME!L83), "")</f>
        <v>0</v>
      </c>
      <c r="M83" s="2">
        <f ca="1">_xlfn.IFNA(IF(TIME!M83&gt;=0.2,MAX(ABS(INDIRECT("'" &amp; M$2 &amp; "'!B" &amp; ROWS!M83)-TIME!M83), ABS(INDIRECT("'" &amp; M$2 &amp; "'!F" &amp; ROWS!M83)-TIME!M83), ABS(INDIRECT("'" &amp; M$2 &amp; "'!J" &amp; ROWS!M83)-TIME!M83))/TIME!M83), "")</f>
        <v>3.2258064516129059E-2</v>
      </c>
      <c r="N83" s="2">
        <f ca="1">_xlfn.IFNA(IF(TIME!N83&gt;=0.2,MAX(ABS(INDIRECT("'" &amp; N$2 &amp; "'!B" &amp; ROWS!N83)-TIME!N83), ABS(INDIRECT("'" &amp; N$2 &amp; "'!F" &amp; ROWS!N83)-TIME!N83), ABS(INDIRECT("'" &amp; N$2 &amp; "'!J" &amp; ROWS!N83)-TIME!N83))/TIME!N83), "")</f>
        <v>2.0202020202020221E-2</v>
      </c>
      <c r="O83" s="2">
        <f ca="1">_xlfn.IFNA(IF(TIME!O83&gt;=0.2,MAX(ABS(INDIRECT("'" &amp; O$2 &amp; "'!B" &amp; ROWS!O83)-TIME!O83), ABS(INDIRECT("'" &amp; O$2 &amp; "'!F" &amp; ROWS!O83)-TIME!O83), ABS(INDIRECT("'" &amp; O$2 &amp; "'!J" &amp; ROWS!O83)-TIME!O83))/TIME!O83), "")</f>
        <v>6.1224489795918421E-2</v>
      </c>
      <c r="P83" s="2" t="str">
        <f ca="1">_xlfn.IFNA(IF(TIME!P83&gt;=0.2,MAX(ABS(INDIRECT("'" &amp; P$2 &amp; "'!B" &amp; ROWS!P83)-TIME!P83), ABS(INDIRECT("'" &amp; P$2 &amp; "'!F" &amp; ROWS!P83)-TIME!P83), ABS(INDIRECT("'" &amp; P$2 &amp; "'!J" &amp; ROWS!P83)-TIME!P83))/TIME!P83), "")</f>
        <v/>
      </c>
      <c r="Q83" s="2" t="str">
        <f ca="1">_xlfn.IFNA(IF(TIME!Q83&gt;=0.2,MAX(ABS(INDIRECT("'" &amp; Q$2 &amp; "'!B" &amp; ROWS!Q83)-TIME!Q83), ABS(INDIRECT("'" &amp; Q$2 &amp; "'!F" &amp; ROWS!Q83)-TIME!Q83), ABS(INDIRECT("'" &amp; Q$2 &amp; "'!J" &amp; ROWS!Q83)-TIME!Q83))/TIME!Q83), "")</f>
        <v/>
      </c>
      <c r="R83" s="2" t="b">
        <f ca="1">_xlfn.IFNA(IF(TIME!R83&gt;=0.2,MAX(ABS(INDIRECT("'" &amp; R$2 &amp; "'!B" &amp; ROWS!R83)-TIME!R83), ABS(INDIRECT("'" &amp; R$2 &amp; "'!F" &amp; ROWS!R83)-TIME!R83), ABS(INDIRECT("'" &amp; R$2 &amp; "'!J" &amp; ROWS!R83)-TIME!R83))/TIME!R83), "")</f>
        <v>0</v>
      </c>
      <c r="S83" s="2" t="b">
        <f ca="1">_xlfn.IFNA(IF(TIME!S83&gt;=0.2,MAX(ABS(INDIRECT("'" &amp; S$2 &amp; "'!B" &amp; ROWS!S83)-TIME!S83), ABS(INDIRECT("'" &amp; S$2 &amp; "'!F" &amp; ROWS!S83)-TIME!S83), ABS(INDIRECT("'" &amp; S$2 &amp; "'!J" &amp; ROWS!S83)-TIME!S83))/TIME!S83), "")</f>
        <v>0</v>
      </c>
      <c r="T83" s="2" t="b">
        <f ca="1">_xlfn.IFNA(IF(TIME!T83&gt;=0.2,MAX(ABS(INDIRECT("'" &amp; T$2 &amp; "'!B" &amp; ROWS!T83)-TIME!T83), ABS(INDIRECT("'" &amp; T$2 &amp; "'!F" &amp; ROWS!T83)-TIME!T83), ABS(INDIRECT("'" &amp; T$2 &amp; "'!J" &amp; ROWS!T83)-TIME!T83))/TIME!T83), "")</f>
        <v>0</v>
      </c>
      <c r="U83" s="2">
        <f ca="1">_xlfn.IFNA(IF(TIME!U83&gt;=0.2,MAX(ABS(INDIRECT("'" &amp; U$2 &amp; "'!B" &amp; ROWS!U83)-TIME!U83), ABS(INDIRECT("'" &amp; U$2 &amp; "'!F" &amp; ROWS!U83)-TIME!U83), ABS(INDIRECT("'" &amp; U$2 &amp; "'!J" &amp; ROWS!U83)-TIME!U83))/TIME!U83), "")</f>
        <v>4.7619047619047658E-2</v>
      </c>
      <c r="V83" s="2">
        <f ca="1">_xlfn.IFNA(IF(TIME!V83&gt;=0.2,MAX(ABS(INDIRECT("'" &amp; V$2 &amp; "'!B" &amp; ROWS!V83)-TIME!V83), ABS(INDIRECT("'" &amp; V$2 &amp; "'!F" &amp; ROWS!V83)-TIME!V83), ABS(INDIRECT("'" &amp; V$2 &amp; "'!J" &amp; ROWS!V83)-TIME!V83))/TIME!V83), "")</f>
        <v>0</v>
      </c>
      <c r="W83" s="2">
        <f ca="1">_xlfn.IFNA(IF(TIME!W83&gt;=0.2,MAX(ABS(INDIRECT("'" &amp; W$2 &amp; "'!B" &amp; ROWS!W83)-TIME!W83), ABS(INDIRECT("'" &amp; W$2 &amp; "'!F" &amp; ROWS!W83)-TIME!W83), ABS(INDIRECT("'" &amp; W$2 &amp; "'!J" &amp; ROWS!W83)-TIME!W83))/TIME!W83), "")</f>
        <v>2.0000000000000018E-2</v>
      </c>
      <c r="X83" s="2" t="str">
        <f ca="1">_xlfn.IFNA(IF(TIME!X83&gt;=0.2,MAX(ABS(INDIRECT("'" &amp; X$2 &amp; "'!B" &amp; ROWS!X83)-TIME!X83), ABS(INDIRECT("'" &amp; X$2 &amp; "'!F" &amp; ROWS!X83)-TIME!X83), ABS(INDIRECT("'" &amp; X$2 &amp; "'!J" &amp; ROWS!X83)-TIME!X83))/TIME!X83), "")</f>
        <v/>
      </c>
      <c r="Y83" s="2" t="str">
        <f ca="1">_xlfn.IFNA(IF(TIME!Y83&gt;=0.2,MAX(ABS(INDIRECT("'" &amp; Y$2 &amp; "'!B" &amp; ROWS!Y83)-TIME!Y83), ABS(INDIRECT("'" &amp; Y$2 &amp; "'!F" &amp; ROWS!Y83)-TIME!Y83), ABS(INDIRECT("'" &amp; Y$2 &amp; "'!J" &amp; ROWS!Y83)-TIME!Y83))/TIME!Y83), "")</f>
        <v/>
      </c>
    </row>
    <row r="84" spans="1:25" x14ac:dyDescent="0.25">
      <c r="A84" t="str">
        <f>METRICS!A83</f>
        <v>simpleGenericTriple</v>
      </c>
      <c r="B84" s="2" t="b">
        <f ca="1">_xlfn.IFNA(IF(TIME!B84&gt;=0.2,MAX(ABS(INDIRECT("'" &amp; B$2 &amp; "'!B" &amp; ROWS!B84)-TIME!B84), ABS(INDIRECT("'" &amp; B$2 &amp; "'!F" &amp; ROWS!B84)-TIME!B84), ABS(INDIRECT("'" &amp; B$2 &amp; "'!J" &amp; ROWS!B84)-TIME!B84))/TIME!B84), "")</f>
        <v>0</v>
      </c>
      <c r="C84" s="2" t="b">
        <f ca="1">_xlfn.IFNA(IF(TIME!C84&gt;=0.2,MAX(ABS(INDIRECT("'" &amp; C$2 &amp; "'!B" &amp; ROWS!C84)-TIME!C84), ABS(INDIRECT("'" &amp; C$2 &amp; "'!F" &amp; ROWS!C84)-TIME!C84), ABS(INDIRECT("'" &amp; C$2 &amp; "'!J" &amp; ROWS!C84)-TIME!C84))/TIME!C84), "")</f>
        <v>0</v>
      </c>
      <c r="D84" s="2" t="b">
        <f ca="1">_xlfn.IFNA(IF(TIME!D84&gt;=0.2,MAX(ABS(INDIRECT("'" &amp; D$2 &amp; "'!B" &amp; ROWS!D84)-TIME!D84), ABS(INDIRECT("'" &amp; D$2 &amp; "'!F" &amp; ROWS!D84)-TIME!D84), ABS(INDIRECT("'" &amp; D$2 &amp; "'!J" &amp; ROWS!D84)-TIME!D84))/TIME!D84), "")</f>
        <v>0</v>
      </c>
      <c r="E84" s="2">
        <f ca="1">_xlfn.IFNA(IF(TIME!E84&gt;=0.2,MAX(ABS(INDIRECT("'" &amp; E$2 &amp; "'!B" &amp; ROWS!E84)-TIME!E84), ABS(INDIRECT("'" &amp; E$2 &amp; "'!F" &amp; ROWS!E84)-TIME!E84), ABS(INDIRECT("'" &amp; E$2 &amp; "'!J" &amp; ROWS!E84)-TIME!E84))/TIME!E84), "")</f>
        <v>0</v>
      </c>
      <c r="F84" s="2">
        <f ca="1">_xlfn.IFNA(IF(TIME!F84&gt;=0.2,MAX(ABS(INDIRECT("'" &amp; F$2 &amp; "'!B" &amp; ROWS!F84)-TIME!F84), ABS(INDIRECT("'" &amp; F$2 &amp; "'!F" &amp; ROWS!F84)-TIME!F84), ABS(INDIRECT("'" &amp; F$2 &amp; "'!J" &amp; ROWS!F84)-TIME!F84))/TIME!F84), "")</f>
        <v>1.0101010101010111E-2</v>
      </c>
      <c r="G84" s="2">
        <f ca="1">_xlfn.IFNA(IF(TIME!G84&gt;=0.2,MAX(ABS(INDIRECT("'" &amp; G$2 &amp; "'!B" &amp; ROWS!G84)-TIME!G84), ABS(INDIRECT("'" &amp; G$2 &amp; "'!F" &amp; ROWS!G84)-TIME!G84), ABS(INDIRECT("'" &amp; G$2 &amp; "'!J" &amp; ROWS!G84)-TIME!G84))/TIME!G84), "")</f>
        <v>2.898550724637684E-2</v>
      </c>
      <c r="H84" s="2">
        <f ca="1">_xlfn.IFNA(IF(TIME!H84&gt;=0.2,MAX(ABS(INDIRECT("'" &amp; H$2 &amp; "'!B" &amp; ROWS!H84)-TIME!H84), ABS(INDIRECT("'" &amp; H$2 &amp; "'!F" &amp; ROWS!H84)-TIME!H84), ABS(INDIRECT("'" &amp; H$2 &amp; "'!J" &amp; ROWS!H84)-TIME!H84))/TIME!H84), "")</f>
        <v>8.5470085470085548E-3</v>
      </c>
      <c r="I84" s="2">
        <f ca="1">_xlfn.IFNA(IF(TIME!I84&gt;=0.2,MAX(ABS(INDIRECT("'" &amp; I$2 &amp; "'!B" &amp; ROWS!I84)-TIME!I84), ABS(INDIRECT("'" &amp; I$2 &amp; "'!F" &amp; ROWS!I84)-TIME!I84), ABS(INDIRECT("'" &amp; I$2 &amp; "'!J" &amp; ROWS!I84)-TIME!I84))/TIME!I84), "")</f>
        <v>1.4150943396226322E-2</v>
      </c>
      <c r="J84" s="2" t="b">
        <f ca="1">_xlfn.IFNA(IF(TIME!J84&gt;=0.2,MAX(ABS(INDIRECT("'" &amp; J$2 &amp; "'!B" &amp; ROWS!J84)-TIME!J84), ABS(INDIRECT("'" &amp; J$2 &amp; "'!F" &amp; ROWS!J84)-TIME!J84), ABS(INDIRECT("'" &amp; J$2 &amp; "'!J" &amp; ROWS!J84)-TIME!J84))/TIME!J84), "")</f>
        <v>0</v>
      </c>
      <c r="K84" s="2" t="b">
        <f ca="1">_xlfn.IFNA(IF(TIME!K84&gt;=0.2,MAX(ABS(INDIRECT("'" &amp; K$2 &amp; "'!B" &amp; ROWS!K84)-TIME!K84), ABS(INDIRECT("'" &amp; K$2 &amp; "'!F" &amp; ROWS!K84)-TIME!K84), ABS(INDIRECT("'" &amp; K$2 &amp; "'!J" &amp; ROWS!K84)-TIME!K84))/TIME!K84), "")</f>
        <v>0</v>
      </c>
      <c r="L84" s="2" t="b">
        <f ca="1">_xlfn.IFNA(IF(TIME!L84&gt;=0.2,MAX(ABS(INDIRECT("'" &amp; L$2 &amp; "'!B" &amp; ROWS!L84)-TIME!L84), ABS(INDIRECT("'" &amp; L$2 &amp; "'!F" &amp; ROWS!L84)-TIME!L84), ABS(INDIRECT("'" &amp; L$2 &amp; "'!J" &amp; ROWS!L84)-TIME!L84))/TIME!L84), "")</f>
        <v>0</v>
      </c>
      <c r="M84" s="2">
        <f ca="1">_xlfn.IFNA(IF(TIME!M84&gt;=0.2,MAX(ABS(INDIRECT("'" &amp; M$2 &amp; "'!B" &amp; ROWS!M84)-TIME!M84), ABS(INDIRECT("'" &amp; M$2 &amp; "'!F" &amp; ROWS!M84)-TIME!M84), ABS(INDIRECT("'" &amp; M$2 &amp; "'!J" &amp; ROWS!M84)-TIME!M84))/TIME!M84), "")</f>
        <v>3.1250000000000028E-2</v>
      </c>
      <c r="N84" s="2">
        <f ca="1">_xlfn.IFNA(IF(TIME!N84&gt;=0.2,MAX(ABS(INDIRECT("'" &amp; N$2 &amp; "'!B" &amp; ROWS!N84)-TIME!N84), ABS(INDIRECT("'" &amp; N$2 &amp; "'!F" &amp; ROWS!N84)-TIME!N84), ABS(INDIRECT("'" &amp; N$2 &amp; "'!J" &amp; ROWS!N84)-TIME!N84))/TIME!N84), "")</f>
        <v>1.1363636363636374E-2</v>
      </c>
      <c r="O84" s="2">
        <f ca="1">_xlfn.IFNA(IF(TIME!O84&gt;=0.2,MAX(ABS(INDIRECT("'" &amp; O$2 &amp; "'!B" &amp; ROWS!O84)-TIME!O84), ABS(INDIRECT("'" &amp; O$2 &amp; "'!F" &amp; ROWS!O84)-TIME!O84), ABS(INDIRECT("'" &amp; O$2 &amp; "'!J" &amp; ROWS!O84)-TIME!O84))/TIME!O84), "")</f>
        <v>1.6666666666666684E-2</v>
      </c>
      <c r="P84" s="2" t="b">
        <f ca="1">_xlfn.IFNA(IF(TIME!P84&gt;=0.2,MAX(ABS(INDIRECT("'" &amp; P$2 &amp; "'!B" &amp; ROWS!P84)-TIME!P84), ABS(INDIRECT("'" &amp; P$2 &amp; "'!F" &amp; ROWS!P84)-TIME!P84), ABS(INDIRECT("'" &amp; P$2 &amp; "'!J" &amp; ROWS!P84)-TIME!P84))/TIME!P84), "")</f>
        <v>0</v>
      </c>
      <c r="Q84" s="2" t="b">
        <f ca="1">_xlfn.IFNA(IF(TIME!Q84&gt;=0.2,MAX(ABS(INDIRECT("'" &amp; Q$2 &amp; "'!B" &amp; ROWS!Q84)-TIME!Q84), ABS(INDIRECT("'" &amp; Q$2 &amp; "'!F" &amp; ROWS!Q84)-TIME!Q84), ABS(INDIRECT("'" &amp; Q$2 &amp; "'!J" &amp; ROWS!Q84)-TIME!Q84))/TIME!Q84), "")</f>
        <v>0</v>
      </c>
      <c r="R84" s="2" t="b">
        <f ca="1">_xlfn.IFNA(IF(TIME!R84&gt;=0.2,MAX(ABS(INDIRECT("'" &amp; R$2 &amp; "'!B" &amp; ROWS!R84)-TIME!R84), ABS(INDIRECT("'" &amp; R$2 &amp; "'!F" &amp; ROWS!R84)-TIME!R84), ABS(INDIRECT("'" &amp; R$2 &amp; "'!J" &amp; ROWS!R84)-TIME!R84))/TIME!R84), "")</f>
        <v>0</v>
      </c>
      <c r="S84" s="2" t="b">
        <f ca="1">_xlfn.IFNA(IF(TIME!S84&gt;=0.2,MAX(ABS(INDIRECT("'" &amp; S$2 &amp; "'!B" &amp; ROWS!S84)-TIME!S84), ABS(INDIRECT("'" &amp; S$2 &amp; "'!F" &amp; ROWS!S84)-TIME!S84), ABS(INDIRECT("'" &amp; S$2 &amp; "'!J" &amp; ROWS!S84)-TIME!S84))/TIME!S84), "")</f>
        <v>0</v>
      </c>
      <c r="T84" s="2" t="b">
        <f ca="1">_xlfn.IFNA(IF(TIME!T84&gt;=0.2,MAX(ABS(INDIRECT("'" &amp; T$2 &amp; "'!B" &amp; ROWS!T84)-TIME!T84), ABS(INDIRECT("'" &amp; T$2 &amp; "'!F" &amp; ROWS!T84)-TIME!T84), ABS(INDIRECT("'" &amp; T$2 &amp; "'!J" &amp; ROWS!T84)-TIME!T84))/TIME!T84), "")</f>
        <v>0</v>
      </c>
      <c r="U84" s="2">
        <f ca="1">_xlfn.IFNA(IF(TIME!U84&gt;=0.2,MAX(ABS(INDIRECT("'" &amp; U$2 &amp; "'!B" &amp; ROWS!U84)-TIME!U84), ABS(INDIRECT("'" &amp; U$2 &amp; "'!F" &amp; ROWS!U84)-TIME!U84), ABS(INDIRECT("'" &amp; U$2 &amp; "'!J" &amp; ROWS!U84)-TIME!U84))/TIME!U84), "")</f>
        <v>3.1250000000000028E-2</v>
      </c>
      <c r="V84" s="2">
        <f ca="1">_xlfn.IFNA(IF(TIME!V84&gt;=0.2,MAX(ABS(INDIRECT("'" &amp; V$2 &amp; "'!B" &amp; ROWS!V84)-TIME!V84), ABS(INDIRECT("'" &amp; V$2 &amp; "'!F" &amp; ROWS!V84)-TIME!V84), ABS(INDIRECT("'" &amp; V$2 &amp; "'!J" &amp; ROWS!V84)-TIME!V84))/TIME!V84), "")</f>
        <v>1.1494252873563229E-2</v>
      </c>
      <c r="W84" s="2">
        <f ca="1">_xlfn.IFNA(IF(TIME!W84&gt;=0.2,MAX(ABS(INDIRECT("'" &amp; W$2 &amp; "'!B" &amp; ROWS!W84)-TIME!W84), ABS(INDIRECT("'" &amp; W$2 &amp; "'!F" &amp; ROWS!W84)-TIME!W84), ABS(INDIRECT("'" &amp; W$2 &amp; "'!J" &amp; ROWS!W84)-TIME!W84))/TIME!W84), "")</f>
        <v>1.5873015873015886E-2</v>
      </c>
      <c r="X84" s="2" t="b">
        <f ca="1">_xlfn.IFNA(IF(TIME!X84&gt;=0.2,MAX(ABS(INDIRECT("'" &amp; X$2 &amp; "'!B" &amp; ROWS!X84)-TIME!X84), ABS(INDIRECT("'" &amp; X$2 &amp; "'!F" &amp; ROWS!X84)-TIME!X84), ABS(INDIRECT("'" &amp; X$2 &amp; "'!J" &amp; ROWS!X84)-TIME!X84))/TIME!X84), "")</f>
        <v>0</v>
      </c>
      <c r="Y84" s="2" t="b">
        <f ca="1">_xlfn.IFNA(IF(TIME!Y84&gt;=0.2,MAX(ABS(INDIRECT("'" &amp; Y$2 &amp; "'!B" &amp; ROWS!Y84)-TIME!Y84), ABS(INDIRECT("'" &amp; Y$2 &amp; "'!F" &amp; ROWS!Y84)-TIME!Y84), ABS(INDIRECT("'" &amp; Y$2 &amp; "'!J" &amp; ROWS!Y84)-TIME!Y84))/TIME!Y84), "")</f>
        <v>0</v>
      </c>
    </row>
    <row r="85" spans="1:25" x14ac:dyDescent="0.25">
      <c r="A85" t="str">
        <f>METRICS!A84</f>
        <v>statement</v>
      </c>
      <c r="B85" s="2">
        <f ca="1">_xlfn.IFNA(IF(TIME!B85&gt;=0.2,MAX(ABS(INDIRECT("'" &amp; B$2 &amp; "'!B" &amp; ROWS!B85)-TIME!B85), ABS(INDIRECT("'" &amp; B$2 &amp; "'!F" &amp; ROWS!B85)-TIME!B85), ABS(INDIRECT("'" &amp; B$2 &amp; "'!J" &amp; ROWS!B85)-TIME!B85))/TIME!B85), "")</f>
        <v>8.1833060556463059E-4</v>
      </c>
      <c r="C85" s="2">
        <f ca="1">_xlfn.IFNA(IF(TIME!C85&gt;=0.2,MAX(ABS(INDIRECT("'" &amp; C$2 &amp; "'!B" &amp; ROWS!C85)-TIME!C85), ABS(INDIRECT("'" &amp; C$2 &amp; "'!F" &amp; ROWS!C85)-TIME!C85), ABS(INDIRECT("'" &amp; C$2 &amp; "'!J" &amp; ROWS!C85)-TIME!C85))/TIME!C85), "")</f>
        <v>6.5645514223193341E-3</v>
      </c>
      <c r="D85" s="2">
        <f ca="1">_xlfn.IFNA(IF(TIME!D85&gt;=0.2,MAX(ABS(INDIRECT("'" &amp; D$2 &amp; "'!B" &amp; ROWS!D85)-TIME!D85), ABS(INDIRECT("'" &amp; D$2 &amp; "'!F" &amp; ROWS!D85)-TIME!D85), ABS(INDIRECT("'" &amp; D$2 &amp; "'!J" &amp; ROWS!D85)-TIME!D85))/TIME!D85), "")</f>
        <v>4.0650406504064178E-3</v>
      </c>
      <c r="E85" s="2" t="str">
        <f ca="1">_xlfn.IFNA(IF(TIME!E85&gt;=0.2,MAX(ABS(INDIRECT("'" &amp; E$2 &amp; "'!B" &amp; ROWS!E85)-TIME!E85), ABS(INDIRECT("'" &amp; E$2 &amp; "'!F" &amp; ROWS!E85)-TIME!E85), ABS(INDIRECT("'" &amp; E$2 &amp; "'!J" &amp; ROWS!E85)-TIME!E85))/TIME!E85), "")</f>
        <v/>
      </c>
      <c r="F85" s="2" t="str">
        <f ca="1">_xlfn.IFNA(IF(TIME!F85&gt;=0.2,MAX(ABS(INDIRECT("'" &amp; F$2 &amp; "'!B" &amp; ROWS!F85)-TIME!F85), ABS(INDIRECT("'" &amp; F$2 &amp; "'!F" &amp; ROWS!F85)-TIME!F85), ABS(INDIRECT("'" &amp; F$2 &amp; "'!J" &amp; ROWS!F85)-TIME!F85))/TIME!F85), "")</f>
        <v/>
      </c>
      <c r="G85" s="2" t="str">
        <f ca="1">_xlfn.IFNA(IF(TIME!G85&gt;=0.2,MAX(ABS(INDIRECT("'" &amp; G$2 &amp; "'!B" &amp; ROWS!G85)-TIME!G85), ABS(INDIRECT("'" &amp; G$2 &amp; "'!F" &amp; ROWS!G85)-TIME!G85), ABS(INDIRECT("'" &amp; G$2 &amp; "'!J" &amp; ROWS!G85)-TIME!G85))/TIME!G85), "")</f>
        <v/>
      </c>
      <c r="H85" s="2" t="str">
        <f ca="1">_xlfn.IFNA(IF(TIME!H85&gt;=0.2,MAX(ABS(INDIRECT("'" &amp; H$2 &amp; "'!B" &amp; ROWS!H85)-TIME!H85), ABS(INDIRECT("'" &amp; H$2 &amp; "'!F" &amp; ROWS!H85)-TIME!H85), ABS(INDIRECT("'" &amp; H$2 &amp; "'!J" &amp; ROWS!H85)-TIME!H85))/TIME!H85), "")</f>
        <v/>
      </c>
      <c r="I85" s="2" t="str">
        <f ca="1">_xlfn.IFNA(IF(TIME!I85&gt;=0.2,MAX(ABS(INDIRECT("'" &amp; I$2 &amp; "'!B" &amp; ROWS!I85)-TIME!I85), ABS(INDIRECT("'" &amp; I$2 &amp; "'!F" &amp; ROWS!I85)-TIME!I85), ABS(INDIRECT("'" &amp; I$2 &amp; "'!J" &amp; ROWS!I85)-TIME!I85))/TIME!I85), "")</f>
        <v/>
      </c>
      <c r="J85" s="2">
        <f ca="1">_xlfn.IFNA(IF(TIME!J85&gt;=0.2,MAX(ABS(INDIRECT("'" &amp; J$2 &amp; "'!B" &amp; ROWS!J85)-TIME!J85), ABS(INDIRECT("'" &amp; J$2 &amp; "'!F" &amp; ROWS!J85)-TIME!J85), ABS(INDIRECT("'" &amp; J$2 &amp; "'!J" &amp; ROWS!J85)-TIME!J85))/TIME!J85), "")</f>
        <v>0</v>
      </c>
      <c r="K85" s="2">
        <f ca="1">_xlfn.IFNA(IF(TIME!K85&gt;=0.2,MAX(ABS(INDIRECT("'" &amp; K$2 &amp; "'!B" &amp; ROWS!K85)-TIME!K85), ABS(INDIRECT("'" &amp; K$2 &amp; "'!F" &amp; ROWS!K85)-TIME!K85), ABS(INDIRECT("'" &amp; K$2 &amp; "'!J" &amp; ROWS!K85)-TIME!K85))/TIME!K85), "")</f>
        <v>8.8888888888888976E-3</v>
      </c>
      <c r="L85" s="2">
        <f ca="1">_xlfn.IFNA(IF(TIME!L85&gt;=0.2,MAX(ABS(INDIRECT("'" &amp; L$2 &amp; "'!B" &amp; ROWS!L85)-TIME!L85), ABS(INDIRECT("'" &amp; L$2 &amp; "'!F" &amp; ROWS!L85)-TIME!L85), ABS(INDIRECT("'" &amp; L$2 &amp; "'!J" &amp; ROWS!L85)-TIME!L85))/TIME!L85), "")</f>
        <v>0</v>
      </c>
      <c r="M85" s="2" t="str">
        <f ca="1">_xlfn.IFNA(IF(TIME!M85&gt;=0.2,MAX(ABS(INDIRECT("'" &amp; M$2 &amp; "'!B" &amp; ROWS!M85)-TIME!M85), ABS(INDIRECT("'" &amp; M$2 &amp; "'!F" &amp; ROWS!M85)-TIME!M85), ABS(INDIRECT("'" &amp; M$2 &amp; "'!J" &amp; ROWS!M85)-TIME!M85))/TIME!M85), "")</f>
        <v/>
      </c>
      <c r="N85" s="2" t="str">
        <f ca="1">_xlfn.IFNA(IF(TIME!N85&gt;=0.2,MAX(ABS(INDIRECT("'" &amp; N$2 &amp; "'!B" &amp; ROWS!N85)-TIME!N85), ABS(INDIRECT("'" &amp; N$2 &amp; "'!F" &amp; ROWS!N85)-TIME!N85), ABS(INDIRECT("'" &amp; N$2 &amp; "'!J" &amp; ROWS!N85)-TIME!N85))/TIME!N85), "")</f>
        <v/>
      </c>
      <c r="O85" s="2" t="str">
        <f ca="1">_xlfn.IFNA(IF(TIME!O85&gt;=0.2,MAX(ABS(INDIRECT("'" &amp; O$2 &amp; "'!B" &amp; ROWS!O85)-TIME!O85), ABS(INDIRECT("'" &amp; O$2 &amp; "'!F" &amp; ROWS!O85)-TIME!O85), ABS(INDIRECT("'" &amp; O$2 &amp; "'!J" &amp; ROWS!O85)-TIME!O85))/TIME!O85), "")</f>
        <v/>
      </c>
      <c r="P85" s="2" t="str">
        <f ca="1">_xlfn.IFNA(IF(TIME!P85&gt;=0.2,MAX(ABS(INDIRECT("'" &amp; P$2 &amp; "'!B" &amp; ROWS!P85)-TIME!P85), ABS(INDIRECT("'" &amp; P$2 &amp; "'!F" &amp; ROWS!P85)-TIME!P85), ABS(INDIRECT("'" &amp; P$2 &amp; "'!J" &amp; ROWS!P85)-TIME!P85))/TIME!P85), "")</f>
        <v/>
      </c>
      <c r="Q85" s="2" t="str">
        <f ca="1">_xlfn.IFNA(IF(TIME!Q85&gt;=0.2,MAX(ABS(INDIRECT("'" &amp; Q$2 &amp; "'!B" &amp; ROWS!Q85)-TIME!Q85), ABS(INDIRECT("'" &amp; Q$2 &amp; "'!F" &amp; ROWS!Q85)-TIME!Q85), ABS(INDIRECT("'" &amp; Q$2 &amp; "'!J" &amp; ROWS!Q85)-TIME!Q85))/TIME!Q85), "")</f>
        <v/>
      </c>
      <c r="R85" s="2">
        <f ca="1">_xlfn.IFNA(IF(TIME!R85&gt;=0.2,MAX(ABS(INDIRECT("'" &amp; R$2 &amp; "'!B" &amp; ROWS!R85)-TIME!R85), ABS(INDIRECT("'" &amp; R$2 &amp; "'!F" &amp; ROWS!R85)-TIME!R85), ABS(INDIRECT("'" &amp; R$2 &amp; "'!J" &amp; ROWS!R85)-TIME!R85))/TIME!R85), "")</f>
        <v>3.0303030303030328E-2</v>
      </c>
      <c r="S85" s="2">
        <f ca="1">_xlfn.IFNA(IF(TIME!S85&gt;=0.2,MAX(ABS(INDIRECT("'" &amp; S$2 &amp; "'!B" &amp; ROWS!S85)-TIME!S85), ABS(INDIRECT("'" &amp; S$2 &amp; "'!F" &amp; ROWS!S85)-TIME!S85), ABS(INDIRECT("'" &amp; S$2 &amp; "'!J" &amp; ROWS!S85)-TIME!S85))/TIME!S85), "")</f>
        <v>9.0909090909090974E-3</v>
      </c>
      <c r="T85" s="2">
        <f ca="1">_xlfn.IFNA(IF(TIME!T85&gt;=0.2,MAX(ABS(INDIRECT("'" &amp; T$2 &amp; "'!B" &amp; ROWS!T85)-TIME!T85), ABS(INDIRECT("'" &amp; T$2 &amp; "'!F" &amp; ROWS!T85)-TIME!T85), ABS(INDIRECT("'" &amp; T$2 &amp; "'!J" &amp; ROWS!T85)-TIME!T85))/TIME!T85), "")</f>
        <v>0</v>
      </c>
      <c r="U85" s="2" t="str">
        <f ca="1">_xlfn.IFNA(IF(TIME!U85&gt;=0.2,MAX(ABS(INDIRECT("'" &amp; U$2 &amp; "'!B" &amp; ROWS!U85)-TIME!U85), ABS(INDIRECT("'" &amp; U$2 &amp; "'!F" &amp; ROWS!U85)-TIME!U85), ABS(INDIRECT("'" &amp; U$2 &amp; "'!J" &amp; ROWS!U85)-TIME!U85))/TIME!U85), "")</f>
        <v/>
      </c>
      <c r="V85" s="2" t="str">
        <f ca="1">_xlfn.IFNA(IF(TIME!V85&gt;=0.2,MAX(ABS(INDIRECT("'" &amp; V$2 &amp; "'!B" &amp; ROWS!V85)-TIME!V85), ABS(INDIRECT("'" &amp; V$2 &amp; "'!F" &amp; ROWS!V85)-TIME!V85), ABS(INDIRECT("'" &amp; V$2 &amp; "'!J" &amp; ROWS!V85)-TIME!V85))/TIME!V85), "")</f>
        <v/>
      </c>
      <c r="W85" s="2" t="str">
        <f ca="1">_xlfn.IFNA(IF(TIME!W85&gt;=0.2,MAX(ABS(INDIRECT("'" &amp; W$2 &amp; "'!B" &amp; ROWS!W85)-TIME!W85), ABS(INDIRECT("'" &amp; W$2 &amp; "'!F" &amp; ROWS!W85)-TIME!W85), ABS(INDIRECT("'" &amp; W$2 &amp; "'!J" &amp; ROWS!W85)-TIME!W85))/TIME!W85), "")</f>
        <v/>
      </c>
      <c r="X85" s="2" t="str">
        <f ca="1">_xlfn.IFNA(IF(TIME!X85&gt;=0.2,MAX(ABS(INDIRECT("'" &amp; X$2 &amp; "'!B" &amp; ROWS!X85)-TIME!X85), ABS(INDIRECT("'" &amp; X$2 &amp; "'!F" &amp; ROWS!X85)-TIME!X85), ABS(INDIRECT("'" &amp; X$2 &amp; "'!J" &amp; ROWS!X85)-TIME!X85))/TIME!X85), "")</f>
        <v/>
      </c>
      <c r="Y85" s="2" t="str">
        <f ca="1">_xlfn.IFNA(IF(TIME!Y85&gt;=0.2,MAX(ABS(INDIRECT("'" &amp; Y$2 &amp; "'!B" &amp; ROWS!Y85)-TIME!Y85), ABS(INDIRECT("'" &amp; Y$2 &amp; "'!F" &amp; ROWS!Y85)-TIME!Y85), ABS(INDIRECT("'" &amp; Y$2 &amp; "'!J" &amp; ROWS!Y85)-TIME!Y85))/TIME!Y85), "")</f>
        <v/>
      </c>
    </row>
    <row r="86" spans="1:25" x14ac:dyDescent="0.25">
      <c r="A86" t="str">
        <f>METRICS!A85</f>
        <v>stdincludes</v>
      </c>
      <c r="B86" s="2">
        <f ca="1">_xlfn.IFNA(IF(TIME!B86&gt;=0.2,MAX(ABS(INDIRECT("'" &amp; B$2 &amp; "'!B" &amp; ROWS!B86)-TIME!B86), ABS(INDIRECT("'" &amp; B$2 &amp; "'!F" &amp; ROWS!B86)-TIME!B86), ABS(INDIRECT("'" &amp; B$2 &amp; "'!J" &amp; ROWS!B86)-TIME!B86))/TIME!B86), "")</f>
        <v>3.6496350364963369E-2</v>
      </c>
      <c r="C86" s="2">
        <f ca="1">_xlfn.IFNA(IF(TIME!C86&gt;=0.2,MAX(ABS(INDIRECT("'" &amp; C$2 &amp; "'!B" &amp; ROWS!C86)-TIME!C86), ABS(INDIRECT("'" &amp; C$2 &amp; "'!F" &amp; ROWS!C86)-TIME!C86), ABS(INDIRECT("'" &amp; C$2 &amp; "'!J" &amp; ROWS!C86)-TIME!C86))/TIME!C86), "")</f>
        <v>4.5081967213114707E-2</v>
      </c>
      <c r="D86" s="2">
        <f ca="1">_xlfn.IFNA(IF(TIME!D86&gt;=0.2,MAX(ABS(INDIRECT("'" &amp; D$2 &amp; "'!B" &amp; ROWS!D86)-TIME!D86), ABS(INDIRECT("'" &amp; D$2 &amp; "'!F" &amp; ROWS!D86)-TIME!D86), ABS(INDIRECT("'" &amp; D$2 &amp; "'!J" &amp; ROWS!D86)-TIME!D86))/TIME!D86), "")</f>
        <v>3.6585365853658569E-2</v>
      </c>
      <c r="E86" s="2">
        <f ca="1">_xlfn.IFNA(IF(TIME!E86&gt;=0.2,MAX(ABS(INDIRECT("'" &amp; E$2 &amp; "'!B" &amp; ROWS!E86)-TIME!E86), ABS(INDIRECT("'" &amp; E$2 &amp; "'!F" &amp; ROWS!E86)-TIME!E86), ABS(INDIRECT("'" &amp; E$2 &amp; "'!J" &amp; ROWS!E86)-TIME!E86))/TIME!E86), "")</f>
        <v>5.8972198820556269E-3</v>
      </c>
      <c r="F86" s="2">
        <f ca="1">_xlfn.IFNA(IF(TIME!F86&gt;=0.2,MAX(ABS(INDIRECT("'" &amp; F$2 &amp; "'!B" &amp; ROWS!F86)-TIME!F86), ABS(INDIRECT("'" &amp; F$2 &amp; "'!F" &amp; ROWS!F86)-TIME!F86), ABS(INDIRECT("'" &amp; F$2 &amp; "'!J" &amp; ROWS!F86)-TIME!F86))/TIME!F86), "")</f>
        <v>5.879692446856581E-3</v>
      </c>
      <c r="G86" s="2">
        <f ca="1">_xlfn.IFNA(IF(TIME!G86&gt;=0.2,MAX(ABS(INDIRECT("'" &amp; G$2 &amp; "'!B" &amp; ROWS!G86)-TIME!G86), ABS(INDIRECT("'" &amp; G$2 &amp; "'!F" &amp; ROWS!G86)-TIME!G86), ABS(INDIRECT("'" &amp; G$2 &amp; "'!J" &amp; ROWS!G86)-TIME!G86))/TIME!G86), "")</f>
        <v>1.1098779134295189E-2</v>
      </c>
      <c r="H86" s="2">
        <f ca="1">_xlfn.IFNA(IF(TIME!H86&gt;=0.2,MAX(ABS(INDIRECT("'" &amp; H$2 &amp; "'!B" &amp; ROWS!H86)-TIME!H86), ABS(INDIRECT("'" &amp; H$2 &amp; "'!F" &amp; ROWS!H86)-TIME!H86), ABS(INDIRECT("'" &amp; H$2 &amp; "'!J" &amp; ROWS!H86)-TIME!H86))/TIME!H86), "")</f>
        <v>6.8181818181816721E-3</v>
      </c>
      <c r="I86" s="2">
        <f ca="1">_xlfn.IFNA(IF(TIME!I86&gt;=0.2,MAX(ABS(INDIRECT("'" &amp; I$2 &amp; "'!B" &amp; ROWS!I86)-TIME!I86), ABS(INDIRECT("'" &amp; I$2 &amp; "'!F" &amp; ROWS!I86)-TIME!I86), ABS(INDIRECT("'" &amp; I$2 &amp; "'!J" &amp; ROWS!I86)-TIME!I86))/TIME!I86), "")</f>
        <v>9.9502487562188689E-3</v>
      </c>
      <c r="J86" s="2">
        <f ca="1">_xlfn.IFNA(IF(TIME!J86&gt;=0.2,MAX(ABS(INDIRECT("'" &amp; J$2 &amp; "'!B" &amp; ROWS!J86)-TIME!J86), ABS(INDIRECT("'" &amp; J$2 &amp; "'!F" &amp; ROWS!J86)-TIME!J86), ABS(INDIRECT("'" &amp; J$2 &amp; "'!J" &amp; ROWS!J86)-TIME!J86))/TIME!J86), "")</f>
        <v>9.174311926605512E-3</v>
      </c>
      <c r="K86" s="2">
        <f ca="1">_xlfn.IFNA(IF(TIME!K86&gt;=0.2,MAX(ABS(INDIRECT("'" &amp; K$2 &amp; "'!B" &amp; ROWS!K86)-TIME!K86), ABS(INDIRECT("'" &amp; K$2 &amp; "'!F" &amp; ROWS!K86)-TIME!K86), ABS(INDIRECT("'" &amp; K$2 &amp; "'!J" &amp; ROWS!K86)-TIME!K86))/TIME!K86), "")</f>
        <v>2.6905829596412582E-2</v>
      </c>
      <c r="L86" s="2">
        <f ca="1">_xlfn.IFNA(IF(TIME!L86&gt;=0.2,MAX(ABS(INDIRECT("'" &amp; L$2 &amp; "'!B" &amp; ROWS!L86)-TIME!L86), ABS(INDIRECT("'" &amp; L$2 &amp; "'!F" &amp; ROWS!L86)-TIME!L86), ABS(INDIRECT("'" &amp; L$2 &amp; "'!J" &amp; ROWS!L86)-TIME!L86))/TIME!L86), "")</f>
        <v>1.2987012987012998E-2</v>
      </c>
      <c r="M86" s="2">
        <f ca="1">_xlfn.IFNA(IF(TIME!M86&gt;=0.2,MAX(ABS(INDIRECT("'" &amp; M$2 &amp; "'!B" &amp; ROWS!M86)-TIME!M86), ABS(INDIRECT("'" &amp; M$2 &amp; "'!F" &amp; ROWS!M86)-TIME!M86), ABS(INDIRECT("'" &amp; M$2 &amp; "'!J" &amp; ROWS!M86)-TIME!M86))/TIME!M86), "")</f>
        <v>6.3006300630063265E-3</v>
      </c>
      <c r="N86" s="2">
        <f ca="1">_xlfn.IFNA(IF(TIME!N86&gt;=0.2,MAX(ABS(INDIRECT("'" &amp; N$2 &amp; "'!B" &amp; ROWS!N86)-TIME!N86), ABS(INDIRECT("'" &amp; N$2 &amp; "'!F" &amp; ROWS!N86)-TIME!N86), ABS(INDIRECT("'" &amp; N$2 &amp; "'!J" &amp; ROWS!N86)-TIME!N86))/TIME!N86), "")</f>
        <v>8.8454376163873971E-3</v>
      </c>
      <c r="O86" s="2">
        <f ca="1">_xlfn.IFNA(IF(TIME!O86&gt;=0.2,MAX(ABS(INDIRECT("'" &amp; O$2 &amp; "'!B" &amp; ROWS!O86)-TIME!O86), ABS(INDIRECT("'" &amp; O$2 &amp; "'!F" &amp; ROWS!O86)-TIME!O86), ABS(INDIRECT("'" &amp; O$2 &amp; "'!J" &amp; ROWS!O86)-TIME!O86))/TIME!O86), "")</f>
        <v>3.110599078341009E-2</v>
      </c>
      <c r="P86" s="2">
        <f ca="1">_xlfn.IFNA(IF(TIME!P86&gt;=0.2,MAX(ABS(INDIRECT("'" &amp; P$2 &amp; "'!B" &amp; ROWS!P86)-TIME!P86), ABS(INDIRECT("'" &amp; P$2 &amp; "'!F" &amp; ROWS!P86)-TIME!P86), ABS(INDIRECT("'" &amp; P$2 &amp; "'!J" &amp; ROWS!P86)-TIME!P86))/TIME!P86), "")</f>
        <v>1.5625000000000014E-2</v>
      </c>
      <c r="Q86" s="2">
        <f ca="1">_xlfn.IFNA(IF(TIME!Q86&gt;=0.2,MAX(ABS(INDIRECT("'" &amp; Q$2 &amp; "'!B" &amp; ROWS!Q86)-TIME!Q86), ABS(INDIRECT("'" &amp; Q$2 &amp; "'!F" &amp; ROWS!Q86)-TIME!Q86), ABS(INDIRECT("'" &amp; Q$2 &amp; "'!J" &amp; ROWS!Q86)-TIME!Q86))/TIME!Q86), "")</f>
        <v>1.0204081632653071E-2</v>
      </c>
      <c r="R86" s="2">
        <f ca="1">_xlfn.IFNA(IF(TIME!R86&gt;=0.2,MAX(ABS(INDIRECT("'" &amp; R$2 &amp; "'!B" &amp; ROWS!R86)-TIME!R86), ABS(INDIRECT("'" &amp; R$2 &amp; "'!F" &amp; ROWS!R86)-TIME!R86), ABS(INDIRECT("'" &amp; R$2 &amp; "'!J" &amp; ROWS!R86)-TIME!R86))/TIME!R86), "")</f>
        <v>7.8260869565217273E-2</v>
      </c>
      <c r="S86" s="2">
        <f ca="1">_xlfn.IFNA(IF(TIME!S86&gt;=0.2,MAX(ABS(INDIRECT("'" &amp; S$2 &amp; "'!B" &amp; ROWS!S86)-TIME!S86), ABS(INDIRECT("'" &amp; S$2 &amp; "'!F" &amp; ROWS!S86)-TIME!S86), ABS(INDIRECT("'" &amp; S$2 &amp; "'!J" &amp; ROWS!S86)-TIME!S86))/TIME!S86), "")</f>
        <v>1.3574660633484075E-2</v>
      </c>
      <c r="T86" s="2">
        <f ca="1">_xlfn.IFNA(IF(TIME!T86&gt;=0.2,MAX(ABS(INDIRECT("'" &amp; T$2 &amp; "'!B" &amp; ROWS!T86)-TIME!T86), ABS(INDIRECT("'" &amp; T$2 &amp; "'!F" &amp; ROWS!T86)-TIME!T86), ABS(INDIRECT("'" &amp; T$2 &amp; "'!J" &amp; ROWS!T86)-TIME!T86))/TIME!T86), "")</f>
        <v>0</v>
      </c>
      <c r="U86" s="2">
        <f ca="1">_xlfn.IFNA(IF(TIME!U86&gt;=0.2,MAX(ABS(INDIRECT("'" &amp; U$2 &amp; "'!B" &amp; ROWS!U86)-TIME!U86), ABS(INDIRECT("'" &amp; U$2 &amp; "'!F" &amp; ROWS!U86)-TIME!U86), ABS(INDIRECT("'" &amp; U$2 &amp; "'!J" &amp; ROWS!U86)-TIME!U86))/TIME!U86), "")</f>
        <v>1.1804384485666003E-2</v>
      </c>
      <c r="V86" s="2">
        <f ca="1">_xlfn.IFNA(IF(TIME!V86&gt;=0.2,MAX(ABS(INDIRECT("'" &amp; V$2 &amp; "'!B" &amp; ROWS!V86)-TIME!V86), ABS(INDIRECT("'" &amp; V$2 &amp; "'!F" &amp; ROWS!V86)-TIME!V86), ABS(INDIRECT("'" &amp; V$2 &amp; "'!J" &amp; ROWS!V86)-TIME!V86))/TIME!V86), "")</f>
        <v>3.2972209138012378E-3</v>
      </c>
      <c r="W86" s="2">
        <f ca="1">_xlfn.IFNA(IF(TIME!W86&gt;=0.2,MAX(ABS(INDIRECT("'" &amp; W$2 &amp; "'!B" &amp; ROWS!W86)-TIME!W86), ABS(INDIRECT("'" &amp; W$2 &amp; "'!F" &amp; ROWS!W86)-TIME!W86), ABS(INDIRECT("'" &amp; W$2 &amp; "'!J" &amp; ROWS!W86)-TIME!W86))/TIME!W86), "")</f>
        <v>2.9885057471264347E-2</v>
      </c>
      <c r="X86" s="2">
        <f ca="1">_xlfn.IFNA(IF(TIME!X86&gt;=0.2,MAX(ABS(INDIRECT("'" &amp; X$2 &amp; "'!B" &amp; ROWS!X86)-TIME!X86), ABS(INDIRECT("'" &amp; X$2 &amp; "'!F" &amp; ROWS!X86)-TIME!X86), ABS(INDIRECT("'" &amp; X$2 &amp; "'!J" &amp; ROWS!X86)-TIME!X86))/TIME!X86), "")</f>
        <v>1.5625000000000014E-2</v>
      </c>
      <c r="Y86" s="2">
        <f ca="1">_xlfn.IFNA(IF(TIME!Y86&gt;=0.2,MAX(ABS(INDIRECT("'" &amp; Y$2 &amp; "'!B" &amp; ROWS!Y86)-TIME!Y86), ABS(INDIRECT("'" &amp; Y$2 &amp; "'!F" &amp; ROWS!Y86)-TIME!Y86), ABS(INDIRECT("'" &amp; Y$2 &amp; "'!J" &amp; ROWS!Y86)-TIME!Y86))/TIME!Y86), "")</f>
        <v>1.0638297872340436E-2</v>
      </c>
    </row>
    <row r="87" spans="1:25" x14ac:dyDescent="0.25">
      <c r="A87" t="str">
        <f>METRICS!A86</f>
        <v>sum</v>
      </c>
      <c r="B87" s="2">
        <f ca="1">_xlfn.IFNA(IF(TIME!B87&gt;=0.2,MAX(ABS(INDIRECT("'" &amp; B$2 &amp; "'!B" &amp; ROWS!B87)-TIME!B87), ABS(INDIRECT("'" &amp; B$2 &amp; "'!F" &amp; ROWS!B87)-TIME!B87), ABS(INDIRECT("'" &amp; B$2 &amp; "'!J" &amp; ROWS!B87)-TIME!B87))/TIME!B87), "")</f>
        <v>3.0959752321982137E-3</v>
      </c>
      <c r="C87" s="2" t="str">
        <f ca="1">_xlfn.IFNA(IF(TIME!C87&gt;=0.2,MAX(ABS(INDIRECT("'" &amp; C$2 &amp; "'!B" &amp; ROWS!C87)-TIME!C87), ABS(INDIRECT("'" &amp; C$2 &amp; "'!F" &amp; ROWS!C87)-TIME!C87), ABS(INDIRECT("'" &amp; C$2 &amp; "'!J" &amp; ROWS!C87)-TIME!C87))/TIME!C87), "")</f>
        <v/>
      </c>
      <c r="D87" s="2">
        <f ca="1">_xlfn.IFNA(IF(TIME!D87&gt;=0.2,MAX(ABS(INDIRECT("'" &amp; D$2 &amp; "'!B" &amp; ROWS!D87)-TIME!D87), ABS(INDIRECT("'" &amp; D$2 &amp; "'!F" &amp; ROWS!D87)-TIME!D87), ABS(INDIRECT("'" &amp; D$2 &amp; "'!J" &amp; ROWS!D87)-TIME!D87))/TIME!D87), "")</f>
        <v>1.0638297872340318E-2</v>
      </c>
      <c r="E87" s="2" t="str">
        <f ca="1">_xlfn.IFNA(IF(TIME!E87&gt;=0.2,MAX(ABS(INDIRECT("'" &amp; E$2 &amp; "'!B" &amp; ROWS!E87)-TIME!E87), ABS(INDIRECT("'" &amp; E$2 &amp; "'!F" &amp; ROWS!E87)-TIME!E87), ABS(INDIRECT("'" &amp; E$2 &amp; "'!J" &amp; ROWS!E87)-TIME!E87))/TIME!E87), "")</f>
        <v/>
      </c>
      <c r="F87" s="2" t="str">
        <f ca="1">_xlfn.IFNA(IF(TIME!F87&gt;=0.2,MAX(ABS(INDIRECT("'" &amp; F$2 &amp; "'!B" &amp; ROWS!F87)-TIME!F87), ABS(INDIRECT("'" &amp; F$2 &amp; "'!F" &amp; ROWS!F87)-TIME!F87), ABS(INDIRECT("'" &amp; F$2 &amp; "'!J" &amp; ROWS!F87)-TIME!F87))/TIME!F87), "")</f>
        <v/>
      </c>
      <c r="G87" s="2">
        <f ca="1">_xlfn.IFNA(IF(TIME!G87&gt;=0.2,MAX(ABS(INDIRECT("'" &amp; G$2 &amp; "'!B" &amp; ROWS!G87)-TIME!G87), ABS(INDIRECT("'" &amp; G$2 &amp; "'!F" &amp; ROWS!G87)-TIME!G87), ABS(INDIRECT("'" &amp; G$2 &amp; "'!J" &amp; ROWS!G87)-TIME!G87))/TIME!G87), "")</f>
        <v>1.226045175898823E-2</v>
      </c>
      <c r="H87" s="2" t="str">
        <f ca="1">_xlfn.IFNA(IF(TIME!H87&gt;=0.2,MAX(ABS(INDIRECT("'" &amp; H$2 &amp; "'!B" &amp; ROWS!H87)-TIME!H87), ABS(INDIRECT("'" &amp; H$2 &amp; "'!F" &amp; ROWS!H87)-TIME!H87), ABS(INDIRECT("'" &amp; H$2 &amp; "'!J" &amp; ROWS!H87)-TIME!H87))/TIME!H87), "")</f>
        <v/>
      </c>
      <c r="I87" s="2" t="str">
        <f ca="1">_xlfn.IFNA(IF(TIME!I87&gt;=0.2,MAX(ABS(INDIRECT("'" &amp; I$2 &amp; "'!B" &amp; ROWS!I87)-TIME!I87), ABS(INDIRECT("'" &amp; I$2 &amp; "'!F" &amp; ROWS!I87)-TIME!I87), ABS(INDIRECT("'" &amp; I$2 &amp; "'!J" &amp; ROWS!I87)-TIME!I87))/TIME!I87), "")</f>
        <v/>
      </c>
      <c r="J87" s="2">
        <f ca="1">_xlfn.IFNA(IF(TIME!J87&gt;=0.2,MAX(ABS(INDIRECT("'" &amp; J$2 &amp; "'!B" &amp; ROWS!J87)-TIME!J87), ABS(INDIRECT("'" &amp; J$2 &amp; "'!F" &amp; ROWS!J87)-TIME!J87), ABS(INDIRECT("'" &amp; J$2 &amp; "'!J" &amp; ROWS!J87)-TIME!J87))/TIME!J87), "")</f>
        <v>5.0441361916772169E-3</v>
      </c>
      <c r="K87" s="2">
        <f ca="1">_xlfn.IFNA(IF(TIME!K87&gt;=0.2,MAX(ABS(INDIRECT("'" &amp; K$2 &amp; "'!B" &amp; ROWS!K87)-TIME!K87), ABS(INDIRECT("'" &amp; K$2 &amp; "'!F" &amp; ROWS!K87)-TIME!K87), ABS(INDIRECT("'" &amp; K$2 &amp; "'!J" &amp; ROWS!K87)-TIME!K87))/TIME!K87), "")</f>
        <v>2.0202020202019773E-3</v>
      </c>
      <c r="L87" s="2">
        <f ca="1">_xlfn.IFNA(IF(TIME!L87&gt;=0.2,MAX(ABS(INDIRECT("'" &amp; L$2 &amp; "'!B" &amp; ROWS!L87)-TIME!L87), ABS(INDIRECT("'" &amp; L$2 &amp; "'!F" &amp; ROWS!L87)-TIME!L87), ABS(INDIRECT("'" &amp; L$2 &amp; "'!J" &amp; ROWS!L87)-TIME!L87))/TIME!L87), "")</f>
        <v>2.13903743315507E-2</v>
      </c>
      <c r="M87" s="2" t="str">
        <f ca="1">_xlfn.IFNA(IF(TIME!M87&gt;=0.2,MAX(ABS(INDIRECT("'" &amp; M$2 &amp; "'!B" &amp; ROWS!M87)-TIME!M87), ABS(INDIRECT("'" &amp; M$2 &amp; "'!F" &amp; ROWS!M87)-TIME!M87), ABS(INDIRECT("'" &amp; M$2 &amp; "'!J" &amp; ROWS!M87)-TIME!M87))/TIME!M87), "")</f>
        <v/>
      </c>
      <c r="N87" s="2" t="str">
        <f ca="1">_xlfn.IFNA(IF(TIME!N87&gt;=0.2,MAX(ABS(INDIRECT("'" &amp; N$2 &amp; "'!B" &amp; ROWS!N87)-TIME!N87), ABS(INDIRECT("'" &amp; N$2 &amp; "'!F" &amp; ROWS!N87)-TIME!N87), ABS(INDIRECT("'" &amp; N$2 &amp; "'!J" &amp; ROWS!N87)-TIME!N87))/TIME!N87), "")</f>
        <v/>
      </c>
      <c r="O87" s="2" t="str">
        <f ca="1">_xlfn.IFNA(IF(TIME!O87&gt;=0.2,MAX(ABS(INDIRECT("'" &amp; O$2 &amp; "'!B" &amp; ROWS!O87)-TIME!O87), ABS(INDIRECT("'" &amp; O$2 &amp; "'!F" &amp; ROWS!O87)-TIME!O87), ABS(INDIRECT("'" &amp; O$2 &amp; "'!J" &amp; ROWS!O87)-TIME!O87))/TIME!O87), "")</f>
        <v/>
      </c>
      <c r="P87" s="2" t="str">
        <f ca="1">_xlfn.IFNA(IF(TIME!P87&gt;=0.2,MAX(ABS(INDIRECT("'" &amp; P$2 &amp; "'!B" &amp; ROWS!P87)-TIME!P87), ABS(INDIRECT("'" &amp; P$2 &amp; "'!F" &amp; ROWS!P87)-TIME!P87), ABS(INDIRECT("'" &amp; P$2 &amp; "'!J" &amp; ROWS!P87)-TIME!P87))/TIME!P87), "")</f>
        <v/>
      </c>
      <c r="Q87" s="2" t="str">
        <f ca="1">_xlfn.IFNA(IF(TIME!Q87&gt;=0.2,MAX(ABS(INDIRECT("'" &amp; Q$2 &amp; "'!B" &amp; ROWS!Q87)-TIME!Q87), ABS(INDIRECT("'" &amp; Q$2 &amp; "'!F" &amp; ROWS!Q87)-TIME!Q87), ABS(INDIRECT("'" &amp; Q$2 &amp; "'!J" &amp; ROWS!Q87)-TIME!Q87))/TIME!Q87), "")</f>
        <v/>
      </c>
      <c r="R87" s="2">
        <f ca="1">_xlfn.IFNA(IF(TIME!R87&gt;=0.2,MAX(ABS(INDIRECT("'" &amp; R$2 &amp; "'!B" &amp; ROWS!R87)-TIME!R87), ABS(INDIRECT("'" &amp; R$2 &amp; "'!F" &amp; ROWS!R87)-TIME!R87), ABS(INDIRECT("'" &amp; R$2 &amp; "'!J" &amp; ROWS!R87)-TIME!R87))/TIME!R87), "")</f>
        <v>1.7391304347826105E-2</v>
      </c>
      <c r="S87" s="2">
        <f ca="1">_xlfn.IFNA(IF(TIME!S87&gt;=0.2,MAX(ABS(INDIRECT("'" &amp; S$2 &amp; "'!B" &amp; ROWS!S87)-TIME!S87), ABS(INDIRECT("'" &amp; S$2 &amp; "'!F" &amp; ROWS!S87)-TIME!S87), ABS(INDIRECT("'" &amp; S$2 &amp; "'!J" &amp; ROWS!S87)-TIME!S87))/TIME!S87), "")</f>
        <v>1.1235955056179785E-2</v>
      </c>
      <c r="T87" s="2">
        <f ca="1">_xlfn.IFNA(IF(TIME!T87&gt;=0.2,MAX(ABS(INDIRECT("'" &amp; T$2 &amp; "'!B" &amp; ROWS!T87)-TIME!T87), ABS(INDIRECT("'" &amp; T$2 &amp; "'!F" &amp; ROWS!T87)-TIME!T87), ABS(INDIRECT("'" &amp; T$2 &amp; "'!J" &amp; ROWS!T87)-TIME!T87))/TIME!T87), "")</f>
        <v>1.6393442622950834E-2</v>
      </c>
      <c r="U87" s="2" t="str">
        <f ca="1">_xlfn.IFNA(IF(TIME!U87&gt;=0.2,MAX(ABS(INDIRECT("'" &amp; U$2 &amp; "'!B" &amp; ROWS!U87)-TIME!U87), ABS(INDIRECT("'" &amp; U$2 &amp; "'!F" &amp; ROWS!U87)-TIME!U87), ABS(INDIRECT("'" &amp; U$2 &amp; "'!J" &amp; ROWS!U87)-TIME!U87))/TIME!U87), "")</f>
        <v/>
      </c>
      <c r="V87" s="2" t="str">
        <f ca="1">_xlfn.IFNA(IF(TIME!V87&gt;=0.2,MAX(ABS(INDIRECT("'" &amp; V$2 &amp; "'!B" &amp; ROWS!V87)-TIME!V87), ABS(INDIRECT("'" &amp; V$2 &amp; "'!F" &amp; ROWS!V87)-TIME!V87), ABS(INDIRECT("'" &amp; V$2 &amp; "'!J" &amp; ROWS!V87)-TIME!V87))/TIME!V87), "")</f>
        <v/>
      </c>
      <c r="W87" s="2" t="str">
        <f ca="1">_xlfn.IFNA(IF(TIME!W87&gt;=0.2,MAX(ABS(INDIRECT("'" &amp; W$2 &amp; "'!B" &amp; ROWS!W87)-TIME!W87), ABS(INDIRECT("'" &amp; W$2 &amp; "'!F" &amp; ROWS!W87)-TIME!W87), ABS(INDIRECT("'" &amp; W$2 &amp; "'!J" &amp; ROWS!W87)-TIME!W87))/TIME!W87), "")</f>
        <v/>
      </c>
      <c r="X87" s="2" t="str">
        <f ca="1">_xlfn.IFNA(IF(TIME!X87&gt;=0.2,MAX(ABS(INDIRECT("'" &amp; X$2 &amp; "'!B" &amp; ROWS!X87)-TIME!X87), ABS(INDIRECT("'" &amp; X$2 &amp; "'!F" &amp; ROWS!X87)-TIME!X87), ABS(INDIRECT("'" &amp; X$2 &amp; "'!J" &amp; ROWS!X87)-TIME!X87))/TIME!X87), "")</f>
        <v/>
      </c>
      <c r="Y87" s="2" t="str">
        <f ca="1">_xlfn.IFNA(IF(TIME!Y87&gt;=0.2,MAX(ABS(INDIRECT("'" &amp; Y$2 &amp; "'!B" &amp; ROWS!Y87)-TIME!Y87), ABS(INDIRECT("'" &amp; Y$2 &amp; "'!F" &amp; ROWS!Y87)-TIME!Y87), ABS(INDIRECT("'" &amp; Y$2 &amp; "'!J" &amp; ROWS!Y87)-TIME!Y87))/TIME!Y87), "")</f>
        <v/>
      </c>
    </row>
    <row r="88" spans="1:25" x14ac:dyDescent="0.25">
      <c r="A88" t="str">
        <f>METRICS!A87</f>
        <v>swap</v>
      </c>
      <c r="B88" s="2">
        <f ca="1">_xlfn.IFNA(IF(TIME!B88&gt;=0.2,MAX(ABS(INDIRECT("'" &amp; B$2 &amp; "'!B" &amp; ROWS!B88)-TIME!B88), ABS(INDIRECT("'" &amp; B$2 &amp; "'!F" &amp; ROWS!B88)-TIME!B88), ABS(INDIRECT("'" &amp; B$2 &amp; "'!J" &amp; ROWS!B88)-TIME!B88))/TIME!B88), "")</f>
        <v>7.3719130114272436E-4</v>
      </c>
      <c r="C88" s="2">
        <f ca="1">_xlfn.IFNA(IF(TIME!C88&gt;=0.2,MAX(ABS(INDIRECT("'" &amp; C$2 &amp; "'!B" &amp; ROWS!C88)-TIME!C88), ABS(INDIRECT("'" &amp; C$2 &amp; "'!F" &amp; ROWS!C88)-TIME!C88), ABS(INDIRECT("'" &amp; C$2 &amp; "'!J" &amp; ROWS!C88)-TIME!C88))/TIME!C88), "")</f>
        <v>9.8062664434346736E-3</v>
      </c>
      <c r="D88" s="2">
        <f ca="1">_xlfn.IFNA(IF(TIME!D88&gt;=0.2,MAX(ABS(INDIRECT("'" &amp; D$2 &amp; "'!B" &amp; ROWS!D88)-TIME!D88), ABS(INDIRECT("'" &amp; D$2 &amp; "'!F" &amp; ROWS!D88)-TIME!D88), ABS(INDIRECT("'" &amp; D$2 &amp; "'!J" &amp; ROWS!D88)-TIME!D88))/TIME!D88), "")</f>
        <v>8.915731952832762E-3</v>
      </c>
      <c r="E88" s="2" t="str">
        <f ca="1">_xlfn.IFNA(IF(TIME!E88&gt;=0.2,MAX(ABS(INDIRECT("'" &amp; E$2 &amp; "'!B" &amp; ROWS!E88)-TIME!E88), ABS(INDIRECT("'" &amp; E$2 &amp; "'!F" &amp; ROWS!E88)-TIME!E88), ABS(INDIRECT("'" &amp; E$2 &amp; "'!J" &amp; ROWS!E88)-TIME!E88))/TIME!E88), "")</f>
        <v/>
      </c>
      <c r="F88" s="2" t="str">
        <f ca="1">_xlfn.IFNA(IF(TIME!F88&gt;=0.2,MAX(ABS(INDIRECT("'" &amp; F$2 &amp; "'!B" &amp; ROWS!F88)-TIME!F88), ABS(INDIRECT("'" &amp; F$2 &amp; "'!F" &amp; ROWS!F88)-TIME!F88), ABS(INDIRECT("'" &amp; F$2 &amp; "'!J" &amp; ROWS!F88)-TIME!F88))/TIME!F88), "")</f>
        <v/>
      </c>
      <c r="G88" s="2" t="str">
        <f ca="1">_xlfn.IFNA(IF(TIME!G88&gt;=0.2,MAX(ABS(INDIRECT("'" &amp; G$2 &amp; "'!B" &amp; ROWS!G88)-TIME!G88), ABS(INDIRECT("'" &amp; G$2 &amp; "'!F" &amp; ROWS!G88)-TIME!G88), ABS(INDIRECT("'" &amp; G$2 &amp; "'!J" &amp; ROWS!G88)-TIME!G88))/TIME!G88), "")</f>
        <v/>
      </c>
      <c r="H88" s="2" t="str">
        <f ca="1">_xlfn.IFNA(IF(TIME!H88&gt;=0.2,MAX(ABS(INDIRECT("'" &amp; H$2 &amp; "'!B" &amp; ROWS!H88)-TIME!H88), ABS(INDIRECT("'" &amp; H$2 &amp; "'!F" &amp; ROWS!H88)-TIME!H88), ABS(INDIRECT("'" &amp; H$2 &amp; "'!J" &amp; ROWS!H88)-TIME!H88))/TIME!H88), "")</f>
        <v/>
      </c>
      <c r="I88" s="2" t="str">
        <f ca="1">_xlfn.IFNA(IF(TIME!I88&gt;=0.2,MAX(ABS(INDIRECT("'" &amp; I$2 &amp; "'!B" &amp; ROWS!I88)-TIME!I88), ABS(INDIRECT("'" &amp; I$2 &amp; "'!F" &amp; ROWS!I88)-TIME!I88), ABS(INDIRECT("'" &amp; I$2 &amp; "'!J" &amp; ROWS!I88)-TIME!I88))/TIME!I88), "")</f>
        <v/>
      </c>
      <c r="J88" s="2">
        <f ca="1">_xlfn.IFNA(IF(TIME!J88&gt;=0.2,MAX(ABS(INDIRECT("'" &amp; J$2 &amp; "'!B" &amp; ROWS!J88)-TIME!J88), ABS(INDIRECT("'" &amp; J$2 &amp; "'!F" &amp; ROWS!J88)-TIME!J88), ABS(INDIRECT("'" &amp; J$2 &amp; "'!J" &amp; ROWS!J88)-TIME!J88))/TIME!J88), "")</f>
        <v>8.5959885386818913E-3</v>
      </c>
      <c r="K88" s="2">
        <f ca="1">_xlfn.IFNA(IF(TIME!K88&gt;=0.2,MAX(ABS(INDIRECT("'" &amp; K$2 &amp; "'!B" &amp; ROWS!K88)-TIME!K88), ABS(INDIRECT("'" &amp; K$2 &amp; "'!F" &amp; ROWS!K88)-TIME!K88), ABS(INDIRECT("'" &amp; K$2 &amp; "'!J" &amp; ROWS!K88)-TIME!K88))/TIME!K88), "")</f>
        <v>4.6296296296295305E-3</v>
      </c>
      <c r="L88" s="2">
        <f ca="1">_xlfn.IFNA(IF(TIME!L88&gt;=0.2,MAX(ABS(INDIRECT("'" &amp; L$2 &amp; "'!B" &amp; ROWS!L88)-TIME!L88), ABS(INDIRECT("'" &amp; L$2 &amp; "'!F" &amp; ROWS!L88)-TIME!L88), ABS(INDIRECT("'" &amp; L$2 &amp; "'!J" &amp; ROWS!L88)-TIME!L88))/TIME!L88), "")</f>
        <v>6.7114093959731603E-3</v>
      </c>
      <c r="M88" s="2" t="str">
        <f ca="1">_xlfn.IFNA(IF(TIME!M88&gt;=0.2,MAX(ABS(INDIRECT("'" &amp; M$2 &amp; "'!B" &amp; ROWS!M88)-TIME!M88), ABS(INDIRECT("'" &amp; M$2 &amp; "'!F" &amp; ROWS!M88)-TIME!M88), ABS(INDIRECT("'" &amp; M$2 &amp; "'!J" &amp; ROWS!M88)-TIME!M88))/TIME!M88), "")</f>
        <v/>
      </c>
      <c r="N88" s="2" t="str">
        <f ca="1">_xlfn.IFNA(IF(TIME!N88&gt;=0.2,MAX(ABS(INDIRECT("'" &amp; N$2 &amp; "'!B" &amp; ROWS!N88)-TIME!N88), ABS(INDIRECT("'" &amp; N$2 &amp; "'!F" &amp; ROWS!N88)-TIME!N88), ABS(INDIRECT("'" &amp; N$2 &amp; "'!J" &amp; ROWS!N88)-TIME!N88))/TIME!N88), "")</f>
        <v/>
      </c>
      <c r="O88" s="2" t="str">
        <f ca="1">_xlfn.IFNA(IF(TIME!O88&gt;=0.2,MAX(ABS(INDIRECT("'" &amp; O$2 &amp; "'!B" &amp; ROWS!O88)-TIME!O88), ABS(INDIRECT("'" &amp; O$2 &amp; "'!F" &amp; ROWS!O88)-TIME!O88), ABS(INDIRECT("'" &amp; O$2 &amp; "'!J" &amp; ROWS!O88)-TIME!O88))/TIME!O88), "")</f>
        <v/>
      </c>
      <c r="P88" s="2" t="str">
        <f ca="1">_xlfn.IFNA(IF(TIME!P88&gt;=0.2,MAX(ABS(INDIRECT("'" &amp; P$2 &amp; "'!B" &amp; ROWS!P88)-TIME!P88), ABS(INDIRECT("'" &amp; P$2 &amp; "'!F" &amp; ROWS!P88)-TIME!P88), ABS(INDIRECT("'" &amp; P$2 &amp; "'!J" &amp; ROWS!P88)-TIME!P88))/TIME!P88), "")</f>
        <v/>
      </c>
      <c r="Q88" s="2" t="str">
        <f ca="1">_xlfn.IFNA(IF(TIME!Q88&gt;=0.2,MAX(ABS(INDIRECT("'" &amp; Q$2 &amp; "'!B" &amp; ROWS!Q88)-TIME!Q88), ABS(INDIRECT("'" &amp; Q$2 &amp; "'!F" &amp; ROWS!Q88)-TIME!Q88), ABS(INDIRECT("'" &amp; Q$2 &amp; "'!J" &amp; ROWS!Q88)-TIME!Q88))/TIME!Q88), "")</f>
        <v/>
      </c>
      <c r="R88" s="2">
        <f ca="1">_xlfn.IFNA(IF(TIME!R88&gt;=0.2,MAX(ABS(INDIRECT("'" &amp; R$2 &amp; "'!B" &amp; ROWS!R88)-TIME!R88), ABS(INDIRECT("'" &amp; R$2 &amp; "'!F" &amp; ROWS!R88)-TIME!R88), ABS(INDIRECT("'" &amp; R$2 &amp; "'!J" &amp; ROWS!R88)-TIME!R88))/TIME!R88), "")</f>
        <v>3.2573289902280886E-3</v>
      </c>
      <c r="S88" s="2">
        <f ca="1">_xlfn.IFNA(IF(TIME!S88&gt;=0.2,MAX(ABS(INDIRECT("'" &amp; S$2 &amp; "'!B" &amp; ROWS!S88)-TIME!S88), ABS(INDIRECT("'" &amp; S$2 &amp; "'!F" &amp; ROWS!S88)-TIME!S88), ABS(INDIRECT("'" &amp; S$2 &amp; "'!J" &amp; ROWS!S88)-TIME!S88))/TIME!S88), "")</f>
        <v>2.0100502512562721E-2</v>
      </c>
      <c r="T88" s="2">
        <f ca="1">_xlfn.IFNA(IF(TIME!T88&gt;=0.2,MAX(ABS(INDIRECT("'" &amp; T$2 &amp; "'!B" &amp; ROWS!T88)-TIME!T88), ABS(INDIRECT("'" &amp; T$2 &amp; "'!F" &amp; ROWS!T88)-TIME!T88), ABS(INDIRECT("'" &amp; T$2 &amp; "'!J" &amp; ROWS!T88)-TIME!T88))/TIME!T88), "")</f>
        <v>3.2467532467532492E-2</v>
      </c>
      <c r="U88" s="2" t="str">
        <f ca="1">_xlfn.IFNA(IF(TIME!U88&gt;=0.2,MAX(ABS(INDIRECT("'" &amp; U$2 &amp; "'!B" &amp; ROWS!U88)-TIME!U88), ABS(INDIRECT("'" &amp; U$2 &amp; "'!F" &amp; ROWS!U88)-TIME!U88), ABS(INDIRECT("'" &amp; U$2 &amp; "'!J" &amp; ROWS!U88)-TIME!U88))/TIME!U88), "")</f>
        <v/>
      </c>
      <c r="V88" s="2" t="str">
        <f ca="1">_xlfn.IFNA(IF(TIME!V88&gt;=0.2,MAX(ABS(INDIRECT("'" &amp; V$2 &amp; "'!B" &amp; ROWS!V88)-TIME!V88), ABS(INDIRECT("'" &amp; V$2 &amp; "'!F" &amp; ROWS!V88)-TIME!V88), ABS(INDIRECT("'" &amp; V$2 &amp; "'!J" &amp; ROWS!V88)-TIME!V88))/TIME!V88), "")</f>
        <v/>
      </c>
      <c r="W88" s="2" t="str">
        <f ca="1">_xlfn.IFNA(IF(TIME!W88&gt;=0.2,MAX(ABS(INDIRECT("'" &amp; W$2 &amp; "'!B" &amp; ROWS!W88)-TIME!W88), ABS(INDIRECT("'" &amp; W$2 &amp; "'!F" &amp; ROWS!W88)-TIME!W88), ABS(INDIRECT("'" &amp; W$2 &amp; "'!J" &amp; ROWS!W88)-TIME!W88))/TIME!W88), "")</f>
        <v/>
      </c>
      <c r="X88" s="2" t="str">
        <f ca="1">_xlfn.IFNA(IF(TIME!X88&gt;=0.2,MAX(ABS(INDIRECT("'" &amp; X$2 &amp; "'!B" &amp; ROWS!X88)-TIME!X88), ABS(INDIRECT("'" &amp; X$2 &amp; "'!F" &amp; ROWS!X88)-TIME!X88), ABS(INDIRECT("'" &amp; X$2 &amp; "'!J" &amp; ROWS!X88)-TIME!X88))/TIME!X88), "")</f>
        <v/>
      </c>
      <c r="Y88" s="2" t="str">
        <f ca="1">_xlfn.IFNA(IF(TIME!Y88&gt;=0.2,MAX(ABS(INDIRECT("'" &amp; Y$2 &amp; "'!B" &amp; ROWS!Y88)-TIME!Y88), ABS(INDIRECT("'" &amp; Y$2 &amp; "'!F" &amp; ROWS!Y88)-TIME!Y88), ABS(INDIRECT("'" &amp; Y$2 &amp; "'!J" &amp; ROWS!Y88)-TIME!Y88))/TIME!Y88), "")</f>
        <v/>
      </c>
    </row>
    <row r="89" spans="1:25" x14ac:dyDescent="0.25">
      <c r="A89" t="str">
        <f>METRICS!A88</f>
        <v>switch</v>
      </c>
      <c r="B89" s="2" t="b">
        <f ca="1">_xlfn.IFNA(IF(TIME!B89&gt;=0.2,MAX(ABS(INDIRECT("'" &amp; B$2 &amp; "'!B" &amp; ROWS!B89)-TIME!B89), ABS(INDIRECT("'" &amp; B$2 &amp; "'!F" &amp; ROWS!B89)-TIME!B89), ABS(INDIRECT("'" &amp; B$2 &amp; "'!J" &amp; ROWS!B89)-TIME!B89))/TIME!B89), "")</f>
        <v>0</v>
      </c>
      <c r="C89" s="2" t="b">
        <f ca="1">_xlfn.IFNA(IF(TIME!C89&gt;=0.2,MAX(ABS(INDIRECT("'" &amp; C$2 &amp; "'!B" &amp; ROWS!C89)-TIME!C89), ABS(INDIRECT("'" &amp; C$2 &amp; "'!F" &amp; ROWS!C89)-TIME!C89), ABS(INDIRECT("'" &amp; C$2 &amp; "'!J" &amp; ROWS!C89)-TIME!C89))/TIME!C89), "")</f>
        <v>0</v>
      </c>
      <c r="D89" s="2" t="b">
        <f ca="1">_xlfn.IFNA(IF(TIME!D89&gt;=0.2,MAX(ABS(INDIRECT("'" &amp; D$2 &amp; "'!B" &amp; ROWS!D89)-TIME!D89), ABS(INDIRECT("'" &amp; D$2 &amp; "'!F" &amp; ROWS!D89)-TIME!D89), ABS(INDIRECT("'" &amp; D$2 &amp; "'!J" &amp; ROWS!D89)-TIME!D89))/TIME!D89), "")</f>
        <v>0</v>
      </c>
      <c r="E89" s="2">
        <f ca="1">_xlfn.IFNA(IF(TIME!E89&gt;=0.2,MAX(ABS(INDIRECT("'" &amp; E$2 &amp; "'!B" &amp; ROWS!E89)-TIME!E89), ABS(INDIRECT("'" &amp; E$2 &amp; "'!F" &amp; ROWS!E89)-TIME!E89), ABS(INDIRECT("'" &amp; E$2 &amp; "'!J" &amp; ROWS!E89)-TIME!E89))/TIME!E89), "")</f>
        <v>2.2727272727272749E-2</v>
      </c>
      <c r="F89" s="2">
        <f ca="1">_xlfn.IFNA(IF(TIME!F89&gt;=0.2,MAX(ABS(INDIRECT("'" &amp; F$2 &amp; "'!B" &amp; ROWS!F89)-TIME!F89), ABS(INDIRECT("'" &amp; F$2 &amp; "'!F" &amp; ROWS!F89)-TIME!F89), ABS(INDIRECT("'" &amp; F$2 &amp; "'!J" &amp; ROWS!F89)-TIME!F89))/TIME!F89), "")</f>
        <v>3.2258064516129059E-2</v>
      </c>
      <c r="G89" s="2">
        <f ca="1">_xlfn.IFNA(IF(TIME!G89&gt;=0.2,MAX(ABS(INDIRECT("'" &amp; G$2 &amp; "'!B" &amp; ROWS!G89)-TIME!G89), ABS(INDIRECT("'" &amp; G$2 &amp; "'!F" &amp; ROWS!G89)-TIME!G89), ABS(INDIRECT("'" &amp; G$2 &amp; "'!J" &amp; ROWS!G89)-TIME!G89))/TIME!G89), "")</f>
        <v>3.2258064516129059E-2</v>
      </c>
      <c r="H89" s="2">
        <f ca="1">_xlfn.IFNA(IF(TIME!H89&gt;=0.2,MAX(ABS(INDIRECT("'" &amp; H$2 &amp; "'!B" &amp; ROWS!H89)-TIME!H89), ABS(INDIRECT("'" &amp; H$2 &amp; "'!F" &amp; ROWS!H89)-TIME!H89), ABS(INDIRECT("'" &amp; H$2 &amp; "'!J" &amp; ROWS!H89)-TIME!H89))/TIME!H89), "")</f>
        <v>7.1942446043165541E-3</v>
      </c>
      <c r="I89" s="2">
        <f ca="1">_xlfn.IFNA(IF(TIME!I89&gt;=0.2,MAX(ABS(INDIRECT("'" &amp; I$2 &amp; "'!B" &amp; ROWS!I89)-TIME!I89), ABS(INDIRECT("'" &amp; I$2 &amp; "'!F" &amp; ROWS!I89)-TIME!I89), ABS(INDIRECT("'" &amp; I$2 &amp; "'!J" &amp; ROWS!I89)-TIME!I89))/TIME!I89), "")</f>
        <v>2.2058823529411783E-2</v>
      </c>
      <c r="J89" s="2" t="b">
        <f ca="1">_xlfn.IFNA(IF(TIME!J89&gt;=0.2,MAX(ABS(INDIRECT("'" &amp; J$2 &amp; "'!B" &amp; ROWS!J89)-TIME!J89), ABS(INDIRECT("'" &amp; J$2 &amp; "'!F" &amp; ROWS!J89)-TIME!J89), ABS(INDIRECT("'" &amp; J$2 &amp; "'!J" &amp; ROWS!J89)-TIME!J89))/TIME!J89), "")</f>
        <v>0</v>
      </c>
      <c r="K89" s="2" t="b">
        <f ca="1">_xlfn.IFNA(IF(TIME!K89&gt;=0.2,MAX(ABS(INDIRECT("'" &amp; K$2 &amp; "'!B" &amp; ROWS!K89)-TIME!K89), ABS(INDIRECT("'" &amp; K$2 &amp; "'!F" &amp; ROWS!K89)-TIME!K89), ABS(INDIRECT("'" &amp; K$2 &amp; "'!J" &amp; ROWS!K89)-TIME!K89))/TIME!K89), "")</f>
        <v>0</v>
      </c>
      <c r="L89" s="2" t="b">
        <f ca="1">_xlfn.IFNA(IF(TIME!L89&gt;=0.2,MAX(ABS(INDIRECT("'" &amp; L$2 &amp; "'!B" &amp; ROWS!L89)-TIME!L89), ABS(INDIRECT("'" &amp; L$2 &amp; "'!F" &amp; ROWS!L89)-TIME!L89), ABS(INDIRECT("'" &amp; L$2 &amp; "'!J" &amp; ROWS!L89)-TIME!L89))/TIME!L89), "")</f>
        <v>0</v>
      </c>
      <c r="M89" s="2">
        <f ca="1">_xlfn.IFNA(IF(TIME!M89&gt;=0.2,MAX(ABS(INDIRECT("'" &amp; M$2 &amp; "'!B" &amp; ROWS!M89)-TIME!M89), ABS(INDIRECT("'" &amp; M$2 &amp; "'!F" &amp; ROWS!M89)-TIME!M89), ABS(INDIRECT("'" &amp; M$2 &amp; "'!J" &amp; ROWS!M89)-TIME!M89))/TIME!M89), "")</f>
        <v>6.0606060606060656E-2</v>
      </c>
      <c r="N89" s="2">
        <f ca="1">_xlfn.IFNA(IF(TIME!N89&gt;=0.2,MAX(ABS(INDIRECT("'" &amp; N$2 &amp; "'!B" &amp; ROWS!N89)-TIME!N89), ABS(INDIRECT("'" &amp; N$2 &amp; "'!F" &amp; ROWS!N89)-TIME!N89), ABS(INDIRECT("'" &amp; N$2 &amp; "'!J" &amp; ROWS!N89)-TIME!N89))/TIME!N89), "")</f>
        <v>1.8867924528301903E-2</v>
      </c>
      <c r="O89" s="2">
        <f ca="1">_xlfn.IFNA(IF(TIME!O89&gt;=0.2,MAX(ABS(INDIRECT("'" &amp; O$2 &amp; "'!B" &amp; ROWS!O89)-TIME!O89), ABS(INDIRECT("'" &amp; O$2 &amp; "'!F" &amp; ROWS!O89)-TIME!O89), ABS(INDIRECT("'" &amp; O$2 &amp; "'!J" &amp; ROWS!O89)-TIME!O89))/TIME!O89), "")</f>
        <v>8.0000000000000071E-2</v>
      </c>
      <c r="P89" s="2" t="b">
        <f ca="1">_xlfn.IFNA(IF(TIME!P89&gt;=0.2,MAX(ABS(INDIRECT("'" &amp; P$2 &amp; "'!B" &amp; ROWS!P89)-TIME!P89), ABS(INDIRECT("'" &amp; P$2 &amp; "'!F" &amp; ROWS!P89)-TIME!P89), ABS(INDIRECT("'" &amp; P$2 &amp; "'!J" &amp; ROWS!P89)-TIME!P89))/TIME!P89), "")</f>
        <v>0</v>
      </c>
      <c r="Q89" s="2" t="b">
        <f ca="1">_xlfn.IFNA(IF(TIME!Q89&gt;=0.2,MAX(ABS(INDIRECT("'" &amp; Q$2 &amp; "'!B" &amp; ROWS!Q89)-TIME!Q89), ABS(INDIRECT("'" &amp; Q$2 &amp; "'!F" &amp; ROWS!Q89)-TIME!Q89), ABS(INDIRECT("'" &amp; Q$2 &amp; "'!J" &amp; ROWS!Q89)-TIME!Q89))/TIME!Q89), "")</f>
        <v>0</v>
      </c>
      <c r="R89" s="2" t="b">
        <f ca="1">_xlfn.IFNA(IF(TIME!R89&gt;=0.2,MAX(ABS(INDIRECT("'" &amp; R$2 &amp; "'!B" &amp; ROWS!R89)-TIME!R89), ABS(INDIRECT("'" &amp; R$2 &amp; "'!F" &amp; ROWS!R89)-TIME!R89), ABS(INDIRECT("'" &amp; R$2 &amp; "'!J" &amp; ROWS!R89)-TIME!R89))/TIME!R89), "")</f>
        <v>0</v>
      </c>
      <c r="S89" s="2" t="b">
        <f ca="1">_xlfn.IFNA(IF(TIME!S89&gt;=0.2,MAX(ABS(INDIRECT("'" &amp; S$2 &amp; "'!B" &amp; ROWS!S89)-TIME!S89), ABS(INDIRECT("'" &amp; S$2 &amp; "'!F" &amp; ROWS!S89)-TIME!S89), ABS(INDIRECT("'" &amp; S$2 &amp; "'!J" &amp; ROWS!S89)-TIME!S89))/TIME!S89), "")</f>
        <v>0</v>
      </c>
      <c r="T89" s="2" t="b">
        <f ca="1">_xlfn.IFNA(IF(TIME!T89&gt;=0.2,MAX(ABS(INDIRECT("'" &amp; T$2 &amp; "'!B" &amp; ROWS!T89)-TIME!T89), ABS(INDIRECT("'" &amp; T$2 &amp; "'!F" &amp; ROWS!T89)-TIME!T89), ABS(INDIRECT("'" &amp; T$2 &amp; "'!J" &amp; ROWS!T89)-TIME!T89))/TIME!T89), "")</f>
        <v>0</v>
      </c>
      <c r="U89" s="2">
        <f ca="1">_xlfn.IFNA(IF(TIME!U89&gt;=0.2,MAX(ABS(INDIRECT("'" &amp; U$2 &amp; "'!B" &amp; ROWS!U89)-TIME!U89), ABS(INDIRECT("'" &amp; U$2 &amp; "'!F" &amp; ROWS!U89)-TIME!U89), ABS(INDIRECT("'" &amp; U$2 &amp; "'!J" &amp; ROWS!U89)-TIME!U89))/TIME!U89), "")</f>
        <v>3.0303030303030328E-2</v>
      </c>
      <c r="V89" s="2">
        <f ca="1">_xlfn.IFNA(IF(TIME!V89&gt;=0.2,MAX(ABS(INDIRECT("'" &amp; V$2 &amp; "'!B" &amp; ROWS!V89)-TIME!V89), ABS(INDIRECT("'" &amp; V$2 &amp; "'!F" &amp; ROWS!V89)-TIME!V89), ABS(INDIRECT("'" &amp; V$2 &amp; "'!J" &amp; ROWS!V89)-TIME!V89))/TIME!V89), "")</f>
        <v>1.9230769230769246E-2</v>
      </c>
      <c r="W89" s="2">
        <f ca="1">_xlfn.IFNA(IF(TIME!W89&gt;=0.2,MAX(ABS(INDIRECT("'" &amp; W$2 &amp; "'!B" &amp; ROWS!W89)-TIME!W89), ABS(INDIRECT("'" &amp; W$2 &amp; "'!F" &amp; ROWS!W89)-TIME!W89), ABS(INDIRECT("'" &amp; W$2 &amp; "'!J" &amp; ROWS!W89)-TIME!W89))/TIME!W89), "")</f>
        <v>0</v>
      </c>
      <c r="X89" s="2" t="b">
        <f ca="1">_xlfn.IFNA(IF(TIME!X89&gt;=0.2,MAX(ABS(INDIRECT("'" &amp; X$2 &amp; "'!B" &amp; ROWS!X89)-TIME!X89), ABS(INDIRECT("'" &amp; X$2 &amp; "'!F" &amp; ROWS!X89)-TIME!X89), ABS(INDIRECT("'" &amp; X$2 &amp; "'!J" &amp; ROWS!X89)-TIME!X89))/TIME!X89), "")</f>
        <v>0</v>
      </c>
      <c r="Y89" s="2" t="b">
        <f ca="1">_xlfn.IFNA(IF(TIME!Y89&gt;=0.2,MAX(ABS(INDIRECT("'" &amp; Y$2 &amp; "'!B" &amp; ROWS!Y89)-TIME!Y89), ABS(INDIRECT("'" &amp; Y$2 &amp; "'!F" &amp; ROWS!Y89)-TIME!Y89), ABS(INDIRECT("'" &amp; Y$2 &amp; "'!J" &amp; ROWS!Y89)-TIME!Y89))/TIME!Y89), "")</f>
        <v>0</v>
      </c>
    </row>
    <row r="90" spans="1:25" x14ac:dyDescent="0.25">
      <c r="A90" t="str">
        <f>METRICS!A89</f>
        <v>sync</v>
      </c>
      <c r="B90" s="2" t="b">
        <f ca="1">_xlfn.IFNA(IF(TIME!B90&gt;=0.2,MAX(ABS(INDIRECT("'" &amp; B$2 &amp; "'!B" &amp; ROWS!B90)-TIME!B90), ABS(INDIRECT("'" &amp; B$2 &amp; "'!F" &amp; ROWS!B90)-TIME!B90), ABS(INDIRECT("'" &amp; B$2 &amp; "'!J" &amp; ROWS!B90)-TIME!B90))/TIME!B90), "")</f>
        <v>0</v>
      </c>
      <c r="C90" s="2">
        <f ca="1">_xlfn.IFNA(IF(TIME!C90&gt;=0.2,MAX(ABS(INDIRECT("'" &amp; C$2 &amp; "'!B" &amp; ROWS!C90)-TIME!C90), ABS(INDIRECT("'" &amp; C$2 &amp; "'!F" &amp; ROWS!C90)-TIME!C90), ABS(INDIRECT("'" &amp; C$2 &amp; "'!J" &amp; ROWS!C90)-TIME!C90))/TIME!C90), "")</f>
        <v>0</v>
      </c>
      <c r="D90" s="2" t="b">
        <f ca="1">_xlfn.IFNA(IF(TIME!D90&gt;=0.2,MAX(ABS(INDIRECT("'" &amp; D$2 &amp; "'!B" &amp; ROWS!D90)-TIME!D90), ABS(INDIRECT("'" &amp; D$2 &amp; "'!F" &amp; ROWS!D90)-TIME!D90), ABS(INDIRECT("'" &amp; D$2 &amp; "'!J" &amp; ROWS!D90)-TIME!D90))/TIME!D90), "")</f>
        <v>0</v>
      </c>
      <c r="E90" s="2">
        <f ca="1">_xlfn.IFNA(IF(TIME!E90&gt;=0.2,MAX(ABS(INDIRECT("'" &amp; E$2 &amp; "'!B" &amp; ROWS!E90)-TIME!E90), ABS(INDIRECT("'" &amp; E$2 &amp; "'!F" &amp; ROWS!E90)-TIME!E90), ABS(INDIRECT("'" &amp; E$2 &amp; "'!J" &amp; ROWS!E90)-TIME!E90))/TIME!E90), "")</f>
        <v>4.6656298600310049E-3</v>
      </c>
      <c r="F90" s="2">
        <f ca="1">_xlfn.IFNA(IF(TIME!F90&gt;=0.2,MAX(ABS(INDIRECT("'" &amp; F$2 &amp; "'!B" &amp; ROWS!F90)-TIME!F90), ABS(INDIRECT("'" &amp; F$2 &amp; "'!F" &amp; ROWS!F90)-TIME!F90), ABS(INDIRECT("'" &amp; F$2 &amp; "'!J" &amp; ROWS!F90)-TIME!F90))/TIME!F90), "")</f>
        <v>7.2248193795155843E-3</v>
      </c>
      <c r="G90" s="2">
        <f ca="1">_xlfn.IFNA(IF(TIME!G90&gt;=0.2,MAX(ABS(INDIRECT("'" &amp; G$2 &amp; "'!B" &amp; ROWS!G90)-TIME!G90), ABS(INDIRECT("'" &amp; G$2 &amp; "'!F" &amp; ROWS!G90)-TIME!G90), ABS(INDIRECT("'" &amp; G$2 &amp; "'!J" &amp; ROWS!G90)-TIME!G90))/TIME!G90), "")</f>
        <v>3.5019455252918406E-2</v>
      </c>
      <c r="H90" s="2">
        <f ca="1">_xlfn.IFNA(IF(TIME!H90&gt;=0.2,MAX(ABS(INDIRECT("'" &amp; H$2 &amp; "'!B" &amp; ROWS!H90)-TIME!H90), ABS(INDIRECT("'" &amp; H$2 &amp; "'!F" &amp; ROWS!H90)-TIME!H90), ABS(INDIRECT("'" &amp; H$2 &amp; "'!J" &amp; ROWS!H90)-TIME!H90))/TIME!H90), "")</f>
        <v>1.2422360248447077E-2</v>
      </c>
      <c r="I90" s="2">
        <f ca="1">_xlfn.IFNA(IF(TIME!I90&gt;=0.2,MAX(ABS(INDIRECT("'" &amp; I$2 &amp; "'!B" &amp; ROWS!I90)-TIME!I90), ABS(INDIRECT("'" &amp; I$2 &amp; "'!F" &amp; ROWS!I90)-TIME!I90), ABS(INDIRECT("'" &amp; I$2 &amp; "'!J" &amp; ROWS!I90)-TIME!I90))/TIME!I90), "")</f>
        <v>1.8292682926829149E-2</v>
      </c>
      <c r="J90" s="2" t="b">
        <f ca="1">_xlfn.IFNA(IF(TIME!J90&gt;=0.2,MAX(ABS(INDIRECT("'" &amp; J$2 &amp; "'!B" &amp; ROWS!J90)-TIME!J90), ABS(INDIRECT("'" &amp; J$2 &amp; "'!F" &amp; ROWS!J90)-TIME!J90), ABS(INDIRECT("'" &amp; J$2 &amp; "'!J" &amp; ROWS!J90)-TIME!J90))/TIME!J90), "")</f>
        <v>0</v>
      </c>
      <c r="K90" s="2">
        <f ca="1">_xlfn.IFNA(IF(TIME!K90&gt;=0.2,MAX(ABS(INDIRECT("'" &amp; K$2 &amp; "'!B" &amp; ROWS!K90)-TIME!K90), ABS(INDIRECT("'" &amp; K$2 &amp; "'!F" &amp; ROWS!K90)-TIME!K90), ABS(INDIRECT("'" &amp; K$2 &amp; "'!J" &amp; ROWS!K90)-TIME!K90))/TIME!K90), "")</f>
        <v>0</v>
      </c>
      <c r="L90" s="2" t="b">
        <f ca="1">_xlfn.IFNA(IF(TIME!L90&gt;=0.2,MAX(ABS(INDIRECT("'" &amp; L$2 &amp; "'!B" &amp; ROWS!L90)-TIME!L90), ABS(INDIRECT("'" &amp; L$2 &amp; "'!F" &amp; ROWS!L90)-TIME!L90), ABS(INDIRECT("'" &amp; L$2 &amp; "'!J" &amp; ROWS!L90)-TIME!L90))/TIME!L90), "")</f>
        <v>0</v>
      </c>
      <c r="M90" s="2">
        <f ca="1">_xlfn.IFNA(IF(TIME!M90&gt;=0.2,MAX(ABS(INDIRECT("'" &amp; M$2 &amp; "'!B" &amp; ROWS!M90)-TIME!M90), ABS(INDIRECT("'" &amp; M$2 &amp; "'!F" &amp; ROWS!M90)-TIME!M90), ABS(INDIRECT("'" &amp; M$2 &amp; "'!J" &amp; ROWS!M90)-TIME!M90))/TIME!M90), "")</f>
        <v>1.6470588235294185E-2</v>
      </c>
      <c r="N90" s="2">
        <f ca="1">_xlfn.IFNA(IF(TIME!N90&gt;=0.2,MAX(ABS(INDIRECT("'" &amp; N$2 &amp; "'!B" &amp; ROWS!N90)-TIME!N90), ABS(INDIRECT("'" &amp; N$2 &amp; "'!F" &amp; ROWS!N90)-TIME!N90), ABS(INDIRECT("'" &amp; N$2 &amp; "'!J" &amp; ROWS!N90)-TIME!N90))/TIME!N90), "")</f>
        <v>8.293321693583643E-3</v>
      </c>
      <c r="O90" s="2">
        <f ca="1">_xlfn.IFNA(IF(TIME!O90&gt;=0.2,MAX(ABS(INDIRECT("'" &amp; O$2 &amp; "'!B" &amp; ROWS!O90)-TIME!O90), ABS(INDIRECT("'" &amp; O$2 &amp; "'!F" &amp; ROWS!O90)-TIME!O90), ABS(INDIRECT("'" &amp; O$2 &amp; "'!J" &amp; ROWS!O90)-TIME!O90))/TIME!O90), "")</f>
        <v>1.8627450980392285E-2</v>
      </c>
      <c r="P90" s="2">
        <f ca="1">_xlfn.IFNA(IF(TIME!P90&gt;=0.2,MAX(ABS(INDIRECT("'" &amp; P$2 &amp; "'!B" &amp; ROWS!P90)-TIME!P90), ABS(INDIRECT("'" &amp; P$2 &amp; "'!F" &amp; ROWS!P90)-TIME!P90), ABS(INDIRECT("'" &amp; P$2 &amp; "'!J" &amp; ROWS!P90)-TIME!P90))/TIME!P90), "")</f>
        <v>0</v>
      </c>
      <c r="Q90" s="2">
        <f ca="1">_xlfn.IFNA(IF(TIME!Q90&gt;=0.2,MAX(ABS(INDIRECT("'" &amp; Q$2 &amp; "'!B" &amp; ROWS!Q90)-TIME!Q90), ABS(INDIRECT("'" &amp; Q$2 &amp; "'!F" &amp; ROWS!Q90)-TIME!Q90), ABS(INDIRECT("'" &amp; Q$2 &amp; "'!J" &amp; ROWS!Q90)-TIME!Q90))/TIME!Q90), "")</f>
        <v>0</v>
      </c>
      <c r="R90" s="2" t="b">
        <f ca="1">_xlfn.IFNA(IF(TIME!R90&gt;=0.2,MAX(ABS(INDIRECT("'" &amp; R$2 &amp; "'!B" &amp; ROWS!R90)-TIME!R90), ABS(INDIRECT("'" &amp; R$2 &amp; "'!F" &amp; ROWS!R90)-TIME!R90), ABS(INDIRECT("'" &amp; R$2 &amp; "'!J" &amp; ROWS!R90)-TIME!R90))/TIME!R90), "")</f>
        <v>0</v>
      </c>
      <c r="S90" s="2">
        <f ca="1">_xlfn.IFNA(IF(TIME!S90&gt;=0.2,MAX(ABS(INDIRECT("'" &amp; S$2 &amp; "'!B" &amp; ROWS!S90)-TIME!S90), ABS(INDIRECT("'" &amp; S$2 &amp; "'!F" &amp; ROWS!S90)-TIME!S90), ABS(INDIRECT("'" &amp; S$2 &amp; "'!J" &amp; ROWS!S90)-TIME!S90))/TIME!S90), "")</f>
        <v>4.3478260869565133E-2</v>
      </c>
      <c r="T90" s="2" t="b">
        <f ca="1">_xlfn.IFNA(IF(TIME!T90&gt;=0.2,MAX(ABS(INDIRECT("'" &amp; T$2 &amp; "'!B" &amp; ROWS!T90)-TIME!T90), ABS(INDIRECT("'" &amp; T$2 &amp; "'!F" &amp; ROWS!T90)-TIME!T90), ABS(INDIRECT("'" &amp; T$2 &amp; "'!J" &amp; ROWS!T90)-TIME!T90))/TIME!T90), "")</f>
        <v>0</v>
      </c>
      <c r="U90" s="2">
        <f ca="1">_xlfn.IFNA(IF(TIME!U90&gt;=0.2,MAX(ABS(INDIRECT("'" &amp; U$2 &amp; "'!B" &amp; ROWS!U90)-TIME!U90), ABS(INDIRECT("'" &amp; U$2 &amp; "'!F" &amp; ROWS!U90)-TIME!U90), ABS(INDIRECT("'" &amp; U$2 &amp; "'!J" &amp; ROWS!U90)-TIME!U90))/TIME!U90), "")</f>
        <v>3.7285607755406943E-3</v>
      </c>
      <c r="V90" s="2">
        <f ca="1">_xlfn.IFNA(IF(TIME!V90&gt;=0.2,MAX(ABS(INDIRECT("'" &amp; V$2 &amp; "'!B" &amp; ROWS!V90)-TIME!V90), ABS(INDIRECT("'" &amp; V$2 &amp; "'!F" &amp; ROWS!V90)-TIME!V90), ABS(INDIRECT("'" &amp; V$2 &amp; "'!J" &amp; ROWS!V90)-TIME!V90))/TIME!V90), "")</f>
        <v>1.2733446519524499E-2</v>
      </c>
      <c r="W90" s="2">
        <f ca="1">_xlfn.IFNA(IF(TIME!W90&gt;=0.2,MAX(ABS(INDIRECT("'" &amp; W$2 &amp; "'!B" &amp; ROWS!W90)-TIME!W90), ABS(INDIRECT("'" &amp; W$2 &amp; "'!F" &amp; ROWS!W90)-TIME!W90), ABS(INDIRECT("'" &amp; W$2 &amp; "'!J" &amp; ROWS!W90)-TIME!W90))/TIME!W90), "")</f>
        <v>6.9238377843719376E-3</v>
      </c>
      <c r="X90" s="2">
        <f ca="1">_xlfn.IFNA(IF(TIME!X90&gt;=0.2,MAX(ABS(INDIRECT("'" &amp; X$2 &amp; "'!B" &amp; ROWS!X90)-TIME!X90), ABS(INDIRECT("'" &amp; X$2 &amp; "'!F" &amp; ROWS!X90)-TIME!X90), ABS(INDIRECT("'" &amp; X$2 &amp; "'!J" &amp; ROWS!X90)-TIME!X90))/TIME!X90), "")</f>
        <v>3.5714285714285546E-2</v>
      </c>
      <c r="Y90" s="2">
        <f ca="1">_xlfn.IFNA(IF(TIME!Y90&gt;=0.2,MAX(ABS(INDIRECT("'" &amp; Y$2 &amp; "'!B" &amp; ROWS!Y90)-TIME!Y90), ABS(INDIRECT("'" &amp; Y$2 &amp; "'!F" &amp; ROWS!Y90)-TIME!Y90), ABS(INDIRECT("'" &amp; Y$2 &amp; "'!J" &amp; ROWS!Y90)-TIME!Y90))/TIME!Y90), "")</f>
        <v>5.4054054054054106E-2</v>
      </c>
    </row>
    <row r="91" spans="1:25" x14ac:dyDescent="0.25">
      <c r="A91" t="str">
        <f>METRICS!A90</f>
        <v>thread</v>
      </c>
      <c r="B91" s="2">
        <f ca="1">_xlfn.IFNA(IF(TIME!B91&gt;=0.2,MAX(ABS(INDIRECT("'" &amp; B$2 &amp; "'!B" &amp; ROWS!B91)-TIME!B91), ABS(INDIRECT("'" &amp; B$2 &amp; "'!F" &amp; ROWS!B91)-TIME!B91), ABS(INDIRECT("'" &amp; B$2 &amp; "'!J" &amp; ROWS!B91)-TIME!B91))/TIME!B91), "")</f>
        <v>1.3392857142857253E-2</v>
      </c>
      <c r="C91" s="2">
        <f ca="1">_xlfn.IFNA(IF(TIME!C91&gt;=0.2,MAX(ABS(INDIRECT("'" &amp; C$2 &amp; "'!B" &amp; ROWS!C91)-TIME!C91), ABS(INDIRECT("'" &amp; C$2 &amp; "'!F" &amp; ROWS!C91)-TIME!C91), ABS(INDIRECT("'" &amp; C$2 &amp; "'!J" &amp; ROWS!C91)-TIME!C91))/TIME!C91), "")</f>
        <v>8.2644628099173625E-3</v>
      </c>
      <c r="D91" s="2">
        <f ca="1">_xlfn.IFNA(IF(TIME!D91&gt;=0.2,MAX(ABS(INDIRECT("'" &amp; D$2 &amp; "'!B" &amp; ROWS!D91)-TIME!D91), ABS(INDIRECT("'" &amp; D$2 &amp; "'!F" &amp; ROWS!D91)-TIME!D91), ABS(INDIRECT("'" &amp; D$2 &amp; "'!J" &amp; ROWS!D91)-TIME!D91))/TIME!D91), "")</f>
        <v>1.0638297872340436E-2</v>
      </c>
      <c r="E91" s="2">
        <f ca="1">_xlfn.IFNA(IF(TIME!E91&gt;=0.2,MAX(ABS(INDIRECT("'" &amp; E$2 &amp; "'!B" &amp; ROWS!E91)-TIME!E91), ABS(INDIRECT("'" &amp; E$2 &amp; "'!F" &amp; ROWS!E91)-TIME!E91), ABS(INDIRECT("'" &amp; E$2 &amp; "'!J" &amp; ROWS!E91)-TIME!E91))/TIME!E91), "")</f>
        <v>5.9488399762047247E-3</v>
      </c>
      <c r="F91" s="2">
        <f ca="1">_xlfn.IFNA(IF(TIME!F91&gt;=0.2,MAX(ABS(INDIRECT("'" &amp; F$2 &amp; "'!B" &amp; ROWS!F91)-TIME!F91), ABS(INDIRECT("'" &amp; F$2 &amp; "'!F" &amp; ROWS!F91)-TIME!F91), ABS(INDIRECT("'" &amp; F$2 &amp; "'!J" &amp; ROWS!F91)-TIME!F91))/TIME!F91), "")</f>
        <v>6.0851926977688493E-3</v>
      </c>
      <c r="G91" s="2">
        <f ca="1">_xlfn.IFNA(IF(TIME!G91&gt;=0.2,MAX(ABS(INDIRECT("'" &amp; G$2 &amp; "'!B" &amp; ROWS!G91)-TIME!G91), ABS(INDIRECT("'" &amp; G$2 &amp; "'!F" &amp; ROWS!G91)-TIME!G91), ABS(INDIRECT("'" &amp; G$2 &amp; "'!J" &amp; ROWS!G91)-TIME!G91))/TIME!G91), "")</f>
        <v>1.1838989739542253E-2</v>
      </c>
      <c r="H91" s="2" t="str">
        <f ca="1">_xlfn.IFNA(IF(TIME!H91&gt;=0.2,MAX(ABS(INDIRECT("'" &amp; H$2 &amp; "'!B" &amp; ROWS!H91)-TIME!H91), ABS(INDIRECT("'" &amp; H$2 &amp; "'!F" &amp; ROWS!H91)-TIME!H91), ABS(INDIRECT("'" &amp; H$2 &amp; "'!J" &amp; ROWS!H91)-TIME!H91))/TIME!H91), "")</f>
        <v/>
      </c>
      <c r="I91" s="2" t="str">
        <f ca="1">_xlfn.IFNA(IF(TIME!I91&gt;=0.2,MAX(ABS(INDIRECT("'" &amp; I$2 &amp; "'!B" &amp; ROWS!I91)-TIME!I91), ABS(INDIRECT("'" &amp; I$2 &amp; "'!F" &amp; ROWS!I91)-TIME!I91), ABS(INDIRECT("'" &amp; I$2 &amp; "'!J" &amp; ROWS!I91)-TIME!I91))/TIME!I91), "")</f>
        <v/>
      </c>
      <c r="J91" s="2">
        <f ca="1">_xlfn.IFNA(IF(TIME!J91&gt;=0.2,MAX(ABS(INDIRECT("'" &amp; J$2 &amp; "'!B" &amp; ROWS!J91)-TIME!J91), ABS(INDIRECT("'" &amp; J$2 &amp; "'!F" &amp; ROWS!J91)-TIME!J91), ABS(INDIRECT("'" &amp; J$2 &amp; "'!J" &amp; ROWS!J91)-TIME!J91))/TIME!J91), "")</f>
        <v>1.0526315789473694E-2</v>
      </c>
      <c r="K91" s="2">
        <f ca="1">_xlfn.IFNA(IF(TIME!K91&gt;=0.2,MAX(ABS(INDIRECT("'" &amp; K$2 &amp; "'!B" &amp; ROWS!K91)-TIME!K91), ABS(INDIRECT("'" &amp; K$2 &amp; "'!F" &amp; ROWS!K91)-TIME!K91), ABS(INDIRECT("'" &amp; K$2 &amp; "'!J" &amp; ROWS!K91)-TIME!K91))/TIME!K91), "")</f>
        <v>5.5865921787709542E-3</v>
      </c>
      <c r="L91" s="2">
        <f ca="1">_xlfn.IFNA(IF(TIME!L91&gt;=0.2,MAX(ABS(INDIRECT("'" &amp; L$2 &amp; "'!B" &amp; ROWS!L91)-TIME!L91), ABS(INDIRECT("'" &amp; L$2 &amp; "'!F" &amp; ROWS!L91)-TIME!L91), ABS(INDIRECT("'" &amp; L$2 &amp; "'!J" &amp; ROWS!L91)-TIME!L91))/TIME!L91), "")</f>
        <v>1.5384615384615398E-2</v>
      </c>
      <c r="M91" s="2">
        <f ca="1">_xlfn.IFNA(IF(TIME!M91&gt;=0.2,MAX(ABS(INDIRECT("'" &amp; M$2 &amp; "'!B" &amp; ROWS!M91)-TIME!M91), ABS(INDIRECT("'" &amp; M$2 &amp; "'!F" &amp; ROWS!M91)-TIME!M91), ABS(INDIRECT("'" &amp; M$2 &amp; "'!J" &amp; ROWS!M91)-TIME!M91))/TIME!M91), "")</f>
        <v>6.3920454545454445E-3</v>
      </c>
      <c r="N91" s="2">
        <f ca="1">_xlfn.IFNA(IF(TIME!N91&gt;=0.2,MAX(ABS(INDIRECT("'" &amp; N$2 &amp; "'!B" &amp; ROWS!N91)-TIME!N91), ABS(INDIRECT("'" &amp; N$2 &amp; "'!F" &amp; ROWS!N91)-TIME!N91), ABS(INDIRECT("'" &amp; N$2 &amp; "'!J" &amp; ROWS!N91)-TIME!N91))/TIME!N91), "")</f>
        <v>2.1486892995273188E-3</v>
      </c>
      <c r="O91" s="2">
        <f ca="1">_xlfn.IFNA(IF(TIME!O91&gt;=0.2,MAX(ABS(INDIRECT("'" &amp; O$2 &amp; "'!B" &amp; ROWS!O91)-TIME!O91), ABS(INDIRECT("'" &amp; O$2 &amp; "'!F" &amp; ROWS!O91)-TIME!O91), ABS(INDIRECT("'" &amp; O$2 &amp; "'!J" &amp; ROWS!O91)-TIME!O91))/TIME!O91), "")</f>
        <v>1.6694490818029693E-3</v>
      </c>
      <c r="P91" s="2" t="str">
        <f ca="1">_xlfn.IFNA(IF(TIME!P91&gt;=0.2,MAX(ABS(INDIRECT("'" &amp; P$2 &amp; "'!B" &amp; ROWS!P91)-TIME!P91), ABS(INDIRECT("'" &amp; P$2 &amp; "'!F" &amp; ROWS!P91)-TIME!P91), ABS(INDIRECT("'" &amp; P$2 &amp; "'!J" &amp; ROWS!P91)-TIME!P91))/TIME!P91), "")</f>
        <v/>
      </c>
      <c r="Q91" s="2" t="str">
        <f ca="1">_xlfn.IFNA(IF(TIME!Q91&gt;=0.2,MAX(ABS(INDIRECT("'" &amp; Q$2 &amp; "'!B" &amp; ROWS!Q91)-TIME!Q91), ABS(INDIRECT("'" &amp; Q$2 &amp; "'!F" &amp; ROWS!Q91)-TIME!Q91), ABS(INDIRECT("'" &amp; Q$2 &amp; "'!J" &amp; ROWS!Q91)-TIME!Q91))/TIME!Q91), "")</f>
        <v/>
      </c>
      <c r="R91" s="2">
        <f ca="1">_xlfn.IFNA(IF(TIME!R91&gt;=0.2,MAX(ABS(INDIRECT("'" &amp; R$2 &amp; "'!B" &amp; ROWS!R91)-TIME!R91), ABS(INDIRECT("'" &amp; R$2 &amp; "'!F" &amp; ROWS!R91)-TIME!R91), ABS(INDIRECT("'" &amp; R$2 &amp; "'!J" &amp; ROWS!R91)-TIME!R91))/TIME!R91), "")</f>
        <v>7.6923076923076983E-2</v>
      </c>
      <c r="S91" s="2">
        <f ca="1">_xlfn.IFNA(IF(TIME!S91&gt;=0.2,MAX(ABS(INDIRECT("'" &amp; S$2 &amp; "'!B" &amp; ROWS!S91)-TIME!S91), ABS(INDIRECT("'" &amp; S$2 &amp; "'!F" &amp; ROWS!S91)-TIME!S91), ABS(INDIRECT("'" &amp; S$2 &amp; "'!J" &amp; ROWS!S91)-TIME!S91))/TIME!S91), "")</f>
        <v>1.1173184357541908E-2</v>
      </c>
      <c r="T91" s="2">
        <f ca="1">_xlfn.IFNA(IF(TIME!T91&gt;=0.2,MAX(ABS(INDIRECT("'" &amp; T$2 &amp; "'!B" &amp; ROWS!T91)-TIME!T91), ABS(INDIRECT("'" &amp; T$2 &amp; "'!F" &amp; ROWS!T91)-TIME!T91), ABS(INDIRECT("'" &amp; T$2 &amp; "'!J" &amp; ROWS!T91)-TIME!T91))/TIME!T91), "")</f>
        <v>0</v>
      </c>
      <c r="U91" s="2">
        <f ca="1">_xlfn.IFNA(IF(TIME!U91&gt;=0.2,MAX(ABS(INDIRECT("'" &amp; U$2 &amp; "'!B" &amp; ROWS!U91)-TIME!U91), ABS(INDIRECT("'" &amp; U$2 &amp; "'!F" &amp; ROWS!U91)-TIME!U91), ABS(INDIRECT("'" &amp; U$2 &amp; "'!J" &amp; ROWS!U91)-TIME!U91))/TIME!U91), "")</f>
        <v>2.0519835841313196E-2</v>
      </c>
      <c r="V91" s="2">
        <f ca="1">_xlfn.IFNA(IF(TIME!V91&gt;=0.2,MAX(ABS(INDIRECT("'" &amp; V$2 &amp; "'!B" &amp; ROWS!V91)-TIME!V91), ABS(INDIRECT("'" &amp; V$2 &amp; "'!F" &amp; ROWS!V91)-TIME!V91), ABS(INDIRECT("'" &amp; V$2 &amp; "'!J" &amp; ROWS!V91)-TIME!V91))/TIME!V91), "")</f>
        <v>3.4617048896582367E-3</v>
      </c>
      <c r="W91" s="2">
        <f ca="1">_xlfn.IFNA(IF(TIME!W91&gt;=0.2,MAX(ABS(INDIRECT("'" &amp; W$2 &amp; "'!B" &amp; ROWS!W91)-TIME!W91), ABS(INDIRECT("'" &amp; W$2 &amp; "'!F" &amp; ROWS!W91)-TIME!W91), ABS(INDIRECT("'" &amp; W$2 &amp; "'!J" &amp; ROWS!W91)-TIME!W91))/TIME!W91), "")</f>
        <v>9.2127303182580576E-3</v>
      </c>
      <c r="X91" s="2" t="str">
        <f ca="1">_xlfn.IFNA(IF(TIME!X91&gt;=0.2,MAX(ABS(INDIRECT("'" &amp; X$2 &amp; "'!B" &amp; ROWS!X91)-TIME!X91), ABS(INDIRECT("'" &amp; X$2 &amp; "'!F" &amp; ROWS!X91)-TIME!X91), ABS(INDIRECT("'" &amp; X$2 &amp; "'!J" &amp; ROWS!X91)-TIME!X91))/TIME!X91), "")</f>
        <v/>
      </c>
      <c r="Y91" s="2" t="str">
        <f ca="1">_xlfn.IFNA(IF(TIME!Y91&gt;=0.2,MAX(ABS(INDIRECT("'" &amp; Y$2 &amp; "'!B" &amp; ROWS!Y91)-TIME!Y91), ABS(INDIRECT("'" &amp; Y$2 &amp; "'!F" &amp; ROWS!Y91)-TIME!Y91), ABS(INDIRECT("'" &amp; Y$2 &amp; "'!J" &amp; ROWS!Y91)-TIME!Y91))/TIME!Y91), "")</f>
        <v/>
      </c>
    </row>
    <row r="92" spans="1:25" x14ac:dyDescent="0.25">
      <c r="A92" t="str">
        <f>METRICS!A91</f>
        <v>time</v>
      </c>
      <c r="B92" s="2">
        <f ca="1">_xlfn.IFNA(IF(TIME!B92&gt;=0.2,MAX(ABS(INDIRECT("'" &amp; B$2 &amp; "'!B" &amp; ROWS!B92)-TIME!B92), ABS(INDIRECT("'" &amp; B$2 &amp; "'!F" &amp; ROWS!B92)-TIME!B92), ABS(INDIRECT("'" &amp; B$2 &amp; "'!J" &amp; ROWS!B92)-TIME!B92))/TIME!B92), "")</f>
        <v>3.4522439585732037E-3</v>
      </c>
      <c r="C92" s="2">
        <f ca="1">_xlfn.IFNA(IF(TIME!C92&gt;=0.2,MAX(ABS(INDIRECT("'" &amp; C$2 &amp; "'!B" &amp; ROWS!C92)-TIME!C92), ABS(INDIRECT("'" &amp; C$2 &amp; "'!F" &amp; ROWS!C92)-TIME!C92), ABS(INDIRECT("'" &amp; C$2 &amp; "'!J" &amp; ROWS!C92)-TIME!C92))/TIME!C92), "")</f>
        <v>1.3123359580052446E-2</v>
      </c>
      <c r="D92" s="2">
        <f ca="1">_xlfn.IFNA(IF(TIME!D92&gt;=0.2,MAX(ABS(INDIRECT("'" &amp; D$2 &amp; "'!B" &amp; ROWS!D92)-TIME!D92), ABS(INDIRECT("'" &amp; D$2 &amp; "'!F" &amp; ROWS!D92)-TIME!D92), ABS(INDIRECT("'" &amp; D$2 &amp; "'!J" &amp; ROWS!D92)-TIME!D92))/TIME!D92), "")</f>
        <v>1.3513513513513526E-2</v>
      </c>
      <c r="E92" s="2" t="str">
        <f ca="1">_xlfn.IFNA(IF(TIME!E92&gt;=0.2,MAX(ABS(INDIRECT("'" &amp; E$2 &amp; "'!B" &amp; ROWS!E92)-TIME!E92), ABS(INDIRECT("'" &amp; E$2 &amp; "'!F" &amp; ROWS!E92)-TIME!E92), ABS(INDIRECT("'" &amp; E$2 &amp; "'!J" &amp; ROWS!E92)-TIME!E92))/TIME!E92), "")</f>
        <v/>
      </c>
      <c r="F92" s="2" t="str">
        <f ca="1">_xlfn.IFNA(IF(TIME!F92&gt;=0.2,MAX(ABS(INDIRECT("'" &amp; F$2 &amp; "'!B" &amp; ROWS!F92)-TIME!F92), ABS(INDIRECT("'" &amp; F$2 &amp; "'!F" &amp; ROWS!F92)-TIME!F92), ABS(INDIRECT("'" &amp; F$2 &amp; "'!J" &amp; ROWS!F92)-TIME!F92))/TIME!F92), "")</f>
        <v/>
      </c>
      <c r="G92" s="2" t="str">
        <f ca="1">_xlfn.IFNA(IF(TIME!G92&gt;=0.2,MAX(ABS(INDIRECT("'" &amp; G$2 &amp; "'!B" &amp; ROWS!G92)-TIME!G92), ABS(INDIRECT("'" &amp; G$2 &amp; "'!F" &amp; ROWS!G92)-TIME!G92), ABS(INDIRECT("'" &amp; G$2 &amp; "'!J" &amp; ROWS!G92)-TIME!G92))/TIME!G92), "")</f>
        <v/>
      </c>
      <c r="H92" s="2" t="str">
        <f ca="1">_xlfn.IFNA(IF(TIME!H92&gt;=0.2,MAX(ABS(INDIRECT("'" &amp; H$2 &amp; "'!B" &amp; ROWS!H92)-TIME!H92), ABS(INDIRECT("'" &amp; H$2 &amp; "'!F" &amp; ROWS!H92)-TIME!H92), ABS(INDIRECT("'" &amp; H$2 &amp; "'!J" &amp; ROWS!H92)-TIME!H92))/TIME!H92), "")</f>
        <v/>
      </c>
      <c r="I92" s="2" t="str">
        <f ca="1">_xlfn.IFNA(IF(TIME!I92&gt;=0.2,MAX(ABS(INDIRECT("'" &amp; I$2 &amp; "'!B" &amp; ROWS!I92)-TIME!I92), ABS(INDIRECT("'" &amp; I$2 &amp; "'!F" &amp; ROWS!I92)-TIME!I92), ABS(INDIRECT("'" &amp; I$2 &amp; "'!J" &amp; ROWS!I92)-TIME!I92))/TIME!I92), "")</f>
        <v/>
      </c>
      <c r="J92" s="2">
        <f ca="1">_xlfn.IFNA(IF(TIME!J92&gt;=0.2,MAX(ABS(INDIRECT("'" &amp; J$2 &amp; "'!B" &amp; ROWS!J92)-TIME!J92), ABS(INDIRECT("'" &amp; J$2 &amp; "'!F" &amp; ROWS!J92)-TIME!J92), ABS(INDIRECT("'" &amp; J$2 &amp; "'!J" &amp; ROWS!J92)-TIME!J92))/TIME!J92), "")</f>
        <v>1.111111111111112E-2</v>
      </c>
      <c r="K92" s="2">
        <f ca="1">_xlfn.IFNA(IF(TIME!K92&gt;=0.2,MAX(ABS(INDIRECT("'" &amp; K$2 &amp; "'!B" &amp; ROWS!K92)-TIME!K92), ABS(INDIRECT("'" &amp; K$2 &amp; "'!F" &amp; ROWS!K92)-TIME!K92), ABS(INDIRECT("'" &amp; K$2 &amp; "'!J" &amp; ROWS!K92)-TIME!K92))/TIME!K92), "")</f>
        <v>1.5873015873015886E-2</v>
      </c>
      <c r="L92" s="2">
        <f ca="1">_xlfn.IFNA(IF(TIME!L92&gt;=0.2,MAX(ABS(INDIRECT("'" &amp; L$2 &amp; "'!B" &amp; ROWS!L92)-TIME!L92), ABS(INDIRECT("'" &amp; L$2 &amp; "'!F" &amp; ROWS!L92)-TIME!L92), ABS(INDIRECT("'" &amp; L$2 &amp; "'!J" &amp; ROWS!L92)-TIME!L92))/TIME!L92), "")</f>
        <v>0</v>
      </c>
      <c r="M92" s="2" t="str">
        <f ca="1">_xlfn.IFNA(IF(TIME!M92&gt;=0.2,MAX(ABS(INDIRECT("'" &amp; M$2 &amp; "'!B" &amp; ROWS!M92)-TIME!M92), ABS(INDIRECT("'" &amp; M$2 &amp; "'!F" &amp; ROWS!M92)-TIME!M92), ABS(INDIRECT("'" &amp; M$2 &amp; "'!J" &amp; ROWS!M92)-TIME!M92))/TIME!M92), "")</f>
        <v/>
      </c>
      <c r="N92" s="2" t="str">
        <f ca="1">_xlfn.IFNA(IF(TIME!N92&gt;=0.2,MAX(ABS(INDIRECT("'" &amp; N$2 &amp; "'!B" &amp; ROWS!N92)-TIME!N92), ABS(INDIRECT("'" &amp; N$2 &amp; "'!F" &amp; ROWS!N92)-TIME!N92), ABS(INDIRECT("'" &amp; N$2 &amp; "'!J" &amp; ROWS!N92)-TIME!N92))/TIME!N92), "")</f>
        <v/>
      </c>
      <c r="O92" s="2" t="str">
        <f ca="1">_xlfn.IFNA(IF(TIME!O92&gt;=0.2,MAX(ABS(INDIRECT("'" &amp; O$2 &amp; "'!B" &amp; ROWS!O92)-TIME!O92), ABS(INDIRECT("'" &amp; O$2 &amp; "'!F" &amp; ROWS!O92)-TIME!O92), ABS(INDIRECT("'" &amp; O$2 &amp; "'!J" &amp; ROWS!O92)-TIME!O92))/TIME!O92), "")</f>
        <v/>
      </c>
      <c r="P92" s="2" t="str">
        <f ca="1">_xlfn.IFNA(IF(TIME!P92&gt;=0.2,MAX(ABS(INDIRECT("'" &amp; P$2 &amp; "'!B" &amp; ROWS!P92)-TIME!P92), ABS(INDIRECT("'" &amp; P$2 &amp; "'!F" &amp; ROWS!P92)-TIME!P92), ABS(INDIRECT("'" &amp; P$2 &amp; "'!J" &amp; ROWS!P92)-TIME!P92))/TIME!P92), "")</f>
        <v/>
      </c>
      <c r="Q92" s="2" t="str">
        <f ca="1">_xlfn.IFNA(IF(TIME!Q92&gt;=0.2,MAX(ABS(INDIRECT("'" &amp; Q$2 &amp; "'!B" &amp; ROWS!Q92)-TIME!Q92), ABS(INDIRECT("'" &amp; Q$2 &amp; "'!F" &amp; ROWS!Q92)-TIME!Q92), ABS(INDIRECT("'" &amp; Q$2 &amp; "'!J" &amp; ROWS!Q92)-TIME!Q92))/TIME!Q92), "")</f>
        <v/>
      </c>
      <c r="R92" s="2">
        <f ca="1">_xlfn.IFNA(IF(TIME!R92&gt;=0.2,MAX(ABS(INDIRECT("'" &amp; R$2 &amp; "'!B" &amp; ROWS!R92)-TIME!R92), ABS(INDIRECT("'" &amp; R$2 &amp; "'!F" &amp; ROWS!R92)-TIME!R92), ABS(INDIRECT("'" &amp; R$2 &amp; "'!J" &amp; ROWS!R92)-TIME!R92))/TIME!R92), "")</f>
        <v>0</v>
      </c>
      <c r="S92" s="2">
        <f ca="1">_xlfn.IFNA(IF(TIME!S92&gt;=0.2,MAX(ABS(INDIRECT("'" &amp; S$2 &amp; "'!B" &amp; ROWS!S92)-TIME!S92), ABS(INDIRECT("'" &amp; S$2 &amp; "'!F" &amp; ROWS!S92)-TIME!S92), ABS(INDIRECT("'" &amp; S$2 &amp; "'!J" &amp; ROWS!S92)-TIME!S92))/TIME!S92), "")</f>
        <v>1.8181818181818195E-2</v>
      </c>
      <c r="T92" s="2">
        <f ca="1">_xlfn.IFNA(IF(TIME!T92&gt;=0.2,MAX(ABS(INDIRECT("'" &amp; T$2 &amp; "'!B" &amp; ROWS!T92)-TIME!T92), ABS(INDIRECT("'" &amp; T$2 &amp; "'!F" &amp; ROWS!T92)-TIME!T92), ABS(INDIRECT("'" &amp; T$2 &amp; "'!J" &amp; ROWS!T92)-TIME!T92))/TIME!T92), "")</f>
        <v>0</v>
      </c>
      <c r="U92" s="2" t="str">
        <f ca="1">_xlfn.IFNA(IF(TIME!U92&gt;=0.2,MAX(ABS(INDIRECT("'" &amp; U$2 &amp; "'!B" &amp; ROWS!U92)-TIME!U92), ABS(INDIRECT("'" &amp; U$2 &amp; "'!F" &amp; ROWS!U92)-TIME!U92), ABS(INDIRECT("'" &amp; U$2 &amp; "'!J" &amp; ROWS!U92)-TIME!U92))/TIME!U92), "")</f>
        <v/>
      </c>
      <c r="V92" s="2" t="str">
        <f ca="1">_xlfn.IFNA(IF(TIME!V92&gt;=0.2,MAX(ABS(INDIRECT("'" &amp; V$2 &amp; "'!B" &amp; ROWS!V92)-TIME!V92), ABS(INDIRECT("'" &amp; V$2 &amp; "'!F" &amp; ROWS!V92)-TIME!V92), ABS(INDIRECT("'" &amp; V$2 &amp; "'!J" &amp; ROWS!V92)-TIME!V92))/TIME!V92), "")</f>
        <v/>
      </c>
      <c r="W92" s="2" t="str">
        <f ca="1">_xlfn.IFNA(IF(TIME!W92&gt;=0.2,MAX(ABS(INDIRECT("'" &amp; W$2 &amp; "'!B" &amp; ROWS!W92)-TIME!W92), ABS(INDIRECT("'" &amp; W$2 &amp; "'!F" &amp; ROWS!W92)-TIME!W92), ABS(INDIRECT("'" &amp; W$2 &amp; "'!J" &amp; ROWS!W92)-TIME!W92))/TIME!W92), "")</f>
        <v/>
      </c>
      <c r="X92" s="2" t="str">
        <f ca="1">_xlfn.IFNA(IF(TIME!X92&gt;=0.2,MAX(ABS(INDIRECT("'" &amp; X$2 &amp; "'!B" &amp; ROWS!X92)-TIME!X92), ABS(INDIRECT("'" &amp; X$2 &amp; "'!F" &amp; ROWS!X92)-TIME!X92), ABS(INDIRECT("'" &amp; X$2 &amp; "'!J" &amp; ROWS!X92)-TIME!X92))/TIME!X92), "")</f>
        <v/>
      </c>
      <c r="Y92" s="2" t="str">
        <f ca="1">_xlfn.IFNA(IF(TIME!Y92&gt;=0.2,MAX(ABS(INDIRECT("'" &amp; Y$2 &amp; "'!B" &amp; ROWS!Y92)-TIME!Y92), ABS(INDIRECT("'" &amp; Y$2 &amp; "'!F" &amp; ROWS!Y92)-TIME!Y92), ABS(INDIRECT("'" &amp; Y$2 &amp; "'!J" &amp; ROWS!Y92)-TIME!Y92))/TIME!Y92), "")</f>
        <v/>
      </c>
    </row>
    <row r="93" spans="1:25" x14ac:dyDescent="0.25">
      <c r="A93" t="str">
        <f>METRICS!A92</f>
        <v>tupleAssign</v>
      </c>
      <c r="B93" s="2">
        <f ca="1">_xlfn.IFNA(IF(TIME!B93&gt;=0.2,MAX(ABS(INDIRECT("'" &amp; B$2 &amp; "'!B" &amp; ROWS!B93)-TIME!B93), ABS(INDIRECT("'" &amp; B$2 &amp; "'!F" &amp; ROWS!B93)-TIME!B93), ABS(INDIRECT("'" &amp; B$2 &amp; "'!J" &amp; ROWS!B93)-TIME!B93))/TIME!B93), "")</f>
        <v>1.5031942878616742E-3</v>
      </c>
      <c r="C93" s="2">
        <f ca="1">_xlfn.IFNA(IF(TIME!C93&gt;=0.2,MAX(ABS(INDIRECT("'" &amp; C$2 &amp; "'!B" &amp; ROWS!C93)-TIME!C93), ABS(INDIRECT("'" &amp; C$2 &amp; "'!F" &amp; ROWS!C93)-TIME!C93), ABS(INDIRECT("'" &amp; C$2 &amp; "'!J" &amp; ROWS!C93)-TIME!C93))/TIME!C93), "")</f>
        <v>7.5528700906344138E-3</v>
      </c>
      <c r="D93" s="2">
        <f ca="1">_xlfn.IFNA(IF(TIME!D93&gt;=0.2,MAX(ABS(INDIRECT("'" &amp; D$2 &amp; "'!B" &amp; ROWS!D93)-TIME!D93), ABS(INDIRECT("'" &amp; D$2 &amp; "'!F" &amp; ROWS!D93)-TIME!D93), ABS(INDIRECT("'" &amp; D$2 &amp; "'!J" &amp; ROWS!D93)-TIME!D93))/TIME!D93), "")</f>
        <v>2.1598272138228483E-3</v>
      </c>
      <c r="E93" s="2" t="str">
        <f ca="1">_xlfn.IFNA(IF(TIME!E93&gt;=0.2,MAX(ABS(INDIRECT("'" &amp; E$2 &amp; "'!B" &amp; ROWS!E93)-TIME!E93), ABS(INDIRECT("'" &amp; E$2 &amp; "'!F" &amp; ROWS!E93)-TIME!E93), ABS(INDIRECT("'" &amp; E$2 &amp; "'!J" &amp; ROWS!E93)-TIME!E93))/TIME!E93), "")</f>
        <v/>
      </c>
      <c r="F93" s="2" t="str">
        <f ca="1">_xlfn.IFNA(IF(TIME!F93&gt;=0.2,MAX(ABS(INDIRECT("'" &amp; F$2 &amp; "'!B" &amp; ROWS!F93)-TIME!F93), ABS(INDIRECT("'" &amp; F$2 &amp; "'!F" &amp; ROWS!F93)-TIME!F93), ABS(INDIRECT("'" &amp; F$2 &amp; "'!J" &amp; ROWS!F93)-TIME!F93))/TIME!F93), "")</f>
        <v/>
      </c>
      <c r="G93" s="2" t="str">
        <f ca="1">_xlfn.IFNA(IF(TIME!G93&gt;=0.2,MAX(ABS(INDIRECT("'" &amp; G$2 &amp; "'!B" &amp; ROWS!G93)-TIME!G93), ABS(INDIRECT("'" &amp; G$2 &amp; "'!F" &amp; ROWS!G93)-TIME!G93), ABS(INDIRECT("'" &amp; G$2 &amp; "'!J" &amp; ROWS!G93)-TIME!G93))/TIME!G93), "")</f>
        <v/>
      </c>
      <c r="H93" s="2" t="str">
        <f ca="1">_xlfn.IFNA(IF(TIME!H93&gt;=0.2,MAX(ABS(INDIRECT("'" &amp; H$2 &amp; "'!B" &amp; ROWS!H93)-TIME!H93), ABS(INDIRECT("'" &amp; H$2 &amp; "'!F" &amp; ROWS!H93)-TIME!H93), ABS(INDIRECT("'" &amp; H$2 &amp; "'!J" &amp; ROWS!H93)-TIME!H93))/TIME!H93), "")</f>
        <v/>
      </c>
      <c r="I93" s="2" t="str">
        <f ca="1">_xlfn.IFNA(IF(TIME!I93&gt;=0.2,MAX(ABS(INDIRECT("'" &amp; I$2 &amp; "'!B" &amp; ROWS!I93)-TIME!I93), ABS(INDIRECT("'" &amp; I$2 &amp; "'!F" &amp; ROWS!I93)-TIME!I93), ABS(INDIRECT("'" &amp; I$2 &amp; "'!J" &amp; ROWS!I93)-TIME!I93))/TIME!I93), "")</f>
        <v/>
      </c>
      <c r="J93" s="2">
        <f ca="1">_xlfn.IFNA(IF(TIME!J93&gt;=0.2,MAX(ABS(INDIRECT("'" &amp; J$2 &amp; "'!B" &amp; ROWS!J93)-TIME!J93), ABS(INDIRECT("'" &amp; J$2 &amp; "'!F" &amp; ROWS!J93)-TIME!J93), ABS(INDIRECT("'" &amp; J$2 &amp; "'!J" &amp; ROWS!J93)-TIME!J93))/TIME!J93), "")</f>
        <v>8.5106382978723475E-3</v>
      </c>
      <c r="K93" s="2">
        <f ca="1">_xlfn.IFNA(IF(TIME!K93&gt;=0.2,MAX(ABS(INDIRECT("'" &amp; K$2 &amp; "'!B" &amp; ROWS!K93)-TIME!K93), ABS(INDIRECT("'" &amp; K$2 &amp; "'!F" &amp; ROWS!K93)-TIME!K93), ABS(INDIRECT("'" &amp; K$2 &amp; "'!J" &amp; ROWS!K93)-TIME!K93))/TIME!K93), "")</f>
        <v>4.1666666666666706E-2</v>
      </c>
      <c r="L93" s="2">
        <f ca="1">_xlfn.IFNA(IF(TIME!L93&gt;=0.2,MAX(ABS(INDIRECT("'" &amp; L$2 &amp; "'!B" &amp; ROWS!L93)-TIME!L93), ABS(INDIRECT("'" &amp; L$2 &amp; "'!F" &amp; ROWS!L93)-TIME!L93), ABS(INDIRECT("'" &amp; L$2 &amp; "'!J" &amp; ROWS!L93)-TIME!L93))/TIME!L93), "")</f>
        <v>1.6949152542372899E-2</v>
      </c>
      <c r="M93" s="2" t="str">
        <f ca="1">_xlfn.IFNA(IF(TIME!M93&gt;=0.2,MAX(ABS(INDIRECT("'" &amp; M$2 &amp; "'!B" &amp; ROWS!M93)-TIME!M93), ABS(INDIRECT("'" &amp; M$2 &amp; "'!F" &amp; ROWS!M93)-TIME!M93), ABS(INDIRECT("'" &amp; M$2 &amp; "'!J" &amp; ROWS!M93)-TIME!M93))/TIME!M93), "")</f>
        <v/>
      </c>
      <c r="N93" s="2" t="str">
        <f ca="1">_xlfn.IFNA(IF(TIME!N93&gt;=0.2,MAX(ABS(INDIRECT("'" &amp; N$2 &amp; "'!B" &amp; ROWS!N93)-TIME!N93), ABS(INDIRECT("'" &amp; N$2 &amp; "'!F" &amp; ROWS!N93)-TIME!N93), ABS(INDIRECT("'" &amp; N$2 &amp; "'!J" &amp; ROWS!N93)-TIME!N93))/TIME!N93), "")</f>
        <v/>
      </c>
      <c r="O93" s="2" t="str">
        <f ca="1">_xlfn.IFNA(IF(TIME!O93&gt;=0.2,MAX(ABS(INDIRECT("'" &amp; O$2 &amp; "'!B" &amp; ROWS!O93)-TIME!O93), ABS(INDIRECT("'" &amp; O$2 &amp; "'!F" &amp; ROWS!O93)-TIME!O93), ABS(INDIRECT("'" &amp; O$2 &amp; "'!J" &amp; ROWS!O93)-TIME!O93))/TIME!O93), "")</f>
        <v/>
      </c>
      <c r="P93" s="2" t="str">
        <f ca="1">_xlfn.IFNA(IF(TIME!P93&gt;=0.2,MAX(ABS(INDIRECT("'" &amp; P$2 &amp; "'!B" &amp; ROWS!P93)-TIME!P93), ABS(INDIRECT("'" &amp; P$2 &amp; "'!F" &amp; ROWS!P93)-TIME!P93), ABS(INDIRECT("'" &amp; P$2 &amp; "'!J" &amp; ROWS!P93)-TIME!P93))/TIME!P93), "")</f>
        <v/>
      </c>
      <c r="Q93" s="2" t="str">
        <f ca="1">_xlfn.IFNA(IF(TIME!Q93&gt;=0.2,MAX(ABS(INDIRECT("'" &amp; Q$2 &amp; "'!B" &amp; ROWS!Q93)-TIME!Q93), ABS(INDIRECT("'" &amp; Q$2 &amp; "'!F" &amp; ROWS!Q93)-TIME!Q93), ABS(INDIRECT("'" &amp; Q$2 &amp; "'!J" &amp; ROWS!Q93)-TIME!Q93))/TIME!Q93), "")</f>
        <v/>
      </c>
      <c r="R93" s="2">
        <f ca="1">_xlfn.IFNA(IF(TIME!R93&gt;=0.2,MAX(ABS(INDIRECT("'" &amp; R$2 &amp; "'!B" &amp; ROWS!R93)-TIME!R93), ABS(INDIRECT("'" &amp; R$2 &amp; "'!F" &amp; ROWS!R93)-TIME!R93), ABS(INDIRECT("'" &amp; R$2 &amp; "'!J" &amp; ROWS!R93)-TIME!R93))/TIME!R93), "")</f>
        <v>0</v>
      </c>
      <c r="S93" s="2">
        <f ca="1">_xlfn.IFNA(IF(TIME!S93&gt;=0.2,MAX(ABS(INDIRECT("'" &amp; S$2 &amp; "'!B" &amp; ROWS!S93)-TIME!S93), ABS(INDIRECT("'" &amp; S$2 &amp; "'!F" &amp; ROWS!S93)-TIME!S93), ABS(INDIRECT("'" &amp; S$2 &amp; "'!J" &amp; ROWS!S93)-TIME!S93))/TIME!S93), "")</f>
        <v>2.6315789473684233E-2</v>
      </c>
      <c r="T93" s="2">
        <f ca="1">_xlfn.IFNA(IF(TIME!T93&gt;=0.2,MAX(ABS(INDIRECT("'" &amp; T$2 &amp; "'!B" &amp; ROWS!T93)-TIME!T93), ABS(INDIRECT("'" &amp; T$2 &amp; "'!F" &amp; ROWS!T93)-TIME!T93), ABS(INDIRECT("'" &amp; T$2 &amp; "'!J" &amp; ROWS!T93)-TIME!T93))/TIME!T93), "")</f>
        <v>0</v>
      </c>
      <c r="U93" s="2" t="str">
        <f ca="1">_xlfn.IFNA(IF(TIME!U93&gt;=0.2,MAX(ABS(INDIRECT("'" &amp; U$2 &amp; "'!B" &amp; ROWS!U93)-TIME!U93), ABS(INDIRECT("'" &amp; U$2 &amp; "'!F" &amp; ROWS!U93)-TIME!U93), ABS(INDIRECT("'" &amp; U$2 &amp; "'!J" &amp; ROWS!U93)-TIME!U93))/TIME!U93), "")</f>
        <v/>
      </c>
      <c r="V93" s="2" t="str">
        <f ca="1">_xlfn.IFNA(IF(TIME!V93&gt;=0.2,MAX(ABS(INDIRECT("'" &amp; V$2 &amp; "'!B" &amp; ROWS!V93)-TIME!V93), ABS(INDIRECT("'" &amp; V$2 &amp; "'!F" &amp; ROWS!V93)-TIME!V93), ABS(INDIRECT("'" &amp; V$2 &amp; "'!J" &amp; ROWS!V93)-TIME!V93))/TIME!V93), "")</f>
        <v/>
      </c>
      <c r="W93" s="2" t="str">
        <f ca="1">_xlfn.IFNA(IF(TIME!W93&gt;=0.2,MAX(ABS(INDIRECT("'" &amp; W$2 &amp; "'!B" &amp; ROWS!W93)-TIME!W93), ABS(INDIRECT("'" &amp; W$2 &amp; "'!F" &amp; ROWS!W93)-TIME!W93), ABS(INDIRECT("'" &amp; W$2 &amp; "'!J" &amp; ROWS!W93)-TIME!W93))/TIME!W93), "")</f>
        <v/>
      </c>
      <c r="X93" s="2" t="str">
        <f ca="1">_xlfn.IFNA(IF(TIME!X93&gt;=0.2,MAX(ABS(INDIRECT("'" &amp; X$2 &amp; "'!B" &amp; ROWS!X93)-TIME!X93), ABS(INDIRECT("'" &amp; X$2 &amp; "'!F" &amp; ROWS!X93)-TIME!X93), ABS(INDIRECT("'" &amp; X$2 &amp; "'!J" &amp; ROWS!X93)-TIME!X93))/TIME!X93), "")</f>
        <v/>
      </c>
      <c r="Y93" s="2" t="str">
        <f ca="1">_xlfn.IFNA(IF(TIME!Y93&gt;=0.2,MAX(ABS(INDIRECT("'" &amp; Y$2 &amp; "'!B" &amp; ROWS!Y93)-TIME!Y93), ABS(INDIRECT("'" &amp; Y$2 &amp; "'!F" &amp; ROWS!Y93)-TIME!Y93), ABS(INDIRECT("'" &amp; Y$2 &amp; "'!J" &amp; ROWS!Y93)-TIME!Y93))/TIME!Y93), "")</f>
        <v/>
      </c>
    </row>
    <row r="94" spans="1:25" x14ac:dyDescent="0.25">
      <c r="A94" t="str">
        <f>METRICS!A93</f>
        <v>tupleCast</v>
      </c>
      <c r="B94" s="2" t="b">
        <f ca="1">_xlfn.IFNA(IF(TIME!B94&gt;=0.2,MAX(ABS(INDIRECT("'" &amp; B$2 &amp; "'!B" &amp; ROWS!B94)-TIME!B94), ABS(INDIRECT("'" &amp; B$2 &amp; "'!F" &amp; ROWS!B94)-TIME!B94), ABS(INDIRECT("'" &amp; B$2 &amp; "'!J" &amp; ROWS!B94)-TIME!B94))/TIME!B94), "")</f>
        <v>0</v>
      </c>
      <c r="C94" s="2" t="b">
        <f ca="1">_xlfn.IFNA(IF(TIME!C94&gt;=0.2,MAX(ABS(INDIRECT("'" &amp; C$2 &amp; "'!B" &amp; ROWS!C94)-TIME!C94), ABS(INDIRECT("'" &amp; C$2 &amp; "'!F" &amp; ROWS!C94)-TIME!C94), ABS(INDIRECT("'" &amp; C$2 &amp; "'!J" &amp; ROWS!C94)-TIME!C94))/TIME!C94), "")</f>
        <v>0</v>
      </c>
      <c r="D94" s="2" t="b">
        <f ca="1">_xlfn.IFNA(IF(TIME!D94&gt;=0.2,MAX(ABS(INDIRECT("'" &amp; D$2 &amp; "'!B" &amp; ROWS!D94)-TIME!D94), ABS(INDIRECT("'" &amp; D$2 &amp; "'!F" &amp; ROWS!D94)-TIME!D94), ABS(INDIRECT("'" &amp; D$2 &amp; "'!J" &amp; ROWS!D94)-TIME!D94))/TIME!D94), "")</f>
        <v>0</v>
      </c>
      <c r="E94" s="2">
        <f ca="1">_xlfn.IFNA(IF(TIME!E94&gt;=0.2,MAX(ABS(INDIRECT("'" &amp; E$2 &amp; "'!B" &amp; ROWS!E94)-TIME!E94), ABS(INDIRECT("'" &amp; E$2 &amp; "'!F" &amp; ROWS!E94)-TIME!E94), ABS(INDIRECT("'" &amp; E$2 &amp; "'!J" &amp; ROWS!E94)-TIME!E94))/TIME!E94), "")</f>
        <v>2.6315789473684233E-2</v>
      </c>
      <c r="F94" s="2">
        <f ca="1">_xlfn.IFNA(IF(TIME!F94&gt;=0.2,MAX(ABS(INDIRECT("'" &amp; F$2 &amp; "'!B" &amp; ROWS!F94)-TIME!F94), ABS(INDIRECT("'" &amp; F$2 &amp; "'!F" &amp; ROWS!F94)-TIME!F94), ABS(INDIRECT("'" &amp; F$2 &amp; "'!J" &amp; ROWS!F94)-TIME!F94))/TIME!F94), "")</f>
        <v>1.9607843137254919E-2</v>
      </c>
      <c r="G94" s="2">
        <f ca="1">_xlfn.IFNA(IF(TIME!G94&gt;=0.2,MAX(ABS(INDIRECT("'" &amp; G$2 &amp; "'!B" &amp; ROWS!G94)-TIME!G94), ABS(INDIRECT("'" &amp; G$2 &amp; "'!F" &amp; ROWS!G94)-TIME!G94), ABS(INDIRECT("'" &amp; G$2 &amp; "'!J" &amp; ROWS!G94)-TIME!G94))/TIME!G94), "")</f>
        <v>4.0000000000000036E-2</v>
      </c>
      <c r="H94" s="2">
        <f ca="1">_xlfn.IFNA(IF(TIME!H94&gt;=0.2,MAX(ABS(INDIRECT("'" &amp; H$2 &amp; "'!B" &amp; ROWS!H94)-TIME!H94), ABS(INDIRECT("'" &amp; H$2 &amp; "'!F" &amp; ROWS!H94)-TIME!H94), ABS(INDIRECT("'" &amp; H$2 &amp; "'!J" &amp; ROWS!H94)-TIME!H94))/TIME!H94), "")</f>
        <v>2.3255813953488393E-2</v>
      </c>
      <c r="I94" s="2">
        <f ca="1">_xlfn.IFNA(IF(TIME!I94&gt;=0.2,MAX(ABS(INDIRECT("'" &amp; I$2 &amp; "'!B" &amp; ROWS!I94)-TIME!I94), ABS(INDIRECT("'" &amp; I$2 &amp; "'!F" &amp; ROWS!I94)-TIME!I94), ABS(INDIRECT("'" &amp; I$2 &amp; "'!J" &amp; ROWS!I94)-TIME!I94))/TIME!I94), "")</f>
        <v>1.5625000000000014E-2</v>
      </c>
      <c r="J94" s="2" t="b">
        <f ca="1">_xlfn.IFNA(IF(TIME!J94&gt;=0.2,MAX(ABS(INDIRECT("'" &amp; J$2 &amp; "'!B" &amp; ROWS!J94)-TIME!J94), ABS(INDIRECT("'" &amp; J$2 &amp; "'!F" &amp; ROWS!J94)-TIME!J94), ABS(INDIRECT("'" &amp; J$2 &amp; "'!J" &amp; ROWS!J94)-TIME!J94))/TIME!J94), "")</f>
        <v>0</v>
      </c>
      <c r="K94" s="2" t="b">
        <f ca="1">_xlfn.IFNA(IF(TIME!K94&gt;=0.2,MAX(ABS(INDIRECT("'" &amp; K$2 &amp; "'!B" &amp; ROWS!K94)-TIME!K94), ABS(INDIRECT("'" &amp; K$2 &amp; "'!F" &amp; ROWS!K94)-TIME!K94), ABS(INDIRECT("'" &amp; K$2 &amp; "'!J" &amp; ROWS!K94)-TIME!K94))/TIME!K94), "")</f>
        <v>0</v>
      </c>
      <c r="L94" s="2" t="b">
        <f ca="1">_xlfn.IFNA(IF(TIME!L94&gt;=0.2,MAX(ABS(INDIRECT("'" &amp; L$2 &amp; "'!B" &amp; ROWS!L94)-TIME!L94), ABS(INDIRECT("'" &amp; L$2 &amp; "'!F" &amp; ROWS!L94)-TIME!L94), ABS(INDIRECT("'" &amp; L$2 &amp; "'!J" &amp; ROWS!L94)-TIME!L94))/TIME!L94), "")</f>
        <v>0</v>
      </c>
      <c r="M94" s="2">
        <f ca="1">_xlfn.IFNA(IF(TIME!M94&gt;=0.2,MAX(ABS(INDIRECT("'" &amp; M$2 &amp; "'!B" &amp; ROWS!M94)-TIME!M94), ABS(INDIRECT("'" &amp; M$2 &amp; "'!F" &amp; ROWS!M94)-TIME!M94), ABS(INDIRECT("'" &amp; M$2 &amp; "'!J" &amp; ROWS!M94)-TIME!M94))/TIME!M94), "")</f>
        <v>0</v>
      </c>
      <c r="N94" s="2">
        <f ca="1">_xlfn.IFNA(IF(TIME!N94&gt;=0.2,MAX(ABS(INDIRECT("'" &amp; N$2 &amp; "'!B" &amp; ROWS!N94)-TIME!N94), ABS(INDIRECT("'" &amp; N$2 &amp; "'!F" &amp; ROWS!N94)-TIME!N94), ABS(INDIRECT("'" &amp; N$2 &amp; "'!J" &amp; ROWS!N94)-TIME!N94))/TIME!N94), "")</f>
        <v>2.3809523809523832E-2</v>
      </c>
      <c r="O94" s="2">
        <f ca="1">_xlfn.IFNA(IF(TIME!O94&gt;=0.2,MAX(ABS(INDIRECT("'" &amp; O$2 &amp; "'!B" &amp; ROWS!O94)-TIME!O94), ABS(INDIRECT("'" &amp; O$2 &amp; "'!F" &amp; ROWS!O94)-TIME!O94), ABS(INDIRECT("'" &amp; O$2 &amp; "'!J" &amp; ROWS!O94)-TIME!O94))/TIME!O94), "")</f>
        <v>9.999999999999995E-2</v>
      </c>
      <c r="P94" s="2" t="b">
        <f ca="1">_xlfn.IFNA(IF(TIME!P94&gt;=0.2,MAX(ABS(INDIRECT("'" &amp; P$2 &amp; "'!B" &amp; ROWS!P94)-TIME!P94), ABS(INDIRECT("'" &amp; P$2 &amp; "'!F" &amp; ROWS!P94)-TIME!P94), ABS(INDIRECT("'" &amp; P$2 &amp; "'!J" &amp; ROWS!P94)-TIME!P94))/TIME!P94), "")</f>
        <v>0</v>
      </c>
      <c r="Q94" s="2" t="b">
        <f ca="1">_xlfn.IFNA(IF(TIME!Q94&gt;=0.2,MAX(ABS(INDIRECT("'" &amp; Q$2 &amp; "'!B" &amp; ROWS!Q94)-TIME!Q94), ABS(INDIRECT("'" &amp; Q$2 &amp; "'!F" &amp; ROWS!Q94)-TIME!Q94), ABS(INDIRECT("'" &amp; Q$2 &amp; "'!J" &amp; ROWS!Q94)-TIME!Q94))/TIME!Q94), "")</f>
        <v>0</v>
      </c>
      <c r="R94" s="2" t="b">
        <f ca="1">_xlfn.IFNA(IF(TIME!R94&gt;=0.2,MAX(ABS(INDIRECT("'" &amp; R$2 &amp; "'!B" &amp; ROWS!R94)-TIME!R94), ABS(INDIRECT("'" &amp; R$2 &amp; "'!F" &amp; ROWS!R94)-TIME!R94), ABS(INDIRECT("'" &amp; R$2 &amp; "'!J" &amp; ROWS!R94)-TIME!R94))/TIME!R94), "")</f>
        <v>0</v>
      </c>
      <c r="S94" s="2" t="b">
        <f ca="1">_xlfn.IFNA(IF(TIME!S94&gt;=0.2,MAX(ABS(INDIRECT("'" &amp; S$2 &amp; "'!B" &amp; ROWS!S94)-TIME!S94), ABS(INDIRECT("'" &amp; S$2 &amp; "'!F" &amp; ROWS!S94)-TIME!S94), ABS(INDIRECT("'" &amp; S$2 &amp; "'!J" &amp; ROWS!S94)-TIME!S94))/TIME!S94), "")</f>
        <v>0</v>
      </c>
      <c r="T94" s="2" t="b">
        <f ca="1">_xlfn.IFNA(IF(TIME!T94&gt;=0.2,MAX(ABS(INDIRECT("'" &amp; T$2 &amp; "'!B" &amp; ROWS!T94)-TIME!T94), ABS(INDIRECT("'" &amp; T$2 &amp; "'!F" &amp; ROWS!T94)-TIME!T94), ABS(INDIRECT("'" &amp; T$2 &amp; "'!J" &amp; ROWS!T94)-TIME!T94))/TIME!T94), "")</f>
        <v>0</v>
      </c>
      <c r="U94" s="2">
        <f ca="1">_xlfn.IFNA(IF(TIME!U94&gt;=0.2,MAX(ABS(INDIRECT("'" &amp; U$2 &amp; "'!B" &amp; ROWS!U94)-TIME!U94), ABS(INDIRECT("'" &amp; U$2 &amp; "'!F" &amp; ROWS!U94)-TIME!U94), ABS(INDIRECT("'" &amp; U$2 &amp; "'!J" &amp; ROWS!U94)-TIME!U94))/TIME!U94), "")</f>
        <v>3.8461538461538491E-2</v>
      </c>
      <c r="V94" s="2">
        <f ca="1">_xlfn.IFNA(IF(TIME!V94&gt;=0.2,MAX(ABS(INDIRECT("'" &amp; V$2 &amp; "'!B" &amp; ROWS!V94)-TIME!V94), ABS(INDIRECT("'" &amp; V$2 &amp; "'!F" &amp; ROWS!V94)-TIME!V94), ABS(INDIRECT("'" &amp; V$2 &amp; "'!J" &amp; ROWS!V94)-TIME!V94))/TIME!V94), "")</f>
        <v>4.7619047619047665E-2</v>
      </c>
      <c r="W94" s="2">
        <f ca="1">_xlfn.IFNA(IF(TIME!W94&gt;=0.2,MAX(ABS(INDIRECT("'" &amp; W$2 &amp; "'!B" &amp; ROWS!W94)-TIME!W94), ABS(INDIRECT("'" &amp; W$2 &amp; "'!F" &amp; ROWS!W94)-TIME!W94), ABS(INDIRECT("'" &amp; W$2 &amp; "'!J" &amp; ROWS!W94)-TIME!W94))/TIME!W94), "")</f>
        <v>4.5454545454545497E-2</v>
      </c>
      <c r="X94" s="2" t="b">
        <f ca="1">_xlfn.IFNA(IF(TIME!X94&gt;=0.2,MAX(ABS(INDIRECT("'" &amp; X$2 &amp; "'!B" &amp; ROWS!X94)-TIME!X94), ABS(INDIRECT("'" &amp; X$2 &amp; "'!F" &amp; ROWS!X94)-TIME!X94), ABS(INDIRECT("'" &amp; X$2 &amp; "'!J" &amp; ROWS!X94)-TIME!X94))/TIME!X94), "")</f>
        <v>0</v>
      </c>
      <c r="Y94" s="2" t="b">
        <f ca="1">_xlfn.IFNA(IF(TIME!Y94&gt;=0.2,MAX(ABS(INDIRECT("'" &amp; Y$2 &amp; "'!B" &amp; ROWS!Y94)-TIME!Y94), ABS(INDIRECT("'" &amp; Y$2 &amp; "'!F" &amp; ROWS!Y94)-TIME!Y94), ABS(INDIRECT("'" &amp; Y$2 &amp; "'!J" &amp; ROWS!Y94)-TIME!Y94))/TIME!Y94), "")</f>
        <v>0</v>
      </c>
    </row>
    <row r="95" spans="1:25" x14ac:dyDescent="0.25">
      <c r="A95" t="str">
        <f>METRICS!A94</f>
        <v>tupleFunction</v>
      </c>
      <c r="B95" s="2" t="b">
        <f ca="1">_xlfn.IFNA(IF(TIME!B95&gt;=0.2,MAX(ABS(INDIRECT("'" &amp; B$2 &amp; "'!B" &amp; ROWS!B95)-TIME!B95), ABS(INDIRECT("'" &amp; B$2 &amp; "'!F" &amp; ROWS!B95)-TIME!B95), ABS(INDIRECT("'" &amp; B$2 &amp; "'!J" &amp; ROWS!B95)-TIME!B95))/TIME!B95), "")</f>
        <v>0</v>
      </c>
      <c r="C95" s="2" t="b">
        <f ca="1">_xlfn.IFNA(IF(TIME!C95&gt;=0.2,MAX(ABS(INDIRECT("'" &amp; C$2 &amp; "'!B" &amp; ROWS!C95)-TIME!C95), ABS(INDIRECT("'" &amp; C$2 &amp; "'!F" &amp; ROWS!C95)-TIME!C95), ABS(INDIRECT("'" &amp; C$2 &amp; "'!J" &amp; ROWS!C95)-TIME!C95))/TIME!C95), "")</f>
        <v>0</v>
      </c>
      <c r="D95" s="2" t="b">
        <f ca="1">_xlfn.IFNA(IF(TIME!D95&gt;=0.2,MAX(ABS(INDIRECT("'" &amp; D$2 &amp; "'!B" &amp; ROWS!D95)-TIME!D95), ABS(INDIRECT("'" &amp; D$2 &amp; "'!F" &amp; ROWS!D95)-TIME!D95), ABS(INDIRECT("'" &amp; D$2 &amp; "'!J" &amp; ROWS!D95)-TIME!D95))/TIME!D95), "")</f>
        <v>0</v>
      </c>
      <c r="E95" s="2" t="str">
        <f ca="1">_xlfn.IFNA(IF(TIME!E95&gt;=0.2,MAX(ABS(INDIRECT("'" &amp; E$2 &amp; "'!B" &amp; ROWS!E95)-TIME!E95), ABS(INDIRECT("'" &amp; E$2 &amp; "'!F" &amp; ROWS!E95)-TIME!E95), ABS(INDIRECT("'" &amp; E$2 &amp; "'!J" &amp; ROWS!E95)-TIME!E95))/TIME!E95), "")</f>
        <v/>
      </c>
      <c r="F95" s="2" t="str">
        <f ca="1">_xlfn.IFNA(IF(TIME!F95&gt;=0.2,MAX(ABS(INDIRECT("'" &amp; F$2 &amp; "'!B" &amp; ROWS!F95)-TIME!F95), ABS(INDIRECT("'" &amp; F$2 &amp; "'!F" &amp; ROWS!F95)-TIME!F95), ABS(INDIRECT("'" &amp; F$2 &amp; "'!J" &amp; ROWS!F95)-TIME!F95))/TIME!F95), "")</f>
        <v/>
      </c>
      <c r="G95" s="2" t="str">
        <f ca="1">_xlfn.IFNA(IF(TIME!G95&gt;=0.2,MAX(ABS(INDIRECT("'" &amp; G$2 &amp; "'!B" &amp; ROWS!G95)-TIME!G95), ABS(INDIRECT("'" &amp; G$2 &amp; "'!F" &amp; ROWS!G95)-TIME!G95), ABS(INDIRECT("'" &amp; G$2 &amp; "'!J" &amp; ROWS!G95)-TIME!G95))/TIME!G95), "")</f>
        <v/>
      </c>
      <c r="H95" s="2">
        <f ca="1">_xlfn.IFNA(IF(TIME!H95&gt;=0.2,MAX(ABS(INDIRECT("'" &amp; H$2 &amp; "'!B" &amp; ROWS!H95)-TIME!H95), ABS(INDIRECT("'" &amp; H$2 &amp; "'!F" &amp; ROWS!H95)-TIME!H95), ABS(INDIRECT("'" &amp; H$2 &amp; "'!J" &amp; ROWS!H95)-TIME!H95))/TIME!H95), "")</f>
        <v>6.8493150684931572E-3</v>
      </c>
      <c r="I95" s="2">
        <f ca="1">_xlfn.IFNA(IF(TIME!I95&gt;=0.2,MAX(ABS(INDIRECT("'" &amp; I$2 &amp; "'!B" &amp; ROWS!I95)-TIME!I95), ABS(INDIRECT("'" &amp; I$2 &amp; "'!F" &amp; ROWS!I95)-TIME!I95), ABS(INDIRECT("'" &amp; I$2 &amp; "'!J" &amp; ROWS!I95)-TIME!I95))/TIME!I95), "")</f>
        <v>6.9930069930069999E-3</v>
      </c>
      <c r="J95" s="2" t="b">
        <f ca="1">_xlfn.IFNA(IF(TIME!J95&gt;=0.2,MAX(ABS(INDIRECT("'" &amp; J$2 &amp; "'!B" &amp; ROWS!J95)-TIME!J95), ABS(INDIRECT("'" &amp; J$2 &amp; "'!F" &amp; ROWS!J95)-TIME!J95), ABS(INDIRECT("'" &amp; J$2 &amp; "'!J" &amp; ROWS!J95)-TIME!J95))/TIME!J95), "")</f>
        <v>0</v>
      </c>
      <c r="K95" s="2" t="b">
        <f ca="1">_xlfn.IFNA(IF(TIME!K95&gt;=0.2,MAX(ABS(INDIRECT("'" &amp; K$2 &amp; "'!B" &amp; ROWS!K95)-TIME!K95), ABS(INDIRECT("'" &amp; K$2 &amp; "'!F" &amp; ROWS!K95)-TIME!K95), ABS(INDIRECT("'" &amp; K$2 &amp; "'!J" &amp; ROWS!K95)-TIME!K95))/TIME!K95), "")</f>
        <v>0</v>
      </c>
      <c r="L95" s="2" t="b">
        <f ca="1">_xlfn.IFNA(IF(TIME!L95&gt;=0.2,MAX(ABS(INDIRECT("'" &amp; L$2 &amp; "'!B" &amp; ROWS!L95)-TIME!L95), ABS(INDIRECT("'" &amp; L$2 &amp; "'!F" &amp; ROWS!L95)-TIME!L95), ABS(INDIRECT("'" &amp; L$2 &amp; "'!J" &amp; ROWS!L95)-TIME!L95))/TIME!L95), "")</f>
        <v>0</v>
      </c>
      <c r="M95" s="2" t="str">
        <f ca="1">_xlfn.IFNA(IF(TIME!M95&gt;=0.2,MAX(ABS(INDIRECT("'" &amp; M$2 &amp; "'!B" &amp; ROWS!M95)-TIME!M95), ABS(INDIRECT("'" &amp; M$2 &amp; "'!F" &amp; ROWS!M95)-TIME!M95), ABS(INDIRECT("'" &amp; M$2 &amp; "'!J" &amp; ROWS!M95)-TIME!M95))/TIME!M95), "")</f>
        <v/>
      </c>
      <c r="N95" s="2" t="str">
        <f ca="1">_xlfn.IFNA(IF(TIME!N95&gt;=0.2,MAX(ABS(INDIRECT("'" &amp; N$2 &amp; "'!B" &amp; ROWS!N95)-TIME!N95), ABS(INDIRECT("'" &amp; N$2 &amp; "'!F" &amp; ROWS!N95)-TIME!N95), ABS(INDIRECT("'" &amp; N$2 &amp; "'!J" &amp; ROWS!N95)-TIME!N95))/TIME!N95), "")</f>
        <v/>
      </c>
      <c r="O95" s="2" t="str">
        <f ca="1">_xlfn.IFNA(IF(TIME!O95&gt;=0.2,MAX(ABS(INDIRECT("'" &amp; O$2 &amp; "'!B" &amp; ROWS!O95)-TIME!O95), ABS(INDIRECT("'" &amp; O$2 &amp; "'!F" &amp; ROWS!O95)-TIME!O95), ABS(INDIRECT("'" &amp; O$2 &amp; "'!J" &amp; ROWS!O95)-TIME!O95))/TIME!O95), "")</f>
        <v/>
      </c>
      <c r="P95" s="2" t="b">
        <f ca="1">_xlfn.IFNA(IF(TIME!P95&gt;=0.2,MAX(ABS(INDIRECT("'" &amp; P$2 &amp; "'!B" &amp; ROWS!P95)-TIME!P95), ABS(INDIRECT("'" &amp; P$2 &amp; "'!F" &amp; ROWS!P95)-TIME!P95), ABS(INDIRECT("'" &amp; P$2 &amp; "'!J" &amp; ROWS!P95)-TIME!P95))/TIME!P95), "")</f>
        <v>0</v>
      </c>
      <c r="Q95" s="2" t="b">
        <f ca="1">_xlfn.IFNA(IF(TIME!Q95&gt;=0.2,MAX(ABS(INDIRECT("'" &amp; Q$2 &amp; "'!B" &amp; ROWS!Q95)-TIME!Q95), ABS(INDIRECT("'" &amp; Q$2 &amp; "'!F" &amp; ROWS!Q95)-TIME!Q95), ABS(INDIRECT("'" &amp; Q$2 &amp; "'!J" &amp; ROWS!Q95)-TIME!Q95))/TIME!Q95), "")</f>
        <v>0</v>
      </c>
      <c r="R95" s="2" t="b">
        <f ca="1">_xlfn.IFNA(IF(TIME!R95&gt;=0.2,MAX(ABS(INDIRECT("'" &amp; R$2 &amp; "'!B" &amp; ROWS!R95)-TIME!R95), ABS(INDIRECT("'" &amp; R$2 &amp; "'!F" &amp; ROWS!R95)-TIME!R95), ABS(INDIRECT("'" &amp; R$2 &amp; "'!J" &amp; ROWS!R95)-TIME!R95))/TIME!R95), "")</f>
        <v>0</v>
      </c>
      <c r="S95" s="2" t="b">
        <f ca="1">_xlfn.IFNA(IF(TIME!S95&gt;=0.2,MAX(ABS(INDIRECT("'" &amp; S$2 &amp; "'!B" &amp; ROWS!S95)-TIME!S95), ABS(INDIRECT("'" &amp; S$2 &amp; "'!F" &amp; ROWS!S95)-TIME!S95), ABS(INDIRECT("'" &amp; S$2 &amp; "'!J" &amp; ROWS!S95)-TIME!S95))/TIME!S95), "")</f>
        <v>0</v>
      </c>
      <c r="T95" s="2" t="b">
        <f ca="1">_xlfn.IFNA(IF(TIME!T95&gt;=0.2,MAX(ABS(INDIRECT("'" &amp; T$2 &amp; "'!B" &amp; ROWS!T95)-TIME!T95), ABS(INDIRECT("'" &amp; T$2 &amp; "'!F" &amp; ROWS!T95)-TIME!T95), ABS(INDIRECT("'" &amp; T$2 &amp; "'!J" &amp; ROWS!T95)-TIME!T95))/TIME!T95), "")</f>
        <v>0</v>
      </c>
      <c r="U95" s="2" t="str">
        <f ca="1">_xlfn.IFNA(IF(TIME!U95&gt;=0.2,MAX(ABS(INDIRECT("'" &amp; U$2 &amp; "'!B" &amp; ROWS!U95)-TIME!U95), ABS(INDIRECT("'" &amp; U$2 &amp; "'!F" &amp; ROWS!U95)-TIME!U95), ABS(INDIRECT("'" &amp; U$2 &amp; "'!J" &amp; ROWS!U95)-TIME!U95))/TIME!U95), "")</f>
        <v/>
      </c>
      <c r="V95" s="2" t="str">
        <f ca="1">_xlfn.IFNA(IF(TIME!V95&gt;=0.2,MAX(ABS(INDIRECT("'" &amp; V$2 &amp; "'!B" &amp; ROWS!V95)-TIME!V95), ABS(INDIRECT("'" &amp; V$2 &amp; "'!F" &amp; ROWS!V95)-TIME!V95), ABS(INDIRECT("'" &amp; V$2 &amp; "'!J" &amp; ROWS!V95)-TIME!V95))/TIME!V95), "")</f>
        <v/>
      </c>
      <c r="W95" s="2" t="str">
        <f ca="1">_xlfn.IFNA(IF(TIME!W95&gt;=0.2,MAX(ABS(INDIRECT("'" &amp; W$2 &amp; "'!B" &amp; ROWS!W95)-TIME!W95), ABS(INDIRECT("'" &amp; W$2 &amp; "'!F" &amp; ROWS!W95)-TIME!W95), ABS(INDIRECT("'" &amp; W$2 &amp; "'!J" &amp; ROWS!W95)-TIME!W95))/TIME!W95), "")</f>
        <v/>
      </c>
      <c r="X95" s="2" t="b">
        <f ca="1">_xlfn.IFNA(IF(TIME!X95&gt;=0.2,MAX(ABS(INDIRECT("'" &amp; X$2 &amp; "'!B" &amp; ROWS!X95)-TIME!X95), ABS(INDIRECT("'" &amp; X$2 &amp; "'!F" &amp; ROWS!X95)-TIME!X95), ABS(INDIRECT("'" &amp; X$2 &amp; "'!J" &amp; ROWS!X95)-TIME!X95))/TIME!X95), "")</f>
        <v>0</v>
      </c>
      <c r="Y95" s="2" t="b">
        <f ca="1">_xlfn.IFNA(IF(TIME!Y95&gt;=0.2,MAX(ABS(INDIRECT("'" &amp; Y$2 &amp; "'!B" &amp; ROWS!Y95)-TIME!Y95), ABS(INDIRECT("'" &amp; Y$2 &amp; "'!F" &amp; ROWS!Y95)-TIME!Y95), ABS(INDIRECT("'" &amp; Y$2 &amp; "'!J" &amp; ROWS!Y95)-TIME!Y95))/TIME!Y95), "")</f>
        <v>0</v>
      </c>
    </row>
    <row r="96" spans="1:25" x14ac:dyDescent="0.25">
      <c r="A96" t="str">
        <f>METRICS!A95</f>
        <v>tupleMember</v>
      </c>
      <c r="B96" s="2" t="b">
        <f ca="1">_xlfn.IFNA(IF(TIME!B96&gt;=0.2,MAX(ABS(INDIRECT("'" &amp; B$2 &amp; "'!B" &amp; ROWS!B96)-TIME!B96), ABS(INDIRECT("'" &amp; B$2 &amp; "'!F" &amp; ROWS!B96)-TIME!B96), ABS(INDIRECT("'" &amp; B$2 &amp; "'!J" &amp; ROWS!B96)-TIME!B96))/TIME!B96), "")</f>
        <v>0</v>
      </c>
      <c r="C96" s="2" t="b">
        <f ca="1">_xlfn.IFNA(IF(TIME!C96&gt;=0.2,MAX(ABS(INDIRECT("'" &amp; C$2 &amp; "'!B" &amp; ROWS!C96)-TIME!C96), ABS(INDIRECT("'" &amp; C$2 &amp; "'!F" &amp; ROWS!C96)-TIME!C96), ABS(INDIRECT("'" &amp; C$2 &amp; "'!J" &amp; ROWS!C96)-TIME!C96))/TIME!C96), "")</f>
        <v>0</v>
      </c>
      <c r="D96" s="2" t="b">
        <f ca="1">_xlfn.IFNA(IF(TIME!D96&gt;=0.2,MAX(ABS(INDIRECT("'" &amp; D$2 &amp; "'!B" &amp; ROWS!D96)-TIME!D96), ABS(INDIRECT("'" &amp; D$2 &amp; "'!F" &amp; ROWS!D96)-TIME!D96), ABS(INDIRECT("'" &amp; D$2 &amp; "'!J" &amp; ROWS!D96)-TIME!D96))/TIME!D96), "")</f>
        <v>0</v>
      </c>
      <c r="E96" s="2">
        <f ca="1">_xlfn.IFNA(IF(TIME!E96&gt;=0.2,MAX(ABS(INDIRECT("'" &amp; E$2 &amp; "'!B" &amp; ROWS!E96)-TIME!E96), ABS(INDIRECT("'" &amp; E$2 &amp; "'!F" &amp; ROWS!E96)-TIME!E96), ABS(INDIRECT("'" &amp; E$2 &amp; "'!J" &amp; ROWS!E96)-TIME!E96))/TIME!E96), "")</f>
        <v>2.7777777777777804E-2</v>
      </c>
      <c r="F96" s="2">
        <f ca="1">_xlfn.IFNA(IF(TIME!F96&gt;=0.2,MAX(ABS(INDIRECT("'" &amp; F$2 &amp; "'!B" &amp; ROWS!F96)-TIME!F96), ABS(INDIRECT("'" &amp; F$2 &amp; "'!F" &amp; ROWS!F96)-TIME!F96), ABS(INDIRECT("'" &amp; F$2 &amp; "'!J" &amp; ROWS!F96)-TIME!F96))/TIME!F96), "")</f>
        <v>1.1235955056179785E-2</v>
      </c>
      <c r="G96" s="2">
        <f ca="1">_xlfn.IFNA(IF(TIME!G96&gt;=0.2,MAX(ABS(INDIRECT("'" &amp; G$2 &amp; "'!B" &amp; ROWS!G96)-TIME!G96), ABS(INDIRECT("'" &amp; G$2 &amp; "'!F" &amp; ROWS!G96)-TIME!G96), ABS(INDIRECT("'" &amp; G$2 &amp; "'!J" &amp; ROWS!G96)-TIME!G96))/TIME!G96), "")</f>
        <v>3.4482758620689689E-2</v>
      </c>
      <c r="H96" s="2">
        <f ca="1">_xlfn.IFNA(IF(TIME!H96&gt;=0.2,MAX(ABS(INDIRECT("'" &amp; H$2 &amp; "'!B" &amp; ROWS!H96)-TIME!H96), ABS(INDIRECT("'" &amp; H$2 &amp; "'!F" &amp; ROWS!H96)-TIME!H96), ABS(INDIRECT("'" &amp; H$2 &amp; "'!J" &amp; ROWS!H96)-TIME!H96))/TIME!H96), "")</f>
        <v>6.3694267515923622E-3</v>
      </c>
      <c r="I96" s="2">
        <f ca="1">_xlfn.IFNA(IF(TIME!I96&gt;=0.2,MAX(ABS(INDIRECT("'" &amp; I$2 &amp; "'!B" &amp; ROWS!I96)-TIME!I96), ABS(INDIRECT("'" &amp; I$2 &amp; "'!F" &amp; ROWS!I96)-TIME!I96), ABS(INDIRECT("'" &amp; I$2 &amp; "'!J" &amp; ROWS!I96)-TIME!I96))/TIME!I96), "")</f>
        <v>1.2820512820512832E-2</v>
      </c>
      <c r="J96" s="2" t="b">
        <f ca="1">_xlfn.IFNA(IF(TIME!J96&gt;=0.2,MAX(ABS(INDIRECT("'" &amp; J$2 &amp; "'!B" &amp; ROWS!J96)-TIME!J96), ABS(INDIRECT("'" &amp; J$2 &amp; "'!F" &amp; ROWS!J96)-TIME!J96), ABS(INDIRECT("'" &amp; J$2 &amp; "'!J" &amp; ROWS!J96)-TIME!J96))/TIME!J96), "")</f>
        <v>0</v>
      </c>
      <c r="K96" s="2" t="b">
        <f ca="1">_xlfn.IFNA(IF(TIME!K96&gt;=0.2,MAX(ABS(INDIRECT("'" &amp; K$2 &amp; "'!B" &amp; ROWS!K96)-TIME!K96), ABS(INDIRECT("'" &amp; K$2 &amp; "'!F" &amp; ROWS!K96)-TIME!K96), ABS(INDIRECT("'" &amp; K$2 &amp; "'!J" &amp; ROWS!K96)-TIME!K96))/TIME!K96), "")</f>
        <v>0</v>
      </c>
      <c r="L96" s="2" t="b">
        <f ca="1">_xlfn.IFNA(IF(TIME!L96&gt;=0.2,MAX(ABS(INDIRECT("'" &amp; L$2 &amp; "'!B" &amp; ROWS!L96)-TIME!L96), ABS(INDIRECT("'" &amp; L$2 &amp; "'!F" &amp; ROWS!L96)-TIME!L96), ABS(INDIRECT("'" &amp; L$2 &amp; "'!J" &amp; ROWS!L96)-TIME!L96))/TIME!L96), "")</f>
        <v>0</v>
      </c>
      <c r="M96" s="2">
        <f ca="1">_xlfn.IFNA(IF(TIME!M96&gt;=0.2,MAX(ABS(INDIRECT("'" &amp; M$2 &amp; "'!B" &amp; ROWS!M96)-TIME!M96), ABS(INDIRECT("'" &amp; M$2 &amp; "'!F" &amp; ROWS!M96)-TIME!M96), ABS(INDIRECT("'" &amp; M$2 &amp; "'!J" &amp; ROWS!M96)-TIME!M96))/TIME!M96), "")</f>
        <v>1.6393442622950834E-2</v>
      </c>
      <c r="N96" s="2">
        <f ca="1">_xlfn.IFNA(IF(TIME!N96&gt;=0.2,MAX(ABS(INDIRECT("'" &amp; N$2 &amp; "'!B" &amp; ROWS!N96)-TIME!N96), ABS(INDIRECT("'" &amp; N$2 &amp; "'!F" &amp; ROWS!N96)-TIME!N96), ABS(INDIRECT("'" &amp; N$2 &amp; "'!J" &amp; ROWS!N96)-TIME!N96))/TIME!N96), "")</f>
        <v>2.4390243902439046E-2</v>
      </c>
      <c r="O96" s="2">
        <f ca="1">_xlfn.IFNA(IF(TIME!O96&gt;=0.2,MAX(ABS(INDIRECT("'" &amp; O$2 &amp; "'!B" &amp; ROWS!O96)-TIME!O96), ABS(INDIRECT("'" &amp; O$2 &amp; "'!F" &amp; ROWS!O96)-TIME!O96), ABS(INDIRECT("'" &amp; O$2 &amp; "'!J" &amp; ROWS!O96)-TIME!O96))/TIME!O96), "")</f>
        <v>0</v>
      </c>
      <c r="P96" s="2" t="b">
        <f ca="1">_xlfn.IFNA(IF(TIME!P96&gt;=0.2,MAX(ABS(INDIRECT("'" &amp; P$2 &amp; "'!B" &amp; ROWS!P96)-TIME!P96), ABS(INDIRECT("'" &amp; P$2 &amp; "'!F" &amp; ROWS!P96)-TIME!P96), ABS(INDIRECT("'" &amp; P$2 &amp; "'!J" &amp; ROWS!P96)-TIME!P96))/TIME!P96), "")</f>
        <v>0</v>
      </c>
      <c r="Q96" s="2" t="b">
        <f ca="1">_xlfn.IFNA(IF(TIME!Q96&gt;=0.2,MAX(ABS(INDIRECT("'" &amp; Q$2 &amp; "'!B" &amp; ROWS!Q96)-TIME!Q96), ABS(INDIRECT("'" &amp; Q$2 &amp; "'!F" &amp; ROWS!Q96)-TIME!Q96), ABS(INDIRECT("'" &amp; Q$2 &amp; "'!J" &amp; ROWS!Q96)-TIME!Q96))/TIME!Q96), "")</f>
        <v>0</v>
      </c>
      <c r="R96" s="2" t="b">
        <f ca="1">_xlfn.IFNA(IF(TIME!R96&gt;=0.2,MAX(ABS(INDIRECT("'" &amp; R$2 &amp; "'!B" &amp; ROWS!R96)-TIME!R96), ABS(INDIRECT("'" &amp; R$2 &amp; "'!F" &amp; ROWS!R96)-TIME!R96), ABS(INDIRECT("'" &amp; R$2 &amp; "'!J" &amp; ROWS!R96)-TIME!R96))/TIME!R96), "")</f>
        <v>0</v>
      </c>
      <c r="S96" s="2" t="b">
        <f ca="1">_xlfn.IFNA(IF(TIME!S96&gt;=0.2,MAX(ABS(INDIRECT("'" &amp; S$2 &amp; "'!B" &amp; ROWS!S96)-TIME!S96), ABS(INDIRECT("'" &amp; S$2 &amp; "'!F" &amp; ROWS!S96)-TIME!S96), ABS(INDIRECT("'" &amp; S$2 &amp; "'!J" &amp; ROWS!S96)-TIME!S96))/TIME!S96), "")</f>
        <v>0</v>
      </c>
      <c r="T96" s="2" t="b">
        <f ca="1">_xlfn.IFNA(IF(TIME!T96&gt;=0.2,MAX(ABS(INDIRECT("'" &amp; T$2 &amp; "'!B" &amp; ROWS!T96)-TIME!T96), ABS(INDIRECT("'" &amp; T$2 &amp; "'!F" &amp; ROWS!T96)-TIME!T96), ABS(INDIRECT("'" &amp; T$2 &amp; "'!J" &amp; ROWS!T96)-TIME!T96))/TIME!T96), "")</f>
        <v>0</v>
      </c>
      <c r="U96" s="2">
        <f ca="1">_xlfn.IFNA(IF(TIME!U96&gt;=0.2,MAX(ABS(INDIRECT("'" &amp; U$2 &amp; "'!B" &amp; ROWS!U96)-TIME!U96), ABS(INDIRECT("'" &amp; U$2 &amp; "'!F" &amp; ROWS!U96)-TIME!U96), ABS(INDIRECT("'" &amp; U$2 &amp; "'!J" &amp; ROWS!U96)-TIME!U96))/TIME!U96), "")</f>
        <v>3.2258064516129059E-2</v>
      </c>
      <c r="V96" s="2">
        <f ca="1">_xlfn.IFNA(IF(TIME!V96&gt;=0.2,MAX(ABS(INDIRECT("'" &amp; V$2 &amp; "'!B" &amp; ROWS!V96)-TIME!V96), ABS(INDIRECT("'" &amp; V$2 &amp; "'!F" &amp; ROWS!V96)-TIME!V96), ABS(INDIRECT("'" &amp; V$2 &amp; "'!J" &amp; ROWS!V96)-TIME!V96))/TIME!V96), "")</f>
        <v>2.4691358024691242E-2</v>
      </c>
      <c r="W96" s="2">
        <f ca="1">_xlfn.IFNA(IF(TIME!W96&gt;=0.2,MAX(ABS(INDIRECT("'" &amp; W$2 &amp; "'!B" &amp; ROWS!W96)-TIME!W96), ABS(INDIRECT("'" &amp; W$2 &amp; "'!F" &amp; ROWS!W96)-TIME!W96), ABS(INDIRECT("'" &amp; W$2 &amp; "'!J" &amp; ROWS!W96)-TIME!W96))/TIME!W96), "")</f>
        <v>5.454545454545439E-2</v>
      </c>
      <c r="X96" s="2" t="b">
        <f ca="1">_xlfn.IFNA(IF(TIME!X96&gt;=0.2,MAX(ABS(INDIRECT("'" &amp; X$2 &amp; "'!B" &amp; ROWS!X96)-TIME!X96), ABS(INDIRECT("'" &amp; X$2 &amp; "'!F" &amp; ROWS!X96)-TIME!X96), ABS(INDIRECT("'" &amp; X$2 &amp; "'!J" &amp; ROWS!X96)-TIME!X96))/TIME!X96), "")</f>
        <v>0</v>
      </c>
      <c r="Y96" s="2" t="b">
        <f ca="1">_xlfn.IFNA(IF(TIME!Y96&gt;=0.2,MAX(ABS(INDIRECT("'" &amp; Y$2 &amp; "'!B" &amp; ROWS!Y96)-TIME!Y96), ABS(INDIRECT("'" &amp; Y$2 &amp; "'!F" &amp; ROWS!Y96)-TIME!Y96), ABS(INDIRECT("'" &amp; Y$2 &amp; "'!J" &amp; ROWS!Y96)-TIME!Y96))/TIME!Y96), "")</f>
        <v>0</v>
      </c>
    </row>
    <row r="97" spans="1:25" x14ac:dyDescent="0.25">
      <c r="A97" t="str">
        <f>METRICS!A96</f>
        <v>tuplePolymorphism</v>
      </c>
      <c r="B97" s="2" t="b">
        <f ca="1">_xlfn.IFNA(IF(TIME!B97&gt;=0.2,MAX(ABS(INDIRECT("'" &amp; B$2 &amp; "'!B" &amp; ROWS!B97)-TIME!B97), ABS(INDIRECT("'" &amp; B$2 &amp; "'!F" &amp; ROWS!B97)-TIME!B97), ABS(INDIRECT("'" &amp; B$2 &amp; "'!J" &amp; ROWS!B97)-TIME!B97))/TIME!B97), "")</f>
        <v>0</v>
      </c>
      <c r="C97" s="2" t="b">
        <f ca="1">_xlfn.IFNA(IF(TIME!C97&gt;=0.2,MAX(ABS(INDIRECT("'" &amp; C$2 &amp; "'!B" &amp; ROWS!C97)-TIME!C97), ABS(INDIRECT("'" &amp; C$2 &amp; "'!F" &amp; ROWS!C97)-TIME!C97), ABS(INDIRECT("'" &amp; C$2 &amp; "'!J" &amp; ROWS!C97)-TIME!C97))/TIME!C97), "")</f>
        <v>0</v>
      </c>
      <c r="D97" s="2" t="b">
        <f ca="1">_xlfn.IFNA(IF(TIME!D97&gt;=0.2,MAX(ABS(INDIRECT("'" &amp; D$2 &amp; "'!B" &amp; ROWS!D97)-TIME!D97), ABS(INDIRECT("'" &amp; D$2 &amp; "'!F" &amp; ROWS!D97)-TIME!D97), ABS(INDIRECT("'" &amp; D$2 &amp; "'!J" &amp; ROWS!D97)-TIME!D97))/TIME!D97), "")</f>
        <v>0</v>
      </c>
      <c r="E97" s="2">
        <f ca="1">_xlfn.IFNA(IF(TIME!E97&gt;=0.2,MAX(ABS(INDIRECT("'" &amp; E$2 &amp; "'!B" &amp; ROWS!E97)-TIME!E97), ABS(INDIRECT("'" &amp; E$2 &amp; "'!F" &amp; ROWS!E97)-TIME!E97), ABS(INDIRECT("'" &amp; E$2 &amp; "'!J" &amp; ROWS!E97)-TIME!E97))/TIME!E97), "")</f>
        <v>0</v>
      </c>
      <c r="F97" s="2">
        <f ca="1">_xlfn.IFNA(IF(TIME!F97&gt;=0.2,MAX(ABS(INDIRECT("'" &amp; F$2 &amp; "'!B" &amp; ROWS!F97)-TIME!F97), ABS(INDIRECT("'" &amp; F$2 &amp; "'!F" &amp; ROWS!F97)-TIME!F97), ABS(INDIRECT("'" &amp; F$2 &amp; "'!J" &amp; ROWS!F97)-TIME!F97))/TIME!F97), "")</f>
        <v>2.5641025641025664E-2</v>
      </c>
      <c r="G97" s="2">
        <f ca="1">_xlfn.IFNA(IF(TIME!G97&gt;=0.2,MAX(ABS(INDIRECT("'" &amp; G$2 &amp; "'!B" &amp; ROWS!G97)-TIME!G97), ABS(INDIRECT("'" &amp; G$2 &amp; "'!F" &amp; ROWS!G97)-TIME!G97), ABS(INDIRECT("'" &amp; G$2 &amp; "'!J" &amp; ROWS!G97)-TIME!G97))/TIME!G97), "")</f>
        <v>2.3255813953488393E-2</v>
      </c>
      <c r="H97" s="2">
        <f ca="1">_xlfn.IFNA(IF(TIME!H97&gt;=0.2,MAX(ABS(INDIRECT("'" &amp; H$2 &amp; "'!B" &amp; ROWS!H97)-TIME!H97), ABS(INDIRECT("'" &amp; H$2 &amp; "'!F" &amp; ROWS!H97)-TIME!H97), ABS(INDIRECT("'" &amp; H$2 &amp; "'!J" &amp; ROWS!H97)-TIME!H97))/TIME!H97), "")</f>
        <v>6.5789473684210583E-3</v>
      </c>
      <c r="I97" s="2">
        <f ca="1">_xlfn.IFNA(IF(TIME!I97&gt;=0.2,MAX(ABS(INDIRECT("'" &amp; I$2 &amp; "'!B" &amp; ROWS!I97)-TIME!I97), ABS(INDIRECT("'" &amp; I$2 &amp; "'!F" &amp; ROWS!I97)-TIME!I97), ABS(INDIRECT("'" &amp; I$2 &amp; "'!J" &amp; ROWS!I97)-TIME!I97))/TIME!I97), "")</f>
        <v>1.2820512820512832E-2</v>
      </c>
      <c r="J97" s="2" t="b">
        <f ca="1">_xlfn.IFNA(IF(TIME!J97&gt;=0.2,MAX(ABS(INDIRECT("'" &amp; J$2 &amp; "'!B" &amp; ROWS!J97)-TIME!J97), ABS(INDIRECT("'" &amp; J$2 &amp; "'!F" &amp; ROWS!J97)-TIME!J97), ABS(INDIRECT("'" &amp; J$2 &amp; "'!J" &amp; ROWS!J97)-TIME!J97))/TIME!J97), "")</f>
        <v>0</v>
      </c>
      <c r="K97" s="2" t="str">
        <f ca="1">_xlfn.IFNA(IF(TIME!K97&gt;=0.2,MAX(ABS(INDIRECT("'" &amp; K$2 &amp; "'!B" &amp; ROWS!K97)-TIME!K97), ABS(INDIRECT("'" &amp; K$2 &amp; "'!F" &amp; ROWS!K97)-TIME!K97), ABS(INDIRECT("'" &amp; K$2 &amp; "'!J" &amp; ROWS!K97)-TIME!K97))/TIME!K97), "")</f>
        <v/>
      </c>
      <c r="L97" s="2" t="b">
        <f ca="1">_xlfn.IFNA(IF(TIME!L97&gt;=0.2,MAX(ABS(INDIRECT("'" &amp; L$2 &amp; "'!B" &amp; ROWS!L97)-TIME!L97), ABS(INDIRECT("'" &amp; L$2 &amp; "'!F" &amp; ROWS!L97)-TIME!L97), ABS(INDIRECT("'" &amp; L$2 &amp; "'!J" &amp; ROWS!L97)-TIME!L97))/TIME!L97), "")</f>
        <v>0</v>
      </c>
      <c r="M97" s="2">
        <f ca="1">_xlfn.IFNA(IF(TIME!M97&gt;=0.2,MAX(ABS(INDIRECT("'" &amp; M$2 &amp; "'!B" &amp; ROWS!M97)-TIME!M97), ABS(INDIRECT("'" &amp; M$2 &amp; "'!F" &amp; ROWS!M97)-TIME!M97), ABS(INDIRECT("'" &amp; M$2 &amp; "'!J" &amp; ROWS!M97)-TIME!M97))/TIME!M97), "")</f>
        <v>2.222222222222224E-2</v>
      </c>
      <c r="N97" s="2">
        <f ca="1">_xlfn.IFNA(IF(TIME!N97&gt;=0.2,MAX(ABS(INDIRECT("'" &amp; N$2 &amp; "'!B" &amp; ROWS!N97)-TIME!N97), ABS(INDIRECT("'" &amp; N$2 &amp; "'!F" &amp; ROWS!N97)-TIME!N97), ABS(INDIRECT("'" &amp; N$2 &amp; "'!J" &amp; ROWS!N97)-TIME!N97))/TIME!N97), "")</f>
        <v>0</v>
      </c>
      <c r="O97" s="2">
        <f ca="1">_xlfn.IFNA(IF(TIME!O97&gt;=0.2,MAX(ABS(INDIRECT("'" &amp; O$2 &amp; "'!B" &amp; ROWS!O97)-TIME!O97), ABS(INDIRECT("'" &amp; O$2 &amp; "'!F" &amp; ROWS!O97)-TIME!O97), ABS(INDIRECT("'" &amp; O$2 &amp; "'!J" &amp; ROWS!O97)-TIME!O97))/TIME!O97), "")</f>
        <v>2.6315789473684233E-2</v>
      </c>
      <c r="P97" s="2" t="b">
        <f ca="1">_xlfn.IFNA(IF(TIME!P97&gt;=0.2,MAX(ABS(INDIRECT("'" &amp; P$2 &amp; "'!B" &amp; ROWS!P97)-TIME!P97), ABS(INDIRECT("'" &amp; P$2 &amp; "'!F" &amp; ROWS!P97)-TIME!P97), ABS(INDIRECT("'" &amp; P$2 &amp; "'!J" &amp; ROWS!P97)-TIME!P97))/TIME!P97), "")</f>
        <v>0</v>
      </c>
      <c r="Q97" s="2" t="b">
        <f ca="1">_xlfn.IFNA(IF(TIME!Q97&gt;=0.2,MAX(ABS(INDIRECT("'" &amp; Q$2 &amp; "'!B" &amp; ROWS!Q97)-TIME!Q97), ABS(INDIRECT("'" &amp; Q$2 &amp; "'!F" &amp; ROWS!Q97)-TIME!Q97), ABS(INDIRECT("'" &amp; Q$2 &amp; "'!J" &amp; ROWS!Q97)-TIME!Q97))/TIME!Q97), "")</f>
        <v>0</v>
      </c>
      <c r="R97" s="2" t="b">
        <f ca="1">_xlfn.IFNA(IF(TIME!R97&gt;=0.2,MAX(ABS(INDIRECT("'" &amp; R$2 &amp; "'!B" &amp; ROWS!R97)-TIME!R97), ABS(INDIRECT("'" &amp; R$2 &amp; "'!F" &amp; ROWS!R97)-TIME!R97), ABS(INDIRECT("'" &amp; R$2 &amp; "'!J" &amp; ROWS!R97)-TIME!R97))/TIME!R97), "")</f>
        <v>0</v>
      </c>
      <c r="S97" s="2" t="str">
        <f ca="1">_xlfn.IFNA(IF(TIME!S97&gt;=0.2,MAX(ABS(INDIRECT("'" &amp; S$2 &amp; "'!B" &amp; ROWS!S97)-TIME!S97), ABS(INDIRECT("'" &amp; S$2 &amp; "'!F" &amp; ROWS!S97)-TIME!S97), ABS(INDIRECT("'" &amp; S$2 &amp; "'!J" &amp; ROWS!S97)-TIME!S97))/TIME!S97), "")</f>
        <v/>
      </c>
      <c r="T97" s="2" t="b">
        <f ca="1">_xlfn.IFNA(IF(TIME!T97&gt;=0.2,MAX(ABS(INDIRECT("'" &amp; T$2 &amp; "'!B" &amp; ROWS!T97)-TIME!T97), ABS(INDIRECT("'" &amp; T$2 &amp; "'!F" &amp; ROWS!T97)-TIME!T97), ABS(INDIRECT("'" &amp; T$2 &amp; "'!J" &amp; ROWS!T97)-TIME!T97))/TIME!T97), "")</f>
        <v>0</v>
      </c>
      <c r="U97" s="2">
        <f ca="1">_xlfn.IFNA(IF(TIME!U97&gt;=0.2,MAX(ABS(INDIRECT("'" &amp; U$2 &amp; "'!B" &amp; ROWS!U97)-TIME!U97), ABS(INDIRECT("'" &amp; U$2 &amp; "'!F" &amp; ROWS!U97)-TIME!U97), ABS(INDIRECT("'" &amp; U$2 &amp; "'!J" &amp; ROWS!U97)-TIME!U97))/TIME!U97), "")</f>
        <v>2.0833333333333353E-2</v>
      </c>
      <c r="V97" s="2">
        <f ca="1">_xlfn.IFNA(IF(TIME!V97&gt;=0.2,MAX(ABS(INDIRECT("'" &amp; V$2 &amp; "'!B" &amp; ROWS!V97)-TIME!V97), ABS(INDIRECT("'" &amp; V$2 &amp; "'!F" &amp; ROWS!V97)-TIME!V97), ABS(INDIRECT("'" &amp; V$2 &amp; "'!J" &amp; ROWS!V97)-TIME!V97))/TIME!V97), "")</f>
        <v>0</v>
      </c>
      <c r="W97" s="2">
        <f ca="1">_xlfn.IFNA(IF(TIME!W97&gt;=0.2,MAX(ABS(INDIRECT("'" &amp; W$2 &amp; "'!B" &amp; ROWS!W97)-TIME!W97), ABS(INDIRECT("'" &amp; W$2 &amp; "'!F" &amp; ROWS!W97)-TIME!W97), ABS(INDIRECT("'" &amp; W$2 &amp; "'!J" &amp; ROWS!W97)-TIME!W97))/TIME!W97), "")</f>
        <v>2.4390243902439046E-2</v>
      </c>
      <c r="X97" s="2" t="b">
        <f ca="1">_xlfn.IFNA(IF(TIME!X97&gt;=0.2,MAX(ABS(INDIRECT("'" &amp; X$2 &amp; "'!B" &amp; ROWS!X97)-TIME!X97), ABS(INDIRECT("'" &amp; X$2 &amp; "'!F" &amp; ROWS!X97)-TIME!X97), ABS(INDIRECT("'" &amp; X$2 &amp; "'!J" &amp; ROWS!X97)-TIME!X97))/TIME!X97), "")</f>
        <v>0</v>
      </c>
      <c r="Y97" s="2" t="b">
        <f ca="1">_xlfn.IFNA(IF(TIME!Y97&gt;=0.2,MAX(ABS(INDIRECT("'" &amp; Y$2 &amp; "'!B" &amp; ROWS!Y97)-TIME!Y97), ABS(INDIRECT("'" &amp; Y$2 &amp; "'!F" &amp; ROWS!Y97)-TIME!Y97), ABS(INDIRECT("'" &amp; Y$2 &amp; "'!J" &amp; ROWS!Y97)-TIME!Y97))/TIME!Y97), "")</f>
        <v>0</v>
      </c>
    </row>
    <row r="98" spans="1:25" x14ac:dyDescent="0.25">
      <c r="A98" t="str">
        <f>METRICS!A97</f>
        <v>tupleVariadic</v>
      </c>
      <c r="B98" s="2">
        <f ca="1">_xlfn.IFNA(IF(TIME!B98&gt;=0.2,MAX(ABS(INDIRECT("'" &amp; B$2 &amp; "'!B" &amp; ROWS!B98)-TIME!B98), ABS(INDIRECT("'" &amp; B$2 &amp; "'!F" &amp; ROWS!B98)-TIME!B98), ABS(INDIRECT("'" &amp; B$2 &amp; "'!J" &amp; ROWS!B98)-TIME!B98))/TIME!B98), "")</f>
        <v>2.9411764705882377E-2</v>
      </c>
      <c r="C98" s="2">
        <f ca="1">_xlfn.IFNA(IF(TIME!C98&gt;=0.2,MAX(ABS(INDIRECT("'" &amp; C$2 &amp; "'!B" &amp; ROWS!C98)-TIME!C98), ABS(INDIRECT("'" &amp; C$2 &amp; "'!F" &amp; ROWS!C98)-TIME!C98), ABS(INDIRECT("'" &amp; C$2 &amp; "'!J" &amp; ROWS!C98)-TIME!C98))/TIME!C98), "")</f>
        <v>4.6511627906976785E-2</v>
      </c>
      <c r="D98" s="2" t="b">
        <f ca="1">_xlfn.IFNA(IF(TIME!D98&gt;=0.2,MAX(ABS(INDIRECT("'" &amp; D$2 &amp; "'!B" &amp; ROWS!D98)-TIME!D98), ABS(INDIRECT("'" &amp; D$2 &amp; "'!F" &amp; ROWS!D98)-TIME!D98), ABS(INDIRECT("'" &amp; D$2 &amp; "'!J" &amp; ROWS!D98)-TIME!D98))/TIME!D98), "")</f>
        <v>0</v>
      </c>
      <c r="E98" s="2">
        <f ca="1">_xlfn.IFNA(IF(TIME!E98&gt;=0.2,MAX(ABS(INDIRECT("'" &amp; E$2 &amp; "'!B" &amp; ROWS!E98)-TIME!E98), ABS(INDIRECT("'" &amp; E$2 &amp; "'!F" &amp; ROWS!E98)-TIME!E98), ABS(INDIRECT("'" &amp; E$2 &amp; "'!J" &amp; ROWS!E98)-TIME!E98))/TIME!E98), "")</f>
        <v>0</v>
      </c>
      <c r="F98" s="2">
        <f ca="1">_xlfn.IFNA(IF(TIME!F98&gt;=0.2,MAX(ABS(INDIRECT("'" &amp; F$2 &amp; "'!B" &amp; ROWS!F98)-TIME!F98), ABS(INDIRECT("'" &amp; F$2 &amp; "'!F" &amp; ROWS!F98)-TIME!F98), ABS(INDIRECT("'" &amp; F$2 &amp; "'!J" &amp; ROWS!F98)-TIME!F98))/TIME!F98), "")</f>
        <v>6.5217391304348369E-3</v>
      </c>
      <c r="G98" s="2">
        <f ca="1">_xlfn.IFNA(IF(TIME!G98&gt;=0.2,MAX(ABS(INDIRECT("'" &amp; G$2 &amp; "'!B" &amp; ROWS!G98)-TIME!G98), ABS(INDIRECT("'" &amp; G$2 &amp; "'!F" &amp; ROWS!G98)-TIME!G98), ABS(INDIRECT("'" &amp; G$2 &amp; "'!J" &amp; ROWS!G98)-TIME!G98))/TIME!G98), "")</f>
        <v>4.4444444444443499E-3</v>
      </c>
      <c r="H98" s="2">
        <f ca="1">_xlfn.IFNA(IF(TIME!H98&gt;=0.2,MAX(ABS(INDIRECT("'" &amp; H$2 &amp; "'!B" &amp; ROWS!H98)-TIME!H98), ABS(INDIRECT("'" &amp; H$2 &amp; "'!F" &amp; ROWS!H98)-TIME!H98), ABS(INDIRECT("'" &amp; H$2 &amp; "'!J" &amp; ROWS!H98)-TIME!H98))/TIME!H98), "")</f>
        <v>4.2372881355931301E-3</v>
      </c>
      <c r="I98" s="2">
        <f ca="1">_xlfn.IFNA(IF(TIME!I98&gt;=0.2,MAX(ABS(INDIRECT("'" &amp; I$2 &amp; "'!B" &amp; ROWS!I98)-TIME!I98), ABS(INDIRECT("'" &amp; I$2 &amp; "'!F" &amp; ROWS!I98)-TIME!I98), ABS(INDIRECT("'" &amp; I$2 &amp; "'!J" &amp; ROWS!I98)-TIME!I98))/TIME!I98), "")</f>
        <v>1.923076923076882E-3</v>
      </c>
      <c r="J98" s="2" t="b">
        <f ca="1">_xlfn.IFNA(IF(TIME!J98&gt;=0.2,MAX(ABS(INDIRECT("'" &amp; J$2 &amp; "'!B" &amp; ROWS!J98)-TIME!J98), ABS(INDIRECT("'" &amp; J$2 &amp; "'!F" &amp; ROWS!J98)-TIME!J98), ABS(INDIRECT("'" &amp; J$2 &amp; "'!J" &amp; ROWS!J98)-TIME!J98))/TIME!J98), "")</f>
        <v>0</v>
      </c>
      <c r="K98" s="2">
        <f ca="1">_xlfn.IFNA(IF(TIME!K98&gt;=0.2,MAX(ABS(INDIRECT("'" &amp; K$2 &amp; "'!B" &amp; ROWS!K98)-TIME!K98), ABS(INDIRECT("'" &amp; K$2 &amp; "'!F" &amp; ROWS!K98)-TIME!K98), ABS(INDIRECT("'" &amp; K$2 &amp; "'!J" &amp; ROWS!K98)-TIME!K98))/TIME!K98), "")</f>
        <v>0</v>
      </c>
      <c r="L98" s="2" t="b">
        <f ca="1">_xlfn.IFNA(IF(TIME!L98&gt;=0.2,MAX(ABS(INDIRECT("'" &amp; L$2 &amp; "'!B" &amp; ROWS!L98)-TIME!L98), ABS(INDIRECT("'" &amp; L$2 &amp; "'!F" &amp; ROWS!L98)-TIME!L98), ABS(INDIRECT("'" &amp; L$2 &amp; "'!J" &amp; ROWS!L98)-TIME!L98))/TIME!L98), "")</f>
        <v>0</v>
      </c>
      <c r="M98" s="2">
        <f ca="1">_xlfn.IFNA(IF(TIME!M98&gt;=0.2,MAX(ABS(INDIRECT("'" &amp; M$2 &amp; "'!B" &amp; ROWS!M98)-TIME!M98), ABS(INDIRECT("'" &amp; M$2 &amp; "'!F" &amp; ROWS!M98)-TIME!M98), ABS(INDIRECT("'" &amp; M$2 &amp; "'!J" &amp; ROWS!M98)-TIME!M98))/TIME!M98), "")</f>
        <v>7.8125000000000069E-3</v>
      </c>
      <c r="N98" s="2">
        <f ca="1">_xlfn.IFNA(IF(TIME!N98&gt;=0.2,MAX(ABS(INDIRECT("'" &amp; N$2 &amp; "'!B" &amp; ROWS!N98)-TIME!N98), ABS(INDIRECT("'" &amp; N$2 &amp; "'!F" &amp; ROWS!N98)-TIME!N98), ABS(INDIRECT("'" &amp; N$2 &amp; "'!J" &amp; ROWS!N98)-TIME!N98))/TIME!N98), "")</f>
        <v>7.0093457943923732E-3</v>
      </c>
      <c r="O98" s="2">
        <f ca="1">_xlfn.IFNA(IF(TIME!O98&gt;=0.2,MAX(ABS(INDIRECT("'" &amp; O$2 &amp; "'!B" &amp; ROWS!O98)-TIME!O98), ABS(INDIRECT("'" &amp; O$2 &amp; "'!F" &amp; ROWS!O98)-TIME!O98), ABS(INDIRECT("'" &amp; O$2 &amp; "'!J" &amp; ROWS!O98)-TIME!O98))/TIME!O98), "")</f>
        <v>2.8846153846153872E-2</v>
      </c>
      <c r="P98" s="2">
        <f ca="1">_xlfn.IFNA(IF(TIME!P98&gt;=0.2,MAX(ABS(INDIRECT("'" &amp; P$2 &amp; "'!B" &amp; ROWS!P98)-TIME!P98), ABS(INDIRECT("'" &amp; P$2 &amp; "'!F" &amp; ROWS!P98)-TIME!P98), ABS(INDIRECT("'" &amp; P$2 &amp; "'!J" &amp; ROWS!P98)-TIME!P98))/TIME!P98), "")</f>
        <v>2.8571428571428598E-2</v>
      </c>
      <c r="Q98" s="2">
        <f ca="1">_xlfn.IFNA(IF(TIME!Q98&gt;=0.2,MAX(ABS(INDIRECT("'" &amp; Q$2 &amp; "'!B" &amp; ROWS!Q98)-TIME!Q98), ABS(INDIRECT("'" &amp; Q$2 &amp; "'!F" &amp; ROWS!Q98)-TIME!Q98), ABS(INDIRECT("'" &amp; Q$2 &amp; "'!J" &amp; ROWS!Q98)-TIME!Q98))/TIME!Q98), "")</f>
        <v>1.0101010101010111E-2</v>
      </c>
      <c r="R98" s="2" t="b">
        <f ca="1">_xlfn.IFNA(IF(TIME!R98&gt;=0.2,MAX(ABS(INDIRECT("'" &amp; R$2 &amp; "'!B" &amp; ROWS!R98)-TIME!R98), ABS(INDIRECT("'" &amp; R$2 &amp; "'!F" &amp; ROWS!R98)-TIME!R98), ABS(INDIRECT("'" &amp; R$2 &amp; "'!J" &amp; ROWS!R98)-TIME!R98))/TIME!R98), "")</f>
        <v>0</v>
      </c>
      <c r="S98" s="2">
        <f ca="1">_xlfn.IFNA(IF(TIME!S98&gt;=0.2,MAX(ABS(INDIRECT("'" &amp; S$2 &amp; "'!B" &amp; ROWS!S98)-TIME!S98), ABS(INDIRECT("'" &amp; S$2 &amp; "'!F" &amp; ROWS!S98)-TIME!S98), ABS(INDIRECT("'" &amp; S$2 &amp; "'!J" &amp; ROWS!S98)-TIME!S98))/TIME!S98), "")</f>
        <v>3.3333333333333368E-2</v>
      </c>
      <c r="T98" s="2" t="b">
        <f ca="1">_xlfn.IFNA(IF(TIME!T98&gt;=0.2,MAX(ABS(INDIRECT("'" &amp; T$2 &amp; "'!B" &amp; ROWS!T98)-TIME!T98), ABS(INDIRECT("'" &amp; T$2 &amp; "'!F" &amp; ROWS!T98)-TIME!T98), ABS(INDIRECT("'" &amp; T$2 &amp; "'!J" &amp; ROWS!T98)-TIME!T98))/TIME!T98), "")</f>
        <v>0</v>
      </c>
      <c r="U98" s="2">
        <f ca="1">_xlfn.IFNA(IF(TIME!U98&gt;=0.2,MAX(ABS(INDIRECT("'" &amp; U$2 &amp; "'!B" &amp; ROWS!U98)-TIME!U98), ABS(INDIRECT("'" &amp; U$2 &amp; "'!F" &amp; ROWS!U98)-TIME!U98), ABS(INDIRECT("'" &amp; U$2 &amp; "'!J" &amp; ROWS!U98)-TIME!U98))/TIME!U98), "")</f>
        <v>4.3478260869565098E-2</v>
      </c>
      <c r="V98" s="2">
        <f ca="1">_xlfn.IFNA(IF(TIME!V98&gt;=0.2,MAX(ABS(INDIRECT("'" &amp; V$2 &amp; "'!B" &amp; ROWS!V98)-TIME!V98), ABS(INDIRECT("'" &amp; V$2 &amp; "'!F" &amp; ROWS!V98)-TIME!V98), ABS(INDIRECT("'" &amp; V$2 &amp; "'!J" &amp; ROWS!V98)-TIME!V98))/TIME!V98), "")</f>
        <v>9.3457943925233725E-3</v>
      </c>
      <c r="W98" s="2">
        <f ca="1">_xlfn.IFNA(IF(TIME!W98&gt;=0.2,MAX(ABS(INDIRECT("'" &amp; W$2 &amp; "'!B" &amp; ROWS!W98)-TIME!W98), ABS(INDIRECT("'" &amp; W$2 &amp; "'!F" &amp; ROWS!W98)-TIME!W98), ABS(INDIRECT("'" &amp; W$2 &amp; "'!J" &amp; ROWS!W98)-TIME!W98))/TIME!W98), "")</f>
        <v>1.4150943396226322E-2</v>
      </c>
      <c r="X98" s="2">
        <f ca="1">_xlfn.IFNA(IF(TIME!X98&gt;=0.2,MAX(ABS(INDIRECT("'" &amp; X$2 &amp; "'!B" &amp; ROWS!X98)-TIME!X98), ABS(INDIRECT("'" &amp; X$2 &amp; "'!F" &amp; ROWS!X98)-TIME!X98), ABS(INDIRECT("'" &amp; X$2 &amp; "'!J" &amp; ROWS!X98)-TIME!X98))/TIME!X98), "")</f>
        <v>4.1666666666666706E-2</v>
      </c>
      <c r="Y98" s="2">
        <f ca="1">_xlfn.IFNA(IF(TIME!Y98&gt;=0.2,MAX(ABS(INDIRECT("'" &amp; Y$2 &amp; "'!B" &amp; ROWS!Y98)-TIME!Y98), ABS(INDIRECT("'" &amp; Y$2 &amp; "'!F" &amp; ROWS!Y98)-TIME!Y98), ABS(INDIRECT("'" &amp; Y$2 &amp; "'!J" &amp; ROWS!Y98)-TIME!Y98))/TIME!Y98), "")</f>
        <v>2.0000000000000018E-2</v>
      </c>
    </row>
    <row r="99" spans="1:25" x14ac:dyDescent="0.25">
      <c r="A99" t="str">
        <f>METRICS!A98</f>
        <v>typedefRedef</v>
      </c>
      <c r="B99" s="2" t="b">
        <f ca="1">_xlfn.IFNA(IF(TIME!B99&gt;=0.2,MAX(ABS(INDIRECT("'" &amp; B$2 &amp; "'!B" &amp; ROWS!B99)-TIME!B99), ABS(INDIRECT("'" &amp; B$2 &amp; "'!F" &amp; ROWS!B99)-TIME!B99), ABS(INDIRECT("'" &amp; B$2 &amp; "'!J" &amp; ROWS!B99)-TIME!B99))/TIME!B99), "")</f>
        <v>0</v>
      </c>
      <c r="C99" s="2" t="b">
        <f ca="1">_xlfn.IFNA(IF(TIME!C99&gt;=0.2,MAX(ABS(INDIRECT("'" &amp; C$2 &amp; "'!B" &amp; ROWS!C99)-TIME!C99), ABS(INDIRECT("'" &amp; C$2 &amp; "'!F" &amp; ROWS!C99)-TIME!C99), ABS(INDIRECT("'" &amp; C$2 &amp; "'!J" &amp; ROWS!C99)-TIME!C99))/TIME!C99), "")</f>
        <v>0</v>
      </c>
      <c r="D99" s="2" t="b">
        <f ca="1">_xlfn.IFNA(IF(TIME!D99&gt;=0.2,MAX(ABS(INDIRECT("'" &amp; D$2 &amp; "'!B" &amp; ROWS!D99)-TIME!D99), ABS(INDIRECT("'" &amp; D$2 &amp; "'!F" &amp; ROWS!D99)-TIME!D99), ABS(INDIRECT("'" &amp; D$2 &amp; "'!J" &amp; ROWS!D99)-TIME!D99))/TIME!D99), "")</f>
        <v>0</v>
      </c>
      <c r="E99" s="2">
        <f ca="1">_xlfn.IFNA(IF(TIME!E99&gt;=0.2,MAX(ABS(INDIRECT("'" &amp; E$2 &amp; "'!B" &amp; ROWS!E99)-TIME!E99), ABS(INDIRECT("'" &amp; E$2 &amp; "'!F" &amp; ROWS!E99)-TIME!E99), ABS(INDIRECT("'" &amp; E$2 &amp; "'!J" &amp; ROWS!E99)-TIME!E99))/TIME!E99), "")</f>
        <v>2.7027027027027053E-2</v>
      </c>
      <c r="F99" s="2">
        <f ca="1">_xlfn.IFNA(IF(TIME!F99&gt;=0.2,MAX(ABS(INDIRECT("'" &amp; F$2 &amp; "'!B" &amp; ROWS!F99)-TIME!F99), ABS(INDIRECT("'" &amp; F$2 &amp; "'!F" &amp; ROWS!F99)-TIME!F99), ABS(INDIRECT("'" &amp; F$2 &amp; "'!J" &amp; ROWS!F99)-TIME!F99))/TIME!F99), "")</f>
        <v>2.0000000000000018E-2</v>
      </c>
      <c r="G99" s="2">
        <f ca="1">_xlfn.IFNA(IF(TIME!G99&gt;=0.2,MAX(ABS(INDIRECT("'" &amp; G$2 &amp; "'!B" &amp; ROWS!G99)-TIME!G99), ABS(INDIRECT("'" &amp; G$2 &amp; "'!F" &amp; ROWS!G99)-TIME!G99), ABS(INDIRECT("'" &amp; G$2 &amp; "'!J" &amp; ROWS!G99)-TIME!G99))/TIME!G99), "")</f>
        <v>4.1666666666666706E-2</v>
      </c>
      <c r="H99" s="2">
        <f ca="1">_xlfn.IFNA(IF(TIME!H99&gt;=0.2,MAX(ABS(INDIRECT("'" &amp; H$2 &amp; "'!B" &amp; ROWS!H99)-TIME!H99), ABS(INDIRECT("'" &amp; H$2 &amp; "'!F" &amp; ROWS!H99)-TIME!H99), ABS(INDIRECT("'" &amp; H$2 &amp; "'!J" &amp; ROWS!H99)-TIME!H99))/TIME!H99), "")</f>
        <v>2.1582733812949662E-2</v>
      </c>
      <c r="I99" s="2">
        <f ca="1">_xlfn.IFNA(IF(TIME!I99&gt;=0.2,MAX(ABS(INDIRECT("'" &amp; I$2 &amp; "'!B" &amp; ROWS!I99)-TIME!I99), ABS(INDIRECT("'" &amp; I$2 &amp; "'!F" &amp; ROWS!I99)-TIME!I99), ABS(INDIRECT("'" &amp; I$2 &amp; "'!J" &amp; ROWS!I99)-TIME!I99))/TIME!I99), "")</f>
        <v>3.0303030303030328E-2</v>
      </c>
      <c r="J99" s="2" t="b">
        <f ca="1">_xlfn.IFNA(IF(TIME!J99&gt;=0.2,MAX(ABS(INDIRECT("'" &amp; J$2 &amp; "'!B" &amp; ROWS!J99)-TIME!J99), ABS(INDIRECT("'" &amp; J$2 &amp; "'!F" &amp; ROWS!J99)-TIME!J99), ABS(INDIRECT("'" &amp; J$2 &amp; "'!J" &amp; ROWS!J99)-TIME!J99))/TIME!J99), "")</f>
        <v>0</v>
      </c>
      <c r="K99" s="2" t="b">
        <f ca="1">_xlfn.IFNA(IF(TIME!K99&gt;=0.2,MAX(ABS(INDIRECT("'" &amp; K$2 &amp; "'!B" &amp; ROWS!K99)-TIME!K99), ABS(INDIRECT("'" &amp; K$2 &amp; "'!F" &amp; ROWS!K99)-TIME!K99), ABS(INDIRECT("'" &amp; K$2 &amp; "'!J" &amp; ROWS!K99)-TIME!K99))/TIME!K99), "")</f>
        <v>0</v>
      </c>
      <c r="L99" s="2" t="b">
        <f ca="1">_xlfn.IFNA(IF(TIME!L99&gt;=0.2,MAX(ABS(INDIRECT("'" &amp; L$2 &amp; "'!B" &amp; ROWS!L99)-TIME!L99), ABS(INDIRECT("'" &amp; L$2 &amp; "'!F" &amp; ROWS!L99)-TIME!L99), ABS(INDIRECT("'" &amp; L$2 &amp; "'!J" &amp; ROWS!L99)-TIME!L99))/TIME!L99), "")</f>
        <v>0</v>
      </c>
      <c r="M99" s="2">
        <f ca="1">_xlfn.IFNA(IF(TIME!M99&gt;=0.2,MAX(ABS(INDIRECT("'" &amp; M$2 &amp; "'!B" &amp; ROWS!M99)-TIME!M99), ABS(INDIRECT("'" &amp; M$2 &amp; "'!F" &amp; ROWS!M99)-TIME!M99), ABS(INDIRECT("'" &amp; M$2 &amp; "'!J" &amp; ROWS!M99)-TIME!M99))/TIME!M99), "")</f>
        <v>7.6923076923076983E-2</v>
      </c>
      <c r="N99" s="2">
        <f ca="1">_xlfn.IFNA(IF(TIME!N99&gt;=0.2,MAX(ABS(INDIRECT("'" &amp; N$2 &amp; "'!B" &amp; ROWS!N99)-TIME!N99), ABS(INDIRECT("'" &amp; N$2 &amp; "'!F" &amp; ROWS!N99)-TIME!N99), ABS(INDIRECT("'" &amp; N$2 &amp; "'!J" &amp; ROWS!N99)-TIME!N99))/TIME!N99), "")</f>
        <v>0</v>
      </c>
      <c r="O99" s="2">
        <f ca="1">_xlfn.IFNA(IF(TIME!O99&gt;=0.2,MAX(ABS(INDIRECT("'" &amp; O$2 &amp; "'!B" &amp; ROWS!O99)-TIME!O99), ABS(INDIRECT("'" &amp; O$2 &amp; "'!F" &amp; ROWS!O99)-TIME!O99), ABS(INDIRECT("'" &amp; O$2 &amp; "'!J" &amp; ROWS!O99)-TIME!O99))/TIME!O99), "")</f>
        <v>0</v>
      </c>
      <c r="P99" s="2" t="b">
        <f ca="1">_xlfn.IFNA(IF(TIME!P99&gt;=0.2,MAX(ABS(INDIRECT("'" &amp; P$2 &amp; "'!B" &amp; ROWS!P99)-TIME!P99), ABS(INDIRECT("'" &amp; P$2 &amp; "'!F" &amp; ROWS!P99)-TIME!P99), ABS(INDIRECT("'" &amp; P$2 &amp; "'!J" &amp; ROWS!P99)-TIME!P99))/TIME!P99), "")</f>
        <v>0</v>
      </c>
      <c r="Q99" s="2" t="b">
        <f ca="1">_xlfn.IFNA(IF(TIME!Q99&gt;=0.2,MAX(ABS(INDIRECT("'" &amp; Q$2 &amp; "'!B" &amp; ROWS!Q99)-TIME!Q99), ABS(INDIRECT("'" &amp; Q$2 &amp; "'!F" &amp; ROWS!Q99)-TIME!Q99), ABS(INDIRECT("'" &amp; Q$2 &amp; "'!J" &amp; ROWS!Q99)-TIME!Q99))/TIME!Q99), "")</f>
        <v>0</v>
      </c>
      <c r="R99" s="2" t="b">
        <f ca="1">_xlfn.IFNA(IF(TIME!R99&gt;=0.2,MAX(ABS(INDIRECT("'" &amp; R$2 &amp; "'!B" &amp; ROWS!R99)-TIME!R99), ABS(INDIRECT("'" &amp; R$2 &amp; "'!F" &amp; ROWS!R99)-TIME!R99), ABS(INDIRECT("'" &amp; R$2 &amp; "'!J" &amp; ROWS!R99)-TIME!R99))/TIME!R99), "")</f>
        <v>0</v>
      </c>
      <c r="S99" s="2" t="b">
        <f ca="1">_xlfn.IFNA(IF(TIME!S99&gt;=0.2,MAX(ABS(INDIRECT("'" &amp; S$2 &amp; "'!B" &amp; ROWS!S99)-TIME!S99), ABS(INDIRECT("'" &amp; S$2 &amp; "'!F" &amp; ROWS!S99)-TIME!S99), ABS(INDIRECT("'" &amp; S$2 &amp; "'!J" &amp; ROWS!S99)-TIME!S99))/TIME!S99), "")</f>
        <v>0</v>
      </c>
      <c r="T99" s="2" t="b">
        <f ca="1">_xlfn.IFNA(IF(TIME!T99&gt;=0.2,MAX(ABS(INDIRECT("'" &amp; T$2 &amp; "'!B" &amp; ROWS!T99)-TIME!T99), ABS(INDIRECT("'" &amp; T$2 &amp; "'!F" &amp; ROWS!T99)-TIME!T99), ABS(INDIRECT("'" &amp; T$2 &amp; "'!J" &amp; ROWS!T99)-TIME!T99))/TIME!T99), "")</f>
        <v>0</v>
      </c>
      <c r="U99" s="2">
        <f ca="1">_xlfn.IFNA(IF(TIME!U99&gt;=0.2,MAX(ABS(INDIRECT("'" &amp; U$2 &amp; "'!B" &amp; ROWS!U99)-TIME!U99), ABS(INDIRECT("'" &amp; U$2 &amp; "'!F" &amp; ROWS!U99)-TIME!U99), ABS(INDIRECT("'" &amp; U$2 &amp; "'!J" &amp; ROWS!U99)-TIME!U99))/TIME!U99), "")</f>
        <v>0</v>
      </c>
      <c r="V99" s="2">
        <f ca="1">_xlfn.IFNA(IF(TIME!V99&gt;=0.2,MAX(ABS(INDIRECT("'" &amp; V$2 &amp; "'!B" &amp; ROWS!V99)-TIME!V99), ABS(INDIRECT("'" &amp; V$2 &amp; "'!F" &amp; ROWS!V99)-TIME!V99), ABS(INDIRECT("'" &amp; V$2 &amp; "'!J" &amp; ROWS!V99)-TIME!V99))/TIME!V99), "")</f>
        <v>2.4390243902438911E-2</v>
      </c>
      <c r="W99" s="2">
        <f ca="1">_xlfn.IFNA(IF(TIME!W99&gt;=0.2,MAX(ABS(INDIRECT("'" &amp; W$2 &amp; "'!B" &amp; ROWS!W99)-TIME!W99), ABS(INDIRECT("'" &amp; W$2 &amp; "'!F" &amp; ROWS!W99)-TIME!W99), ABS(INDIRECT("'" &amp; W$2 &amp; "'!J" &amp; ROWS!W99)-TIME!W99))/TIME!W99), "")</f>
        <v>4.7619047619047665E-2</v>
      </c>
      <c r="X99" s="2" t="b">
        <f ca="1">_xlfn.IFNA(IF(TIME!X99&gt;=0.2,MAX(ABS(INDIRECT("'" &amp; X$2 &amp; "'!B" &amp; ROWS!X99)-TIME!X99), ABS(INDIRECT("'" &amp; X$2 &amp; "'!F" &amp; ROWS!X99)-TIME!X99), ABS(INDIRECT("'" &amp; X$2 &amp; "'!J" &amp; ROWS!X99)-TIME!X99))/TIME!X99), "")</f>
        <v>0</v>
      </c>
      <c r="Y99" s="2" t="b">
        <f ca="1">_xlfn.IFNA(IF(TIME!Y99&gt;=0.2,MAX(ABS(INDIRECT("'" &amp; Y$2 &amp; "'!B" &amp; ROWS!Y99)-TIME!Y99), ABS(INDIRECT("'" &amp; Y$2 &amp; "'!F" &amp; ROWS!Y99)-TIME!Y99), ABS(INDIRECT("'" &amp; Y$2 &amp; "'!J" &amp; ROWS!Y99)-TIME!Y99))/TIME!Y99), "")</f>
        <v>0</v>
      </c>
    </row>
    <row r="100" spans="1:25" x14ac:dyDescent="0.25">
      <c r="A100" t="str">
        <f>METRICS!A99</f>
        <v>typeof</v>
      </c>
      <c r="B100" s="2" t="b">
        <f ca="1">_xlfn.IFNA(IF(TIME!B100&gt;=0.2,MAX(ABS(INDIRECT("'" &amp; B$2 &amp; "'!B" &amp; ROWS!B100)-TIME!B100), ABS(INDIRECT("'" &amp; B$2 &amp; "'!F" &amp; ROWS!B100)-TIME!B100), ABS(INDIRECT("'" &amp; B$2 &amp; "'!J" &amp; ROWS!B100)-TIME!B100))/TIME!B100), "")</f>
        <v>0</v>
      </c>
      <c r="C100" s="2" t="b">
        <f ca="1">_xlfn.IFNA(IF(TIME!C100&gt;=0.2,MAX(ABS(INDIRECT("'" &amp; C$2 &amp; "'!B" &amp; ROWS!C100)-TIME!C100), ABS(INDIRECT("'" &amp; C$2 &amp; "'!F" &amp; ROWS!C100)-TIME!C100), ABS(INDIRECT("'" &amp; C$2 &amp; "'!J" &amp; ROWS!C100)-TIME!C100))/TIME!C100), "")</f>
        <v>0</v>
      </c>
      <c r="D100" s="2" t="b">
        <f ca="1">_xlfn.IFNA(IF(TIME!D100&gt;=0.2,MAX(ABS(INDIRECT("'" &amp; D$2 &amp; "'!B" &amp; ROWS!D100)-TIME!D100), ABS(INDIRECT("'" &amp; D$2 &amp; "'!F" &amp; ROWS!D100)-TIME!D100), ABS(INDIRECT("'" &amp; D$2 &amp; "'!J" &amp; ROWS!D100)-TIME!D100))/TIME!D100), "")</f>
        <v>0</v>
      </c>
      <c r="E100" s="2">
        <f ca="1">_xlfn.IFNA(IF(TIME!E100&gt;=0.2,MAX(ABS(INDIRECT("'" &amp; E$2 &amp; "'!B" &amp; ROWS!E100)-TIME!E100), ABS(INDIRECT("'" &amp; E$2 &amp; "'!F" &amp; ROWS!E100)-TIME!E100), ABS(INDIRECT("'" &amp; E$2 &amp; "'!J" &amp; ROWS!E100)-TIME!E100))/TIME!E100), "")</f>
        <v>2.7777777777777804E-2</v>
      </c>
      <c r="F100" s="2">
        <f ca="1">_xlfn.IFNA(IF(TIME!F100&gt;=0.2,MAX(ABS(INDIRECT("'" &amp; F$2 &amp; "'!B" &amp; ROWS!F100)-TIME!F100), ABS(INDIRECT("'" &amp; F$2 &amp; "'!F" &amp; ROWS!F100)-TIME!F100), ABS(INDIRECT("'" &amp; F$2 &amp; "'!J" &amp; ROWS!F100)-TIME!F100))/TIME!F100), "")</f>
        <v>2.0000000000000018E-2</v>
      </c>
      <c r="G100" s="2">
        <f ca="1">_xlfn.IFNA(IF(TIME!G100&gt;=0.2,MAX(ABS(INDIRECT("'" &amp; G$2 &amp; "'!B" &amp; ROWS!G100)-TIME!G100), ABS(INDIRECT("'" &amp; G$2 &amp; "'!F" &amp; ROWS!G100)-TIME!G100), ABS(INDIRECT("'" &amp; G$2 &amp; "'!J" &amp; ROWS!G100)-TIME!G100))/TIME!G100), "")</f>
        <v>0</v>
      </c>
      <c r="H100" s="2">
        <f ca="1">_xlfn.IFNA(IF(TIME!H100&gt;=0.2,MAX(ABS(INDIRECT("'" &amp; H$2 &amp; "'!B" &amp; ROWS!H100)-TIME!H100), ABS(INDIRECT("'" &amp; H$2 &amp; "'!F" &amp; ROWS!H100)-TIME!H100), ABS(INDIRECT("'" &amp; H$2 &amp; "'!J" &amp; ROWS!H100)-TIME!H100))/TIME!H100), "")</f>
        <v>7.1942446043165541E-3</v>
      </c>
      <c r="I100" s="2">
        <f ca="1">_xlfn.IFNA(IF(TIME!I100&gt;=0.2,MAX(ABS(INDIRECT("'" &amp; I$2 &amp; "'!B" &amp; ROWS!I100)-TIME!I100), ABS(INDIRECT("'" &amp; I$2 &amp; "'!F" &amp; ROWS!I100)-TIME!I100), ABS(INDIRECT("'" &amp; I$2 &amp; "'!J" &amp; ROWS!I100)-TIME!I100))/TIME!I100), "")</f>
        <v>2.2556390977443629E-2</v>
      </c>
      <c r="J100" s="2" t="b">
        <f ca="1">_xlfn.IFNA(IF(TIME!J100&gt;=0.2,MAX(ABS(INDIRECT("'" &amp; J$2 &amp; "'!B" &amp; ROWS!J100)-TIME!J100), ABS(INDIRECT("'" &amp; J$2 &amp; "'!F" &amp; ROWS!J100)-TIME!J100), ABS(INDIRECT("'" &amp; J$2 &amp; "'!J" &amp; ROWS!J100)-TIME!J100))/TIME!J100), "")</f>
        <v>0</v>
      </c>
      <c r="K100" s="2" t="b">
        <f ca="1">_xlfn.IFNA(IF(TIME!K100&gt;=0.2,MAX(ABS(INDIRECT("'" &amp; K$2 &amp; "'!B" &amp; ROWS!K100)-TIME!K100), ABS(INDIRECT("'" &amp; K$2 &amp; "'!F" &amp; ROWS!K100)-TIME!K100), ABS(INDIRECT("'" &amp; K$2 &amp; "'!J" &amp; ROWS!K100)-TIME!K100))/TIME!K100), "")</f>
        <v>0</v>
      </c>
      <c r="L100" s="2" t="b">
        <f ca="1">_xlfn.IFNA(IF(TIME!L100&gt;=0.2,MAX(ABS(INDIRECT("'" &amp; L$2 &amp; "'!B" &amp; ROWS!L100)-TIME!L100), ABS(INDIRECT("'" &amp; L$2 &amp; "'!F" &amp; ROWS!L100)-TIME!L100), ABS(INDIRECT("'" &amp; L$2 &amp; "'!J" &amp; ROWS!L100)-TIME!L100))/TIME!L100), "")</f>
        <v>0</v>
      </c>
      <c r="M100" s="2">
        <f ca="1">_xlfn.IFNA(IF(TIME!M100&gt;=0.2,MAX(ABS(INDIRECT("'" &amp; M$2 &amp; "'!B" &amp; ROWS!M100)-TIME!M100), ABS(INDIRECT("'" &amp; M$2 &amp; "'!F" &amp; ROWS!M100)-TIME!M100), ABS(INDIRECT("'" &amp; M$2 &amp; "'!J" &amp; ROWS!M100)-TIME!M100))/TIME!M100), "")</f>
        <v>4.0000000000000036E-2</v>
      </c>
      <c r="N100" s="2">
        <f ca="1">_xlfn.IFNA(IF(TIME!N100&gt;=0.2,MAX(ABS(INDIRECT("'" &amp; N$2 &amp; "'!B" &amp; ROWS!N100)-TIME!N100), ABS(INDIRECT("'" &amp; N$2 &amp; "'!F" &amp; ROWS!N100)-TIME!N100), ABS(INDIRECT("'" &amp; N$2 &amp; "'!J" &amp; ROWS!N100)-TIME!N100))/TIME!N100), "")</f>
        <v>2.3255813953488393E-2</v>
      </c>
      <c r="O100" s="2">
        <f ca="1">_xlfn.IFNA(IF(TIME!O100&gt;=0.2,MAX(ABS(INDIRECT("'" &amp; O$2 &amp; "'!B" &amp; ROWS!O100)-TIME!O100), ABS(INDIRECT("'" &amp; O$2 &amp; "'!F" &amp; ROWS!O100)-TIME!O100), ABS(INDIRECT("'" &amp; O$2 &amp; "'!J" &amp; ROWS!O100)-TIME!O100))/TIME!O100), "")</f>
        <v>5.0000000000000044E-2</v>
      </c>
      <c r="P100" s="2" t="b">
        <f ca="1">_xlfn.IFNA(IF(TIME!P100&gt;=0.2,MAX(ABS(INDIRECT("'" &amp; P$2 &amp; "'!B" &amp; ROWS!P100)-TIME!P100), ABS(INDIRECT("'" &amp; P$2 &amp; "'!F" &amp; ROWS!P100)-TIME!P100), ABS(INDIRECT("'" &amp; P$2 &amp; "'!J" &amp; ROWS!P100)-TIME!P100))/TIME!P100), "")</f>
        <v>0</v>
      </c>
      <c r="Q100" s="2" t="b">
        <f ca="1">_xlfn.IFNA(IF(TIME!Q100&gt;=0.2,MAX(ABS(INDIRECT("'" &amp; Q$2 &amp; "'!B" &amp; ROWS!Q100)-TIME!Q100), ABS(INDIRECT("'" &amp; Q$2 &amp; "'!F" &amp; ROWS!Q100)-TIME!Q100), ABS(INDIRECT("'" &amp; Q$2 &amp; "'!J" &amp; ROWS!Q100)-TIME!Q100))/TIME!Q100), "")</f>
        <v>0</v>
      </c>
      <c r="R100" s="2" t="b">
        <f ca="1">_xlfn.IFNA(IF(TIME!R100&gt;=0.2,MAX(ABS(INDIRECT("'" &amp; R$2 &amp; "'!B" &amp; ROWS!R100)-TIME!R100), ABS(INDIRECT("'" &amp; R$2 &amp; "'!F" &amp; ROWS!R100)-TIME!R100), ABS(INDIRECT("'" &amp; R$2 &amp; "'!J" &amp; ROWS!R100)-TIME!R100))/TIME!R100), "")</f>
        <v>0</v>
      </c>
      <c r="S100" s="2" t="b">
        <f ca="1">_xlfn.IFNA(IF(TIME!S100&gt;=0.2,MAX(ABS(INDIRECT("'" &amp; S$2 &amp; "'!B" &amp; ROWS!S100)-TIME!S100), ABS(INDIRECT("'" &amp; S$2 &amp; "'!F" &amp; ROWS!S100)-TIME!S100), ABS(INDIRECT("'" &amp; S$2 &amp; "'!J" &amp; ROWS!S100)-TIME!S100))/TIME!S100), "")</f>
        <v>0</v>
      </c>
      <c r="T100" s="2" t="b">
        <f ca="1">_xlfn.IFNA(IF(TIME!T100&gt;=0.2,MAX(ABS(INDIRECT("'" &amp; T$2 &amp; "'!B" &amp; ROWS!T100)-TIME!T100), ABS(INDIRECT("'" &amp; T$2 &amp; "'!F" &amp; ROWS!T100)-TIME!T100), ABS(INDIRECT("'" &amp; T$2 &amp; "'!J" &amp; ROWS!T100)-TIME!T100))/TIME!T100), "")</f>
        <v>0</v>
      </c>
      <c r="U100" s="2">
        <f ca="1">_xlfn.IFNA(IF(TIME!U100&gt;=0.2,MAX(ABS(INDIRECT("'" &amp; U$2 &amp; "'!B" &amp; ROWS!U100)-TIME!U100), ABS(INDIRECT("'" &amp; U$2 &amp; "'!F" &amp; ROWS!U100)-TIME!U100), ABS(INDIRECT("'" &amp; U$2 &amp; "'!J" &amp; ROWS!U100)-TIME!U100))/TIME!U100), "")</f>
        <v>3.8461538461538491E-2</v>
      </c>
      <c r="V100" s="2">
        <f ca="1">_xlfn.IFNA(IF(TIME!V100&gt;=0.2,MAX(ABS(INDIRECT("'" &amp; V$2 &amp; "'!B" &amp; ROWS!V100)-TIME!V100), ABS(INDIRECT("'" &amp; V$2 &amp; "'!F" &amp; ROWS!V100)-TIME!V100), ABS(INDIRECT("'" &amp; V$2 &amp; "'!J" &amp; ROWS!V100)-TIME!V100))/TIME!V100), "")</f>
        <v>4.8780487804878092E-2</v>
      </c>
      <c r="W100" s="2">
        <f ca="1">_xlfn.IFNA(IF(TIME!W100&gt;=0.2,MAX(ABS(INDIRECT("'" &amp; W$2 &amp; "'!B" &amp; ROWS!W100)-TIME!W100), ABS(INDIRECT("'" &amp; W$2 &amp; "'!F" &amp; ROWS!W100)-TIME!W100), ABS(INDIRECT("'" &amp; W$2 &amp; "'!J" &amp; ROWS!W100)-TIME!W100))/TIME!W100), "")</f>
        <v>4.7619047619047665E-2</v>
      </c>
      <c r="X100" s="2" t="b">
        <f ca="1">_xlfn.IFNA(IF(TIME!X100&gt;=0.2,MAX(ABS(INDIRECT("'" &amp; X$2 &amp; "'!B" &amp; ROWS!X100)-TIME!X100), ABS(INDIRECT("'" &amp; X$2 &amp; "'!F" &amp; ROWS!X100)-TIME!X100), ABS(INDIRECT("'" &amp; X$2 &amp; "'!J" &amp; ROWS!X100)-TIME!X100))/TIME!X100), "")</f>
        <v>0</v>
      </c>
      <c r="Y100" s="2" t="b">
        <f ca="1">_xlfn.IFNA(IF(TIME!Y100&gt;=0.2,MAX(ABS(INDIRECT("'" &amp; Y$2 &amp; "'!B" &amp; ROWS!Y100)-TIME!Y100), ABS(INDIRECT("'" &amp; Y$2 &amp; "'!F" &amp; ROWS!Y100)-TIME!Y100), ABS(INDIRECT("'" &amp; Y$2 &amp; "'!J" &amp; ROWS!Y100)-TIME!Y100))/TIME!Y100), "")</f>
        <v>0</v>
      </c>
    </row>
    <row r="101" spans="1:25" x14ac:dyDescent="0.25">
      <c r="A101" t="str">
        <f>METRICS!A100</f>
        <v>user_literals</v>
      </c>
      <c r="B101" s="2">
        <f ca="1">_xlfn.IFNA(IF(TIME!B101&gt;=0.2,MAX(ABS(INDIRECT("'" &amp; B$2 &amp; "'!B" &amp; ROWS!B101)-TIME!B101), ABS(INDIRECT("'" &amp; B$2 &amp; "'!F" &amp; ROWS!B101)-TIME!B101), ABS(INDIRECT("'" &amp; B$2 &amp; "'!J" &amp; ROWS!B101)-TIME!B101))/TIME!B101), "")</f>
        <v>1.1235955056179702E-2</v>
      </c>
      <c r="C101" s="2">
        <f ca="1">_xlfn.IFNA(IF(TIME!C101&gt;=0.2,MAX(ABS(INDIRECT("'" &amp; C$2 &amp; "'!B" &amp; ROWS!C101)-TIME!C101), ABS(INDIRECT("'" &amp; C$2 &amp; "'!F" &amp; ROWS!C101)-TIME!C101), ABS(INDIRECT("'" &amp; C$2 &amp; "'!J" &amp; ROWS!C101)-TIME!C101))/TIME!C101), "")</f>
        <v>1.1904761904761916E-2</v>
      </c>
      <c r="D101" s="2">
        <f ca="1">_xlfn.IFNA(IF(TIME!D101&gt;=0.2,MAX(ABS(INDIRECT("'" &amp; D$2 &amp; "'!B" &amp; ROWS!D101)-TIME!D101), ABS(INDIRECT("'" &amp; D$2 &amp; "'!F" &amp; ROWS!D101)-TIME!D101), ABS(INDIRECT("'" &amp; D$2 &amp; "'!J" &amp; ROWS!D101)-TIME!D101))/TIME!D101), "")</f>
        <v>2.898550724637668E-2</v>
      </c>
      <c r="E101" s="2">
        <f ca="1">_xlfn.IFNA(IF(TIME!E101&gt;=0.2,MAX(ABS(INDIRECT("'" &amp; E$2 &amp; "'!B" &amp; ROWS!E101)-TIME!E101), ABS(INDIRECT("'" &amp; E$2 &amp; "'!F" &amp; ROWS!E101)-TIME!E101), ABS(INDIRECT("'" &amp; E$2 &amp; "'!J" &amp; ROWS!E101)-TIME!E101))/TIME!E101), "")</f>
        <v>7.6103500761034735E-3</v>
      </c>
      <c r="F101" s="2">
        <f ca="1">_xlfn.IFNA(IF(TIME!F101&gt;=0.2,MAX(ABS(INDIRECT("'" &amp; F$2 &amp; "'!B" &amp; ROWS!F101)-TIME!F101), ABS(INDIRECT("'" &amp; F$2 &amp; "'!F" &amp; ROWS!F101)-TIME!F101), ABS(INDIRECT("'" &amp; F$2 &amp; "'!J" &amp; ROWS!F101)-TIME!F101))/TIME!F101), "")</f>
        <v>4.8780487804877017E-3</v>
      </c>
      <c r="G101" s="2">
        <f ca="1">_xlfn.IFNA(IF(TIME!G101&gt;=0.2,MAX(ABS(INDIRECT("'" &amp; G$2 &amp; "'!B" &amp; ROWS!G101)-TIME!G101), ABS(INDIRECT("'" &amp; G$2 &amp; "'!F" &amp; ROWS!G101)-TIME!G101), ABS(INDIRECT("'" &amp; G$2 &amp; "'!J" &amp; ROWS!G101)-TIME!G101))/TIME!G101), "")</f>
        <v>6.0240963855421742E-3</v>
      </c>
      <c r="H101" s="2" t="str">
        <f ca="1">_xlfn.IFNA(IF(TIME!H101&gt;=0.2,MAX(ABS(INDIRECT("'" &amp; H$2 &amp; "'!B" &amp; ROWS!H101)-TIME!H101), ABS(INDIRECT("'" &amp; H$2 &amp; "'!F" &amp; ROWS!H101)-TIME!H101), ABS(INDIRECT("'" &amp; H$2 &amp; "'!J" &amp; ROWS!H101)-TIME!H101))/TIME!H101), "")</f>
        <v/>
      </c>
      <c r="I101" s="2" t="str">
        <f ca="1">_xlfn.IFNA(IF(TIME!I101&gt;=0.2,MAX(ABS(INDIRECT("'" &amp; I$2 &amp; "'!B" &amp; ROWS!I101)-TIME!I101), ABS(INDIRECT("'" &amp; I$2 &amp; "'!F" &amp; ROWS!I101)-TIME!I101), ABS(INDIRECT("'" &amp; I$2 &amp; "'!J" &amp; ROWS!I101)-TIME!I101))/TIME!I101), "")</f>
        <v/>
      </c>
      <c r="J101" s="2">
        <f ca="1">_xlfn.IFNA(IF(TIME!J101&gt;=0.2,MAX(ABS(INDIRECT("'" &amp; J$2 &amp; "'!B" &amp; ROWS!J101)-TIME!J101), ABS(INDIRECT("'" &amp; J$2 &amp; "'!F" &amp; ROWS!J101)-TIME!J101), ABS(INDIRECT("'" &amp; J$2 &amp; "'!J" &amp; ROWS!J101)-TIME!J101))/TIME!J101), "")</f>
        <v>3.8461538461538491E-2</v>
      </c>
      <c r="K101" s="2">
        <f ca="1">_xlfn.IFNA(IF(TIME!K101&gt;=0.2,MAX(ABS(INDIRECT("'" &amp; K$2 &amp; "'!B" &amp; ROWS!K101)-TIME!K101), ABS(INDIRECT("'" &amp; K$2 &amp; "'!F" &amp; ROWS!K101)-TIME!K101), ABS(INDIRECT("'" &amp; K$2 &amp; "'!J" &amp; ROWS!K101)-TIME!K101))/TIME!K101), "")</f>
        <v>4.5454545454545497E-2</v>
      </c>
      <c r="L101" s="2" t="b">
        <f ca="1">_xlfn.IFNA(IF(TIME!L101&gt;=0.2,MAX(ABS(INDIRECT("'" &amp; L$2 &amp; "'!B" &amp; ROWS!L101)-TIME!L101), ABS(INDIRECT("'" &amp; L$2 &amp; "'!F" &amp; ROWS!L101)-TIME!L101), ABS(INDIRECT("'" &amp; L$2 &amp; "'!J" &amp; ROWS!L101)-TIME!L101))/TIME!L101), "")</f>
        <v>0</v>
      </c>
      <c r="M101" s="2">
        <f ca="1">_xlfn.IFNA(IF(TIME!M101&gt;=0.2,MAX(ABS(INDIRECT("'" &amp; M$2 &amp; "'!B" &amp; ROWS!M101)-TIME!M101), ABS(INDIRECT("'" &amp; M$2 &amp; "'!F" &amp; ROWS!M101)-TIME!M101), ABS(INDIRECT("'" &amp; M$2 &amp; "'!J" &amp; ROWS!M101)-TIME!M101))/TIME!M101), "")</f>
        <v>1.4598540145985413E-2</v>
      </c>
      <c r="N101" s="2">
        <f ca="1">_xlfn.IFNA(IF(TIME!N101&gt;=0.2,MAX(ABS(INDIRECT("'" &amp; N$2 &amp; "'!B" &amp; ROWS!N101)-TIME!N101), ABS(INDIRECT("'" &amp; N$2 &amp; "'!F" &amp; ROWS!N101)-TIME!N101), ABS(INDIRECT("'" &amp; N$2 &amp; "'!J" &amp; ROWS!N101)-TIME!N101))/TIME!N101), "")</f>
        <v>3.194888178913812E-3</v>
      </c>
      <c r="O101" s="2">
        <f ca="1">_xlfn.IFNA(IF(TIME!O101&gt;=0.2,MAX(ABS(INDIRECT("'" &amp; O$2 &amp; "'!B" &amp; ROWS!O101)-TIME!O101), ABS(INDIRECT("'" &amp; O$2 &amp; "'!F" &amp; ROWS!O101)-TIME!O101), ABS(INDIRECT("'" &amp; O$2 &amp; "'!J" &amp; ROWS!O101)-TIME!O101))/TIME!O101), "")</f>
        <v>5.0781249999999958E-2</v>
      </c>
      <c r="P101" s="2" t="str">
        <f ca="1">_xlfn.IFNA(IF(TIME!P101&gt;=0.2,MAX(ABS(INDIRECT("'" &amp; P$2 &amp; "'!B" &amp; ROWS!P101)-TIME!P101), ABS(INDIRECT("'" &amp; P$2 &amp; "'!F" &amp; ROWS!P101)-TIME!P101), ABS(INDIRECT("'" &amp; P$2 &amp; "'!J" &amp; ROWS!P101)-TIME!P101))/TIME!P101), "")</f>
        <v/>
      </c>
      <c r="Q101" s="2" t="str">
        <f ca="1">_xlfn.IFNA(IF(TIME!Q101&gt;=0.2,MAX(ABS(INDIRECT("'" &amp; Q$2 &amp; "'!B" &amp; ROWS!Q101)-TIME!Q101), ABS(INDIRECT("'" &amp; Q$2 &amp; "'!F" &amp; ROWS!Q101)-TIME!Q101), ABS(INDIRECT("'" &amp; Q$2 &amp; "'!J" &amp; ROWS!Q101)-TIME!Q101))/TIME!Q101), "")</f>
        <v/>
      </c>
      <c r="R101" s="2">
        <f ca="1">_xlfn.IFNA(IF(TIME!R101&gt;=0.2,MAX(ABS(INDIRECT("'" &amp; R$2 &amp; "'!B" &amp; ROWS!R101)-TIME!R101), ABS(INDIRECT("'" &amp; R$2 &amp; "'!F" &amp; ROWS!R101)-TIME!R101), ABS(INDIRECT("'" &amp; R$2 &amp; "'!J" &amp; ROWS!R101)-TIME!R101))/TIME!R101), "")</f>
        <v>0</v>
      </c>
      <c r="S101" s="2">
        <f ca="1">_xlfn.IFNA(IF(TIME!S101&gt;=0.2,MAX(ABS(INDIRECT("'" &amp; S$2 &amp; "'!B" &amp; ROWS!S101)-TIME!S101), ABS(INDIRECT("'" &amp; S$2 &amp; "'!F" &amp; ROWS!S101)-TIME!S101), ABS(INDIRECT("'" &amp; S$2 &amp; "'!J" &amp; ROWS!S101)-TIME!S101))/TIME!S101), "")</f>
        <v>0</v>
      </c>
      <c r="T101" s="2" t="b">
        <f ca="1">_xlfn.IFNA(IF(TIME!T101&gt;=0.2,MAX(ABS(INDIRECT("'" &amp; T$2 &amp; "'!B" &amp; ROWS!T101)-TIME!T101), ABS(INDIRECT("'" &amp; T$2 &amp; "'!F" &amp; ROWS!T101)-TIME!T101), ABS(INDIRECT("'" &amp; T$2 &amp; "'!J" &amp; ROWS!T101)-TIME!T101))/TIME!T101), "")</f>
        <v>0</v>
      </c>
      <c r="U101" s="2">
        <f ca="1">_xlfn.IFNA(IF(TIME!U101&gt;=0.2,MAX(ABS(INDIRECT("'" &amp; U$2 &amp; "'!B" &amp; ROWS!U101)-TIME!U101), ABS(INDIRECT("'" &amp; U$2 &amp; "'!F" &amp; ROWS!U101)-TIME!U101), ABS(INDIRECT("'" &amp; U$2 &amp; "'!J" &amp; ROWS!U101)-TIME!U101))/TIME!U101), "")</f>
        <v>2.2641509433962283E-2</v>
      </c>
      <c r="V101" s="2">
        <f ca="1">_xlfn.IFNA(IF(TIME!V101&gt;=0.2,MAX(ABS(INDIRECT("'" &amp; V$2 &amp; "'!B" &amp; ROWS!V101)-TIME!V101), ABS(INDIRECT("'" &amp; V$2 &amp; "'!F" &amp; ROWS!V101)-TIME!V101), ABS(INDIRECT("'" &amp; V$2 &amp; "'!J" &amp; ROWS!V101)-TIME!V101))/TIME!V101), "")</f>
        <v>6.6225165562913968E-3</v>
      </c>
      <c r="W101" s="2">
        <f ca="1">_xlfn.IFNA(IF(TIME!W101&gt;=0.2,MAX(ABS(INDIRECT("'" &amp; W$2 &amp; "'!B" &amp; ROWS!W101)-TIME!W101), ABS(INDIRECT("'" &amp; W$2 &amp; "'!F" &amp; ROWS!W101)-TIME!W101), ABS(INDIRECT("'" &amp; W$2 &amp; "'!J" &amp; ROWS!W101)-TIME!W101))/TIME!W101), "")</f>
        <v>6.8825910931174059E-2</v>
      </c>
      <c r="X101" s="2" t="str">
        <f ca="1">_xlfn.IFNA(IF(TIME!X101&gt;=0.2,MAX(ABS(INDIRECT("'" &amp; X$2 &amp; "'!B" &amp; ROWS!X101)-TIME!X101), ABS(INDIRECT("'" &amp; X$2 &amp; "'!F" &amp; ROWS!X101)-TIME!X101), ABS(INDIRECT("'" &amp; X$2 &amp; "'!J" &amp; ROWS!X101)-TIME!X101))/TIME!X101), "")</f>
        <v/>
      </c>
      <c r="Y101" s="2" t="str">
        <f ca="1">_xlfn.IFNA(IF(TIME!Y101&gt;=0.2,MAX(ABS(INDIRECT("'" &amp; Y$2 &amp; "'!B" &amp; ROWS!Y101)-TIME!Y101), ABS(INDIRECT("'" &amp; Y$2 &amp; "'!F" &amp; ROWS!Y101)-TIME!Y101), ABS(INDIRECT("'" &amp; Y$2 &amp; "'!J" &amp; ROWS!Y101)-TIME!Y101))/TIME!Y101), "")</f>
        <v/>
      </c>
    </row>
    <row r="102" spans="1:25" x14ac:dyDescent="0.25">
      <c r="A102" t="str">
        <f>METRICS!A101</f>
        <v>variableDeclarator</v>
      </c>
      <c r="B102" s="2" t="b">
        <f ca="1">_xlfn.IFNA(IF(TIME!B102&gt;=0.2,MAX(ABS(INDIRECT("'" &amp; B$2 &amp; "'!B" &amp; ROWS!B102)-TIME!B102), ABS(INDIRECT("'" &amp; B$2 &amp; "'!F" &amp; ROWS!B102)-TIME!B102), ABS(INDIRECT("'" &amp; B$2 &amp; "'!J" &amp; ROWS!B102)-TIME!B102))/TIME!B102), "")</f>
        <v>0</v>
      </c>
      <c r="C102" s="2" t="b">
        <f ca="1">_xlfn.IFNA(IF(TIME!C102&gt;=0.2,MAX(ABS(INDIRECT("'" &amp; C$2 &amp; "'!B" &amp; ROWS!C102)-TIME!C102), ABS(INDIRECT("'" &amp; C$2 &amp; "'!F" &amp; ROWS!C102)-TIME!C102), ABS(INDIRECT("'" &amp; C$2 &amp; "'!J" &amp; ROWS!C102)-TIME!C102))/TIME!C102), "")</f>
        <v>0</v>
      </c>
      <c r="D102" s="2" t="b">
        <f ca="1">_xlfn.IFNA(IF(TIME!D102&gt;=0.2,MAX(ABS(INDIRECT("'" &amp; D$2 &amp; "'!B" &amp; ROWS!D102)-TIME!D102), ABS(INDIRECT("'" &amp; D$2 &amp; "'!F" &amp; ROWS!D102)-TIME!D102), ABS(INDIRECT("'" &amp; D$2 &amp; "'!J" &amp; ROWS!D102)-TIME!D102))/TIME!D102), "")</f>
        <v>0</v>
      </c>
      <c r="E102" s="2">
        <f ca="1">_xlfn.IFNA(IF(TIME!E102&gt;=0.2,MAX(ABS(INDIRECT("'" &amp; E$2 &amp; "'!B" &amp; ROWS!E102)-TIME!E102), ABS(INDIRECT("'" &amp; E$2 &amp; "'!F" &amp; ROWS!E102)-TIME!E102), ABS(INDIRECT("'" &amp; E$2 &amp; "'!J" &amp; ROWS!E102)-TIME!E102))/TIME!E102), "")</f>
        <v>0</v>
      </c>
      <c r="F102" s="2">
        <f ca="1">_xlfn.IFNA(IF(TIME!F102&gt;=0.2,MAX(ABS(INDIRECT("'" &amp; F$2 &amp; "'!B" &amp; ROWS!F102)-TIME!F102), ABS(INDIRECT("'" &amp; F$2 &amp; "'!F" &amp; ROWS!F102)-TIME!F102), ABS(INDIRECT("'" &amp; F$2 &amp; "'!J" &amp; ROWS!F102)-TIME!F102))/TIME!F102), "")</f>
        <v>1.9607843137254919E-2</v>
      </c>
      <c r="G102" s="2">
        <f ca="1">_xlfn.IFNA(IF(TIME!G102&gt;=0.2,MAX(ABS(INDIRECT("'" &amp; G$2 &amp; "'!B" &amp; ROWS!G102)-TIME!G102), ABS(INDIRECT("'" &amp; G$2 &amp; "'!F" &amp; ROWS!G102)-TIME!G102), ABS(INDIRECT("'" &amp; G$2 &amp; "'!J" &amp; ROWS!G102)-TIME!G102))/TIME!G102), "")</f>
        <v>4.0000000000000036E-2</v>
      </c>
      <c r="H102" s="2">
        <f ca="1">_xlfn.IFNA(IF(TIME!H102&gt;=0.2,MAX(ABS(INDIRECT("'" &amp; H$2 &amp; "'!B" &amp; ROWS!H102)-TIME!H102), ABS(INDIRECT("'" &amp; H$2 &amp; "'!F" &amp; ROWS!H102)-TIME!H102), ABS(INDIRECT("'" &amp; H$2 &amp; "'!J" &amp; ROWS!H102)-TIME!H102))/TIME!H102), "")</f>
        <v>7.1428571428571496E-3</v>
      </c>
      <c r="I102" s="2">
        <f ca="1">_xlfn.IFNA(IF(TIME!I102&gt;=0.2,MAX(ABS(INDIRECT("'" &amp; I$2 &amp; "'!B" &amp; ROWS!I102)-TIME!I102), ABS(INDIRECT("'" &amp; I$2 &amp; "'!F" &amp; ROWS!I102)-TIME!I102), ABS(INDIRECT("'" &amp; I$2 &amp; "'!J" &amp; ROWS!I102)-TIME!I102))/TIME!I102), "")</f>
        <v>7.462686567164185E-3</v>
      </c>
      <c r="J102" s="2" t="b">
        <f ca="1">_xlfn.IFNA(IF(TIME!J102&gt;=0.2,MAX(ABS(INDIRECT("'" &amp; J$2 &amp; "'!B" &amp; ROWS!J102)-TIME!J102), ABS(INDIRECT("'" &amp; J$2 &amp; "'!F" &amp; ROWS!J102)-TIME!J102), ABS(INDIRECT("'" &amp; J$2 &amp; "'!J" &amp; ROWS!J102)-TIME!J102))/TIME!J102), "")</f>
        <v>0</v>
      </c>
      <c r="K102" s="2" t="b">
        <f ca="1">_xlfn.IFNA(IF(TIME!K102&gt;=0.2,MAX(ABS(INDIRECT("'" &amp; K$2 &amp; "'!B" &amp; ROWS!K102)-TIME!K102), ABS(INDIRECT("'" &amp; K$2 &amp; "'!F" &amp; ROWS!K102)-TIME!K102), ABS(INDIRECT("'" &amp; K$2 &amp; "'!J" &amp; ROWS!K102)-TIME!K102))/TIME!K102), "")</f>
        <v>0</v>
      </c>
      <c r="L102" s="2" t="b">
        <f ca="1">_xlfn.IFNA(IF(TIME!L102&gt;=0.2,MAX(ABS(INDIRECT("'" &amp; L$2 &amp; "'!B" &amp; ROWS!L102)-TIME!L102), ABS(INDIRECT("'" &amp; L$2 &amp; "'!F" &amp; ROWS!L102)-TIME!L102), ABS(INDIRECT("'" &amp; L$2 &amp; "'!J" &amp; ROWS!L102)-TIME!L102))/TIME!L102), "")</f>
        <v>0</v>
      </c>
      <c r="M102" s="2">
        <f ca="1">_xlfn.IFNA(IF(TIME!M102&gt;=0.2,MAX(ABS(INDIRECT("'" &amp; M$2 &amp; "'!B" &amp; ROWS!M102)-TIME!M102), ABS(INDIRECT("'" &amp; M$2 &amp; "'!F" &amp; ROWS!M102)-TIME!M102), ABS(INDIRECT("'" &amp; M$2 &amp; "'!J" &amp; ROWS!M102)-TIME!M102))/TIME!M102), "")</f>
        <v>4.0000000000000036E-2</v>
      </c>
      <c r="N102" s="2">
        <f ca="1">_xlfn.IFNA(IF(TIME!N102&gt;=0.2,MAX(ABS(INDIRECT("'" &amp; N$2 &amp; "'!B" &amp; ROWS!N102)-TIME!N102), ABS(INDIRECT("'" &amp; N$2 &amp; "'!F" &amp; ROWS!N102)-TIME!N102), ABS(INDIRECT("'" &amp; N$2 &amp; "'!J" &amp; ROWS!N102)-TIME!N102))/TIME!N102), "")</f>
        <v>0</v>
      </c>
      <c r="O102" s="2">
        <f ca="1">_xlfn.IFNA(IF(TIME!O102&gt;=0.2,MAX(ABS(INDIRECT("'" &amp; O$2 &amp; "'!B" &amp; ROWS!O102)-TIME!O102), ABS(INDIRECT("'" &amp; O$2 &amp; "'!F" &amp; ROWS!O102)-TIME!O102), ABS(INDIRECT("'" &amp; O$2 &amp; "'!J" &amp; ROWS!O102)-TIME!O102))/TIME!O102), "")</f>
        <v>4.9999999999999906E-2</v>
      </c>
      <c r="P102" s="2" t="b">
        <f ca="1">_xlfn.IFNA(IF(TIME!P102&gt;=0.2,MAX(ABS(INDIRECT("'" &amp; P$2 &amp; "'!B" &amp; ROWS!P102)-TIME!P102), ABS(INDIRECT("'" &amp; P$2 &amp; "'!F" &amp; ROWS!P102)-TIME!P102), ABS(INDIRECT("'" &amp; P$2 &amp; "'!J" &amp; ROWS!P102)-TIME!P102))/TIME!P102), "")</f>
        <v>0</v>
      </c>
      <c r="Q102" s="2" t="b">
        <f ca="1">_xlfn.IFNA(IF(TIME!Q102&gt;=0.2,MAX(ABS(INDIRECT("'" &amp; Q$2 &amp; "'!B" &amp; ROWS!Q102)-TIME!Q102), ABS(INDIRECT("'" &amp; Q$2 &amp; "'!F" &amp; ROWS!Q102)-TIME!Q102), ABS(INDIRECT("'" &amp; Q$2 &amp; "'!J" &amp; ROWS!Q102)-TIME!Q102))/TIME!Q102), "")</f>
        <v>0</v>
      </c>
      <c r="R102" s="2" t="b">
        <f ca="1">_xlfn.IFNA(IF(TIME!R102&gt;=0.2,MAX(ABS(INDIRECT("'" &amp; R$2 &amp; "'!B" &amp; ROWS!R102)-TIME!R102), ABS(INDIRECT("'" &amp; R$2 &amp; "'!F" &amp; ROWS!R102)-TIME!R102), ABS(INDIRECT("'" &amp; R$2 &amp; "'!J" &amp; ROWS!R102)-TIME!R102))/TIME!R102), "")</f>
        <v>0</v>
      </c>
      <c r="S102" s="2" t="b">
        <f ca="1">_xlfn.IFNA(IF(TIME!S102&gt;=0.2,MAX(ABS(INDIRECT("'" &amp; S$2 &amp; "'!B" &amp; ROWS!S102)-TIME!S102), ABS(INDIRECT("'" &amp; S$2 &amp; "'!F" &amp; ROWS!S102)-TIME!S102), ABS(INDIRECT("'" &amp; S$2 &amp; "'!J" &amp; ROWS!S102)-TIME!S102))/TIME!S102), "")</f>
        <v>0</v>
      </c>
      <c r="T102" s="2" t="b">
        <f ca="1">_xlfn.IFNA(IF(TIME!T102&gt;=0.2,MAX(ABS(INDIRECT("'" &amp; T$2 &amp; "'!B" &amp; ROWS!T102)-TIME!T102), ABS(INDIRECT("'" &amp; T$2 &amp; "'!F" &amp; ROWS!T102)-TIME!T102), ABS(INDIRECT("'" &amp; T$2 &amp; "'!J" &amp; ROWS!T102)-TIME!T102))/TIME!T102), "")</f>
        <v>0</v>
      </c>
      <c r="U102" s="2">
        <f ca="1">_xlfn.IFNA(IF(TIME!U102&gt;=0.2,MAX(ABS(INDIRECT("'" &amp; U$2 &amp; "'!B" &amp; ROWS!U102)-TIME!U102), ABS(INDIRECT("'" &amp; U$2 &amp; "'!F" &amp; ROWS!U102)-TIME!U102), ABS(INDIRECT("'" &amp; U$2 &amp; "'!J" &amp; ROWS!U102)-TIME!U102))/TIME!U102), "")</f>
        <v>3.703703703703707E-2</v>
      </c>
      <c r="V102" s="2">
        <f ca="1">_xlfn.IFNA(IF(TIME!V102&gt;=0.2,MAX(ABS(INDIRECT("'" &amp; V$2 &amp; "'!B" &amp; ROWS!V102)-TIME!V102), ABS(INDIRECT("'" &amp; V$2 &amp; "'!F" &amp; ROWS!V102)-TIME!V102), ABS(INDIRECT("'" &amp; V$2 &amp; "'!J" &amp; ROWS!V102)-TIME!V102))/TIME!V102), "")</f>
        <v>2.3255813953488393E-2</v>
      </c>
      <c r="W102" s="2">
        <f ca="1">_xlfn.IFNA(IF(TIME!W102&gt;=0.2,MAX(ABS(INDIRECT("'" &amp; W$2 &amp; "'!B" &amp; ROWS!W102)-TIME!W102), ABS(INDIRECT("'" &amp; W$2 &amp; "'!F" &amp; ROWS!W102)-TIME!W102), ABS(INDIRECT("'" &amp; W$2 &amp; "'!J" &amp; ROWS!W102)-TIME!W102))/TIME!W102), "")</f>
        <v>0</v>
      </c>
      <c r="X102" s="2" t="b">
        <f ca="1">_xlfn.IFNA(IF(TIME!X102&gt;=0.2,MAX(ABS(INDIRECT("'" &amp; X$2 &amp; "'!B" &amp; ROWS!X102)-TIME!X102), ABS(INDIRECT("'" &amp; X$2 &amp; "'!F" &amp; ROWS!X102)-TIME!X102), ABS(INDIRECT("'" &amp; X$2 &amp; "'!J" &amp; ROWS!X102)-TIME!X102))/TIME!X102), "")</f>
        <v>0</v>
      </c>
      <c r="Y102" s="2" t="b">
        <f ca="1">_xlfn.IFNA(IF(TIME!Y102&gt;=0.2,MAX(ABS(INDIRECT("'" &amp; Y$2 &amp; "'!B" &amp; ROWS!Y102)-TIME!Y102), ABS(INDIRECT("'" &amp; Y$2 &amp; "'!F" &amp; ROWS!Y102)-TIME!Y102), ABS(INDIRECT("'" &amp; Y$2 &amp; "'!J" &amp; ROWS!Y102)-TIME!Y102))/TIME!Y102), "")</f>
        <v>0</v>
      </c>
    </row>
    <row r="103" spans="1:25" x14ac:dyDescent="0.25">
      <c r="A103" t="str">
        <f>METRICS!A102</f>
        <v>vector</v>
      </c>
      <c r="B103" s="2">
        <f ca="1">_xlfn.IFNA(IF(TIME!B103&gt;=0.2,MAX(ABS(INDIRECT("'" &amp; B$2 &amp; "'!B" &amp; ROWS!B103)-TIME!B103), ABS(INDIRECT("'" &amp; B$2 &amp; "'!F" &amp; ROWS!B103)-TIME!B103), ABS(INDIRECT("'" &amp; B$2 &amp; "'!J" &amp; ROWS!B103)-TIME!B103))/TIME!B103), "")</f>
        <v>1.6286644951140298E-3</v>
      </c>
      <c r="C103" s="2">
        <f ca="1">_xlfn.IFNA(IF(TIME!C103&gt;=0.2,MAX(ABS(INDIRECT("'" &amp; C$2 &amp; "'!B" &amp; ROWS!C103)-TIME!C103), ABS(INDIRECT("'" &amp; C$2 &amp; "'!F" &amp; ROWS!C103)-TIME!C103), ABS(INDIRECT("'" &amp; C$2 &amp; "'!J" &amp; ROWS!C103)-TIME!C103))/TIME!C103), "")</f>
        <v>9.6618357487922805E-3</v>
      </c>
      <c r="D103" s="2">
        <f ca="1">_xlfn.IFNA(IF(TIME!D103&gt;=0.2,MAX(ABS(INDIRECT("'" &amp; D$2 &amp; "'!B" &amp; ROWS!D103)-TIME!D103), ABS(INDIRECT("'" &amp; D$2 &amp; "'!F" &amp; ROWS!D103)-TIME!D103), ABS(INDIRECT("'" &amp; D$2 &amp; "'!J" &amp; ROWS!D103)-TIME!D103))/TIME!D103), "")</f>
        <v>1.0948905109489142E-2</v>
      </c>
      <c r="E103" s="2">
        <f ca="1">_xlfn.IFNA(IF(TIME!E103&gt;=0.2,MAX(ABS(INDIRECT("'" &amp; E$2 &amp; "'!B" &amp; ROWS!E103)-TIME!E103), ABS(INDIRECT("'" &amp; E$2 &amp; "'!F" &amp; ROWS!E103)-TIME!E103), ABS(INDIRECT("'" &amp; E$2 &amp; "'!J" &amp; ROWS!E103)-TIME!E103))/TIME!E103), "")</f>
        <v>7.3943795151104087E-3</v>
      </c>
      <c r="F103" s="2">
        <f ca="1">_xlfn.IFNA(IF(TIME!F103&gt;=0.2,MAX(ABS(INDIRECT("'" &amp; F$2 &amp; "'!B" &amp; ROWS!F103)-TIME!F103), ABS(INDIRECT("'" &amp; F$2 &amp; "'!F" &amp; ROWS!F103)-TIME!F103), ABS(INDIRECT("'" &amp; F$2 &amp; "'!J" &amp; ROWS!F103)-TIME!F103))/TIME!F103), "")</f>
        <v>1.2653651482284853E-2</v>
      </c>
      <c r="G103" s="2">
        <f ca="1">_xlfn.IFNA(IF(TIME!G103&gt;=0.2,MAX(ABS(INDIRECT("'" &amp; G$2 &amp; "'!B" &amp; ROWS!G103)-TIME!G103), ABS(INDIRECT("'" &amp; G$2 &amp; "'!F" &amp; ROWS!G103)-TIME!G103), ABS(INDIRECT("'" &amp; G$2 &amp; "'!J" &amp; ROWS!G103)-TIME!G103))/TIME!G103), "")</f>
        <v>1.6726266005305805E-3</v>
      </c>
      <c r="H103" s="2" t="str">
        <f ca="1">_xlfn.IFNA(IF(TIME!H103&gt;=0.2,MAX(ABS(INDIRECT("'" &amp; H$2 &amp; "'!B" &amp; ROWS!H103)-TIME!H103), ABS(INDIRECT("'" &amp; H$2 &amp; "'!F" &amp; ROWS!H103)-TIME!H103), ABS(INDIRECT("'" &amp; H$2 &amp; "'!J" &amp; ROWS!H103)-TIME!H103))/TIME!H103), "")</f>
        <v/>
      </c>
      <c r="I103" s="2" t="str">
        <f ca="1">_xlfn.IFNA(IF(TIME!I103&gt;=0.2,MAX(ABS(INDIRECT("'" &amp; I$2 &amp; "'!B" &amp; ROWS!I103)-TIME!I103), ABS(INDIRECT("'" &amp; I$2 &amp; "'!F" &amp; ROWS!I103)-TIME!I103), ABS(INDIRECT("'" &amp; I$2 &amp; "'!J" &amp; ROWS!I103)-TIME!I103))/TIME!I103), "")</f>
        <v/>
      </c>
      <c r="J103" s="2">
        <f ca="1">_xlfn.IFNA(IF(TIME!J103&gt;=0.2,MAX(ABS(INDIRECT("'" &amp; J$2 &amp; "'!B" &amp; ROWS!J103)-TIME!J103), ABS(INDIRECT("'" &amp; J$2 &amp; "'!F" &amp; ROWS!J103)-TIME!J103), ABS(INDIRECT("'" &amp; J$2 &amp; "'!J" &amp; ROWS!J103)-TIME!J103))/TIME!J103), "")</f>
        <v>5.3191489361702178E-3</v>
      </c>
      <c r="K103" s="2">
        <f ca="1">_xlfn.IFNA(IF(TIME!K103&gt;=0.2,MAX(ABS(INDIRECT("'" &amp; K$2 &amp; "'!B" &amp; ROWS!K103)-TIME!K103), ABS(INDIRECT("'" &amp; K$2 &amp; "'!F" &amp; ROWS!K103)-TIME!K103), ABS(INDIRECT("'" &amp; K$2 &amp; "'!J" &amp; ROWS!K103)-TIME!K103))/TIME!K103), "")</f>
        <v>1.4492753623188259E-2</v>
      </c>
      <c r="L103" s="2">
        <f ca="1">_xlfn.IFNA(IF(TIME!L103&gt;=0.2,MAX(ABS(INDIRECT("'" &amp; L$2 &amp; "'!B" &amp; ROWS!L103)-TIME!L103), ABS(INDIRECT("'" &amp; L$2 &amp; "'!F" &amp; ROWS!L103)-TIME!L103), ABS(INDIRECT("'" &amp; L$2 &amp; "'!J" &amp; ROWS!L103)-TIME!L103))/TIME!L103), "")</f>
        <v>3.2258064516129059E-2</v>
      </c>
      <c r="M103" s="2">
        <f ca="1">_xlfn.IFNA(IF(TIME!M103&gt;=0.2,MAX(ABS(INDIRECT("'" &amp; M$2 &amp; "'!B" &amp; ROWS!M103)-TIME!M103), ABS(INDIRECT("'" &amp; M$2 &amp; "'!F" &amp; ROWS!M103)-TIME!M103), ABS(INDIRECT("'" &amp; M$2 &amp; "'!J" &amp; ROWS!M103)-TIME!M103))/TIME!M103), "")</f>
        <v>8.0743576455641862E-3</v>
      </c>
      <c r="N103" s="2" t="str">
        <f ca="1">_xlfn.IFNA(IF(TIME!N103&gt;=0.2,MAX(ABS(INDIRECT("'" &amp; N$2 &amp; "'!B" &amp; ROWS!N103)-TIME!N103), ABS(INDIRECT("'" &amp; N$2 &amp; "'!F" &amp; ROWS!N103)-TIME!N103), ABS(INDIRECT("'" &amp; N$2 &amp; "'!J" &amp; ROWS!N103)-TIME!N103))/TIME!N103), "")</f>
        <v/>
      </c>
      <c r="O103" s="2">
        <f ca="1">_xlfn.IFNA(IF(TIME!O103&gt;=0.2,MAX(ABS(INDIRECT("'" &amp; O$2 &amp; "'!B" &amp; ROWS!O103)-TIME!O103), ABS(INDIRECT("'" &amp; O$2 &amp; "'!F" &amp; ROWS!O103)-TIME!O103), ABS(INDIRECT("'" &amp; O$2 &amp; "'!J" &amp; ROWS!O103)-TIME!O103))/TIME!O103), "")</f>
        <v>8.7367563162184404E-3</v>
      </c>
      <c r="P103" s="2" t="str">
        <f ca="1">_xlfn.IFNA(IF(TIME!P103&gt;=0.2,MAX(ABS(INDIRECT("'" &amp; P$2 &amp; "'!B" &amp; ROWS!P103)-TIME!P103), ABS(INDIRECT("'" &amp; P$2 &amp; "'!F" &amp; ROWS!P103)-TIME!P103), ABS(INDIRECT("'" &amp; P$2 &amp; "'!J" &amp; ROWS!P103)-TIME!P103))/TIME!P103), "")</f>
        <v/>
      </c>
      <c r="Q103" s="2" t="str">
        <f ca="1">_xlfn.IFNA(IF(TIME!Q103&gt;=0.2,MAX(ABS(INDIRECT("'" &amp; Q$2 &amp; "'!B" &amp; ROWS!Q103)-TIME!Q103), ABS(INDIRECT("'" &amp; Q$2 &amp; "'!F" &amp; ROWS!Q103)-TIME!Q103), ABS(INDIRECT("'" &amp; Q$2 &amp; "'!J" &amp; ROWS!Q103)-TIME!Q103))/TIME!Q103), "")</f>
        <v/>
      </c>
      <c r="R103" s="2">
        <f ca="1">_xlfn.IFNA(IF(TIME!R103&gt;=0.2,MAX(ABS(INDIRECT("'" &amp; R$2 &amp; "'!B" &amp; ROWS!R103)-TIME!R103), ABS(INDIRECT("'" &amp; R$2 &amp; "'!F" &amp; ROWS!R103)-TIME!R103), ABS(INDIRECT("'" &amp; R$2 &amp; "'!J" &amp; ROWS!R103)-TIME!R103))/TIME!R103), "")</f>
        <v>1.2500000000000011E-2</v>
      </c>
      <c r="S103" s="2">
        <f ca="1">_xlfn.IFNA(IF(TIME!S103&gt;=0.2,MAX(ABS(INDIRECT("'" &amp; S$2 &amp; "'!B" &amp; ROWS!S103)-TIME!S103), ABS(INDIRECT("'" &amp; S$2 &amp; "'!F" &amp; ROWS!S103)-TIME!S103), ABS(INDIRECT("'" &amp; S$2 &amp; "'!J" &amp; ROWS!S103)-TIME!S103))/TIME!S103), "")</f>
        <v>2.0833333333333353E-2</v>
      </c>
      <c r="T103" s="2">
        <f ca="1">_xlfn.IFNA(IF(TIME!T103&gt;=0.2,MAX(ABS(INDIRECT("'" &amp; T$2 &amp; "'!B" &amp; ROWS!T103)-TIME!T103), ABS(INDIRECT("'" &amp; T$2 &amp; "'!F" &amp; ROWS!T103)-TIME!T103), ABS(INDIRECT("'" &amp; T$2 &amp; "'!J" &amp; ROWS!T103)-TIME!T103))/TIME!T103), "")</f>
        <v>1.8867924528301903E-2</v>
      </c>
      <c r="U103" s="2">
        <f ca="1">_xlfn.IFNA(IF(TIME!U103&gt;=0.2,MAX(ABS(INDIRECT("'" &amp; U$2 &amp; "'!B" &amp; ROWS!U103)-TIME!U103), ABS(INDIRECT("'" &amp; U$2 &amp; "'!F" &amp; ROWS!U103)-TIME!U103), ABS(INDIRECT("'" &amp; U$2 &amp; "'!J" &amp; ROWS!U103)-TIME!U103))/TIME!U103), "")</f>
        <v>3.3859661063091423E-3</v>
      </c>
      <c r="V103" s="2" t="str">
        <f ca="1">_xlfn.IFNA(IF(TIME!V103&gt;=0.2,MAX(ABS(INDIRECT("'" &amp; V$2 &amp; "'!B" &amp; ROWS!V103)-TIME!V103), ABS(INDIRECT("'" &amp; V$2 &amp; "'!F" &amp; ROWS!V103)-TIME!V103), ABS(INDIRECT("'" &amp; V$2 &amp; "'!J" &amp; ROWS!V103)-TIME!V103))/TIME!V103), "")</f>
        <v/>
      </c>
      <c r="W103" s="2">
        <f ca="1">_xlfn.IFNA(IF(TIME!W103&gt;=0.2,MAX(ABS(INDIRECT("'" &amp; W$2 &amp; "'!B" &amp; ROWS!W103)-TIME!W103), ABS(INDIRECT("'" &amp; W$2 &amp; "'!F" &amp; ROWS!W103)-TIME!W103), ABS(INDIRECT("'" &amp; W$2 &amp; "'!J" &amp; ROWS!W103)-TIME!W103))/TIME!W103), "")</f>
        <v>4.4404530259942341E-3</v>
      </c>
      <c r="X103" s="2" t="str">
        <f ca="1">_xlfn.IFNA(IF(TIME!X103&gt;=0.2,MAX(ABS(INDIRECT("'" &amp; X$2 &amp; "'!B" &amp; ROWS!X103)-TIME!X103), ABS(INDIRECT("'" &amp; X$2 &amp; "'!F" &amp; ROWS!X103)-TIME!X103), ABS(INDIRECT("'" &amp; X$2 &amp; "'!J" &amp; ROWS!X103)-TIME!X103))/TIME!X103), "")</f>
        <v/>
      </c>
      <c r="Y103" s="2" t="str">
        <f ca="1">_xlfn.IFNA(IF(TIME!Y103&gt;=0.2,MAX(ABS(INDIRECT("'" &amp; Y$2 &amp; "'!B" &amp; ROWS!Y103)-TIME!Y103), ABS(INDIRECT("'" &amp; Y$2 &amp; "'!F" &amp; ROWS!Y103)-TIME!Y103), ABS(INDIRECT("'" &amp; Y$2 &amp; "'!J" &amp; ROWS!Y103)-TIME!Y103))/TIME!Y103), "")</f>
        <v/>
      </c>
    </row>
    <row r="104" spans="1:25" x14ac:dyDescent="0.25">
      <c r="A104" t="str">
        <f>METRICS!A103</f>
        <v>voidPtr</v>
      </c>
      <c r="B104" s="2" t="b">
        <f ca="1">_xlfn.IFNA(IF(TIME!B104&gt;=0.2,MAX(ABS(INDIRECT("'" &amp; B$2 &amp; "'!B" &amp; ROWS!B104)-TIME!B104), ABS(INDIRECT("'" &amp; B$2 &amp; "'!F" &amp; ROWS!B104)-TIME!B104), ABS(INDIRECT("'" &amp; B$2 &amp; "'!J" &amp; ROWS!B104)-TIME!B104))/TIME!B104), "")</f>
        <v>0</v>
      </c>
      <c r="C104" s="2" t="b">
        <f ca="1">_xlfn.IFNA(IF(TIME!C104&gt;=0.2,MAX(ABS(INDIRECT("'" &amp; C$2 &amp; "'!B" &amp; ROWS!C104)-TIME!C104), ABS(INDIRECT("'" &amp; C$2 &amp; "'!F" &amp; ROWS!C104)-TIME!C104), ABS(INDIRECT("'" &amp; C$2 &amp; "'!J" &amp; ROWS!C104)-TIME!C104))/TIME!C104), "")</f>
        <v>0</v>
      </c>
      <c r="D104" s="2" t="b">
        <f ca="1">_xlfn.IFNA(IF(TIME!D104&gt;=0.2,MAX(ABS(INDIRECT("'" &amp; D$2 &amp; "'!B" &amp; ROWS!D104)-TIME!D104), ABS(INDIRECT("'" &amp; D$2 &amp; "'!F" &amp; ROWS!D104)-TIME!D104), ABS(INDIRECT("'" &amp; D$2 &amp; "'!J" &amp; ROWS!D104)-TIME!D104))/TIME!D104), "")</f>
        <v>0</v>
      </c>
      <c r="E104" s="2">
        <f ca="1">_xlfn.IFNA(IF(TIME!E104&gt;=0.2,MAX(ABS(INDIRECT("'" &amp; E$2 &amp; "'!B" &amp; ROWS!E104)-TIME!E104), ABS(INDIRECT("'" &amp; E$2 &amp; "'!F" &amp; ROWS!E104)-TIME!E104), ABS(INDIRECT("'" &amp; E$2 &amp; "'!J" &amp; ROWS!E104)-TIME!E104))/TIME!E104), "")</f>
        <v>5.2631578947368467E-2</v>
      </c>
      <c r="F104" s="2">
        <f ca="1">_xlfn.IFNA(IF(TIME!F104&gt;=0.2,MAX(ABS(INDIRECT("'" &amp; F$2 &amp; "'!B" &amp; ROWS!F104)-TIME!F104), ABS(INDIRECT("'" &amp; F$2 &amp; "'!F" &amp; ROWS!F104)-TIME!F104), ABS(INDIRECT("'" &amp; F$2 &amp; "'!J" &amp; ROWS!F104)-TIME!F104))/TIME!F104), "")</f>
        <v>2.0000000000000018E-2</v>
      </c>
      <c r="G104" s="2">
        <f ca="1">_xlfn.IFNA(IF(TIME!G104&gt;=0.2,MAX(ABS(INDIRECT("'" &amp; G$2 &amp; "'!B" &amp; ROWS!G104)-TIME!G104), ABS(INDIRECT("'" &amp; G$2 &amp; "'!F" &amp; ROWS!G104)-TIME!G104), ABS(INDIRECT("'" &amp; G$2 &amp; "'!J" &amp; ROWS!G104)-TIME!G104))/TIME!G104), "")</f>
        <v>4.0000000000000036E-2</v>
      </c>
      <c r="H104" s="2">
        <f ca="1">_xlfn.IFNA(IF(TIME!H104&gt;=0.2,MAX(ABS(INDIRECT("'" &amp; H$2 &amp; "'!B" &amp; ROWS!H104)-TIME!H104), ABS(INDIRECT("'" &amp; H$2 &amp; "'!F" &amp; ROWS!H104)-TIME!H104), ABS(INDIRECT("'" &amp; H$2 &amp; "'!J" &amp; ROWS!H104)-TIME!H104))/TIME!H104), "")</f>
        <v>1.4598540145985252E-2</v>
      </c>
      <c r="I104" s="2">
        <f ca="1">_xlfn.IFNA(IF(TIME!I104&gt;=0.2,MAX(ABS(INDIRECT("'" &amp; I$2 &amp; "'!B" &amp; ROWS!I104)-TIME!I104), ABS(INDIRECT("'" &amp; I$2 &amp; "'!F" &amp; ROWS!I104)-TIME!I104), ABS(INDIRECT("'" &amp; I$2 &amp; "'!J" &amp; ROWS!I104)-TIME!I104))/TIME!I104), "")</f>
        <v>1.4814814814814828E-2</v>
      </c>
      <c r="J104" s="2" t="b">
        <f ca="1">_xlfn.IFNA(IF(TIME!J104&gt;=0.2,MAX(ABS(INDIRECT("'" &amp; J$2 &amp; "'!B" &amp; ROWS!J104)-TIME!J104), ABS(INDIRECT("'" &amp; J$2 &amp; "'!F" &amp; ROWS!J104)-TIME!J104), ABS(INDIRECT("'" &amp; J$2 &amp; "'!J" &amp; ROWS!J104)-TIME!J104))/TIME!J104), "")</f>
        <v>0</v>
      </c>
      <c r="K104" s="2" t="b">
        <f ca="1">_xlfn.IFNA(IF(TIME!K104&gt;=0.2,MAX(ABS(INDIRECT("'" &amp; K$2 &amp; "'!B" &amp; ROWS!K104)-TIME!K104), ABS(INDIRECT("'" &amp; K$2 &amp; "'!F" &amp; ROWS!K104)-TIME!K104), ABS(INDIRECT("'" &amp; K$2 &amp; "'!J" &amp; ROWS!K104)-TIME!K104))/TIME!K104), "")</f>
        <v>0</v>
      </c>
      <c r="L104" s="2" t="b">
        <f ca="1">_xlfn.IFNA(IF(TIME!L104&gt;=0.2,MAX(ABS(INDIRECT("'" &amp; L$2 &amp; "'!B" &amp; ROWS!L104)-TIME!L104), ABS(INDIRECT("'" &amp; L$2 &amp; "'!F" &amp; ROWS!L104)-TIME!L104), ABS(INDIRECT("'" &amp; L$2 &amp; "'!J" &amp; ROWS!L104)-TIME!L104))/TIME!L104), "")</f>
        <v>0</v>
      </c>
      <c r="M104" s="2">
        <f ca="1">_xlfn.IFNA(IF(TIME!M104&gt;=0.2,MAX(ABS(INDIRECT("'" &amp; M$2 &amp; "'!B" &amp; ROWS!M104)-TIME!M104), ABS(INDIRECT("'" &amp; M$2 &amp; "'!F" &amp; ROWS!M104)-TIME!M104), ABS(INDIRECT("'" &amp; M$2 &amp; "'!J" &amp; ROWS!M104)-TIME!M104))/TIME!M104), "")</f>
        <v>0</v>
      </c>
      <c r="N104" s="2">
        <f ca="1">_xlfn.IFNA(IF(TIME!N104&gt;=0.2,MAX(ABS(INDIRECT("'" &amp; N$2 &amp; "'!B" &amp; ROWS!N104)-TIME!N104), ABS(INDIRECT("'" &amp; N$2 &amp; "'!F" &amp; ROWS!N104)-TIME!N104), ABS(INDIRECT("'" &amp; N$2 &amp; "'!J" &amp; ROWS!N104)-TIME!N104))/TIME!N104), "")</f>
        <v>0</v>
      </c>
      <c r="O104" s="2">
        <f ca="1">_xlfn.IFNA(IF(TIME!O104&gt;=0.2,MAX(ABS(INDIRECT("'" &amp; O$2 &amp; "'!B" &amp; ROWS!O104)-TIME!O104), ABS(INDIRECT("'" &amp; O$2 &amp; "'!F" &amp; ROWS!O104)-TIME!O104), ABS(INDIRECT("'" &amp; O$2 &amp; "'!J" &amp; ROWS!O104)-TIME!O104))/TIME!O104), "")</f>
        <v>0</v>
      </c>
      <c r="P104" s="2" t="b">
        <f ca="1">_xlfn.IFNA(IF(TIME!P104&gt;=0.2,MAX(ABS(INDIRECT("'" &amp; P$2 &amp; "'!B" &amp; ROWS!P104)-TIME!P104), ABS(INDIRECT("'" &amp; P$2 &amp; "'!F" &amp; ROWS!P104)-TIME!P104), ABS(INDIRECT("'" &amp; P$2 &amp; "'!J" &amp; ROWS!P104)-TIME!P104))/TIME!P104), "")</f>
        <v>0</v>
      </c>
      <c r="Q104" s="2" t="b">
        <f ca="1">_xlfn.IFNA(IF(TIME!Q104&gt;=0.2,MAX(ABS(INDIRECT("'" &amp; Q$2 &amp; "'!B" &amp; ROWS!Q104)-TIME!Q104), ABS(INDIRECT("'" &amp; Q$2 &amp; "'!F" &amp; ROWS!Q104)-TIME!Q104), ABS(INDIRECT("'" &amp; Q$2 &amp; "'!J" &amp; ROWS!Q104)-TIME!Q104))/TIME!Q104), "")</f>
        <v>0</v>
      </c>
      <c r="R104" s="2" t="b">
        <f ca="1">_xlfn.IFNA(IF(TIME!R104&gt;=0.2,MAX(ABS(INDIRECT("'" &amp; R$2 &amp; "'!B" &amp; ROWS!R104)-TIME!R104), ABS(INDIRECT("'" &amp; R$2 &amp; "'!F" &amp; ROWS!R104)-TIME!R104), ABS(INDIRECT("'" &amp; R$2 &amp; "'!J" &amp; ROWS!R104)-TIME!R104))/TIME!R104), "")</f>
        <v>0</v>
      </c>
      <c r="S104" s="2" t="b">
        <f ca="1">_xlfn.IFNA(IF(TIME!S104&gt;=0.2,MAX(ABS(INDIRECT("'" &amp; S$2 &amp; "'!B" &amp; ROWS!S104)-TIME!S104), ABS(INDIRECT("'" &amp; S$2 &amp; "'!F" &amp; ROWS!S104)-TIME!S104), ABS(INDIRECT("'" &amp; S$2 &amp; "'!J" &amp; ROWS!S104)-TIME!S104))/TIME!S104), "")</f>
        <v>0</v>
      </c>
      <c r="T104" s="2" t="b">
        <f ca="1">_xlfn.IFNA(IF(TIME!T104&gt;=0.2,MAX(ABS(INDIRECT("'" &amp; T$2 &amp; "'!B" &amp; ROWS!T104)-TIME!T104), ABS(INDIRECT("'" &amp; T$2 &amp; "'!F" &amp; ROWS!T104)-TIME!T104), ABS(INDIRECT("'" &amp; T$2 &amp; "'!J" &amp; ROWS!T104)-TIME!T104))/TIME!T104), "")</f>
        <v>0</v>
      </c>
      <c r="U104" s="2">
        <f ca="1">_xlfn.IFNA(IF(TIME!U104&gt;=0.2,MAX(ABS(INDIRECT("'" &amp; U$2 &amp; "'!B" &amp; ROWS!U104)-TIME!U104), ABS(INDIRECT("'" &amp; U$2 &amp; "'!F" &amp; ROWS!U104)-TIME!U104), ABS(INDIRECT("'" &amp; U$2 &amp; "'!J" &amp; ROWS!U104)-TIME!U104))/TIME!U104), "")</f>
        <v>3.8461538461538491E-2</v>
      </c>
      <c r="V104" s="2">
        <f ca="1">_xlfn.IFNA(IF(TIME!V104&gt;=0.2,MAX(ABS(INDIRECT("'" &amp; V$2 &amp; "'!B" &amp; ROWS!V104)-TIME!V104), ABS(INDIRECT("'" &amp; V$2 &amp; "'!F" &amp; ROWS!V104)-TIME!V104), ABS(INDIRECT("'" &amp; V$2 &amp; "'!J" &amp; ROWS!V104)-TIME!V104))/TIME!V104), "")</f>
        <v>4.9999999999999906E-2</v>
      </c>
      <c r="W104" s="2">
        <f ca="1">_xlfn.IFNA(IF(TIME!W104&gt;=0.2,MAX(ABS(INDIRECT("'" &amp; W$2 &amp; "'!B" &amp; ROWS!W104)-TIME!W104), ABS(INDIRECT("'" &amp; W$2 &amp; "'!F" &amp; ROWS!W104)-TIME!W104), ABS(INDIRECT("'" &amp; W$2 &amp; "'!J" &amp; ROWS!W104)-TIME!W104))/TIME!W104), "")</f>
        <v>4.5454545454545497E-2</v>
      </c>
      <c r="X104" s="2" t="b">
        <f ca="1">_xlfn.IFNA(IF(TIME!X104&gt;=0.2,MAX(ABS(INDIRECT("'" &amp; X$2 &amp; "'!B" &amp; ROWS!X104)-TIME!X104), ABS(INDIRECT("'" &amp; X$2 &amp; "'!F" &amp; ROWS!X104)-TIME!X104), ABS(INDIRECT("'" &amp; X$2 &amp; "'!J" &amp; ROWS!X104)-TIME!X104))/TIME!X104), "")</f>
        <v>0</v>
      </c>
      <c r="Y104" s="2" t="b">
        <f ca="1">_xlfn.IFNA(IF(TIME!Y104&gt;=0.2,MAX(ABS(INDIRECT("'" &amp; Y$2 &amp; "'!B" &amp; ROWS!Y104)-TIME!Y104), ABS(INDIRECT("'" &amp; Y$2 &amp; "'!F" &amp; ROWS!Y104)-TIME!Y104), ABS(INDIRECT("'" &amp; Y$2 &amp; "'!J" &amp; ROWS!Y104)-TIME!Y104))/TIME!Y104), "")</f>
        <v>0</v>
      </c>
    </row>
    <row r="105" spans="1:25" x14ac:dyDescent="0.25">
      <c r="A105" t="str">
        <f>METRICS!A104</f>
        <v>wait</v>
      </c>
      <c r="B105" s="2">
        <f ca="1">_xlfn.IFNA(IF(TIME!B105&gt;=0.2,MAX(ABS(INDIRECT("'" &amp; B$2 &amp; "'!B" &amp; ROWS!B105)-TIME!B105), ABS(INDIRECT("'" &amp; B$2 &amp; "'!F" &amp; ROWS!B105)-TIME!B105), ABS(INDIRECT("'" &amp; B$2 &amp; "'!J" &amp; ROWS!B105)-TIME!B105))/TIME!B105), "")</f>
        <v>5.9523809523809581E-3</v>
      </c>
      <c r="C105" s="2">
        <f ca="1">_xlfn.IFNA(IF(TIME!C105&gt;=0.2,MAX(ABS(INDIRECT("'" &amp; C$2 &amp; "'!B" &amp; ROWS!C105)-TIME!C105), ABS(INDIRECT("'" &amp; C$2 &amp; "'!F" &amp; ROWS!C105)-TIME!C105), ABS(INDIRECT("'" &amp; C$2 &amp; "'!J" &amp; ROWS!C105)-TIME!C105))/TIME!C105), "")</f>
        <v>0</v>
      </c>
      <c r="D105" s="2">
        <f ca="1">_xlfn.IFNA(IF(TIME!D105&gt;=0.2,MAX(ABS(INDIRECT("'" &amp; D$2 &amp; "'!B" &amp; ROWS!D105)-TIME!D105), ABS(INDIRECT("'" &amp; D$2 &amp; "'!F" &amp; ROWS!D105)-TIME!D105), ABS(INDIRECT("'" &amp; D$2 &amp; "'!J" &amp; ROWS!D105)-TIME!D105))/TIME!D105), "")</f>
        <v>1.0309278350515474E-2</v>
      </c>
      <c r="E105" s="2">
        <f ca="1">_xlfn.IFNA(IF(TIME!E105&gt;=0.2,MAX(ABS(INDIRECT("'" &amp; E$2 &amp; "'!B" &amp; ROWS!E105)-TIME!E105), ABS(INDIRECT("'" &amp; E$2 &amp; "'!F" &amp; ROWS!E105)-TIME!E105), ABS(INDIRECT("'" &amp; E$2 &amp; "'!J" &amp; ROWS!E105)-TIME!E105))/TIME!E105), "")</f>
        <v>2.0725388601035826E-3</v>
      </c>
      <c r="F105" s="2">
        <f ca="1">_xlfn.IFNA(IF(TIME!F105&gt;=0.2,MAX(ABS(INDIRECT("'" &amp; F$2 &amp; "'!B" &amp; ROWS!F105)-TIME!F105), ABS(INDIRECT("'" &amp; F$2 &amp; "'!F" &amp; ROWS!F105)-TIME!F105), ABS(INDIRECT("'" &amp; F$2 &amp; "'!J" &amp; ROWS!F105)-TIME!F105))/TIME!F105), "")</f>
        <v>6.5645514223196125E-3</v>
      </c>
      <c r="G105" s="2">
        <f ca="1">_xlfn.IFNA(IF(TIME!G105&gt;=0.2,MAX(ABS(INDIRECT("'" &amp; G$2 &amp; "'!B" &amp; ROWS!G105)-TIME!G105), ABS(INDIRECT("'" &amp; G$2 &amp; "'!F" &amp; ROWS!G105)-TIME!G105), ABS(INDIRECT("'" &amp; G$2 &amp; "'!J" &amp; ROWS!G105)-TIME!G105))/TIME!G105), "")</f>
        <v>3.2299741602066492E-3</v>
      </c>
      <c r="H105" s="2" t="str">
        <f ca="1">_xlfn.IFNA(IF(TIME!H105&gt;=0.2,MAX(ABS(INDIRECT("'" &amp; H$2 &amp; "'!B" &amp; ROWS!H105)-TIME!H105), ABS(INDIRECT("'" &amp; H$2 &amp; "'!F" &amp; ROWS!H105)-TIME!H105), ABS(INDIRECT("'" &amp; H$2 &amp; "'!J" &amp; ROWS!H105)-TIME!H105))/TIME!H105), "")</f>
        <v/>
      </c>
      <c r="I105" s="2" t="str">
        <f ca="1">_xlfn.IFNA(IF(TIME!I105&gt;=0.2,MAX(ABS(INDIRECT("'" &amp; I$2 &amp; "'!B" &amp; ROWS!I105)-TIME!I105), ABS(INDIRECT("'" &amp; I$2 &amp; "'!F" &amp; ROWS!I105)-TIME!I105), ABS(INDIRECT("'" &amp; I$2 &amp; "'!J" &amp; ROWS!I105)-TIME!I105))/TIME!I105), "")</f>
        <v/>
      </c>
      <c r="J105" s="2">
        <f ca="1">_xlfn.IFNA(IF(TIME!J105&gt;=0.2,MAX(ABS(INDIRECT("'" &amp; J$2 &amp; "'!B" &amp; ROWS!J105)-TIME!J105), ABS(INDIRECT("'" &amp; J$2 &amp; "'!F" &amp; ROWS!J105)-TIME!J105), ABS(INDIRECT("'" &amp; J$2 &amp; "'!J" &amp; ROWS!J105)-TIME!J105))/TIME!J105), "")</f>
        <v>8.3333333333333419E-3</v>
      </c>
      <c r="K105" s="2">
        <f ca="1">_xlfn.IFNA(IF(TIME!K105&gt;=0.2,MAX(ABS(INDIRECT("'" &amp; K$2 &amp; "'!B" &amp; ROWS!K105)-TIME!K105), ABS(INDIRECT("'" &amp; K$2 &amp; "'!F" &amp; ROWS!K105)-TIME!K105), ABS(INDIRECT("'" &amp; K$2 &amp; "'!J" &amp; ROWS!K105)-TIME!K105))/TIME!K105), "")</f>
        <v>8.3333333333333419E-3</v>
      </c>
      <c r="L105" s="2">
        <f ca="1">_xlfn.IFNA(IF(TIME!L105&gt;=0.2,MAX(ABS(INDIRECT("'" &amp; L$2 &amp; "'!B" &amp; ROWS!L105)-TIME!L105), ABS(INDIRECT("'" &amp; L$2 &amp; "'!F" &amp; ROWS!L105)-TIME!L105), ABS(INDIRECT("'" &amp; L$2 &amp; "'!J" &amp; ROWS!L105)-TIME!L105))/TIME!L105), "")</f>
        <v>1.1904761904761916E-2</v>
      </c>
      <c r="M105" s="2">
        <f ca="1">_xlfn.IFNA(IF(TIME!M105&gt;=0.2,MAX(ABS(INDIRECT("'" &amp; M$2 &amp; "'!B" &amp; ROWS!M105)-TIME!M105), ABS(INDIRECT("'" &amp; M$2 &amp; "'!F" &amp; ROWS!M105)-TIME!M105), ABS(INDIRECT("'" &amp; M$2 &amp; "'!J" &amp; ROWS!M105)-TIME!M105))/TIME!M105), "")</f>
        <v>4.481792717086739E-3</v>
      </c>
      <c r="N105" s="2">
        <f ca="1">_xlfn.IFNA(IF(TIME!N105&gt;=0.2,MAX(ABS(INDIRECT("'" &amp; N$2 &amp; "'!B" &amp; ROWS!N105)-TIME!N105), ABS(INDIRECT("'" &amp; N$2 &amp; "'!F" &amp; ROWS!N105)-TIME!N105), ABS(INDIRECT("'" &amp; N$2 &amp; "'!J" &amp; ROWS!N105)-TIME!N105))/TIME!N105), "")</f>
        <v>6.4871878040879429E-4</v>
      </c>
      <c r="O105" s="2">
        <f ca="1">_xlfn.IFNA(IF(TIME!O105&gt;=0.2,MAX(ABS(INDIRECT("'" &amp; O$2 &amp; "'!B" &amp; ROWS!O105)-TIME!O105), ABS(INDIRECT("'" &amp; O$2 &amp; "'!F" &amp; ROWS!O105)-TIME!O105), ABS(INDIRECT("'" &amp; O$2 &amp; "'!J" &amp; ROWS!O105)-TIME!O105))/TIME!O105), "")</f>
        <v>6.7567567567568525E-3</v>
      </c>
      <c r="P105" s="2" t="str">
        <f ca="1">_xlfn.IFNA(IF(TIME!P105&gt;=0.2,MAX(ABS(INDIRECT("'" &amp; P$2 &amp; "'!B" &amp; ROWS!P105)-TIME!P105), ABS(INDIRECT("'" &amp; P$2 &amp; "'!F" &amp; ROWS!P105)-TIME!P105), ABS(INDIRECT("'" &amp; P$2 &amp; "'!J" &amp; ROWS!P105)-TIME!P105))/TIME!P105), "")</f>
        <v/>
      </c>
      <c r="Q105" s="2" t="str">
        <f ca="1">_xlfn.IFNA(IF(TIME!Q105&gt;=0.2,MAX(ABS(INDIRECT("'" &amp; Q$2 &amp; "'!B" &amp; ROWS!Q105)-TIME!Q105), ABS(INDIRECT("'" &amp; Q$2 &amp; "'!F" &amp; ROWS!Q105)-TIME!Q105), ABS(INDIRECT("'" &amp; Q$2 &amp; "'!J" &amp; ROWS!Q105)-TIME!Q105))/TIME!Q105), "")</f>
        <v/>
      </c>
      <c r="R105" s="2">
        <f ca="1">_xlfn.IFNA(IF(TIME!R105&gt;=0.2,MAX(ABS(INDIRECT("'" &amp; R$2 &amp; "'!B" &amp; ROWS!R105)-TIME!R105), ABS(INDIRECT("'" &amp; R$2 &amp; "'!F" &amp; ROWS!R105)-TIME!R105), ABS(INDIRECT("'" &amp; R$2 &amp; "'!J" &amp; ROWS!R105)-TIME!R105))/TIME!R105), "")</f>
        <v>0.10655737704918042</v>
      </c>
      <c r="S105" s="2">
        <f ca="1">_xlfn.IFNA(IF(TIME!S105&gt;=0.2,MAX(ABS(INDIRECT("'" &amp; S$2 &amp; "'!B" &amp; ROWS!S105)-TIME!S105), ABS(INDIRECT("'" &amp; S$2 &amp; "'!F" &amp; ROWS!S105)-TIME!S105), ABS(INDIRECT("'" &amp; S$2 &amp; "'!J" &amp; ROWS!S105)-TIME!S105))/TIME!S105), "")</f>
        <v>8.4388185654008518E-3</v>
      </c>
      <c r="T105" s="2">
        <f ca="1">_xlfn.IFNA(IF(TIME!T105&gt;=0.2,MAX(ABS(INDIRECT("'" &amp; T$2 &amp; "'!B" &amp; ROWS!T105)-TIME!T105), ABS(INDIRECT("'" &amp; T$2 &amp; "'!F" &amp; ROWS!T105)-TIME!T105), ABS(INDIRECT("'" &amp; T$2 &amp; "'!J" &amp; ROWS!T105)-TIME!T105))/TIME!T105), "")</f>
        <v>5.4347826086956569E-2</v>
      </c>
      <c r="U105" s="2">
        <f ca="1">_xlfn.IFNA(IF(TIME!U105&gt;=0.2,MAX(ABS(INDIRECT("'" &amp; U$2 &amp; "'!B" &amp; ROWS!U105)-TIME!U105), ABS(INDIRECT("'" &amp; U$2 &amp; "'!F" &amp; ROWS!U105)-TIME!U105), ABS(INDIRECT("'" &amp; U$2 &amp; "'!J" &amp; ROWS!U105)-TIME!U105))/TIME!U105), "")</f>
        <v>9.2845439650465159E-3</v>
      </c>
      <c r="V105" s="2">
        <f ca="1">_xlfn.IFNA(IF(TIME!V105&gt;=0.2,MAX(ABS(INDIRECT("'" &amp; V$2 &amp; "'!B" &amp; ROWS!V105)-TIME!V105), ABS(INDIRECT("'" &amp; V$2 &amp; "'!F" &amp; ROWS!V105)-TIME!V105), ABS(INDIRECT("'" &amp; V$2 &amp; "'!J" &amp; ROWS!V105)-TIME!V105))/TIME!V105), "")</f>
        <v>1.3089005235602978E-3</v>
      </c>
      <c r="W105" s="2">
        <f ca="1">_xlfn.IFNA(IF(TIME!W105&gt;=0.2,MAX(ABS(INDIRECT("'" &amp; W$2 &amp; "'!B" &amp; ROWS!W105)-TIME!W105), ABS(INDIRECT("'" &amp; W$2 &amp; "'!F" &amp; ROWS!W105)-TIME!W105), ABS(INDIRECT("'" &amp; W$2 &amp; "'!J" &amp; ROWS!W105)-TIME!W105))/TIME!W105), "")</f>
        <v>6.7159167226327346E-3</v>
      </c>
      <c r="X105" s="2" t="str">
        <f ca="1">_xlfn.IFNA(IF(TIME!X105&gt;=0.2,MAX(ABS(INDIRECT("'" &amp; X$2 &amp; "'!B" &amp; ROWS!X105)-TIME!X105), ABS(INDIRECT("'" &amp; X$2 &amp; "'!F" &amp; ROWS!X105)-TIME!X105), ABS(INDIRECT("'" &amp; X$2 &amp; "'!J" &amp; ROWS!X105)-TIME!X105))/TIME!X105), "")</f>
        <v/>
      </c>
      <c r="Y105" s="2" t="str">
        <f ca="1">_xlfn.IFNA(IF(TIME!Y105&gt;=0.2,MAX(ABS(INDIRECT("'" &amp; Y$2 &amp; "'!B" &amp; ROWS!Y105)-TIME!Y105), ABS(INDIRECT("'" &amp; Y$2 &amp; "'!F" &amp; ROWS!Y105)-TIME!Y105), ABS(INDIRECT("'" &amp; Y$2 &amp; "'!J" &amp; ROWS!Y105)-TIME!Y105))/TIME!Y105), "")</f>
        <v/>
      </c>
    </row>
    <row r="106" spans="1:25" x14ac:dyDescent="0.25">
      <c r="A106" t="str">
        <f>METRICS!A105</f>
        <v>when</v>
      </c>
      <c r="B106" s="2">
        <f ca="1">_xlfn.IFNA(IF(TIME!B106&gt;=0.2,MAX(ABS(INDIRECT("'" &amp; B$2 &amp; "'!B" &amp; ROWS!B106)-TIME!B106), ABS(INDIRECT("'" &amp; B$2 &amp; "'!F" &amp; ROWS!B106)-TIME!B106), ABS(INDIRECT("'" &amp; B$2 &amp; "'!J" &amp; ROWS!B106)-TIME!B106))/TIME!B106), "")</f>
        <v>0</v>
      </c>
      <c r="C106" s="2">
        <f ca="1">_xlfn.IFNA(IF(TIME!C106&gt;=0.2,MAX(ABS(INDIRECT("'" &amp; C$2 &amp; "'!B" &amp; ROWS!C106)-TIME!C106), ABS(INDIRECT("'" &amp; C$2 &amp; "'!F" &amp; ROWS!C106)-TIME!C106), ABS(INDIRECT("'" &amp; C$2 &amp; "'!J" &amp; ROWS!C106)-TIME!C106))/TIME!C106), "")</f>
        <v>9.9667774086378089E-3</v>
      </c>
      <c r="D106" s="2">
        <f ca="1">_xlfn.IFNA(IF(TIME!D106&gt;=0.2,MAX(ABS(INDIRECT("'" &amp; D$2 &amp; "'!B" &amp; ROWS!D106)-TIME!D106), ABS(INDIRECT("'" &amp; D$2 &amp; "'!F" &amp; ROWS!D106)-TIME!D106), ABS(INDIRECT("'" &amp; D$2 &amp; "'!J" &amp; ROWS!D106)-TIME!D106))/TIME!D106), "")</f>
        <v>6.8493150684931572E-3</v>
      </c>
      <c r="E106" s="2">
        <f ca="1">_xlfn.IFNA(IF(TIME!E106&gt;=0.2,MAX(ABS(INDIRECT("'" &amp; E$2 &amp; "'!B" &amp; ROWS!E106)-TIME!E106), ABS(INDIRECT("'" &amp; E$2 &amp; "'!F" &amp; ROWS!E106)-TIME!E106), ABS(INDIRECT("'" &amp; E$2 &amp; "'!J" &amp; ROWS!E106)-TIME!E106))/TIME!E106), "")</f>
        <v>1.3593112822836944E-3</v>
      </c>
      <c r="F106" s="2">
        <f ca="1">_xlfn.IFNA(IF(TIME!F106&gt;=0.2,MAX(ABS(INDIRECT("'" &amp; F$2 &amp; "'!B" &amp; ROWS!F106)-TIME!F106), ABS(INDIRECT("'" &amp; F$2 &amp; "'!F" &amp; ROWS!F106)-TIME!F106), ABS(INDIRECT("'" &amp; F$2 &amp; "'!J" &amp; ROWS!F106)-TIME!F106))/TIME!F106), "")</f>
        <v>2.1645021645022465E-3</v>
      </c>
      <c r="G106" s="2">
        <f ca="1">_xlfn.IFNA(IF(TIME!G106&gt;=0.2,MAX(ABS(INDIRECT("'" &amp; G$2 &amp; "'!B" &amp; ROWS!G106)-TIME!G106), ABS(INDIRECT("'" &amp; G$2 &amp; "'!F" &amp; ROWS!G106)-TIME!G106), ABS(INDIRECT("'" &amp; G$2 &amp; "'!J" &amp; ROWS!G106)-TIME!G106))/TIME!G106), "")</f>
        <v>0</v>
      </c>
      <c r="H106" s="2" t="str">
        <f ca="1">_xlfn.IFNA(IF(TIME!H106&gt;=0.2,MAX(ABS(INDIRECT("'" &amp; H$2 &amp; "'!B" &amp; ROWS!H106)-TIME!H106), ABS(INDIRECT("'" &amp; H$2 &amp; "'!F" &amp; ROWS!H106)-TIME!H106), ABS(INDIRECT("'" &amp; H$2 &amp; "'!J" &amp; ROWS!H106)-TIME!H106))/TIME!H106), "")</f>
        <v/>
      </c>
      <c r="I106" s="2" t="str">
        <f ca="1">_xlfn.IFNA(IF(TIME!I106&gt;=0.2,MAX(ABS(INDIRECT("'" &amp; I$2 &amp; "'!B" &amp; ROWS!I106)-TIME!I106), ABS(INDIRECT("'" &amp; I$2 &amp; "'!F" &amp; ROWS!I106)-TIME!I106), ABS(INDIRECT("'" &amp; I$2 &amp; "'!J" &amp; ROWS!I106)-TIME!I106))/TIME!I106), "")</f>
        <v/>
      </c>
      <c r="J106" s="2">
        <f ca="1">_xlfn.IFNA(IF(TIME!J106&gt;=0.2,MAX(ABS(INDIRECT("'" &amp; J$2 &amp; "'!B" &amp; ROWS!J106)-TIME!J106), ABS(INDIRECT("'" &amp; J$2 &amp; "'!F" &amp; ROWS!J106)-TIME!J106), ABS(INDIRECT("'" &amp; J$2 &amp; "'!J" &amp; ROWS!J106)-TIME!J106))/TIME!J106), "")</f>
        <v>0</v>
      </c>
      <c r="K106" s="2">
        <f ca="1">_xlfn.IFNA(IF(TIME!K106&gt;=0.2,MAX(ABS(INDIRECT("'" &amp; K$2 &amp; "'!B" &amp; ROWS!K106)-TIME!K106), ABS(INDIRECT("'" &amp; K$2 &amp; "'!F" &amp; ROWS!K106)-TIME!K106), ABS(INDIRECT("'" &amp; K$2 &amp; "'!J" &amp; ROWS!K106)-TIME!K106))/TIME!K106), "")</f>
        <v>5.1546391752577371E-3</v>
      </c>
      <c r="L106" s="2">
        <f ca="1">_xlfn.IFNA(IF(TIME!L106&gt;=0.2,MAX(ABS(INDIRECT("'" &amp; L$2 &amp; "'!B" &amp; ROWS!L106)-TIME!L106), ABS(INDIRECT("'" &amp; L$2 &amp; "'!F" &amp; ROWS!L106)-TIME!L106), ABS(INDIRECT("'" &amp; L$2 &amp; "'!J" &amp; ROWS!L106)-TIME!L106))/TIME!L106), "")</f>
        <v>1.3333333333333345E-2</v>
      </c>
      <c r="M106" s="2">
        <f ca="1">_xlfn.IFNA(IF(TIME!M106&gt;=0.2,MAX(ABS(INDIRECT("'" &amp; M$2 &amp; "'!B" &amp; ROWS!M106)-TIME!M106), ABS(INDIRECT("'" &amp; M$2 &amp; "'!F" &amp; ROWS!M106)-TIME!M106), ABS(INDIRECT("'" &amp; M$2 &amp; "'!J" &amp; ROWS!M106)-TIME!M106))/TIME!M106), "")</f>
        <v>9.2194222495389413E-3</v>
      </c>
      <c r="N106" s="2">
        <f ca="1">_xlfn.IFNA(IF(TIME!N106&gt;=0.2,MAX(ABS(INDIRECT("'" &amp; N$2 &amp; "'!B" &amp; ROWS!N106)-TIME!N106), ABS(INDIRECT("'" &amp; N$2 &amp; "'!F" &amp; ROWS!N106)-TIME!N106), ABS(INDIRECT("'" &amp; N$2 &amp; "'!J" &amp; ROWS!N106)-TIME!N106))/TIME!N106), "")</f>
        <v>2.3328149300156408E-3</v>
      </c>
      <c r="O106" s="2">
        <f ca="1">_xlfn.IFNA(IF(TIME!O106&gt;=0.2,MAX(ABS(INDIRECT("'" &amp; O$2 &amp; "'!B" &amp; ROWS!O106)-TIME!O106), ABS(INDIRECT("'" &amp; O$2 &amp; "'!F" &amp; ROWS!O106)-TIME!O106), ABS(INDIRECT("'" &amp; O$2 &amp; "'!J" &amp; ROWS!O106)-TIME!O106))/TIME!O106), "")</f>
        <v>1.7869907076483203E-2</v>
      </c>
      <c r="P106" s="2" t="str">
        <f ca="1">_xlfn.IFNA(IF(TIME!P106&gt;=0.2,MAX(ABS(INDIRECT("'" &amp; P$2 &amp; "'!B" &amp; ROWS!P106)-TIME!P106), ABS(INDIRECT("'" &amp; P$2 &amp; "'!F" &amp; ROWS!P106)-TIME!P106), ABS(INDIRECT("'" &amp; P$2 &amp; "'!J" &amp; ROWS!P106)-TIME!P106))/TIME!P106), "")</f>
        <v/>
      </c>
      <c r="Q106" s="2" t="str">
        <f ca="1">_xlfn.IFNA(IF(TIME!Q106&gt;=0.2,MAX(ABS(INDIRECT("'" &amp; Q$2 &amp; "'!B" &amp; ROWS!Q106)-TIME!Q106), ABS(INDIRECT("'" &amp; Q$2 &amp; "'!F" &amp; ROWS!Q106)-TIME!Q106), ABS(INDIRECT("'" &amp; Q$2 &amp; "'!J" &amp; ROWS!Q106)-TIME!Q106))/TIME!Q106), "")</f>
        <v/>
      </c>
      <c r="R106" s="2">
        <f ca="1">_xlfn.IFNA(IF(TIME!R106&gt;=0.2,MAX(ABS(INDIRECT("'" &amp; R$2 &amp; "'!B" &amp; ROWS!R106)-TIME!R106), ABS(INDIRECT("'" &amp; R$2 &amp; "'!F" &amp; ROWS!R106)-TIME!R106), ABS(INDIRECT("'" &amp; R$2 &amp; "'!J" &amp; ROWS!R106)-TIME!R106))/TIME!R106), "")</f>
        <v>0.10280373831775688</v>
      </c>
      <c r="S106" s="2">
        <f ca="1">_xlfn.IFNA(IF(TIME!S106&gt;=0.2,MAX(ABS(INDIRECT("'" &amp; S$2 &amp; "'!B" &amp; ROWS!S106)-TIME!S106), ABS(INDIRECT("'" &amp; S$2 &amp; "'!F" &amp; ROWS!S106)-TIME!S106), ABS(INDIRECT("'" &amp; S$2 &amp; "'!J" &amp; ROWS!S106)-TIME!S106))/TIME!S106), "")</f>
        <v>5.2083333333333382E-3</v>
      </c>
      <c r="T106" s="2">
        <f ca="1">_xlfn.IFNA(IF(TIME!T106&gt;=0.2,MAX(ABS(INDIRECT("'" &amp; T$2 &amp; "'!B" &amp; ROWS!T106)-TIME!T106), ABS(INDIRECT("'" &amp; T$2 &amp; "'!F" &amp; ROWS!T106)-TIME!T106), ABS(INDIRECT("'" &amp; T$2 &amp; "'!J" &amp; ROWS!T106)-TIME!T106))/TIME!T106), "")</f>
        <v>2.6315789473684233E-2</v>
      </c>
      <c r="U106" s="2">
        <f ca="1">_xlfn.IFNA(IF(TIME!U106&gt;=0.2,MAX(ABS(INDIRECT("'" &amp; U$2 &amp; "'!B" &amp; ROWS!U106)-TIME!U106), ABS(INDIRECT("'" &amp; U$2 &amp; "'!F" &amp; ROWS!U106)-TIME!U106), ABS(INDIRECT("'" &amp; U$2 &amp; "'!J" &amp; ROWS!U106)-TIME!U106))/TIME!U106), "")</f>
        <v>1.0869565217391288E-2</v>
      </c>
      <c r="V106" s="2">
        <f ca="1">_xlfn.IFNA(IF(TIME!V106&gt;=0.2,MAX(ABS(INDIRECT("'" &amp; V$2 &amp; "'!B" &amp; ROWS!V106)-TIME!V106), ABS(INDIRECT("'" &amp; V$2 &amp; "'!F" &amp; ROWS!V106)-TIME!V106), ABS(INDIRECT("'" &amp; V$2 &amp; "'!J" &amp; ROWS!V106)-TIME!V106))/TIME!V106), "")</f>
        <v>4.3035993740218872E-3</v>
      </c>
      <c r="W106" s="2">
        <f ca="1">_xlfn.IFNA(IF(TIME!W106&gt;=0.2,MAX(ABS(INDIRECT("'" &amp; W$2 &amp; "'!B" &amp; ROWS!W106)-TIME!W106), ABS(INDIRECT("'" &amp; W$2 &amp; "'!F" &amp; ROWS!W106)-TIME!W106), ABS(INDIRECT("'" &amp; W$2 &amp; "'!J" &amp; ROWS!W106)-TIME!W106))/TIME!W106), "")</f>
        <v>1.4450867052022813E-3</v>
      </c>
      <c r="X106" s="2" t="str">
        <f ca="1">_xlfn.IFNA(IF(TIME!X106&gt;=0.2,MAX(ABS(INDIRECT("'" &amp; X$2 &amp; "'!B" &amp; ROWS!X106)-TIME!X106), ABS(INDIRECT("'" &amp; X$2 &amp; "'!F" &amp; ROWS!X106)-TIME!X106), ABS(INDIRECT("'" &amp; X$2 &amp; "'!J" &amp; ROWS!X106)-TIME!X106))/TIME!X106), "")</f>
        <v/>
      </c>
      <c r="Y106" s="2" t="str">
        <f ca="1">_xlfn.IFNA(IF(TIME!Y106&gt;=0.2,MAX(ABS(INDIRECT("'" &amp; Y$2 &amp; "'!B" &amp; ROWS!Y106)-TIME!Y106), ABS(INDIRECT("'" &amp; Y$2 &amp; "'!F" &amp; ROWS!Y106)-TIME!Y106), ABS(INDIRECT("'" &amp; Y$2 &amp; "'!J" &amp; ROWS!Y106)-TIME!Y106))/TIME!Y106), "")</f>
        <v/>
      </c>
    </row>
    <row r="107" spans="1:25" x14ac:dyDescent="0.25">
      <c r="A107" t="str">
        <f>METRICS!A106</f>
        <v>with-statement</v>
      </c>
      <c r="B107" s="2" t="b">
        <f ca="1">_xlfn.IFNA(IF(TIME!B107&gt;=0.2,MAX(ABS(INDIRECT("'" &amp; B$2 &amp; "'!B" &amp; ROWS!B107)-TIME!B107), ABS(INDIRECT("'" &amp; B$2 &amp; "'!F" &amp; ROWS!B107)-TIME!B107), ABS(INDIRECT("'" &amp; B$2 &amp; "'!J" &amp; ROWS!B107)-TIME!B107))/TIME!B107), "")</f>
        <v>0</v>
      </c>
      <c r="C107" s="2" t="b">
        <f ca="1">_xlfn.IFNA(IF(TIME!C107&gt;=0.2,MAX(ABS(INDIRECT("'" &amp; C$2 &amp; "'!B" &amp; ROWS!C107)-TIME!C107), ABS(INDIRECT("'" &amp; C$2 &amp; "'!F" &amp; ROWS!C107)-TIME!C107), ABS(INDIRECT("'" &amp; C$2 &amp; "'!J" &amp; ROWS!C107)-TIME!C107))/TIME!C107), "")</f>
        <v>0</v>
      </c>
      <c r="D107" s="2" t="b">
        <f ca="1">_xlfn.IFNA(IF(TIME!D107&gt;=0.2,MAX(ABS(INDIRECT("'" &amp; D$2 &amp; "'!B" &amp; ROWS!D107)-TIME!D107), ABS(INDIRECT("'" &amp; D$2 &amp; "'!F" &amp; ROWS!D107)-TIME!D107), ABS(INDIRECT("'" &amp; D$2 &amp; "'!J" &amp; ROWS!D107)-TIME!D107))/TIME!D107), "")</f>
        <v>0</v>
      </c>
      <c r="E107" s="2">
        <f ca="1">_xlfn.IFNA(IF(TIME!E107&gt;=0.2,MAX(ABS(INDIRECT("'" &amp; E$2 &amp; "'!B" &amp; ROWS!E107)-TIME!E107), ABS(INDIRECT("'" &amp; E$2 &amp; "'!F" &amp; ROWS!E107)-TIME!E107), ABS(INDIRECT("'" &amp; E$2 &amp; "'!J" &amp; ROWS!E107)-TIME!E107))/TIME!E107), "")</f>
        <v>1.7241379310344845E-2</v>
      </c>
      <c r="F107" s="2">
        <f ca="1">_xlfn.IFNA(IF(TIME!F107&gt;=0.2,MAX(ABS(INDIRECT("'" &amp; F$2 &amp; "'!B" &amp; ROWS!F107)-TIME!F107), ABS(INDIRECT("'" &amp; F$2 &amp; "'!F" &amp; ROWS!F107)-TIME!F107), ABS(INDIRECT("'" &amp; F$2 &amp; "'!J" &amp; ROWS!F107)-TIME!F107))/TIME!F107), "")</f>
        <v>2.7397260273972629E-2</v>
      </c>
      <c r="G107" s="2">
        <f ca="1">_xlfn.IFNA(IF(TIME!G107&gt;=0.2,MAX(ABS(INDIRECT("'" &amp; G$2 &amp; "'!B" &amp; ROWS!G107)-TIME!G107), ABS(INDIRECT("'" &amp; G$2 &amp; "'!F" &amp; ROWS!G107)-TIME!G107), ABS(INDIRECT("'" &amp; G$2 &amp; "'!J" &amp; ROWS!G107)-TIME!G107))/TIME!G107), "")</f>
        <v>2.3809523809523832E-2</v>
      </c>
      <c r="H107" s="2">
        <f ca="1">_xlfn.IFNA(IF(TIME!H107&gt;=0.2,MAX(ABS(INDIRECT("'" &amp; H$2 &amp; "'!B" &amp; ROWS!H107)-TIME!H107), ABS(INDIRECT("'" &amp; H$2 &amp; "'!F" &amp; ROWS!H107)-TIME!H107), ABS(INDIRECT("'" &amp; H$2 &amp; "'!J" &amp; ROWS!H107)-TIME!H107))/TIME!H107), "")</f>
        <v>5.0505050505050553E-3</v>
      </c>
      <c r="I107" s="2">
        <f ca="1">_xlfn.IFNA(IF(TIME!I107&gt;=0.2,MAX(ABS(INDIRECT("'" &amp; I$2 &amp; "'!B" &amp; ROWS!I107)-TIME!I107), ABS(INDIRECT("'" &amp; I$2 &amp; "'!F" &amp; ROWS!I107)-TIME!I107), ABS(INDIRECT("'" &amp; I$2 &amp; "'!J" &amp; ROWS!I107)-TIME!I107))/TIME!I107), "")</f>
        <v>1.5957446808510654E-2</v>
      </c>
      <c r="J107" s="2" t="b">
        <f ca="1">_xlfn.IFNA(IF(TIME!J107&gt;=0.2,MAX(ABS(INDIRECT("'" &amp; J$2 &amp; "'!B" &amp; ROWS!J107)-TIME!J107), ABS(INDIRECT("'" &amp; J$2 &amp; "'!F" &amp; ROWS!J107)-TIME!J107), ABS(INDIRECT("'" &amp; J$2 &amp; "'!J" &amp; ROWS!J107)-TIME!J107))/TIME!J107), "")</f>
        <v>0</v>
      </c>
      <c r="K107" s="2" t="b">
        <f ca="1">_xlfn.IFNA(IF(TIME!K107&gt;=0.2,MAX(ABS(INDIRECT("'" &amp; K$2 &amp; "'!B" &amp; ROWS!K107)-TIME!K107), ABS(INDIRECT("'" &amp; K$2 &amp; "'!F" &amp; ROWS!K107)-TIME!K107), ABS(INDIRECT("'" &amp; K$2 &amp; "'!J" &amp; ROWS!K107)-TIME!K107))/TIME!K107), "")</f>
        <v>0</v>
      </c>
      <c r="L107" s="2" t="b">
        <f ca="1">_xlfn.IFNA(IF(TIME!L107&gt;=0.2,MAX(ABS(INDIRECT("'" &amp; L$2 &amp; "'!B" &amp; ROWS!L107)-TIME!L107), ABS(INDIRECT("'" &amp; L$2 &amp; "'!F" &amp; ROWS!L107)-TIME!L107), ABS(INDIRECT("'" &amp; L$2 &amp; "'!J" &amp; ROWS!L107)-TIME!L107))/TIME!L107), "")</f>
        <v>0</v>
      </c>
      <c r="M107" s="2">
        <f ca="1">_xlfn.IFNA(IF(TIME!M107&gt;=0.2,MAX(ABS(INDIRECT("'" &amp; M$2 &amp; "'!B" &amp; ROWS!M107)-TIME!M107), ABS(INDIRECT("'" &amp; M$2 &amp; "'!F" &amp; ROWS!M107)-TIME!M107), ABS(INDIRECT("'" &amp; M$2 &amp; "'!J" &amp; ROWS!M107)-TIME!M107))/TIME!M107), "")</f>
        <v>0</v>
      </c>
      <c r="N107" s="2">
        <f ca="1">_xlfn.IFNA(IF(TIME!N107&gt;=0.2,MAX(ABS(INDIRECT("'" &amp; N$2 &amp; "'!B" &amp; ROWS!N107)-TIME!N107), ABS(INDIRECT("'" &amp; N$2 &amp; "'!F" &amp; ROWS!N107)-TIME!N107), ABS(INDIRECT("'" &amp; N$2 &amp; "'!J" &amp; ROWS!N107)-TIME!N107))/TIME!N107), "")</f>
        <v>4.7619047619047658E-2</v>
      </c>
      <c r="O107" s="2">
        <f ca="1">_xlfn.IFNA(IF(TIME!O107&gt;=0.2,MAX(ABS(INDIRECT("'" &amp; O$2 &amp; "'!B" &amp; ROWS!O107)-TIME!O107), ABS(INDIRECT("'" &amp; O$2 &amp; "'!F" &amp; ROWS!O107)-TIME!O107), ABS(INDIRECT("'" &amp; O$2 &amp; "'!J" &amp; ROWS!O107)-TIME!O107))/TIME!O107), "")</f>
        <v>5.5555555555555608E-2</v>
      </c>
      <c r="P107" s="2" t="b">
        <f ca="1">_xlfn.IFNA(IF(TIME!P107&gt;=0.2,MAX(ABS(INDIRECT("'" &amp; P$2 &amp; "'!B" &amp; ROWS!P107)-TIME!P107), ABS(INDIRECT("'" &amp; P$2 &amp; "'!F" &amp; ROWS!P107)-TIME!P107), ABS(INDIRECT("'" &amp; P$2 &amp; "'!J" &amp; ROWS!P107)-TIME!P107))/TIME!P107), "")</f>
        <v>0</v>
      </c>
      <c r="Q107" s="2" t="b">
        <f ca="1">_xlfn.IFNA(IF(TIME!Q107&gt;=0.2,MAX(ABS(INDIRECT("'" &amp; Q$2 &amp; "'!B" &amp; ROWS!Q107)-TIME!Q107), ABS(INDIRECT("'" &amp; Q$2 &amp; "'!F" &amp; ROWS!Q107)-TIME!Q107), ABS(INDIRECT("'" &amp; Q$2 &amp; "'!J" &amp; ROWS!Q107)-TIME!Q107))/TIME!Q107), "")</f>
        <v>0</v>
      </c>
      <c r="R107" s="2" t="b">
        <f ca="1">_xlfn.IFNA(IF(TIME!R107&gt;=0.2,MAX(ABS(INDIRECT("'" &amp; R$2 &amp; "'!B" &amp; ROWS!R107)-TIME!R107), ABS(INDIRECT("'" &amp; R$2 &amp; "'!F" &amp; ROWS!R107)-TIME!R107), ABS(INDIRECT("'" &amp; R$2 &amp; "'!J" &amp; ROWS!R107)-TIME!R107))/TIME!R107), "")</f>
        <v>0</v>
      </c>
      <c r="S107" s="2" t="b">
        <f ca="1">_xlfn.IFNA(IF(TIME!S107&gt;=0.2,MAX(ABS(INDIRECT("'" &amp; S$2 &amp; "'!B" &amp; ROWS!S107)-TIME!S107), ABS(INDIRECT("'" &amp; S$2 &amp; "'!F" &amp; ROWS!S107)-TIME!S107), ABS(INDIRECT("'" &amp; S$2 &amp; "'!J" &amp; ROWS!S107)-TIME!S107))/TIME!S107), "")</f>
        <v>0</v>
      </c>
      <c r="T107" s="2" t="b">
        <f ca="1">_xlfn.IFNA(IF(TIME!T107&gt;=0.2,MAX(ABS(INDIRECT("'" &amp; T$2 &amp; "'!B" &amp; ROWS!T107)-TIME!T107), ABS(INDIRECT("'" &amp; T$2 &amp; "'!F" &amp; ROWS!T107)-TIME!T107), ABS(INDIRECT("'" &amp; T$2 &amp; "'!J" &amp; ROWS!T107)-TIME!T107))/TIME!T107), "")</f>
        <v>0</v>
      </c>
      <c r="U107" s="2">
        <f ca="1">_xlfn.IFNA(IF(TIME!U107&gt;=0.2,MAX(ABS(INDIRECT("'" &amp; U$2 &amp; "'!B" &amp; ROWS!U107)-TIME!U107), ABS(INDIRECT("'" &amp; U$2 &amp; "'!F" &amp; ROWS!U107)-TIME!U107), ABS(INDIRECT("'" &amp; U$2 &amp; "'!J" &amp; ROWS!U107)-TIME!U107))/TIME!U107), "")</f>
        <v>4.5454545454545497E-2</v>
      </c>
      <c r="V107" s="2">
        <f ca="1">_xlfn.IFNA(IF(TIME!V107&gt;=0.2,MAX(ABS(INDIRECT("'" &amp; V$2 &amp; "'!B" &amp; ROWS!V107)-TIME!V107), ABS(INDIRECT("'" &amp; V$2 &amp; "'!F" &amp; ROWS!V107)-TIME!V107), ABS(INDIRECT("'" &amp; V$2 &amp; "'!J" &amp; ROWS!V107)-TIME!V107))/TIME!V107), "")</f>
        <v>1.612903225806453E-2</v>
      </c>
      <c r="W107" s="2">
        <f ca="1">_xlfn.IFNA(IF(TIME!W107&gt;=0.2,MAX(ABS(INDIRECT("'" &amp; W$2 &amp; "'!B" &amp; ROWS!W107)-TIME!W107), ABS(INDIRECT("'" &amp; W$2 &amp; "'!F" &amp; ROWS!W107)-TIME!W107), ABS(INDIRECT("'" &amp; W$2 &amp; "'!J" &amp; ROWS!W107)-TIME!W107))/TIME!W107), "")</f>
        <v>2.7027027027027053E-2</v>
      </c>
      <c r="X107" s="2" t="b">
        <f ca="1">_xlfn.IFNA(IF(TIME!X107&gt;=0.2,MAX(ABS(INDIRECT("'" &amp; X$2 &amp; "'!B" &amp; ROWS!X107)-TIME!X107), ABS(INDIRECT("'" &amp; X$2 &amp; "'!F" &amp; ROWS!X107)-TIME!X107), ABS(INDIRECT("'" &amp; X$2 &amp; "'!J" &amp; ROWS!X107)-TIME!X107))/TIME!X107), "")</f>
        <v>0</v>
      </c>
      <c r="Y107" s="2" t="b">
        <f ca="1">_xlfn.IFNA(IF(TIME!Y107&gt;=0.2,MAX(ABS(INDIRECT("'" &amp; Y$2 &amp; "'!B" &amp; ROWS!Y107)-TIME!Y107), ABS(INDIRECT("'" &amp; Y$2 &amp; "'!F" &amp; ROWS!Y107)-TIME!Y107), ABS(INDIRECT("'" &amp; Y$2 &amp; "'!J" &amp; ROWS!Y107)-TIME!Y107))/TIME!Y107), "")</f>
        <v>0</v>
      </c>
    </row>
    <row r="108" spans="1:25" x14ac:dyDescent="0.25">
      <c r="A108" t="str">
        <f>METRICS!A107</f>
        <v>alarm-stdlib</v>
      </c>
      <c r="B108" s="2">
        <f ca="1">_xlfn.IFNA(IF(TIME!B108&gt;=0.2,MAX(ABS(INDIRECT("'" &amp; B$2 &amp; "'!B" &amp; ROWS!B108)-TIME!B108), ABS(INDIRECT("'" &amp; B$2 &amp; "'!F" &amp; ROWS!B108)-TIME!B108), ABS(INDIRECT("'" &amp; B$2 &amp; "'!J" &amp; ROWS!B108)-TIME!B108))/TIME!B108), "")</f>
        <v>4.5161290322580684E-2</v>
      </c>
      <c r="C108" s="2">
        <f ca="1">_xlfn.IFNA(IF(TIME!C108&gt;=0.2,MAX(ABS(INDIRECT("'" &amp; C$2 &amp; "'!B" &amp; ROWS!C108)-TIME!C108), ABS(INDIRECT("'" &amp; C$2 &amp; "'!F" &amp; ROWS!C108)-TIME!C108), ABS(INDIRECT("'" &amp; C$2 &amp; "'!J" &amp; ROWS!C108)-TIME!C108))/TIME!C108), "")</f>
        <v>3.8314176245210767E-2</v>
      </c>
      <c r="D108" s="2">
        <f ca="1">_xlfn.IFNA(IF(TIME!D108&gt;=0.2,MAX(ABS(INDIRECT("'" &amp; D$2 &amp; "'!B" &amp; ROWS!D108)-TIME!D108), ABS(INDIRECT("'" &amp; D$2 &amp; "'!F" &amp; ROWS!D108)-TIME!D108), ABS(INDIRECT("'" &amp; D$2 &amp; "'!J" &amp; ROWS!D108)-TIME!D108))/TIME!D108), "")</f>
        <v>0</v>
      </c>
      <c r="E108" s="2">
        <f ca="1">_xlfn.IFNA(IF(TIME!E108&gt;=0.2,MAX(ABS(INDIRECT("'" &amp; E$2 &amp; "'!B" &amp; ROWS!E108)-TIME!E108), ABS(INDIRECT("'" &amp; E$2 &amp; "'!F" &amp; ROWS!E108)-TIME!E108), ABS(INDIRECT("'" &amp; E$2 &amp; "'!J" &amp; ROWS!E108)-TIME!E108))/TIME!E108), "")</f>
        <v>8.4602368866327458E-3</v>
      </c>
      <c r="F108" s="2">
        <f ca="1">_xlfn.IFNA(IF(TIME!F108&gt;=0.2,MAX(ABS(INDIRECT("'" &amp; F$2 &amp; "'!B" &amp; ROWS!F108)-TIME!F108), ABS(INDIRECT("'" &amp; F$2 &amp; "'!F" &amp; ROWS!F108)-TIME!F108), ABS(INDIRECT("'" &amp; F$2 &amp; "'!J" &amp; ROWS!F108)-TIME!F108))/TIME!F108), "")</f>
        <v>1.1274342330030811E-2</v>
      </c>
      <c r="G108" s="2">
        <f ca="1">_xlfn.IFNA(IF(TIME!G108&gt;=0.2,MAX(ABS(INDIRECT("'" &amp; G$2 &amp; "'!B" &amp; ROWS!G108)-TIME!G108), ABS(INDIRECT("'" &amp; G$2 &amp; "'!F" &amp; ROWS!G108)-TIME!G108), ABS(INDIRECT("'" &amp; G$2 &amp; "'!J" &amp; ROWS!G108)-TIME!G108))/TIME!G108), "")</f>
        <v>4.953998584571853E-3</v>
      </c>
      <c r="H108" s="2" t="str">
        <f ca="1">_xlfn.IFNA(IF(TIME!H108&gt;=0.2,MAX(ABS(INDIRECT("'" &amp; H$2 &amp; "'!B" &amp; ROWS!H108)-TIME!H108), ABS(INDIRECT("'" &amp; H$2 &amp; "'!F" &amp; ROWS!H108)-TIME!H108), ABS(INDIRECT("'" &amp; H$2 &amp; "'!J" &amp; ROWS!H108)-TIME!H108))/TIME!H108), "")</f>
        <v/>
      </c>
      <c r="I108" s="2" t="str">
        <f ca="1">_xlfn.IFNA(IF(TIME!I108&gt;=0.2,MAX(ABS(INDIRECT("'" &amp; I$2 &amp; "'!B" &amp; ROWS!I108)-TIME!I108), ABS(INDIRECT("'" &amp; I$2 &amp; "'!F" &amp; ROWS!I108)-TIME!I108), ABS(INDIRECT("'" &amp; I$2 &amp; "'!J" &amp; ROWS!I108)-TIME!I108))/TIME!I108), "")</f>
        <v/>
      </c>
      <c r="J108" s="2">
        <f ca="1">_xlfn.IFNA(IF(TIME!J108&gt;=0.2,MAX(ABS(INDIRECT("'" &amp; J$2 &amp; "'!B" &amp; ROWS!J108)-TIME!J108), ABS(INDIRECT("'" &amp; J$2 &amp; "'!F" &amp; ROWS!J108)-TIME!J108), ABS(INDIRECT("'" &amp; J$2 &amp; "'!J" &amp; ROWS!J108)-TIME!J108))/TIME!J108), "")</f>
        <v>1.8181818181818195E-2</v>
      </c>
      <c r="K108" s="2">
        <f ca="1">_xlfn.IFNA(IF(TIME!K108&gt;=0.2,MAX(ABS(INDIRECT("'" &amp; K$2 &amp; "'!B" &amp; ROWS!K108)-TIME!K108), ABS(INDIRECT("'" &amp; K$2 &amp; "'!F" &amp; ROWS!K108)-TIME!K108), ABS(INDIRECT("'" &amp; K$2 &amp; "'!J" &amp; ROWS!K108)-TIME!K108))/TIME!K108), "")</f>
        <v>2.7149321266968351E-2</v>
      </c>
      <c r="L108" s="2">
        <f ca="1">_xlfn.IFNA(IF(TIME!L108&gt;=0.2,MAX(ABS(INDIRECT("'" &amp; L$2 &amp; "'!B" &amp; ROWS!L108)-TIME!L108), ABS(INDIRECT("'" &amp; L$2 &amp; "'!F" &amp; ROWS!L108)-TIME!L108), ABS(INDIRECT("'" &amp; L$2 &amp; "'!J" &amp; ROWS!L108)-TIME!L108))/TIME!L108), "")</f>
        <v>2.5000000000000022E-2</v>
      </c>
      <c r="M108" s="2">
        <f ca="1">_xlfn.IFNA(IF(TIME!M108&gt;=0.2,MAX(ABS(INDIRECT("'" &amp; M$2 &amp; "'!B" &amp; ROWS!M108)-TIME!M108), ABS(INDIRECT("'" &amp; M$2 &amp; "'!F" &amp; ROWS!M108)-TIME!M108), ABS(INDIRECT("'" &amp; M$2 &amp; "'!J" &amp; ROWS!M108)-TIME!M108))/TIME!M108), "")</f>
        <v>1.2239902080783092E-3</v>
      </c>
      <c r="N108" s="2">
        <f ca="1">_xlfn.IFNA(IF(TIME!N108&gt;=0.2,MAX(ABS(INDIRECT("'" &amp; N$2 &amp; "'!B" &amp; ROWS!N108)-TIME!N108), ABS(INDIRECT("'" &amp; N$2 &amp; "'!F" &amp; ROWS!N108)-TIME!N108), ABS(INDIRECT("'" &amp; N$2 &amp; "'!J" &amp; ROWS!N108)-TIME!N108))/TIME!N108), "")</f>
        <v>3.2085561497326152E-3</v>
      </c>
      <c r="O108" s="2">
        <f ca="1">_xlfn.IFNA(IF(TIME!O108&gt;=0.2,MAX(ABS(INDIRECT("'" &amp; O$2 &amp; "'!B" &amp; ROWS!O108)-TIME!O108), ABS(INDIRECT("'" &amp; O$2 &amp; "'!F" &amp; ROWS!O108)-TIME!O108), ABS(INDIRECT("'" &amp; O$2 &amp; "'!J" &amp; ROWS!O108)-TIME!O108))/TIME!O108), "")</f>
        <v>2.9673590504450406E-3</v>
      </c>
      <c r="P108" s="2" t="str">
        <f ca="1">_xlfn.IFNA(IF(TIME!P108&gt;=0.2,MAX(ABS(INDIRECT("'" &amp; P$2 &amp; "'!B" &amp; ROWS!P108)-TIME!P108), ABS(INDIRECT("'" &amp; P$2 &amp; "'!F" &amp; ROWS!P108)-TIME!P108), ABS(INDIRECT("'" &amp; P$2 &amp; "'!J" &amp; ROWS!P108)-TIME!P108))/TIME!P108), "")</f>
        <v/>
      </c>
      <c r="Q108" s="2" t="str">
        <f ca="1">_xlfn.IFNA(IF(TIME!Q108&gt;=0.2,MAX(ABS(INDIRECT("'" &amp; Q$2 &amp; "'!B" &amp; ROWS!Q108)-TIME!Q108), ABS(INDIRECT("'" &amp; Q$2 &amp; "'!F" &amp; ROWS!Q108)-TIME!Q108), ABS(INDIRECT("'" &amp; Q$2 &amp; "'!J" &amp; ROWS!Q108)-TIME!Q108))/TIME!Q108), "")</f>
        <v/>
      </c>
      <c r="R108" s="2">
        <f ca="1">_xlfn.IFNA(IF(TIME!R108&gt;=0.2,MAX(ABS(INDIRECT("'" &amp; R$2 &amp; "'!B" &amp; ROWS!R108)-TIME!R108), ABS(INDIRECT("'" &amp; R$2 &amp; "'!F" &amp; ROWS!R108)-TIME!R108), ABS(INDIRECT("'" &amp; R$2 &amp; "'!J" &amp; ROWS!R108)-TIME!R108))/TIME!R108), "")</f>
        <v>1.7241379310344845E-2</v>
      </c>
      <c r="S108" s="2">
        <f ca="1">_xlfn.IFNA(IF(TIME!S108&gt;=0.2,MAX(ABS(INDIRECT("'" &amp; S$2 &amp; "'!B" &amp; ROWS!S108)-TIME!S108), ABS(INDIRECT("'" &amp; S$2 &amp; "'!F" &amp; ROWS!S108)-TIME!S108), ABS(INDIRECT("'" &amp; S$2 &amp; "'!J" &amp; ROWS!S108)-TIME!S108))/TIME!S108), "")</f>
        <v>1.3636363636363748E-2</v>
      </c>
      <c r="T108" s="2">
        <f ca="1">_xlfn.IFNA(IF(TIME!T108&gt;=0.2,MAX(ABS(INDIRECT("'" &amp; T$2 &amp; "'!B" &amp; ROWS!T108)-TIME!T108), ABS(INDIRECT("'" &amp; T$2 &amp; "'!F" &amp; ROWS!T108)-TIME!T108), ABS(INDIRECT("'" &amp; T$2 &amp; "'!J" &amp; ROWS!T108)-TIME!T108))/TIME!T108), "")</f>
        <v>0</v>
      </c>
      <c r="U108" s="2">
        <f ca="1">_xlfn.IFNA(IF(TIME!U108&gt;=0.2,MAX(ABS(INDIRECT("'" &amp; U$2 &amp; "'!B" &amp; ROWS!U108)-TIME!U108), ABS(INDIRECT("'" &amp; U$2 &amp; "'!F" &amp; ROWS!U108)-TIME!U108), ABS(INDIRECT("'" &amp; U$2 &amp; "'!J" &amp; ROWS!U108)-TIME!U108))/TIME!U108), "")</f>
        <v>1.2514898688915213E-2</v>
      </c>
      <c r="V108" s="2">
        <f ca="1">_xlfn.IFNA(IF(TIME!V108&gt;=0.2,MAX(ABS(INDIRECT("'" &amp; V$2 &amp; "'!B" &amp; ROWS!V108)-TIME!V108), ABS(INDIRECT("'" &amp; V$2 &amp; "'!F" &amp; ROWS!V108)-TIME!V108), ABS(INDIRECT("'" &amp; V$2 &amp; "'!J" &amp; ROWS!V108)-TIME!V108))/TIME!V108), "")</f>
        <v>9.6531998569896176E-3</v>
      </c>
      <c r="W108" s="2">
        <f ca="1">_xlfn.IFNA(IF(TIME!W108&gt;=0.2,MAX(ABS(INDIRECT("'" &amp; W$2 &amp; "'!B" &amp; ROWS!W108)-TIME!W108), ABS(INDIRECT("'" &amp; W$2 &amp; "'!F" &amp; ROWS!W108)-TIME!W108), ABS(INDIRECT("'" &amp; W$2 &amp; "'!J" &amp; ROWS!W108)-TIME!W108))/TIME!W108), "")</f>
        <v>2.1961932650073259E-2</v>
      </c>
      <c r="X108" s="2" t="str">
        <f ca="1">_xlfn.IFNA(IF(TIME!X108&gt;=0.2,MAX(ABS(INDIRECT("'" &amp; X$2 &amp; "'!B" &amp; ROWS!X108)-TIME!X108), ABS(INDIRECT("'" &amp; X$2 &amp; "'!F" &amp; ROWS!X108)-TIME!X108), ABS(INDIRECT("'" &amp; X$2 &amp; "'!J" &amp; ROWS!X108)-TIME!X108))/TIME!X108), "")</f>
        <v/>
      </c>
      <c r="Y108" s="2" t="str">
        <f ca="1">_xlfn.IFNA(IF(TIME!Y108&gt;=0.2,MAX(ABS(INDIRECT("'" &amp; Y$2 &amp; "'!B" &amp; ROWS!Y108)-TIME!Y108), ABS(INDIRECT("'" &amp; Y$2 &amp; "'!F" &amp; ROWS!Y108)-TIME!Y108), ABS(INDIRECT("'" &amp; Y$2 &amp; "'!J" &amp; ROWS!Y108)-TIME!Y108))/TIME!Y108), "")</f>
        <v/>
      </c>
    </row>
    <row r="109" spans="1:25" x14ac:dyDescent="0.25">
      <c r="A109" t="str">
        <f>METRICS!A108</f>
        <v>assert-stdlib</v>
      </c>
      <c r="B109" s="2" t="b">
        <f ca="1">_xlfn.IFNA(IF(TIME!B109&gt;=0.2,MAX(ABS(INDIRECT("'" &amp; B$2 &amp; "'!B" &amp; ROWS!B109)-TIME!B109), ABS(INDIRECT("'" &amp; B$2 &amp; "'!F" &amp; ROWS!B109)-TIME!B109), ABS(INDIRECT("'" &amp; B$2 &amp; "'!J" &amp; ROWS!B109)-TIME!B109))/TIME!B109), "")</f>
        <v>0</v>
      </c>
      <c r="C109" s="2" t="b">
        <f ca="1">_xlfn.IFNA(IF(TIME!C109&gt;=0.2,MAX(ABS(INDIRECT("'" &amp; C$2 &amp; "'!B" &amp; ROWS!C109)-TIME!C109), ABS(INDIRECT("'" &amp; C$2 &amp; "'!F" &amp; ROWS!C109)-TIME!C109), ABS(INDIRECT("'" &amp; C$2 &amp; "'!J" &amp; ROWS!C109)-TIME!C109))/TIME!C109), "")</f>
        <v>0</v>
      </c>
      <c r="D109" s="2" t="b">
        <f ca="1">_xlfn.IFNA(IF(TIME!D109&gt;=0.2,MAX(ABS(INDIRECT("'" &amp; D$2 &amp; "'!B" &amp; ROWS!D109)-TIME!D109), ABS(INDIRECT("'" &amp; D$2 &amp; "'!F" &amp; ROWS!D109)-TIME!D109), ABS(INDIRECT("'" &amp; D$2 &amp; "'!J" &amp; ROWS!D109)-TIME!D109))/TIME!D109), "")</f>
        <v>0</v>
      </c>
      <c r="E109" s="2">
        <f ca="1">_xlfn.IFNA(IF(TIME!E109&gt;=0.2,MAX(ABS(INDIRECT("'" &amp; E$2 &amp; "'!B" &amp; ROWS!E109)-TIME!E109), ABS(INDIRECT("'" &amp; E$2 &amp; "'!F" &amp; ROWS!E109)-TIME!E109), ABS(INDIRECT("'" &amp; E$2 &amp; "'!J" &amp; ROWS!E109)-TIME!E109))/TIME!E109), "")</f>
        <v>2.222222222222224E-2</v>
      </c>
      <c r="F109" s="2">
        <f ca="1">_xlfn.IFNA(IF(TIME!F109&gt;=0.2,MAX(ABS(INDIRECT("'" &amp; F$2 &amp; "'!B" &amp; ROWS!F109)-TIME!F109), ABS(INDIRECT("'" &amp; F$2 &amp; "'!F" &amp; ROWS!F109)-TIME!F109), ABS(INDIRECT("'" &amp; F$2 &amp; "'!J" &amp; ROWS!F109)-TIME!F109))/TIME!F109), "")</f>
        <v>7.2992700729927066E-3</v>
      </c>
      <c r="G109" s="2">
        <f ca="1">_xlfn.IFNA(IF(TIME!G109&gt;=0.2,MAX(ABS(INDIRECT("'" &amp; G$2 &amp; "'!B" &amp; ROWS!G109)-TIME!G109), ABS(INDIRECT("'" &amp; G$2 &amp; "'!F" &amp; ROWS!G109)-TIME!G109), ABS(INDIRECT("'" &amp; G$2 &amp; "'!J" &amp; ROWS!G109)-TIME!G109))/TIME!G109), "")</f>
        <v>1.5384615384615398E-2</v>
      </c>
      <c r="H109" s="2">
        <f ca="1">_xlfn.IFNA(IF(TIME!H109&gt;=0.2,MAX(ABS(INDIRECT("'" &amp; H$2 &amp; "'!B" &amp; ROWS!H109)-TIME!H109), ABS(INDIRECT("'" &amp; H$2 &amp; "'!F" &amp; ROWS!H109)-TIME!H109), ABS(INDIRECT("'" &amp; H$2 &amp; "'!J" &amp; ROWS!H109)-TIME!H109))/TIME!H109), "")</f>
        <v>1.3574660633484276E-2</v>
      </c>
      <c r="I109" s="2">
        <f ca="1">_xlfn.IFNA(IF(TIME!I109&gt;=0.2,MAX(ABS(INDIRECT("'" &amp; I$2 &amp; "'!B" &amp; ROWS!I109)-TIME!I109), ABS(INDIRECT("'" &amp; I$2 &amp; "'!F" &amp; ROWS!I109)-TIME!I109), ABS(INDIRECT("'" &amp; I$2 &amp; "'!J" &amp; ROWS!I109)-TIME!I109))/TIME!I109), "")</f>
        <v>1.7021276595744695E-2</v>
      </c>
      <c r="J109" s="2" t="b">
        <f ca="1">_xlfn.IFNA(IF(TIME!J109&gt;=0.2,MAX(ABS(INDIRECT("'" &amp; J$2 &amp; "'!B" &amp; ROWS!J109)-TIME!J109), ABS(INDIRECT("'" &amp; J$2 &amp; "'!F" &amp; ROWS!J109)-TIME!J109), ABS(INDIRECT("'" &amp; J$2 &amp; "'!J" &amp; ROWS!J109)-TIME!J109))/TIME!J109), "")</f>
        <v>0</v>
      </c>
      <c r="K109" s="2" t="b">
        <f ca="1">_xlfn.IFNA(IF(TIME!K109&gt;=0.2,MAX(ABS(INDIRECT("'" &amp; K$2 &amp; "'!B" &amp; ROWS!K109)-TIME!K109), ABS(INDIRECT("'" &amp; K$2 &amp; "'!F" &amp; ROWS!K109)-TIME!K109), ABS(INDIRECT("'" &amp; K$2 &amp; "'!J" &amp; ROWS!K109)-TIME!K109))/TIME!K109), "")</f>
        <v>0</v>
      </c>
      <c r="L109" s="2" t="b">
        <f ca="1">_xlfn.IFNA(IF(TIME!L109&gt;=0.2,MAX(ABS(INDIRECT("'" &amp; L$2 &amp; "'!B" &amp; ROWS!L109)-TIME!L109), ABS(INDIRECT("'" &amp; L$2 &amp; "'!F" &amp; ROWS!L109)-TIME!L109), ABS(INDIRECT("'" &amp; L$2 &amp; "'!J" &amp; ROWS!L109)-TIME!L109))/TIME!L109), "")</f>
        <v>0</v>
      </c>
      <c r="M109" s="2">
        <f ca="1">_xlfn.IFNA(IF(TIME!M109&gt;=0.2,MAX(ABS(INDIRECT("'" &amp; M$2 &amp; "'!B" &amp; ROWS!M109)-TIME!M109), ABS(INDIRECT("'" &amp; M$2 &amp; "'!F" &amp; ROWS!M109)-TIME!M109), ABS(INDIRECT("'" &amp; M$2 &amp; "'!J" &amp; ROWS!M109)-TIME!M109))/TIME!M109), "")</f>
        <v>2.7777777777777804E-2</v>
      </c>
      <c r="N109" s="2">
        <f ca="1">_xlfn.IFNA(IF(TIME!N109&gt;=0.2,MAX(ABS(INDIRECT("'" &amp; N$2 &amp; "'!B" &amp; ROWS!N109)-TIME!N109), ABS(INDIRECT("'" &amp; N$2 &amp; "'!F" &amp; ROWS!N109)-TIME!N109), ABS(INDIRECT("'" &amp; N$2 &amp; "'!J" &amp; ROWS!N109)-TIME!N109))/TIME!N109), "")</f>
        <v>1.5873015873015886E-2</v>
      </c>
      <c r="O109" s="2">
        <f ca="1">_xlfn.IFNA(IF(TIME!O109&gt;=0.2,MAX(ABS(INDIRECT("'" &amp; O$2 &amp; "'!B" &amp; ROWS!O109)-TIME!O109), ABS(INDIRECT("'" &amp; O$2 &amp; "'!F" &amp; ROWS!O109)-TIME!O109), ABS(INDIRECT("'" &amp; O$2 &amp; "'!J" &amp; ROWS!O109)-TIME!O109))/TIME!O109), "")</f>
        <v>5.2631578947368474E-2</v>
      </c>
      <c r="P109" s="2" t="b">
        <f ca="1">_xlfn.IFNA(IF(TIME!P109&gt;=0.2,MAX(ABS(INDIRECT("'" &amp; P$2 &amp; "'!B" &amp; ROWS!P109)-TIME!P109), ABS(INDIRECT("'" &amp; P$2 &amp; "'!F" &amp; ROWS!P109)-TIME!P109), ABS(INDIRECT("'" &amp; P$2 &amp; "'!J" &amp; ROWS!P109)-TIME!P109))/TIME!P109), "")</f>
        <v>0</v>
      </c>
      <c r="Q109" s="2" t="b">
        <f ca="1">_xlfn.IFNA(IF(TIME!Q109&gt;=0.2,MAX(ABS(INDIRECT("'" &amp; Q$2 &amp; "'!B" &amp; ROWS!Q109)-TIME!Q109), ABS(INDIRECT("'" &amp; Q$2 &amp; "'!F" &amp; ROWS!Q109)-TIME!Q109), ABS(INDIRECT("'" &amp; Q$2 &amp; "'!J" &amp; ROWS!Q109)-TIME!Q109))/TIME!Q109), "")</f>
        <v>0</v>
      </c>
      <c r="R109" s="2" t="b">
        <f ca="1">_xlfn.IFNA(IF(TIME!R109&gt;=0.2,MAX(ABS(INDIRECT("'" &amp; R$2 &amp; "'!B" &amp; ROWS!R109)-TIME!R109), ABS(INDIRECT("'" &amp; R$2 &amp; "'!F" &amp; ROWS!R109)-TIME!R109), ABS(INDIRECT("'" &amp; R$2 &amp; "'!J" &amp; ROWS!R109)-TIME!R109))/TIME!R109), "")</f>
        <v>0</v>
      </c>
      <c r="S109" s="2" t="b">
        <f ca="1">_xlfn.IFNA(IF(TIME!S109&gt;=0.2,MAX(ABS(INDIRECT("'" &amp; S$2 &amp; "'!B" &amp; ROWS!S109)-TIME!S109), ABS(INDIRECT("'" &amp; S$2 &amp; "'!F" &amp; ROWS!S109)-TIME!S109), ABS(INDIRECT("'" &amp; S$2 &amp; "'!J" &amp; ROWS!S109)-TIME!S109))/TIME!S109), "")</f>
        <v>0</v>
      </c>
      <c r="T109" s="2" t="b">
        <f ca="1">_xlfn.IFNA(IF(TIME!T109&gt;=0.2,MAX(ABS(INDIRECT("'" &amp; T$2 &amp; "'!B" &amp; ROWS!T109)-TIME!T109), ABS(INDIRECT("'" &amp; T$2 &amp; "'!F" &amp; ROWS!T109)-TIME!T109), ABS(INDIRECT("'" &amp; T$2 &amp; "'!J" &amp; ROWS!T109)-TIME!T109))/TIME!T109), "")</f>
        <v>0</v>
      </c>
      <c r="U109" s="2">
        <f ca="1">_xlfn.IFNA(IF(TIME!U109&gt;=0.2,MAX(ABS(INDIRECT("'" &amp; U$2 &amp; "'!B" &amp; ROWS!U109)-TIME!U109), ABS(INDIRECT("'" &amp; U$2 &amp; "'!F" &amp; ROWS!U109)-TIME!U109), ABS(INDIRECT("'" &amp; U$2 &amp; "'!J" &amp; ROWS!U109)-TIME!U109))/TIME!U109), "")</f>
        <v>1.3333333333333345E-2</v>
      </c>
      <c r="V109" s="2">
        <f ca="1">_xlfn.IFNA(IF(TIME!V109&gt;=0.2,MAX(ABS(INDIRECT("'" &amp; V$2 &amp; "'!B" &amp; ROWS!V109)-TIME!V109), ABS(INDIRECT("'" &amp; V$2 &amp; "'!F" &amp; ROWS!V109)-TIME!V109), ABS(INDIRECT("'" &amp; V$2 &amp; "'!J" &amp; ROWS!V109)-TIME!V109))/TIME!V109), "")</f>
        <v>2.4000000000000021E-2</v>
      </c>
      <c r="W109" s="2">
        <f ca="1">_xlfn.IFNA(IF(TIME!W109&gt;=0.2,MAX(ABS(INDIRECT("'" &amp; W$2 &amp; "'!B" &amp; ROWS!W109)-TIME!W109), ABS(INDIRECT("'" &amp; W$2 &amp; "'!F" &amp; ROWS!W109)-TIME!W109), ABS(INDIRECT("'" &amp; W$2 &amp; "'!J" &amp; ROWS!W109)-TIME!W109))/TIME!W109), "")</f>
        <v>4.6875000000000042E-2</v>
      </c>
      <c r="X109" s="2" t="b">
        <f ca="1">_xlfn.IFNA(IF(TIME!X109&gt;=0.2,MAX(ABS(INDIRECT("'" &amp; X$2 &amp; "'!B" &amp; ROWS!X109)-TIME!X109), ABS(INDIRECT("'" &amp; X$2 &amp; "'!F" &amp; ROWS!X109)-TIME!X109), ABS(INDIRECT("'" &amp; X$2 &amp; "'!J" &amp; ROWS!X109)-TIME!X109))/TIME!X109), "")</f>
        <v>0</v>
      </c>
      <c r="Y109" s="2" t="b">
        <f ca="1">_xlfn.IFNA(IF(TIME!Y109&gt;=0.2,MAX(ABS(INDIRECT("'" &amp; Y$2 &amp; "'!B" &amp; ROWS!Y109)-TIME!Y109), ABS(INDIRECT("'" &amp; Y$2 &amp; "'!F" &amp; ROWS!Y109)-TIME!Y109), ABS(INDIRECT("'" &amp; Y$2 &amp; "'!J" &amp; ROWS!Y109)-TIME!Y109))/TIME!Y109), "")</f>
        <v>0</v>
      </c>
    </row>
    <row r="110" spans="1:25" x14ac:dyDescent="0.25">
      <c r="A110" t="str">
        <f>METRICS!A109</f>
        <v>common-stdlib</v>
      </c>
      <c r="B110" s="2">
        <f ca="1">_xlfn.IFNA(IF(TIME!B110&gt;=0.2,MAX(ABS(INDIRECT("'" &amp; B$2 &amp; "'!B" &amp; ROWS!B110)-TIME!B110), ABS(INDIRECT("'" &amp; B$2 &amp; "'!F" &amp; ROWS!B110)-TIME!B110), ABS(INDIRECT("'" &amp; B$2 &amp; "'!J" &amp; ROWS!B110)-TIME!B110))/TIME!B110), "")</f>
        <v>0.12000000000000011</v>
      </c>
      <c r="C110" s="2">
        <f ca="1">_xlfn.IFNA(IF(TIME!C110&gt;=0.2,MAX(ABS(INDIRECT("'" &amp; C$2 &amp; "'!B" &amp; ROWS!C110)-TIME!C110), ABS(INDIRECT("'" &amp; C$2 &amp; "'!F" &amp; ROWS!C110)-TIME!C110), ABS(INDIRECT("'" &amp; C$2 &amp; "'!J" &amp; ROWS!C110)-TIME!C110))/TIME!C110), "")</f>
        <v>0</v>
      </c>
      <c r="D110" s="2" t="b">
        <f ca="1">_xlfn.IFNA(IF(TIME!D110&gt;=0.2,MAX(ABS(INDIRECT("'" &amp; D$2 &amp; "'!B" &amp; ROWS!D110)-TIME!D110), ABS(INDIRECT("'" &amp; D$2 &amp; "'!F" &amp; ROWS!D110)-TIME!D110), ABS(INDIRECT("'" &amp; D$2 &amp; "'!J" &amp; ROWS!D110)-TIME!D110))/TIME!D110), "")</f>
        <v>0</v>
      </c>
      <c r="E110" s="2">
        <f ca="1">_xlfn.IFNA(IF(TIME!E110&gt;=0.2,MAX(ABS(INDIRECT("'" &amp; E$2 &amp; "'!B" &amp; ROWS!E110)-TIME!E110), ABS(INDIRECT("'" &amp; E$2 &amp; "'!F" &amp; ROWS!E110)-TIME!E110), ABS(INDIRECT("'" &amp; E$2 &amp; "'!J" &amp; ROWS!E110)-TIME!E110))/TIME!E110), "")</f>
        <v>6.1349693251533804E-3</v>
      </c>
      <c r="F110" s="2">
        <f ca="1">_xlfn.IFNA(IF(TIME!F110&gt;=0.2,MAX(ABS(INDIRECT("'" &amp; F$2 &amp; "'!B" &amp; ROWS!F110)-TIME!F110), ABS(INDIRECT("'" &amp; F$2 &amp; "'!F" &amp; ROWS!F110)-TIME!F110), ABS(INDIRECT("'" &amp; F$2 &amp; "'!J" &amp; ROWS!F110)-TIME!F110))/TIME!F110), "")</f>
        <v>1.158301158301168E-2</v>
      </c>
      <c r="G110" s="2">
        <f ca="1">_xlfn.IFNA(IF(TIME!G110&gt;=0.2,MAX(ABS(INDIRECT("'" &amp; G$2 &amp; "'!B" &amp; ROWS!G110)-TIME!G110), ABS(INDIRECT("'" &amp; G$2 &amp; "'!F" &amp; ROWS!G110)-TIME!G110), ABS(INDIRECT("'" &amp; G$2 &amp; "'!J" &amp; ROWS!G110)-TIME!G110))/TIME!G110), "")</f>
        <v>3.6036036036036063E-2</v>
      </c>
      <c r="H110" s="2">
        <f ca="1">_xlfn.IFNA(IF(TIME!H110&gt;=0.2,MAX(ABS(INDIRECT("'" &amp; H$2 &amp; "'!B" &amp; ROWS!H110)-TIME!H110), ABS(INDIRECT("'" &amp; H$2 &amp; "'!F" &amp; ROWS!H110)-TIME!H110), ABS(INDIRECT("'" &amp; H$2 &amp; "'!J" &amp; ROWS!H110)-TIME!H110))/TIME!H110), "")</f>
        <v>4.4502617801047223E-2</v>
      </c>
      <c r="I110" s="2">
        <f ca="1">_xlfn.IFNA(IF(TIME!I110&gt;=0.2,MAX(ABS(INDIRECT("'" &amp; I$2 &amp; "'!B" &amp; ROWS!I110)-TIME!I110), ABS(INDIRECT("'" &amp; I$2 &amp; "'!F" &amp; ROWS!I110)-TIME!I110), ABS(INDIRECT("'" &amp; I$2 &amp; "'!J" &amp; ROWS!I110)-TIME!I110))/TIME!I110), "")</f>
        <v>2.898550724637684E-2</v>
      </c>
      <c r="J110" s="2" t="b">
        <f ca="1">_xlfn.IFNA(IF(TIME!J110&gt;=0.2,MAX(ABS(INDIRECT("'" &amp; J$2 &amp; "'!B" &amp; ROWS!J110)-TIME!J110), ABS(INDIRECT("'" &amp; J$2 &amp; "'!F" &amp; ROWS!J110)-TIME!J110), ABS(INDIRECT("'" &amp; J$2 &amp; "'!J" &amp; ROWS!J110)-TIME!J110))/TIME!J110), "")</f>
        <v>0</v>
      </c>
      <c r="K110" s="2" t="b">
        <f ca="1">_xlfn.IFNA(IF(TIME!K110&gt;=0.2,MAX(ABS(INDIRECT("'" &amp; K$2 &amp; "'!B" &amp; ROWS!K110)-TIME!K110), ABS(INDIRECT("'" &amp; K$2 &amp; "'!F" &amp; ROWS!K110)-TIME!K110), ABS(INDIRECT("'" &amp; K$2 &amp; "'!J" &amp; ROWS!K110)-TIME!K110))/TIME!K110), "")</f>
        <v>0</v>
      </c>
      <c r="L110" s="2" t="b">
        <f ca="1">_xlfn.IFNA(IF(TIME!L110&gt;=0.2,MAX(ABS(INDIRECT("'" &amp; L$2 &amp; "'!B" &amp; ROWS!L110)-TIME!L110), ABS(INDIRECT("'" &amp; L$2 &amp; "'!F" &amp; ROWS!L110)-TIME!L110), ABS(INDIRECT("'" &amp; L$2 &amp; "'!J" &amp; ROWS!L110)-TIME!L110))/TIME!L110), "")</f>
        <v>0</v>
      </c>
      <c r="M110" s="2">
        <f ca="1">_xlfn.IFNA(IF(TIME!M110&gt;=0.2,MAX(ABS(INDIRECT("'" &amp; M$2 &amp; "'!B" &amp; ROWS!M110)-TIME!M110), ABS(INDIRECT("'" &amp; M$2 &amp; "'!F" &amp; ROWS!M110)-TIME!M110), ABS(INDIRECT("'" &amp; M$2 &amp; "'!J" &amp; ROWS!M110)-TIME!M110))/TIME!M110), "")</f>
        <v>3.1746031746031772E-2</v>
      </c>
      <c r="N110" s="2">
        <f ca="1">_xlfn.IFNA(IF(TIME!N110&gt;=0.2,MAX(ABS(INDIRECT("'" &amp; N$2 &amp; "'!B" &amp; ROWS!N110)-TIME!N110), ABS(INDIRECT("'" &amp; N$2 &amp; "'!F" &amp; ROWS!N110)-TIME!N110), ABS(INDIRECT("'" &amp; N$2 &amp; "'!J" &amp; ROWS!N110)-TIME!N110))/TIME!N110), "")</f>
        <v>4.2918454935623306E-3</v>
      </c>
      <c r="O110" s="2">
        <f ca="1">_xlfn.IFNA(IF(TIME!O110&gt;=0.2,MAX(ABS(INDIRECT("'" &amp; O$2 &amp; "'!B" &amp; ROWS!O110)-TIME!O110), ABS(INDIRECT("'" &amp; O$2 &amp; "'!F" &amp; ROWS!O110)-TIME!O110), ABS(INDIRECT("'" &amp; O$2 &amp; "'!J" &amp; ROWS!O110)-TIME!O110))/TIME!O110), "")</f>
        <v>5.3191489361702177E-2</v>
      </c>
      <c r="P110" s="2" t="b">
        <f ca="1">_xlfn.IFNA(IF(TIME!P110&gt;=0.2,MAX(ABS(INDIRECT("'" &amp; P$2 &amp; "'!B" &amp; ROWS!P110)-TIME!P110), ABS(INDIRECT("'" &amp; P$2 &amp; "'!F" &amp; ROWS!P110)-TIME!P110), ABS(INDIRECT("'" &amp; P$2 &amp; "'!J" &amp; ROWS!P110)-TIME!P110))/TIME!P110), "")</f>
        <v>0</v>
      </c>
      <c r="Q110" s="2" t="b">
        <f ca="1">_xlfn.IFNA(IF(TIME!Q110&gt;=0.2,MAX(ABS(INDIRECT("'" &amp; Q$2 &amp; "'!B" &amp; ROWS!Q110)-TIME!Q110), ABS(INDIRECT("'" &amp; Q$2 &amp; "'!F" &amp; ROWS!Q110)-TIME!Q110), ABS(INDIRECT("'" &amp; Q$2 &amp; "'!J" &amp; ROWS!Q110)-TIME!Q110))/TIME!Q110), "")</f>
        <v>0</v>
      </c>
      <c r="R110" s="2" t="b">
        <f ca="1">_xlfn.IFNA(IF(TIME!R110&gt;=0.2,MAX(ABS(INDIRECT("'" &amp; R$2 &amp; "'!B" &amp; ROWS!R110)-TIME!R110), ABS(INDIRECT("'" &amp; R$2 &amp; "'!F" &amp; ROWS!R110)-TIME!R110), ABS(INDIRECT("'" &amp; R$2 &amp; "'!J" &amp; ROWS!R110)-TIME!R110))/TIME!R110), "")</f>
        <v>0</v>
      </c>
      <c r="S110" s="2" t="b">
        <f ca="1">_xlfn.IFNA(IF(TIME!S110&gt;=0.2,MAX(ABS(INDIRECT("'" &amp; S$2 &amp; "'!B" &amp; ROWS!S110)-TIME!S110), ABS(INDIRECT("'" &amp; S$2 &amp; "'!F" &amp; ROWS!S110)-TIME!S110), ABS(INDIRECT("'" &amp; S$2 &amp; "'!J" &amp; ROWS!S110)-TIME!S110))/TIME!S110), "")</f>
        <v>0</v>
      </c>
      <c r="T110" s="2" t="b">
        <f ca="1">_xlfn.IFNA(IF(TIME!T110&gt;=0.2,MAX(ABS(INDIRECT("'" &amp; T$2 &amp; "'!B" &amp; ROWS!T110)-TIME!T110), ABS(INDIRECT("'" &amp; T$2 &amp; "'!F" &amp; ROWS!T110)-TIME!T110), ABS(INDIRECT("'" &amp; T$2 &amp; "'!J" &amp; ROWS!T110)-TIME!T110))/TIME!T110), "")</f>
        <v>0</v>
      </c>
      <c r="U110" s="2">
        <f ca="1">_xlfn.IFNA(IF(TIME!U110&gt;=0.2,MAX(ABS(INDIRECT("'" &amp; U$2 &amp; "'!B" &amp; ROWS!U110)-TIME!U110), ABS(INDIRECT("'" &amp; U$2 &amp; "'!F" &amp; ROWS!U110)-TIME!U110), ABS(INDIRECT("'" &amp; U$2 &amp; "'!J" &amp; ROWS!U110)-TIME!U110))/TIME!U110), "")</f>
        <v>7.7519379844961309E-3</v>
      </c>
      <c r="V110" s="2">
        <f ca="1">_xlfn.IFNA(IF(TIME!V110&gt;=0.2,MAX(ABS(INDIRECT("'" &amp; V$2 &amp; "'!B" &amp; ROWS!V110)-TIME!V110), ABS(INDIRECT("'" &amp; V$2 &amp; "'!F" &amp; ROWS!V110)-TIME!V110), ABS(INDIRECT("'" &amp; V$2 &amp; "'!J" &amp; ROWS!V110)-TIME!V110))/TIME!V110), "")</f>
        <v>4.3478260869566224E-3</v>
      </c>
      <c r="W110" s="2">
        <f ca="1">_xlfn.IFNA(IF(TIME!W110&gt;=0.2,MAX(ABS(INDIRECT("'" &amp; W$2 &amp; "'!B" &amp; ROWS!W110)-TIME!W110), ABS(INDIRECT("'" &amp; W$2 &amp; "'!F" &amp; ROWS!W110)-TIME!W110), ABS(INDIRECT("'" &amp; W$2 &amp; "'!J" &amp; ROWS!W110)-TIME!W110))/TIME!W110), "")</f>
        <v>3.8461538461538491E-2</v>
      </c>
      <c r="X110" s="2" t="b">
        <f ca="1">_xlfn.IFNA(IF(TIME!X110&gt;=0.2,MAX(ABS(INDIRECT("'" &amp; X$2 &amp; "'!B" &amp; ROWS!X110)-TIME!X110), ABS(INDIRECT("'" &amp; X$2 &amp; "'!F" &amp; ROWS!X110)-TIME!X110), ABS(INDIRECT("'" &amp; X$2 &amp; "'!J" &amp; ROWS!X110)-TIME!X110))/TIME!X110), "")</f>
        <v>0</v>
      </c>
      <c r="Y110" s="2" t="b">
        <f ca="1">_xlfn.IFNA(IF(TIME!Y110&gt;=0.2,MAX(ABS(INDIRECT("'" &amp; Y$2 &amp; "'!B" &amp; ROWS!Y110)-TIME!Y110), ABS(INDIRECT("'" &amp; Y$2 &amp; "'!F" &amp; ROWS!Y110)-TIME!Y110), ABS(INDIRECT("'" &amp; Y$2 &amp; "'!J" &amp; ROWS!Y110)-TIME!Y110))/TIME!Y110), "")</f>
        <v>0</v>
      </c>
    </row>
    <row r="111" spans="1:25" x14ac:dyDescent="0.25">
      <c r="A111" t="str">
        <f>METRICS!A110</f>
        <v>coroutine-stdlib</v>
      </c>
      <c r="B111" s="2">
        <f ca="1">_xlfn.IFNA(IF(TIME!B111&gt;=0.2,MAX(ABS(INDIRECT("'" &amp; B$2 &amp; "'!B" &amp; ROWS!B111)-TIME!B111), ABS(INDIRECT("'" &amp; B$2 &amp; "'!F" &amp; ROWS!B111)-TIME!B111), ABS(INDIRECT("'" &amp; B$2 &amp; "'!J" &amp; ROWS!B111)-TIME!B111))/TIME!B111), "")</f>
        <v>6.5789473684210583E-3</v>
      </c>
      <c r="C111" s="2">
        <f ca="1">_xlfn.IFNA(IF(TIME!C111&gt;=0.2,MAX(ABS(INDIRECT("'" &amp; C$2 &amp; "'!B" &amp; ROWS!C111)-TIME!C111), ABS(INDIRECT("'" &amp; C$2 &amp; "'!F" &amp; ROWS!C111)-TIME!C111), ABS(INDIRECT("'" &amp; C$2 &amp; "'!J" &amp; ROWS!C111)-TIME!C111))/TIME!C111), "")</f>
        <v>3.3834586466165356E-2</v>
      </c>
      <c r="D111" s="2">
        <f ca="1">_xlfn.IFNA(IF(TIME!D111&gt;=0.2,MAX(ABS(INDIRECT("'" &amp; D$2 &amp; "'!B" &amp; ROWS!D111)-TIME!D111), ABS(INDIRECT("'" &amp; D$2 &amp; "'!F" &amp; ROWS!D111)-TIME!D111), ABS(INDIRECT("'" &amp; D$2 &amp; "'!J" &amp; ROWS!D111)-TIME!D111))/TIME!D111), "")</f>
        <v>1.1363636363636374E-2</v>
      </c>
      <c r="E111" s="2">
        <f ca="1">_xlfn.IFNA(IF(TIME!E111&gt;=0.2,MAX(ABS(INDIRECT("'" &amp; E$2 &amp; "'!B" &amp; ROWS!E111)-TIME!E111), ABS(INDIRECT("'" &amp; E$2 &amp; "'!F" &amp; ROWS!E111)-TIME!E111), ABS(INDIRECT("'" &amp; E$2 &amp; "'!J" &amp; ROWS!E111)-TIME!E111))/TIME!E111), "")</f>
        <v>4.496908375491754E-3</v>
      </c>
      <c r="F111" s="2">
        <f ca="1">_xlfn.IFNA(IF(TIME!F111&gt;=0.2,MAX(ABS(INDIRECT("'" &amp; F$2 &amp; "'!B" &amp; ROWS!F111)-TIME!F111), ABS(INDIRECT("'" &amp; F$2 &amp; "'!F" &amp; ROWS!F111)-TIME!F111), ABS(INDIRECT("'" &amp; F$2 &amp; "'!J" &amp; ROWS!F111)-TIME!F111))/TIME!F111), "")</f>
        <v>5.1334702258726411E-3</v>
      </c>
      <c r="G111" s="2">
        <f ca="1">_xlfn.IFNA(IF(TIME!G111&gt;=0.2,MAX(ABS(INDIRECT("'" &amp; G$2 &amp; "'!B" &amp; ROWS!G111)-TIME!G111), ABS(INDIRECT("'" &amp; G$2 &amp; "'!F" &amp; ROWS!G111)-TIME!G111), ABS(INDIRECT("'" &amp; G$2 &amp; "'!J" &amp; ROWS!G111)-TIME!G111))/TIME!G111), "")</f>
        <v>7.0126227208975912E-3</v>
      </c>
      <c r="H111" s="2" t="str">
        <f ca="1">_xlfn.IFNA(IF(TIME!H111&gt;=0.2,MAX(ABS(INDIRECT("'" &amp; H$2 &amp; "'!B" &amp; ROWS!H111)-TIME!H111), ABS(INDIRECT("'" &amp; H$2 &amp; "'!F" &amp; ROWS!H111)-TIME!H111), ABS(INDIRECT("'" &amp; H$2 &amp; "'!J" &amp; ROWS!H111)-TIME!H111))/TIME!H111), "")</f>
        <v/>
      </c>
      <c r="I111" s="2" t="str">
        <f ca="1">_xlfn.IFNA(IF(TIME!I111&gt;=0.2,MAX(ABS(INDIRECT("'" &amp; I$2 &amp; "'!B" &amp; ROWS!I111)-TIME!I111), ABS(INDIRECT("'" &amp; I$2 &amp; "'!F" &amp; ROWS!I111)-TIME!I111), ABS(INDIRECT("'" &amp; I$2 &amp; "'!J" &amp; ROWS!I111)-TIME!I111))/TIME!I111), "")</f>
        <v/>
      </c>
      <c r="J111" s="2">
        <f ca="1">_xlfn.IFNA(IF(TIME!J111&gt;=0.2,MAX(ABS(INDIRECT("'" &amp; J$2 &amp; "'!B" &amp; ROWS!J111)-TIME!J111), ABS(INDIRECT("'" &amp; J$2 &amp; "'!F" &amp; ROWS!J111)-TIME!J111), ABS(INDIRECT("'" &amp; J$2 &amp; "'!J" &amp; ROWS!J111)-TIME!J111))/TIME!J111), "")</f>
        <v>1.8018018018017834E-2</v>
      </c>
      <c r="K111" s="2">
        <f ca="1">_xlfn.IFNA(IF(TIME!K111&gt;=0.2,MAX(ABS(INDIRECT("'" &amp; K$2 &amp; "'!B" &amp; ROWS!K111)-TIME!K111), ABS(INDIRECT("'" &amp; K$2 &amp; "'!F" &amp; ROWS!K111)-TIME!K111), ABS(INDIRECT("'" &amp; K$2 &amp; "'!J" &amp; ROWS!K111)-TIME!K111))/TIME!K111), "")</f>
        <v>8.928571428571435E-3</v>
      </c>
      <c r="L111" s="2">
        <f ca="1">_xlfn.IFNA(IF(TIME!L111&gt;=0.2,MAX(ABS(INDIRECT("'" &amp; L$2 &amp; "'!B" &amp; ROWS!L111)-TIME!L111), ABS(INDIRECT("'" &amp; L$2 &amp; "'!F" &amp; ROWS!L111)-TIME!L111), ABS(INDIRECT("'" &amp; L$2 &amp; "'!J" &amp; ROWS!L111)-TIME!L111))/TIME!L111), "")</f>
        <v>1.2345679012345689E-2</v>
      </c>
      <c r="M111" s="2">
        <f ca="1">_xlfn.IFNA(IF(TIME!M111&gt;=0.2,MAX(ABS(INDIRECT("'" &amp; M$2 &amp; "'!B" &amp; ROWS!M111)-TIME!M111), ABS(INDIRECT("'" &amp; M$2 &amp; "'!F" &amp; ROWS!M111)-TIME!M111), ABS(INDIRECT("'" &amp; M$2 &amp; "'!J" &amp; ROWS!M111)-TIME!M111))/TIME!M111), "")</f>
        <v>1.8226002430132189E-3</v>
      </c>
      <c r="N111" s="2">
        <f ca="1">_xlfn.IFNA(IF(TIME!N111&gt;=0.2,MAX(ABS(INDIRECT("'" &amp; N$2 &amp; "'!B" &amp; ROWS!N111)-TIME!N111), ABS(INDIRECT("'" &amp; N$2 &amp; "'!F" &amp; ROWS!N111)-TIME!N111), ABS(INDIRECT("'" &amp; N$2 &amp; "'!J" &amp; ROWS!N111)-TIME!N111))/TIME!N111), "")</f>
        <v>6.7543547813721195E-3</v>
      </c>
      <c r="O111" s="2">
        <f ca="1">_xlfn.IFNA(IF(TIME!O111&gt;=0.2,MAX(ABS(INDIRECT("'" &amp; O$2 &amp; "'!B" &amp; ROWS!O111)-TIME!O111), ABS(INDIRECT("'" &amp; O$2 &amp; "'!F" &amp; ROWS!O111)-TIME!O111), ABS(INDIRECT("'" &amp; O$2 &amp; "'!J" &amp; ROWS!O111)-TIME!O111))/TIME!O111), "")</f>
        <v>5.0279329608938592E-2</v>
      </c>
      <c r="P111" s="2" t="str">
        <f ca="1">_xlfn.IFNA(IF(TIME!P111&gt;=0.2,MAX(ABS(INDIRECT("'" &amp; P$2 &amp; "'!B" &amp; ROWS!P111)-TIME!P111), ABS(INDIRECT("'" &amp; P$2 &amp; "'!F" &amp; ROWS!P111)-TIME!P111), ABS(INDIRECT("'" &amp; P$2 &amp; "'!J" &amp; ROWS!P111)-TIME!P111))/TIME!P111), "")</f>
        <v/>
      </c>
      <c r="Q111" s="2" t="str">
        <f ca="1">_xlfn.IFNA(IF(TIME!Q111&gt;=0.2,MAX(ABS(INDIRECT("'" &amp; Q$2 &amp; "'!B" &amp; ROWS!Q111)-TIME!Q111), ABS(INDIRECT("'" &amp; Q$2 &amp; "'!F" &amp; ROWS!Q111)-TIME!Q111), ABS(INDIRECT("'" &amp; Q$2 &amp; "'!J" &amp; ROWS!Q111)-TIME!Q111))/TIME!Q111), "")</f>
        <v/>
      </c>
      <c r="R111" s="2">
        <f ca="1">_xlfn.IFNA(IF(TIME!R111&gt;=0.2,MAX(ABS(INDIRECT("'" &amp; R$2 &amp; "'!B" &amp; ROWS!R111)-TIME!R111), ABS(INDIRECT("'" &amp; R$2 &amp; "'!F" &amp; ROWS!R111)-TIME!R111), ABS(INDIRECT("'" &amp; R$2 &amp; "'!J" &amp; ROWS!R111)-TIME!R111))/TIME!R111), "")</f>
        <v>5.0847457627118689E-2</v>
      </c>
      <c r="S111" s="2">
        <f ca="1">_xlfn.IFNA(IF(TIME!S111&gt;=0.2,MAX(ABS(INDIRECT("'" &amp; S$2 &amp; "'!B" &amp; ROWS!S111)-TIME!S111), ABS(INDIRECT("'" &amp; S$2 &amp; "'!F" &amp; ROWS!S111)-TIME!S111), ABS(INDIRECT("'" &amp; S$2 &amp; "'!J" &amp; ROWS!S111)-TIME!S111))/TIME!S111), "")</f>
        <v>8.8495575221237063E-3</v>
      </c>
      <c r="T111" s="2">
        <f ca="1">_xlfn.IFNA(IF(TIME!T111&gt;=0.2,MAX(ABS(INDIRECT("'" &amp; T$2 &amp; "'!B" &amp; ROWS!T111)-TIME!T111), ABS(INDIRECT("'" &amp; T$2 &amp; "'!F" &amp; ROWS!T111)-TIME!T111), ABS(INDIRECT("'" &amp; T$2 &amp; "'!J" &amp; ROWS!T111)-TIME!T111))/TIME!T111), "")</f>
        <v>1.2500000000000011E-2</v>
      </c>
      <c r="U111" s="2">
        <f ca="1">_xlfn.IFNA(IF(TIME!U111&gt;=0.2,MAX(ABS(INDIRECT("'" &amp; U$2 &amp; "'!B" &amp; ROWS!U111)-TIME!U111), ABS(INDIRECT("'" &amp; U$2 &amp; "'!F" &amp; ROWS!U111)-TIME!U111), ABS(INDIRECT("'" &amp; U$2 &amp; "'!J" &amp; ROWS!U111)-TIME!U111))/TIME!U111), "")</f>
        <v>1.1918951132300103E-3</v>
      </c>
      <c r="V111" s="2">
        <f ca="1">_xlfn.IFNA(IF(TIME!V111&gt;=0.2,MAX(ABS(INDIRECT("'" &amp; V$2 &amp; "'!B" &amp; ROWS!V111)-TIME!V111), ABS(INDIRECT("'" &amp; V$2 &amp; "'!F" &amp; ROWS!V111)-TIME!V111), ABS(INDIRECT("'" &amp; V$2 &amp; "'!J" &amp; ROWS!V111)-TIME!V111))/TIME!V111), "")</f>
        <v>3.2051282051283269E-3</v>
      </c>
      <c r="W111" s="2">
        <f ca="1">_xlfn.IFNA(IF(TIME!W111&gt;=0.2,MAX(ABS(INDIRECT("'" &amp; W$2 &amp; "'!B" &amp; ROWS!W111)-TIME!W111), ABS(INDIRECT("'" &amp; W$2 &amp; "'!F" &amp; ROWS!W111)-TIME!W111), ABS(INDIRECT("'" &amp; W$2 &amp; "'!J" &amp; ROWS!W111)-TIME!W111))/TIME!W111), "")</f>
        <v>7.9422382671481013E-3</v>
      </c>
      <c r="X111" s="2" t="str">
        <f ca="1">_xlfn.IFNA(IF(TIME!X111&gt;=0.2,MAX(ABS(INDIRECT("'" &amp; X$2 &amp; "'!B" &amp; ROWS!X111)-TIME!X111), ABS(INDIRECT("'" &amp; X$2 &amp; "'!F" &amp; ROWS!X111)-TIME!X111), ABS(INDIRECT("'" &amp; X$2 &amp; "'!J" &amp; ROWS!X111)-TIME!X111))/TIME!X111), "")</f>
        <v/>
      </c>
      <c r="Y111" s="2" t="str">
        <f ca="1">_xlfn.IFNA(IF(TIME!Y111&gt;=0.2,MAX(ABS(INDIRECT("'" &amp; Y$2 &amp; "'!B" &amp; ROWS!Y111)-TIME!Y111), ABS(INDIRECT("'" &amp; Y$2 &amp; "'!F" &amp; ROWS!Y111)-TIME!Y111), ABS(INDIRECT("'" &amp; Y$2 &amp; "'!J" &amp; ROWS!Y111)-TIME!Y111))/TIME!Y111), "")</f>
        <v/>
      </c>
    </row>
    <row r="112" spans="1:25" x14ac:dyDescent="0.25">
      <c r="A112" t="str">
        <f>METRICS!A111</f>
        <v>debug-stdlib</v>
      </c>
      <c r="B112" s="2">
        <f ca="1">_xlfn.IFNA(IF(TIME!B112&gt;=0.2,MAX(ABS(INDIRECT("'" &amp; B$2 &amp; "'!B" &amp; ROWS!B112)-TIME!B112), ABS(INDIRECT("'" &amp; B$2 &amp; "'!F" &amp; ROWS!B112)-TIME!B112), ABS(INDIRECT("'" &amp; B$2 &amp; "'!J" &amp; ROWS!B112)-TIME!B112))/TIME!B112), "")</f>
        <v>2.8571428571428598E-2</v>
      </c>
      <c r="C112" s="2">
        <f ca="1">_xlfn.IFNA(IF(TIME!C112&gt;=0.2,MAX(ABS(INDIRECT("'" &amp; C$2 &amp; "'!B" &amp; ROWS!C112)-TIME!C112), ABS(INDIRECT("'" &amp; C$2 &amp; "'!F" &amp; ROWS!C112)-TIME!C112), ABS(INDIRECT("'" &amp; C$2 &amp; "'!J" &amp; ROWS!C112)-TIME!C112))/TIME!C112), "")</f>
        <v>2.0833333333333353E-2</v>
      </c>
      <c r="D112" s="2" t="b">
        <f ca="1">_xlfn.IFNA(IF(TIME!D112&gt;=0.2,MAX(ABS(INDIRECT("'" &amp; D$2 &amp; "'!B" &amp; ROWS!D112)-TIME!D112), ABS(INDIRECT("'" &amp; D$2 &amp; "'!F" &amp; ROWS!D112)-TIME!D112), ABS(INDIRECT("'" &amp; D$2 &amp; "'!J" &amp; ROWS!D112)-TIME!D112))/TIME!D112), "")</f>
        <v>0</v>
      </c>
      <c r="E112" s="2">
        <f ca="1">_xlfn.IFNA(IF(TIME!E112&gt;=0.2,MAX(ABS(INDIRECT("'" &amp; E$2 &amp; "'!B" &amp; ROWS!E112)-TIME!E112), ABS(INDIRECT("'" &amp; E$2 &amp; "'!F" &amp; ROWS!E112)-TIME!E112), ABS(INDIRECT("'" &amp; E$2 &amp; "'!J" &amp; ROWS!E112)-TIME!E112))/TIME!E112), "")</f>
        <v>7.1684587813620132E-3</v>
      </c>
      <c r="F112" s="2">
        <f ca="1">_xlfn.IFNA(IF(TIME!F112&gt;=0.2,MAX(ABS(INDIRECT("'" &amp; F$2 &amp; "'!B" &amp; ROWS!F112)-TIME!F112), ABS(INDIRECT("'" &amp; F$2 &amp; "'!F" &amp; ROWS!F112)-TIME!F112), ABS(INDIRECT("'" &amp; F$2 &amp; "'!J" &amp; ROWS!F112)-TIME!F112))/TIME!F112), "")</f>
        <v>2.7083333333333313E-2</v>
      </c>
      <c r="G112" s="2">
        <f ca="1">_xlfn.IFNA(IF(TIME!G112&gt;=0.2,MAX(ABS(INDIRECT("'" &amp; G$2 &amp; "'!B" &amp; ROWS!G112)-TIME!G112), ABS(INDIRECT("'" &amp; G$2 &amp; "'!F" &amp; ROWS!G112)-TIME!G112), ABS(INDIRECT("'" &amp; G$2 &amp; "'!J" &amp; ROWS!G112)-TIME!G112))/TIME!G112), "")</f>
        <v>1.5075376884422124E-2</v>
      </c>
      <c r="H112" s="2">
        <f ca="1">_xlfn.IFNA(IF(TIME!H112&gt;=0.2,MAX(ABS(INDIRECT("'" &amp; H$2 &amp; "'!B" &amp; ROWS!H112)-TIME!H112), ABS(INDIRECT("'" &amp; H$2 &amp; "'!F" &amp; ROWS!H112)-TIME!H112), ABS(INDIRECT("'" &amp; H$2 &amp; "'!J" &amp; ROWS!H112)-TIME!H112))/TIME!H112), "")</f>
        <v>7.1599045346062637E-3</v>
      </c>
      <c r="I112" s="2">
        <f ca="1">_xlfn.IFNA(IF(TIME!I112&gt;=0.2,MAX(ABS(INDIRECT("'" &amp; I$2 &amp; "'!B" &amp; ROWS!I112)-TIME!I112), ABS(INDIRECT("'" &amp; I$2 &amp; "'!F" &amp; ROWS!I112)-TIME!I112), ABS(INDIRECT("'" &amp; I$2 &amp; "'!J" &amp; ROWS!I112)-TIME!I112))/TIME!I112), "")</f>
        <v>1.5250544662309431E-2</v>
      </c>
      <c r="J112" s="2">
        <f ca="1">_xlfn.IFNA(IF(TIME!J112&gt;=0.2,MAX(ABS(INDIRECT("'" &amp; J$2 &amp; "'!B" &amp; ROWS!J112)-TIME!J112), ABS(INDIRECT("'" &amp; J$2 &amp; "'!F" &amp; ROWS!J112)-TIME!J112), ABS(INDIRECT("'" &amp; J$2 &amp; "'!J" &amp; ROWS!J112)-TIME!J112))/TIME!J112), "")</f>
        <v>0</v>
      </c>
      <c r="K112" s="2">
        <f ca="1">_xlfn.IFNA(IF(TIME!K112&gt;=0.2,MAX(ABS(INDIRECT("'" &amp; K$2 &amp; "'!B" &amp; ROWS!K112)-TIME!K112), ABS(INDIRECT("'" &amp; K$2 &amp; "'!F" &amp; ROWS!K112)-TIME!K112), ABS(INDIRECT("'" &amp; K$2 &amp; "'!J" &amp; ROWS!K112)-TIME!K112))/TIME!K112), "")</f>
        <v>5.1282051282051183E-2</v>
      </c>
      <c r="L112" s="2" t="b">
        <f ca="1">_xlfn.IFNA(IF(TIME!L112&gt;=0.2,MAX(ABS(INDIRECT("'" &amp; L$2 &amp; "'!B" &amp; ROWS!L112)-TIME!L112), ABS(INDIRECT("'" &amp; L$2 &amp; "'!F" &amp; ROWS!L112)-TIME!L112), ABS(INDIRECT("'" &amp; L$2 &amp; "'!J" &amp; ROWS!L112)-TIME!L112))/TIME!L112), "")</f>
        <v>0</v>
      </c>
      <c r="M112" s="2">
        <f ca="1">_xlfn.IFNA(IF(TIME!M112&gt;=0.2,MAX(ABS(INDIRECT("'" &amp; M$2 &amp; "'!B" &amp; ROWS!M112)-TIME!M112), ABS(INDIRECT("'" &amp; M$2 &amp; "'!F" &amp; ROWS!M112)-TIME!M112), ABS(INDIRECT("'" &amp; M$2 &amp; "'!J" &amp; ROWS!M112)-TIME!M112))/TIME!M112), "")</f>
        <v>0</v>
      </c>
      <c r="N112" s="2">
        <f ca="1">_xlfn.IFNA(IF(TIME!N112&gt;=0.2,MAX(ABS(INDIRECT("'" &amp; N$2 &amp; "'!B" &amp; ROWS!N112)-TIME!N112), ABS(INDIRECT("'" &amp; N$2 &amp; "'!F" &amp; ROWS!N112)-TIME!N112), ABS(INDIRECT("'" &amp; N$2 &amp; "'!J" &amp; ROWS!N112)-TIME!N112))/TIME!N112), "")</f>
        <v>1.9823788546255477E-2</v>
      </c>
      <c r="O112" s="2">
        <f ca="1">_xlfn.IFNA(IF(TIME!O112&gt;=0.2,MAX(ABS(INDIRECT("'" &amp; O$2 &amp; "'!B" &amp; ROWS!O112)-TIME!O112), ABS(INDIRECT("'" &amp; O$2 &amp; "'!F" &amp; ROWS!O112)-TIME!O112), ABS(INDIRECT("'" &amp; O$2 &amp; "'!J" &amp; ROWS!O112)-TIME!O112))/TIME!O112), "")</f>
        <v>1.1235955056179785E-2</v>
      </c>
      <c r="P112" s="2" t="b">
        <f ca="1">_xlfn.IFNA(IF(TIME!P112&gt;=0.2,MAX(ABS(INDIRECT("'" &amp; P$2 &amp; "'!B" &amp; ROWS!P112)-TIME!P112), ABS(INDIRECT("'" &amp; P$2 &amp; "'!F" &amp; ROWS!P112)-TIME!P112), ABS(INDIRECT("'" &amp; P$2 &amp; "'!J" &amp; ROWS!P112)-TIME!P112))/TIME!P112), "")</f>
        <v>0</v>
      </c>
      <c r="Q112" s="2">
        <f ca="1">_xlfn.IFNA(IF(TIME!Q112&gt;=0.2,MAX(ABS(INDIRECT("'" &amp; Q$2 &amp; "'!B" &amp; ROWS!Q112)-TIME!Q112), ABS(INDIRECT("'" &amp; Q$2 &amp; "'!F" &amp; ROWS!Q112)-TIME!Q112), ABS(INDIRECT("'" &amp; Q$2 &amp; "'!J" &amp; ROWS!Q112)-TIME!Q112))/TIME!Q112), "")</f>
        <v>5.0000000000000044E-2</v>
      </c>
      <c r="R112" s="2">
        <f ca="1">_xlfn.IFNA(IF(TIME!R112&gt;=0.2,MAX(ABS(INDIRECT("'" &amp; R$2 &amp; "'!B" &amp; ROWS!R112)-TIME!R112), ABS(INDIRECT("'" &amp; R$2 &amp; "'!F" &amp; ROWS!R112)-TIME!R112), ABS(INDIRECT("'" &amp; R$2 &amp; "'!J" &amp; ROWS!R112)-TIME!R112))/TIME!R112), "")</f>
        <v>0.125</v>
      </c>
      <c r="S112" s="2">
        <f ca="1">_xlfn.IFNA(IF(TIME!S112&gt;=0.2,MAX(ABS(INDIRECT("'" &amp; S$2 &amp; "'!B" &amp; ROWS!S112)-TIME!S112), ABS(INDIRECT("'" &amp; S$2 &amp; "'!F" &amp; ROWS!S112)-TIME!S112), ABS(INDIRECT("'" &amp; S$2 &amp; "'!J" &amp; ROWS!S112)-TIME!S112))/TIME!S112), "")</f>
        <v>2.5641025641025664E-2</v>
      </c>
      <c r="T112" s="2" t="b">
        <f ca="1">_xlfn.IFNA(IF(TIME!T112&gt;=0.2,MAX(ABS(INDIRECT("'" &amp; T$2 &amp; "'!B" &amp; ROWS!T112)-TIME!T112), ABS(INDIRECT("'" &amp; T$2 &amp; "'!F" &amp; ROWS!T112)-TIME!T112), ABS(INDIRECT("'" &amp; T$2 &amp; "'!J" &amp; ROWS!T112)-TIME!T112))/TIME!T112), "")</f>
        <v>0</v>
      </c>
      <c r="U112" s="2">
        <f ca="1">_xlfn.IFNA(IF(TIME!U112&gt;=0.2,MAX(ABS(INDIRECT("'" &amp; U$2 &amp; "'!B" &amp; ROWS!U112)-TIME!U112), ABS(INDIRECT("'" &amp; U$2 &amp; "'!F" &amp; ROWS!U112)-TIME!U112), ABS(INDIRECT("'" &amp; U$2 &amp; "'!J" &amp; ROWS!U112)-TIME!U112))/TIME!U112), "")</f>
        <v>3.1250000000000028E-2</v>
      </c>
      <c r="V112" s="2">
        <f ca="1">_xlfn.IFNA(IF(TIME!V112&gt;=0.2,MAX(ABS(INDIRECT("'" &amp; V$2 &amp; "'!B" &amp; ROWS!V112)-TIME!V112), ABS(INDIRECT("'" &amp; V$2 &amp; "'!F" &amp; ROWS!V112)-TIME!V112), ABS(INDIRECT("'" &amp; V$2 &amp; "'!J" &amp; ROWS!V112)-TIME!V112))/TIME!V112), "")</f>
        <v>3.5874439461883442E-2</v>
      </c>
      <c r="W112" s="2">
        <f ca="1">_xlfn.IFNA(IF(TIME!W112&gt;=0.2,MAX(ABS(INDIRECT("'" &amp; W$2 &amp; "'!B" &amp; ROWS!W112)-TIME!W112), ABS(INDIRECT("'" &amp; W$2 &amp; "'!F" &amp; ROWS!W112)-TIME!W112), ABS(INDIRECT("'" &amp; W$2 &amp; "'!J" &amp; ROWS!W112)-TIME!W112))/TIME!W112), "")</f>
        <v>2.5641025641025664E-2</v>
      </c>
      <c r="X112" s="2" t="b">
        <f ca="1">_xlfn.IFNA(IF(TIME!X112&gt;=0.2,MAX(ABS(INDIRECT("'" &amp; X$2 &amp; "'!B" &amp; ROWS!X112)-TIME!X112), ABS(INDIRECT("'" &amp; X$2 &amp; "'!F" &amp; ROWS!X112)-TIME!X112), ABS(INDIRECT("'" &amp; X$2 &amp; "'!J" &amp; ROWS!X112)-TIME!X112))/TIME!X112), "")</f>
        <v>0</v>
      </c>
      <c r="Y112" s="2">
        <f ca="1">_xlfn.IFNA(IF(TIME!Y112&gt;=0.2,MAX(ABS(INDIRECT("'" &amp; Y$2 &amp; "'!B" &amp; ROWS!Y112)-TIME!Y112), ABS(INDIRECT("'" &amp; Y$2 &amp; "'!F" &amp; ROWS!Y112)-TIME!Y112), ABS(INDIRECT("'" &amp; Y$2 &amp; "'!J" &amp; ROWS!Y112)-TIME!Y112))/TIME!Y112), "")</f>
        <v>4.9999999999999906E-2</v>
      </c>
    </row>
    <row r="113" spans="1:25" x14ac:dyDescent="0.25">
      <c r="A113" t="str">
        <f>METRICS!A112</f>
        <v>fstream-stdlib</v>
      </c>
      <c r="B113" s="2">
        <f ca="1">_xlfn.IFNA(IF(TIME!B113&gt;=0.2,MAX(ABS(INDIRECT("'" &amp; B$2 &amp; "'!B" &amp; ROWS!B113)-TIME!B113), ABS(INDIRECT("'" &amp; B$2 &amp; "'!F" &amp; ROWS!B113)-TIME!B113), ABS(INDIRECT("'" &amp; B$2 &amp; "'!J" &amp; ROWS!B113)-TIME!B113))/TIME!B113), "")</f>
        <v>0</v>
      </c>
      <c r="C113" s="2">
        <f ca="1">_xlfn.IFNA(IF(TIME!C113&gt;=0.2,MAX(ABS(INDIRECT("'" &amp; C$2 &amp; "'!B" &amp; ROWS!C113)-TIME!C113), ABS(INDIRECT("'" &amp; C$2 &amp; "'!F" &amp; ROWS!C113)-TIME!C113), ABS(INDIRECT("'" &amp; C$2 &amp; "'!J" &amp; ROWS!C113)-TIME!C113))/TIME!C113), "")</f>
        <v>6.4516129032258118E-2</v>
      </c>
      <c r="D113" s="2">
        <f ca="1">_xlfn.IFNA(IF(TIME!D113&gt;=0.2,MAX(ABS(INDIRECT("'" &amp; D$2 &amp; "'!B" &amp; ROWS!D113)-TIME!D113), ABS(INDIRECT("'" &amp; D$2 &amp; "'!F" &amp; ROWS!D113)-TIME!D113), ABS(INDIRECT("'" &amp; D$2 &amp; "'!J" &amp; ROWS!D113)-TIME!D113))/TIME!D113), "")</f>
        <v>0</v>
      </c>
      <c r="E113" s="2">
        <f ca="1">_xlfn.IFNA(IF(TIME!E113&gt;=0.2,MAX(ABS(INDIRECT("'" &amp; E$2 &amp; "'!B" &amp; ROWS!E113)-TIME!E113), ABS(INDIRECT("'" &amp; E$2 &amp; "'!F" &amp; ROWS!E113)-TIME!E113), ABS(INDIRECT("'" &amp; E$2 &amp; "'!J" &amp; ROWS!E113)-TIME!E113))/TIME!E113), "")</f>
        <v>1.6129032258064412E-2</v>
      </c>
      <c r="F113" s="2">
        <f ca="1">_xlfn.IFNA(IF(TIME!F113&gt;=0.2,MAX(ABS(INDIRECT("'" &amp; F$2 &amp; "'!B" &amp; ROWS!F113)-TIME!F113), ABS(INDIRECT("'" &amp; F$2 &amp; "'!F" &amp; ROWS!F113)-TIME!F113), ABS(INDIRECT("'" &amp; F$2 &amp; "'!J" &amp; ROWS!F113)-TIME!F113))/TIME!F113), "")</f>
        <v>3.8805970149253702E-2</v>
      </c>
      <c r="G113" s="2">
        <f ca="1">_xlfn.IFNA(IF(TIME!G113&gt;=0.2,MAX(ABS(INDIRECT("'" &amp; G$2 &amp; "'!B" &amp; ROWS!G113)-TIME!G113), ABS(INDIRECT("'" &amp; G$2 &amp; "'!F" &amp; ROWS!G113)-TIME!G113), ABS(INDIRECT("'" &amp; G$2 &amp; "'!J" &amp; ROWS!G113)-TIME!G113))/TIME!G113), "")</f>
        <v>1.9083969465648786E-2</v>
      </c>
      <c r="H113" s="2">
        <f ca="1">_xlfn.IFNA(IF(TIME!H113&gt;=0.2,MAX(ABS(INDIRECT("'" &amp; H$2 &amp; "'!B" &amp; ROWS!H113)-TIME!H113), ABS(INDIRECT("'" &amp; H$2 &amp; "'!F" &amp; ROWS!H113)-TIME!H113), ABS(INDIRECT("'" &amp; H$2 &amp; "'!J" &amp; ROWS!H113)-TIME!H113))/TIME!H113), "")</f>
        <v>6.3694267515924099E-3</v>
      </c>
      <c r="I113" s="2">
        <f ca="1">_xlfn.IFNA(IF(TIME!I113&gt;=0.2,MAX(ABS(INDIRECT("'" &amp; I$2 &amp; "'!B" &amp; ROWS!I113)-TIME!I113), ABS(INDIRECT("'" &amp; I$2 &amp; "'!F" &amp; ROWS!I113)-TIME!I113), ABS(INDIRECT("'" &amp; I$2 &amp; "'!J" &amp; ROWS!I113)-TIME!I113))/TIME!I113), "")</f>
        <v>4.6601941747572678E-2</v>
      </c>
      <c r="J113" s="2">
        <f ca="1">_xlfn.IFNA(IF(TIME!J113&gt;=0.2,MAX(ABS(INDIRECT("'" &amp; J$2 &amp; "'!B" &amp; ROWS!J113)-TIME!J113), ABS(INDIRECT("'" &amp; J$2 &amp; "'!F" &amp; ROWS!J113)-TIME!J113), ABS(INDIRECT("'" &amp; J$2 &amp; "'!J" &amp; ROWS!J113)-TIME!J113))/TIME!J113), "")</f>
        <v>3.703703703703707E-2</v>
      </c>
      <c r="K113" s="2">
        <f ca="1">_xlfn.IFNA(IF(TIME!K113&gt;=0.2,MAX(ABS(INDIRECT("'" &amp; K$2 &amp; "'!B" &amp; ROWS!K113)-TIME!K113), ABS(INDIRECT("'" &amp; K$2 &amp; "'!F" &amp; ROWS!K113)-TIME!K113), ABS(INDIRECT("'" &amp; K$2 &amp; "'!J" &amp; ROWS!K113)-TIME!K113))/TIME!K113), "")</f>
        <v>1.8181818181818195E-2</v>
      </c>
      <c r="L113" s="2" t="b">
        <f ca="1">_xlfn.IFNA(IF(TIME!L113&gt;=0.2,MAX(ABS(INDIRECT("'" &amp; L$2 &amp; "'!B" &amp; ROWS!L113)-TIME!L113), ABS(INDIRECT("'" &amp; L$2 &amp; "'!F" &amp; ROWS!L113)-TIME!L113), ABS(INDIRECT("'" &amp; L$2 &amp; "'!J" &amp; ROWS!L113)-TIME!L113))/TIME!L113), "")</f>
        <v>0</v>
      </c>
      <c r="M113" s="2">
        <f ca="1">_xlfn.IFNA(IF(TIME!M113&gt;=0.2,MAX(ABS(INDIRECT("'" &amp; M$2 &amp; "'!B" &amp; ROWS!M113)-TIME!M113), ABS(INDIRECT("'" &amp; M$2 &amp; "'!F" &amp; ROWS!M113)-TIME!M113), ABS(INDIRECT("'" &amp; M$2 &amp; "'!J" &amp; ROWS!M113)-TIME!M113))/TIME!M113), "")</f>
        <v>4.6583850931676989E-2</v>
      </c>
      <c r="N113" s="2">
        <f ca="1">_xlfn.IFNA(IF(TIME!N113&gt;=0.2,MAX(ABS(INDIRECT("'" &amp; N$2 &amp; "'!B" &amp; ROWS!N113)-TIME!N113), ABS(INDIRECT("'" &amp; N$2 &amp; "'!F" &amp; ROWS!N113)-TIME!N113), ABS(INDIRECT("'" &amp; N$2 &amp; "'!J" &amp; ROWS!N113)-TIME!N113))/TIME!N113), "")</f>
        <v>3.2520325203251918E-2</v>
      </c>
      <c r="O113" s="2">
        <f ca="1">_xlfn.IFNA(IF(TIME!O113&gt;=0.2,MAX(ABS(INDIRECT("'" &amp; O$2 &amp; "'!B" &amp; ROWS!O113)-TIME!O113), ABS(INDIRECT("'" &amp; O$2 &amp; "'!F" &amp; ROWS!O113)-TIME!O113), ABS(INDIRECT("'" &amp; O$2 &amp; "'!J" &amp; ROWS!O113)-TIME!O113))/TIME!O113), "")</f>
        <v>7.7868852459016369E-2</v>
      </c>
      <c r="P113" s="2" t="b">
        <f ca="1">_xlfn.IFNA(IF(TIME!P113&gt;=0.2,MAX(ABS(INDIRECT("'" &amp; P$2 &amp; "'!B" &amp; ROWS!P113)-TIME!P113), ABS(INDIRECT("'" &amp; P$2 &amp; "'!F" &amp; ROWS!P113)-TIME!P113), ABS(INDIRECT("'" &amp; P$2 &amp; "'!J" &amp; ROWS!P113)-TIME!P113))/TIME!P113), "")</f>
        <v>0</v>
      </c>
      <c r="Q113" s="2">
        <f ca="1">_xlfn.IFNA(IF(TIME!Q113&gt;=0.2,MAX(ABS(INDIRECT("'" &amp; Q$2 &amp; "'!B" &amp; ROWS!Q113)-TIME!Q113), ABS(INDIRECT("'" &amp; Q$2 &amp; "'!F" &amp; ROWS!Q113)-TIME!Q113), ABS(INDIRECT("'" &amp; Q$2 &amp; "'!J" &amp; ROWS!Q113)-TIME!Q113))/TIME!Q113), "")</f>
        <v>3.8461538461538491E-2</v>
      </c>
      <c r="R113" s="2">
        <f ca="1">_xlfn.IFNA(IF(TIME!R113&gt;=0.2,MAX(ABS(INDIRECT("'" &amp; R$2 &amp; "'!B" &amp; ROWS!R113)-TIME!R113), ABS(INDIRECT("'" &amp; R$2 &amp; "'!F" &amp; ROWS!R113)-TIME!R113), ABS(INDIRECT("'" &amp; R$2 &amp; "'!J" &amp; ROWS!R113)-TIME!R113))/TIME!R113), "")</f>
        <v>6.4516129032258118E-2</v>
      </c>
      <c r="S113" s="2">
        <f ca="1">_xlfn.IFNA(IF(TIME!S113&gt;=0.2,MAX(ABS(INDIRECT("'" &amp; S$2 &amp; "'!B" &amp; ROWS!S113)-TIME!S113), ABS(INDIRECT("'" &amp; S$2 &amp; "'!F" &amp; ROWS!S113)-TIME!S113), ABS(INDIRECT("'" &amp; S$2 &amp; "'!J" &amp; ROWS!S113)-TIME!S113))/TIME!S113), "")</f>
        <v>0</v>
      </c>
      <c r="T113" s="2">
        <f ca="1">_xlfn.IFNA(IF(TIME!T113&gt;=0.2,MAX(ABS(INDIRECT("'" &amp; T$2 &amp; "'!B" &amp; ROWS!T113)-TIME!T113), ABS(INDIRECT("'" &amp; T$2 &amp; "'!F" &amp; ROWS!T113)-TIME!T113), ABS(INDIRECT("'" &amp; T$2 &amp; "'!J" &amp; ROWS!T113)-TIME!T113))/TIME!T113), "")</f>
        <v>5.0000000000000044E-2</v>
      </c>
      <c r="U113" s="2">
        <f ca="1">_xlfn.IFNA(IF(TIME!U113&gt;=0.2,MAX(ABS(INDIRECT("'" &amp; U$2 &amp; "'!B" &amp; ROWS!U113)-TIME!U113), ABS(INDIRECT("'" &amp; U$2 &amp; "'!F" &amp; ROWS!U113)-TIME!U113), ABS(INDIRECT("'" &amp; U$2 &amp; "'!J" &amp; ROWS!U113)-TIME!U113))/TIME!U113), "")</f>
        <v>2.0467836257309895E-2</v>
      </c>
      <c r="V113" s="2">
        <f ca="1">_xlfn.IFNA(IF(TIME!V113&gt;=0.2,MAX(ABS(INDIRECT("'" &amp; V$2 &amp; "'!B" &amp; ROWS!V113)-TIME!V113), ABS(INDIRECT("'" &amp; V$2 &amp; "'!F" &amp; ROWS!V113)-TIME!V113), ABS(INDIRECT("'" &amp; V$2 &amp; "'!J" &amp; ROWS!V113)-TIME!V113))/TIME!V113), "")</f>
        <v>2.1346469622331676E-2</v>
      </c>
      <c r="W113" s="2">
        <f ca="1">_xlfn.IFNA(IF(TIME!W113&gt;=0.2,MAX(ABS(INDIRECT("'" &amp; W$2 &amp; "'!B" &amp; ROWS!W113)-TIME!W113), ABS(INDIRECT("'" &amp; W$2 &amp; "'!F" &amp; ROWS!W113)-TIME!W113), ABS(INDIRECT("'" &amp; W$2 &amp; "'!J" &amp; ROWS!W113)-TIME!W113))/TIME!W113), "")</f>
        <v>8.0321285140562311E-3</v>
      </c>
      <c r="X113" s="2" t="b">
        <f ca="1">_xlfn.IFNA(IF(TIME!X113&gt;=0.2,MAX(ABS(INDIRECT("'" &amp; X$2 &amp; "'!B" &amp; ROWS!X113)-TIME!X113), ABS(INDIRECT("'" &amp; X$2 &amp; "'!F" &amp; ROWS!X113)-TIME!X113), ABS(INDIRECT("'" &amp; X$2 &amp; "'!J" &amp; ROWS!X113)-TIME!X113))/TIME!X113), "")</f>
        <v>0</v>
      </c>
      <c r="Y113" s="2">
        <f ca="1">_xlfn.IFNA(IF(TIME!Y113&gt;=0.2,MAX(ABS(INDIRECT("'" &amp; Y$2 &amp; "'!B" &amp; ROWS!Y113)-TIME!Y113), ABS(INDIRECT("'" &amp; Y$2 &amp; "'!F" &amp; ROWS!Y113)-TIME!Y113), ABS(INDIRECT("'" &amp; Y$2 &amp; "'!J" &amp; ROWS!Y113)-TIME!Y113))/TIME!Y113), "")</f>
        <v>0</v>
      </c>
    </row>
    <row r="114" spans="1:25" x14ac:dyDescent="0.25">
      <c r="A114" t="str">
        <f>METRICS!A113</f>
        <v>heap-stdlib</v>
      </c>
      <c r="B114" s="2">
        <f ca="1">_xlfn.IFNA(IF(TIME!B114&gt;=0.2,MAX(ABS(INDIRECT("'" &amp; B$2 &amp; "'!B" &amp; ROWS!B114)-TIME!B114), ABS(INDIRECT("'" &amp; B$2 &amp; "'!F" &amp; ROWS!B114)-TIME!B114), ABS(INDIRECT("'" &amp; B$2 &amp; "'!J" &amp; ROWS!B114)-TIME!B114))/TIME!B114), "")</f>
        <v>9.174311926605512E-3</v>
      </c>
      <c r="C114" s="2">
        <f ca="1">_xlfn.IFNA(IF(TIME!C114&gt;=0.2,MAX(ABS(INDIRECT("'" &amp; C$2 &amp; "'!B" &amp; ROWS!C114)-TIME!C114), ABS(INDIRECT("'" &amp; C$2 &amp; "'!F" &amp; ROWS!C114)-TIME!C114), ABS(INDIRECT("'" &amp; C$2 &amp; "'!J" &amp; ROWS!C114)-TIME!C114))/TIME!C114), "")</f>
        <v>1.2195121951219523E-2</v>
      </c>
      <c r="D114" s="2">
        <f ca="1">_xlfn.IFNA(IF(TIME!D114&gt;=0.2,MAX(ABS(INDIRECT("'" &amp; D$2 &amp; "'!B" &amp; ROWS!D114)-TIME!D114), ABS(INDIRECT("'" &amp; D$2 &amp; "'!F" &amp; ROWS!D114)-TIME!D114), ABS(INDIRECT("'" &amp; D$2 &amp; "'!J" &amp; ROWS!D114)-TIME!D114))/TIME!D114), "")</f>
        <v>1.7241379310344845E-2</v>
      </c>
      <c r="E114" s="2" t="str">
        <f ca="1">_xlfn.IFNA(IF(TIME!E114&gt;=0.2,MAX(ABS(INDIRECT("'" &amp; E$2 &amp; "'!B" &amp; ROWS!E114)-TIME!E114), ABS(INDIRECT("'" &amp; E$2 &amp; "'!F" &amp; ROWS!E114)-TIME!E114), ABS(INDIRECT("'" &amp; E$2 &amp; "'!J" &amp; ROWS!E114)-TIME!E114))/TIME!E114), "")</f>
        <v/>
      </c>
      <c r="F114" s="2" t="str">
        <f ca="1">_xlfn.IFNA(IF(TIME!F114&gt;=0.2,MAX(ABS(INDIRECT("'" &amp; F$2 &amp; "'!B" &amp; ROWS!F114)-TIME!F114), ABS(INDIRECT("'" &amp; F$2 &amp; "'!F" &amp; ROWS!F114)-TIME!F114), ABS(INDIRECT("'" &amp; F$2 &amp; "'!J" &amp; ROWS!F114)-TIME!F114))/TIME!F114), "")</f>
        <v/>
      </c>
      <c r="G114" s="2" t="str">
        <f ca="1">_xlfn.IFNA(IF(TIME!G114&gt;=0.2,MAX(ABS(INDIRECT("'" &amp; G$2 &amp; "'!B" &amp; ROWS!G114)-TIME!G114), ABS(INDIRECT("'" &amp; G$2 &amp; "'!F" &amp; ROWS!G114)-TIME!G114), ABS(INDIRECT("'" &amp; G$2 &amp; "'!J" &amp; ROWS!G114)-TIME!G114))/TIME!G114), "")</f>
        <v/>
      </c>
      <c r="H114" s="2">
        <f ca="1">_xlfn.IFNA(IF(TIME!H114&gt;=0.2,MAX(ABS(INDIRECT("'" &amp; H$2 &amp; "'!B" &amp; ROWS!H114)-TIME!H114), ABS(INDIRECT("'" &amp; H$2 &amp; "'!F" &amp; ROWS!H114)-TIME!H114), ABS(INDIRECT("'" &amp; H$2 &amp; "'!J" &amp; ROWS!H114)-TIME!H114))/TIME!H114), "")</f>
        <v>6.2111801242236541E-3</v>
      </c>
      <c r="I114" s="2">
        <f ca="1">_xlfn.IFNA(IF(TIME!I114&gt;=0.2,MAX(ABS(INDIRECT("'" &amp; I$2 &amp; "'!B" &amp; ROWS!I114)-TIME!I114), ABS(INDIRECT("'" &amp; I$2 &amp; "'!F" &amp; ROWS!I114)-TIME!I114), ABS(INDIRECT("'" &amp; I$2 &amp; "'!J" &amp; ROWS!I114)-TIME!I114))/TIME!I114), "")</f>
        <v>2.3297491039426504E-2</v>
      </c>
      <c r="J114" s="2">
        <f ca="1">_xlfn.IFNA(IF(TIME!J114&gt;=0.2,MAX(ABS(INDIRECT("'" &amp; J$2 &amp; "'!B" &amp; ROWS!J114)-TIME!J114), ABS(INDIRECT("'" &amp; J$2 &amp; "'!F" &amp; ROWS!J114)-TIME!J114), ABS(INDIRECT("'" &amp; J$2 &amp; "'!J" &amp; ROWS!J114)-TIME!J114))/TIME!J114), "")</f>
        <v>1.4084507042253534E-2</v>
      </c>
      <c r="K114" s="2">
        <f ca="1">_xlfn.IFNA(IF(TIME!K114&gt;=0.2,MAX(ABS(INDIRECT("'" &amp; K$2 &amp; "'!B" &amp; ROWS!K114)-TIME!K114), ABS(INDIRECT("'" &amp; K$2 &amp; "'!F" &amp; ROWS!K114)-TIME!K114), ABS(INDIRECT("'" &amp; K$2 &amp; "'!J" &amp; ROWS!K114)-TIME!K114))/TIME!K114), "")</f>
        <v>7.1942446043165541E-3</v>
      </c>
      <c r="L114" s="2">
        <f ca="1">_xlfn.IFNA(IF(TIME!L114&gt;=0.2,MAX(ABS(INDIRECT("'" &amp; L$2 &amp; "'!B" &amp; ROWS!L114)-TIME!L114), ABS(INDIRECT("'" &amp; L$2 &amp; "'!F" &amp; ROWS!L114)-TIME!L114), ABS(INDIRECT("'" &amp; L$2 &amp; "'!J" &amp; ROWS!L114)-TIME!L114))/TIME!L114), "")</f>
        <v>0</v>
      </c>
      <c r="M114" s="2" t="str">
        <f ca="1">_xlfn.IFNA(IF(TIME!M114&gt;=0.2,MAX(ABS(INDIRECT("'" &amp; M$2 &amp; "'!B" &amp; ROWS!M114)-TIME!M114), ABS(INDIRECT("'" &amp; M$2 &amp; "'!F" &amp; ROWS!M114)-TIME!M114), ABS(INDIRECT("'" &amp; M$2 &amp; "'!J" &amp; ROWS!M114)-TIME!M114))/TIME!M114), "")</f>
        <v/>
      </c>
      <c r="N114" s="2" t="str">
        <f ca="1">_xlfn.IFNA(IF(TIME!N114&gt;=0.2,MAX(ABS(INDIRECT("'" &amp; N$2 &amp; "'!B" &amp; ROWS!N114)-TIME!N114), ABS(INDIRECT("'" &amp; N$2 &amp; "'!F" &amp; ROWS!N114)-TIME!N114), ABS(INDIRECT("'" &amp; N$2 &amp; "'!J" &amp; ROWS!N114)-TIME!N114))/TIME!N114), "")</f>
        <v/>
      </c>
      <c r="O114" s="2" t="str">
        <f ca="1">_xlfn.IFNA(IF(TIME!O114&gt;=0.2,MAX(ABS(INDIRECT("'" &amp; O$2 &amp; "'!B" &amp; ROWS!O114)-TIME!O114), ABS(INDIRECT("'" &amp; O$2 &amp; "'!F" &amp; ROWS!O114)-TIME!O114), ABS(INDIRECT("'" &amp; O$2 &amp; "'!J" &amp; ROWS!O114)-TIME!O114))/TIME!O114), "")</f>
        <v/>
      </c>
      <c r="P114" s="2">
        <f ca="1">_xlfn.IFNA(IF(TIME!P114&gt;=0.2,MAX(ABS(INDIRECT("'" &amp; P$2 &amp; "'!B" &amp; ROWS!P114)-TIME!P114), ABS(INDIRECT("'" &amp; P$2 &amp; "'!F" &amp; ROWS!P114)-TIME!P114), ABS(INDIRECT("'" &amp; P$2 &amp; "'!J" &amp; ROWS!P114)-TIME!P114))/TIME!P114), "")</f>
        <v>2.6086956521738962E-2</v>
      </c>
      <c r="Q114" s="2">
        <f ca="1">_xlfn.IFNA(IF(TIME!Q114&gt;=0.2,MAX(ABS(INDIRECT("'" &amp; Q$2 &amp; "'!B" &amp; ROWS!Q114)-TIME!Q114), ABS(INDIRECT("'" &amp; Q$2 &amp; "'!F" &amp; ROWS!Q114)-TIME!Q114), ABS(INDIRECT("'" &amp; Q$2 &amp; "'!J" &amp; ROWS!Q114)-TIME!Q114))/TIME!Q114), "")</f>
        <v>1.8404907975460003E-2</v>
      </c>
      <c r="R114" s="2">
        <f ca="1">_xlfn.IFNA(IF(TIME!R114&gt;=0.2,MAX(ABS(INDIRECT("'" &amp; R$2 &amp; "'!B" &amp; ROWS!R114)-TIME!R114), ABS(INDIRECT("'" &amp; R$2 &amp; "'!F" &amp; ROWS!R114)-TIME!R114), ABS(INDIRECT("'" &amp; R$2 &amp; "'!J" &amp; ROWS!R114)-TIME!R114))/TIME!R114), "")</f>
        <v>5.0000000000000044E-2</v>
      </c>
      <c r="S114" s="2">
        <f ca="1">_xlfn.IFNA(IF(TIME!S114&gt;=0.2,MAX(ABS(INDIRECT("'" &amp; S$2 &amp; "'!B" &amp; ROWS!S114)-TIME!S114), ABS(INDIRECT("'" &amp; S$2 &amp; "'!F" &amp; ROWS!S114)-TIME!S114), ABS(INDIRECT("'" &amp; S$2 &amp; "'!J" &amp; ROWS!S114)-TIME!S114))/TIME!S114), "")</f>
        <v>7.1942446043165541E-3</v>
      </c>
      <c r="T114" s="2">
        <f ca="1">_xlfn.IFNA(IF(TIME!T114&gt;=0.2,MAX(ABS(INDIRECT("'" &amp; T$2 &amp; "'!B" &amp; ROWS!T114)-TIME!T114), ABS(INDIRECT("'" &amp; T$2 &amp; "'!F" &amp; ROWS!T114)-TIME!T114), ABS(INDIRECT("'" &amp; T$2 &amp; "'!J" &amp; ROWS!T114)-TIME!T114))/TIME!T114), "")</f>
        <v>8.0000000000000071E-2</v>
      </c>
      <c r="U114" s="2" t="str">
        <f ca="1">_xlfn.IFNA(IF(TIME!U114&gt;=0.2,MAX(ABS(INDIRECT("'" &amp; U$2 &amp; "'!B" &amp; ROWS!U114)-TIME!U114), ABS(INDIRECT("'" &amp; U$2 &amp; "'!F" &amp; ROWS!U114)-TIME!U114), ABS(INDIRECT("'" &amp; U$2 &amp; "'!J" &amp; ROWS!U114)-TIME!U114))/TIME!U114), "")</f>
        <v/>
      </c>
      <c r="V114" s="2" t="str">
        <f ca="1">_xlfn.IFNA(IF(TIME!V114&gt;=0.2,MAX(ABS(INDIRECT("'" &amp; V$2 &amp; "'!B" &amp; ROWS!V114)-TIME!V114), ABS(INDIRECT("'" &amp; V$2 &amp; "'!F" &amp; ROWS!V114)-TIME!V114), ABS(INDIRECT("'" &amp; V$2 &amp; "'!J" &amp; ROWS!V114)-TIME!V114))/TIME!V114), "")</f>
        <v/>
      </c>
      <c r="W114" s="2" t="str">
        <f ca="1">_xlfn.IFNA(IF(TIME!W114&gt;=0.2,MAX(ABS(INDIRECT("'" &amp; W$2 &amp; "'!B" &amp; ROWS!W114)-TIME!W114), ABS(INDIRECT("'" &amp; W$2 &amp; "'!F" &amp; ROWS!W114)-TIME!W114), ABS(INDIRECT("'" &amp; W$2 &amp; "'!J" &amp; ROWS!W114)-TIME!W114))/TIME!W114), "")</f>
        <v/>
      </c>
      <c r="X114" s="2">
        <f ca="1">_xlfn.IFNA(IF(TIME!X114&gt;=0.2,MAX(ABS(INDIRECT("'" &amp; X$2 &amp; "'!B" &amp; ROWS!X114)-TIME!X114), ABS(INDIRECT("'" &amp; X$2 &amp; "'!F" &amp; ROWS!X114)-TIME!X114), ABS(INDIRECT("'" &amp; X$2 &amp; "'!J" &amp; ROWS!X114)-TIME!X114))/TIME!X114), "")</f>
        <v>3.4482758620689495E-2</v>
      </c>
      <c r="Y114" s="2">
        <f ca="1">_xlfn.IFNA(IF(TIME!Y114&gt;=0.2,MAX(ABS(INDIRECT("'" &amp; Y$2 &amp; "'!B" &amp; ROWS!Y114)-TIME!Y114), ABS(INDIRECT("'" &amp; Y$2 &amp; "'!F" &amp; ROWS!Y114)-TIME!Y114), ABS(INDIRECT("'" &amp; Y$2 &amp; "'!J" &amp; ROWS!Y114)-TIME!Y114))/TIME!Y114), "")</f>
        <v>6.1728395061728308E-2</v>
      </c>
    </row>
    <row r="115" spans="1:25" x14ac:dyDescent="0.25">
      <c r="A115" t="str">
        <f>METRICS!A114</f>
        <v>interpose-stdlib</v>
      </c>
      <c r="B115" s="2">
        <f ca="1">_xlfn.IFNA(IF(TIME!B115&gt;=0.2,MAX(ABS(INDIRECT("'" &amp; B$2 &amp; "'!B" &amp; ROWS!B115)-TIME!B115), ABS(INDIRECT("'" &amp; B$2 &amp; "'!F" &amp; ROWS!B115)-TIME!B115), ABS(INDIRECT("'" &amp; B$2 &amp; "'!J" &amp; ROWS!B115)-TIME!B115))/TIME!B115), "")</f>
        <v>1.9230769230769246E-2</v>
      </c>
      <c r="C115" s="2">
        <f ca="1">_xlfn.IFNA(IF(TIME!C115&gt;=0.2,MAX(ABS(INDIRECT("'" &amp; C$2 &amp; "'!B" &amp; ROWS!C115)-TIME!C115), ABS(INDIRECT("'" &amp; C$2 &amp; "'!F" &amp; ROWS!C115)-TIME!C115), ABS(INDIRECT("'" &amp; C$2 &amp; "'!J" &amp; ROWS!C115)-TIME!C115))/TIME!C115), "")</f>
        <v>5.6818181818181872E-3</v>
      </c>
      <c r="D115" s="2">
        <f ca="1">_xlfn.IFNA(IF(TIME!D115&gt;=0.2,MAX(ABS(INDIRECT("'" &amp; D$2 &amp; "'!B" &amp; ROWS!D115)-TIME!D115), ABS(INDIRECT("'" &amp; D$2 &amp; "'!F" &amp; ROWS!D115)-TIME!D115), ABS(INDIRECT("'" &amp; D$2 &amp; "'!J" &amp; ROWS!D115)-TIME!D115))/TIME!D115), "")</f>
        <v>1.6393442622950834E-2</v>
      </c>
      <c r="E115" s="2">
        <f ca="1">_xlfn.IFNA(IF(TIME!E115&gt;=0.2,MAX(ABS(INDIRECT("'" &amp; E$2 &amp; "'!B" &amp; ROWS!E115)-TIME!E115), ABS(INDIRECT("'" &amp; E$2 &amp; "'!F" &amp; ROWS!E115)-TIME!E115), ABS(INDIRECT("'" &amp; E$2 &amp; "'!J" &amp; ROWS!E115)-TIME!E115))/TIME!E115), "")</f>
        <v>6.3965884861405878E-3</v>
      </c>
      <c r="F115" s="2">
        <f ca="1">_xlfn.IFNA(IF(TIME!F115&gt;=0.2,MAX(ABS(INDIRECT("'" &amp; F$2 &amp; "'!B" &amp; ROWS!F115)-TIME!F115), ABS(INDIRECT("'" &amp; F$2 &amp; "'!F" &amp; ROWS!F115)-TIME!F115), ABS(INDIRECT("'" &amp; F$2 &amp; "'!J" &amp; ROWS!F115)-TIME!F115))/TIME!F115), "")</f>
        <v>6.9284064665127596E-3</v>
      </c>
      <c r="G115" s="2">
        <f ca="1">_xlfn.IFNA(IF(TIME!G115&gt;=0.2,MAX(ABS(INDIRECT("'" &amp; G$2 &amp; "'!B" &amp; ROWS!G115)-TIME!G115), ABS(INDIRECT("'" &amp; G$2 &amp; "'!F" &amp; ROWS!G115)-TIME!G115), ABS(INDIRECT("'" &amp; G$2 &amp; "'!J" &amp; ROWS!G115)-TIME!G115))/TIME!G115), "")</f>
        <v>7.2358900144717546E-3</v>
      </c>
      <c r="H115" s="2">
        <f ca="1">_xlfn.IFNA(IF(TIME!H115&gt;=0.2,MAX(ABS(INDIRECT("'" &amp; H$2 &amp; "'!B" &amp; ROWS!H115)-TIME!H115), ABS(INDIRECT("'" &amp; H$2 &amp; "'!F" &amp; ROWS!H115)-TIME!H115), ABS(INDIRECT("'" &amp; H$2 &amp; "'!J" &amp; ROWS!H115)-TIME!H115))/TIME!H115), "")</f>
        <v>1.3210039630119782E-3</v>
      </c>
      <c r="I115" s="2">
        <f ca="1">_xlfn.IFNA(IF(TIME!I115&gt;=0.2,MAX(ABS(INDIRECT("'" &amp; I$2 &amp; "'!B" &amp; ROWS!I115)-TIME!I115), ABS(INDIRECT("'" &amp; I$2 &amp; "'!F" &amp; ROWS!I115)-TIME!I115), ABS(INDIRECT("'" &amp; I$2 &amp; "'!J" &amp; ROWS!I115)-TIME!I115))/TIME!I115), "")</f>
        <v>7.0588235294118231E-3</v>
      </c>
      <c r="J115" s="2">
        <f ca="1">_xlfn.IFNA(IF(TIME!J115&gt;=0.2,MAX(ABS(INDIRECT("'" &amp; J$2 &amp; "'!B" &amp; ROWS!J115)-TIME!J115), ABS(INDIRECT("'" &amp; J$2 &amp; "'!F" &amp; ROWS!J115)-TIME!J115), ABS(INDIRECT("'" &amp; J$2 &amp; "'!J" &amp; ROWS!J115)-TIME!J115))/TIME!J115), "")</f>
        <v>1.2987012987012998E-2</v>
      </c>
      <c r="K115" s="2">
        <f ca="1">_xlfn.IFNA(IF(TIME!K115&gt;=0.2,MAX(ABS(INDIRECT("'" &amp; K$2 &amp; "'!B" &amp; ROWS!K115)-TIME!K115), ABS(INDIRECT("'" &amp; K$2 &amp; "'!F" &amp; ROWS!K115)-TIME!K115), ABS(INDIRECT("'" &amp; K$2 &amp; "'!J" &amp; ROWS!K115)-TIME!K115))/TIME!K115), "")</f>
        <v>1.8867924528301903E-2</v>
      </c>
      <c r="L115" s="2">
        <f ca="1">_xlfn.IFNA(IF(TIME!L115&gt;=0.2,MAX(ABS(INDIRECT("'" &amp; L$2 &amp; "'!B" &amp; ROWS!L115)-TIME!L115), ABS(INDIRECT("'" &amp; L$2 &amp; "'!F" &amp; ROWS!L115)-TIME!L115), ABS(INDIRECT("'" &amp; L$2 &amp; "'!J" &amp; ROWS!L115)-TIME!L115))/TIME!L115), "")</f>
        <v>1.7857142857142672E-2</v>
      </c>
      <c r="M115" s="2">
        <f ca="1">_xlfn.IFNA(IF(TIME!M115&gt;=0.2,MAX(ABS(INDIRECT("'" &amp; M$2 &amp; "'!B" &amp; ROWS!M115)-TIME!M115), ABS(INDIRECT("'" &amp; M$2 &amp; "'!F" &amp; ROWS!M115)-TIME!M115), ABS(INDIRECT("'" &amp; M$2 &amp; "'!J" &amp; ROWS!M115)-TIME!M115))/TIME!M115), "")</f>
        <v>5.8616647127785132E-3</v>
      </c>
      <c r="N115" s="2">
        <f ca="1">_xlfn.IFNA(IF(TIME!N115&gt;=0.2,MAX(ABS(INDIRECT("'" &amp; N$2 &amp; "'!B" &amp; ROWS!N115)-TIME!N115), ABS(INDIRECT("'" &amp; N$2 &amp; "'!F" &amp; ROWS!N115)-TIME!N115), ABS(INDIRECT("'" &amp; N$2 &amp; "'!J" &amp; ROWS!N115)-TIME!N115))/TIME!N115), "")</f>
        <v>2.4647887323943556E-2</v>
      </c>
      <c r="O115" s="2">
        <f ca="1">_xlfn.IFNA(IF(TIME!O115&gt;=0.2,MAX(ABS(INDIRECT("'" &amp; O$2 &amp; "'!B" &amp; ROWS!O115)-TIME!O115), ABS(INDIRECT("'" &amp; O$2 &amp; "'!F" &amp; ROWS!O115)-TIME!O115), ABS(INDIRECT("'" &amp; O$2 &amp; "'!J" &amp; ROWS!O115)-TIME!O115))/TIME!O115), "")</f>
        <v>4.3343653250774029E-2</v>
      </c>
      <c r="P115" s="2">
        <f ca="1">_xlfn.IFNA(IF(TIME!P115&gt;=0.2,MAX(ABS(INDIRECT("'" &amp; P$2 &amp; "'!B" &amp; ROWS!P115)-TIME!P115), ABS(INDIRECT("'" &amp; P$2 &amp; "'!F" &amp; ROWS!P115)-TIME!P115), ABS(INDIRECT("'" &amp; P$2 &amp; "'!J" &amp; ROWS!P115)-TIME!P115))/TIME!P115), "")</f>
        <v>4.9999999999999906E-2</v>
      </c>
      <c r="Q115" s="2">
        <f ca="1">_xlfn.IFNA(IF(TIME!Q115&gt;=0.2,MAX(ABS(INDIRECT("'" &amp; Q$2 &amp; "'!B" &amp; ROWS!Q115)-TIME!Q115), ABS(INDIRECT("'" &amp; Q$2 &amp; "'!F" &amp; ROWS!Q115)-TIME!Q115), ABS(INDIRECT("'" &amp; Q$2 &amp; "'!J" &amp; ROWS!Q115)-TIME!Q115))/TIME!Q115), "")</f>
        <v>1.7543859649122823E-2</v>
      </c>
      <c r="R115" s="2">
        <f ca="1">_xlfn.IFNA(IF(TIME!R115&gt;=0.2,MAX(ABS(INDIRECT("'" &amp; R$2 &amp; "'!B" &amp; ROWS!R115)-TIME!R115), ABS(INDIRECT("'" &amp; R$2 &amp; "'!F" &amp; ROWS!R115)-TIME!R115), ABS(INDIRECT("'" &amp; R$2 &amp; "'!J" &amp; ROWS!R115)-TIME!R115))/TIME!R115), "")</f>
        <v>0.10975609756097571</v>
      </c>
      <c r="S115" s="2">
        <f ca="1">_xlfn.IFNA(IF(TIME!S115&gt;=0.2,MAX(ABS(INDIRECT("'" &amp; S$2 &amp; "'!B" &amp; ROWS!S115)-TIME!S115), ABS(INDIRECT("'" &amp; S$2 &amp; "'!F" &amp; ROWS!S115)-TIME!S115), ABS(INDIRECT("'" &amp; S$2 &amp; "'!J" &amp; ROWS!S115)-TIME!S115))/TIME!S115), "")</f>
        <v>1.2658227848101276E-2</v>
      </c>
      <c r="T115" s="2">
        <f ca="1">_xlfn.IFNA(IF(TIME!T115&gt;=0.2,MAX(ABS(INDIRECT("'" &amp; T$2 &amp; "'!B" &amp; ROWS!T115)-TIME!T115), ABS(INDIRECT("'" &amp; T$2 &amp; "'!F" &amp; ROWS!T115)-TIME!T115), ABS(INDIRECT("'" &amp; T$2 &amp; "'!J" &amp; ROWS!T115)-TIME!T115))/TIME!T115), "")</f>
        <v>1.7857142857142672E-2</v>
      </c>
      <c r="U115" s="2">
        <f ca="1">_xlfn.IFNA(IF(TIME!U115&gt;=0.2,MAX(ABS(INDIRECT("'" &amp; U$2 &amp; "'!B" &amp; ROWS!U115)-TIME!U115), ABS(INDIRECT("'" &amp; U$2 &amp; "'!F" &amp; ROWS!U115)-TIME!U115), ABS(INDIRECT("'" &amp; U$2 &amp; "'!J" &amp; ROWS!U115)-TIME!U115))/TIME!U115), "")</f>
        <v>3.5010940919037226E-2</v>
      </c>
      <c r="V115" s="2">
        <f ca="1">_xlfn.IFNA(IF(TIME!V115&gt;=0.2,MAX(ABS(INDIRECT("'" &amp; V$2 &amp; "'!B" &amp; ROWS!V115)-TIME!V115), ABS(INDIRECT("'" &amp; V$2 &amp; "'!F" &amp; ROWS!V115)-TIME!V115), ABS(INDIRECT("'" &amp; V$2 &amp; "'!J" &amp; ROWS!V115)-TIME!V115))/TIME!V115), "")</f>
        <v>9.036144578313381E-3</v>
      </c>
      <c r="W115" s="2">
        <f ca="1">_xlfn.IFNA(IF(TIME!W115&gt;=0.2,MAX(ABS(INDIRECT("'" &amp; W$2 &amp; "'!B" &amp; ROWS!W115)-TIME!W115), ABS(INDIRECT("'" &amp; W$2 &amp; "'!F" &amp; ROWS!W115)-TIME!W115), ABS(INDIRECT("'" &amp; W$2 &amp; "'!J" &amp; ROWS!W115)-TIME!W115))/TIME!W115), "")</f>
        <v>2.2692889561270722E-2</v>
      </c>
      <c r="X115" s="2">
        <f ca="1">_xlfn.IFNA(IF(TIME!X115&gt;=0.2,MAX(ABS(INDIRECT("'" &amp; X$2 &amp; "'!B" &amp; ROWS!X115)-TIME!X115), ABS(INDIRECT("'" &amp; X$2 &amp; "'!F" &amp; ROWS!X115)-TIME!X115), ABS(INDIRECT("'" &amp; X$2 &amp; "'!J" &amp; ROWS!X115)-TIME!X115))/TIME!X115), "")</f>
        <v>2.4390243902438911E-2</v>
      </c>
      <c r="Y115" s="2">
        <f ca="1">_xlfn.IFNA(IF(TIME!Y115&gt;=0.2,MAX(ABS(INDIRECT("'" &amp; Y$2 &amp; "'!B" &amp; ROWS!Y115)-TIME!Y115), ABS(INDIRECT("'" &amp; Y$2 &amp; "'!F" &amp; ROWS!Y115)-TIME!Y115), ABS(INDIRECT("'" &amp; Y$2 &amp; "'!J" &amp; ROWS!Y115)-TIME!Y115))/TIME!Y115), "")</f>
        <v>3.5714285714285546E-2</v>
      </c>
    </row>
    <row r="116" spans="1:25" x14ac:dyDescent="0.25">
      <c r="A116" t="str">
        <f>METRICS!A115</f>
        <v>iostream-stdlib</v>
      </c>
      <c r="B116" s="2">
        <f ca="1">_xlfn.IFNA(IF(TIME!B116&gt;=0.2,MAX(ABS(INDIRECT("'" &amp; B$2 &amp; "'!B" &amp; ROWS!B116)-TIME!B116), ABS(INDIRECT("'" &amp; B$2 &amp; "'!F" &amp; ROWS!B116)-TIME!B116), ABS(INDIRECT("'" &amp; B$2 &amp; "'!J" &amp; ROWS!B116)-TIME!B116))/TIME!B116), "")</f>
        <v>0</v>
      </c>
      <c r="C116" s="2">
        <f ca="1">_xlfn.IFNA(IF(TIME!C116&gt;=0.2,MAX(ABS(INDIRECT("'" &amp; C$2 &amp; "'!B" &amp; ROWS!C116)-TIME!C116), ABS(INDIRECT("'" &amp; C$2 &amp; "'!F" &amp; ROWS!C116)-TIME!C116), ABS(INDIRECT("'" &amp; C$2 &amp; "'!J" &amp; ROWS!C116)-TIME!C116))/TIME!C116), "")</f>
        <v>8.3333333333333301E-2</v>
      </c>
      <c r="D116" s="2" t="b">
        <f ca="1">_xlfn.IFNA(IF(TIME!D116&gt;=0.2,MAX(ABS(INDIRECT("'" &amp; D$2 &amp; "'!B" &amp; ROWS!D116)-TIME!D116), ABS(INDIRECT("'" &amp; D$2 &amp; "'!F" &amp; ROWS!D116)-TIME!D116), ABS(INDIRECT("'" &amp; D$2 &amp; "'!J" &amp; ROWS!D116)-TIME!D116))/TIME!D116), "")</f>
        <v>0</v>
      </c>
      <c r="E116" s="2" t="str">
        <f ca="1">_xlfn.IFNA(IF(TIME!E116&gt;=0.2,MAX(ABS(INDIRECT("'" &amp; E$2 &amp; "'!B" &amp; ROWS!E116)-TIME!E116), ABS(INDIRECT("'" &amp; E$2 &amp; "'!F" &amp; ROWS!E116)-TIME!E116), ABS(INDIRECT("'" &amp; E$2 &amp; "'!J" &amp; ROWS!E116)-TIME!E116))/TIME!E116), "")</f>
        <v/>
      </c>
      <c r="F116" s="2" t="str">
        <f ca="1">_xlfn.IFNA(IF(TIME!F116&gt;=0.2,MAX(ABS(INDIRECT("'" &amp; F$2 &amp; "'!B" &amp; ROWS!F116)-TIME!F116), ABS(INDIRECT("'" &amp; F$2 &amp; "'!F" &amp; ROWS!F116)-TIME!F116), ABS(INDIRECT("'" &amp; F$2 &amp; "'!J" &amp; ROWS!F116)-TIME!F116))/TIME!F116), "")</f>
        <v/>
      </c>
      <c r="G116" s="2" t="str">
        <f ca="1">_xlfn.IFNA(IF(TIME!G116&gt;=0.2,MAX(ABS(INDIRECT("'" &amp; G$2 &amp; "'!B" &amp; ROWS!G116)-TIME!G116), ABS(INDIRECT("'" &amp; G$2 &amp; "'!F" &amp; ROWS!G116)-TIME!G116), ABS(INDIRECT("'" &amp; G$2 &amp; "'!J" &amp; ROWS!G116)-TIME!G116))/TIME!G116), "")</f>
        <v/>
      </c>
      <c r="H116" s="2" t="str">
        <f ca="1">_xlfn.IFNA(IF(TIME!H116&gt;=0.2,MAX(ABS(INDIRECT("'" &amp; H$2 &amp; "'!B" &amp; ROWS!H116)-TIME!H116), ABS(INDIRECT("'" &amp; H$2 &amp; "'!F" &amp; ROWS!H116)-TIME!H116), ABS(INDIRECT("'" &amp; H$2 &amp; "'!J" &amp; ROWS!H116)-TIME!H116))/TIME!H116), "")</f>
        <v/>
      </c>
      <c r="I116" s="2" t="str">
        <f ca="1">_xlfn.IFNA(IF(TIME!I116&gt;=0.2,MAX(ABS(INDIRECT("'" &amp; I$2 &amp; "'!B" &amp; ROWS!I116)-TIME!I116), ABS(INDIRECT("'" &amp; I$2 &amp; "'!F" &amp; ROWS!I116)-TIME!I116), ABS(INDIRECT("'" &amp; I$2 &amp; "'!J" &amp; ROWS!I116)-TIME!I116))/TIME!I116), "")</f>
        <v/>
      </c>
      <c r="J116" s="2" t="b">
        <f ca="1">_xlfn.IFNA(IF(TIME!J116&gt;=0.2,MAX(ABS(INDIRECT("'" &amp; J$2 &amp; "'!B" &amp; ROWS!J116)-TIME!J116), ABS(INDIRECT("'" &amp; J$2 &amp; "'!F" &amp; ROWS!J116)-TIME!J116), ABS(INDIRECT("'" &amp; J$2 &amp; "'!J" &amp; ROWS!J116)-TIME!J116))/TIME!J116), "")</f>
        <v>0</v>
      </c>
      <c r="K116" s="2" t="b">
        <f ca="1">_xlfn.IFNA(IF(TIME!K116&gt;=0.2,MAX(ABS(INDIRECT("'" &amp; K$2 &amp; "'!B" &amp; ROWS!K116)-TIME!K116), ABS(INDIRECT("'" &amp; K$2 &amp; "'!F" &amp; ROWS!K116)-TIME!K116), ABS(INDIRECT("'" &amp; K$2 &amp; "'!J" &amp; ROWS!K116)-TIME!K116))/TIME!K116), "")</f>
        <v>0</v>
      </c>
      <c r="L116" s="2" t="b">
        <f ca="1">_xlfn.IFNA(IF(TIME!L116&gt;=0.2,MAX(ABS(INDIRECT("'" &amp; L$2 &amp; "'!B" &amp; ROWS!L116)-TIME!L116), ABS(INDIRECT("'" &amp; L$2 &amp; "'!F" &amp; ROWS!L116)-TIME!L116), ABS(INDIRECT("'" &amp; L$2 &amp; "'!J" &amp; ROWS!L116)-TIME!L116))/TIME!L116), "")</f>
        <v>0</v>
      </c>
      <c r="M116" s="2" t="str">
        <f ca="1">_xlfn.IFNA(IF(TIME!M116&gt;=0.2,MAX(ABS(INDIRECT("'" &amp; M$2 &amp; "'!B" &amp; ROWS!M116)-TIME!M116), ABS(INDIRECT("'" &amp; M$2 &amp; "'!F" &amp; ROWS!M116)-TIME!M116), ABS(INDIRECT("'" &amp; M$2 &amp; "'!J" &amp; ROWS!M116)-TIME!M116))/TIME!M116), "")</f>
        <v/>
      </c>
      <c r="N116" s="2" t="str">
        <f ca="1">_xlfn.IFNA(IF(TIME!N116&gt;=0.2,MAX(ABS(INDIRECT("'" &amp; N$2 &amp; "'!B" &amp; ROWS!N116)-TIME!N116), ABS(INDIRECT("'" &amp; N$2 &amp; "'!F" &amp; ROWS!N116)-TIME!N116), ABS(INDIRECT("'" &amp; N$2 &amp; "'!J" &amp; ROWS!N116)-TIME!N116))/TIME!N116), "")</f>
        <v/>
      </c>
      <c r="O116" s="2" t="str">
        <f ca="1">_xlfn.IFNA(IF(TIME!O116&gt;=0.2,MAX(ABS(INDIRECT("'" &amp; O$2 &amp; "'!B" &amp; ROWS!O116)-TIME!O116), ABS(INDIRECT("'" &amp; O$2 &amp; "'!F" &amp; ROWS!O116)-TIME!O116), ABS(INDIRECT("'" &amp; O$2 &amp; "'!J" &amp; ROWS!O116)-TIME!O116))/TIME!O116), "")</f>
        <v/>
      </c>
      <c r="P116" s="2" t="str">
        <f ca="1">_xlfn.IFNA(IF(TIME!P116&gt;=0.2,MAX(ABS(INDIRECT("'" &amp; P$2 &amp; "'!B" &amp; ROWS!P116)-TIME!P116), ABS(INDIRECT("'" &amp; P$2 &amp; "'!F" &amp; ROWS!P116)-TIME!P116), ABS(INDIRECT("'" &amp; P$2 &amp; "'!J" &amp; ROWS!P116)-TIME!P116))/TIME!P116), "")</f>
        <v/>
      </c>
      <c r="Q116" s="2" t="str">
        <f ca="1">_xlfn.IFNA(IF(TIME!Q116&gt;=0.2,MAX(ABS(INDIRECT("'" &amp; Q$2 &amp; "'!B" &amp; ROWS!Q116)-TIME!Q116), ABS(INDIRECT("'" &amp; Q$2 &amp; "'!F" &amp; ROWS!Q116)-TIME!Q116), ABS(INDIRECT("'" &amp; Q$2 &amp; "'!J" &amp; ROWS!Q116)-TIME!Q116))/TIME!Q116), "")</f>
        <v/>
      </c>
      <c r="R116" s="2" t="b">
        <f ca="1">_xlfn.IFNA(IF(TIME!R116&gt;=0.2,MAX(ABS(INDIRECT("'" &amp; R$2 &amp; "'!B" &amp; ROWS!R116)-TIME!R116), ABS(INDIRECT("'" &amp; R$2 &amp; "'!F" &amp; ROWS!R116)-TIME!R116), ABS(INDIRECT("'" &amp; R$2 &amp; "'!J" &amp; ROWS!R116)-TIME!R116))/TIME!R116), "")</f>
        <v>0</v>
      </c>
      <c r="S116" s="2" t="b">
        <f ca="1">_xlfn.IFNA(IF(TIME!S116&gt;=0.2,MAX(ABS(INDIRECT("'" &amp; S$2 &amp; "'!B" &amp; ROWS!S116)-TIME!S116), ABS(INDIRECT("'" &amp; S$2 &amp; "'!F" &amp; ROWS!S116)-TIME!S116), ABS(INDIRECT("'" &amp; S$2 &amp; "'!J" &amp; ROWS!S116)-TIME!S116))/TIME!S116), "")</f>
        <v>0</v>
      </c>
      <c r="T116" s="2" t="b">
        <f ca="1">_xlfn.IFNA(IF(TIME!T116&gt;=0.2,MAX(ABS(INDIRECT("'" &amp; T$2 &amp; "'!B" &amp; ROWS!T116)-TIME!T116), ABS(INDIRECT("'" &amp; T$2 &amp; "'!F" &amp; ROWS!T116)-TIME!T116), ABS(INDIRECT("'" &amp; T$2 &amp; "'!J" &amp; ROWS!T116)-TIME!T116))/TIME!T116), "")</f>
        <v>0</v>
      </c>
      <c r="U116" s="2" t="str">
        <f ca="1">_xlfn.IFNA(IF(TIME!U116&gt;=0.2,MAX(ABS(INDIRECT("'" &amp; U$2 &amp; "'!B" &amp; ROWS!U116)-TIME!U116), ABS(INDIRECT("'" &amp; U$2 &amp; "'!F" &amp; ROWS!U116)-TIME!U116), ABS(INDIRECT("'" &amp; U$2 &amp; "'!J" &amp; ROWS!U116)-TIME!U116))/TIME!U116), "")</f>
        <v/>
      </c>
      <c r="V116" s="2" t="str">
        <f ca="1">_xlfn.IFNA(IF(TIME!V116&gt;=0.2,MAX(ABS(INDIRECT("'" &amp; V$2 &amp; "'!B" &amp; ROWS!V116)-TIME!V116), ABS(INDIRECT("'" &amp; V$2 &amp; "'!F" &amp; ROWS!V116)-TIME!V116), ABS(INDIRECT("'" &amp; V$2 &amp; "'!J" &amp; ROWS!V116)-TIME!V116))/TIME!V116), "")</f>
        <v/>
      </c>
      <c r="W116" s="2" t="str">
        <f ca="1">_xlfn.IFNA(IF(TIME!W116&gt;=0.2,MAX(ABS(INDIRECT("'" &amp; W$2 &amp; "'!B" &amp; ROWS!W116)-TIME!W116), ABS(INDIRECT("'" &amp; W$2 &amp; "'!F" &amp; ROWS!W116)-TIME!W116), ABS(INDIRECT("'" &amp; W$2 &amp; "'!J" &amp; ROWS!W116)-TIME!W116))/TIME!W116), "")</f>
        <v/>
      </c>
      <c r="X116" s="2" t="str">
        <f ca="1">_xlfn.IFNA(IF(TIME!X116&gt;=0.2,MAX(ABS(INDIRECT("'" &amp; X$2 &amp; "'!B" &amp; ROWS!X116)-TIME!X116), ABS(INDIRECT("'" &amp; X$2 &amp; "'!F" &amp; ROWS!X116)-TIME!X116), ABS(INDIRECT("'" &amp; X$2 &amp; "'!J" &amp; ROWS!X116)-TIME!X116))/TIME!X116), "")</f>
        <v/>
      </c>
      <c r="Y116" s="2" t="str">
        <f ca="1">_xlfn.IFNA(IF(TIME!Y116&gt;=0.2,MAX(ABS(INDIRECT("'" &amp; Y$2 &amp; "'!B" &amp; ROWS!Y116)-TIME!Y116), ABS(INDIRECT("'" &amp; Y$2 &amp; "'!F" &amp; ROWS!Y116)-TIME!Y116), ABS(INDIRECT("'" &amp; Y$2 &amp; "'!J" &amp; ROWS!Y116)-TIME!Y116))/TIME!Y116), "")</f>
        <v/>
      </c>
    </row>
    <row r="117" spans="1:25" x14ac:dyDescent="0.25">
      <c r="A117" t="str">
        <f>METRICS!A116</f>
        <v>iterator-stdlib</v>
      </c>
      <c r="B117" s="2" t="b">
        <f ca="1">_xlfn.IFNA(IF(TIME!B117&gt;=0.2,MAX(ABS(INDIRECT("'" &amp; B$2 &amp; "'!B" &amp; ROWS!B117)-TIME!B117), ABS(INDIRECT("'" &amp; B$2 &amp; "'!F" &amp; ROWS!B117)-TIME!B117), ABS(INDIRECT("'" &amp; B$2 &amp; "'!J" &amp; ROWS!B117)-TIME!B117))/TIME!B117), "")</f>
        <v>0</v>
      </c>
      <c r="C117" s="2" t="b">
        <f ca="1">_xlfn.IFNA(IF(TIME!C117&gt;=0.2,MAX(ABS(INDIRECT("'" &amp; C$2 &amp; "'!B" &amp; ROWS!C117)-TIME!C117), ABS(INDIRECT("'" &amp; C$2 &amp; "'!F" &amp; ROWS!C117)-TIME!C117), ABS(INDIRECT("'" &amp; C$2 &amp; "'!J" &amp; ROWS!C117)-TIME!C117))/TIME!C117), "")</f>
        <v>0</v>
      </c>
      <c r="D117" s="2" t="b">
        <f ca="1">_xlfn.IFNA(IF(TIME!D117&gt;=0.2,MAX(ABS(INDIRECT("'" &amp; D$2 &amp; "'!B" &amp; ROWS!D117)-TIME!D117), ABS(INDIRECT("'" &amp; D$2 &amp; "'!F" &amp; ROWS!D117)-TIME!D117), ABS(INDIRECT("'" &amp; D$2 &amp; "'!J" &amp; ROWS!D117)-TIME!D117))/TIME!D117), "")</f>
        <v>0</v>
      </c>
      <c r="E117" s="2">
        <f ca="1">_xlfn.IFNA(IF(TIME!E117&gt;=0.2,MAX(ABS(INDIRECT("'" &amp; E$2 &amp; "'!B" &amp; ROWS!E117)-TIME!E117), ABS(INDIRECT("'" &amp; E$2 &amp; "'!F" &amp; ROWS!E117)-TIME!E117), ABS(INDIRECT("'" &amp; E$2 &amp; "'!J" &amp; ROWS!E117)-TIME!E117))/TIME!E117), "")</f>
        <v>2.7027027027027053E-2</v>
      </c>
      <c r="F117" s="2">
        <f ca="1">_xlfn.IFNA(IF(TIME!F117&gt;=0.2,MAX(ABS(INDIRECT("'" &amp; F$2 &amp; "'!B" &amp; ROWS!F117)-TIME!F117), ABS(INDIRECT("'" &amp; F$2 &amp; "'!F" &amp; ROWS!F117)-TIME!F117), ABS(INDIRECT("'" &amp; F$2 &amp; "'!J" &amp; ROWS!F117)-TIME!F117))/TIME!F117), "")</f>
        <v>2.0833333333333353E-2</v>
      </c>
      <c r="G117" s="2">
        <f ca="1">_xlfn.IFNA(IF(TIME!G117&gt;=0.2,MAX(ABS(INDIRECT("'" &amp; G$2 &amp; "'!B" &amp; ROWS!G117)-TIME!G117), ABS(INDIRECT("'" &amp; G$2 &amp; "'!F" &amp; ROWS!G117)-TIME!G117), ABS(INDIRECT("'" &amp; G$2 &amp; "'!J" &amp; ROWS!G117)-TIME!G117))/TIME!G117), "")</f>
        <v>4.1666666666666706E-2</v>
      </c>
      <c r="H117" s="2">
        <f ca="1">_xlfn.IFNA(IF(TIME!H117&gt;=0.2,MAX(ABS(INDIRECT("'" &amp; H$2 &amp; "'!B" &amp; ROWS!H117)-TIME!H117), ABS(INDIRECT("'" &amp; H$2 &amp; "'!F" &amp; ROWS!H117)-TIME!H117), ABS(INDIRECT("'" &amp; H$2 &amp; "'!J" &amp; ROWS!H117)-TIME!H117))/TIME!H117), "")</f>
        <v>2.2222222222222077E-2</v>
      </c>
      <c r="I117" s="2">
        <f ca="1">_xlfn.IFNA(IF(TIME!I117&gt;=0.2,MAX(ABS(INDIRECT("'" &amp; I$2 &amp; "'!B" &amp; ROWS!I117)-TIME!I117), ABS(INDIRECT("'" &amp; I$2 &amp; "'!F" &amp; ROWS!I117)-TIME!I117), ABS(INDIRECT("'" &amp; I$2 &amp; "'!J" &amp; ROWS!I117)-TIME!I117))/TIME!I117), "")</f>
        <v>7.462686567164185E-3</v>
      </c>
      <c r="J117" s="2" t="b">
        <f ca="1">_xlfn.IFNA(IF(TIME!J117&gt;=0.2,MAX(ABS(INDIRECT("'" &amp; J$2 &amp; "'!B" &amp; ROWS!J117)-TIME!J117), ABS(INDIRECT("'" &amp; J$2 &amp; "'!F" &amp; ROWS!J117)-TIME!J117), ABS(INDIRECT("'" &amp; J$2 &amp; "'!J" &amp; ROWS!J117)-TIME!J117))/TIME!J117), "")</f>
        <v>0</v>
      </c>
      <c r="K117" s="2" t="b">
        <f ca="1">_xlfn.IFNA(IF(TIME!K117&gt;=0.2,MAX(ABS(INDIRECT("'" &amp; K$2 &amp; "'!B" &amp; ROWS!K117)-TIME!K117), ABS(INDIRECT("'" &amp; K$2 &amp; "'!F" &amp; ROWS!K117)-TIME!K117), ABS(INDIRECT("'" &amp; K$2 &amp; "'!J" &amp; ROWS!K117)-TIME!K117))/TIME!K117), "")</f>
        <v>0</v>
      </c>
      <c r="L117" s="2" t="b">
        <f ca="1">_xlfn.IFNA(IF(TIME!L117&gt;=0.2,MAX(ABS(INDIRECT("'" &amp; L$2 &amp; "'!B" &amp; ROWS!L117)-TIME!L117), ABS(INDIRECT("'" &amp; L$2 &amp; "'!F" &amp; ROWS!L117)-TIME!L117), ABS(INDIRECT("'" &amp; L$2 &amp; "'!J" &amp; ROWS!L117)-TIME!L117))/TIME!L117), "")</f>
        <v>0</v>
      </c>
      <c r="M117" s="2">
        <f ca="1">_xlfn.IFNA(IF(TIME!M117&gt;=0.2,MAX(ABS(INDIRECT("'" &amp; M$2 &amp; "'!B" &amp; ROWS!M117)-TIME!M117), ABS(INDIRECT("'" &amp; M$2 &amp; "'!F" &amp; ROWS!M117)-TIME!M117), ABS(INDIRECT("'" &amp; M$2 &amp; "'!J" &amp; ROWS!M117)-TIME!M117))/TIME!M117), "")</f>
        <v>4.0000000000000036E-2</v>
      </c>
      <c r="N117" s="2">
        <f ca="1">_xlfn.IFNA(IF(TIME!N117&gt;=0.2,MAX(ABS(INDIRECT("'" &amp; N$2 &amp; "'!B" &amp; ROWS!N117)-TIME!N117), ABS(INDIRECT("'" &amp; N$2 &amp; "'!F" &amp; ROWS!N117)-TIME!N117), ABS(INDIRECT("'" &amp; N$2 &amp; "'!J" &amp; ROWS!N117)-TIME!N117))/TIME!N117), "")</f>
        <v>2.4390243902438911E-2</v>
      </c>
      <c r="O117" s="2">
        <f ca="1">_xlfn.IFNA(IF(TIME!O117&gt;=0.2,MAX(ABS(INDIRECT("'" &amp; O$2 &amp; "'!B" &amp; ROWS!O117)-TIME!O117), ABS(INDIRECT("'" &amp; O$2 &amp; "'!F" &amp; ROWS!O117)-TIME!O117), ABS(INDIRECT("'" &amp; O$2 &amp; "'!J" &amp; ROWS!O117)-TIME!O117))/TIME!O117), "")</f>
        <v>5.0000000000000044E-2</v>
      </c>
      <c r="P117" s="2" t="b">
        <f ca="1">_xlfn.IFNA(IF(TIME!P117&gt;=0.2,MAX(ABS(INDIRECT("'" &amp; P$2 &amp; "'!B" &amp; ROWS!P117)-TIME!P117), ABS(INDIRECT("'" &amp; P$2 &amp; "'!F" &amp; ROWS!P117)-TIME!P117), ABS(INDIRECT("'" &amp; P$2 &amp; "'!J" &amp; ROWS!P117)-TIME!P117))/TIME!P117), "")</f>
        <v>0</v>
      </c>
      <c r="Q117" s="2" t="b">
        <f ca="1">_xlfn.IFNA(IF(TIME!Q117&gt;=0.2,MAX(ABS(INDIRECT("'" &amp; Q$2 &amp; "'!B" &amp; ROWS!Q117)-TIME!Q117), ABS(INDIRECT("'" &amp; Q$2 &amp; "'!F" &amp; ROWS!Q117)-TIME!Q117), ABS(INDIRECT("'" &amp; Q$2 &amp; "'!J" &amp; ROWS!Q117)-TIME!Q117))/TIME!Q117), "")</f>
        <v>0</v>
      </c>
      <c r="R117" s="2" t="b">
        <f ca="1">_xlfn.IFNA(IF(TIME!R117&gt;=0.2,MAX(ABS(INDIRECT("'" &amp; R$2 &amp; "'!B" &amp; ROWS!R117)-TIME!R117), ABS(INDIRECT("'" &amp; R$2 &amp; "'!F" &amp; ROWS!R117)-TIME!R117), ABS(INDIRECT("'" &amp; R$2 &amp; "'!J" &amp; ROWS!R117)-TIME!R117))/TIME!R117), "")</f>
        <v>0</v>
      </c>
      <c r="S117" s="2" t="b">
        <f ca="1">_xlfn.IFNA(IF(TIME!S117&gt;=0.2,MAX(ABS(INDIRECT("'" &amp; S$2 &amp; "'!B" &amp; ROWS!S117)-TIME!S117), ABS(INDIRECT("'" &amp; S$2 &amp; "'!F" &amp; ROWS!S117)-TIME!S117), ABS(INDIRECT("'" &amp; S$2 &amp; "'!J" &amp; ROWS!S117)-TIME!S117))/TIME!S117), "")</f>
        <v>0</v>
      </c>
      <c r="T117" s="2" t="b">
        <f ca="1">_xlfn.IFNA(IF(TIME!T117&gt;=0.2,MAX(ABS(INDIRECT("'" &amp; T$2 &amp; "'!B" &amp; ROWS!T117)-TIME!T117), ABS(INDIRECT("'" &amp; T$2 &amp; "'!F" &amp; ROWS!T117)-TIME!T117), ABS(INDIRECT("'" &amp; T$2 &amp; "'!J" &amp; ROWS!T117)-TIME!T117))/TIME!T117), "")</f>
        <v>0</v>
      </c>
      <c r="U117" s="2">
        <f ca="1">_xlfn.IFNA(IF(TIME!U117&gt;=0.2,MAX(ABS(INDIRECT("'" &amp; U$2 &amp; "'!B" &amp; ROWS!U117)-TIME!U117), ABS(INDIRECT("'" &amp; U$2 &amp; "'!F" &amp; ROWS!U117)-TIME!U117), ABS(INDIRECT("'" &amp; U$2 &amp; "'!J" &amp; ROWS!U117)-TIME!U117))/TIME!U117), "")</f>
        <v>4.0000000000000036E-2</v>
      </c>
      <c r="V117" s="2">
        <f ca="1">_xlfn.IFNA(IF(TIME!V117&gt;=0.2,MAX(ABS(INDIRECT("'" &amp; V$2 &amp; "'!B" &amp; ROWS!V117)-TIME!V117), ABS(INDIRECT("'" &amp; V$2 &amp; "'!F" &amp; ROWS!V117)-TIME!V117), ABS(INDIRECT("'" &amp; V$2 &amp; "'!J" &amp; ROWS!V117)-TIME!V117))/TIME!V117), "")</f>
        <v>5.1282051282051183E-2</v>
      </c>
      <c r="W117" s="2">
        <f ca="1">_xlfn.IFNA(IF(TIME!W117&gt;=0.2,MAX(ABS(INDIRECT("'" &amp; W$2 &amp; "'!B" &amp; ROWS!W117)-TIME!W117), ABS(INDIRECT("'" &amp; W$2 &amp; "'!F" &amp; ROWS!W117)-TIME!W117), ABS(INDIRECT("'" &amp; W$2 &amp; "'!J" &amp; ROWS!W117)-TIME!W117))/TIME!W117), "")</f>
        <v>4.7619047619047533E-2</v>
      </c>
      <c r="X117" s="2" t="b">
        <f ca="1">_xlfn.IFNA(IF(TIME!X117&gt;=0.2,MAX(ABS(INDIRECT("'" &amp; X$2 &amp; "'!B" &amp; ROWS!X117)-TIME!X117), ABS(INDIRECT("'" &amp; X$2 &amp; "'!F" &amp; ROWS!X117)-TIME!X117), ABS(INDIRECT("'" &amp; X$2 &amp; "'!J" &amp; ROWS!X117)-TIME!X117))/TIME!X117), "")</f>
        <v>0</v>
      </c>
      <c r="Y117" s="2" t="b">
        <f ca="1">_xlfn.IFNA(IF(TIME!Y117&gt;=0.2,MAX(ABS(INDIRECT("'" &amp; Y$2 &amp; "'!B" &amp; ROWS!Y117)-TIME!Y117), ABS(INDIRECT("'" &amp; Y$2 &amp; "'!F" &amp; ROWS!Y117)-TIME!Y117), ABS(INDIRECT("'" &amp; Y$2 &amp; "'!J" &amp; ROWS!Y117)-TIME!Y117))/TIME!Y117), "")</f>
        <v>0</v>
      </c>
    </row>
    <row r="118" spans="1:25" x14ac:dyDescent="0.25">
      <c r="A118" t="str">
        <f>METRICS!A117</f>
        <v>kernel-stdlib</v>
      </c>
      <c r="B118" s="2">
        <f ca="1">_xlfn.IFNA(IF(TIME!B118&gt;=0.2,MAX(ABS(INDIRECT("'" &amp; B$2 &amp; "'!B" &amp; ROWS!B118)-TIME!B118), ABS(INDIRECT("'" &amp; B$2 &amp; "'!F" &amp; ROWS!B118)-TIME!B118), ABS(INDIRECT("'" &amp; B$2 &amp; "'!J" &amp; ROWS!B118)-TIME!B118))/TIME!B118), "")</f>
        <v>5.988023952095814E-3</v>
      </c>
      <c r="C118" s="2">
        <f ca="1">_xlfn.IFNA(IF(TIME!C118&gt;=0.2,MAX(ABS(INDIRECT("'" &amp; C$2 &amp; "'!B" &amp; ROWS!C118)-TIME!C118), ABS(INDIRECT("'" &amp; C$2 &amp; "'!F" &amp; ROWS!C118)-TIME!C118), ABS(INDIRECT("'" &amp; C$2 &amp; "'!J" &amp; ROWS!C118)-TIME!C118))/TIME!C118), "")</f>
        <v>3.3222591362126276E-2</v>
      </c>
      <c r="D118" s="2">
        <f ca="1">_xlfn.IFNA(IF(TIME!D118&gt;=0.2,MAX(ABS(INDIRECT("'" &amp; D$2 &amp; "'!B" &amp; ROWS!D118)-TIME!D118), ABS(INDIRECT("'" &amp; D$2 &amp; "'!F" &amp; ROWS!D118)-TIME!D118), ABS(INDIRECT("'" &amp; D$2 &amp; "'!J" &amp; ROWS!D118)-TIME!D118))/TIME!D118), "")</f>
        <v>1.0101010101010111E-2</v>
      </c>
      <c r="E118" s="2" t="str">
        <f ca="1">_xlfn.IFNA(IF(TIME!E118&gt;=0.2,MAX(ABS(INDIRECT("'" &amp; E$2 &amp; "'!B" &amp; ROWS!E118)-TIME!E118), ABS(INDIRECT("'" &amp; E$2 &amp; "'!F" &amp; ROWS!E118)-TIME!E118), ABS(INDIRECT("'" &amp; E$2 &amp; "'!J" &amp; ROWS!E118)-TIME!E118))/TIME!E118), "")</f>
        <v/>
      </c>
      <c r="F118" s="2" t="str">
        <f ca="1">_xlfn.IFNA(IF(TIME!F118&gt;=0.2,MAX(ABS(INDIRECT("'" &amp; F$2 &amp; "'!B" &amp; ROWS!F118)-TIME!F118), ABS(INDIRECT("'" &amp; F$2 &amp; "'!F" &amp; ROWS!F118)-TIME!F118), ABS(INDIRECT("'" &amp; F$2 &amp; "'!J" &amp; ROWS!F118)-TIME!F118))/TIME!F118), "")</f>
        <v/>
      </c>
      <c r="G118" s="2" t="str">
        <f ca="1">_xlfn.IFNA(IF(TIME!G118&gt;=0.2,MAX(ABS(INDIRECT("'" &amp; G$2 &amp; "'!B" &amp; ROWS!G118)-TIME!G118), ABS(INDIRECT("'" &amp; G$2 &amp; "'!F" &amp; ROWS!G118)-TIME!G118), ABS(INDIRECT("'" &amp; G$2 &amp; "'!J" &amp; ROWS!G118)-TIME!G118))/TIME!G118), "")</f>
        <v/>
      </c>
      <c r="H118" s="2" t="str">
        <f ca="1">_xlfn.IFNA(IF(TIME!H118&gt;=0.2,MAX(ABS(INDIRECT("'" &amp; H$2 &amp; "'!B" &amp; ROWS!H118)-TIME!H118), ABS(INDIRECT("'" &amp; H$2 &amp; "'!F" &amp; ROWS!H118)-TIME!H118), ABS(INDIRECT("'" &amp; H$2 &amp; "'!J" &amp; ROWS!H118)-TIME!H118))/TIME!H118), "")</f>
        <v/>
      </c>
      <c r="I118" s="2" t="str">
        <f ca="1">_xlfn.IFNA(IF(TIME!I118&gt;=0.2,MAX(ABS(INDIRECT("'" &amp; I$2 &amp; "'!B" &amp; ROWS!I118)-TIME!I118), ABS(INDIRECT("'" &amp; I$2 &amp; "'!F" &amp; ROWS!I118)-TIME!I118), ABS(INDIRECT("'" &amp; I$2 &amp; "'!J" &amp; ROWS!I118)-TIME!I118))/TIME!I118), "")</f>
        <v/>
      </c>
      <c r="J118" s="2">
        <f ca="1">_xlfn.IFNA(IF(TIME!J118&gt;=0.2,MAX(ABS(INDIRECT("'" &amp; J$2 &amp; "'!B" &amp; ROWS!J118)-TIME!J118), ABS(INDIRECT("'" &amp; J$2 &amp; "'!F" &amp; ROWS!J118)-TIME!J118), ABS(INDIRECT("'" &amp; J$2 &amp; "'!J" &amp; ROWS!J118)-TIME!J118))/TIME!J118), "")</f>
        <v>7.7519379844961309E-3</v>
      </c>
      <c r="K118" s="2">
        <f ca="1">_xlfn.IFNA(IF(TIME!K118&gt;=0.2,MAX(ABS(INDIRECT("'" &amp; K$2 &amp; "'!B" &amp; ROWS!K118)-TIME!K118), ABS(INDIRECT("'" &amp; K$2 &amp; "'!F" &amp; ROWS!K118)-TIME!K118), ABS(INDIRECT("'" &amp; K$2 &amp; "'!J" &amp; ROWS!K118)-TIME!K118))/TIME!K118), "")</f>
        <v>3.1657355679702036E-2</v>
      </c>
      <c r="L118" s="2">
        <f ca="1">_xlfn.IFNA(IF(TIME!L118&gt;=0.2,MAX(ABS(INDIRECT("'" &amp; L$2 &amp; "'!B" &amp; ROWS!L118)-TIME!L118), ABS(INDIRECT("'" &amp; L$2 &amp; "'!F" &amp; ROWS!L118)-TIME!L118), ABS(INDIRECT("'" &amp; L$2 &amp; "'!J" &amp; ROWS!L118)-TIME!L118))/TIME!L118), "")</f>
        <v>5.3191489361702178E-3</v>
      </c>
      <c r="M118" s="2" t="str">
        <f ca="1">_xlfn.IFNA(IF(TIME!M118&gt;=0.2,MAX(ABS(INDIRECT("'" &amp; M$2 &amp; "'!B" &amp; ROWS!M118)-TIME!M118), ABS(INDIRECT("'" &amp; M$2 &amp; "'!F" &amp; ROWS!M118)-TIME!M118), ABS(INDIRECT("'" &amp; M$2 &amp; "'!J" &amp; ROWS!M118)-TIME!M118))/TIME!M118), "")</f>
        <v/>
      </c>
      <c r="N118" s="2" t="str">
        <f ca="1">_xlfn.IFNA(IF(TIME!N118&gt;=0.2,MAX(ABS(INDIRECT("'" &amp; N$2 &amp; "'!B" &amp; ROWS!N118)-TIME!N118), ABS(INDIRECT("'" &amp; N$2 &amp; "'!F" &amp; ROWS!N118)-TIME!N118), ABS(INDIRECT("'" &amp; N$2 &amp; "'!J" &amp; ROWS!N118)-TIME!N118))/TIME!N118), "")</f>
        <v/>
      </c>
      <c r="O118" s="2" t="str">
        <f ca="1">_xlfn.IFNA(IF(TIME!O118&gt;=0.2,MAX(ABS(INDIRECT("'" &amp; O$2 &amp; "'!B" &amp; ROWS!O118)-TIME!O118), ABS(INDIRECT("'" &amp; O$2 &amp; "'!F" &amp; ROWS!O118)-TIME!O118), ABS(INDIRECT("'" &amp; O$2 &amp; "'!J" &amp; ROWS!O118)-TIME!O118))/TIME!O118), "")</f>
        <v/>
      </c>
      <c r="P118" s="2" t="str">
        <f ca="1">_xlfn.IFNA(IF(TIME!P118&gt;=0.2,MAX(ABS(INDIRECT("'" &amp; P$2 &amp; "'!B" &amp; ROWS!P118)-TIME!P118), ABS(INDIRECT("'" &amp; P$2 &amp; "'!F" &amp; ROWS!P118)-TIME!P118), ABS(INDIRECT("'" &amp; P$2 &amp; "'!J" &amp; ROWS!P118)-TIME!P118))/TIME!P118), "")</f>
        <v/>
      </c>
      <c r="Q118" s="2" t="str">
        <f ca="1">_xlfn.IFNA(IF(TIME!Q118&gt;=0.2,MAX(ABS(INDIRECT("'" &amp; Q$2 &amp; "'!B" &amp; ROWS!Q118)-TIME!Q118), ABS(INDIRECT("'" &amp; Q$2 &amp; "'!F" &amp; ROWS!Q118)-TIME!Q118), ABS(INDIRECT("'" &amp; Q$2 &amp; "'!J" &amp; ROWS!Q118)-TIME!Q118))/TIME!Q118), "")</f>
        <v/>
      </c>
      <c r="R118" s="2">
        <f ca="1">_xlfn.IFNA(IF(TIME!R118&gt;=0.2,MAX(ABS(INDIRECT("'" &amp; R$2 &amp; "'!B" &amp; ROWS!R118)-TIME!R118), ABS(INDIRECT("'" &amp; R$2 &amp; "'!F" &amp; ROWS!R118)-TIME!R118), ABS(INDIRECT("'" &amp; R$2 &amp; "'!J" &amp; ROWS!R118)-TIME!R118))/TIME!R118), "")</f>
        <v>8.5616438356164379E-2</v>
      </c>
      <c r="S118" s="2">
        <f ca="1">_xlfn.IFNA(IF(TIME!S118&gt;=0.2,MAX(ABS(INDIRECT("'" &amp; S$2 &amp; "'!B" &amp; ROWS!S118)-TIME!S118), ABS(INDIRECT("'" &amp; S$2 &amp; "'!F" &amp; ROWS!S118)-TIME!S118), ABS(INDIRECT("'" &amp; S$2 &amp; "'!J" &amp; ROWS!S118)-TIME!S118))/TIME!S118), "")</f>
        <v>9.3109869646182154E-3</v>
      </c>
      <c r="T118" s="2">
        <f ca="1">_xlfn.IFNA(IF(TIME!T118&gt;=0.2,MAX(ABS(INDIRECT("'" &amp; T$2 &amp; "'!B" &amp; ROWS!T118)-TIME!T118), ABS(INDIRECT("'" &amp; T$2 &amp; "'!F" &amp; ROWS!T118)-TIME!T118), ABS(INDIRECT("'" &amp; T$2 &amp; "'!J" &amp; ROWS!T118)-TIME!T118))/TIME!T118), "")</f>
        <v>2.0942408376963255E-2</v>
      </c>
      <c r="U118" s="2" t="str">
        <f ca="1">_xlfn.IFNA(IF(TIME!U118&gt;=0.2,MAX(ABS(INDIRECT("'" &amp; U$2 &amp; "'!B" &amp; ROWS!U118)-TIME!U118), ABS(INDIRECT("'" &amp; U$2 &amp; "'!F" &amp; ROWS!U118)-TIME!U118), ABS(INDIRECT("'" &amp; U$2 &amp; "'!J" &amp; ROWS!U118)-TIME!U118))/TIME!U118), "")</f>
        <v/>
      </c>
      <c r="V118" s="2" t="str">
        <f ca="1">_xlfn.IFNA(IF(TIME!V118&gt;=0.2,MAX(ABS(INDIRECT("'" &amp; V$2 &amp; "'!B" &amp; ROWS!V118)-TIME!V118), ABS(INDIRECT("'" &amp; V$2 &amp; "'!F" &amp; ROWS!V118)-TIME!V118), ABS(INDIRECT("'" &amp; V$2 &amp; "'!J" &amp; ROWS!V118)-TIME!V118))/TIME!V118), "")</f>
        <v/>
      </c>
      <c r="W118" s="2" t="str">
        <f ca="1">_xlfn.IFNA(IF(TIME!W118&gt;=0.2,MAX(ABS(INDIRECT("'" &amp; W$2 &amp; "'!B" &amp; ROWS!W118)-TIME!W118), ABS(INDIRECT("'" &amp; W$2 &amp; "'!F" &amp; ROWS!W118)-TIME!W118), ABS(INDIRECT("'" &amp; W$2 &amp; "'!J" &amp; ROWS!W118)-TIME!W118))/TIME!W118), "")</f>
        <v/>
      </c>
      <c r="X118" s="2" t="str">
        <f ca="1">_xlfn.IFNA(IF(TIME!X118&gt;=0.2,MAX(ABS(INDIRECT("'" &amp; X$2 &amp; "'!B" &amp; ROWS!X118)-TIME!X118), ABS(INDIRECT("'" &amp; X$2 &amp; "'!F" &amp; ROWS!X118)-TIME!X118), ABS(INDIRECT("'" &amp; X$2 &amp; "'!J" &amp; ROWS!X118)-TIME!X118))/TIME!X118), "")</f>
        <v/>
      </c>
      <c r="Y118" s="2" t="str">
        <f ca="1">_xlfn.IFNA(IF(TIME!Y118&gt;=0.2,MAX(ABS(INDIRECT("'" &amp; Y$2 &amp; "'!B" &amp; ROWS!Y118)-TIME!Y118), ABS(INDIRECT("'" &amp; Y$2 &amp; "'!F" &amp; ROWS!Y118)-TIME!Y118), ABS(INDIRECT("'" &amp; Y$2 &amp; "'!J" &amp; ROWS!Y118)-TIME!Y118))/TIME!Y118), "")</f>
        <v/>
      </c>
    </row>
    <row r="119" spans="1:25" x14ac:dyDescent="0.25">
      <c r="A119" t="str">
        <f>METRICS!A118</f>
        <v>limits-stdlib</v>
      </c>
      <c r="B119" s="2" t="b">
        <f ca="1">_xlfn.IFNA(IF(TIME!B119&gt;=0.2,MAX(ABS(INDIRECT("'" &amp; B$2 &amp; "'!B" &amp; ROWS!B119)-TIME!B119), ABS(INDIRECT("'" &amp; B$2 &amp; "'!F" &amp; ROWS!B119)-TIME!B119), ABS(INDIRECT("'" &amp; B$2 &amp; "'!J" &amp; ROWS!B119)-TIME!B119))/TIME!B119), "")</f>
        <v>0</v>
      </c>
      <c r="C119" s="2">
        <f ca="1">_xlfn.IFNA(IF(TIME!C119&gt;=0.2,MAX(ABS(INDIRECT("'" &amp; C$2 &amp; "'!B" &amp; ROWS!C119)-TIME!C119), ABS(INDIRECT("'" &amp; C$2 &amp; "'!F" &amp; ROWS!C119)-TIME!C119), ABS(INDIRECT("'" &amp; C$2 &amp; "'!J" &amp; ROWS!C119)-TIME!C119))/TIME!C119), "")</f>
        <v>4.1666666666666706E-2</v>
      </c>
      <c r="D119" s="2" t="b">
        <f ca="1">_xlfn.IFNA(IF(TIME!D119&gt;=0.2,MAX(ABS(INDIRECT("'" &amp; D$2 &amp; "'!B" &amp; ROWS!D119)-TIME!D119), ABS(INDIRECT("'" &amp; D$2 &amp; "'!F" &amp; ROWS!D119)-TIME!D119), ABS(INDIRECT("'" &amp; D$2 &amp; "'!J" &amp; ROWS!D119)-TIME!D119))/TIME!D119), "")</f>
        <v>0</v>
      </c>
      <c r="E119" s="2">
        <f ca="1">_xlfn.IFNA(IF(TIME!E119&gt;=0.2,MAX(ABS(INDIRECT("'" &amp; E$2 &amp; "'!B" &amp; ROWS!E119)-TIME!E119), ABS(INDIRECT("'" &amp; E$2 &amp; "'!F" &amp; ROWS!E119)-TIME!E119), ABS(INDIRECT("'" &amp; E$2 &amp; "'!J" &amp; ROWS!E119)-TIME!E119))/TIME!E119), "")</f>
        <v>2.1897810218978121E-2</v>
      </c>
      <c r="F119" s="2">
        <f ca="1">_xlfn.IFNA(IF(TIME!F119&gt;=0.2,MAX(ABS(INDIRECT("'" &amp; F$2 &amp; "'!B" &amp; ROWS!F119)-TIME!F119), ABS(INDIRECT("'" &amp; F$2 &amp; "'!F" &amp; ROWS!F119)-TIME!F119), ABS(INDIRECT("'" &amp; F$2 &amp; "'!J" &amp; ROWS!F119)-TIME!F119))/TIME!F119), "")</f>
        <v>1.3333333333333246E-2</v>
      </c>
      <c r="G119" s="2">
        <f ca="1">_xlfn.IFNA(IF(TIME!G119&gt;=0.2,MAX(ABS(INDIRECT("'" &amp; G$2 &amp; "'!B" &amp; ROWS!G119)-TIME!G119), ABS(INDIRECT("'" &amp; G$2 &amp; "'!F" &amp; ROWS!G119)-TIME!G119), ABS(INDIRECT("'" &amp; G$2 &amp; "'!J" &amp; ROWS!G119)-TIME!G119))/TIME!G119), "")</f>
        <v>5.660377358490571E-2</v>
      </c>
      <c r="H119" s="2">
        <f ca="1">_xlfn.IFNA(IF(TIME!H119&gt;=0.2,MAX(ABS(INDIRECT("'" &amp; H$2 &amp; "'!B" &amp; ROWS!H119)-TIME!H119), ABS(INDIRECT("'" &amp; H$2 &amp; "'!F" &amp; ROWS!H119)-TIME!H119), ABS(INDIRECT("'" &amp; H$2 &amp; "'!J" &amp; ROWS!H119)-TIME!H119))/TIME!H119), "")</f>
        <v>5.3475935828877046E-3</v>
      </c>
      <c r="I119" s="2" t="str">
        <f ca="1">_xlfn.IFNA(IF(TIME!I119&gt;=0.2,MAX(ABS(INDIRECT("'" &amp; I$2 &amp; "'!B" &amp; ROWS!I119)-TIME!I119), ABS(INDIRECT("'" &amp; I$2 &amp; "'!F" &amp; ROWS!I119)-TIME!I119), ABS(INDIRECT("'" &amp; I$2 &amp; "'!J" &amp; ROWS!I119)-TIME!I119))/TIME!I119), "")</f>
        <v/>
      </c>
      <c r="J119" s="2" t="b">
        <f ca="1">_xlfn.IFNA(IF(TIME!J119&gt;=0.2,MAX(ABS(INDIRECT("'" &amp; J$2 &amp; "'!B" &amp; ROWS!J119)-TIME!J119), ABS(INDIRECT("'" &amp; J$2 &amp; "'!F" &amp; ROWS!J119)-TIME!J119), ABS(INDIRECT("'" &amp; J$2 &amp; "'!J" &amp; ROWS!J119)-TIME!J119))/TIME!J119), "")</f>
        <v>0</v>
      </c>
      <c r="K119" s="2">
        <f ca="1">_xlfn.IFNA(IF(TIME!K119&gt;=0.2,MAX(ABS(INDIRECT("'" &amp; K$2 &amp; "'!B" &amp; ROWS!K119)-TIME!K119), ABS(INDIRECT("'" &amp; K$2 &amp; "'!F" &amp; ROWS!K119)-TIME!K119), ABS(INDIRECT("'" &amp; K$2 &amp; "'!J" &amp; ROWS!K119)-TIME!K119))/TIME!K119), "")</f>
        <v>9.090909090909087E-2</v>
      </c>
      <c r="L119" s="2" t="b">
        <f ca="1">_xlfn.IFNA(IF(TIME!L119&gt;=0.2,MAX(ABS(INDIRECT("'" &amp; L$2 &amp; "'!B" &amp; ROWS!L119)-TIME!L119), ABS(INDIRECT("'" &amp; L$2 &amp; "'!F" &amp; ROWS!L119)-TIME!L119), ABS(INDIRECT("'" &amp; L$2 &amp; "'!J" &amp; ROWS!L119)-TIME!L119))/TIME!L119), "")</f>
        <v>0</v>
      </c>
      <c r="M119" s="2">
        <f ca="1">_xlfn.IFNA(IF(TIME!M119&gt;=0.2,MAX(ABS(INDIRECT("'" &amp; M$2 &amp; "'!B" &amp; ROWS!M119)-TIME!M119), ABS(INDIRECT("'" &amp; M$2 &amp; "'!F" &amp; ROWS!M119)-TIME!M119), ABS(INDIRECT("'" &amp; M$2 &amp; "'!J" &amp; ROWS!M119)-TIME!M119))/TIME!M119), "")</f>
        <v>8.4745762711864493E-3</v>
      </c>
      <c r="N119" s="2">
        <f ca="1">_xlfn.IFNA(IF(TIME!N119&gt;=0.2,MAX(ABS(INDIRECT("'" &amp; N$2 &amp; "'!B" &amp; ROWS!N119)-TIME!N119), ABS(INDIRECT("'" &amp; N$2 &amp; "'!F" &amp; ROWS!N119)-TIME!N119), ABS(INDIRECT("'" &amp; N$2 &amp; "'!J" &amp; ROWS!N119)-TIME!N119))/TIME!N119), "")</f>
        <v>1.9230769230769246E-2</v>
      </c>
      <c r="O119" s="2">
        <f ca="1">_xlfn.IFNA(IF(TIME!O119&gt;=0.2,MAX(ABS(INDIRECT("'" &amp; O$2 &amp; "'!B" &amp; ROWS!O119)-TIME!O119), ABS(INDIRECT("'" &amp; O$2 &amp; "'!F" &amp; ROWS!O119)-TIME!O119), ABS(INDIRECT("'" &amp; O$2 &amp; "'!J" &amp; ROWS!O119)-TIME!O119))/TIME!O119), "")</f>
        <v>5.1546391752577254E-2</v>
      </c>
      <c r="P119" s="2">
        <f ca="1">_xlfn.IFNA(IF(TIME!P119&gt;=0.2,MAX(ABS(INDIRECT("'" &amp; P$2 &amp; "'!B" &amp; ROWS!P119)-TIME!P119), ABS(INDIRECT("'" &amp; P$2 &amp; "'!F" &amp; ROWS!P119)-TIME!P119), ABS(INDIRECT("'" &amp; P$2 &amp; "'!J" &amp; ROWS!P119)-TIME!P119))/TIME!P119), "")</f>
        <v>2.1276595744680753E-2</v>
      </c>
      <c r="Q119" s="2" t="str">
        <f ca="1">_xlfn.IFNA(IF(TIME!Q119&gt;=0.2,MAX(ABS(INDIRECT("'" &amp; Q$2 &amp; "'!B" &amp; ROWS!Q119)-TIME!Q119), ABS(INDIRECT("'" &amp; Q$2 &amp; "'!F" &amp; ROWS!Q119)-TIME!Q119), ABS(INDIRECT("'" &amp; Q$2 &amp; "'!J" &amp; ROWS!Q119)-TIME!Q119))/TIME!Q119), "")</f>
        <v/>
      </c>
      <c r="R119" s="2" t="b">
        <f ca="1">_xlfn.IFNA(IF(TIME!R119&gt;=0.2,MAX(ABS(INDIRECT("'" &amp; R$2 &amp; "'!B" &amp; ROWS!R119)-TIME!R119), ABS(INDIRECT("'" &amp; R$2 &amp; "'!F" &amp; ROWS!R119)-TIME!R119), ABS(INDIRECT("'" &amp; R$2 &amp; "'!J" &amp; ROWS!R119)-TIME!R119))/TIME!R119), "")</f>
        <v>0</v>
      </c>
      <c r="S119" s="2">
        <f ca="1">_xlfn.IFNA(IF(TIME!S119&gt;=0.2,MAX(ABS(INDIRECT("'" &amp; S$2 &amp; "'!B" &amp; ROWS!S119)-TIME!S119), ABS(INDIRECT("'" &amp; S$2 &amp; "'!F" &amp; ROWS!S119)-TIME!S119), ABS(INDIRECT("'" &amp; S$2 &amp; "'!J" &amp; ROWS!S119)-TIME!S119))/TIME!S119), "")</f>
        <v>4.5454545454545497E-2</v>
      </c>
      <c r="T119" s="2" t="b">
        <f ca="1">_xlfn.IFNA(IF(TIME!T119&gt;=0.2,MAX(ABS(INDIRECT("'" &amp; T$2 &amp; "'!B" &amp; ROWS!T119)-TIME!T119), ABS(INDIRECT("'" &amp; T$2 &amp; "'!F" &amp; ROWS!T119)-TIME!T119), ABS(INDIRECT("'" &amp; T$2 &amp; "'!J" &amp; ROWS!T119)-TIME!T119))/TIME!T119), "")</f>
        <v>0</v>
      </c>
      <c r="U119" s="2">
        <f ca="1">_xlfn.IFNA(IF(TIME!U119&gt;=0.2,MAX(ABS(INDIRECT("'" &amp; U$2 &amp; "'!B" &amp; ROWS!U119)-TIME!U119), ABS(INDIRECT("'" &amp; U$2 &amp; "'!F" &amp; ROWS!U119)-TIME!U119), ABS(INDIRECT("'" &amp; U$2 &amp; "'!J" &amp; ROWS!U119)-TIME!U119))/TIME!U119), "")</f>
        <v>4.1322314049586813E-2</v>
      </c>
      <c r="V119" s="2">
        <f ca="1">_xlfn.IFNA(IF(TIME!V119&gt;=0.2,MAX(ABS(INDIRECT("'" &amp; V$2 &amp; "'!B" &amp; ROWS!V119)-TIME!V119), ABS(INDIRECT("'" &amp; V$2 &amp; "'!F" &amp; ROWS!V119)-TIME!V119), ABS(INDIRECT("'" &amp; V$2 &amp; "'!J" &amp; ROWS!V119)-TIME!V119))/TIME!V119), "")</f>
        <v>1.456310679611641E-2</v>
      </c>
      <c r="W119" s="2">
        <f ca="1">_xlfn.IFNA(IF(TIME!W119&gt;=0.2,MAX(ABS(INDIRECT("'" &amp; W$2 &amp; "'!B" &amp; ROWS!W119)-TIME!W119), ABS(INDIRECT("'" &amp; W$2 &amp; "'!F" &amp; ROWS!W119)-TIME!W119), ABS(INDIRECT("'" &amp; W$2 &amp; "'!J" &amp; ROWS!W119)-TIME!W119))/TIME!W119), "")</f>
        <v>2.9702970297029729E-2</v>
      </c>
      <c r="X119" s="2">
        <f ca="1">_xlfn.IFNA(IF(TIME!X119&gt;=0.2,MAX(ABS(INDIRECT("'" &amp; X$2 &amp; "'!B" &amp; ROWS!X119)-TIME!X119), ABS(INDIRECT("'" &amp; X$2 &amp; "'!F" &amp; ROWS!X119)-TIME!X119), ABS(INDIRECT("'" &amp; X$2 &amp; "'!J" &amp; ROWS!X119)-TIME!X119))/TIME!X119), "")</f>
        <v>2.0833333333333353E-2</v>
      </c>
      <c r="Y119" s="2" t="str">
        <f ca="1">_xlfn.IFNA(IF(TIME!Y119&gt;=0.2,MAX(ABS(INDIRECT("'" &amp; Y$2 &amp; "'!B" &amp; ROWS!Y119)-TIME!Y119), ABS(INDIRECT("'" &amp; Y$2 &amp; "'!F" &amp; ROWS!Y119)-TIME!Y119), ABS(INDIRECT("'" &amp; Y$2 &amp; "'!J" &amp; ROWS!Y119)-TIME!Y119))/TIME!Y119), "")</f>
        <v/>
      </c>
    </row>
    <row r="120" spans="1:25" x14ac:dyDescent="0.25">
      <c r="A120" t="str">
        <f>METRICS!A119</f>
        <v>maybe-stdlib</v>
      </c>
      <c r="B120" s="2" t="b">
        <f ca="1">_xlfn.IFNA(IF(TIME!B120&gt;=0.2,MAX(ABS(INDIRECT("'" &amp; B$2 &amp; "'!B" &amp; ROWS!B120)-TIME!B120), ABS(INDIRECT("'" &amp; B$2 &amp; "'!F" &amp; ROWS!B120)-TIME!B120), ABS(INDIRECT("'" &amp; B$2 &amp; "'!J" &amp; ROWS!B120)-TIME!B120))/TIME!B120), "")</f>
        <v>0</v>
      </c>
      <c r="C120" s="2" t="b">
        <f ca="1">_xlfn.IFNA(IF(TIME!C120&gt;=0.2,MAX(ABS(INDIRECT("'" &amp; C$2 &amp; "'!B" &amp; ROWS!C120)-TIME!C120), ABS(INDIRECT("'" &amp; C$2 &amp; "'!F" &amp; ROWS!C120)-TIME!C120), ABS(INDIRECT("'" &amp; C$2 &amp; "'!J" &amp; ROWS!C120)-TIME!C120))/TIME!C120), "")</f>
        <v>0</v>
      </c>
      <c r="D120" s="2" t="b">
        <f ca="1">_xlfn.IFNA(IF(TIME!D120&gt;=0.2,MAX(ABS(INDIRECT("'" &amp; D$2 &amp; "'!B" &amp; ROWS!D120)-TIME!D120), ABS(INDIRECT("'" &amp; D$2 &amp; "'!F" &amp; ROWS!D120)-TIME!D120), ABS(INDIRECT("'" &amp; D$2 &amp; "'!J" &amp; ROWS!D120)-TIME!D120))/TIME!D120), "")</f>
        <v>0</v>
      </c>
      <c r="E120" s="2">
        <f ca="1">_xlfn.IFNA(IF(TIME!E120&gt;=0.2,MAX(ABS(INDIRECT("'" &amp; E$2 &amp; "'!B" &amp; ROWS!E120)-TIME!E120), ABS(INDIRECT("'" &amp; E$2 &amp; "'!F" &amp; ROWS!E120)-TIME!E120), ABS(INDIRECT("'" &amp; E$2 &amp; "'!J" &amp; ROWS!E120)-TIME!E120))/TIME!E120), "")</f>
        <v>4.1666666666666706E-2</v>
      </c>
      <c r="F120" s="2">
        <f ca="1">_xlfn.IFNA(IF(TIME!F120&gt;=0.2,MAX(ABS(INDIRECT("'" &amp; F$2 &amp; "'!B" &amp; ROWS!F120)-TIME!F120), ABS(INDIRECT("'" &amp; F$2 &amp; "'!F" &amp; ROWS!F120)-TIME!F120), ABS(INDIRECT("'" &amp; F$2 &amp; "'!J" &amp; ROWS!F120)-TIME!F120))/TIME!F120), "")</f>
        <v>3.3707865168539353E-2</v>
      </c>
      <c r="G120" s="2">
        <f ca="1">_xlfn.IFNA(IF(TIME!G120&gt;=0.2,MAX(ABS(INDIRECT("'" &amp; G$2 &amp; "'!B" &amp; ROWS!G120)-TIME!G120), ABS(INDIRECT("'" &amp; G$2 &amp; "'!F" &amp; ROWS!G120)-TIME!G120), ABS(INDIRECT("'" &amp; G$2 &amp; "'!J" &amp; ROWS!G120)-TIME!G120))/TIME!G120), "")</f>
        <v>5.454545454545439E-2</v>
      </c>
      <c r="H120" s="2">
        <f ca="1">_xlfn.IFNA(IF(TIME!H120&gt;=0.2,MAX(ABS(INDIRECT("'" &amp; H$2 &amp; "'!B" &amp; ROWS!H120)-TIME!H120), ABS(INDIRECT("'" &amp; H$2 &amp; "'!F" &amp; ROWS!H120)-TIME!H120), ABS(INDIRECT("'" &amp; H$2 &amp; "'!J" &amp; ROWS!H120)-TIME!H120))/TIME!H120), "")</f>
        <v>1.0526315789473694E-2</v>
      </c>
      <c r="I120" s="2">
        <f ca="1">_xlfn.IFNA(IF(TIME!I120&gt;=0.2,MAX(ABS(INDIRECT("'" &amp; I$2 &amp; "'!B" &amp; ROWS!I120)-TIME!I120), ABS(INDIRECT("'" &amp; I$2 &amp; "'!F" &amp; ROWS!I120)-TIME!I120), ABS(INDIRECT("'" &amp; I$2 &amp; "'!J" &amp; ROWS!I120)-TIME!I120))/TIME!I120), "")</f>
        <v>1.0928961748633888E-2</v>
      </c>
      <c r="J120" s="2" t="b">
        <f ca="1">_xlfn.IFNA(IF(TIME!J120&gt;=0.2,MAX(ABS(INDIRECT("'" &amp; J$2 &amp; "'!B" &amp; ROWS!J120)-TIME!J120), ABS(INDIRECT("'" &amp; J$2 &amp; "'!F" &amp; ROWS!J120)-TIME!J120), ABS(INDIRECT("'" &amp; J$2 &amp; "'!J" &amp; ROWS!J120)-TIME!J120))/TIME!J120), "")</f>
        <v>0</v>
      </c>
      <c r="K120" s="2" t="b">
        <f ca="1">_xlfn.IFNA(IF(TIME!K120&gt;=0.2,MAX(ABS(INDIRECT("'" &amp; K$2 &amp; "'!B" &amp; ROWS!K120)-TIME!K120), ABS(INDIRECT("'" &amp; K$2 &amp; "'!F" &amp; ROWS!K120)-TIME!K120), ABS(INDIRECT("'" &amp; K$2 &amp; "'!J" &amp; ROWS!K120)-TIME!K120))/TIME!K120), "")</f>
        <v>0</v>
      </c>
      <c r="L120" s="2" t="b">
        <f ca="1">_xlfn.IFNA(IF(TIME!L120&gt;=0.2,MAX(ABS(INDIRECT("'" &amp; L$2 &amp; "'!B" &amp; ROWS!L120)-TIME!L120), ABS(INDIRECT("'" &amp; L$2 &amp; "'!F" &amp; ROWS!L120)-TIME!L120), ABS(INDIRECT("'" &amp; L$2 &amp; "'!J" &amp; ROWS!L120)-TIME!L120))/TIME!L120), "")</f>
        <v>0</v>
      </c>
      <c r="M120" s="2">
        <f ca="1">_xlfn.IFNA(IF(TIME!M120&gt;=0.2,MAX(ABS(INDIRECT("'" &amp; M$2 &amp; "'!B" &amp; ROWS!M120)-TIME!M120), ABS(INDIRECT("'" &amp; M$2 &amp; "'!F" &amp; ROWS!M120)-TIME!M120), ABS(INDIRECT("'" &amp; M$2 &amp; "'!J" &amp; ROWS!M120)-TIME!M120))/TIME!M120), "")</f>
        <v>3.4482758620689495E-2</v>
      </c>
      <c r="N120" s="2">
        <f ca="1">_xlfn.IFNA(IF(TIME!N120&gt;=0.2,MAX(ABS(INDIRECT("'" &amp; N$2 &amp; "'!B" &amp; ROWS!N120)-TIME!N120), ABS(INDIRECT("'" &amp; N$2 &amp; "'!F" &amp; ROWS!N120)-TIME!N120), ABS(INDIRECT("'" &amp; N$2 &amp; "'!J" &amp; ROWS!N120)-TIME!N120))/TIME!N120), "")</f>
        <v>2.5974025974025997E-2</v>
      </c>
      <c r="O120" s="2">
        <f ca="1">_xlfn.IFNA(IF(TIME!O120&gt;=0.2,MAX(ABS(INDIRECT("'" &amp; O$2 &amp; "'!B" &amp; ROWS!O120)-TIME!O120), ABS(INDIRECT("'" &amp; O$2 &amp; "'!F" &amp; ROWS!O120)-TIME!O120), ABS(INDIRECT("'" &amp; O$2 &amp; "'!J" &amp; ROWS!O120)-TIME!O120))/TIME!O120), "")</f>
        <v>7.999999999999996E-2</v>
      </c>
      <c r="P120" s="2" t="b">
        <f ca="1">_xlfn.IFNA(IF(TIME!P120&gt;=0.2,MAX(ABS(INDIRECT("'" &amp; P$2 &amp; "'!B" &amp; ROWS!P120)-TIME!P120), ABS(INDIRECT("'" &amp; P$2 &amp; "'!F" &amp; ROWS!P120)-TIME!P120), ABS(INDIRECT("'" &amp; P$2 &amp; "'!J" &amp; ROWS!P120)-TIME!P120))/TIME!P120), "")</f>
        <v>0</v>
      </c>
      <c r="Q120" s="2" t="b">
        <f ca="1">_xlfn.IFNA(IF(TIME!Q120&gt;=0.2,MAX(ABS(INDIRECT("'" &amp; Q$2 &amp; "'!B" &amp; ROWS!Q120)-TIME!Q120), ABS(INDIRECT("'" &amp; Q$2 &amp; "'!F" &amp; ROWS!Q120)-TIME!Q120), ABS(INDIRECT("'" &amp; Q$2 &amp; "'!J" &amp; ROWS!Q120)-TIME!Q120))/TIME!Q120), "")</f>
        <v>0</v>
      </c>
      <c r="R120" s="2" t="b">
        <f ca="1">_xlfn.IFNA(IF(TIME!R120&gt;=0.2,MAX(ABS(INDIRECT("'" &amp; R$2 &amp; "'!B" &amp; ROWS!R120)-TIME!R120), ABS(INDIRECT("'" &amp; R$2 &amp; "'!F" &amp; ROWS!R120)-TIME!R120), ABS(INDIRECT("'" &amp; R$2 &amp; "'!J" &amp; ROWS!R120)-TIME!R120))/TIME!R120), "")</f>
        <v>0</v>
      </c>
      <c r="S120" s="2" t="b">
        <f ca="1">_xlfn.IFNA(IF(TIME!S120&gt;=0.2,MAX(ABS(INDIRECT("'" &amp; S$2 &amp; "'!B" &amp; ROWS!S120)-TIME!S120), ABS(INDIRECT("'" &amp; S$2 &amp; "'!F" &amp; ROWS!S120)-TIME!S120), ABS(INDIRECT("'" &amp; S$2 &amp; "'!J" &amp; ROWS!S120)-TIME!S120))/TIME!S120), "")</f>
        <v>0</v>
      </c>
      <c r="T120" s="2" t="b">
        <f ca="1">_xlfn.IFNA(IF(TIME!T120&gt;=0.2,MAX(ABS(INDIRECT("'" &amp; T$2 &amp; "'!B" &amp; ROWS!T120)-TIME!T120), ABS(INDIRECT("'" &amp; T$2 &amp; "'!F" &amp; ROWS!T120)-TIME!T120), ABS(INDIRECT("'" &amp; T$2 &amp; "'!J" &amp; ROWS!T120)-TIME!T120))/TIME!T120), "")</f>
        <v>0</v>
      </c>
      <c r="U120" s="2">
        <f ca="1">_xlfn.IFNA(IF(TIME!U120&gt;=0.2,MAX(ABS(INDIRECT("'" &amp; U$2 &amp; "'!B" &amp; ROWS!U120)-TIME!U120), ABS(INDIRECT("'" &amp; U$2 &amp; "'!F" &amp; ROWS!U120)-TIME!U120), ABS(INDIRECT("'" &amp; U$2 &amp; "'!J" &amp; ROWS!U120)-TIME!U120))/TIME!U120), "")</f>
        <v>1.6949152542372899E-2</v>
      </c>
      <c r="V120" s="2">
        <f ca="1">_xlfn.IFNA(IF(TIME!V120&gt;=0.2,MAX(ABS(INDIRECT("'" &amp; V$2 &amp; "'!B" &amp; ROWS!V120)-TIME!V120), ABS(INDIRECT("'" &amp; V$2 &amp; "'!F" &amp; ROWS!V120)-TIME!V120), ABS(INDIRECT("'" &amp; V$2 &amp; "'!J" &amp; ROWS!V120)-TIME!V120))/TIME!V120), "")</f>
        <v>2.6315789473684233E-2</v>
      </c>
      <c r="W120" s="2">
        <f ca="1">_xlfn.IFNA(IF(TIME!W120&gt;=0.2,MAX(ABS(INDIRECT("'" &amp; W$2 &amp; "'!B" &amp; ROWS!W120)-TIME!W120), ABS(INDIRECT("'" &amp; W$2 &amp; "'!F" &amp; ROWS!W120)-TIME!W120), ABS(INDIRECT("'" &amp; W$2 &amp; "'!J" &amp; ROWS!W120)-TIME!W120))/TIME!W120), "")</f>
        <v>3.8461538461538491E-2</v>
      </c>
      <c r="X120" s="2" t="b">
        <f ca="1">_xlfn.IFNA(IF(TIME!X120&gt;=0.2,MAX(ABS(INDIRECT("'" &amp; X$2 &amp; "'!B" &amp; ROWS!X120)-TIME!X120), ABS(INDIRECT("'" &amp; X$2 &amp; "'!F" &amp; ROWS!X120)-TIME!X120), ABS(INDIRECT("'" &amp; X$2 &amp; "'!J" &amp; ROWS!X120)-TIME!X120))/TIME!X120), "")</f>
        <v>0</v>
      </c>
      <c r="Y120" s="2" t="b">
        <f ca="1">_xlfn.IFNA(IF(TIME!Y120&gt;=0.2,MAX(ABS(INDIRECT("'" &amp; Y$2 &amp; "'!B" &amp; ROWS!Y120)-TIME!Y120), ABS(INDIRECT("'" &amp; Y$2 &amp; "'!F" &amp; ROWS!Y120)-TIME!Y120), ABS(INDIRECT("'" &amp; Y$2 &amp; "'!J" &amp; ROWS!Y120)-TIME!Y120))/TIME!Y120), "")</f>
        <v>0</v>
      </c>
    </row>
    <row r="121" spans="1:25" x14ac:dyDescent="0.25">
      <c r="A121" t="str">
        <f>METRICS!A120</f>
        <v>monitor-stdlib</v>
      </c>
      <c r="B121" s="2">
        <f ca="1">_xlfn.IFNA(IF(TIME!B121&gt;=0.2,MAX(ABS(INDIRECT("'" &amp; B$2 &amp; "'!B" &amp; ROWS!B121)-TIME!B121), ABS(INDIRECT("'" &amp; B$2 &amp; "'!F" &amp; ROWS!B121)-TIME!B121), ABS(INDIRECT("'" &amp; B$2 &amp; "'!J" &amp; ROWS!B121)-TIME!B121))/TIME!B121), "")</f>
        <v>4.4843049327353305E-3</v>
      </c>
      <c r="C121" s="2">
        <f ca="1">_xlfn.IFNA(IF(TIME!C121&gt;=0.2,MAX(ABS(INDIRECT("'" &amp; C$2 &amp; "'!B" &amp; ROWS!C121)-TIME!C121), ABS(INDIRECT("'" &amp; C$2 &amp; "'!F" &amp; ROWS!C121)-TIME!C121), ABS(INDIRECT("'" &amp; C$2 &amp; "'!J" &amp; ROWS!C121)-TIME!C121))/TIME!C121), "")</f>
        <v>1.9178082191780778E-2</v>
      </c>
      <c r="D121" s="2">
        <f ca="1">_xlfn.IFNA(IF(TIME!D121&gt;=0.2,MAX(ABS(INDIRECT("'" &amp; D$2 &amp; "'!B" &amp; ROWS!D121)-TIME!D121), ABS(INDIRECT("'" &amp; D$2 &amp; "'!F" &amp; ROWS!D121)-TIME!D121), ABS(INDIRECT("'" &amp; D$2 &amp; "'!J" &amp; ROWS!D121)-TIME!D121))/TIME!D121), "")</f>
        <v>8.2644628099173625E-3</v>
      </c>
      <c r="E121" s="2">
        <f ca="1">_xlfn.IFNA(IF(TIME!E121&gt;=0.2,MAX(ABS(INDIRECT("'" &amp; E$2 &amp; "'!B" &amp; ROWS!E121)-TIME!E121), ABS(INDIRECT("'" &amp; E$2 &amp; "'!F" &amp; ROWS!E121)-TIME!E121), ABS(INDIRECT("'" &amp; E$2 &amp; "'!J" &amp; ROWS!E121)-TIME!E121))/TIME!E121), "")</f>
        <v>4.76190476190483E-3</v>
      </c>
      <c r="F121" s="2">
        <f ca="1">_xlfn.IFNA(IF(TIME!F121&gt;=0.2,MAX(ABS(INDIRECT("'" &amp; F$2 &amp; "'!B" &amp; ROWS!F121)-TIME!F121), ABS(INDIRECT("'" &amp; F$2 &amp; "'!F" &amp; ROWS!F121)-TIME!F121), ABS(INDIRECT("'" &amp; F$2 &amp; "'!J" &amp; ROWS!F121)-TIME!F121))/TIME!F121), "")</f>
        <v>5.565319273579312E-3</v>
      </c>
      <c r="G121" s="2">
        <f ca="1">_xlfn.IFNA(IF(TIME!G121&gt;=0.2,MAX(ABS(INDIRECT("'" &amp; G$2 &amp; "'!B" &amp; ROWS!G121)-TIME!G121), ABS(INDIRECT("'" &amp; G$2 &amp; "'!F" &amp; ROWS!G121)-TIME!G121), ABS(INDIRECT("'" &amp; G$2 &amp; "'!J" &amp; ROWS!G121)-TIME!G121))/TIME!G121), "")</f>
        <v>1.0778443113772438E-2</v>
      </c>
      <c r="H121" s="2" t="str">
        <f ca="1">_xlfn.IFNA(IF(TIME!H121&gt;=0.2,MAX(ABS(INDIRECT("'" &amp; H$2 &amp; "'!B" &amp; ROWS!H121)-TIME!H121), ABS(INDIRECT("'" &amp; H$2 &amp; "'!F" &amp; ROWS!H121)-TIME!H121), ABS(INDIRECT("'" &amp; H$2 &amp; "'!J" &amp; ROWS!H121)-TIME!H121))/TIME!H121), "")</f>
        <v/>
      </c>
      <c r="I121" s="2" t="str">
        <f ca="1">_xlfn.IFNA(IF(TIME!I121&gt;=0.2,MAX(ABS(INDIRECT("'" &amp; I$2 &amp; "'!B" &amp; ROWS!I121)-TIME!I121), ABS(INDIRECT("'" &amp; I$2 &amp; "'!F" &amp; ROWS!I121)-TIME!I121), ABS(INDIRECT("'" &amp; I$2 &amp; "'!J" &amp; ROWS!I121)-TIME!I121))/TIME!I121), "")</f>
        <v/>
      </c>
      <c r="J121" s="2">
        <f ca="1">_xlfn.IFNA(IF(TIME!J121&gt;=0.2,MAX(ABS(INDIRECT("'" &amp; J$2 &amp; "'!B" &amp; ROWS!J121)-TIME!J121), ABS(INDIRECT("'" &amp; J$2 &amp; "'!F" &amp; ROWS!J121)-TIME!J121), ABS(INDIRECT("'" &amp; J$2 &amp; "'!J" &amp; ROWS!J121)-TIME!J121))/TIME!J121), "")</f>
        <v>7.575757575757582E-3</v>
      </c>
      <c r="K121" s="2">
        <f ca="1">_xlfn.IFNA(IF(TIME!K121&gt;=0.2,MAX(ABS(INDIRECT("'" &amp; K$2 &amp; "'!B" &amp; ROWS!K121)-TIME!K121), ABS(INDIRECT("'" &amp; K$2 &amp; "'!F" &amp; ROWS!K121)-TIME!K121), ABS(INDIRECT("'" &amp; K$2 &amp; "'!J" &amp; ROWS!K121)-TIME!K121))/TIME!K121), "")</f>
        <v>7.6335877862595486E-3</v>
      </c>
      <c r="L121" s="2">
        <f ca="1">_xlfn.IFNA(IF(TIME!L121&gt;=0.2,MAX(ABS(INDIRECT("'" &amp; L$2 &amp; "'!B" &amp; ROWS!L121)-TIME!L121), ABS(INDIRECT("'" &amp; L$2 &amp; "'!F" &amp; ROWS!L121)-TIME!L121), ABS(INDIRECT("'" &amp; L$2 &amp; "'!J" &amp; ROWS!L121)-TIME!L121))/TIME!L121), "")</f>
        <v>1.0526315789473694E-2</v>
      </c>
      <c r="M121" s="2">
        <f ca="1">_xlfn.IFNA(IF(TIME!M121&gt;=0.2,MAX(ABS(INDIRECT("'" &amp; M$2 &amp; "'!B" &amp; ROWS!M121)-TIME!M121), ABS(INDIRECT("'" &amp; M$2 &amp; "'!F" &amp; ROWS!M121)-TIME!M121), ABS(INDIRECT("'" &amp; M$2 &amp; "'!J" &amp; ROWS!M121)-TIME!M121))/TIME!M121), "")</f>
        <v>6.8134171907758157E-3</v>
      </c>
      <c r="N121" s="2">
        <f ca="1">_xlfn.IFNA(IF(TIME!N121&gt;=0.2,MAX(ABS(INDIRECT("'" &amp; N$2 &amp; "'!B" &amp; ROWS!N121)-TIME!N121), ABS(INDIRECT("'" &amp; N$2 &amp; "'!F" &amp; ROWS!N121)-TIME!N121), ABS(INDIRECT("'" &amp; N$2 &amp; "'!J" &amp; ROWS!N121)-TIME!N121))/TIME!N121), "")</f>
        <v>3.104625892579988E-3</v>
      </c>
      <c r="O121" s="2">
        <f ca="1">_xlfn.IFNA(IF(TIME!O121&gt;=0.2,MAX(ABS(INDIRECT("'" &amp; O$2 &amp; "'!B" &amp; ROWS!O121)-TIME!O121), ABS(INDIRECT("'" &amp; O$2 &amp; "'!F" &amp; ROWS!O121)-TIME!O121), ABS(INDIRECT("'" &amp; O$2 &amp; "'!J" &amp; ROWS!O121)-TIME!O121))/TIME!O121), "")</f>
        <v>3.1705770450221944E-2</v>
      </c>
      <c r="P121" s="2" t="str">
        <f ca="1">_xlfn.IFNA(IF(TIME!P121&gt;=0.2,MAX(ABS(INDIRECT("'" &amp; P$2 &amp; "'!B" &amp; ROWS!P121)-TIME!P121), ABS(INDIRECT("'" &amp; P$2 &amp; "'!F" &amp; ROWS!P121)-TIME!P121), ABS(INDIRECT("'" &amp; P$2 &amp; "'!J" &amp; ROWS!P121)-TIME!P121))/TIME!P121), "")</f>
        <v/>
      </c>
      <c r="Q121" s="2" t="str">
        <f ca="1">_xlfn.IFNA(IF(TIME!Q121&gt;=0.2,MAX(ABS(INDIRECT("'" &amp; Q$2 &amp; "'!B" &amp; ROWS!Q121)-TIME!Q121), ABS(INDIRECT("'" &amp; Q$2 &amp; "'!F" &amp; ROWS!Q121)-TIME!Q121), ABS(INDIRECT("'" &amp; Q$2 &amp; "'!J" &amp; ROWS!Q121)-TIME!Q121))/TIME!Q121), "")</f>
        <v/>
      </c>
      <c r="R121" s="2">
        <f ca="1">_xlfn.IFNA(IF(TIME!R121&gt;=0.2,MAX(ABS(INDIRECT("'" &amp; R$2 &amp; "'!B" &amp; ROWS!R121)-TIME!R121), ABS(INDIRECT("'" &amp; R$2 &amp; "'!F" &amp; ROWS!R121)-TIME!R121), ABS(INDIRECT("'" &amp; R$2 &amp; "'!J" &amp; ROWS!R121)-TIME!R121))/TIME!R121), "")</f>
        <v>7.4074074074074138E-3</v>
      </c>
      <c r="S121" s="2">
        <f ca="1">_xlfn.IFNA(IF(TIME!S121&gt;=0.2,MAX(ABS(INDIRECT("'" &amp; S$2 &amp; "'!B" &amp; ROWS!S121)-TIME!S121), ABS(INDIRECT("'" &amp; S$2 &amp; "'!F" &amp; ROWS!S121)-TIME!S121), ABS(INDIRECT("'" &amp; S$2 &amp; "'!J" &amp; ROWS!S121)-TIME!S121))/TIME!S121), "")</f>
        <v>1.5267175572519097E-2</v>
      </c>
      <c r="T121" s="2">
        <f ca="1">_xlfn.IFNA(IF(TIME!T121&gt;=0.2,MAX(ABS(INDIRECT("'" &amp; T$2 &amp; "'!B" &amp; ROWS!T121)-TIME!T121), ABS(INDIRECT("'" &amp; T$2 &amp; "'!F" &amp; ROWS!T121)-TIME!T121), ABS(INDIRECT("'" &amp; T$2 &amp; "'!J" &amp; ROWS!T121)-TIME!T121))/TIME!T121), "")</f>
        <v>1.0416666666666676E-2</v>
      </c>
      <c r="U121" s="2">
        <f ca="1">_xlfn.IFNA(IF(TIME!U121&gt;=0.2,MAX(ABS(INDIRECT("'" &amp; U$2 &amp; "'!B" &amp; ROWS!U121)-TIME!U121), ABS(INDIRECT("'" &amp; U$2 &amp; "'!F" &amp; ROWS!U121)-TIME!U121), ABS(INDIRECT("'" &amp; U$2 &amp; "'!J" &amp; ROWS!U121)-TIME!U121))/TIME!U121), "")</f>
        <v>8.6690464048955491E-3</v>
      </c>
      <c r="V121" s="2">
        <f ca="1">_xlfn.IFNA(IF(TIME!V121&gt;=0.2,MAX(ABS(INDIRECT("'" &amp; V$2 &amp; "'!B" &amp; ROWS!V121)-TIME!V121), ABS(INDIRECT("'" &amp; V$2 &amp; "'!F" &amp; ROWS!V121)-TIME!V121), ABS(INDIRECT("'" &amp; V$2 &amp; "'!J" &amp; ROWS!V121)-TIME!V121))/TIME!V121), "")</f>
        <v>1.1398644485520562E-2</v>
      </c>
      <c r="W121" s="2">
        <f ca="1">_xlfn.IFNA(IF(TIME!W121&gt;=0.2,MAX(ABS(INDIRECT("'" &amp; W$2 &amp; "'!B" &amp; ROWS!W121)-TIME!W121), ABS(INDIRECT("'" &amp; W$2 &amp; "'!F" &amp; ROWS!W121)-TIME!W121), ABS(INDIRECT("'" &amp; W$2 &amp; "'!J" &amp; ROWS!W121)-TIME!W121))/TIME!W121), "")</f>
        <v>4.3613707165109207E-3</v>
      </c>
      <c r="X121" s="2" t="str">
        <f ca="1">_xlfn.IFNA(IF(TIME!X121&gt;=0.2,MAX(ABS(INDIRECT("'" &amp; X$2 &amp; "'!B" &amp; ROWS!X121)-TIME!X121), ABS(INDIRECT("'" &amp; X$2 &amp; "'!F" &amp; ROWS!X121)-TIME!X121), ABS(INDIRECT("'" &amp; X$2 &amp; "'!J" &amp; ROWS!X121)-TIME!X121))/TIME!X121), "")</f>
        <v/>
      </c>
      <c r="Y121" s="2" t="str">
        <f ca="1">_xlfn.IFNA(IF(TIME!Y121&gt;=0.2,MAX(ABS(INDIRECT("'" &amp; Y$2 &amp; "'!B" &amp; ROWS!Y121)-TIME!Y121), ABS(INDIRECT("'" &amp; Y$2 &amp; "'!F" &amp; ROWS!Y121)-TIME!Y121), ABS(INDIRECT("'" &amp; Y$2 &amp; "'!J" &amp; ROWS!Y121)-TIME!Y121))/TIME!Y121), "")</f>
        <v/>
      </c>
    </row>
    <row r="122" spans="1:25" x14ac:dyDescent="0.25">
      <c r="A122" t="str">
        <f>METRICS!A121</f>
        <v>mutex-stdlib</v>
      </c>
      <c r="B122" s="2">
        <f ca="1">_xlfn.IFNA(IF(TIME!B122&gt;=0.2,MAX(ABS(INDIRECT("'" &amp; B$2 &amp; "'!B" &amp; ROWS!B122)-TIME!B122), ABS(INDIRECT("'" &amp; B$2 &amp; "'!F" &amp; ROWS!B122)-TIME!B122), ABS(INDIRECT("'" &amp; B$2 &amp; "'!J" &amp; ROWS!B122)-TIME!B122))/TIME!B122), "")</f>
        <v>6.0606060606060667E-3</v>
      </c>
      <c r="C122" s="2">
        <f ca="1">_xlfn.IFNA(IF(TIME!C122&gt;=0.2,MAX(ABS(INDIRECT("'" &amp; C$2 &amp; "'!B" &amp; ROWS!C122)-TIME!C122), ABS(INDIRECT("'" &amp; C$2 &amp; "'!F" &amp; ROWS!C122)-TIME!C122), ABS(INDIRECT("'" &amp; C$2 &amp; "'!J" &amp; ROWS!C122)-TIME!C122))/TIME!C122), "")</f>
        <v>6.8259385665529063E-3</v>
      </c>
      <c r="D122" s="2">
        <f ca="1">_xlfn.IFNA(IF(TIME!D122&gt;=0.2,MAX(ABS(INDIRECT("'" &amp; D$2 &amp; "'!B" &amp; ROWS!D122)-TIME!D122), ABS(INDIRECT("'" &amp; D$2 &amp; "'!F" &amp; ROWS!D122)-TIME!D122), ABS(INDIRECT("'" &amp; D$2 &amp; "'!J" &amp; ROWS!D122)-TIME!D122))/TIME!D122), "")</f>
        <v>0</v>
      </c>
      <c r="E122" s="2">
        <f ca="1">_xlfn.IFNA(IF(TIME!E122&gt;=0.2,MAX(ABS(INDIRECT("'" &amp; E$2 &amp; "'!B" &amp; ROWS!E122)-TIME!E122), ABS(INDIRECT("'" &amp; E$2 &amp; "'!F" &amp; ROWS!E122)-TIME!E122), ABS(INDIRECT("'" &amp; E$2 &amp; "'!J" &amp; ROWS!E122)-TIME!E122))/TIME!E122), "")</f>
        <v>3.1168831168830505E-3</v>
      </c>
      <c r="F122" s="2">
        <f ca="1">_xlfn.IFNA(IF(TIME!F122&gt;=0.2,MAX(ABS(INDIRECT("'" &amp; F$2 &amp; "'!B" &amp; ROWS!F122)-TIME!F122), ABS(INDIRECT("'" &amp; F$2 &amp; "'!F" &amp; ROWS!F122)-TIME!F122), ABS(INDIRECT("'" &amp; F$2 &amp; "'!J" &amp; ROWS!F122)-TIME!F122))/TIME!F122), "")</f>
        <v>2.9032258064516083E-3</v>
      </c>
      <c r="G122" s="2">
        <f ca="1">_xlfn.IFNA(IF(TIME!G122&gt;=0.2,MAX(ABS(INDIRECT("'" &amp; G$2 &amp; "'!B" &amp; ROWS!G122)-TIME!G122), ABS(INDIRECT("'" &amp; G$2 &amp; "'!F" &amp; ROWS!G122)-TIME!G122), ABS(INDIRECT("'" &amp; G$2 &amp; "'!J" &amp; ROWS!G122)-TIME!G122))/TIME!G122), "")</f>
        <v>1.9169329073483155E-3</v>
      </c>
      <c r="H122" s="2" t="str">
        <f ca="1">_xlfn.IFNA(IF(TIME!H122&gt;=0.2,MAX(ABS(INDIRECT("'" &amp; H$2 &amp; "'!B" &amp; ROWS!H122)-TIME!H122), ABS(INDIRECT("'" &amp; H$2 &amp; "'!F" &amp; ROWS!H122)-TIME!H122), ABS(INDIRECT("'" &amp; H$2 &amp; "'!J" &amp; ROWS!H122)-TIME!H122))/TIME!H122), "")</f>
        <v/>
      </c>
      <c r="I122" s="2" t="str">
        <f ca="1">_xlfn.IFNA(IF(TIME!I122&gt;=0.2,MAX(ABS(INDIRECT("'" &amp; I$2 &amp; "'!B" &amp; ROWS!I122)-TIME!I122), ABS(INDIRECT("'" &amp; I$2 &amp; "'!F" &amp; ROWS!I122)-TIME!I122), ABS(INDIRECT("'" &amp; I$2 &amp; "'!J" &amp; ROWS!I122)-TIME!I122))/TIME!I122), "")</f>
        <v/>
      </c>
      <c r="J122" s="2">
        <f ca="1">_xlfn.IFNA(IF(TIME!J122&gt;=0.2,MAX(ABS(INDIRECT("'" &amp; J$2 &amp; "'!B" &amp; ROWS!J122)-TIME!J122), ABS(INDIRECT("'" &amp; J$2 &amp; "'!F" &amp; ROWS!J122)-TIME!J122), ABS(INDIRECT("'" &amp; J$2 &amp; "'!J" &amp; ROWS!J122)-TIME!J122))/TIME!J122), "")</f>
        <v>0</v>
      </c>
      <c r="K122" s="2">
        <f ca="1">_xlfn.IFNA(IF(TIME!K122&gt;=0.2,MAX(ABS(INDIRECT("'" &amp; K$2 &amp; "'!B" &amp; ROWS!K122)-TIME!K122), ABS(INDIRECT("'" &amp; K$2 &amp; "'!F" &amp; ROWS!K122)-TIME!K122), ABS(INDIRECT("'" &amp; K$2 &amp; "'!J" &amp; ROWS!K122)-TIME!K122))/TIME!K122), "")</f>
        <v>8.5836909871244704E-3</v>
      </c>
      <c r="L122" s="2">
        <f ca="1">_xlfn.IFNA(IF(TIME!L122&gt;=0.2,MAX(ABS(INDIRECT("'" &amp; L$2 &amp; "'!B" &amp; ROWS!L122)-TIME!L122), ABS(INDIRECT("'" &amp; L$2 &amp; "'!F" &amp; ROWS!L122)-TIME!L122), ABS(INDIRECT("'" &amp; L$2 &amp; "'!J" &amp; ROWS!L122)-TIME!L122))/TIME!L122), "")</f>
        <v>1.1627906976744196E-2</v>
      </c>
      <c r="M122" s="2">
        <f ca="1">_xlfn.IFNA(IF(TIME!M122&gt;=0.2,MAX(ABS(INDIRECT("'" &amp; M$2 &amp; "'!B" &amp; ROWS!M122)-TIME!M122), ABS(INDIRECT("'" &amp; M$2 &amp; "'!F" &amp; ROWS!M122)-TIME!M122), ABS(INDIRECT("'" &amp; M$2 &amp; "'!J" &amp; ROWS!M122)-TIME!M122))/TIME!M122), "")</f>
        <v>2.2396416573347787E-3</v>
      </c>
      <c r="N122" s="2">
        <f ca="1">_xlfn.IFNA(IF(TIME!N122&gt;=0.2,MAX(ABS(INDIRECT("'" &amp; N$2 &amp; "'!B" &amp; ROWS!N122)-TIME!N122), ABS(INDIRECT("'" &amp; N$2 &amp; "'!F" &amp; ROWS!N122)-TIME!N122), ABS(INDIRECT("'" &amp; N$2 &amp; "'!J" &amp; ROWS!N122)-TIME!N122))/TIME!N122), "")</f>
        <v>3.0343897505057268E-3</v>
      </c>
      <c r="O122" s="2">
        <f ca="1">_xlfn.IFNA(IF(TIME!O122&gt;=0.2,MAX(ABS(INDIRECT("'" &amp; O$2 &amp; "'!B" &amp; ROWS!O122)-TIME!O122), ABS(INDIRECT("'" &amp; O$2 &amp; "'!F" &amp; ROWS!O122)-TIME!O122), ABS(INDIRECT("'" &amp; O$2 &amp; "'!J" &amp; ROWS!O122)-TIME!O122))/TIME!O122), "")</f>
        <v>7.9734219269103641E-3</v>
      </c>
      <c r="P122" s="2" t="str">
        <f ca="1">_xlfn.IFNA(IF(TIME!P122&gt;=0.2,MAX(ABS(INDIRECT("'" &amp; P$2 &amp; "'!B" &amp; ROWS!P122)-TIME!P122), ABS(INDIRECT("'" &amp; P$2 &amp; "'!F" &amp; ROWS!P122)-TIME!P122), ABS(INDIRECT("'" &amp; P$2 &amp; "'!J" &amp; ROWS!P122)-TIME!P122))/TIME!P122), "")</f>
        <v/>
      </c>
      <c r="Q122" s="2" t="str">
        <f ca="1">_xlfn.IFNA(IF(TIME!Q122&gt;=0.2,MAX(ABS(INDIRECT("'" &amp; Q$2 &amp; "'!B" &amp; ROWS!Q122)-TIME!Q122), ABS(INDIRECT("'" &amp; Q$2 &amp; "'!F" &amp; ROWS!Q122)-TIME!Q122), ABS(INDIRECT("'" &amp; Q$2 &amp; "'!J" &amp; ROWS!Q122)-TIME!Q122))/TIME!Q122), "")</f>
        <v/>
      </c>
      <c r="R122" s="2">
        <f ca="1">_xlfn.IFNA(IF(TIME!R122&gt;=0.2,MAX(ABS(INDIRECT("'" &amp; R$2 &amp; "'!B" &amp; ROWS!R122)-TIME!R122), ABS(INDIRECT("'" &amp; R$2 &amp; "'!F" &amp; ROWS!R122)-TIME!R122), ABS(INDIRECT("'" &amp; R$2 &amp; "'!J" &amp; ROWS!R122)-TIME!R122))/TIME!R122), "")</f>
        <v>8.3333333333333419E-3</v>
      </c>
      <c r="S122" s="2">
        <f ca="1">_xlfn.IFNA(IF(TIME!S122&gt;=0.2,MAX(ABS(INDIRECT("'" &amp; S$2 &amp; "'!B" &amp; ROWS!S122)-TIME!S122), ABS(INDIRECT("'" &amp; S$2 &amp; "'!F" &amp; ROWS!S122)-TIME!S122), ABS(INDIRECT("'" &amp; S$2 &amp; "'!J" &amp; ROWS!S122)-TIME!S122))/TIME!S122), "")</f>
        <v>2.6315789473684237E-2</v>
      </c>
      <c r="T122" s="2">
        <f ca="1">_xlfn.IFNA(IF(TIME!T122&gt;=0.2,MAX(ABS(INDIRECT("'" &amp; T$2 &amp; "'!B" &amp; ROWS!T122)-TIME!T122), ABS(INDIRECT("'" &amp; T$2 &amp; "'!F" &amp; ROWS!T122)-TIME!T122), ABS(INDIRECT("'" &amp; T$2 &amp; "'!J" &amp; ROWS!T122)-TIME!T122))/TIME!T122), "")</f>
        <v>2.3255813953488393E-2</v>
      </c>
      <c r="U122" s="2">
        <f ca="1">_xlfn.IFNA(IF(TIME!U122&gt;=0.2,MAX(ABS(INDIRECT("'" &amp; U$2 &amp; "'!B" &amp; ROWS!U122)-TIME!U122), ABS(INDIRECT("'" &amp; U$2 &amp; "'!F" &amp; ROWS!U122)-TIME!U122), ABS(INDIRECT("'" &amp; U$2 &amp; "'!J" &amp; ROWS!U122)-TIME!U122))/TIME!U122), "")</f>
        <v>3.8188761593017069E-3</v>
      </c>
      <c r="V122" s="2">
        <f ca="1">_xlfn.IFNA(IF(TIME!V122&gt;=0.2,MAX(ABS(INDIRECT("'" &amp; V$2 &amp; "'!B" &amp; ROWS!V122)-TIME!V122), ABS(INDIRECT("'" &amp; V$2 &amp; "'!F" &amp; ROWS!V122)-TIME!V122), ABS(INDIRECT("'" &amp; V$2 &amp; "'!J" &amp; ROWS!V122)-TIME!V122))/TIME!V122), "")</f>
        <v>2.34820530023483E-3</v>
      </c>
      <c r="W122" s="2">
        <f ca="1">_xlfn.IFNA(IF(TIME!W122&gt;=0.2,MAX(ABS(INDIRECT("'" &amp; W$2 &amp; "'!B" &amp; ROWS!W122)-TIME!W122), ABS(INDIRECT("'" &amp; W$2 &amp; "'!F" &amp; ROWS!W122)-TIME!W122), ABS(INDIRECT("'" &amp; W$2 &amp; "'!J" &amp; ROWS!W122)-TIME!W122))/TIME!W122), "")</f>
        <v>8.5301837270341727E-3</v>
      </c>
      <c r="X122" s="2" t="str">
        <f ca="1">_xlfn.IFNA(IF(TIME!X122&gt;=0.2,MAX(ABS(INDIRECT("'" &amp; X$2 &amp; "'!B" &amp; ROWS!X122)-TIME!X122), ABS(INDIRECT("'" &amp; X$2 &amp; "'!F" &amp; ROWS!X122)-TIME!X122), ABS(INDIRECT("'" &amp; X$2 &amp; "'!J" &amp; ROWS!X122)-TIME!X122))/TIME!X122), "")</f>
        <v/>
      </c>
      <c r="Y122" s="2" t="str">
        <f ca="1">_xlfn.IFNA(IF(TIME!Y122&gt;=0.2,MAX(ABS(INDIRECT("'" &amp; Y$2 &amp; "'!B" &amp; ROWS!Y122)-TIME!Y122), ABS(INDIRECT("'" &amp; Y$2 &amp; "'!F" &amp; ROWS!Y122)-TIME!Y122), ABS(INDIRECT("'" &amp; Y$2 &amp; "'!J" &amp; ROWS!Y122)-TIME!Y122))/TIME!Y122), "")</f>
        <v/>
      </c>
    </row>
    <row r="123" spans="1:25" x14ac:dyDescent="0.25">
      <c r="A123" t="str">
        <f>METRICS!A122</f>
        <v>pair-stdlib</v>
      </c>
      <c r="B123" s="2" t="b">
        <f ca="1">_xlfn.IFNA(IF(TIME!B123&gt;=0.2,MAX(ABS(INDIRECT("'" &amp; B$2 &amp; "'!B" &amp; ROWS!B123)-TIME!B123), ABS(INDIRECT("'" &amp; B$2 &amp; "'!F" &amp; ROWS!B123)-TIME!B123), ABS(INDIRECT("'" &amp; B$2 &amp; "'!J" &amp; ROWS!B123)-TIME!B123))/TIME!B123), "")</f>
        <v>0</v>
      </c>
      <c r="C123" s="2" t="b">
        <f ca="1">_xlfn.IFNA(IF(TIME!C123&gt;=0.2,MAX(ABS(INDIRECT("'" &amp; C$2 &amp; "'!B" &amp; ROWS!C123)-TIME!C123), ABS(INDIRECT("'" &amp; C$2 &amp; "'!F" &amp; ROWS!C123)-TIME!C123), ABS(INDIRECT("'" &amp; C$2 &amp; "'!J" &amp; ROWS!C123)-TIME!C123))/TIME!C123), "")</f>
        <v>0</v>
      </c>
      <c r="D123" s="2" t="b">
        <f ca="1">_xlfn.IFNA(IF(TIME!D123&gt;=0.2,MAX(ABS(INDIRECT("'" &amp; D$2 &amp; "'!B" &amp; ROWS!D123)-TIME!D123), ABS(INDIRECT("'" &amp; D$2 &amp; "'!F" &amp; ROWS!D123)-TIME!D123), ABS(INDIRECT("'" &amp; D$2 &amp; "'!J" &amp; ROWS!D123)-TIME!D123))/TIME!D123), "")</f>
        <v>0</v>
      </c>
      <c r="E123" s="2">
        <f ca="1">_xlfn.IFNA(IF(TIME!E123&gt;=0.2,MAX(ABS(INDIRECT("'" &amp; E$2 &amp; "'!B" &amp; ROWS!E123)-TIME!E123), ABS(INDIRECT("'" &amp; E$2 &amp; "'!F" &amp; ROWS!E123)-TIME!E123), ABS(INDIRECT("'" &amp; E$2 &amp; "'!J" &amp; ROWS!E123)-TIME!E123))/TIME!E123), "")</f>
        <v>2.6315789473684233E-2</v>
      </c>
      <c r="F123" s="2">
        <f ca="1">_xlfn.IFNA(IF(TIME!F123&gt;=0.2,MAX(ABS(INDIRECT("'" &amp; F$2 &amp; "'!B" &amp; ROWS!F123)-TIME!F123), ABS(INDIRECT("'" &amp; F$2 &amp; "'!F" &amp; ROWS!F123)-TIME!F123), ABS(INDIRECT("'" &amp; F$2 &amp; "'!J" &amp; ROWS!F123)-TIME!F123))/TIME!F123), "")</f>
        <v>2.1276595744680753E-2</v>
      </c>
      <c r="G123" s="2">
        <f ca="1">_xlfn.IFNA(IF(TIME!G123&gt;=0.2,MAX(ABS(INDIRECT("'" &amp; G$2 &amp; "'!B" &amp; ROWS!G123)-TIME!G123), ABS(INDIRECT("'" &amp; G$2 &amp; "'!F" &amp; ROWS!G123)-TIME!G123), ABS(INDIRECT("'" &amp; G$2 &amp; "'!J" &amp; ROWS!G123)-TIME!G123))/TIME!G123), "")</f>
        <v>1.5625000000000014E-2</v>
      </c>
      <c r="H123" s="2">
        <f ca="1">_xlfn.IFNA(IF(TIME!H123&gt;=0.2,MAX(ABS(INDIRECT("'" &amp; H$2 &amp; "'!B" &amp; ROWS!H123)-TIME!H123), ABS(INDIRECT("'" &amp; H$2 &amp; "'!F" &amp; ROWS!H123)-TIME!H123), ABS(INDIRECT("'" &amp; H$2 &amp; "'!J" &amp; ROWS!H123)-TIME!H123))/TIME!H123), "")</f>
        <v>1.3100436681222622E-2</v>
      </c>
      <c r="I123" s="2">
        <f ca="1">_xlfn.IFNA(IF(TIME!I123&gt;=0.2,MAX(ABS(INDIRECT("'" &amp; I$2 &amp; "'!B" &amp; ROWS!I123)-TIME!I123), ABS(INDIRECT("'" &amp; I$2 &amp; "'!F" &amp; ROWS!I123)-TIME!I123), ABS(INDIRECT("'" &amp; I$2 &amp; "'!J" &amp; ROWS!I123)-TIME!I123))/TIME!I123), "")</f>
        <v>1.4354066985646053E-2</v>
      </c>
      <c r="J123" s="2" t="b">
        <f ca="1">_xlfn.IFNA(IF(TIME!J123&gt;=0.2,MAX(ABS(INDIRECT("'" &amp; J$2 &amp; "'!B" &amp; ROWS!J123)-TIME!J123), ABS(INDIRECT("'" &amp; J$2 &amp; "'!F" &amp; ROWS!J123)-TIME!J123), ABS(INDIRECT("'" &amp; J$2 &amp; "'!J" &amp; ROWS!J123)-TIME!J123))/TIME!J123), "")</f>
        <v>0</v>
      </c>
      <c r="K123" s="2" t="b">
        <f ca="1">_xlfn.IFNA(IF(TIME!K123&gt;=0.2,MAX(ABS(INDIRECT("'" &amp; K$2 &amp; "'!B" &amp; ROWS!K123)-TIME!K123), ABS(INDIRECT("'" &amp; K$2 &amp; "'!F" &amp; ROWS!K123)-TIME!K123), ABS(INDIRECT("'" &amp; K$2 &amp; "'!J" &amp; ROWS!K123)-TIME!K123))/TIME!K123), "")</f>
        <v>0</v>
      </c>
      <c r="L123" s="2" t="b">
        <f ca="1">_xlfn.IFNA(IF(TIME!L123&gt;=0.2,MAX(ABS(INDIRECT("'" &amp; L$2 &amp; "'!B" &amp; ROWS!L123)-TIME!L123), ABS(INDIRECT("'" &amp; L$2 &amp; "'!F" &amp; ROWS!L123)-TIME!L123), ABS(INDIRECT("'" &amp; L$2 &amp; "'!J" &amp; ROWS!L123)-TIME!L123))/TIME!L123), "")</f>
        <v>0</v>
      </c>
      <c r="M123" s="2">
        <f ca="1">_xlfn.IFNA(IF(TIME!M123&gt;=0.2,MAX(ABS(INDIRECT("'" &amp; M$2 &amp; "'!B" &amp; ROWS!M123)-TIME!M123), ABS(INDIRECT("'" &amp; M$2 &amp; "'!F" &amp; ROWS!M123)-TIME!M123), ABS(INDIRECT("'" &amp; M$2 &amp; "'!J" &amp; ROWS!M123)-TIME!M123))/TIME!M123), "")</f>
        <v>3.3333333333333368E-2</v>
      </c>
      <c r="N123" s="2">
        <f ca="1">_xlfn.IFNA(IF(TIME!N123&gt;=0.2,MAX(ABS(INDIRECT("'" &amp; N$2 &amp; "'!B" &amp; ROWS!N123)-TIME!N123), ABS(INDIRECT("'" &amp; N$2 &amp; "'!F" &amp; ROWS!N123)-TIME!N123), ABS(INDIRECT("'" &amp; N$2 &amp; "'!J" &amp; ROWS!N123)-TIME!N123))/TIME!N123), "")</f>
        <v>2.4096385542168565E-2</v>
      </c>
      <c r="O123" s="2">
        <f ca="1">_xlfn.IFNA(IF(TIME!O123&gt;=0.2,MAX(ABS(INDIRECT("'" &amp; O$2 &amp; "'!B" &amp; ROWS!O123)-TIME!O123), ABS(INDIRECT("'" &amp; O$2 &amp; "'!F" &amp; ROWS!O123)-TIME!O123), ABS(INDIRECT("'" &amp; O$2 &amp; "'!J" &amp; ROWS!O123)-TIME!O123))/TIME!O123), "")</f>
        <v>1.8181818181818195E-2</v>
      </c>
      <c r="P123" s="2" t="b">
        <f ca="1">_xlfn.IFNA(IF(TIME!P123&gt;=0.2,MAX(ABS(INDIRECT("'" &amp; P$2 &amp; "'!B" &amp; ROWS!P123)-TIME!P123), ABS(INDIRECT("'" &amp; P$2 &amp; "'!F" &amp; ROWS!P123)-TIME!P123), ABS(INDIRECT("'" &amp; P$2 &amp; "'!J" &amp; ROWS!P123)-TIME!P123))/TIME!P123), "")</f>
        <v>0</v>
      </c>
      <c r="Q123" s="2" t="b">
        <f ca="1">_xlfn.IFNA(IF(TIME!Q123&gt;=0.2,MAX(ABS(INDIRECT("'" &amp; Q$2 &amp; "'!B" &amp; ROWS!Q123)-TIME!Q123), ABS(INDIRECT("'" &amp; Q$2 &amp; "'!F" &amp; ROWS!Q123)-TIME!Q123), ABS(INDIRECT("'" &amp; Q$2 &amp; "'!J" &amp; ROWS!Q123)-TIME!Q123))/TIME!Q123), "")</f>
        <v>0</v>
      </c>
      <c r="R123" s="2" t="b">
        <f ca="1">_xlfn.IFNA(IF(TIME!R123&gt;=0.2,MAX(ABS(INDIRECT("'" &amp; R$2 &amp; "'!B" &amp; ROWS!R123)-TIME!R123), ABS(INDIRECT("'" &amp; R$2 &amp; "'!F" &amp; ROWS!R123)-TIME!R123), ABS(INDIRECT("'" &amp; R$2 &amp; "'!J" &amp; ROWS!R123)-TIME!R123))/TIME!R123), "")</f>
        <v>0</v>
      </c>
      <c r="S123" s="2" t="b">
        <f ca="1">_xlfn.IFNA(IF(TIME!S123&gt;=0.2,MAX(ABS(INDIRECT("'" &amp; S$2 &amp; "'!B" &amp; ROWS!S123)-TIME!S123), ABS(INDIRECT("'" &amp; S$2 &amp; "'!F" &amp; ROWS!S123)-TIME!S123), ABS(INDIRECT("'" &amp; S$2 &amp; "'!J" &amp; ROWS!S123)-TIME!S123))/TIME!S123), "")</f>
        <v>0</v>
      </c>
      <c r="T123" s="2" t="b">
        <f ca="1">_xlfn.IFNA(IF(TIME!T123&gt;=0.2,MAX(ABS(INDIRECT("'" &amp; T$2 &amp; "'!B" &amp; ROWS!T123)-TIME!T123), ABS(INDIRECT("'" &amp; T$2 &amp; "'!F" &amp; ROWS!T123)-TIME!T123), ABS(INDIRECT("'" &amp; T$2 &amp; "'!J" &amp; ROWS!T123)-TIME!T123))/TIME!T123), "")</f>
        <v>0</v>
      </c>
      <c r="U123" s="2">
        <f ca="1">_xlfn.IFNA(IF(TIME!U123&gt;=0.2,MAX(ABS(INDIRECT("'" &amp; U$2 &amp; "'!B" &amp; ROWS!U123)-TIME!U123), ABS(INDIRECT("'" &amp; U$2 &amp; "'!F" &amp; ROWS!U123)-TIME!U123), ABS(INDIRECT("'" &amp; U$2 &amp; "'!J" &amp; ROWS!U123)-TIME!U123))/TIME!U123), "")</f>
        <v>1.6393442622950834E-2</v>
      </c>
      <c r="V123" s="2">
        <f ca="1">_xlfn.IFNA(IF(TIME!V123&gt;=0.2,MAX(ABS(INDIRECT("'" &amp; V$2 &amp; "'!B" &amp; ROWS!V123)-TIME!V123), ABS(INDIRECT("'" &amp; V$2 &amp; "'!F" &amp; ROWS!V123)-TIME!V123), ABS(INDIRECT("'" &amp; V$2 &amp; "'!J" &amp; ROWS!V123)-TIME!V123))/TIME!V123), "")</f>
        <v>1.2195121951219523E-2</v>
      </c>
      <c r="W123" s="2">
        <f ca="1">_xlfn.IFNA(IF(TIME!W123&gt;=0.2,MAX(ABS(INDIRECT("'" &amp; W$2 &amp; "'!B" &amp; ROWS!W123)-TIME!W123), ABS(INDIRECT("'" &amp; W$2 &amp; "'!F" &amp; ROWS!W123)-TIME!W123), ABS(INDIRECT("'" &amp; W$2 &amp; "'!J" &amp; ROWS!W123)-TIME!W123))/TIME!W123), "")</f>
        <v>5.3571428571428617E-2</v>
      </c>
      <c r="X123" s="2" t="b">
        <f ca="1">_xlfn.IFNA(IF(TIME!X123&gt;=0.2,MAX(ABS(INDIRECT("'" &amp; X$2 &amp; "'!B" &amp; ROWS!X123)-TIME!X123), ABS(INDIRECT("'" &amp; X$2 &amp; "'!F" &amp; ROWS!X123)-TIME!X123), ABS(INDIRECT("'" &amp; X$2 &amp; "'!J" &amp; ROWS!X123)-TIME!X123))/TIME!X123), "")</f>
        <v>0</v>
      </c>
      <c r="Y123" s="2" t="b">
        <f ca="1">_xlfn.IFNA(IF(TIME!Y123&gt;=0.2,MAX(ABS(INDIRECT("'" &amp; Y$2 &amp; "'!B" &amp; ROWS!Y123)-TIME!Y123), ABS(INDIRECT("'" &amp; Y$2 &amp; "'!F" &amp; ROWS!Y123)-TIME!Y123), ABS(INDIRECT("'" &amp; Y$2 &amp; "'!J" &amp; ROWS!Y123)-TIME!Y123))/TIME!Y123), "")</f>
        <v>0</v>
      </c>
    </row>
    <row r="124" spans="1:25" x14ac:dyDescent="0.25">
      <c r="A124" t="str">
        <f>METRICS!A123</f>
        <v>preemption-stdlib</v>
      </c>
      <c r="B124" s="2">
        <f ca="1">_xlfn.IFNA(IF(TIME!B124&gt;=0.2,MAX(ABS(INDIRECT("'" &amp; B$2 &amp; "'!B" &amp; ROWS!B124)-TIME!B124), ABS(INDIRECT("'" &amp; B$2 &amp; "'!F" &amp; ROWS!B124)-TIME!B124), ABS(INDIRECT("'" &amp; B$2 &amp; "'!J" &amp; ROWS!B124)-TIME!B124))/TIME!B124), "")</f>
        <v>7.1942446043165541E-3</v>
      </c>
      <c r="C124" s="2">
        <f ca="1">_xlfn.IFNA(IF(TIME!C124&gt;=0.2,MAX(ABS(INDIRECT("'" &amp; C$2 &amp; "'!B" &amp; ROWS!C124)-TIME!C124), ABS(INDIRECT("'" &amp; C$2 &amp; "'!F" &amp; ROWS!C124)-TIME!C124), ABS(INDIRECT("'" &amp; C$2 &amp; "'!J" &amp; ROWS!C124)-TIME!C124))/TIME!C124), "")</f>
        <v>7.9681274900398492E-3</v>
      </c>
      <c r="D124" s="2">
        <f ca="1">_xlfn.IFNA(IF(TIME!D124&gt;=0.2,MAX(ABS(INDIRECT("'" &amp; D$2 &amp; "'!B" &amp; ROWS!D124)-TIME!D124), ABS(INDIRECT("'" &amp; D$2 &amp; "'!F" &amp; ROWS!D124)-TIME!D124), ABS(INDIRECT("'" &amp; D$2 &amp; "'!J" &amp; ROWS!D124)-TIME!D124))/TIME!D124), "")</f>
        <v>1.2048192771084348E-2</v>
      </c>
      <c r="E124" s="2">
        <f ca="1">_xlfn.IFNA(IF(TIME!E124&gt;=0.2,MAX(ABS(INDIRECT("'" &amp; E$2 &amp; "'!B" &amp; ROWS!E124)-TIME!E124), ABS(INDIRECT("'" &amp; E$2 &amp; "'!F" &amp; ROWS!E124)-TIME!E124), ABS(INDIRECT("'" &amp; E$2 &amp; "'!J" &amp; ROWS!E124)-TIME!E124))/TIME!E124), "")</f>
        <v>3.7278657968314558E-3</v>
      </c>
      <c r="F124" s="2">
        <f ca="1">_xlfn.IFNA(IF(TIME!F124&gt;=0.2,MAX(ABS(INDIRECT("'" &amp; F$2 &amp; "'!B" &amp; ROWS!F124)-TIME!F124), ABS(INDIRECT("'" &amp; F$2 &amp; "'!F" &amp; ROWS!F124)-TIME!F124), ABS(INDIRECT("'" &amp; F$2 &amp; "'!J" &amp; ROWS!F124)-TIME!F124))/TIME!F124), "")</f>
        <v>3.4351835111191054E-3</v>
      </c>
      <c r="G124" s="2">
        <f ca="1">_xlfn.IFNA(IF(TIME!G124&gt;=0.2,MAX(ABS(INDIRECT("'" &amp; G$2 &amp; "'!B" &amp; ROWS!G124)-TIME!G124), ABS(INDIRECT("'" &amp; G$2 &amp; "'!F" &amp; ROWS!G124)-TIME!G124), ABS(INDIRECT("'" &amp; G$2 &amp; "'!J" &amp; ROWS!G124)-TIME!G124))/TIME!G124), "")</f>
        <v>1.0436799381522983E-2</v>
      </c>
      <c r="H124" s="2" t="str">
        <f ca="1">_xlfn.IFNA(IF(TIME!H124&gt;=0.2,MAX(ABS(INDIRECT("'" &amp; H$2 &amp; "'!B" &amp; ROWS!H124)-TIME!H124), ABS(INDIRECT("'" &amp; H$2 &amp; "'!F" &amp; ROWS!H124)-TIME!H124), ABS(INDIRECT("'" &amp; H$2 &amp; "'!J" &amp; ROWS!H124)-TIME!H124))/TIME!H124), "")</f>
        <v/>
      </c>
      <c r="I124" s="2" t="str">
        <f ca="1">_xlfn.IFNA(IF(TIME!I124&gt;=0.2,MAX(ABS(INDIRECT("'" &amp; I$2 &amp; "'!B" &amp; ROWS!I124)-TIME!I124), ABS(INDIRECT("'" &amp; I$2 &amp; "'!F" &amp; ROWS!I124)-TIME!I124), ABS(INDIRECT("'" &amp; I$2 &amp; "'!J" &amp; ROWS!I124)-TIME!I124))/TIME!I124), "")</f>
        <v/>
      </c>
      <c r="J124" s="2">
        <f ca="1">_xlfn.IFNA(IF(TIME!J124&gt;=0.2,MAX(ABS(INDIRECT("'" &amp; J$2 &amp; "'!B" &amp; ROWS!J124)-TIME!J124), ABS(INDIRECT("'" &amp; J$2 &amp; "'!F" &amp; ROWS!J124)-TIME!J124), ABS(INDIRECT("'" &amp; J$2 &amp; "'!J" &amp; ROWS!J124)-TIME!J124))/TIME!J124), "")</f>
        <v>4.5045045045046085E-3</v>
      </c>
      <c r="K124" s="2">
        <f ca="1">_xlfn.IFNA(IF(TIME!K124&gt;=0.2,MAX(ABS(INDIRECT("'" &amp; K$2 &amp; "'!B" &amp; ROWS!K124)-TIME!K124), ABS(INDIRECT("'" &amp; K$2 &amp; "'!F" &amp; ROWS!K124)-TIME!K124), ABS(INDIRECT("'" &amp; K$2 &amp; "'!J" &amp; ROWS!K124)-TIME!K124))/TIME!K124), "")</f>
        <v>6.4102564102562739E-3</v>
      </c>
      <c r="L124" s="2">
        <f ca="1">_xlfn.IFNA(IF(TIME!L124&gt;=0.2,MAX(ABS(INDIRECT("'" &amp; L$2 &amp; "'!B" &amp; ROWS!L124)-TIME!L124), ABS(INDIRECT("'" &amp; L$2 &amp; "'!F" &amp; ROWS!L124)-TIME!L124), ABS(INDIRECT("'" &amp; L$2 &amp; "'!J" &amp; ROWS!L124)-TIME!L124))/TIME!L124), "")</f>
        <v>6.2500000000000056E-3</v>
      </c>
      <c r="M124" s="2">
        <f ca="1">_xlfn.IFNA(IF(TIME!M124&gt;=0.2,MAX(ABS(INDIRECT("'" &amp; M$2 &amp; "'!B" &amp; ROWS!M124)-TIME!M124), ABS(INDIRECT("'" &amp; M$2 &amp; "'!F" &amp; ROWS!M124)-TIME!M124), ABS(INDIRECT("'" &amp; M$2 &amp; "'!J" &amp; ROWS!M124)-TIME!M124))/TIME!M124), "")</f>
        <v>3.2520325203257117E-4</v>
      </c>
      <c r="N124" s="2">
        <f ca="1">_xlfn.IFNA(IF(TIME!N124&gt;=0.2,MAX(ABS(INDIRECT("'" &amp; N$2 &amp; "'!B" &amp; ROWS!N124)-TIME!N124), ABS(INDIRECT("'" &amp; N$2 &amp; "'!F" &amp; ROWS!N124)-TIME!N124), ABS(INDIRECT("'" &amp; N$2 &amp; "'!J" &amp; ROWS!N124)-TIME!N124))/TIME!N124), "")</f>
        <v>4.3087298613712416E-3</v>
      </c>
      <c r="O124" s="2">
        <f ca="1">_xlfn.IFNA(IF(TIME!O124&gt;=0.2,MAX(ABS(INDIRECT("'" &amp; O$2 &amp; "'!B" &amp; ROWS!O124)-TIME!O124), ABS(INDIRECT("'" &amp; O$2 &amp; "'!F" &amp; ROWS!O124)-TIME!O124), ABS(INDIRECT("'" &amp; O$2 &amp; "'!J" &amp; ROWS!O124)-TIME!O124))/TIME!O124), "")</f>
        <v>2.9675907848496604E-2</v>
      </c>
      <c r="P124" s="2" t="str">
        <f ca="1">_xlfn.IFNA(IF(TIME!P124&gt;=0.2,MAX(ABS(INDIRECT("'" &amp; P$2 &amp; "'!B" &amp; ROWS!P124)-TIME!P124), ABS(INDIRECT("'" &amp; P$2 &amp; "'!F" &amp; ROWS!P124)-TIME!P124), ABS(INDIRECT("'" &amp; P$2 &amp; "'!J" &amp; ROWS!P124)-TIME!P124))/TIME!P124), "")</f>
        <v/>
      </c>
      <c r="Q124" s="2" t="str">
        <f ca="1">_xlfn.IFNA(IF(TIME!Q124&gt;=0.2,MAX(ABS(INDIRECT("'" &amp; Q$2 &amp; "'!B" &amp; ROWS!Q124)-TIME!Q124), ABS(INDIRECT("'" &amp; Q$2 &amp; "'!F" &amp; ROWS!Q124)-TIME!Q124), ABS(INDIRECT("'" &amp; Q$2 &amp; "'!J" &amp; ROWS!Q124)-TIME!Q124))/TIME!Q124), "")</f>
        <v/>
      </c>
      <c r="R124" s="2">
        <f ca="1">_xlfn.IFNA(IF(TIME!R124&gt;=0.2,MAX(ABS(INDIRECT("'" &amp; R$2 &amp; "'!B" &amp; ROWS!R124)-TIME!R124), ABS(INDIRECT("'" &amp; R$2 &amp; "'!F" &amp; ROWS!R124)-TIME!R124), ABS(INDIRECT("'" &amp; R$2 &amp; "'!J" &amp; ROWS!R124)-TIME!R124))/TIME!R124), "")</f>
        <v>1.3215859030836918E-2</v>
      </c>
      <c r="S124" s="2">
        <f ca="1">_xlfn.IFNA(IF(TIME!S124&gt;=0.2,MAX(ABS(INDIRECT("'" &amp; S$2 &amp; "'!B" &amp; ROWS!S124)-TIME!S124), ABS(INDIRECT("'" &amp; S$2 &amp; "'!F" &amp; ROWS!S124)-TIME!S124), ABS(INDIRECT("'" &amp; S$2 &amp; "'!J" &amp; ROWS!S124)-TIME!S124))/TIME!S124), "")</f>
        <v>4.5248868778281588E-3</v>
      </c>
      <c r="T124" s="2">
        <f ca="1">_xlfn.IFNA(IF(TIME!T124&gt;=0.2,MAX(ABS(INDIRECT("'" &amp; T$2 &amp; "'!B" &amp; ROWS!T124)-TIME!T124), ABS(INDIRECT("'" &amp; T$2 &amp; "'!F" &amp; ROWS!T124)-TIME!T124), ABS(INDIRECT("'" &amp; T$2 &amp; "'!J" &amp; ROWS!T124)-TIME!T124))/TIME!T124), "")</f>
        <v>6.2111801242236073E-3</v>
      </c>
      <c r="U124" s="2">
        <f ca="1">_xlfn.IFNA(IF(TIME!U124&gt;=0.2,MAX(ABS(INDIRECT("'" &amp; U$2 &amp; "'!B" &amp; ROWS!U124)-TIME!U124), ABS(INDIRECT("'" &amp; U$2 &amp; "'!F" &amp; ROWS!U124)-TIME!U124), ABS(INDIRECT("'" &amp; U$2 &amp; "'!J" &amp; ROWS!U124)-TIME!U124))/TIME!U124), "")</f>
        <v>7.0063694267515561E-3</v>
      </c>
      <c r="V124" s="2">
        <f ca="1">_xlfn.IFNA(IF(TIME!V124&gt;=0.2,MAX(ABS(INDIRECT("'" &amp; V$2 &amp; "'!B" &amp; ROWS!V124)-TIME!V124), ABS(INDIRECT("'" &amp; V$2 &amp; "'!F" &amp; ROWS!V124)-TIME!V124), ABS(INDIRECT("'" &amp; V$2 &amp; "'!J" &amp; ROWS!V124)-TIME!V124))/TIME!V124), "")</f>
        <v>7.5301204819278184E-3</v>
      </c>
      <c r="W124" s="2">
        <f ca="1">_xlfn.IFNA(IF(TIME!W124&gt;=0.2,MAX(ABS(INDIRECT("'" &amp; W$2 &amp; "'!B" &amp; ROWS!W124)-TIME!W124), ABS(INDIRECT("'" &amp; W$2 &amp; "'!F" &amp; ROWS!W124)-TIME!W124), ABS(INDIRECT("'" &amp; W$2 &amp; "'!J" &amp; ROWS!W124)-TIME!W124))/TIME!W124), "")</f>
        <v>1.0383386581469711E-2</v>
      </c>
      <c r="X124" s="2" t="str">
        <f ca="1">_xlfn.IFNA(IF(TIME!X124&gt;=0.2,MAX(ABS(INDIRECT("'" &amp; X$2 &amp; "'!B" &amp; ROWS!X124)-TIME!X124), ABS(INDIRECT("'" &amp; X$2 &amp; "'!F" &amp; ROWS!X124)-TIME!X124), ABS(INDIRECT("'" &amp; X$2 &amp; "'!J" &amp; ROWS!X124)-TIME!X124))/TIME!X124), "")</f>
        <v/>
      </c>
      <c r="Y124" s="2" t="str">
        <f ca="1">_xlfn.IFNA(IF(TIME!Y124&gt;=0.2,MAX(ABS(INDIRECT("'" &amp; Y$2 &amp; "'!B" &amp; ROWS!Y124)-TIME!Y124), ABS(INDIRECT("'" &amp; Y$2 &amp; "'!F" &amp; ROWS!Y124)-TIME!Y124), ABS(INDIRECT("'" &amp; Y$2 &amp; "'!J" &amp; ROWS!Y124)-TIME!Y124))/TIME!Y124), "")</f>
        <v/>
      </c>
    </row>
    <row r="125" spans="1:25" x14ac:dyDescent="0.25">
      <c r="A125" t="str">
        <f>METRICS!A124</f>
        <v>rational-stdlib</v>
      </c>
      <c r="B125" s="2">
        <f ca="1">_xlfn.IFNA(IF(TIME!B125&gt;=0.2,MAX(ABS(INDIRECT("'" &amp; B$2 &amp; "'!B" &amp; ROWS!B125)-TIME!B125), ABS(INDIRECT("'" &amp; B$2 &amp; "'!F" &amp; ROWS!B125)-TIME!B125), ABS(INDIRECT("'" &amp; B$2 &amp; "'!J" &amp; ROWS!B125)-TIME!B125))/TIME!B125), "")</f>
        <v>8.6705202312138165E-3</v>
      </c>
      <c r="C125" s="2" t="str">
        <f ca="1">_xlfn.IFNA(IF(TIME!C125&gt;=0.2,MAX(ABS(INDIRECT("'" &amp; C$2 &amp; "'!B" &amp; ROWS!C125)-TIME!C125), ABS(INDIRECT("'" &amp; C$2 &amp; "'!F" &amp; ROWS!C125)-TIME!C125), ABS(INDIRECT("'" &amp; C$2 &amp; "'!J" &amp; ROWS!C125)-TIME!C125))/TIME!C125), "")</f>
        <v/>
      </c>
      <c r="D125" s="2">
        <f ca="1">_xlfn.IFNA(IF(TIME!D125&gt;=0.2,MAX(ABS(INDIRECT("'" &amp; D$2 &amp; "'!B" &amp; ROWS!D125)-TIME!D125), ABS(INDIRECT("'" &amp; D$2 &amp; "'!F" &amp; ROWS!D125)-TIME!D125), ABS(INDIRECT("'" &amp; D$2 &amp; "'!J" &amp; ROWS!D125)-TIME!D125))/TIME!D125), "")</f>
        <v>1.8018018018017834E-2</v>
      </c>
      <c r="E125" s="2">
        <f ca="1">_xlfn.IFNA(IF(TIME!E125&gt;=0.2,MAX(ABS(INDIRECT("'" &amp; E$2 &amp; "'!B" &amp; ROWS!E125)-TIME!E125), ABS(INDIRECT("'" &amp; E$2 &amp; "'!F" &amp; ROWS!E125)-TIME!E125), ABS(INDIRECT("'" &amp; E$2 &amp; "'!J" &amp; ROWS!E125)-TIME!E125))/TIME!E125), "")</f>
        <v>8.7336244541484139E-3</v>
      </c>
      <c r="F125" s="2">
        <f ca="1">_xlfn.IFNA(IF(TIME!F125&gt;=0.2,MAX(ABS(INDIRECT("'" &amp; F$2 &amp; "'!B" &amp; ROWS!F125)-TIME!F125), ABS(INDIRECT("'" &amp; F$2 &amp; "'!F" &amp; ROWS!F125)-TIME!F125), ABS(INDIRECT("'" &amp; F$2 &amp; "'!J" &amp; ROWS!F125)-TIME!F125))/TIME!F125), "")</f>
        <v>5.8780308596620189E-3</v>
      </c>
      <c r="G125" s="2">
        <f ca="1">_xlfn.IFNA(IF(TIME!G125&gt;=0.2,MAX(ABS(INDIRECT("'" &amp; G$2 &amp; "'!B" &amp; ROWS!G125)-TIME!G125), ABS(INDIRECT("'" &amp; G$2 &amp; "'!F" &amp; ROWS!G125)-TIME!G125), ABS(INDIRECT("'" &amp; G$2 &amp; "'!J" &amp; ROWS!G125)-TIME!G125))/TIME!G125), "")</f>
        <v>4.8123195380172217E-3</v>
      </c>
      <c r="H125" s="2" t="str">
        <f ca="1">_xlfn.IFNA(IF(TIME!H125&gt;=0.2,MAX(ABS(INDIRECT("'" &amp; H$2 &amp; "'!B" &amp; ROWS!H125)-TIME!H125), ABS(INDIRECT("'" &amp; H$2 &amp; "'!F" &amp; ROWS!H125)-TIME!H125), ABS(INDIRECT("'" &amp; H$2 &amp; "'!J" &amp; ROWS!H125)-TIME!H125))/TIME!H125), "")</f>
        <v/>
      </c>
      <c r="I125" s="2" t="str">
        <f ca="1">_xlfn.IFNA(IF(TIME!I125&gt;=0.2,MAX(ABS(INDIRECT("'" &amp; I$2 &amp; "'!B" &amp; ROWS!I125)-TIME!I125), ABS(INDIRECT("'" &amp; I$2 &amp; "'!F" &amp; ROWS!I125)-TIME!I125), ABS(INDIRECT("'" &amp; I$2 &amp; "'!J" &amp; ROWS!I125)-TIME!I125))/TIME!I125), "")</f>
        <v/>
      </c>
      <c r="J125" s="2">
        <f ca="1">_xlfn.IFNA(IF(TIME!J125&gt;=0.2,MAX(ABS(INDIRECT("'" &amp; J$2 &amp; "'!B" &amp; ROWS!J125)-TIME!J125), ABS(INDIRECT("'" &amp; J$2 &amp; "'!F" &amp; ROWS!J125)-TIME!J125), ABS(INDIRECT("'" &amp; J$2 &amp; "'!J" &amp; ROWS!J125)-TIME!J125))/TIME!J125), "")</f>
        <v>6.896551724137937E-3</v>
      </c>
      <c r="K125" s="2">
        <f ca="1">_xlfn.IFNA(IF(TIME!K125&gt;=0.2,MAX(ABS(INDIRECT("'" &amp; K$2 &amp; "'!B" &amp; ROWS!K125)-TIME!K125), ABS(INDIRECT("'" &amp; K$2 &amp; "'!F" &amp; ROWS!K125)-TIME!K125), ABS(INDIRECT("'" &amp; K$2 &amp; "'!J" &amp; ROWS!K125)-TIME!K125))/TIME!K125), "")</f>
        <v>0</v>
      </c>
      <c r="L125" s="2">
        <f ca="1">_xlfn.IFNA(IF(TIME!L125&gt;=0.2,MAX(ABS(INDIRECT("'" &amp; L$2 &amp; "'!B" &amp; ROWS!L125)-TIME!L125), ABS(INDIRECT("'" &amp; L$2 &amp; "'!F" &amp; ROWS!L125)-TIME!L125), ABS(INDIRECT("'" &amp; L$2 &amp; "'!J" &amp; ROWS!L125)-TIME!L125))/TIME!L125), "")</f>
        <v>3.3333333333333361E-2</v>
      </c>
      <c r="M125" s="2">
        <f ca="1">_xlfn.IFNA(IF(TIME!M125&gt;=0.2,MAX(ABS(INDIRECT("'" &amp; M$2 &amp; "'!B" &amp; ROWS!M125)-TIME!M125), ABS(INDIRECT("'" &amp; M$2 &amp; "'!F" &amp; ROWS!M125)-TIME!M125), ABS(INDIRECT("'" &amp; M$2 &amp; "'!J" &amp; ROWS!M125)-TIME!M125))/TIME!M125), "")</f>
        <v>9.6246390760344432E-4</v>
      </c>
      <c r="N125" s="2">
        <f ca="1">_xlfn.IFNA(IF(TIME!N125&gt;=0.2,MAX(ABS(INDIRECT("'" &amp; N$2 &amp; "'!B" &amp; ROWS!N125)-TIME!N125), ABS(INDIRECT("'" &amp; N$2 &amp; "'!F" &amp; ROWS!N125)-TIME!N125), ABS(INDIRECT("'" &amp; N$2 &amp; "'!J" &amp; ROWS!N125)-TIME!N125))/TIME!N125), "")</f>
        <v>1.1513157894736888E-2</v>
      </c>
      <c r="O125" s="2">
        <f ca="1">_xlfn.IFNA(IF(TIME!O125&gt;=0.2,MAX(ABS(INDIRECT("'" &amp; O$2 &amp; "'!B" &amp; ROWS!O125)-TIME!O125), ABS(INDIRECT("'" &amp; O$2 &amp; "'!F" &amp; ROWS!O125)-TIME!O125), ABS(INDIRECT("'" &amp; O$2 &amp; "'!J" &amp; ROWS!O125)-TIME!O125))/TIME!O125), "")</f>
        <v>4.6948356807512822E-3</v>
      </c>
      <c r="P125" s="2" t="str">
        <f ca="1">_xlfn.IFNA(IF(TIME!P125&gt;=0.2,MAX(ABS(INDIRECT("'" &amp; P$2 &amp; "'!B" &amp; ROWS!P125)-TIME!P125), ABS(INDIRECT("'" &amp; P$2 &amp; "'!F" &amp; ROWS!P125)-TIME!P125), ABS(INDIRECT("'" &amp; P$2 &amp; "'!J" &amp; ROWS!P125)-TIME!P125))/TIME!P125), "")</f>
        <v/>
      </c>
      <c r="Q125" s="2" t="str">
        <f ca="1">_xlfn.IFNA(IF(TIME!Q125&gt;=0.2,MAX(ABS(INDIRECT("'" &amp; Q$2 &amp; "'!B" &amp; ROWS!Q125)-TIME!Q125), ABS(INDIRECT("'" &amp; Q$2 &amp; "'!F" &amp; ROWS!Q125)-TIME!Q125), ABS(INDIRECT("'" &amp; Q$2 &amp; "'!J" &amp; ROWS!Q125)-TIME!Q125))/TIME!Q125), "")</f>
        <v/>
      </c>
      <c r="R125" s="2">
        <f ca="1">_xlfn.IFNA(IF(TIME!R125&gt;=0.2,MAX(ABS(INDIRECT("'" &amp; R$2 &amp; "'!B" &amp; ROWS!R125)-TIME!R125), ABS(INDIRECT("'" &amp; R$2 &amp; "'!F" &amp; ROWS!R125)-TIME!R125), ABS(INDIRECT("'" &amp; R$2 &amp; "'!J" &amp; ROWS!R125)-TIME!R125))/TIME!R125), "")</f>
        <v>1.4388489208633108E-2</v>
      </c>
      <c r="S125" s="2">
        <f ca="1">_xlfn.IFNA(IF(TIME!S125&gt;=0.2,MAX(ABS(INDIRECT("'" &amp; S$2 &amp; "'!B" &amp; ROWS!S125)-TIME!S125), ABS(INDIRECT("'" &amp; S$2 &amp; "'!F" &amp; ROWS!S125)-TIME!S125), ABS(INDIRECT("'" &amp; S$2 &amp; "'!J" &amp; ROWS!S125)-TIME!S125))/TIME!S125), "")</f>
        <v>9.5238095238095316E-3</v>
      </c>
      <c r="T125" s="2">
        <f ca="1">_xlfn.IFNA(IF(TIME!T125&gt;=0.2,MAX(ABS(INDIRECT("'" &amp; T$2 &amp; "'!B" &amp; ROWS!T125)-TIME!T125), ABS(INDIRECT("'" &amp; T$2 &amp; "'!F" &amp; ROWS!T125)-TIME!T125), ABS(INDIRECT("'" &amp; T$2 &amp; "'!J" &amp; ROWS!T125)-TIME!T125))/TIME!T125), "")</f>
        <v>1.1235955056179785E-2</v>
      </c>
      <c r="U125" s="2">
        <f ca="1">_xlfn.IFNA(IF(TIME!U125&gt;=0.2,MAX(ABS(INDIRECT("'" &amp; U$2 &amp; "'!B" &amp; ROWS!U125)-TIME!U125), ABS(INDIRECT("'" &amp; U$2 &amp; "'!F" &amp; ROWS!U125)-TIME!U125), ABS(INDIRECT("'" &amp; U$2 &amp; "'!J" &amp; ROWS!U125)-TIME!U125))/TIME!U125), "")</f>
        <v>8.2474226804123783E-3</v>
      </c>
      <c r="V125" s="2">
        <f ca="1">_xlfn.IFNA(IF(TIME!V125&gt;=0.2,MAX(ABS(INDIRECT("'" &amp; V$2 &amp; "'!B" &amp; ROWS!V125)-TIME!V125), ABS(INDIRECT("'" &amp; V$2 &amp; "'!F" &amp; ROWS!V125)-TIME!V125), ABS(INDIRECT("'" &amp; V$2 &amp; "'!J" &amp; ROWS!V125)-TIME!V125))/TIME!V125), "")</f>
        <v>5.1238257899230326E-3</v>
      </c>
      <c r="W125" s="2">
        <f ca="1">_xlfn.IFNA(IF(TIME!W125&gt;=0.2,MAX(ABS(INDIRECT("'" &amp; W$2 &amp; "'!B" &amp; ROWS!W125)-TIME!W125), ABS(INDIRECT("'" &amp; W$2 &amp; "'!F" &amp; ROWS!W125)-TIME!W125), ABS(INDIRECT("'" &amp; W$2 &amp; "'!J" &amp; ROWS!W125)-TIME!W125))/TIME!W125), "")</f>
        <v>7.0505287896592828E-3</v>
      </c>
      <c r="X125" s="2" t="str">
        <f ca="1">_xlfn.IFNA(IF(TIME!X125&gt;=0.2,MAX(ABS(INDIRECT("'" &amp; X$2 &amp; "'!B" &amp; ROWS!X125)-TIME!X125), ABS(INDIRECT("'" &amp; X$2 &amp; "'!F" &amp; ROWS!X125)-TIME!X125), ABS(INDIRECT("'" &amp; X$2 &amp; "'!J" &amp; ROWS!X125)-TIME!X125))/TIME!X125), "")</f>
        <v/>
      </c>
      <c r="Y125" s="2" t="str">
        <f ca="1">_xlfn.IFNA(IF(TIME!Y125&gt;=0.2,MAX(ABS(INDIRECT("'" &amp; Y$2 &amp; "'!B" &amp; ROWS!Y125)-TIME!Y125), ABS(INDIRECT("'" &amp; Y$2 &amp; "'!F" &amp; ROWS!Y125)-TIME!Y125), ABS(INDIRECT("'" &amp; Y$2 &amp; "'!J" &amp; ROWS!Y125)-TIME!Y125))/TIME!Y125), "")</f>
        <v/>
      </c>
    </row>
    <row r="126" spans="1:25" x14ac:dyDescent="0.25">
      <c r="A126" t="str">
        <f>METRICS!A125</f>
        <v>result-stdlib</v>
      </c>
      <c r="B126" s="2" t="b">
        <f ca="1">_xlfn.IFNA(IF(TIME!B126&gt;=0.2,MAX(ABS(INDIRECT("'" &amp; B$2 &amp; "'!B" &amp; ROWS!B126)-TIME!B126), ABS(INDIRECT("'" &amp; B$2 &amp; "'!F" &amp; ROWS!B126)-TIME!B126), ABS(INDIRECT("'" &amp; B$2 &amp; "'!J" &amp; ROWS!B126)-TIME!B126))/TIME!B126), "")</f>
        <v>0</v>
      </c>
      <c r="C126" s="2" t="b">
        <f ca="1">_xlfn.IFNA(IF(TIME!C126&gt;=0.2,MAX(ABS(INDIRECT("'" &amp; C$2 &amp; "'!B" &amp; ROWS!C126)-TIME!C126), ABS(INDIRECT("'" &amp; C$2 &amp; "'!F" &amp; ROWS!C126)-TIME!C126), ABS(INDIRECT("'" &amp; C$2 &amp; "'!J" &amp; ROWS!C126)-TIME!C126))/TIME!C126), "")</f>
        <v>0</v>
      </c>
      <c r="D126" s="2" t="b">
        <f ca="1">_xlfn.IFNA(IF(TIME!D126&gt;=0.2,MAX(ABS(INDIRECT("'" &amp; D$2 &amp; "'!B" &amp; ROWS!D126)-TIME!D126), ABS(INDIRECT("'" &amp; D$2 &amp; "'!F" &amp; ROWS!D126)-TIME!D126), ABS(INDIRECT("'" &amp; D$2 &amp; "'!J" &amp; ROWS!D126)-TIME!D126))/TIME!D126), "")</f>
        <v>0</v>
      </c>
      <c r="E126" s="2">
        <f ca="1">_xlfn.IFNA(IF(TIME!E126&gt;=0.2,MAX(ABS(INDIRECT("'" &amp; E$2 &amp; "'!B" &amp; ROWS!E126)-TIME!E126), ABS(INDIRECT("'" &amp; E$2 &amp; "'!F" &amp; ROWS!E126)-TIME!E126), ABS(INDIRECT("'" &amp; E$2 &amp; "'!J" &amp; ROWS!E126)-TIME!E126))/TIME!E126), "")</f>
        <v>1.7241379310344845E-2</v>
      </c>
      <c r="F126" s="2">
        <f ca="1">_xlfn.IFNA(IF(TIME!F126&gt;=0.2,MAX(ABS(INDIRECT("'" &amp; F$2 &amp; "'!B" &amp; ROWS!F126)-TIME!F126), ABS(INDIRECT("'" &amp; F$2 &amp; "'!F" &amp; ROWS!F126)-TIME!F126), ABS(INDIRECT("'" &amp; F$2 &amp; "'!J" &amp; ROWS!F126)-TIME!F126))/TIME!F126), "")</f>
        <v>3.0534351145038195E-2</v>
      </c>
      <c r="G126" s="2">
        <f ca="1">_xlfn.IFNA(IF(TIME!G126&gt;=0.2,MAX(ABS(INDIRECT("'" &amp; G$2 &amp; "'!B" &amp; ROWS!G126)-TIME!G126), ABS(INDIRECT("'" &amp; G$2 &amp; "'!F" &amp; ROWS!G126)-TIME!G126), ABS(INDIRECT("'" &amp; G$2 &amp; "'!J" &amp; ROWS!G126)-TIME!G126))/TIME!G126), "")</f>
        <v>4.9504950495049549E-2</v>
      </c>
      <c r="H126" s="2">
        <f ca="1">_xlfn.IFNA(IF(TIME!H126&gt;=0.2,MAX(ABS(INDIRECT("'" &amp; H$2 &amp; "'!B" &amp; ROWS!H126)-TIME!H126), ABS(INDIRECT("'" &amp; H$2 &amp; "'!F" &amp; ROWS!H126)-TIME!H126), ABS(INDIRECT("'" &amp; H$2 &amp; "'!J" &amp; ROWS!H126)-TIME!H126))/TIME!H126), "")</f>
        <v>1.7777777777777795E-2</v>
      </c>
      <c r="I126" s="2">
        <f ca="1">_xlfn.IFNA(IF(TIME!I126&gt;=0.2,MAX(ABS(INDIRECT("'" &amp; I$2 &amp; "'!B" &amp; ROWS!I126)-TIME!I126), ABS(INDIRECT("'" &amp; I$2 &amp; "'!F" &amp; ROWS!I126)-TIME!I126), ABS(INDIRECT("'" &amp; I$2 &amp; "'!J" &amp; ROWS!I126)-TIME!I126))/TIME!I126), "")</f>
        <v>9.3023255813953574E-3</v>
      </c>
      <c r="J126" s="2" t="b">
        <f ca="1">_xlfn.IFNA(IF(TIME!J126&gt;=0.2,MAX(ABS(INDIRECT("'" &amp; J$2 &amp; "'!B" &amp; ROWS!J126)-TIME!J126), ABS(INDIRECT("'" &amp; J$2 &amp; "'!F" &amp; ROWS!J126)-TIME!J126), ABS(INDIRECT("'" &amp; J$2 &amp; "'!J" &amp; ROWS!J126)-TIME!J126))/TIME!J126), "")</f>
        <v>0</v>
      </c>
      <c r="K126" s="2" t="b">
        <f ca="1">_xlfn.IFNA(IF(TIME!K126&gt;=0.2,MAX(ABS(INDIRECT("'" &amp; K$2 &amp; "'!B" &amp; ROWS!K126)-TIME!K126), ABS(INDIRECT("'" &amp; K$2 &amp; "'!F" &amp; ROWS!K126)-TIME!K126), ABS(INDIRECT("'" &amp; K$2 &amp; "'!J" &amp; ROWS!K126)-TIME!K126))/TIME!K126), "")</f>
        <v>0</v>
      </c>
      <c r="L126" s="2" t="b">
        <f ca="1">_xlfn.IFNA(IF(TIME!L126&gt;=0.2,MAX(ABS(INDIRECT("'" &amp; L$2 &amp; "'!B" &amp; ROWS!L126)-TIME!L126), ABS(INDIRECT("'" &amp; L$2 &amp; "'!F" &amp; ROWS!L126)-TIME!L126), ABS(INDIRECT("'" &amp; L$2 &amp; "'!J" &amp; ROWS!L126)-TIME!L126))/TIME!L126), "")</f>
        <v>0</v>
      </c>
      <c r="M126" s="2">
        <f ca="1">_xlfn.IFNA(IF(TIME!M126&gt;=0.2,MAX(ABS(INDIRECT("'" &amp; M$2 &amp; "'!B" &amp; ROWS!M126)-TIME!M126), ABS(INDIRECT("'" &amp; M$2 &amp; "'!F" &amp; ROWS!M126)-TIME!M126), ABS(INDIRECT("'" &amp; M$2 &amp; "'!J" &amp; ROWS!M126)-TIME!M126))/TIME!M126), "")</f>
        <v>2.0408163265306142E-2</v>
      </c>
      <c r="N126" s="2">
        <f ca="1">_xlfn.IFNA(IF(TIME!N126&gt;=0.2,MAX(ABS(INDIRECT("'" &amp; N$2 &amp; "'!B" &amp; ROWS!N126)-TIME!N126), ABS(INDIRECT("'" &amp; N$2 &amp; "'!F" &amp; ROWS!N126)-TIME!N126), ABS(INDIRECT("'" &amp; N$2 &amp; "'!J" &amp; ROWS!N126)-TIME!N126))/TIME!N126), "")</f>
        <v>8.6206896551724223E-3</v>
      </c>
      <c r="O126" s="2">
        <f ca="1">_xlfn.IFNA(IF(TIME!O126&gt;=0.2,MAX(ABS(INDIRECT("'" &amp; O$2 &amp; "'!B" &amp; ROWS!O126)-TIME!O126), ABS(INDIRECT("'" &amp; O$2 &amp; "'!F" &amp; ROWS!O126)-TIME!O126), ABS(INDIRECT("'" &amp; O$2 &amp; "'!J" &amp; ROWS!O126)-TIME!O126))/TIME!O126), "")</f>
        <v>2.2988505747126457E-2</v>
      </c>
      <c r="P126" s="2" t="b">
        <f ca="1">_xlfn.IFNA(IF(TIME!P126&gt;=0.2,MAX(ABS(INDIRECT("'" &amp; P$2 &amp; "'!B" &amp; ROWS!P126)-TIME!P126), ABS(INDIRECT("'" &amp; P$2 &amp; "'!F" &amp; ROWS!P126)-TIME!P126), ABS(INDIRECT("'" &amp; P$2 &amp; "'!J" &amp; ROWS!P126)-TIME!P126))/TIME!P126), "")</f>
        <v>0</v>
      </c>
      <c r="Q126" s="2" t="b">
        <f ca="1">_xlfn.IFNA(IF(TIME!Q126&gt;=0.2,MAX(ABS(INDIRECT("'" &amp; Q$2 &amp; "'!B" &amp; ROWS!Q126)-TIME!Q126), ABS(INDIRECT("'" &amp; Q$2 &amp; "'!F" &amp; ROWS!Q126)-TIME!Q126), ABS(INDIRECT("'" &amp; Q$2 &amp; "'!J" &amp; ROWS!Q126)-TIME!Q126))/TIME!Q126), "")</f>
        <v>0</v>
      </c>
      <c r="R126" s="2" t="b">
        <f ca="1">_xlfn.IFNA(IF(TIME!R126&gt;=0.2,MAX(ABS(INDIRECT("'" &amp; R$2 &amp; "'!B" &amp; ROWS!R126)-TIME!R126), ABS(INDIRECT("'" &amp; R$2 &amp; "'!F" &amp; ROWS!R126)-TIME!R126), ABS(INDIRECT("'" &amp; R$2 &amp; "'!J" &amp; ROWS!R126)-TIME!R126))/TIME!R126), "")</f>
        <v>0</v>
      </c>
      <c r="S126" s="2" t="b">
        <f ca="1">_xlfn.IFNA(IF(TIME!S126&gt;=0.2,MAX(ABS(INDIRECT("'" &amp; S$2 &amp; "'!B" &amp; ROWS!S126)-TIME!S126), ABS(INDIRECT("'" &amp; S$2 &amp; "'!F" &amp; ROWS!S126)-TIME!S126), ABS(INDIRECT("'" &amp; S$2 &amp; "'!J" &amp; ROWS!S126)-TIME!S126))/TIME!S126), "")</f>
        <v>0</v>
      </c>
      <c r="T126" s="2" t="b">
        <f ca="1">_xlfn.IFNA(IF(TIME!T126&gt;=0.2,MAX(ABS(INDIRECT("'" &amp; T$2 &amp; "'!B" &amp; ROWS!T126)-TIME!T126), ABS(INDIRECT("'" &amp; T$2 &amp; "'!F" &amp; ROWS!T126)-TIME!T126), ABS(INDIRECT("'" &amp; T$2 &amp; "'!J" &amp; ROWS!T126)-TIME!T126))/TIME!T126), "")</f>
        <v>0</v>
      </c>
      <c r="U126" s="2">
        <f ca="1">_xlfn.IFNA(IF(TIME!U126&gt;=0.2,MAX(ABS(INDIRECT("'" &amp; U$2 &amp; "'!B" &amp; ROWS!U126)-TIME!U126), ABS(INDIRECT("'" &amp; U$2 &amp; "'!F" &amp; ROWS!U126)-TIME!U126), ABS(INDIRECT("'" &amp; U$2 &amp; "'!J" &amp; ROWS!U126)-TIME!U126))/TIME!U126), "")</f>
        <v>4.1237113402061897E-2</v>
      </c>
      <c r="V126" s="2">
        <f ca="1">_xlfn.IFNA(IF(TIME!V126&gt;=0.2,MAX(ABS(INDIRECT("'" &amp; V$2 &amp; "'!B" &amp; ROWS!V126)-TIME!V126), ABS(INDIRECT("'" &amp; V$2 &amp; "'!F" &amp; ROWS!V126)-TIME!V126), ABS(INDIRECT("'" &amp; V$2 &amp; "'!J" &amp; ROWS!V126)-TIME!V126))/TIME!V126), "")</f>
        <v>3.5714285714285546E-2</v>
      </c>
      <c r="W126" s="2">
        <f ca="1">_xlfn.IFNA(IF(TIME!W126&gt;=0.2,MAX(ABS(INDIRECT("'" &amp; W$2 &amp; "'!B" &amp; ROWS!W126)-TIME!W126), ABS(INDIRECT("'" &amp; W$2 &amp; "'!F" &amp; ROWS!W126)-TIME!W126), ABS(INDIRECT("'" &amp; W$2 &amp; "'!J" &amp; ROWS!W126)-TIME!W126))/TIME!W126), "")</f>
        <v>2.2727272727272749E-2</v>
      </c>
      <c r="X126" s="2" t="b">
        <f ca="1">_xlfn.IFNA(IF(TIME!X126&gt;=0.2,MAX(ABS(INDIRECT("'" &amp; X$2 &amp; "'!B" &amp; ROWS!X126)-TIME!X126), ABS(INDIRECT("'" &amp; X$2 &amp; "'!F" &amp; ROWS!X126)-TIME!X126), ABS(INDIRECT("'" &amp; X$2 &amp; "'!J" &amp; ROWS!X126)-TIME!X126))/TIME!X126), "")</f>
        <v>0</v>
      </c>
      <c r="Y126" s="2" t="b">
        <f ca="1">_xlfn.IFNA(IF(TIME!Y126&gt;=0.2,MAX(ABS(INDIRECT("'" &amp; Y$2 &amp; "'!B" &amp; ROWS!Y126)-TIME!Y126), ABS(INDIRECT("'" &amp; Y$2 &amp; "'!F" &amp; ROWS!Y126)-TIME!Y126), ABS(INDIRECT("'" &amp; Y$2 &amp; "'!J" &amp; ROWS!Y126)-TIME!Y126))/TIME!Y126), "")</f>
        <v>0</v>
      </c>
    </row>
    <row r="127" spans="1:25" x14ac:dyDescent="0.25">
      <c r="A127" t="str">
        <f>METRICS!A126</f>
        <v>startup-stdlib</v>
      </c>
      <c r="B127" s="2" t="b">
        <f ca="1">_xlfn.IFNA(IF(TIME!B127&gt;=0.2,MAX(ABS(INDIRECT("'" &amp; B$2 &amp; "'!B" &amp; ROWS!B127)-TIME!B127), ABS(INDIRECT("'" &amp; B$2 &amp; "'!F" &amp; ROWS!B127)-TIME!B127), ABS(INDIRECT("'" &amp; B$2 &amp; "'!J" &amp; ROWS!B127)-TIME!B127))/TIME!B127), "")</f>
        <v>0</v>
      </c>
      <c r="C127" s="2" t="b">
        <f ca="1">_xlfn.IFNA(IF(TIME!C127&gt;=0.2,MAX(ABS(INDIRECT("'" &amp; C$2 &amp; "'!B" &amp; ROWS!C127)-TIME!C127), ABS(INDIRECT("'" &amp; C$2 &amp; "'!F" &amp; ROWS!C127)-TIME!C127), ABS(INDIRECT("'" &amp; C$2 &amp; "'!J" &amp; ROWS!C127)-TIME!C127))/TIME!C127), "")</f>
        <v>0</v>
      </c>
      <c r="D127" s="2" t="b">
        <f ca="1">_xlfn.IFNA(IF(TIME!D127&gt;=0.2,MAX(ABS(INDIRECT("'" &amp; D$2 &amp; "'!B" &amp; ROWS!D127)-TIME!D127), ABS(INDIRECT("'" &amp; D$2 &amp; "'!F" &amp; ROWS!D127)-TIME!D127), ABS(INDIRECT("'" &amp; D$2 &amp; "'!J" &amp; ROWS!D127)-TIME!D127))/TIME!D127), "")</f>
        <v>0</v>
      </c>
      <c r="E127" s="2">
        <f ca="1">_xlfn.IFNA(IF(TIME!E127&gt;=0.2,MAX(ABS(INDIRECT("'" &amp; E$2 &amp; "'!B" &amp; ROWS!E127)-TIME!E127), ABS(INDIRECT("'" &amp; E$2 &amp; "'!F" &amp; ROWS!E127)-TIME!E127), ABS(INDIRECT("'" &amp; E$2 &amp; "'!J" &amp; ROWS!E127)-TIME!E127))/TIME!E127), "")</f>
        <v>4.5454545454545497E-2</v>
      </c>
      <c r="F127" s="2">
        <f ca="1">_xlfn.IFNA(IF(TIME!F127&gt;=0.2,MAX(ABS(INDIRECT("'" &amp; F$2 &amp; "'!B" &amp; ROWS!F127)-TIME!F127), ABS(INDIRECT("'" &amp; F$2 &amp; "'!F" &amp; ROWS!F127)-TIME!F127), ABS(INDIRECT("'" &amp; F$2 &amp; "'!J" &amp; ROWS!F127)-TIME!F127))/TIME!F127), "")</f>
        <v>4.8387096774193589E-2</v>
      </c>
      <c r="G127" s="2">
        <f ca="1">_xlfn.IFNA(IF(TIME!G127&gt;=0.2,MAX(ABS(INDIRECT("'" &amp; G$2 &amp; "'!B" &amp; ROWS!G127)-TIME!G127), ABS(INDIRECT("'" &amp; G$2 &amp; "'!F" &amp; ROWS!G127)-TIME!G127), ABS(INDIRECT("'" &amp; G$2 &amp; "'!J" &amp; ROWS!G127)-TIME!G127))/TIME!G127), "")</f>
        <v>3.2258064516129059E-2</v>
      </c>
      <c r="H127" s="2">
        <f ca="1">_xlfn.IFNA(IF(TIME!H127&gt;=0.2,MAX(ABS(INDIRECT("'" &amp; H$2 &amp; "'!B" &amp; ROWS!H127)-TIME!H127), ABS(INDIRECT("'" &amp; H$2 &amp; "'!F" &amp; ROWS!H127)-TIME!H127), ABS(INDIRECT("'" &amp; H$2 &amp; "'!J" &amp; ROWS!H127)-TIME!H127))/TIME!H127), "")</f>
        <v>7.1428571428571496E-3</v>
      </c>
      <c r="I127" s="2">
        <f ca="1">_xlfn.IFNA(IF(TIME!I127&gt;=0.2,MAX(ABS(INDIRECT("'" &amp; I$2 &amp; "'!B" &amp; ROWS!I127)-TIME!I127), ABS(INDIRECT("'" &amp; I$2 &amp; "'!F" &amp; ROWS!I127)-TIME!I127), ABS(INDIRECT("'" &amp; I$2 &amp; "'!J" &amp; ROWS!I127)-TIME!I127))/TIME!I127), "")</f>
        <v>4.2253521126760445E-2</v>
      </c>
      <c r="J127" s="2" t="b">
        <f ca="1">_xlfn.IFNA(IF(TIME!J127&gt;=0.2,MAX(ABS(INDIRECT("'" &amp; J$2 &amp; "'!B" &amp; ROWS!J127)-TIME!J127), ABS(INDIRECT("'" &amp; J$2 &amp; "'!F" &amp; ROWS!J127)-TIME!J127), ABS(INDIRECT("'" &amp; J$2 &amp; "'!J" &amp; ROWS!J127)-TIME!J127))/TIME!J127), "")</f>
        <v>0</v>
      </c>
      <c r="K127" s="2" t="b">
        <f ca="1">_xlfn.IFNA(IF(TIME!K127&gt;=0.2,MAX(ABS(INDIRECT("'" &amp; K$2 &amp; "'!B" &amp; ROWS!K127)-TIME!K127), ABS(INDIRECT("'" &amp; K$2 &amp; "'!F" &amp; ROWS!K127)-TIME!K127), ABS(INDIRECT("'" &amp; K$2 &amp; "'!J" &amp; ROWS!K127)-TIME!K127))/TIME!K127), "")</f>
        <v>0</v>
      </c>
      <c r="L127" s="2" t="b">
        <f ca="1">_xlfn.IFNA(IF(TIME!L127&gt;=0.2,MAX(ABS(INDIRECT("'" &amp; L$2 &amp; "'!B" &amp; ROWS!L127)-TIME!L127), ABS(INDIRECT("'" &amp; L$2 &amp; "'!F" &amp; ROWS!L127)-TIME!L127), ABS(INDIRECT("'" &amp; L$2 &amp; "'!J" &amp; ROWS!L127)-TIME!L127))/TIME!L127), "")</f>
        <v>0</v>
      </c>
      <c r="M127" s="2">
        <f ca="1">_xlfn.IFNA(IF(TIME!M127&gt;=0.2,MAX(ABS(INDIRECT("'" &amp; M$2 &amp; "'!B" &amp; ROWS!M127)-TIME!M127), ABS(INDIRECT("'" &amp; M$2 &amp; "'!F" &amp; ROWS!M127)-TIME!M127), ABS(INDIRECT("'" &amp; M$2 &amp; "'!J" &amp; ROWS!M127)-TIME!M127))/TIME!M127), "")</f>
        <v>3.2258064516129059E-2</v>
      </c>
      <c r="N127" s="2">
        <f ca="1">_xlfn.IFNA(IF(TIME!N127&gt;=0.2,MAX(ABS(INDIRECT("'" &amp; N$2 &amp; "'!B" &amp; ROWS!N127)-TIME!N127), ABS(INDIRECT("'" &amp; N$2 &amp; "'!F" &amp; ROWS!N127)-TIME!N127), ABS(INDIRECT("'" &amp; N$2 &amp; "'!J" &amp; ROWS!N127)-TIME!N127))/TIME!N127), "")</f>
        <v>1.8867924528301903E-2</v>
      </c>
      <c r="O127" s="2">
        <f ca="1">_xlfn.IFNA(IF(TIME!O127&gt;=0.2,MAX(ABS(INDIRECT("'" &amp; O$2 &amp; "'!B" &amp; ROWS!O127)-TIME!O127), ABS(INDIRECT("'" &amp; O$2 &amp; "'!F" &amp; ROWS!O127)-TIME!O127), ABS(INDIRECT("'" &amp; O$2 &amp; "'!J" &amp; ROWS!O127)-TIME!O127))/TIME!O127), "")</f>
        <v>4.0000000000000036E-2</v>
      </c>
      <c r="P127" s="2" t="b">
        <f ca="1">_xlfn.IFNA(IF(TIME!P127&gt;=0.2,MAX(ABS(INDIRECT("'" &amp; P$2 &amp; "'!B" &amp; ROWS!P127)-TIME!P127), ABS(INDIRECT("'" &amp; P$2 &amp; "'!F" &amp; ROWS!P127)-TIME!P127), ABS(INDIRECT("'" &amp; P$2 &amp; "'!J" &amp; ROWS!P127)-TIME!P127))/TIME!P127), "")</f>
        <v>0</v>
      </c>
      <c r="Q127" s="2" t="b">
        <f ca="1">_xlfn.IFNA(IF(TIME!Q127&gt;=0.2,MAX(ABS(INDIRECT("'" &amp; Q$2 &amp; "'!B" &amp; ROWS!Q127)-TIME!Q127), ABS(INDIRECT("'" &amp; Q$2 &amp; "'!F" &amp; ROWS!Q127)-TIME!Q127), ABS(INDIRECT("'" &amp; Q$2 &amp; "'!J" &amp; ROWS!Q127)-TIME!Q127))/TIME!Q127), "")</f>
        <v>0</v>
      </c>
      <c r="R127" s="2" t="b">
        <f ca="1">_xlfn.IFNA(IF(TIME!R127&gt;=0.2,MAX(ABS(INDIRECT("'" &amp; R$2 &amp; "'!B" &amp; ROWS!R127)-TIME!R127), ABS(INDIRECT("'" &amp; R$2 &amp; "'!F" &amp; ROWS!R127)-TIME!R127), ABS(INDIRECT("'" &amp; R$2 &amp; "'!J" &amp; ROWS!R127)-TIME!R127))/TIME!R127), "")</f>
        <v>0</v>
      </c>
      <c r="S127" s="2" t="b">
        <f ca="1">_xlfn.IFNA(IF(TIME!S127&gt;=0.2,MAX(ABS(INDIRECT("'" &amp; S$2 &amp; "'!B" &amp; ROWS!S127)-TIME!S127), ABS(INDIRECT("'" &amp; S$2 &amp; "'!F" &amp; ROWS!S127)-TIME!S127), ABS(INDIRECT("'" &amp; S$2 &amp; "'!J" &amp; ROWS!S127)-TIME!S127))/TIME!S127), "")</f>
        <v>0</v>
      </c>
      <c r="T127" s="2" t="b">
        <f ca="1">_xlfn.IFNA(IF(TIME!T127&gt;=0.2,MAX(ABS(INDIRECT("'" &amp; T$2 &amp; "'!B" &amp; ROWS!T127)-TIME!T127), ABS(INDIRECT("'" &amp; T$2 &amp; "'!F" &amp; ROWS!T127)-TIME!T127), ABS(INDIRECT("'" &amp; T$2 &amp; "'!J" &amp; ROWS!T127)-TIME!T127))/TIME!T127), "")</f>
        <v>0</v>
      </c>
      <c r="U127" s="2">
        <f ca="1">_xlfn.IFNA(IF(TIME!U127&gt;=0.2,MAX(ABS(INDIRECT("'" &amp; U$2 &amp; "'!B" &amp; ROWS!U127)-TIME!U127), ABS(INDIRECT("'" &amp; U$2 &amp; "'!F" &amp; ROWS!U127)-TIME!U127), ABS(INDIRECT("'" &amp; U$2 &amp; "'!J" &amp; ROWS!U127)-TIME!U127))/TIME!U127), "")</f>
        <v>3.1250000000000028E-2</v>
      </c>
      <c r="V127" s="2">
        <f ca="1">_xlfn.IFNA(IF(TIME!V127&gt;=0.2,MAX(ABS(INDIRECT("'" &amp; V$2 &amp; "'!B" &amp; ROWS!V127)-TIME!V127), ABS(INDIRECT("'" &amp; V$2 &amp; "'!F" &amp; ROWS!V127)-TIME!V127), ABS(INDIRECT("'" &amp; V$2 &amp; "'!J" &amp; ROWS!V127)-TIME!V127))/TIME!V127), "")</f>
        <v>3.8461538461538491E-2</v>
      </c>
      <c r="W127" s="2">
        <f ca="1">_xlfn.IFNA(IF(TIME!W127&gt;=0.2,MAX(ABS(INDIRECT("'" &amp; W$2 &amp; "'!B" &amp; ROWS!W127)-TIME!W127), ABS(INDIRECT("'" &amp; W$2 &amp; "'!F" &amp; ROWS!W127)-TIME!W127), ABS(INDIRECT("'" &amp; W$2 &amp; "'!J" &amp; ROWS!W127)-TIME!W127))/TIME!W127), "")</f>
        <v>3.703703703703707E-2</v>
      </c>
      <c r="X127" s="2" t="b">
        <f ca="1">_xlfn.IFNA(IF(TIME!X127&gt;=0.2,MAX(ABS(INDIRECT("'" &amp; X$2 &amp; "'!B" &amp; ROWS!X127)-TIME!X127), ABS(INDIRECT("'" &amp; X$2 &amp; "'!F" &amp; ROWS!X127)-TIME!X127), ABS(INDIRECT("'" &amp; X$2 &amp; "'!J" &amp; ROWS!X127)-TIME!X127))/TIME!X127), "")</f>
        <v>0</v>
      </c>
      <c r="Y127" s="2" t="b">
        <f ca="1">_xlfn.IFNA(IF(TIME!Y127&gt;=0.2,MAX(ABS(INDIRECT("'" &amp; Y$2 &amp; "'!B" &amp; ROWS!Y127)-TIME!Y127), ABS(INDIRECT("'" &amp; Y$2 &amp; "'!F" &amp; ROWS!Y127)-TIME!Y127), ABS(INDIRECT("'" &amp; Y$2 &amp; "'!J" &amp; ROWS!Y127)-TIME!Y127))/TIME!Y127), "")</f>
        <v>0</v>
      </c>
    </row>
    <row r="128" spans="1:25" x14ac:dyDescent="0.25">
      <c r="A128" t="str">
        <f>METRICS!A127</f>
        <v>stdlib-stdlib</v>
      </c>
      <c r="B128" s="2">
        <f ca="1">_xlfn.IFNA(IF(TIME!B128&gt;=0.2,MAX(ABS(INDIRECT("'" &amp; B$2 &amp; "'!B" &amp; ROWS!B128)-TIME!B128), ABS(INDIRECT("'" &amp; B$2 &amp; "'!F" &amp; ROWS!B128)-TIME!B128), ABS(INDIRECT("'" &amp; B$2 &amp; "'!J" &amp; ROWS!B128)-TIME!B128))/TIME!B128), "")</f>
        <v>1.5384615384615398E-2</v>
      </c>
      <c r="C128" s="2">
        <f ca="1">_xlfn.IFNA(IF(TIME!C128&gt;=0.2,MAX(ABS(INDIRECT("'" &amp; C$2 &amp; "'!B" &amp; ROWS!C128)-TIME!C128), ABS(INDIRECT("'" &amp; C$2 &amp; "'!F" &amp; ROWS!C128)-TIME!C128), ABS(INDIRECT("'" &amp; C$2 &amp; "'!J" &amp; ROWS!C128)-TIME!C128))/TIME!C128), "")</f>
        <v>3.1914893617021309E-2</v>
      </c>
      <c r="D128" s="2">
        <f ca="1">_xlfn.IFNA(IF(TIME!D128&gt;=0.2,MAX(ABS(INDIRECT("'" &amp; D$2 &amp; "'!B" &amp; ROWS!D128)-TIME!D128), ABS(INDIRECT("'" &amp; D$2 &amp; "'!F" &amp; ROWS!D128)-TIME!D128), ABS(INDIRECT("'" &amp; D$2 &amp; "'!J" &amp; ROWS!D128)-TIME!D128))/TIME!D128), "")</f>
        <v>0</v>
      </c>
      <c r="E128" s="2">
        <f ca="1">_xlfn.IFNA(IF(TIME!E128&gt;=0.2,MAX(ABS(INDIRECT("'" &amp; E$2 &amp; "'!B" &amp; ROWS!E128)-TIME!E128), ABS(INDIRECT("'" &amp; E$2 &amp; "'!F" &amp; ROWS!E128)-TIME!E128), ABS(INDIRECT("'" &amp; E$2 &amp; "'!J" &amp; ROWS!E128)-TIME!E128))/TIME!E128), "")</f>
        <v>1.492537313432837E-2</v>
      </c>
      <c r="F128" s="2">
        <f ca="1">_xlfn.IFNA(IF(TIME!F128&gt;=0.2,MAX(ABS(INDIRECT("'" &amp; F$2 &amp; "'!B" &amp; ROWS!F128)-TIME!F128), ABS(INDIRECT("'" &amp; F$2 &amp; "'!F" &amp; ROWS!F128)-TIME!F128), ABS(INDIRECT("'" &amp; F$2 &amp; "'!J" &amp; ROWS!F128)-TIME!F128))/TIME!F128), "")</f>
        <v>3.609341825902334E-2</v>
      </c>
      <c r="G128" s="2">
        <f ca="1">_xlfn.IFNA(IF(TIME!G128&gt;=0.2,MAX(ABS(INDIRECT("'" &amp; G$2 &amp; "'!B" &amp; ROWS!G128)-TIME!G128), ABS(INDIRECT("'" &amp; G$2 &amp; "'!F" &amp; ROWS!G128)-TIME!G128), ABS(INDIRECT("'" &amp; G$2 &amp; "'!J" &amp; ROWS!G128)-TIME!G128))/TIME!G128), "")</f>
        <v>9.975062344139661E-3</v>
      </c>
      <c r="H128" s="2">
        <f ca="1">_xlfn.IFNA(IF(TIME!H128&gt;=0.2,MAX(ABS(INDIRECT("'" &amp; H$2 &amp; "'!B" &amp; ROWS!H128)-TIME!H128), ABS(INDIRECT("'" &amp; H$2 &amp; "'!F" &amp; ROWS!H128)-TIME!H128), ABS(INDIRECT("'" &amp; H$2 &amp; "'!J" &amp; ROWS!H128)-TIME!H128))/TIME!H128), "")</f>
        <v>4.5045045045045418E-3</v>
      </c>
      <c r="I128" s="2">
        <f ca="1">_xlfn.IFNA(IF(TIME!I128&gt;=0.2,MAX(ABS(INDIRECT("'" &amp; I$2 &amp; "'!B" &amp; ROWS!I128)-TIME!I128), ABS(INDIRECT("'" &amp; I$2 &amp; "'!F" &amp; ROWS!I128)-TIME!I128), ABS(INDIRECT("'" &amp; I$2 &amp; "'!J" &amp; ROWS!I128)-TIME!I128))/TIME!I128), "")</f>
        <v>7.8636959370903814E-3</v>
      </c>
      <c r="J128" s="2">
        <f ca="1">_xlfn.IFNA(IF(TIME!J128&gt;=0.2,MAX(ABS(INDIRECT("'" &amp; J$2 &amp; "'!B" &amp; ROWS!J128)-TIME!J128), ABS(INDIRECT("'" &amp; J$2 &amp; "'!F" &amp; ROWS!J128)-TIME!J128), ABS(INDIRECT("'" &amp; J$2 &amp; "'!J" &amp; ROWS!J128)-TIME!J128))/TIME!J128), "")</f>
        <v>0</v>
      </c>
      <c r="K128" s="2">
        <f ca="1">_xlfn.IFNA(IF(TIME!K128&gt;=0.2,MAX(ABS(INDIRECT("'" &amp; K$2 &amp; "'!B" &amp; ROWS!K128)-TIME!K128), ABS(INDIRECT("'" &amp; K$2 &amp; "'!F" &amp; ROWS!K128)-TIME!K128), ABS(INDIRECT("'" &amp; K$2 &amp; "'!J" &amp; ROWS!K128)-TIME!K128))/TIME!K128), "")</f>
        <v>2.4691358024691242E-2</v>
      </c>
      <c r="L128" s="2">
        <f ca="1">_xlfn.IFNA(IF(TIME!L128&gt;=0.2,MAX(ABS(INDIRECT("'" &amp; L$2 &amp; "'!B" &amp; ROWS!L128)-TIME!L128), ABS(INDIRECT("'" &amp; L$2 &amp; "'!F" &amp; ROWS!L128)-TIME!L128), ABS(INDIRECT("'" &amp; L$2 &amp; "'!J" &amp; ROWS!L128)-TIME!L128))/TIME!L128), "")</f>
        <v>3.3333333333333368E-2</v>
      </c>
      <c r="M128" s="2">
        <f ca="1">_xlfn.IFNA(IF(TIME!M128&gt;=0.2,MAX(ABS(INDIRECT("'" &amp; M$2 &amp; "'!B" &amp; ROWS!M128)-TIME!M128), ABS(INDIRECT("'" &amp; M$2 &amp; "'!F" &amp; ROWS!M128)-TIME!M128), ABS(INDIRECT("'" &amp; M$2 &amp; "'!J" &amp; ROWS!M128)-TIME!M128))/TIME!M128), "")</f>
        <v>1.0288065843621545E-2</v>
      </c>
      <c r="N128" s="2">
        <f ca="1">_xlfn.IFNA(IF(TIME!N128&gt;=0.2,MAX(ABS(INDIRECT("'" &amp; N$2 &amp; "'!B" &amp; ROWS!N128)-TIME!N128), ABS(INDIRECT("'" &amp; N$2 &amp; "'!F" &amp; ROWS!N128)-TIME!N128), ABS(INDIRECT("'" &amp; N$2 &amp; "'!J" &amp; ROWS!N128)-TIME!N128))/TIME!N128), "")</f>
        <v>2.3051591657519306E-2</v>
      </c>
      <c r="O128" s="2">
        <f ca="1">_xlfn.IFNA(IF(TIME!O128&gt;=0.2,MAX(ABS(INDIRECT("'" &amp; O$2 &amp; "'!B" &amp; ROWS!O128)-TIME!O128), ABS(INDIRECT("'" &amp; O$2 &amp; "'!F" &amp; ROWS!O128)-TIME!O128), ABS(INDIRECT("'" &amp; O$2 &amp; "'!J" &amp; ROWS!O128)-TIME!O128))/TIME!O128), "")</f>
        <v>4.6391752577319513E-2</v>
      </c>
      <c r="P128" s="2">
        <f ca="1">_xlfn.IFNA(IF(TIME!P128&gt;=0.2,MAX(ABS(INDIRECT("'" &amp; P$2 &amp; "'!B" &amp; ROWS!P128)-TIME!P128), ABS(INDIRECT("'" &amp; P$2 &amp; "'!F" &amp; ROWS!P128)-TIME!P128), ABS(INDIRECT("'" &amp; P$2 &amp; "'!J" &amp; ROWS!P128)-TIME!P128))/TIME!P128), "")</f>
        <v>3.4782608695652209E-2</v>
      </c>
      <c r="Q128" s="2">
        <f ca="1">_xlfn.IFNA(IF(TIME!Q128&gt;=0.2,MAX(ABS(INDIRECT("'" &amp; Q$2 &amp; "'!B" &amp; ROWS!Q128)-TIME!Q128), ABS(INDIRECT("'" &amp; Q$2 &amp; "'!F" &amp; ROWS!Q128)-TIME!Q128), ABS(INDIRECT("'" &amp; Q$2 &amp; "'!J" &amp; ROWS!Q128)-TIME!Q128))/TIME!Q128), "")</f>
        <v>2.3809523809523832E-2</v>
      </c>
      <c r="R128" s="2">
        <f ca="1">_xlfn.IFNA(IF(TIME!R128&gt;=0.2,MAX(ABS(INDIRECT("'" &amp; R$2 &amp; "'!B" &amp; ROWS!R128)-TIME!R128), ABS(INDIRECT("'" &amp; R$2 &amp; "'!F" &amp; ROWS!R128)-TIME!R128), ABS(INDIRECT("'" &amp; R$2 &amp; "'!J" &amp; ROWS!R128)-TIME!R128))/TIME!R128), "")</f>
        <v>8.1632653061224456E-2</v>
      </c>
      <c r="S128" s="2">
        <f ca="1">_xlfn.IFNA(IF(TIME!S128&gt;=0.2,MAX(ABS(INDIRECT("'" &amp; S$2 &amp; "'!B" &amp; ROWS!S128)-TIME!S128), ABS(INDIRECT("'" &amp; S$2 &amp; "'!F" &amp; ROWS!S128)-TIME!S128), ABS(INDIRECT("'" &amp; S$2 &amp; "'!J" &amp; ROWS!S128)-TIME!S128))/TIME!S128), "")</f>
        <v>3.7499999999999895E-2</v>
      </c>
      <c r="T128" s="2">
        <f ca="1">_xlfn.IFNA(IF(TIME!T128&gt;=0.2,MAX(ABS(INDIRECT("'" &amp; T$2 &amp; "'!B" &amp; ROWS!T128)-TIME!T128), ABS(INDIRECT("'" &amp; T$2 &amp; "'!F" &amp; ROWS!T128)-TIME!T128), ABS(INDIRECT("'" &amp; T$2 &amp; "'!J" &amp; ROWS!T128)-TIME!T128))/TIME!T128), "")</f>
        <v>3.3333333333333368E-2</v>
      </c>
      <c r="U128" s="2">
        <f ca="1">_xlfn.IFNA(IF(TIME!U128&gt;=0.2,MAX(ABS(INDIRECT("'" &amp; U$2 &amp; "'!B" &amp; ROWS!U128)-TIME!U128), ABS(INDIRECT("'" &amp; U$2 &amp; "'!F" &amp; ROWS!U128)-TIME!U128), ABS(INDIRECT("'" &amp; U$2 &amp; "'!J" &amp; ROWS!U128)-TIME!U128))/TIME!U128), "")</f>
        <v>1.6227180527383381E-2</v>
      </c>
      <c r="V128" s="2">
        <f ca="1">_xlfn.IFNA(IF(TIME!V128&gt;=0.2,MAX(ABS(INDIRECT("'" &amp; V$2 &amp; "'!B" &amp; ROWS!V128)-TIME!V128), ABS(INDIRECT("'" &amp; V$2 &amp; "'!F" &amp; ROWS!V128)-TIME!V128), ABS(INDIRECT("'" &amp; V$2 &amp; "'!J" &amp; ROWS!V128)-TIME!V128))/TIME!V128), "")</f>
        <v>9.019165727170245E-3</v>
      </c>
      <c r="W128" s="2">
        <f ca="1">_xlfn.IFNA(IF(TIME!W128&gt;=0.2,MAX(ABS(INDIRECT("'" &amp; W$2 &amp; "'!B" &amp; ROWS!W128)-TIME!W128), ABS(INDIRECT("'" &amp; W$2 &amp; "'!F" &amp; ROWS!W128)-TIME!W128), ABS(INDIRECT("'" &amp; W$2 &amp; "'!J" &amp; ROWS!W128)-TIME!W128))/TIME!W128), "")</f>
        <v>1.3227513227513182E-2</v>
      </c>
      <c r="X128" s="2">
        <f ca="1">_xlfn.IFNA(IF(TIME!X128&gt;=0.2,MAX(ABS(INDIRECT("'" &amp; X$2 &amp; "'!B" &amp; ROWS!X128)-TIME!X128), ABS(INDIRECT("'" &amp; X$2 &amp; "'!F" &amp; ROWS!X128)-TIME!X128), ABS(INDIRECT("'" &amp; X$2 &amp; "'!J" &amp; ROWS!X128)-TIME!X128))/TIME!X128), "")</f>
        <v>2.5423728813559344E-2</v>
      </c>
      <c r="Y128" s="2">
        <f ca="1">_xlfn.IFNA(IF(TIME!Y128&gt;=0.2,MAX(ABS(INDIRECT("'" &amp; Y$2 &amp; "'!B" &amp; ROWS!Y128)-TIME!Y128), ABS(INDIRECT("'" &amp; Y$2 &amp; "'!F" &amp; ROWS!Y128)-TIME!Y128), ABS(INDIRECT("'" &amp; Y$2 &amp; "'!J" &amp; ROWS!Y128)-TIME!Y128))/TIME!Y128), "")</f>
        <v>1.8292682926829149E-2</v>
      </c>
    </row>
    <row r="129" spans="1:27" x14ac:dyDescent="0.25">
      <c r="A129" t="str">
        <f>METRICS!A128</f>
        <v>thread-stdlib</v>
      </c>
      <c r="B129" s="2">
        <f ca="1">_xlfn.IFNA(IF(TIME!B129&gt;=0.2,MAX(ABS(INDIRECT("'" &amp; B$2 &amp; "'!B" &amp; ROWS!B129)-TIME!B129), ABS(INDIRECT("'" &amp; B$2 &amp; "'!F" &amp; ROWS!B129)-TIME!B129), ABS(INDIRECT("'" &amp; B$2 &amp; "'!J" &amp; ROWS!B129)-TIME!B129))/TIME!B129), "")</f>
        <v>6.4102564102564161E-3</v>
      </c>
      <c r="C129" s="2">
        <f ca="1">_xlfn.IFNA(IF(TIME!C129&gt;=0.2,MAX(ABS(INDIRECT("'" &amp; C$2 &amp; "'!B" &amp; ROWS!C129)-TIME!C129), ABS(INDIRECT("'" &amp; C$2 &amp; "'!F" &amp; ROWS!C129)-TIME!C129), ABS(INDIRECT("'" &amp; C$2 &amp; "'!J" &amp; ROWS!C129)-TIME!C129))/TIME!C129), "")</f>
        <v>1.1194029850746195E-2</v>
      </c>
      <c r="D129" s="2">
        <f ca="1">_xlfn.IFNA(IF(TIME!D129&gt;=0.2,MAX(ABS(INDIRECT("'" &amp; D$2 &amp; "'!B" &amp; ROWS!D129)-TIME!D129), ABS(INDIRECT("'" &amp; D$2 &amp; "'!F" &amp; ROWS!D129)-TIME!D129), ABS(INDIRECT("'" &amp; D$2 &amp; "'!J" &amp; ROWS!D129)-TIME!D129))/TIME!D129), "")</f>
        <v>0</v>
      </c>
      <c r="E129" s="2">
        <f ca="1">_xlfn.IFNA(IF(TIME!E129&gt;=0.2,MAX(ABS(INDIRECT("'" &amp; E$2 &amp; "'!B" &amp; ROWS!E129)-TIME!E129), ABS(INDIRECT("'" &amp; E$2 &amp; "'!F" &amp; ROWS!E129)-TIME!E129), ABS(INDIRECT("'" &amp; E$2 &amp; "'!J" &amp; ROWS!E129)-TIME!E129))/TIME!E129), "")</f>
        <v>4.4792833146695575E-3</v>
      </c>
      <c r="F129" s="2">
        <f ca="1">_xlfn.IFNA(IF(TIME!F129&gt;=0.2,MAX(ABS(INDIRECT("'" &amp; F$2 &amp; "'!B" &amp; ROWS!F129)-TIME!F129), ABS(INDIRECT("'" &amp; F$2 &amp; "'!F" &amp; ROWS!F129)-TIME!F129), ABS(INDIRECT("'" &amp; F$2 &amp; "'!J" &amp; ROWS!F129)-TIME!F129))/TIME!F129), "")</f>
        <v>6.7934782608695407E-3</v>
      </c>
      <c r="G129" s="2">
        <f ca="1">_xlfn.IFNA(IF(TIME!G129&gt;=0.2,MAX(ABS(INDIRECT("'" &amp; G$2 &amp; "'!B" &amp; ROWS!G129)-TIME!G129), ABS(INDIRECT("'" &amp; G$2 &amp; "'!F" &amp; ROWS!G129)-TIME!G129), ABS(INDIRECT("'" &amp; G$2 &amp; "'!J" &amp; ROWS!G129)-TIME!G129))/TIME!G129), "")</f>
        <v>2.7700831024930775E-2</v>
      </c>
      <c r="H129" s="2" t="str">
        <f ca="1">_xlfn.IFNA(IF(TIME!H129&gt;=0.2,MAX(ABS(INDIRECT("'" &amp; H$2 &amp; "'!B" &amp; ROWS!H129)-TIME!H129), ABS(INDIRECT("'" &amp; H$2 &amp; "'!F" &amp; ROWS!H129)-TIME!H129), ABS(INDIRECT("'" &amp; H$2 &amp; "'!J" &amp; ROWS!H129)-TIME!H129))/TIME!H129), "")</f>
        <v/>
      </c>
      <c r="I129" s="2" t="str">
        <f ca="1">_xlfn.IFNA(IF(TIME!I129&gt;=0.2,MAX(ABS(INDIRECT("'" &amp; I$2 &amp; "'!B" &amp; ROWS!I129)-TIME!I129), ABS(INDIRECT("'" &amp; I$2 &amp; "'!F" &amp; ROWS!I129)-TIME!I129), ABS(INDIRECT("'" &amp; I$2 &amp; "'!J" &amp; ROWS!I129)-TIME!I129))/TIME!I129), "")</f>
        <v/>
      </c>
      <c r="J129" s="2">
        <f ca="1">_xlfn.IFNA(IF(TIME!J129&gt;=0.2,MAX(ABS(INDIRECT("'" &amp; J$2 &amp; "'!B" &amp; ROWS!J129)-TIME!J129), ABS(INDIRECT("'" &amp; J$2 &amp; "'!F" &amp; ROWS!J129)-TIME!J129), ABS(INDIRECT("'" &amp; J$2 &amp; "'!J" &amp; ROWS!J129)-TIME!J129))/TIME!J129), "")</f>
        <v>1.7543859649122823E-2</v>
      </c>
      <c r="K129" s="2">
        <f ca="1">_xlfn.IFNA(IF(TIME!K129&gt;=0.2,MAX(ABS(INDIRECT("'" &amp; K$2 &amp; "'!B" &amp; ROWS!K129)-TIME!K129), ABS(INDIRECT("'" &amp; K$2 &amp; "'!F" &amp; ROWS!K129)-TIME!K129), ABS(INDIRECT("'" &amp; K$2 &amp; "'!J" &amp; ROWS!K129)-TIME!K129))/TIME!K129), "")</f>
        <v>1.3043478260869674E-2</v>
      </c>
      <c r="L129" s="2">
        <f ca="1">_xlfn.IFNA(IF(TIME!L129&gt;=0.2,MAX(ABS(INDIRECT("'" &amp; L$2 &amp; "'!B" &amp; ROWS!L129)-TIME!L129), ABS(INDIRECT("'" &amp; L$2 &amp; "'!F" &amp; ROWS!L129)-TIME!L129), ABS(INDIRECT("'" &amp; L$2 &amp; "'!J" &amp; ROWS!L129)-TIME!L129))/TIME!L129), "")</f>
        <v>1.2195121951219523E-2</v>
      </c>
      <c r="M129" s="2">
        <f ca="1">_xlfn.IFNA(IF(TIME!M129&gt;=0.2,MAX(ABS(INDIRECT("'" &amp; M$2 &amp; "'!B" &amp; ROWS!M129)-TIME!M129), ABS(INDIRECT("'" &amp; M$2 &amp; "'!F" &amp; ROWS!M129)-TIME!M129), ABS(INDIRECT("'" &amp; M$2 &amp; "'!J" &amp; ROWS!M129)-TIME!M129))/TIME!M129), "")</f>
        <v>1.3780707010185765E-2</v>
      </c>
      <c r="N129" s="2">
        <f ca="1">_xlfn.IFNA(IF(TIME!N129&gt;=0.2,MAX(ABS(INDIRECT("'" &amp; N$2 &amp; "'!B" &amp; ROWS!N129)-TIME!N129), ABS(INDIRECT("'" &amp; N$2 &amp; "'!F" &amp; ROWS!N129)-TIME!N129), ABS(INDIRECT("'" &amp; N$2 &amp; "'!J" &amp; ROWS!N129)-TIME!N129))/TIME!N129), "")</f>
        <v>1.7587055926838097E-3</v>
      </c>
      <c r="O129" s="2">
        <f ca="1">_xlfn.IFNA(IF(TIME!O129&gt;=0.2,MAX(ABS(INDIRECT("'" &amp; O$2 &amp; "'!B" &amp; ROWS!O129)-TIME!O129), ABS(INDIRECT("'" &amp; O$2 &amp; "'!F" &amp; ROWS!O129)-TIME!O129), ABS(INDIRECT("'" &amp; O$2 &amp; "'!J" &amp; ROWS!O129)-TIME!O129))/TIME!O129), "")</f>
        <v>3.4732272069464575E-2</v>
      </c>
      <c r="P129" s="2" t="str">
        <f ca="1">_xlfn.IFNA(IF(TIME!P129&gt;=0.2,MAX(ABS(INDIRECT("'" &amp; P$2 &amp; "'!B" &amp; ROWS!P129)-TIME!P129), ABS(INDIRECT("'" &amp; P$2 &amp; "'!F" &amp; ROWS!P129)-TIME!P129), ABS(INDIRECT("'" &amp; P$2 &amp; "'!J" &amp; ROWS!P129)-TIME!P129))/TIME!P129), "")</f>
        <v/>
      </c>
      <c r="Q129" s="2" t="str">
        <f ca="1">_xlfn.IFNA(IF(TIME!Q129&gt;=0.2,MAX(ABS(INDIRECT("'" &amp; Q$2 &amp; "'!B" &amp; ROWS!Q129)-TIME!Q129), ABS(INDIRECT("'" &amp; Q$2 &amp; "'!F" &amp; ROWS!Q129)-TIME!Q129), ABS(INDIRECT("'" &amp; Q$2 &amp; "'!J" &amp; ROWS!Q129)-TIME!Q129))/TIME!Q129), "")</f>
        <v/>
      </c>
      <c r="R129" s="2">
        <f ca="1">_xlfn.IFNA(IF(TIME!R129&gt;=0.2,MAX(ABS(INDIRECT("'" &amp; R$2 &amp; "'!B" &amp; ROWS!R129)-TIME!R129), ABS(INDIRECT("'" &amp; R$2 &amp; "'!F" &amp; ROWS!R129)-TIME!R129), ABS(INDIRECT("'" &amp; R$2 &amp; "'!J" &amp; ROWS!R129)-TIME!R129))/TIME!R129), "")</f>
        <v>8.0645161290322648E-2</v>
      </c>
      <c r="S129" s="2">
        <f ca="1">_xlfn.IFNA(IF(TIME!S129&gt;=0.2,MAX(ABS(INDIRECT("'" &amp; S$2 &amp; "'!B" &amp; ROWS!S129)-TIME!S129), ABS(INDIRECT("'" &amp; S$2 &amp; "'!F" &amp; ROWS!S129)-TIME!S129), ABS(INDIRECT("'" &amp; S$2 &amp; "'!J" &amp; ROWS!S129)-TIME!S129))/TIME!S129), "")</f>
        <v>4.4247787610620492E-3</v>
      </c>
      <c r="T129" s="2">
        <f ca="1">_xlfn.IFNA(IF(TIME!T129&gt;=0.2,MAX(ABS(INDIRECT("'" &amp; T$2 &amp; "'!B" &amp; ROWS!T129)-TIME!T129), ABS(INDIRECT("'" &amp; T$2 &amp; "'!F" &amp; ROWS!T129)-TIME!T129), ABS(INDIRECT("'" &amp; T$2 &amp; "'!J" &amp; ROWS!T129)-TIME!T129))/TIME!T129), "")</f>
        <v>1.2048192771084348E-2</v>
      </c>
      <c r="U129" s="2">
        <f ca="1">_xlfn.IFNA(IF(TIME!U129&gt;=0.2,MAX(ABS(INDIRECT("'" &amp; U$2 &amp; "'!B" &amp; ROWS!U129)-TIME!U129), ABS(INDIRECT("'" &amp; U$2 &amp; "'!F" &amp; ROWS!U129)-TIME!U129), ABS(INDIRECT("'" &amp; U$2 &amp; "'!J" &amp; ROWS!U129)-TIME!U129))/TIME!U129), "")</f>
        <v>6.5243179122182349E-3</v>
      </c>
      <c r="V129" s="2">
        <f ca="1">_xlfn.IFNA(IF(TIME!V129&gt;=0.2,MAX(ABS(INDIRECT("'" &amp; V$2 &amp; "'!B" &amp; ROWS!V129)-TIME!V129), ABS(INDIRECT("'" &amp; V$2 &amp; "'!F" &amp; ROWS!V129)-TIME!V129), ABS(INDIRECT("'" &amp; V$2 &amp; "'!J" &amp; ROWS!V129)-TIME!V129))/TIME!V129), "")</f>
        <v>3.5549235691433143E-3</v>
      </c>
      <c r="W129" s="2">
        <f ca="1">_xlfn.IFNA(IF(TIME!W129&gt;=0.2,MAX(ABS(INDIRECT("'" &amp; W$2 &amp; "'!B" &amp; ROWS!W129)-TIME!W129), ABS(INDIRECT("'" &amp; W$2 &amp; "'!F" &amp; ROWS!W129)-TIME!W129), ABS(INDIRECT("'" &amp; W$2 &amp; "'!J" &amp; ROWS!W129)-TIME!W129))/TIME!W129), "")</f>
        <v>7.9537237888647454E-3</v>
      </c>
      <c r="X129" s="2" t="str">
        <f ca="1">_xlfn.IFNA(IF(TIME!X129&gt;=0.2,MAX(ABS(INDIRECT("'" &amp; X$2 &amp; "'!B" &amp; ROWS!X129)-TIME!X129), ABS(INDIRECT("'" &amp; X$2 &amp; "'!F" &amp; ROWS!X129)-TIME!X129), ABS(INDIRECT("'" &amp; X$2 &amp; "'!J" &amp; ROWS!X129)-TIME!X129))/TIME!X129), "")</f>
        <v/>
      </c>
      <c r="Y129" s="2" t="str">
        <f ca="1">_xlfn.IFNA(IF(TIME!Y129&gt;=0.2,MAX(ABS(INDIRECT("'" &amp; Y$2 &amp; "'!B" &amp; ROWS!Y129)-TIME!Y129), ABS(INDIRECT("'" &amp; Y$2 &amp; "'!F" &amp; ROWS!Y129)-TIME!Y129), ABS(INDIRECT("'" &amp; Y$2 &amp; "'!J" &amp; ROWS!Y129)-TIME!Y129))/TIME!Y129), "")</f>
        <v/>
      </c>
    </row>
    <row r="130" spans="1:27" x14ac:dyDescent="0.25">
      <c r="A130" t="str">
        <f>METRICS!A129</f>
        <v>time-stdlib</v>
      </c>
      <c r="B130" s="2">
        <f ca="1">_xlfn.IFNA(IF(TIME!B130&gt;=0.2,MAX(ABS(INDIRECT("'" &amp; B$2 &amp; "'!B" &amp; ROWS!B130)-TIME!B130), ABS(INDIRECT("'" &amp; B$2 &amp; "'!F" &amp; ROWS!B130)-TIME!B130), ABS(INDIRECT("'" &amp; B$2 &amp; "'!J" &amp; ROWS!B130)-TIME!B130))/TIME!B130), "")</f>
        <v>1.2500000000000011E-2</v>
      </c>
      <c r="C130" s="2">
        <f ca="1">_xlfn.IFNA(IF(TIME!C130&gt;=0.2,MAX(ABS(INDIRECT("'" &amp; C$2 &amp; "'!B" &amp; ROWS!C130)-TIME!C130), ABS(INDIRECT("'" &amp; C$2 &amp; "'!F" &amp; ROWS!C130)-TIME!C130), ABS(INDIRECT("'" &amp; C$2 &amp; "'!J" &amp; ROWS!C130)-TIME!C130))/TIME!C130), "")</f>
        <v>3.0303030303030328E-2</v>
      </c>
      <c r="D130" s="2">
        <f ca="1">_xlfn.IFNA(IF(TIME!D130&gt;=0.2,MAX(ABS(INDIRECT("'" &amp; D$2 &amp; "'!B" &amp; ROWS!D130)-TIME!D130), ABS(INDIRECT("'" &amp; D$2 &amp; "'!F" &amp; ROWS!D130)-TIME!D130), ABS(INDIRECT("'" &amp; D$2 &amp; "'!J" &amp; ROWS!D130)-TIME!D130))/TIME!D130), "")</f>
        <v>2.8571428571428598E-2</v>
      </c>
      <c r="E130" s="2" t="str">
        <f ca="1">_xlfn.IFNA(IF(TIME!E130&gt;=0.2,MAX(ABS(INDIRECT("'" &amp; E$2 &amp; "'!B" &amp; ROWS!E130)-TIME!E130), ABS(INDIRECT("'" &amp; E$2 &amp; "'!F" &amp; ROWS!E130)-TIME!E130), ABS(INDIRECT("'" &amp; E$2 &amp; "'!J" &amp; ROWS!E130)-TIME!E130))/TIME!E130), "")</f>
        <v/>
      </c>
      <c r="F130" s="2" t="str">
        <f ca="1">_xlfn.IFNA(IF(TIME!F130&gt;=0.2,MAX(ABS(INDIRECT("'" &amp; F$2 &amp; "'!B" &amp; ROWS!F130)-TIME!F130), ABS(INDIRECT("'" &amp; F$2 &amp; "'!F" &amp; ROWS!F130)-TIME!F130), ABS(INDIRECT("'" &amp; F$2 &amp; "'!J" &amp; ROWS!F130)-TIME!F130))/TIME!F130), "")</f>
        <v/>
      </c>
      <c r="G130" s="2" t="str">
        <f ca="1">_xlfn.IFNA(IF(TIME!G130&gt;=0.2,MAX(ABS(INDIRECT("'" &amp; G$2 &amp; "'!B" &amp; ROWS!G130)-TIME!G130), ABS(INDIRECT("'" &amp; G$2 &amp; "'!F" &amp; ROWS!G130)-TIME!G130), ABS(INDIRECT("'" &amp; G$2 &amp; "'!J" &amp; ROWS!G130)-TIME!G130))/TIME!G130), "")</f>
        <v/>
      </c>
      <c r="H130" s="2" t="str">
        <f ca="1">_xlfn.IFNA(IF(TIME!H130&gt;=0.2,MAX(ABS(INDIRECT("'" &amp; H$2 &amp; "'!B" &amp; ROWS!H130)-TIME!H130), ABS(INDIRECT("'" &amp; H$2 &amp; "'!F" &amp; ROWS!H130)-TIME!H130), ABS(INDIRECT("'" &amp; H$2 &amp; "'!J" &amp; ROWS!H130)-TIME!H130))/TIME!H130), "")</f>
        <v/>
      </c>
      <c r="I130" s="2" t="str">
        <f ca="1">_xlfn.IFNA(IF(TIME!I130&gt;=0.2,MAX(ABS(INDIRECT("'" &amp; I$2 &amp; "'!B" &amp; ROWS!I130)-TIME!I130), ABS(INDIRECT("'" &amp; I$2 &amp; "'!F" &amp; ROWS!I130)-TIME!I130), ABS(INDIRECT("'" &amp; I$2 &amp; "'!J" &amp; ROWS!I130)-TIME!I130))/TIME!I130), "")</f>
        <v/>
      </c>
      <c r="J130" s="2">
        <f ca="1">_xlfn.IFNA(IF(TIME!J130&gt;=0.2,MAX(ABS(INDIRECT("'" &amp; J$2 &amp; "'!B" &amp; ROWS!J130)-TIME!J130), ABS(INDIRECT("'" &amp; J$2 &amp; "'!F" &amp; ROWS!J130)-TIME!J130), ABS(INDIRECT("'" &amp; J$2 &amp; "'!J" &amp; ROWS!J130)-TIME!J130))/TIME!J130), "")</f>
        <v>7.4074074074073931E-2</v>
      </c>
      <c r="K130" s="2">
        <f ca="1">_xlfn.IFNA(IF(TIME!K130&gt;=0.2,MAX(ABS(INDIRECT("'" &amp; K$2 &amp; "'!B" &amp; ROWS!K130)-TIME!K130), ABS(INDIRECT("'" &amp; K$2 &amp; "'!F" &amp; ROWS!K130)-TIME!K130), ABS(INDIRECT("'" &amp; K$2 &amp; "'!J" &amp; ROWS!K130)-TIME!K130))/TIME!K130), "")</f>
        <v>2.0833333333333353E-2</v>
      </c>
      <c r="L130" s="2">
        <f ca="1">_xlfn.IFNA(IF(TIME!L130&gt;=0.2,MAX(ABS(INDIRECT("'" &amp; L$2 &amp; "'!B" &amp; ROWS!L130)-TIME!L130), ABS(INDIRECT("'" &amp; L$2 &amp; "'!F" &amp; ROWS!L130)-TIME!L130), ABS(INDIRECT("'" &amp; L$2 &amp; "'!J" &amp; ROWS!L130)-TIME!L130))/TIME!L130), "")</f>
        <v>0</v>
      </c>
      <c r="M130" s="2" t="str">
        <f ca="1">_xlfn.IFNA(IF(TIME!M130&gt;=0.2,MAX(ABS(INDIRECT("'" &amp; M$2 &amp; "'!B" &amp; ROWS!M130)-TIME!M130), ABS(INDIRECT("'" &amp; M$2 &amp; "'!F" &amp; ROWS!M130)-TIME!M130), ABS(INDIRECT("'" &amp; M$2 &amp; "'!J" &amp; ROWS!M130)-TIME!M130))/TIME!M130), "")</f>
        <v/>
      </c>
      <c r="N130" s="2" t="str">
        <f ca="1">_xlfn.IFNA(IF(TIME!N130&gt;=0.2,MAX(ABS(INDIRECT("'" &amp; N$2 &amp; "'!B" &amp; ROWS!N130)-TIME!N130), ABS(INDIRECT("'" &amp; N$2 &amp; "'!F" &amp; ROWS!N130)-TIME!N130), ABS(INDIRECT("'" &amp; N$2 &amp; "'!J" &amp; ROWS!N130)-TIME!N130))/TIME!N130), "")</f>
        <v/>
      </c>
      <c r="O130" s="2" t="str">
        <f ca="1">_xlfn.IFNA(IF(TIME!O130&gt;=0.2,MAX(ABS(INDIRECT("'" &amp; O$2 &amp; "'!B" &amp; ROWS!O130)-TIME!O130), ABS(INDIRECT("'" &amp; O$2 &amp; "'!F" &amp; ROWS!O130)-TIME!O130), ABS(INDIRECT("'" &amp; O$2 &amp; "'!J" &amp; ROWS!O130)-TIME!O130))/TIME!O130), "")</f>
        <v/>
      </c>
      <c r="P130" s="2" t="str">
        <f ca="1">_xlfn.IFNA(IF(TIME!P130&gt;=0.2,MAX(ABS(INDIRECT("'" &amp; P$2 &amp; "'!B" &amp; ROWS!P130)-TIME!P130), ABS(INDIRECT("'" &amp; P$2 &amp; "'!F" &amp; ROWS!P130)-TIME!P130), ABS(INDIRECT("'" &amp; P$2 &amp; "'!J" &amp; ROWS!P130)-TIME!P130))/TIME!P130), "")</f>
        <v/>
      </c>
      <c r="Q130" s="2" t="str">
        <f ca="1">_xlfn.IFNA(IF(TIME!Q130&gt;=0.2,MAX(ABS(INDIRECT("'" &amp; Q$2 &amp; "'!B" &amp; ROWS!Q130)-TIME!Q130), ABS(INDIRECT("'" &amp; Q$2 &amp; "'!F" &amp; ROWS!Q130)-TIME!Q130), ABS(INDIRECT("'" &amp; Q$2 &amp; "'!J" &amp; ROWS!Q130)-TIME!Q130))/TIME!Q130), "")</f>
        <v/>
      </c>
      <c r="R130" s="2">
        <f ca="1">_xlfn.IFNA(IF(TIME!R130&gt;=0.2,MAX(ABS(INDIRECT("'" &amp; R$2 &amp; "'!B" &amp; ROWS!R130)-TIME!R130), ABS(INDIRECT("'" &amp; R$2 &amp; "'!F" &amp; ROWS!R130)-TIME!R130), ABS(INDIRECT("'" &amp; R$2 &amp; "'!J" &amp; ROWS!R130)-TIME!R130))/TIME!R130), "")</f>
        <v>7.4074074074073931E-2</v>
      </c>
      <c r="S130" s="2">
        <f ca="1">_xlfn.IFNA(IF(TIME!S130&gt;=0.2,MAX(ABS(INDIRECT("'" &amp; S$2 &amp; "'!B" &amp; ROWS!S130)-TIME!S130), ABS(INDIRECT("'" &amp; S$2 &amp; "'!F" &amp; ROWS!S130)-TIME!S130), ABS(INDIRECT("'" &amp; S$2 &amp; "'!J" &amp; ROWS!S130)-TIME!S130))/TIME!S130), "")</f>
        <v>2.1739130434782625E-2</v>
      </c>
      <c r="T130" s="2">
        <f ca="1">_xlfn.IFNA(IF(TIME!T130&gt;=0.2,MAX(ABS(INDIRECT("'" &amp; T$2 &amp; "'!B" &amp; ROWS!T130)-TIME!T130), ABS(INDIRECT("'" &amp; T$2 &amp; "'!F" &amp; ROWS!T130)-TIME!T130), ABS(INDIRECT("'" &amp; T$2 &amp; "'!J" &amp; ROWS!T130)-TIME!T130))/TIME!T130), "")</f>
        <v>0</v>
      </c>
      <c r="U130" s="2" t="str">
        <f ca="1">_xlfn.IFNA(IF(TIME!U130&gt;=0.2,MAX(ABS(INDIRECT("'" &amp; U$2 &amp; "'!B" &amp; ROWS!U130)-TIME!U130), ABS(INDIRECT("'" &amp; U$2 &amp; "'!F" &amp; ROWS!U130)-TIME!U130), ABS(INDIRECT("'" &amp; U$2 &amp; "'!J" &amp; ROWS!U130)-TIME!U130))/TIME!U130), "")</f>
        <v/>
      </c>
      <c r="V130" s="2" t="str">
        <f ca="1">_xlfn.IFNA(IF(TIME!V130&gt;=0.2,MAX(ABS(INDIRECT("'" &amp; V$2 &amp; "'!B" &amp; ROWS!V130)-TIME!V130), ABS(INDIRECT("'" &amp; V$2 &amp; "'!F" &amp; ROWS!V130)-TIME!V130), ABS(INDIRECT("'" &amp; V$2 &amp; "'!J" &amp; ROWS!V130)-TIME!V130))/TIME!V130), "")</f>
        <v/>
      </c>
      <c r="W130" s="2" t="str">
        <f ca="1">_xlfn.IFNA(IF(TIME!W130&gt;=0.2,MAX(ABS(INDIRECT("'" &amp; W$2 &amp; "'!B" &amp; ROWS!W130)-TIME!W130), ABS(INDIRECT("'" &amp; W$2 &amp; "'!F" &amp; ROWS!W130)-TIME!W130), ABS(INDIRECT("'" &amp; W$2 &amp; "'!J" &amp; ROWS!W130)-TIME!W130))/TIME!W130), "")</f>
        <v/>
      </c>
      <c r="X130" s="2" t="str">
        <f ca="1">_xlfn.IFNA(IF(TIME!X130&gt;=0.2,MAX(ABS(INDIRECT("'" &amp; X$2 &amp; "'!B" &amp; ROWS!X130)-TIME!X130), ABS(INDIRECT("'" &amp; X$2 &amp; "'!F" &amp; ROWS!X130)-TIME!X130), ABS(INDIRECT("'" &amp; X$2 &amp; "'!J" &amp; ROWS!X130)-TIME!X130))/TIME!X130), "")</f>
        <v/>
      </c>
      <c r="Y130" s="2" t="str">
        <f ca="1">_xlfn.IFNA(IF(TIME!Y130&gt;=0.2,MAX(ABS(INDIRECT("'" &amp; Y$2 &amp; "'!B" &amp; ROWS!Y130)-TIME!Y130), ABS(INDIRECT("'" &amp; Y$2 &amp; "'!F" &amp; ROWS!Y130)-TIME!Y130), ABS(INDIRECT("'" &amp; Y$2 &amp; "'!J" &amp; ROWS!Y130)-TIME!Y130))/TIME!Y130), "")</f>
        <v/>
      </c>
    </row>
    <row r="131" spans="1:27" x14ac:dyDescent="0.25">
      <c r="A131" t="str">
        <f>METRICS!A130</f>
        <v>vector-stdlib</v>
      </c>
      <c r="B131" s="2">
        <f ca="1">_xlfn.IFNA(IF(TIME!B131&gt;=0.2,MAX(ABS(INDIRECT("'" &amp; B$2 &amp; "'!B" &amp; ROWS!B131)-TIME!B131), ABS(INDIRECT("'" &amp; B$2 &amp; "'!F" &amp; ROWS!B131)-TIME!B131), ABS(INDIRECT("'" &amp; B$2 &amp; "'!J" &amp; ROWS!B131)-TIME!B131))/TIME!B131), "")</f>
        <v>4.5454545454545497E-2</v>
      </c>
      <c r="C131" s="2">
        <f ca="1">_xlfn.IFNA(IF(TIME!C131&gt;=0.2,MAX(ABS(INDIRECT("'" &amp; C$2 &amp; "'!B" &amp; ROWS!C131)-TIME!C131), ABS(INDIRECT("'" &amp; C$2 &amp; "'!F" &amp; ROWS!C131)-TIME!C131), ABS(INDIRECT("'" &amp; C$2 &amp; "'!J" &amp; ROWS!C131)-TIME!C131))/TIME!C131), "")</f>
        <v>2.0408163265306142E-2</v>
      </c>
      <c r="D131" s="2">
        <f ca="1">_xlfn.IFNA(IF(TIME!D131&gt;=0.2,MAX(ABS(INDIRECT("'" &amp; D$2 &amp; "'!B" &amp; ROWS!D131)-TIME!D131), ABS(INDIRECT("'" &amp; D$2 &amp; "'!F" &amp; ROWS!D131)-TIME!D131), ABS(INDIRECT("'" &amp; D$2 &amp; "'!J" &amp; ROWS!D131)-TIME!D131))/TIME!D131), "")</f>
        <v>4.7619047619047665E-2</v>
      </c>
      <c r="E131" s="2">
        <f ca="1">_xlfn.IFNA(IF(TIME!E131&gt;=0.2,MAX(ABS(INDIRECT("'" &amp; E$2 &amp; "'!B" &amp; ROWS!E131)-TIME!E131), ABS(INDIRECT("'" &amp; E$2 &amp; "'!F" &amp; ROWS!E131)-TIME!E131), ABS(INDIRECT("'" &amp; E$2 &amp; "'!J" &amp; ROWS!E131)-TIME!E131))/TIME!E131), "")</f>
        <v>3.8461538461539348E-3</v>
      </c>
      <c r="F131" s="2">
        <f ca="1">_xlfn.IFNA(IF(TIME!F131&gt;=0.2,MAX(ABS(INDIRECT("'" &amp; F$2 &amp; "'!B" &amp; ROWS!F131)-TIME!F131), ABS(INDIRECT("'" &amp; F$2 &amp; "'!F" &amp; ROWS!F131)-TIME!F131), ABS(INDIRECT("'" &amp; F$2 &amp; "'!J" &amp; ROWS!F131)-TIME!F131))/TIME!F131), "")</f>
        <v>5.7803468208092535E-3</v>
      </c>
      <c r="G131" s="2">
        <f ca="1">_xlfn.IFNA(IF(TIME!G131&gt;=0.2,MAX(ABS(INDIRECT("'" &amp; G$2 &amp; "'!B" &amp; ROWS!G131)-TIME!G131), ABS(INDIRECT("'" &amp; G$2 &amp; "'!F" &amp; ROWS!G131)-TIME!G131), ABS(INDIRECT("'" &amp; G$2 &amp; "'!J" &amp; ROWS!G131)-TIME!G131))/TIME!G131), "")</f>
        <v>4.6296296296297361E-3</v>
      </c>
      <c r="H131" s="2">
        <f ca="1">_xlfn.IFNA(IF(TIME!H131&gt;=0.2,MAX(ABS(INDIRECT("'" &amp; H$2 &amp; "'!B" &amp; ROWS!H131)-TIME!H131), ABS(INDIRECT("'" &amp; H$2 &amp; "'!F" &amp; ROWS!H131)-TIME!H131), ABS(INDIRECT("'" &amp; H$2 &amp; "'!J" &amp; ROWS!H131)-TIME!H131))/TIME!H131), "")</f>
        <v>3.4364261168385673E-3</v>
      </c>
      <c r="I131" s="2">
        <f ca="1">_xlfn.IFNA(IF(TIME!I131&gt;=0.2,MAX(ABS(INDIRECT("'" &amp; I$2 &amp; "'!B" &amp; ROWS!I131)-TIME!I131), ABS(INDIRECT("'" &amp; I$2 &amp; "'!F" &amp; ROWS!I131)-TIME!I131), ABS(INDIRECT("'" &amp; I$2 &amp; "'!J" &amp; ROWS!I131)-TIME!I131))/TIME!I131), "")</f>
        <v>1.9417475728155359E-2</v>
      </c>
      <c r="J131" s="2">
        <f ca="1">_xlfn.IFNA(IF(TIME!J131&gt;=0.2,MAX(ABS(INDIRECT("'" &amp; J$2 &amp; "'!B" &amp; ROWS!J131)-TIME!J131), ABS(INDIRECT("'" &amp; J$2 &amp; "'!F" &amp; ROWS!J131)-TIME!J131), ABS(INDIRECT("'" &amp; J$2 &amp; "'!J" &amp; ROWS!J131)-TIME!J131))/TIME!J131), "")</f>
        <v>9.2592592592592674E-3</v>
      </c>
      <c r="K131" s="2">
        <f ca="1">_xlfn.IFNA(IF(TIME!K131&gt;=0.2,MAX(ABS(INDIRECT("'" &amp; K$2 &amp; "'!B" &amp; ROWS!K131)-TIME!K131), ABS(INDIRECT("'" &amp; K$2 &amp; "'!F" &amp; ROWS!K131)-TIME!K131), ABS(INDIRECT("'" &amp; K$2 &amp; "'!J" &amp; ROWS!K131)-TIME!K131))/TIME!K131), "")</f>
        <v>3.3898305084745797E-2</v>
      </c>
      <c r="L131" s="2">
        <f ca="1">_xlfn.IFNA(IF(TIME!L131&gt;=0.2,MAX(ABS(INDIRECT("'" &amp; L$2 &amp; "'!B" &amp; ROWS!L131)-TIME!L131), ABS(INDIRECT("'" &amp; L$2 &amp; "'!F" &amp; ROWS!L131)-TIME!L131), ABS(INDIRECT("'" &amp; L$2 &amp; "'!J" &amp; ROWS!L131)-TIME!L131))/TIME!L131), "")</f>
        <v>3.2258064516129059E-2</v>
      </c>
      <c r="M131" s="2">
        <f ca="1">_xlfn.IFNA(IF(TIME!M131&gt;=0.2,MAX(ABS(INDIRECT("'" &amp; M$2 &amp; "'!B" &amp; ROWS!M131)-TIME!M131), ABS(INDIRECT("'" &amp; M$2 &amp; "'!F" &amp; ROWS!M131)-TIME!M131), ABS(INDIRECT("'" &amp; M$2 &amp; "'!J" &amp; ROWS!M131)-TIME!M131))/TIME!M131), "")</f>
        <v>4.070556309362313E-3</v>
      </c>
      <c r="N131" s="2">
        <f ca="1">_xlfn.IFNA(IF(TIME!N131&gt;=0.2,MAX(ABS(INDIRECT("'" &amp; N$2 &amp; "'!B" &amp; ROWS!N131)-TIME!N131), ABS(INDIRECT("'" &amp; N$2 &amp; "'!F" &amp; ROWS!N131)-TIME!N131), ABS(INDIRECT("'" &amp; N$2 &amp; "'!J" &amp; ROWS!N131)-TIME!N131))/TIME!N131), "")</f>
        <v>1.1644832605531306E-2</v>
      </c>
      <c r="O131" s="2">
        <f ca="1">_xlfn.IFNA(IF(TIME!O131&gt;=0.2,MAX(ABS(INDIRECT("'" &amp; O$2 &amp; "'!B" &amp; ROWS!O131)-TIME!O131), ABS(INDIRECT("'" &amp; O$2 &amp; "'!F" &amp; ROWS!O131)-TIME!O131), ABS(INDIRECT("'" &amp; O$2 &amp; "'!J" &amp; ROWS!O131)-TIME!O131))/TIME!O131), "")</f>
        <v>9.2165898617511607E-3</v>
      </c>
      <c r="P131" s="2">
        <f ca="1">_xlfn.IFNA(IF(TIME!P131&gt;=0.2,MAX(ABS(INDIRECT("'" &amp; P$2 &amp; "'!B" &amp; ROWS!P131)-TIME!P131), ABS(INDIRECT("'" &amp; P$2 &amp; "'!F" &amp; ROWS!P131)-TIME!P131), ABS(INDIRECT("'" &amp; P$2 &amp; "'!J" &amp; ROWS!P131)-TIME!P131))/TIME!P131), "")</f>
        <v>2.8169014084507067E-2</v>
      </c>
      <c r="Q131" s="2">
        <f ca="1">_xlfn.IFNA(IF(TIME!Q131&gt;=0.2,MAX(ABS(INDIRECT("'" &amp; Q$2 &amp; "'!B" &amp; ROWS!Q131)-TIME!Q131), ABS(INDIRECT("'" &amp; Q$2 &amp; "'!F" &amp; ROWS!Q131)-TIME!Q131), ABS(INDIRECT("'" &amp; Q$2 &amp; "'!J" &amp; ROWS!Q131)-TIME!Q131))/TIME!Q131), "")</f>
        <v>9.9009900990099098E-3</v>
      </c>
      <c r="R131" s="2">
        <f ca="1">_xlfn.IFNA(IF(TIME!R131&gt;=0.2,MAX(ABS(INDIRECT("'" &amp; R$2 &amp; "'!B" &amp; ROWS!R131)-TIME!R131), ABS(INDIRECT("'" &amp; R$2 &amp; "'!F" &amp; ROWS!R131)-TIME!R131), ABS(INDIRECT("'" &amp; R$2 &amp; "'!J" &amp; ROWS!R131)-TIME!R131))/TIME!R131), "")</f>
        <v>2.2831050228310421E-2</v>
      </c>
      <c r="S131" s="2">
        <f ca="1">_xlfn.IFNA(IF(TIME!S131&gt;=0.2,MAX(ABS(INDIRECT("'" &amp; S$2 &amp; "'!B" &amp; ROWS!S131)-TIME!S131), ABS(INDIRECT("'" &amp; S$2 &amp; "'!F" &amp; ROWS!S131)-TIME!S131), ABS(INDIRECT("'" &amp; S$2 &amp; "'!J" &amp; ROWS!S131)-TIME!S131))/TIME!S131), "")</f>
        <v>1.7241379310344845E-2</v>
      </c>
      <c r="T131" s="2">
        <f ca="1">_xlfn.IFNA(IF(TIME!T131&gt;=0.2,MAX(ABS(INDIRECT("'" &amp; T$2 &amp; "'!B" &amp; ROWS!T131)-TIME!T131), ABS(INDIRECT("'" &amp; T$2 &amp; "'!F" &amp; ROWS!T131)-TIME!T131), ABS(INDIRECT("'" &amp; T$2 &amp; "'!J" &amp; ROWS!T131)-TIME!T131))/TIME!T131), "")</f>
        <v>6.2500000000000056E-2</v>
      </c>
      <c r="U131" s="2">
        <f ca="1">_xlfn.IFNA(IF(TIME!U131&gt;=0.2,MAX(ABS(INDIRECT("'" &amp; U$2 &amp; "'!B" &amp; ROWS!U131)-TIME!U131), ABS(INDIRECT("'" &amp; U$2 &amp; "'!F" &amp; ROWS!U131)-TIME!U131), ABS(INDIRECT("'" &amp; U$2 &amp; "'!J" &amp; ROWS!U131)-TIME!U131))/TIME!U131), "")</f>
        <v>2.4258760107816673E-2</v>
      </c>
      <c r="V131" s="2">
        <f ca="1">_xlfn.IFNA(IF(TIME!V131&gt;=0.2,MAX(ABS(INDIRECT("'" &amp; V$2 &amp; "'!B" &amp; ROWS!V131)-TIME!V131), ABS(INDIRECT("'" &amp; V$2 &amp; "'!F" &amp; ROWS!V131)-TIME!V131), ABS(INDIRECT("'" &amp; V$2 &amp; "'!J" &amp; ROWS!V131)-TIME!V131))/TIME!V131), "")</f>
        <v>5.8823529411764757E-3</v>
      </c>
      <c r="W131" s="2">
        <f ca="1">_xlfn.IFNA(IF(TIME!W131&gt;=0.2,MAX(ABS(INDIRECT("'" &amp; W$2 &amp; "'!B" &amp; ROWS!W131)-TIME!W131), ABS(INDIRECT("'" &amp; W$2 &amp; "'!F" &amp; ROWS!W131)-TIME!W131), ABS(INDIRECT("'" &amp; W$2 &amp; "'!J" &amp; ROWS!W131)-TIME!W131))/TIME!W131), "")</f>
        <v>6.9124423963134217E-3</v>
      </c>
      <c r="X131" s="2">
        <f ca="1">_xlfn.IFNA(IF(TIME!X131&gt;=0.2,MAX(ABS(INDIRECT("'" &amp; X$2 &amp; "'!B" &amp; ROWS!X131)-TIME!X131), ABS(INDIRECT("'" &amp; X$2 &amp; "'!F" &amp; ROWS!X131)-TIME!X131), ABS(INDIRECT("'" &amp; X$2 &amp; "'!J" &amp; ROWS!X131)-TIME!X131))/TIME!X131), "")</f>
        <v>2.7027027027027053E-2</v>
      </c>
      <c r="Y131" s="2">
        <f ca="1">_xlfn.IFNA(IF(TIME!Y131&gt;=0.2,MAX(ABS(INDIRECT("'" &amp; Y$2 &amp; "'!B" &amp; ROWS!Y131)-TIME!Y131), ABS(INDIRECT("'" &amp; Y$2 &amp; "'!F" &amp; ROWS!Y131)-TIME!Y131), ABS(INDIRECT("'" &amp; Y$2 &amp; "'!J" &amp; ROWS!Y131)-TIME!Y131))/TIME!Y131), "")</f>
        <v>3.9215686274509838E-2</v>
      </c>
    </row>
    <row r="132" spans="1:27" x14ac:dyDescent="0.25">
      <c r="A132" t="str">
        <f>METRICS!A131</f>
        <v>glm</v>
      </c>
      <c r="B132" s="2">
        <f ca="1">_xlfn.IFNA(IF(TIME!B132&gt;=0.2,MAX(ABS(INDIRECT("'" &amp; B$2 &amp; "'!B" &amp; ROWS!B132)-TIME!B132), ABS(INDIRECT("'" &amp; B$2 &amp; "'!F" &amp; ROWS!B132)-TIME!B132), ABS(INDIRECT("'" &amp; B$2 &amp; "'!J" &amp; ROWS!B132)-TIME!B132))/TIME!B132), "")</f>
        <v>4.3103448275863066E-3</v>
      </c>
      <c r="C132" s="2">
        <f ca="1">_xlfn.IFNA(IF(TIME!C132&gt;=0.2,MAX(ABS(INDIRECT("'" &amp; C$2 &amp; "'!B" &amp; ROWS!C132)-TIME!C132), ABS(INDIRECT("'" &amp; C$2 &amp; "'!F" &amp; ROWS!C132)-TIME!C132), ABS(INDIRECT("'" &amp; C$2 &amp; "'!J" &amp; ROWS!C132)-TIME!C132))/TIME!C132), "")</f>
        <v>3.0487804878048811E-2</v>
      </c>
      <c r="D132" s="2">
        <f ca="1">_xlfn.IFNA(IF(TIME!D132&gt;=0.2,MAX(ABS(INDIRECT("'" &amp; D$2 &amp; "'!B" &amp; ROWS!D132)-TIME!D132), ABS(INDIRECT("'" &amp; D$2 &amp; "'!F" &amp; ROWS!D132)-TIME!D132), ABS(INDIRECT("'" &amp; D$2 &amp; "'!J" &amp; ROWS!D132)-TIME!D132))/TIME!D132), "")</f>
        <v>0</v>
      </c>
      <c r="E132" s="2">
        <f ca="1">_xlfn.IFNA(IF(TIME!E132&gt;=0.2,MAX(ABS(INDIRECT("'" &amp; E$2 &amp; "'!B" &amp; ROWS!E132)-TIME!E132), ABS(INDIRECT("'" &amp; E$2 &amp; "'!F" &amp; ROWS!E132)-TIME!E132), ABS(INDIRECT("'" &amp; E$2 &amp; "'!J" &amp; ROWS!E132)-TIME!E132))/TIME!E132), "")</f>
        <v>5.4102795311091519E-3</v>
      </c>
      <c r="F132" s="2">
        <f ca="1">_xlfn.IFNA(IF(TIME!F132&gt;=0.2,MAX(ABS(INDIRECT("'" &amp; F$2 &amp; "'!B" &amp; ROWS!F132)-TIME!F132), ABS(INDIRECT("'" &amp; F$2 &amp; "'!F" &amp; ROWS!F132)-TIME!F132), ABS(INDIRECT("'" &amp; F$2 &amp; "'!J" &amp; ROWS!F132)-TIME!F132))/TIME!F132), "")</f>
        <v>5.4945054945055166E-3</v>
      </c>
      <c r="G132" s="2">
        <f ca="1">_xlfn.IFNA(IF(TIME!G132&gt;=0.2,MAX(ABS(INDIRECT("'" &amp; G$2 &amp; "'!B" &amp; ROWS!G132)-TIME!G132), ABS(INDIRECT("'" &amp; G$2 &amp; "'!F" &amp; ROWS!G132)-TIME!G132), ABS(INDIRECT("'" &amp; G$2 &amp; "'!J" &amp; ROWS!G132)-TIME!G132))/TIME!G132), "")</f>
        <v>5.4384017758046639E-2</v>
      </c>
      <c r="H132" s="2">
        <f ca="1">_xlfn.IFNA(IF(TIME!H132&gt;=0.2,MAX(ABS(INDIRECT("'" &amp; H$2 &amp; "'!B" &amp; ROWS!H132)-TIME!H132), ABS(INDIRECT("'" &amp; H$2 &amp; "'!F" &amp; ROWS!H132)-TIME!H132), ABS(INDIRECT("'" &amp; H$2 &amp; "'!J" &amp; ROWS!H132)-TIME!H132))/TIME!H132), "")</f>
        <v>4.3141231673570254E-3</v>
      </c>
      <c r="I132" s="2" t="str">
        <f ca="1">_xlfn.IFNA(IF(TIME!I132&gt;=0.2,MAX(ABS(INDIRECT("'" &amp; I$2 &amp; "'!B" &amp; ROWS!I132)-TIME!I132), ABS(INDIRECT("'" &amp; I$2 &amp; "'!F" &amp; ROWS!I132)-TIME!I132), ABS(INDIRECT("'" &amp; I$2 &amp; "'!J" &amp; ROWS!I132)-TIME!I132))/TIME!I132), "")</f>
        <v/>
      </c>
      <c r="J132" s="2">
        <f ca="1">_xlfn.IFNA(IF(TIME!J132&gt;=0.2,MAX(ABS(INDIRECT("'" &amp; J$2 &amp; "'!B" &amp; ROWS!J132)-TIME!J132), ABS(INDIRECT("'" &amp; J$2 &amp; "'!F" &amp; ROWS!J132)-TIME!J132), ABS(INDIRECT("'" &amp; J$2 &amp; "'!J" &amp; ROWS!J132)-TIME!J132))/TIME!J132), "")</f>
        <v>1.111111111111112E-2</v>
      </c>
      <c r="K132" s="2">
        <f ca="1">_xlfn.IFNA(IF(TIME!K132&gt;=0.2,MAX(ABS(INDIRECT("'" &amp; K$2 &amp; "'!B" &amp; ROWS!K132)-TIME!K132), ABS(INDIRECT("'" &amp; K$2 &amp; "'!F" &amp; ROWS!K132)-TIME!K132), ABS(INDIRECT("'" &amp; K$2 &amp; "'!J" &amp; ROWS!K132)-TIME!K132))/TIME!K132), "")</f>
        <v>1.709401709401711E-2</v>
      </c>
      <c r="L132" s="2">
        <f ca="1">_xlfn.IFNA(IF(TIME!L132&gt;=0.2,MAX(ABS(INDIRECT("'" &amp; L$2 &amp; "'!B" &amp; ROWS!L132)-TIME!L132), ABS(INDIRECT("'" &amp; L$2 &amp; "'!F" &amp; ROWS!L132)-TIME!L132), ABS(INDIRECT("'" &amp; L$2 &amp; "'!J" &amp; ROWS!L132)-TIME!L132))/TIME!L132), "")</f>
        <v>1.449275362318842E-2</v>
      </c>
      <c r="M132" s="2">
        <f ca="1">_xlfn.IFNA(IF(TIME!M132&gt;=0.2,MAX(ABS(INDIRECT("'" &amp; M$2 &amp; "'!B" &amp; ROWS!M132)-TIME!M132), ABS(INDIRECT("'" &amp; M$2 &amp; "'!F" &amp; ROWS!M132)-TIME!M132), ABS(INDIRECT("'" &amp; M$2 &amp; "'!J" &amp; ROWS!M132)-TIME!M132))/TIME!M132), "")</f>
        <v>2.0366598778003638E-3</v>
      </c>
      <c r="N132" s="2">
        <f ca="1">_xlfn.IFNA(IF(TIME!N132&gt;=0.2,MAX(ABS(INDIRECT("'" &amp; N$2 &amp; "'!B" &amp; ROWS!N132)-TIME!N132), ABS(INDIRECT("'" &amp; N$2 &amp; "'!F" &amp; ROWS!N132)-TIME!N132), ABS(INDIRECT("'" &amp; N$2 &amp; "'!J" &amp; ROWS!N132)-TIME!N132))/TIME!N132), "")</f>
        <v>2.3972602739726127E-2</v>
      </c>
      <c r="O132" s="2">
        <f ca="1">_xlfn.IFNA(IF(TIME!O132&gt;=0.2,MAX(ABS(INDIRECT("'" &amp; O$2 &amp; "'!B" &amp; ROWS!O132)-TIME!O132), ABS(INDIRECT("'" &amp; O$2 &amp; "'!F" &amp; ROWS!O132)-TIME!O132), ABS(INDIRECT("'" &amp; O$2 &amp; "'!J" &amp; ROWS!O132)-TIME!O132))/TIME!O132), "")</f>
        <v>2.4360535931792142E-3</v>
      </c>
      <c r="P132" s="2">
        <f ca="1">_xlfn.IFNA(IF(TIME!P132&gt;=0.2,MAX(ABS(INDIRECT("'" &amp; P$2 &amp; "'!B" &amp; ROWS!P132)-TIME!P132), ABS(INDIRECT("'" &amp; P$2 &amp; "'!F" &amp; ROWS!P132)-TIME!P132), ABS(INDIRECT("'" &amp; P$2 &amp; "'!J" &amp; ROWS!P132)-TIME!P132))/TIME!P132), "")</f>
        <v>5.6179775280898927E-3</v>
      </c>
      <c r="Q132" s="2">
        <f ca="1">_xlfn.IFNA(IF(TIME!Q132&gt;=0.2,MAX(ABS(INDIRECT("'" &amp; Q$2 &amp; "'!B" &amp; ROWS!Q132)-TIME!Q132), ABS(INDIRECT("'" &amp; Q$2 &amp; "'!F" &amp; ROWS!Q132)-TIME!Q132), ABS(INDIRECT("'" &amp; Q$2 &amp; "'!J" &amp; ROWS!Q132)-TIME!Q132))/TIME!Q132), "")</f>
        <v>8.6956521739131147E-3</v>
      </c>
      <c r="R132" s="2">
        <f ca="1">_xlfn.IFNA(IF(TIME!R132&gt;=0.2,MAX(ABS(INDIRECT("'" &amp; R$2 &amp; "'!B" &amp; ROWS!R132)-TIME!R132), ABS(INDIRECT("'" &amp; R$2 &amp; "'!F" &amp; ROWS!R132)-TIME!R132), ABS(INDIRECT("'" &amp; R$2 &amp; "'!J" &amp; ROWS!R132)-TIME!R132))/TIME!R132), "")</f>
        <v>0</v>
      </c>
      <c r="S132" s="2">
        <f ca="1">_xlfn.IFNA(IF(TIME!S132&gt;=0.2,MAX(ABS(INDIRECT("'" &amp; S$2 &amp; "'!B" &amp; ROWS!S132)-TIME!S132), ABS(INDIRECT("'" &amp; S$2 &amp; "'!F" &amp; ROWS!S132)-TIME!S132), ABS(INDIRECT("'" &amp; S$2 &amp; "'!J" &amp; ROWS!S132)-TIME!S132))/TIME!S132), "")</f>
        <v>1.8518518518518535E-2</v>
      </c>
      <c r="T132" s="2">
        <f ca="1">_xlfn.IFNA(IF(TIME!T132&gt;=0.2,MAX(ABS(INDIRECT("'" &amp; T$2 &amp; "'!B" &amp; ROWS!T132)-TIME!T132), ABS(INDIRECT("'" &amp; T$2 &amp; "'!F" &amp; ROWS!T132)-TIME!T132), ABS(INDIRECT("'" &amp; T$2 &amp; "'!J" &amp; ROWS!T132)-TIME!T132))/TIME!T132), "")</f>
        <v>0</v>
      </c>
      <c r="U132" s="2">
        <f ca="1">_xlfn.IFNA(IF(TIME!U132&gt;=0.2,MAX(ABS(INDIRECT("'" &amp; U$2 &amp; "'!B" &amp; ROWS!U132)-TIME!U132), ABS(INDIRECT("'" &amp; U$2 &amp; "'!F" &amp; ROWS!U132)-TIME!U132), ABS(INDIRECT("'" &amp; U$2 &amp; "'!J" &amp; ROWS!U132)-TIME!U132))/TIME!U132), "")</f>
        <v>1.0752688172042781E-3</v>
      </c>
      <c r="V132" s="2">
        <f ca="1">_xlfn.IFNA(IF(TIME!V132&gt;=0.2,MAX(ABS(INDIRECT("'" &amp; V$2 &amp; "'!B" &amp; ROWS!V132)-TIME!V132), ABS(INDIRECT("'" &amp; V$2 &amp; "'!F" &amp; ROWS!V132)-TIME!V132), ABS(INDIRECT("'" &amp; V$2 &amp; "'!J" &amp; ROWS!V132)-TIME!V132))/TIME!V132), "")</f>
        <v>1.7331022530328922E-3</v>
      </c>
      <c r="W132" s="2">
        <f ca="1">_xlfn.IFNA(IF(TIME!W132&gt;=0.2,MAX(ABS(INDIRECT("'" &amp; W$2 &amp; "'!B" &amp; ROWS!W132)-TIME!W132), ABS(INDIRECT("'" &amp; W$2 &amp; "'!F" &amp; ROWS!W132)-TIME!W132), ABS(INDIRECT("'" &amp; W$2 &amp; "'!J" &amp; ROWS!W132)-TIME!W132))/TIME!W132), "")</f>
        <v>2.4096385542170299E-3</v>
      </c>
      <c r="X132" s="2">
        <f ca="1">_xlfn.IFNA(IF(TIME!X132&gt;=0.2,MAX(ABS(INDIRECT("'" &amp; X$2 &amp; "'!B" &amp; ROWS!X132)-TIME!X132), ABS(INDIRECT("'" &amp; X$2 &amp; "'!F" &amp; ROWS!X132)-TIME!X132), ABS(INDIRECT("'" &amp; X$2 &amp; "'!J" &amp; ROWS!X132)-TIME!X132))/TIME!X132), "")</f>
        <v>5.2631578947368854E-3</v>
      </c>
      <c r="Y132" s="2">
        <f ca="1">_xlfn.IFNA(IF(TIME!Y132&gt;=0.2,MAX(ABS(INDIRECT("'" &amp; Y$2 &amp; "'!B" &amp; ROWS!Y132)-TIME!Y132), ABS(INDIRECT("'" &amp; Y$2 &amp; "'!F" &amp; ROWS!Y132)-TIME!Y132), ABS(INDIRECT("'" &amp; Y$2 &amp; "'!J" &amp; ROWS!Y132)-TIME!Y132))/TIME!Y132), "")</f>
        <v>1.2903225806451623E-2</v>
      </c>
    </row>
    <row r="133" spans="1:27" x14ac:dyDescent="0.25">
      <c r="A133" t="str">
        <f>METRICS!A132</f>
        <v>imgui</v>
      </c>
      <c r="B133" s="2">
        <f ca="1">_xlfn.IFNA(IF(TIME!B133&gt;=0.2,MAX(ABS(INDIRECT("'" &amp; B$2 &amp; "'!B" &amp; ROWS!B133)-TIME!B133), ABS(INDIRECT("'" &amp; B$2 &amp; "'!F" &amp; ROWS!B133)-TIME!B133), ABS(INDIRECT("'" &amp; B$2 &amp; "'!J" &amp; ROWS!B133)-TIME!B133))/TIME!B133), "")</f>
        <v>1.5290519877675787E-2</v>
      </c>
      <c r="C133" s="2">
        <f ca="1">_xlfn.IFNA(IF(TIME!C133&gt;=0.2,MAX(ABS(INDIRECT("'" &amp; C$2 &amp; "'!B" &amp; ROWS!C133)-TIME!C133), ABS(INDIRECT("'" &amp; C$2 &amp; "'!F" &amp; ROWS!C133)-TIME!C133), ABS(INDIRECT("'" &amp; C$2 &amp; "'!J" &amp; ROWS!C133)-TIME!C133))/TIME!C133), "")</f>
        <v>2.0467836257310024E-2</v>
      </c>
      <c r="D133" s="2">
        <f ca="1">_xlfn.IFNA(IF(TIME!D133&gt;=0.2,MAX(ABS(INDIRECT("'" &amp; D$2 &amp; "'!B" &amp; ROWS!D133)-TIME!D133), ABS(INDIRECT("'" &amp; D$2 &amp; "'!F" &amp; ROWS!D133)-TIME!D133), ABS(INDIRECT("'" &amp; D$2 &amp; "'!J" &amp; ROWS!D133)-TIME!D133))/TIME!D133), "")</f>
        <v>1.8264840182648418E-2</v>
      </c>
      <c r="E133" s="2" t="str">
        <f ca="1">_xlfn.IFNA(IF(TIME!E133&gt;=0.2,MAX(ABS(INDIRECT("'" &amp; E$2 &amp; "'!B" &amp; ROWS!E133)-TIME!E133), ABS(INDIRECT("'" &amp; E$2 &amp; "'!F" &amp; ROWS!E133)-TIME!E133), ABS(INDIRECT("'" &amp; E$2 &amp; "'!J" &amp; ROWS!E133)-TIME!E133))/TIME!E133), "")</f>
        <v/>
      </c>
      <c r="F133" s="2" t="str">
        <f ca="1">_xlfn.IFNA(IF(TIME!F133&gt;=0.2,MAX(ABS(INDIRECT("'" &amp; F$2 &amp; "'!B" &amp; ROWS!F133)-TIME!F133), ABS(INDIRECT("'" &amp; F$2 &amp; "'!F" &amp; ROWS!F133)-TIME!F133), ABS(INDIRECT("'" &amp; F$2 &amp; "'!J" &amp; ROWS!F133)-TIME!F133))/TIME!F133), "")</f>
        <v/>
      </c>
      <c r="G133" s="2" t="str">
        <f ca="1">_xlfn.IFNA(IF(TIME!G133&gt;=0.2,MAX(ABS(INDIRECT("'" &amp; G$2 &amp; "'!B" &amp; ROWS!G133)-TIME!G133), ABS(INDIRECT("'" &amp; G$2 &amp; "'!F" &amp; ROWS!G133)-TIME!G133), ABS(INDIRECT("'" &amp; G$2 &amp; "'!J" &amp; ROWS!G133)-TIME!G133))/TIME!G133), "")</f>
        <v/>
      </c>
      <c r="H133" s="2">
        <f ca="1">_xlfn.IFNA(IF(TIME!H133&gt;=0.2,MAX(ABS(INDIRECT("'" &amp; H$2 &amp; "'!B" &amp; ROWS!H133)-TIME!H133), ABS(INDIRECT("'" &amp; H$2 &amp; "'!F" &amp; ROWS!H133)-TIME!H133), ABS(INDIRECT("'" &amp; H$2 &amp; "'!J" &amp; ROWS!H133)-TIME!H133))/TIME!H133), "")</f>
        <v>6.0096153846152566E-3</v>
      </c>
      <c r="I133" s="2">
        <f ca="1">_xlfn.IFNA(IF(TIME!I133&gt;=0.2,MAX(ABS(INDIRECT("'" &amp; I$2 &amp; "'!B" &amp; ROWS!I133)-TIME!I133), ABS(INDIRECT("'" &amp; I$2 &amp; "'!F" &amp; ROWS!I133)-TIME!I133), ABS(INDIRECT("'" &amp; I$2 &amp; "'!J" &amp; ROWS!I133)-TIME!I133))/TIME!I133), "")</f>
        <v>1.4823965410747278E-2</v>
      </c>
      <c r="J133" s="2">
        <f ca="1">_xlfn.IFNA(IF(TIME!J133&gt;=0.2,MAX(ABS(INDIRECT("'" &amp; J$2 &amp; "'!B" &amp; ROWS!J133)-TIME!J133), ABS(INDIRECT("'" &amp; J$2 &amp; "'!F" &amp; ROWS!J133)-TIME!J133), ABS(INDIRECT("'" &amp; J$2 &amp; "'!J" &amp; ROWS!J133)-TIME!J133))/TIME!J133), "")</f>
        <v>1.6393442622950762E-2</v>
      </c>
      <c r="K133" s="2">
        <f ca="1">_xlfn.IFNA(IF(TIME!K133&gt;=0.2,MAX(ABS(INDIRECT("'" &amp; K$2 &amp; "'!B" &amp; ROWS!K133)-TIME!K133), ABS(INDIRECT("'" &amp; K$2 &amp; "'!F" &amp; ROWS!K133)-TIME!K133), ABS(INDIRECT("'" &amp; K$2 &amp; "'!J" &amp; ROWS!K133)-TIME!K133))/TIME!K133), "")</f>
        <v>4.6296296296295305E-3</v>
      </c>
      <c r="L133" s="2">
        <f ca="1">_xlfn.IFNA(IF(TIME!L133&gt;=0.2,MAX(ABS(INDIRECT("'" &amp; L$2 &amp; "'!B" &amp; ROWS!L133)-TIME!L133), ABS(INDIRECT("'" &amp; L$2 &amp; "'!F" &amp; ROWS!L133)-TIME!L133), ABS(INDIRECT("'" &amp; L$2 &amp; "'!J" &amp; ROWS!L133)-TIME!L133))/TIME!L133), "")</f>
        <v>1.3888888888889003E-2</v>
      </c>
      <c r="M133" s="2" t="str">
        <f ca="1">_xlfn.IFNA(IF(TIME!M133&gt;=0.2,MAX(ABS(INDIRECT("'" &amp; M$2 &amp; "'!B" &amp; ROWS!M133)-TIME!M133), ABS(INDIRECT("'" &amp; M$2 &amp; "'!F" &amp; ROWS!M133)-TIME!M133), ABS(INDIRECT("'" &amp; M$2 &amp; "'!J" &amp; ROWS!M133)-TIME!M133))/TIME!M133), "")</f>
        <v/>
      </c>
      <c r="N133" s="2" t="str">
        <f ca="1">_xlfn.IFNA(IF(TIME!N133&gt;=0.2,MAX(ABS(INDIRECT("'" &amp; N$2 &amp; "'!B" &amp; ROWS!N133)-TIME!N133), ABS(INDIRECT("'" &amp; N$2 &amp; "'!F" &amp; ROWS!N133)-TIME!N133), ABS(INDIRECT("'" &amp; N$2 &amp; "'!J" &amp; ROWS!N133)-TIME!N133))/TIME!N133), "")</f>
        <v/>
      </c>
      <c r="O133" s="2" t="str">
        <f ca="1">_xlfn.IFNA(IF(TIME!O133&gt;=0.2,MAX(ABS(INDIRECT("'" &amp; O$2 &amp; "'!B" &amp; ROWS!O133)-TIME!O133), ABS(INDIRECT("'" &amp; O$2 &amp; "'!F" &amp; ROWS!O133)-TIME!O133), ABS(INDIRECT("'" &amp; O$2 &amp; "'!J" &amp; ROWS!O133)-TIME!O133))/TIME!O133), "")</f>
        <v/>
      </c>
      <c r="P133" s="2">
        <f ca="1">_xlfn.IFNA(IF(TIME!P133&gt;=0.2,MAX(ABS(INDIRECT("'" &amp; P$2 &amp; "'!B" &amp; ROWS!P133)-TIME!P133), ABS(INDIRECT("'" &amp; P$2 &amp; "'!F" &amp; ROWS!P133)-TIME!P133), ABS(INDIRECT("'" &amp; P$2 &amp; "'!J" &amp; ROWS!P133)-TIME!P133))/TIME!P133), "")</f>
        <v>2.4096385542168161E-3</v>
      </c>
      <c r="Q133" s="2">
        <f ca="1">_xlfn.IFNA(IF(TIME!Q133&gt;=0.2,MAX(ABS(INDIRECT("'" &amp; Q$2 &amp; "'!B" &amp; ROWS!Q133)-TIME!Q133), ABS(INDIRECT("'" &amp; Q$2 &amp; "'!F" &amp; ROWS!Q133)-TIME!Q133), ABS(INDIRECT("'" &amp; Q$2 &amp; "'!J" &amp; ROWS!Q133)-TIME!Q133))/TIME!Q133), "")</f>
        <v>1.4792899408284103E-2</v>
      </c>
      <c r="R133" s="2">
        <f ca="1">_xlfn.IFNA(IF(TIME!R133&gt;=0.2,MAX(ABS(INDIRECT("'" &amp; R$2 &amp; "'!B" &amp; ROWS!R133)-TIME!R133), ABS(INDIRECT("'" &amp; R$2 &amp; "'!F" &amp; ROWS!R133)-TIME!R133), ABS(INDIRECT("'" &amp; R$2 &amp; "'!J" &amp; ROWS!R133)-TIME!R133))/TIME!R133), "")</f>
        <v>5.8252427184466077E-2</v>
      </c>
      <c r="S133" s="2">
        <f ca="1">_xlfn.IFNA(IF(TIME!S133&gt;=0.2,MAX(ABS(INDIRECT("'" &amp; S$2 &amp; "'!B" &amp; ROWS!S133)-TIME!S133), ABS(INDIRECT("'" &amp; S$2 &amp; "'!F" &amp; ROWS!S133)-TIME!S133), ABS(INDIRECT("'" &amp; S$2 &amp; "'!J" &amp; ROWS!S133)-TIME!S133))/TIME!S133), "")</f>
        <v>3.1007751937985211E-3</v>
      </c>
      <c r="T133" s="2">
        <f ca="1">_xlfn.IFNA(IF(TIME!T133&gt;=0.2,MAX(ABS(INDIRECT("'" &amp; T$2 &amp; "'!B" &amp; ROWS!T133)-TIME!T133), ABS(INDIRECT("'" &amp; T$2 &amp; "'!F" &amp; ROWS!T133)-TIME!T133), ABS(INDIRECT("'" &amp; T$2 &amp; "'!J" &amp; ROWS!T133)-TIME!T133))/TIME!T133), "")</f>
        <v>4.5248868778281588E-3</v>
      </c>
      <c r="U133" s="2" t="str">
        <f ca="1">_xlfn.IFNA(IF(TIME!U133&gt;=0.2,MAX(ABS(INDIRECT("'" &amp; U$2 &amp; "'!B" &amp; ROWS!U133)-TIME!U133), ABS(INDIRECT("'" &amp; U$2 &amp; "'!F" &amp; ROWS!U133)-TIME!U133), ABS(INDIRECT("'" &amp; U$2 &amp; "'!J" &amp; ROWS!U133)-TIME!U133))/TIME!U133), "")</f>
        <v/>
      </c>
      <c r="V133" s="2" t="str">
        <f ca="1">_xlfn.IFNA(IF(TIME!V133&gt;=0.2,MAX(ABS(INDIRECT("'" &amp; V$2 &amp; "'!B" &amp; ROWS!V133)-TIME!V133), ABS(INDIRECT("'" &amp; V$2 &amp; "'!F" &amp; ROWS!V133)-TIME!V133), ABS(INDIRECT("'" &amp; V$2 &amp; "'!J" &amp; ROWS!V133)-TIME!V133))/TIME!V133), "")</f>
        <v/>
      </c>
      <c r="W133" s="2" t="str">
        <f ca="1">_xlfn.IFNA(IF(TIME!W133&gt;=0.2,MAX(ABS(INDIRECT("'" &amp; W$2 &amp; "'!B" &amp; ROWS!W133)-TIME!W133), ABS(INDIRECT("'" &amp; W$2 &amp; "'!F" &amp; ROWS!W133)-TIME!W133), ABS(INDIRECT("'" &amp; W$2 &amp; "'!J" &amp; ROWS!W133)-TIME!W133))/TIME!W133), "")</f>
        <v/>
      </c>
      <c r="X133" s="2">
        <f ca="1">_xlfn.IFNA(IF(TIME!X133&gt;=0.2,MAX(ABS(INDIRECT("'" &amp; X$2 &amp; "'!B" &amp; ROWS!X133)-TIME!X133), ABS(INDIRECT("'" &amp; X$2 &amp; "'!F" &amp; ROWS!X133)-TIME!X133), ABS(INDIRECT("'" &amp; X$2 &amp; "'!J" &amp; ROWS!X133)-TIME!X133))/TIME!X133), "")</f>
        <v>6.7146282973621157E-2</v>
      </c>
      <c r="Y133" s="2">
        <f ca="1">_xlfn.IFNA(IF(TIME!Y133&gt;=0.2,MAX(ABS(INDIRECT("'" &amp; Y$2 &amp; "'!B" &amp; ROWS!Y133)-TIME!Y133), ABS(INDIRECT("'" &amp; Y$2 &amp; "'!F" &amp; ROWS!Y133)-TIME!Y133), ABS(INDIRECT("'" &amp; Y$2 &amp; "'!J" &amp; ROWS!Y133)-TIME!Y133))/TIME!Y133), "")</f>
        <v>2.3738872403560853E-2</v>
      </c>
    </row>
    <row r="135" spans="1:27" x14ac:dyDescent="0.25">
      <c r="A135" s="3" t="s">
        <v>181</v>
      </c>
      <c r="B135" s="2">
        <f ca="1">MAX(B3:B133)</f>
        <v>0.12000000000000011</v>
      </c>
      <c r="C135" s="2">
        <f t="shared" ref="C135:Y135" ca="1" si="0">MAX(C3:C133)</f>
        <v>8.3333333333333301E-2</v>
      </c>
      <c r="D135" s="2">
        <f t="shared" ca="1" si="0"/>
        <v>5.6338028169014009E-2</v>
      </c>
      <c r="E135" s="2">
        <f t="shared" ca="1" si="0"/>
        <v>7.6190476190476045E-2</v>
      </c>
      <c r="F135" s="2">
        <f t="shared" ca="1" si="0"/>
        <v>5.5555555555555455E-2</v>
      </c>
      <c r="G135" s="2">
        <f t="shared" ca="1" si="0"/>
        <v>7.6923076923076983E-2</v>
      </c>
      <c r="H135" s="2">
        <f t="shared" ca="1" si="0"/>
        <v>8.4415584415584347E-2</v>
      </c>
      <c r="I135" s="2">
        <f t="shared" ca="1" si="0"/>
        <v>0.19708029197080276</v>
      </c>
      <c r="J135" s="2">
        <f t="shared" ca="1" si="0"/>
        <v>8.6956521739130391E-2</v>
      </c>
      <c r="K135" s="2">
        <f t="shared" ca="1" si="0"/>
        <v>0.12000000000000011</v>
      </c>
      <c r="L135" s="2">
        <f t="shared" ca="1" si="0"/>
        <v>6.4516129032258118E-2</v>
      </c>
      <c r="M135" s="2">
        <f t="shared" ca="1" si="0"/>
        <v>8.0000000000000071E-2</v>
      </c>
      <c r="N135" s="2">
        <f t="shared" ca="1" si="0"/>
        <v>8.7499999999999939E-2</v>
      </c>
      <c r="O135" s="2">
        <f t="shared" ca="1" si="0"/>
        <v>0.15</v>
      </c>
      <c r="P135" s="2">
        <f t="shared" ca="1" si="0"/>
        <v>4.9999999999999906E-2</v>
      </c>
      <c r="Q135" s="2">
        <f t="shared" ca="1" si="0"/>
        <v>5.0000000000000044E-2</v>
      </c>
      <c r="R135" s="2">
        <f t="shared" ca="1" si="0"/>
        <v>0.13402061855670117</v>
      </c>
      <c r="S135" s="2">
        <f t="shared" ca="1" si="0"/>
        <v>0.10000000000000009</v>
      </c>
      <c r="T135" s="2">
        <f t="shared" ca="1" si="0"/>
        <v>8.0000000000000071E-2</v>
      </c>
      <c r="U135" s="2">
        <f t="shared" ca="1" si="0"/>
        <v>7.4074074074073931E-2</v>
      </c>
      <c r="V135" s="2">
        <f t="shared" ca="1" si="0"/>
        <v>5.8823529411764754E-2</v>
      </c>
      <c r="W135" s="2">
        <f t="shared" ca="1" si="0"/>
        <v>8.3333333333333301E-2</v>
      </c>
      <c r="X135" s="2">
        <f t="shared" ca="1" si="0"/>
        <v>6.7146282973621157E-2</v>
      </c>
      <c r="Y135" s="2">
        <f t="shared" ca="1" si="0"/>
        <v>6.1728395061728308E-2</v>
      </c>
      <c r="AA135" s="2">
        <f ca="1">MAX(B3:Y133)</f>
        <v>0.19708029197080276</v>
      </c>
    </row>
    <row r="136" spans="1:27" x14ac:dyDescent="0.25">
      <c r="A136" s="3" t="s">
        <v>185</v>
      </c>
      <c r="B136" s="2">
        <f ca="1">AVERAGE(B3:B133)</f>
        <v>1.5399043866807792E-2</v>
      </c>
      <c r="C136" s="2">
        <f t="shared" ref="C136:Y136" ca="1" si="1">AVERAGE(C3:C133)</f>
        <v>1.9086820852108135E-2</v>
      </c>
      <c r="D136" s="2">
        <f t="shared" ca="1" si="1"/>
        <v>1.3895675809774558E-2</v>
      </c>
      <c r="E136" s="2">
        <f t="shared" ca="1" si="1"/>
        <v>1.5641062264903558E-2</v>
      </c>
      <c r="F136" s="2">
        <f t="shared" ca="1" si="1"/>
        <v>1.4910933756621031E-2</v>
      </c>
      <c r="G136" s="2">
        <f t="shared" ca="1" si="1"/>
        <v>2.3086495497274869E-2</v>
      </c>
      <c r="H136" s="2">
        <f t="shared" ca="1" si="1"/>
        <v>1.3740469991325503E-2</v>
      </c>
      <c r="I136" s="2">
        <f t="shared" ca="1" si="1"/>
        <v>1.8879188517514106E-2</v>
      </c>
      <c r="J136" s="2">
        <f t="shared" ca="1" si="1"/>
        <v>1.7113098655418858E-2</v>
      </c>
      <c r="K136" s="2">
        <f t="shared" ca="1" si="1"/>
        <v>1.8912964610607267E-2</v>
      </c>
      <c r="L136" s="2">
        <f t="shared" ca="1" si="1"/>
        <v>1.6395277234466561E-2</v>
      </c>
      <c r="M136" s="2">
        <f t="shared" ca="1" si="1"/>
        <v>1.9664753551843508E-2</v>
      </c>
      <c r="N136" s="2">
        <f t="shared" ca="1" si="1"/>
        <v>1.5660509718244852E-2</v>
      </c>
      <c r="O136" s="2">
        <f t="shared" ca="1" si="1"/>
        <v>3.1369725926751517E-2</v>
      </c>
      <c r="P136" s="2">
        <f t="shared" ca="1" si="1"/>
        <v>1.9243359305440487E-2</v>
      </c>
      <c r="Q136" s="2">
        <f t="shared" ca="1" si="1"/>
        <v>2.0239382633814793E-2</v>
      </c>
      <c r="R136" s="2">
        <f t="shared" ca="1" si="1"/>
        <v>4.8191892759857517E-2</v>
      </c>
      <c r="S136" s="2">
        <f t="shared" ca="1" si="1"/>
        <v>1.618310140244272E-2</v>
      </c>
      <c r="T136" s="2">
        <f t="shared" ca="1" si="1"/>
        <v>1.4852968751718383E-2</v>
      </c>
      <c r="U136" s="2">
        <f t="shared" ca="1" si="1"/>
        <v>2.0369499880794114E-2</v>
      </c>
      <c r="V136" s="2">
        <f t="shared" ca="1" si="1"/>
        <v>1.5968638025238926E-2</v>
      </c>
      <c r="W136" s="2">
        <f t="shared" ca="1" si="1"/>
        <v>2.1796827789740882E-2</v>
      </c>
      <c r="X136" s="2">
        <f t="shared" ca="1" si="1"/>
        <v>2.4921886134246448E-2</v>
      </c>
      <c r="Y136" s="2">
        <f t="shared" ca="1" si="1"/>
        <v>2.7189250719729083E-2</v>
      </c>
      <c r="AA136" s="2">
        <f ca="1">AVERAGE(B3:Y133)</f>
        <v>1.9821678380074155E-2</v>
      </c>
    </row>
  </sheetData>
  <mergeCells count="1">
    <mergeCell ref="B1:Y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03EC7-45A1-48EE-BB9C-D60918CB9D8B}">
  <sheetPr codeName="Sheet18"/>
  <dimension ref="A1:M101"/>
  <sheetViews>
    <sheetView workbookViewId="0">
      <selection activeCell="O3" sqref="O3:O101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8.42</v>
      </c>
      <c r="C2" s="2">
        <v>0.05</v>
      </c>
      <c r="D2" s="2">
        <v>8.49</v>
      </c>
      <c r="E2">
        <v>52056</v>
      </c>
      <c r="F2" s="2">
        <v>8.41</v>
      </c>
      <c r="G2" s="2">
        <v>0.05</v>
      </c>
      <c r="H2" s="2">
        <v>8.4700000000000006</v>
      </c>
      <c r="I2">
        <v>52056</v>
      </c>
      <c r="J2" s="2">
        <v>8.3800000000000008</v>
      </c>
      <c r="K2" s="2">
        <v>7.0000000000000007E-2</v>
      </c>
      <c r="L2" s="2">
        <v>8.4600000000000009</v>
      </c>
      <c r="M2">
        <v>52056</v>
      </c>
    </row>
    <row r="3" spans="1:13" x14ac:dyDescent="0.25">
      <c r="A3" t="s">
        <v>7</v>
      </c>
      <c r="B3" s="2">
        <v>0.43</v>
      </c>
      <c r="C3" s="2">
        <v>0</v>
      </c>
      <c r="D3" s="2">
        <v>0.44</v>
      </c>
      <c r="E3">
        <v>18772</v>
      </c>
      <c r="F3" s="2">
        <v>0.44</v>
      </c>
      <c r="G3" s="2">
        <v>0</v>
      </c>
      <c r="H3" s="2">
        <v>0.45</v>
      </c>
      <c r="I3">
        <v>18772</v>
      </c>
      <c r="J3" s="2">
        <v>0.43</v>
      </c>
      <c r="K3" s="2">
        <v>0.02</v>
      </c>
      <c r="L3" s="2">
        <v>0.45</v>
      </c>
      <c r="M3">
        <v>18772</v>
      </c>
    </row>
    <row r="4" spans="1:13" x14ac:dyDescent="0.25">
      <c r="A4" t="s">
        <v>8</v>
      </c>
      <c r="B4" s="2">
        <v>14.46</v>
      </c>
      <c r="C4" s="2">
        <v>0.32</v>
      </c>
      <c r="D4" s="2">
        <v>14.81</v>
      </c>
      <c r="E4">
        <v>377940</v>
      </c>
      <c r="F4" s="2">
        <v>14.4</v>
      </c>
      <c r="G4" s="2">
        <v>0.35</v>
      </c>
      <c r="H4" s="2">
        <v>14.78</v>
      </c>
      <c r="I4">
        <v>377940</v>
      </c>
      <c r="J4" s="2">
        <v>14.42</v>
      </c>
      <c r="K4" s="2">
        <v>0.28000000000000003</v>
      </c>
      <c r="L4" s="2">
        <v>14.73</v>
      </c>
      <c r="M4">
        <v>377940</v>
      </c>
    </row>
    <row r="5" spans="1:13" x14ac:dyDescent="0.25">
      <c r="A5" t="s">
        <v>9</v>
      </c>
      <c r="B5" s="2">
        <v>0.53</v>
      </c>
      <c r="C5" s="2">
        <v>0</v>
      </c>
      <c r="D5" s="2">
        <v>0.54</v>
      </c>
      <c r="E5">
        <v>19868</v>
      </c>
      <c r="F5" s="2">
        <v>0.52</v>
      </c>
      <c r="G5" s="2">
        <v>0.01</v>
      </c>
      <c r="H5" s="2">
        <v>0.54</v>
      </c>
      <c r="I5">
        <v>19868</v>
      </c>
      <c r="J5" s="2">
        <v>0.54</v>
      </c>
      <c r="K5" s="2">
        <v>0.01</v>
      </c>
      <c r="L5" s="2">
        <v>0.56000000000000005</v>
      </c>
      <c r="M5">
        <v>19868</v>
      </c>
    </row>
    <row r="6" spans="1:13" x14ac:dyDescent="0.25">
      <c r="A6" t="s">
        <v>10</v>
      </c>
      <c r="B6" s="2">
        <v>5.0199999999999996</v>
      </c>
      <c r="C6" s="2">
        <v>0.05</v>
      </c>
      <c r="D6" s="2">
        <v>5.09</v>
      </c>
      <c r="E6">
        <v>52160</v>
      </c>
      <c r="F6" s="2">
        <v>5.0599999999999996</v>
      </c>
      <c r="G6" s="2">
        <v>0.08</v>
      </c>
      <c r="H6" s="2">
        <v>5.15</v>
      </c>
      <c r="I6">
        <v>52160</v>
      </c>
      <c r="J6" s="2">
        <v>5.12</v>
      </c>
      <c r="K6" s="2">
        <v>0.08</v>
      </c>
      <c r="L6" s="2">
        <v>5.21</v>
      </c>
      <c r="M6">
        <v>52160</v>
      </c>
    </row>
    <row r="7" spans="1:13" x14ac:dyDescent="0.25">
      <c r="A7" t="s">
        <v>11</v>
      </c>
      <c r="B7" s="2">
        <v>23.76</v>
      </c>
      <c r="C7" s="2">
        <v>0.22</v>
      </c>
      <c r="D7" s="2">
        <v>24.02</v>
      </c>
      <c r="E7">
        <v>86184</v>
      </c>
      <c r="F7" s="2">
        <v>23.7</v>
      </c>
      <c r="G7" s="2">
        <v>0.18</v>
      </c>
      <c r="H7" s="2">
        <v>23.92</v>
      </c>
      <c r="I7">
        <v>86184</v>
      </c>
      <c r="J7" s="2">
        <v>23.67</v>
      </c>
      <c r="K7" s="2">
        <v>0.2</v>
      </c>
      <c r="L7" s="2">
        <v>23.91</v>
      </c>
      <c r="M7">
        <v>86184</v>
      </c>
    </row>
    <row r="8" spans="1:13" x14ac:dyDescent="0.25">
      <c r="A8" t="s">
        <v>12</v>
      </c>
      <c r="B8" s="2">
        <v>31.1</v>
      </c>
      <c r="C8" s="2">
        <v>0.16</v>
      </c>
      <c r="D8" s="2">
        <v>31.3</v>
      </c>
      <c r="E8">
        <v>99620</v>
      </c>
      <c r="F8" s="2">
        <v>31.06</v>
      </c>
      <c r="G8" s="2">
        <v>0.16</v>
      </c>
      <c r="H8" s="2">
        <v>31.26</v>
      </c>
      <c r="I8">
        <v>99620</v>
      </c>
      <c r="J8" s="2">
        <v>30.97</v>
      </c>
      <c r="K8" s="2">
        <v>0.16</v>
      </c>
      <c r="L8" s="2">
        <v>31.17</v>
      </c>
      <c r="M8">
        <v>99620</v>
      </c>
    </row>
    <row r="9" spans="1:13" x14ac:dyDescent="0.25">
      <c r="A9" t="s">
        <v>13</v>
      </c>
      <c r="B9" s="2">
        <v>26.6</v>
      </c>
      <c r="C9" s="2">
        <v>0.14000000000000001</v>
      </c>
      <c r="D9" s="2">
        <v>26.77</v>
      </c>
      <c r="E9">
        <v>120008</v>
      </c>
      <c r="F9" s="2">
        <v>26.65</v>
      </c>
      <c r="G9" s="2">
        <v>0.12</v>
      </c>
      <c r="H9" s="2">
        <v>26.81</v>
      </c>
      <c r="I9">
        <v>120008</v>
      </c>
      <c r="J9" s="2">
        <v>26.67</v>
      </c>
      <c r="K9" s="2">
        <v>0.11</v>
      </c>
      <c r="L9" s="2">
        <v>26.82</v>
      </c>
      <c r="M9">
        <v>120008</v>
      </c>
    </row>
    <row r="10" spans="1:13" x14ac:dyDescent="0.25">
      <c r="A10" t="s">
        <v>14</v>
      </c>
      <c r="B10" s="2">
        <v>26.72</v>
      </c>
      <c r="C10" s="2">
        <v>0.18</v>
      </c>
      <c r="D10" s="2">
        <v>26.94</v>
      </c>
      <c r="E10">
        <v>120020</v>
      </c>
      <c r="F10" s="2">
        <v>26.69</v>
      </c>
      <c r="G10" s="2">
        <v>0.17</v>
      </c>
      <c r="H10" s="2">
        <v>26.9</v>
      </c>
      <c r="I10">
        <v>120020</v>
      </c>
      <c r="J10" s="2">
        <v>26.64</v>
      </c>
      <c r="K10" s="2">
        <v>0.13</v>
      </c>
      <c r="L10" s="2">
        <v>26.8</v>
      </c>
      <c r="M10">
        <v>120020</v>
      </c>
    </row>
    <row r="11" spans="1:13" x14ac:dyDescent="0.25">
      <c r="A11" t="s">
        <v>15</v>
      </c>
      <c r="B11" s="2">
        <v>0.43</v>
      </c>
      <c r="C11" s="2">
        <v>0</v>
      </c>
      <c r="D11" s="2">
        <v>0.44</v>
      </c>
      <c r="E11">
        <v>18768</v>
      </c>
      <c r="F11" s="2">
        <v>0.44</v>
      </c>
      <c r="G11" s="2">
        <v>0</v>
      </c>
      <c r="H11" s="2">
        <v>0.44</v>
      </c>
      <c r="I11">
        <v>18768</v>
      </c>
      <c r="J11" s="2">
        <v>0.43</v>
      </c>
      <c r="K11" s="2">
        <v>0</v>
      </c>
      <c r="L11" s="2">
        <v>0.44</v>
      </c>
      <c r="M11">
        <v>18768</v>
      </c>
    </row>
    <row r="12" spans="1:13" x14ac:dyDescent="0.25">
      <c r="A12" t="s">
        <v>16</v>
      </c>
      <c r="B12" s="2">
        <v>0.44</v>
      </c>
      <c r="C12" s="2">
        <v>0</v>
      </c>
      <c r="D12" s="2">
        <v>0.45</v>
      </c>
      <c r="E12">
        <v>18768</v>
      </c>
      <c r="F12" s="2">
        <v>0.42</v>
      </c>
      <c r="G12" s="2">
        <v>0.01</v>
      </c>
      <c r="H12" s="2">
        <v>0.44</v>
      </c>
      <c r="I12">
        <v>18768</v>
      </c>
      <c r="J12" s="2">
        <v>0.41</v>
      </c>
      <c r="K12" s="2">
        <v>0.02</v>
      </c>
      <c r="L12" s="2">
        <v>0.43</v>
      </c>
      <c r="M12">
        <v>18768</v>
      </c>
    </row>
    <row r="13" spans="1:13" x14ac:dyDescent="0.25">
      <c r="A13" t="s">
        <v>17</v>
      </c>
      <c r="B13" s="2">
        <v>0.42</v>
      </c>
      <c r="C13" s="2">
        <v>0.01</v>
      </c>
      <c r="D13" s="2">
        <v>0.43</v>
      </c>
      <c r="E13">
        <v>18776</v>
      </c>
      <c r="F13" s="2">
        <v>0.43</v>
      </c>
      <c r="G13" s="2">
        <v>0.01</v>
      </c>
      <c r="H13" s="2">
        <v>0.45</v>
      </c>
      <c r="I13">
        <v>18776</v>
      </c>
      <c r="J13" s="2">
        <v>0.42</v>
      </c>
      <c r="K13" s="2">
        <v>0.01</v>
      </c>
      <c r="L13" s="2">
        <v>0.44</v>
      </c>
      <c r="M13">
        <v>18772</v>
      </c>
    </row>
    <row r="14" spans="1:13" x14ac:dyDescent="0.25">
      <c r="A14" t="s">
        <v>19</v>
      </c>
      <c r="B14" s="2">
        <v>29.1</v>
      </c>
      <c r="C14" s="2">
        <v>0.35</v>
      </c>
      <c r="D14" s="2">
        <v>29.5</v>
      </c>
      <c r="E14">
        <v>88132</v>
      </c>
      <c r="F14" s="2">
        <v>29.11</v>
      </c>
      <c r="G14" s="2">
        <v>0.3</v>
      </c>
      <c r="H14" s="2">
        <v>29.46</v>
      </c>
      <c r="I14">
        <v>88132</v>
      </c>
      <c r="J14" s="2">
        <v>28.98</v>
      </c>
      <c r="K14" s="2">
        <v>0.35</v>
      </c>
      <c r="L14" s="2">
        <v>29.38</v>
      </c>
      <c r="M14">
        <v>88132</v>
      </c>
    </row>
    <row r="15" spans="1:13" x14ac:dyDescent="0.25">
      <c r="A15" t="s">
        <v>20</v>
      </c>
      <c r="B15" s="2">
        <v>0.44</v>
      </c>
      <c r="C15" s="2">
        <v>0.01</v>
      </c>
      <c r="D15" s="2">
        <v>0.45</v>
      </c>
      <c r="E15">
        <v>19040</v>
      </c>
      <c r="F15" s="2">
        <v>0.44</v>
      </c>
      <c r="G15" s="2">
        <v>0.01</v>
      </c>
      <c r="H15" s="2">
        <v>0.46</v>
      </c>
      <c r="I15">
        <v>19040</v>
      </c>
      <c r="J15" s="2">
        <v>0.43</v>
      </c>
      <c r="K15" s="2">
        <v>0.01</v>
      </c>
      <c r="L15" s="2">
        <v>0.45</v>
      </c>
      <c r="M15">
        <v>19040</v>
      </c>
    </row>
    <row r="16" spans="1:13" x14ac:dyDescent="0.25">
      <c r="A16" t="s">
        <v>21</v>
      </c>
      <c r="B16" s="2">
        <v>1.1200000000000001</v>
      </c>
      <c r="C16" s="2">
        <v>0.03</v>
      </c>
      <c r="D16" s="2">
        <v>1.1599999999999999</v>
      </c>
      <c r="E16">
        <v>25976</v>
      </c>
      <c r="F16" s="2">
        <v>1.1299999999999999</v>
      </c>
      <c r="G16" s="2">
        <v>0.04</v>
      </c>
      <c r="H16" s="2">
        <v>1.17</v>
      </c>
      <c r="I16">
        <v>25976</v>
      </c>
      <c r="J16" s="2">
        <v>1.1399999999999999</v>
      </c>
      <c r="K16" s="2">
        <v>0.03</v>
      </c>
      <c r="L16" s="2">
        <v>1.18</v>
      </c>
      <c r="M16">
        <v>25976</v>
      </c>
    </row>
    <row r="17" spans="1:13" x14ac:dyDescent="0.25">
      <c r="A17" t="s">
        <v>22</v>
      </c>
      <c r="B17" s="2">
        <v>24.91</v>
      </c>
      <c r="C17" s="2">
        <v>0.12</v>
      </c>
      <c r="D17" s="2">
        <v>25.06</v>
      </c>
      <c r="E17">
        <v>84768</v>
      </c>
      <c r="F17" s="2">
        <v>24.85</v>
      </c>
      <c r="G17" s="2">
        <v>0.11</v>
      </c>
      <c r="H17" s="2">
        <v>25</v>
      </c>
      <c r="I17">
        <v>84768</v>
      </c>
      <c r="J17" s="2">
        <v>24.82</v>
      </c>
      <c r="K17" s="2">
        <v>0.1</v>
      </c>
      <c r="L17" s="2">
        <v>24.95</v>
      </c>
      <c r="M17">
        <v>84752</v>
      </c>
    </row>
    <row r="18" spans="1:13" x14ac:dyDescent="0.25">
      <c r="A18" t="s">
        <v>23</v>
      </c>
      <c r="B18" s="2">
        <v>0.93</v>
      </c>
      <c r="C18" s="2">
        <v>0.02</v>
      </c>
      <c r="D18" s="2">
        <v>0.96</v>
      </c>
      <c r="E18">
        <v>27832</v>
      </c>
      <c r="F18" s="2">
        <v>0.91</v>
      </c>
      <c r="G18" s="2">
        <v>0.03</v>
      </c>
      <c r="H18" s="2">
        <v>0.95</v>
      </c>
      <c r="I18">
        <v>27832</v>
      </c>
      <c r="J18" s="2">
        <v>0.94</v>
      </c>
      <c r="K18" s="2">
        <v>0.02</v>
      </c>
      <c r="L18" s="2">
        <v>0.97</v>
      </c>
      <c r="M18">
        <v>27832</v>
      </c>
    </row>
    <row r="19" spans="1:13" x14ac:dyDescent="0.25">
      <c r="A19" t="s">
        <v>25</v>
      </c>
      <c r="B19" s="2">
        <v>31.17</v>
      </c>
      <c r="C19" s="2">
        <v>0.18</v>
      </c>
      <c r="D19" s="2">
        <v>31.4</v>
      </c>
      <c r="E19">
        <v>120284</v>
      </c>
      <c r="F19" s="2">
        <v>30.99</v>
      </c>
      <c r="G19" s="2">
        <v>0.19</v>
      </c>
      <c r="H19" s="2">
        <v>31.22</v>
      </c>
      <c r="I19">
        <v>120284</v>
      </c>
      <c r="J19" s="2">
        <v>30.95</v>
      </c>
      <c r="K19" s="2">
        <v>0.2</v>
      </c>
      <c r="L19" s="2">
        <v>31.19</v>
      </c>
      <c r="M19">
        <v>120284</v>
      </c>
    </row>
    <row r="20" spans="1:13" x14ac:dyDescent="0.25">
      <c r="A20" t="s">
        <v>27</v>
      </c>
      <c r="B20" s="2">
        <v>7.7</v>
      </c>
      <c r="C20" s="2">
        <v>0.1</v>
      </c>
      <c r="D20" s="2">
        <v>7.82</v>
      </c>
      <c r="E20">
        <v>119256</v>
      </c>
      <c r="F20" s="2">
        <v>7.77</v>
      </c>
      <c r="G20" s="2">
        <v>0.11</v>
      </c>
      <c r="H20" s="2">
        <v>7.9</v>
      </c>
      <c r="I20">
        <v>119256</v>
      </c>
      <c r="J20" s="2">
        <v>7.81</v>
      </c>
      <c r="K20" s="2">
        <v>0.09</v>
      </c>
      <c r="L20" s="2">
        <v>7.91</v>
      </c>
      <c r="M20">
        <v>119256</v>
      </c>
    </row>
    <row r="21" spans="1:13" x14ac:dyDescent="0.25">
      <c r="A21" t="s">
        <v>28</v>
      </c>
      <c r="B21" s="2">
        <v>22.59</v>
      </c>
      <c r="C21" s="2">
        <v>0.08</v>
      </c>
      <c r="D21" s="2">
        <v>22.7</v>
      </c>
      <c r="E21">
        <v>83844</v>
      </c>
      <c r="F21" s="2">
        <v>22.52</v>
      </c>
      <c r="G21" s="2">
        <v>0.11</v>
      </c>
      <c r="H21" s="2">
        <v>22.67</v>
      </c>
      <c r="I21">
        <v>83840</v>
      </c>
      <c r="J21" s="2">
        <v>22.76</v>
      </c>
      <c r="K21" s="2">
        <v>0.04</v>
      </c>
      <c r="L21" s="2">
        <v>22.84</v>
      </c>
      <c r="M21">
        <v>83848</v>
      </c>
    </row>
    <row r="22" spans="1:13" x14ac:dyDescent="0.25">
      <c r="A22" t="s">
        <v>29</v>
      </c>
      <c r="B22" s="2">
        <v>21.41</v>
      </c>
      <c r="C22" s="2">
        <v>0.32</v>
      </c>
      <c r="D22" s="2">
        <v>21.76</v>
      </c>
      <c r="E22">
        <v>232768</v>
      </c>
      <c r="F22" s="2">
        <v>21.52</v>
      </c>
      <c r="G22" s="2">
        <v>0.31</v>
      </c>
      <c r="H22" s="2">
        <v>21.86</v>
      </c>
      <c r="I22">
        <v>232768</v>
      </c>
      <c r="J22" s="2">
        <v>21.48</v>
      </c>
      <c r="K22" s="2">
        <v>0.28000000000000003</v>
      </c>
      <c r="L22" s="2">
        <v>21.8</v>
      </c>
      <c r="M22">
        <v>232768</v>
      </c>
    </row>
    <row r="23" spans="1:13" x14ac:dyDescent="0.25">
      <c r="A23" t="s">
        <v>30</v>
      </c>
      <c r="B23" s="2">
        <v>0.46</v>
      </c>
      <c r="C23" s="2">
        <v>0</v>
      </c>
      <c r="D23" s="2">
        <v>0.47</v>
      </c>
      <c r="E23">
        <v>18772</v>
      </c>
      <c r="F23" s="2">
        <v>0.45</v>
      </c>
      <c r="G23" s="2">
        <v>0.01</v>
      </c>
      <c r="H23" s="2">
        <v>0.47</v>
      </c>
      <c r="I23">
        <v>18772</v>
      </c>
      <c r="J23" s="2">
        <v>0.46</v>
      </c>
      <c r="K23" s="2">
        <v>0</v>
      </c>
      <c r="L23" s="2">
        <v>0.47</v>
      </c>
      <c r="M23">
        <v>18772</v>
      </c>
    </row>
    <row r="24" spans="1:13" x14ac:dyDescent="0.25">
      <c r="A24" t="s">
        <v>31</v>
      </c>
      <c r="B24" s="2">
        <v>0.52</v>
      </c>
      <c r="C24" s="2">
        <v>0.02</v>
      </c>
      <c r="D24" s="2">
        <v>0.54</v>
      </c>
      <c r="E24">
        <v>18768</v>
      </c>
      <c r="F24" s="2">
        <v>0.55000000000000004</v>
      </c>
      <c r="G24" s="2">
        <v>0</v>
      </c>
      <c r="H24" s="2">
        <v>0.56000000000000005</v>
      </c>
      <c r="I24">
        <v>18768</v>
      </c>
      <c r="J24" s="2">
        <v>0.54</v>
      </c>
      <c r="K24" s="2">
        <v>0.01</v>
      </c>
      <c r="L24" s="2">
        <v>0.56000000000000005</v>
      </c>
      <c r="M24">
        <v>18768</v>
      </c>
    </row>
    <row r="25" spans="1:13" x14ac:dyDescent="0.25">
      <c r="A25" t="s">
        <v>32</v>
      </c>
      <c r="B25" s="2">
        <v>0.56000000000000005</v>
      </c>
      <c r="C25" s="2">
        <v>0.02</v>
      </c>
      <c r="D25" s="2">
        <v>0.59</v>
      </c>
      <c r="E25">
        <v>28076</v>
      </c>
      <c r="F25" s="2">
        <v>0.56999999999999995</v>
      </c>
      <c r="G25" s="2">
        <v>0.01</v>
      </c>
      <c r="H25" s="2">
        <v>0.59</v>
      </c>
      <c r="I25">
        <v>28076</v>
      </c>
      <c r="J25" s="2">
        <v>0.57999999999999996</v>
      </c>
      <c r="K25" s="2">
        <v>0.01</v>
      </c>
      <c r="L25" s="2">
        <v>0.59</v>
      </c>
      <c r="M25">
        <v>28076</v>
      </c>
    </row>
    <row r="26" spans="1:13" x14ac:dyDescent="0.25">
      <c r="A26" t="s">
        <v>33</v>
      </c>
      <c r="B26" s="2">
        <v>0.44</v>
      </c>
      <c r="C26" s="2">
        <v>0</v>
      </c>
      <c r="D26" s="2">
        <v>0.45</v>
      </c>
      <c r="E26">
        <v>18768</v>
      </c>
      <c r="F26" s="2">
        <v>0.44</v>
      </c>
      <c r="G26" s="2">
        <v>0.01</v>
      </c>
      <c r="H26" s="2">
        <v>0.45</v>
      </c>
      <c r="I26">
        <v>18768</v>
      </c>
      <c r="J26" s="2">
        <v>0.45</v>
      </c>
      <c r="K26" s="2">
        <v>0.01</v>
      </c>
      <c r="L26" s="2">
        <v>0.46</v>
      </c>
      <c r="M26">
        <v>18768</v>
      </c>
    </row>
    <row r="27" spans="1:13" x14ac:dyDescent="0.25">
      <c r="A27" t="s">
        <v>34</v>
      </c>
      <c r="B27" s="2">
        <v>19.7</v>
      </c>
      <c r="C27" s="2">
        <v>2.2000000000000002</v>
      </c>
      <c r="D27" s="2">
        <v>21.92</v>
      </c>
      <c r="E27">
        <v>2999068</v>
      </c>
      <c r="F27" s="2">
        <v>19.41</v>
      </c>
      <c r="G27" s="2">
        <v>2.15</v>
      </c>
      <c r="H27" s="2">
        <v>21.6</v>
      </c>
      <c r="I27">
        <v>2999068</v>
      </c>
      <c r="J27" s="2">
        <v>19.510000000000002</v>
      </c>
      <c r="K27" s="2">
        <v>2.11</v>
      </c>
      <c r="L27" s="2">
        <v>21.65</v>
      </c>
      <c r="M27">
        <v>2999068</v>
      </c>
    </row>
    <row r="28" spans="1:13" x14ac:dyDescent="0.25">
      <c r="A28" t="s">
        <v>35</v>
      </c>
      <c r="B28" s="2">
        <v>11.36</v>
      </c>
      <c r="C28" s="2">
        <v>0.05</v>
      </c>
      <c r="D28" s="2">
        <v>11.43</v>
      </c>
      <c r="E28">
        <v>43284</v>
      </c>
      <c r="F28" s="2">
        <v>11.38</v>
      </c>
      <c r="G28" s="2">
        <v>0.04</v>
      </c>
      <c r="H28" s="2">
        <v>11.44</v>
      </c>
      <c r="I28">
        <v>43284</v>
      </c>
      <c r="J28" s="2">
        <v>11.34</v>
      </c>
      <c r="K28" s="2">
        <v>0.06</v>
      </c>
      <c r="L28" s="2">
        <v>11.42</v>
      </c>
      <c r="M28">
        <v>43284</v>
      </c>
    </row>
    <row r="29" spans="1:13" x14ac:dyDescent="0.25">
      <c r="A29" t="s">
        <v>39</v>
      </c>
      <c r="B29" s="2">
        <v>9.14</v>
      </c>
      <c r="C29" s="2">
        <v>0.11</v>
      </c>
      <c r="D29" s="2">
        <v>9.27</v>
      </c>
      <c r="E29">
        <v>119776</v>
      </c>
      <c r="F29" s="2">
        <v>9.35</v>
      </c>
      <c r="G29" s="2">
        <v>0.11</v>
      </c>
      <c r="H29" s="2">
        <v>9.48</v>
      </c>
      <c r="I29">
        <v>119776</v>
      </c>
      <c r="J29" s="2">
        <v>9.2799999999999994</v>
      </c>
      <c r="K29" s="2">
        <v>0.08</v>
      </c>
      <c r="L29" s="2">
        <v>9.3800000000000008</v>
      </c>
      <c r="M29">
        <v>119776</v>
      </c>
    </row>
    <row r="30" spans="1:13" x14ac:dyDescent="0.25">
      <c r="A30" t="s">
        <v>40</v>
      </c>
      <c r="B30" s="2">
        <v>0.44</v>
      </c>
      <c r="C30" s="2">
        <v>0.03</v>
      </c>
      <c r="D30" s="2">
        <v>0.47</v>
      </c>
      <c r="E30">
        <v>19068</v>
      </c>
      <c r="F30" s="2">
        <v>0.46</v>
      </c>
      <c r="G30" s="2">
        <v>0.01</v>
      </c>
      <c r="H30" s="2">
        <v>0.47</v>
      </c>
      <c r="I30">
        <v>19068</v>
      </c>
      <c r="J30" s="2">
        <v>0.44</v>
      </c>
      <c r="K30" s="2">
        <v>0.02</v>
      </c>
      <c r="L30" s="2">
        <v>0.46</v>
      </c>
      <c r="M30">
        <v>19068</v>
      </c>
    </row>
    <row r="31" spans="1:13" x14ac:dyDescent="0.25">
      <c r="A31" t="s">
        <v>41</v>
      </c>
      <c r="B31" s="2">
        <v>0.53</v>
      </c>
      <c r="C31" s="2">
        <v>0.02</v>
      </c>
      <c r="D31" s="2">
        <v>0.55000000000000004</v>
      </c>
      <c r="E31">
        <v>28016</v>
      </c>
      <c r="F31" s="2">
        <v>0.54</v>
      </c>
      <c r="G31" s="2">
        <v>0</v>
      </c>
      <c r="H31" s="2">
        <v>0.55000000000000004</v>
      </c>
      <c r="I31">
        <v>28016</v>
      </c>
      <c r="J31" s="2">
        <v>0.53</v>
      </c>
      <c r="K31" s="2">
        <v>0.01</v>
      </c>
      <c r="L31" s="2">
        <v>0.55000000000000004</v>
      </c>
      <c r="M31">
        <v>28016</v>
      </c>
    </row>
    <row r="32" spans="1:13" x14ac:dyDescent="0.25">
      <c r="A32" t="s">
        <v>42</v>
      </c>
      <c r="B32" s="2">
        <v>0.59</v>
      </c>
      <c r="C32" s="2">
        <v>0.02</v>
      </c>
      <c r="D32" s="2">
        <v>0.61</v>
      </c>
      <c r="E32">
        <v>20260</v>
      </c>
      <c r="F32" s="2">
        <v>0.6</v>
      </c>
      <c r="G32" s="2">
        <v>0.01</v>
      </c>
      <c r="H32" s="2">
        <v>0.62</v>
      </c>
      <c r="I32">
        <v>20260</v>
      </c>
      <c r="J32" s="2">
        <v>0.61</v>
      </c>
      <c r="K32" s="2">
        <v>0.01</v>
      </c>
      <c r="L32" s="2">
        <v>0.63</v>
      </c>
      <c r="M32">
        <v>20260</v>
      </c>
    </row>
    <row r="33" spans="1:13" x14ac:dyDescent="0.25">
      <c r="A33" t="s">
        <v>43</v>
      </c>
      <c r="B33" s="2">
        <v>3.5</v>
      </c>
      <c r="C33" s="2">
        <v>0.11</v>
      </c>
      <c r="D33" s="2">
        <v>3.62</v>
      </c>
      <c r="E33">
        <v>118264</v>
      </c>
      <c r="F33" s="2">
        <v>3.52</v>
      </c>
      <c r="G33" s="2">
        <v>0.1</v>
      </c>
      <c r="H33" s="2">
        <v>3.63</v>
      </c>
      <c r="I33">
        <v>118264</v>
      </c>
      <c r="J33" s="2">
        <v>3.53</v>
      </c>
      <c r="K33" s="2">
        <v>0.08</v>
      </c>
      <c r="L33" s="2">
        <v>3.62</v>
      </c>
      <c r="M33">
        <v>118264</v>
      </c>
    </row>
    <row r="34" spans="1:13" x14ac:dyDescent="0.25">
      <c r="A34" t="s">
        <v>45</v>
      </c>
      <c r="B34" s="2">
        <v>23.72</v>
      </c>
      <c r="C34" s="2">
        <v>0.08</v>
      </c>
      <c r="D34" s="2">
        <v>23.84</v>
      </c>
      <c r="E34">
        <v>80948</v>
      </c>
      <c r="F34" s="2">
        <v>23.75</v>
      </c>
      <c r="G34" s="2">
        <v>0.08</v>
      </c>
      <c r="H34" s="2">
        <v>23.87</v>
      </c>
      <c r="I34">
        <v>80948</v>
      </c>
      <c r="J34" s="2">
        <v>23.77</v>
      </c>
      <c r="K34" s="2">
        <v>0.11</v>
      </c>
      <c r="L34" s="2">
        <v>23.91</v>
      </c>
      <c r="M34">
        <v>80948</v>
      </c>
    </row>
    <row r="35" spans="1:13" x14ac:dyDescent="0.25">
      <c r="A35" t="s">
        <v>46</v>
      </c>
      <c r="B35" s="2">
        <v>0.86</v>
      </c>
      <c r="C35" s="2">
        <v>0.01</v>
      </c>
      <c r="D35" s="2">
        <v>0.87</v>
      </c>
      <c r="E35">
        <v>21888</v>
      </c>
      <c r="F35" s="2">
        <v>0.87</v>
      </c>
      <c r="G35" s="2">
        <v>0.01</v>
      </c>
      <c r="H35" s="2">
        <v>0.89</v>
      </c>
      <c r="I35">
        <v>21888</v>
      </c>
      <c r="J35" s="2">
        <v>0.88</v>
      </c>
      <c r="K35" s="2">
        <v>0.01</v>
      </c>
      <c r="L35" s="2">
        <v>0.89</v>
      </c>
      <c r="M35">
        <v>21888</v>
      </c>
    </row>
    <row r="36" spans="1:13" x14ac:dyDescent="0.25">
      <c r="A36" t="s">
        <v>47</v>
      </c>
      <c r="B36" s="2">
        <v>0.44</v>
      </c>
      <c r="C36" s="2">
        <v>0</v>
      </c>
      <c r="D36" s="2">
        <v>0.44</v>
      </c>
      <c r="E36">
        <v>18768</v>
      </c>
      <c r="F36" s="2">
        <v>0.41</v>
      </c>
      <c r="G36" s="2">
        <v>0.01</v>
      </c>
      <c r="H36" s="2">
        <v>0.43</v>
      </c>
      <c r="I36">
        <v>18768</v>
      </c>
      <c r="J36" s="2">
        <v>0.4</v>
      </c>
      <c r="K36" s="2">
        <v>0.02</v>
      </c>
      <c r="L36" s="2">
        <v>0.43</v>
      </c>
      <c r="M36">
        <v>18768</v>
      </c>
    </row>
    <row r="37" spans="1:13" x14ac:dyDescent="0.25">
      <c r="A37" t="s">
        <v>48</v>
      </c>
      <c r="B37" s="2">
        <v>4.8099999999999996</v>
      </c>
      <c r="C37" s="2">
        <v>0.12</v>
      </c>
      <c r="D37" s="2">
        <v>4.95</v>
      </c>
      <c r="E37">
        <v>123608</v>
      </c>
      <c r="F37" s="2">
        <v>4.78</v>
      </c>
      <c r="G37" s="2">
        <v>0.14000000000000001</v>
      </c>
      <c r="H37" s="2">
        <v>4.92</v>
      </c>
      <c r="I37">
        <v>123604</v>
      </c>
      <c r="J37" s="2">
        <v>4.82</v>
      </c>
      <c r="K37" s="2">
        <v>0.1</v>
      </c>
      <c r="L37" s="2">
        <v>4.93</v>
      </c>
      <c r="M37">
        <v>123608</v>
      </c>
    </row>
    <row r="38" spans="1:13" x14ac:dyDescent="0.25">
      <c r="A38" t="s">
        <v>49</v>
      </c>
      <c r="B38" s="2">
        <v>0.44</v>
      </c>
      <c r="C38" s="2">
        <v>0.01</v>
      </c>
      <c r="D38" s="2">
        <v>0.46</v>
      </c>
      <c r="E38">
        <v>18796</v>
      </c>
      <c r="F38" s="2">
        <v>0.44</v>
      </c>
      <c r="G38" s="2">
        <v>0</v>
      </c>
      <c r="H38" s="2">
        <v>0.45</v>
      </c>
      <c r="I38">
        <v>18796</v>
      </c>
      <c r="J38" s="2">
        <v>0.44</v>
      </c>
      <c r="K38" s="2">
        <v>0.01</v>
      </c>
      <c r="L38" s="2">
        <v>0.46</v>
      </c>
      <c r="M38">
        <v>18796</v>
      </c>
    </row>
    <row r="39" spans="1:13" x14ac:dyDescent="0.25">
      <c r="A39" t="s">
        <v>50</v>
      </c>
      <c r="B39" s="2">
        <v>1.06</v>
      </c>
      <c r="C39" s="2">
        <v>0.01</v>
      </c>
      <c r="D39" s="2">
        <v>1.07</v>
      </c>
      <c r="E39">
        <v>21888</v>
      </c>
      <c r="F39" s="2">
        <v>1.06</v>
      </c>
      <c r="G39" s="2">
        <v>0</v>
      </c>
      <c r="H39" s="2">
        <v>1.08</v>
      </c>
      <c r="I39">
        <v>21888</v>
      </c>
      <c r="J39" s="2">
        <v>1.05</v>
      </c>
      <c r="K39" s="2">
        <v>0.01</v>
      </c>
      <c r="L39" s="2">
        <v>1.07</v>
      </c>
      <c r="M39">
        <v>21888</v>
      </c>
    </row>
    <row r="40" spans="1:13" x14ac:dyDescent="0.25">
      <c r="A40" t="s">
        <v>51</v>
      </c>
      <c r="B40" s="2">
        <v>0.64</v>
      </c>
      <c r="C40" s="2">
        <v>0</v>
      </c>
      <c r="D40" s="2">
        <v>0.65</v>
      </c>
      <c r="E40">
        <v>19596</v>
      </c>
      <c r="F40" s="2">
        <v>0.62</v>
      </c>
      <c r="G40" s="2">
        <v>0.02</v>
      </c>
      <c r="H40" s="2">
        <v>0.65</v>
      </c>
      <c r="I40">
        <v>19596</v>
      </c>
      <c r="J40" s="2">
        <v>0.65</v>
      </c>
      <c r="K40" s="2">
        <v>0</v>
      </c>
      <c r="L40" s="2">
        <v>0.65</v>
      </c>
      <c r="M40">
        <v>19596</v>
      </c>
    </row>
    <row r="41" spans="1:13" x14ac:dyDescent="0.25">
      <c r="A41" t="s">
        <v>52</v>
      </c>
      <c r="B41" s="2">
        <v>0.62</v>
      </c>
      <c r="C41" s="2">
        <v>0.06</v>
      </c>
      <c r="D41" s="2">
        <v>0.68</v>
      </c>
      <c r="E41">
        <v>117304</v>
      </c>
      <c r="F41" s="2">
        <v>0.59</v>
      </c>
      <c r="G41" s="2">
        <v>0.08</v>
      </c>
      <c r="H41" s="2">
        <v>0.68</v>
      </c>
      <c r="I41">
        <v>117304</v>
      </c>
      <c r="J41" s="2">
        <v>0.6</v>
      </c>
      <c r="K41" s="2">
        <v>0.08</v>
      </c>
      <c r="L41" s="2">
        <v>0.69</v>
      </c>
      <c r="M41">
        <v>117304</v>
      </c>
    </row>
    <row r="42" spans="1:13" x14ac:dyDescent="0.25">
      <c r="A42" t="s">
        <v>53</v>
      </c>
      <c r="B42" s="2">
        <v>0.53</v>
      </c>
      <c r="C42" s="2">
        <v>0</v>
      </c>
      <c r="D42" s="2">
        <v>0.54</v>
      </c>
      <c r="E42">
        <v>18768</v>
      </c>
      <c r="F42" s="2">
        <v>0.52</v>
      </c>
      <c r="G42" s="2">
        <v>0</v>
      </c>
      <c r="H42" s="2">
        <v>0.53</v>
      </c>
      <c r="I42">
        <v>18768</v>
      </c>
      <c r="J42" s="2">
        <v>0.55000000000000004</v>
      </c>
      <c r="K42" s="2">
        <v>0</v>
      </c>
      <c r="L42" s="2">
        <v>0.55000000000000004</v>
      </c>
      <c r="M42">
        <v>18768</v>
      </c>
    </row>
    <row r="43" spans="1:13" x14ac:dyDescent="0.25">
      <c r="A43" t="s">
        <v>54</v>
      </c>
      <c r="B43" s="2">
        <v>1.27</v>
      </c>
      <c r="C43" s="2">
        <v>0</v>
      </c>
      <c r="D43" s="2">
        <v>1.28</v>
      </c>
      <c r="E43">
        <v>18964</v>
      </c>
      <c r="F43" s="2">
        <v>1.3</v>
      </c>
      <c r="G43" s="2">
        <v>0.01</v>
      </c>
      <c r="H43" s="2">
        <v>1.32</v>
      </c>
      <c r="I43">
        <v>18964</v>
      </c>
      <c r="J43" s="2">
        <v>1.3</v>
      </c>
      <c r="K43" s="2">
        <v>0</v>
      </c>
      <c r="L43" s="2">
        <v>1.31</v>
      </c>
      <c r="M43">
        <v>18964</v>
      </c>
    </row>
    <row r="44" spans="1:13" x14ac:dyDescent="0.25">
      <c r="A44" t="s">
        <v>55</v>
      </c>
      <c r="B44" s="2">
        <v>2.74</v>
      </c>
      <c r="C44" s="2">
        <v>0.1</v>
      </c>
      <c r="D44" s="2">
        <v>2.84</v>
      </c>
      <c r="E44">
        <v>118060</v>
      </c>
      <c r="F44" s="2">
        <v>2.75</v>
      </c>
      <c r="G44" s="2">
        <v>0.08</v>
      </c>
      <c r="H44" s="2">
        <v>2.83</v>
      </c>
      <c r="I44">
        <v>118060</v>
      </c>
      <c r="J44" s="2">
        <v>2.75</v>
      </c>
      <c r="K44" s="2">
        <v>0.08</v>
      </c>
      <c r="L44" s="2">
        <v>2.84</v>
      </c>
      <c r="M44">
        <v>118060</v>
      </c>
    </row>
    <row r="45" spans="1:13" x14ac:dyDescent="0.25">
      <c r="A45" t="s">
        <v>60</v>
      </c>
      <c r="B45" s="2">
        <v>22.76</v>
      </c>
      <c r="C45" s="2">
        <v>0.11</v>
      </c>
      <c r="D45" s="2">
        <v>22.9</v>
      </c>
      <c r="E45">
        <v>84100</v>
      </c>
      <c r="F45" s="2">
        <v>22.76</v>
      </c>
      <c r="G45" s="2">
        <v>0.1</v>
      </c>
      <c r="H45" s="2">
        <v>22.89</v>
      </c>
      <c r="I45">
        <v>84100</v>
      </c>
      <c r="J45" s="2">
        <v>22.79</v>
      </c>
      <c r="K45" s="2">
        <v>0.09</v>
      </c>
      <c r="L45" s="2">
        <v>22.91</v>
      </c>
      <c r="M45">
        <v>84096</v>
      </c>
    </row>
    <row r="46" spans="1:13" x14ac:dyDescent="0.25">
      <c r="A46" t="s">
        <v>61</v>
      </c>
      <c r="B46" s="2">
        <v>0.74</v>
      </c>
      <c r="C46" s="2">
        <v>0.03</v>
      </c>
      <c r="D46" s="2">
        <v>0.78</v>
      </c>
      <c r="E46">
        <v>21696</v>
      </c>
      <c r="F46" s="2">
        <v>0.77</v>
      </c>
      <c r="G46" s="2">
        <v>0.02</v>
      </c>
      <c r="H46" s="2">
        <v>0.79</v>
      </c>
      <c r="I46">
        <v>21696</v>
      </c>
      <c r="J46" s="2">
        <v>0.78</v>
      </c>
      <c r="K46" s="2">
        <v>0.02</v>
      </c>
      <c r="L46" s="2">
        <v>0.81</v>
      </c>
      <c r="M46">
        <v>21696</v>
      </c>
    </row>
    <row r="47" spans="1:13" x14ac:dyDescent="0.25">
      <c r="A47" t="s">
        <v>62</v>
      </c>
      <c r="B47" s="2">
        <v>0.54</v>
      </c>
      <c r="C47" s="2">
        <v>0.01</v>
      </c>
      <c r="D47" s="2">
        <v>0.56000000000000005</v>
      </c>
      <c r="E47">
        <v>20028</v>
      </c>
      <c r="F47" s="2">
        <v>0.54</v>
      </c>
      <c r="G47" s="2">
        <v>0</v>
      </c>
      <c r="H47" s="2">
        <v>0.54</v>
      </c>
      <c r="I47">
        <v>20028</v>
      </c>
      <c r="J47" s="2">
        <v>0.53</v>
      </c>
      <c r="K47" s="2">
        <v>0.01</v>
      </c>
      <c r="L47" s="2">
        <v>0.54</v>
      </c>
      <c r="M47">
        <v>20028</v>
      </c>
    </row>
    <row r="48" spans="1:13" x14ac:dyDescent="0.25">
      <c r="A48" t="s">
        <v>64</v>
      </c>
      <c r="B48" s="2">
        <v>22.51</v>
      </c>
      <c r="C48" s="2">
        <v>0.24</v>
      </c>
      <c r="D48" s="2">
        <v>22.78</v>
      </c>
      <c r="E48">
        <v>84768</v>
      </c>
      <c r="F48" s="2">
        <v>22.66</v>
      </c>
      <c r="G48" s="2">
        <v>0.2</v>
      </c>
      <c r="H48" s="2">
        <v>22.9</v>
      </c>
      <c r="I48">
        <v>84768</v>
      </c>
      <c r="J48" s="2">
        <v>22.57</v>
      </c>
      <c r="K48" s="2">
        <v>0.27</v>
      </c>
      <c r="L48" s="2">
        <v>22.87</v>
      </c>
      <c r="M48">
        <v>84768</v>
      </c>
    </row>
    <row r="49" spans="1:13" x14ac:dyDescent="0.25">
      <c r="A49" t="s">
        <v>66</v>
      </c>
      <c r="B49" s="2">
        <v>0.62</v>
      </c>
      <c r="C49" s="2">
        <v>0.03</v>
      </c>
      <c r="D49" s="2">
        <v>0.66</v>
      </c>
      <c r="E49">
        <v>20972</v>
      </c>
      <c r="F49" s="2">
        <v>0.62</v>
      </c>
      <c r="G49" s="2">
        <v>0.04</v>
      </c>
      <c r="H49" s="2">
        <v>0.67</v>
      </c>
      <c r="I49">
        <v>20972</v>
      </c>
      <c r="J49" s="2">
        <v>0.66</v>
      </c>
      <c r="K49" s="2">
        <v>0.01</v>
      </c>
      <c r="L49" s="2">
        <v>0.67</v>
      </c>
      <c r="M49">
        <v>20972</v>
      </c>
    </row>
    <row r="50" spans="1:13" x14ac:dyDescent="0.25">
      <c r="A50" t="s">
        <v>67</v>
      </c>
      <c r="B50" s="2">
        <v>0.41</v>
      </c>
      <c r="C50" s="2">
        <v>0</v>
      </c>
      <c r="D50" s="2">
        <v>0.42</v>
      </c>
      <c r="E50">
        <v>18768</v>
      </c>
      <c r="F50" s="2">
        <v>0.42</v>
      </c>
      <c r="G50" s="2">
        <v>0.01</v>
      </c>
      <c r="H50" s="2">
        <v>0.44</v>
      </c>
      <c r="I50">
        <v>18768</v>
      </c>
      <c r="J50" s="2">
        <v>0.42</v>
      </c>
      <c r="K50" s="2">
        <v>0.01</v>
      </c>
      <c r="L50" s="2">
        <v>0.44</v>
      </c>
      <c r="M50">
        <v>18768</v>
      </c>
    </row>
    <row r="51" spans="1:13" x14ac:dyDescent="0.25">
      <c r="A51" t="s">
        <v>68</v>
      </c>
      <c r="B51" s="2">
        <v>0.55000000000000004</v>
      </c>
      <c r="C51" s="2">
        <v>0.01</v>
      </c>
      <c r="D51" s="2">
        <v>0.56000000000000005</v>
      </c>
      <c r="E51">
        <v>19040</v>
      </c>
      <c r="F51" s="2">
        <v>0.56000000000000005</v>
      </c>
      <c r="G51" s="2">
        <v>0</v>
      </c>
      <c r="H51" s="2">
        <v>0.56000000000000005</v>
      </c>
      <c r="I51">
        <v>19040</v>
      </c>
      <c r="J51" s="2">
        <v>0.53</v>
      </c>
      <c r="K51" s="2">
        <v>0.01</v>
      </c>
      <c r="L51" s="2">
        <v>0.54</v>
      </c>
      <c r="M51">
        <v>19040</v>
      </c>
    </row>
    <row r="52" spans="1:13" x14ac:dyDescent="0.25">
      <c r="A52" t="s">
        <v>69</v>
      </c>
      <c r="B52" s="2">
        <v>11.45</v>
      </c>
      <c r="C52" s="2">
        <v>0.05</v>
      </c>
      <c r="D52" s="2">
        <v>11.52</v>
      </c>
      <c r="E52">
        <v>43228</v>
      </c>
      <c r="F52" s="2">
        <v>11.44</v>
      </c>
      <c r="G52" s="2">
        <v>0.05</v>
      </c>
      <c r="H52" s="2">
        <v>11.51</v>
      </c>
      <c r="I52">
        <v>43228</v>
      </c>
      <c r="J52" s="2">
        <v>11.4</v>
      </c>
      <c r="K52" s="2">
        <v>0.06</v>
      </c>
      <c r="L52" s="2">
        <v>11.48</v>
      </c>
      <c r="M52">
        <v>43228</v>
      </c>
    </row>
    <row r="53" spans="1:13" x14ac:dyDescent="0.25">
      <c r="A53" t="s">
        <v>106</v>
      </c>
      <c r="B53" s="2">
        <v>0.79</v>
      </c>
      <c r="C53" s="2">
        <v>0.1</v>
      </c>
      <c r="D53" s="2">
        <v>0.9</v>
      </c>
      <c r="E53">
        <v>140184</v>
      </c>
      <c r="F53" s="2">
        <v>0.8</v>
      </c>
      <c r="G53" s="2">
        <v>0.1</v>
      </c>
      <c r="H53" s="2">
        <v>0.91</v>
      </c>
      <c r="I53">
        <v>140184</v>
      </c>
      <c r="J53" s="2">
        <v>0.87</v>
      </c>
      <c r="K53" s="2">
        <v>7.0000000000000007E-2</v>
      </c>
      <c r="L53" s="2">
        <v>0.94</v>
      </c>
      <c r="M53">
        <v>140184</v>
      </c>
    </row>
    <row r="54" spans="1:13" x14ac:dyDescent="0.25">
      <c r="A54" t="s">
        <v>70</v>
      </c>
      <c r="B54" s="2">
        <v>27.05</v>
      </c>
      <c r="C54" s="2">
        <v>0.14000000000000001</v>
      </c>
      <c r="D54" s="2">
        <v>27.23</v>
      </c>
      <c r="E54">
        <v>84116</v>
      </c>
      <c r="F54" s="2">
        <v>27.03</v>
      </c>
      <c r="G54" s="2">
        <v>0.11</v>
      </c>
      <c r="H54" s="2">
        <v>27.16</v>
      </c>
      <c r="I54">
        <v>84116</v>
      </c>
      <c r="J54" s="2">
        <v>27.22</v>
      </c>
      <c r="K54" s="2">
        <v>0.1</v>
      </c>
      <c r="L54" s="2">
        <v>27.35</v>
      </c>
      <c r="M54">
        <v>84080</v>
      </c>
    </row>
    <row r="55" spans="1:13" x14ac:dyDescent="0.25">
      <c r="A55" t="s">
        <v>72</v>
      </c>
      <c r="B55" s="2">
        <v>25.32</v>
      </c>
      <c r="C55" s="2">
        <v>0.74</v>
      </c>
      <c r="D55" s="2">
        <v>26.09</v>
      </c>
      <c r="E55">
        <v>996044</v>
      </c>
      <c r="F55" s="2">
        <v>25.33</v>
      </c>
      <c r="G55" s="2">
        <v>0.71</v>
      </c>
      <c r="H55" s="2">
        <v>26.07</v>
      </c>
      <c r="I55">
        <v>996044</v>
      </c>
      <c r="J55" s="2">
        <v>25.46</v>
      </c>
      <c r="K55" s="2">
        <v>0.63</v>
      </c>
      <c r="L55" s="2">
        <v>26.12</v>
      </c>
      <c r="M55">
        <v>996044</v>
      </c>
    </row>
    <row r="56" spans="1:13" x14ac:dyDescent="0.25">
      <c r="A56" t="s">
        <v>73</v>
      </c>
      <c r="B56" s="2">
        <v>1.04</v>
      </c>
      <c r="C56" s="2">
        <v>0.04</v>
      </c>
      <c r="D56" s="2">
        <v>1.0900000000000001</v>
      </c>
      <c r="E56">
        <v>53336</v>
      </c>
      <c r="F56" s="2">
        <v>1.05</v>
      </c>
      <c r="G56" s="2">
        <v>0.02</v>
      </c>
      <c r="H56" s="2">
        <v>1.08</v>
      </c>
      <c r="I56">
        <v>53336</v>
      </c>
      <c r="J56" s="2">
        <v>1.04</v>
      </c>
      <c r="K56" s="2">
        <v>0.04</v>
      </c>
      <c r="L56" s="2">
        <v>1.08</v>
      </c>
      <c r="M56">
        <v>53336</v>
      </c>
    </row>
    <row r="57" spans="1:13" x14ac:dyDescent="0.25">
      <c r="A57" t="s">
        <v>74</v>
      </c>
      <c r="B57" s="2">
        <v>7.41</v>
      </c>
      <c r="C57" s="2">
        <v>0.08</v>
      </c>
      <c r="D57" s="2">
        <v>7.51</v>
      </c>
      <c r="E57">
        <v>46520</v>
      </c>
      <c r="F57" s="2">
        <v>7.45</v>
      </c>
      <c r="G57" s="2">
        <v>0.11</v>
      </c>
      <c r="H57" s="2">
        <v>7.57</v>
      </c>
      <c r="I57">
        <v>46476</v>
      </c>
      <c r="J57" s="2">
        <v>7.46</v>
      </c>
      <c r="K57" s="2">
        <v>0.05</v>
      </c>
      <c r="L57" s="2">
        <v>7.52</v>
      </c>
      <c r="M57">
        <v>46560</v>
      </c>
    </row>
    <row r="58" spans="1:13" x14ac:dyDescent="0.25">
      <c r="A58" t="s">
        <v>75</v>
      </c>
      <c r="B58" s="2">
        <v>24.37</v>
      </c>
      <c r="C58" s="2">
        <v>0.2</v>
      </c>
      <c r="D58" s="2">
        <v>24.6</v>
      </c>
      <c r="E58">
        <v>84800</v>
      </c>
      <c r="F58" s="2">
        <v>24.38</v>
      </c>
      <c r="G58" s="2">
        <v>0.22</v>
      </c>
      <c r="H58" s="2">
        <v>24.62</v>
      </c>
      <c r="I58">
        <v>84800</v>
      </c>
      <c r="J58" s="2">
        <v>24.22</v>
      </c>
      <c r="K58" s="2">
        <v>0.28000000000000003</v>
      </c>
      <c r="L58" s="2">
        <v>24.53</v>
      </c>
      <c r="M58">
        <v>84800</v>
      </c>
    </row>
    <row r="59" spans="1:13" x14ac:dyDescent="0.25">
      <c r="A59" t="s">
        <v>76</v>
      </c>
      <c r="B59" s="2">
        <v>0.8</v>
      </c>
      <c r="C59" s="2">
        <v>0.01</v>
      </c>
      <c r="D59" s="2">
        <v>0.82</v>
      </c>
      <c r="E59">
        <v>32012</v>
      </c>
      <c r="F59" s="2">
        <v>0.79</v>
      </c>
      <c r="G59" s="2">
        <v>0.02</v>
      </c>
      <c r="H59" s="2">
        <v>0.82</v>
      </c>
      <c r="I59">
        <v>32012</v>
      </c>
      <c r="J59" s="2">
        <v>0.78</v>
      </c>
      <c r="K59" s="2">
        <v>0.01</v>
      </c>
      <c r="L59" s="2">
        <v>0.8</v>
      </c>
      <c r="M59">
        <v>32012</v>
      </c>
    </row>
    <row r="60" spans="1:13" x14ac:dyDescent="0.25">
      <c r="A60" t="s">
        <v>77</v>
      </c>
      <c r="B60" s="2">
        <v>1.06</v>
      </c>
      <c r="C60" s="2">
        <v>0</v>
      </c>
      <c r="D60" s="2">
        <v>1.06</v>
      </c>
      <c r="E60">
        <v>23484</v>
      </c>
      <c r="F60" s="2">
        <v>1.06</v>
      </c>
      <c r="G60" s="2">
        <v>0.02</v>
      </c>
      <c r="H60" s="2">
        <v>1.08</v>
      </c>
      <c r="I60">
        <v>23484</v>
      </c>
      <c r="J60" s="2">
        <v>1.07</v>
      </c>
      <c r="K60" s="2">
        <v>0.01</v>
      </c>
      <c r="L60" s="2">
        <v>1.0900000000000001</v>
      </c>
      <c r="M60">
        <v>23484</v>
      </c>
    </row>
    <row r="61" spans="1:13" x14ac:dyDescent="0.25">
      <c r="A61" t="s">
        <v>78</v>
      </c>
      <c r="B61" s="2">
        <v>19.760000000000002</v>
      </c>
      <c r="C61" s="2">
        <v>2.1</v>
      </c>
      <c r="D61" s="2">
        <v>21.89</v>
      </c>
      <c r="E61">
        <v>2999088</v>
      </c>
      <c r="F61" s="2">
        <v>19.88</v>
      </c>
      <c r="G61" s="2">
        <v>2.15</v>
      </c>
      <c r="H61" s="2">
        <v>22.05</v>
      </c>
      <c r="I61">
        <v>2999088</v>
      </c>
      <c r="J61" s="2">
        <v>19.62</v>
      </c>
      <c r="K61" s="2">
        <v>2.1800000000000002</v>
      </c>
      <c r="L61" s="2">
        <v>21.83</v>
      </c>
      <c r="M61">
        <v>2999088</v>
      </c>
    </row>
    <row r="62" spans="1:13" x14ac:dyDescent="0.25">
      <c r="A62" t="s">
        <v>80</v>
      </c>
      <c r="B62" s="2">
        <v>0.48</v>
      </c>
      <c r="C62" s="2">
        <v>0.01</v>
      </c>
      <c r="D62" s="2">
        <v>0.5</v>
      </c>
      <c r="E62">
        <v>19292</v>
      </c>
      <c r="F62" s="2">
        <v>0.49</v>
      </c>
      <c r="G62" s="2">
        <v>0</v>
      </c>
      <c r="H62" s="2">
        <v>0.5</v>
      </c>
      <c r="I62">
        <v>19292</v>
      </c>
      <c r="J62" s="2">
        <v>0.48</v>
      </c>
      <c r="K62" s="2">
        <v>0</v>
      </c>
      <c r="L62" s="2">
        <v>0.49</v>
      </c>
      <c r="M62">
        <v>19292</v>
      </c>
    </row>
    <row r="63" spans="1:13" x14ac:dyDescent="0.25">
      <c r="A63" t="s">
        <v>81</v>
      </c>
      <c r="B63" s="2">
        <v>1.01</v>
      </c>
      <c r="C63" s="2">
        <v>0.03</v>
      </c>
      <c r="D63" s="2">
        <v>1.05</v>
      </c>
      <c r="E63">
        <v>25304</v>
      </c>
      <c r="F63" s="2">
        <v>0.98</v>
      </c>
      <c r="G63" s="2">
        <v>0.04</v>
      </c>
      <c r="H63" s="2">
        <v>1.02</v>
      </c>
      <c r="I63">
        <v>25304</v>
      </c>
      <c r="J63" s="2">
        <v>0.99</v>
      </c>
      <c r="K63" s="2">
        <v>0.02</v>
      </c>
      <c r="L63" s="2">
        <v>1.01</v>
      </c>
      <c r="M63">
        <v>25304</v>
      </c>
    </row>
    <row r="64" spans="1:13" x14ac:dyDescent="0.25">
      <c r="A64" t="s">
        <v>82</v>
      </c>
      <c r="B64" s="2">
        <v>0.88</v>
      </c>
      <c r="C64" s="2">
        <v>0</v>
      </c>
      <c r="D64" s="2">
        <v>0.9</v>
      </c>
      <c r="E64">
        <v>27328</v>
      </c>
      <c r="F64" s="2">
        <v>0.87</v>
      </c>
      <c r="G64" s="2">
        <v>0.02</v>
      </c>
      <c r="H64" s="2">
        <v>0.89</v>
      </c>
      <c r="I64">
        <v>27328</v>
      </c>
      <c r="J64" s="2">
        <v>0.88</v>
      </c>
      <c r="K64" s="2">
        <v>0.02</v>
      </c>
      <c r="L64" s="2">
        <v>0.9</v>
      </c>
      <c r="M64">
        <v>27328</v>
      </c>
    </row>
    <row r="65" spans="1:13" x14ac:dyDescent="0.25">
      <c r="A65" t="s">
        <v>84</v>
      </c>
      <c r="B65" s="2">
        <v>21.48</v>
      </c>
      <c r="C65" s="2">
        <v>0.17</v>
      </c>
      <c r="D65" s="2">
        <v>21.67</v>
      </c>
      <c r="E65">
        <v>52780</v>
      </c>
      <c r="F65" s="2">
        <v>21.59</v>
      </c>
      <c r="G65" s="2">
        <v>0.17</v>
      </c>
      <c r="H65" s="2">
        <v>21.79</v>
      </c>
      <c r="I65">
        <v>52780</v>
      </c>
      <c r="J65" s="2">
        <v>21.29</v>
      </c>
      <c r="K65" s="2">
        <v>0.2</v>
      </c>
      <c r="L65" s="2">
        <v>21.52</v>
      </c>
      <c r="M65">
        <v>52780</v>
      </c>
    </row>
    <row r="66" spans="1:13" x14ac:dyDescent="0.25">
      <c r="A66" t="s">
        <v>87</v>
      </c>
      <c r="B66" s="2">
        <v>0.53</v>
      </c>
      <c r="C66" s="2">
        <v>0</v>
      </c>
      <c r="D66" s="2">
        <v>0.54</v>
      </c>
      <c r="E66">
        <v>18768</v>
      </c>
      <c r="F66" s="2">
        <v>0.53</v>
      </c>
      <c r="G66" s="2">
        <v>0.01</v>
      </c>
      <c r="H66" s="2">
        <v>0.55000000000000004</v>
      </c>
      <c r="I66">
        <v>18768</v>
      </c>
      <c r="J66" s="2">
        <v>0.52</v>
      </c>
      <c r="K66" s="2">
        <v>0.02</v>
      </c>
      <c r="L66" s="2">
        <v>0.54</v>
      </c>
      <c r="M66">
        <v>18768</v>
      </c>
    </row>
    <row r="67" spans="1:13" x14ac:dyDescent="0.25">
      <c r="A67" t="s">
        <v>88</v>
      </c>
      <c r="B67" s="2">
        <v>22.92</v>
      </c>
      <c r="C67" s="2">
        <v>1.75</v>
      </c>
      <c r="D67" s="2">
        <v>24.7</v>
      </c>
      <c r="E67">
        <v>1191428</v>
      </c>
      <c r="F67" s="2">
        <v>22.72</v>
      </c>
      <c r="G67" s="2">
        <v>1.9</v>
      </c>
      <c r="H67" s="2">
        <v>24.65</v>
      </c>
      <c r="I67">
        <v>1191428</v>
      </c>
      <c r="J67" s="2">
        <v>22.91</v>
      </c>
      <c r="K67" s="2">
        <v>1.78</v>
      </c>
      <c r="L67" s="2">
        <v>24.72</v>
      </c>
      <c r="M67">
        <v>1191428</v>
      </c>
    </row>
    <row r="68" spans="1:13" x14ac:dyDescent="0.25">
      <c r="A68" t="s">
        <v>89</v>
      </c>
      <c r="B68" s="2">
        <v>23.26</v>
      </c>
      <c r="C68" s="2">
        <v>0.12</v>
      </c>
      <c r="D68" s="2">
        <v>23.4</v>
      </c>
      <c r="E68">
        <v>123644</v>
      </c>
      <c r="F68" s="2">
        <v>23.27</v>
      </c>
      <c r="G68" s="2">
        <v>0.14000000000000001</v>
      </c>
      <c r="H68" s="2">
        <v>23.44</v>
      </c>
      <c r="I68">
        <v>123644</v>
      </c>
      <c r="J68" s="2">
        <v>23.32</v>
      </c>
      <c r="K68" s="2">
        <v>0.1</v>
      </c>
      <c r="L68" s="2">
        <v>23.45</v>
      </c>
      <c r="M68">
        <v>123644</v>
      </c>
    </row>
    <row r="69" spans="1:13" x14ac:dyDescent="0.25">
      <c r="A69" t="s">
        <v>92</v>
      </c>
      <c r="B69" s="2">
        <v>0.41</v>
      </c>
      <c r="C69" s="2">
        <v>0.01</v>
      </c>
      <c r="D69" s="2">
        <v>0.42</v>
      </c>
      <c r="E69">
        <v>18768</v>
      </c>
      <c r="F69" s="2">
        <v>0.42</v>
      </c>
      <c r="G69" s="2">
        <v>0</v>
      </c>
      <c r="H69" s="2">
        <v>0.43</v>
      </c>
      <c r="I69">
        <v>18768</v>
      </c>
      <c r="J69" s="2">
        <v>0.43</v>
      </c>
      <c r="K69" s="2">
        <v>0</v>
      </c>
      <c r="L69" s="2">
        <v>0.43</v>
      </c>
      <c r="M69">
        <v>18768</v>
      </c>
    </row>
    <row r="70" spans="1:13" x14ac:dyDescent="0.25">
      <c r="A70" t="s">
        <v>94</v>
      </c>
      <c r="B70" s="2">
        <v>0.82</v>
      </c>
      <c r="C70" s="2">
        <v>0.04</v>
      </c>
      <c r="D70" s="2">
        <v>0.86</v>
      </c>
      <c r="E70">
        <v>54544</v>
      </c>
      <c r="F70" s="2">
        <v>0.84</v>
      </c>
      <c r="G70" s="2">
        <v>0.06</v>
      </c>
      <c r="H70" s="2">
        <v>0.91</v>
      </c>
      <c r="I70">
        <v>54544</v>
      </c>
      <c r="J70" s="2">
        <v>0.8</v>
      </c>
      <c r="K70" s="2">
        <v>0.06</v>
      </c>
      <c r="L70" s="2">
        <v>0.87</v>
      </c>
      <c r="M70">
        <v>54544</v>
      </c>
    </row>
    <row r="71" spans="1:13" x14ac:dyDescent="0.25">
      <c r="A71" t="s">
        <v>95</v>
      </c>
      <c r="B71" s="2">
        <v>0.69</v>
      </c>
      <c r="C71" s="2">
        <v>0.04</v>
      </c>
      <c r="D71" s="2">
        <v>0.73</v>
      </c>
      <c r="E71">
        <v>42600</v>
      </c>
      <c r="F71" s="2">
        <v>0.69</v>
      </c>
      <c r="G71" s="2">
        <v>0.04</v>
      </c>
      <c r="H71" s="2">
        <v>0.74</v>
      </c>
      <c r="I71">
        <v>42600</v>
      </c>
      <c r="J71" s="2">
        <v>0.69</v>
      </c>
      <c r="K71" s="2">
        <v>0.04</v>
      </c>
      <c r="L71" s="2">
        <v>0.73</v>
      </c>
      <c r="M71">
        <v>42600</v>
      </c>
    </row>
    <row r="72" spans="1:13" x14ac:dyDescent="0.25">
      <c r="A72" t="s">
        <v>96</v>
      </c>
      <c r="B72" s="2">
        <v>4.28</v>
      </c>
      <c r="C72" s="2">
        <v>0.03</v>
      </c>
      <c r="D72" s="2">
        <v>4.32</v>
      </c>
      <c r="E72">
        <v>46932</v>
      </c>
      <c r="F72" s="2">
        <v>4.3099999999999996</v>
      </c>
      <c r="G72" s="2">
        <v>0.05</v>
      </c>
      <c r="H72" s="2">
        <v>4.37</v>
      </c>
      <c r="I72">
        <v>46932</v>
      </c>
      <c r="J72" s="2">
        <v>4.28</v>
      </c>
      <c r="K72" s="2">
        <v>0.03</v>
      </c>
      <c r="L72" s="2">
        <v>4.32</v>
      </c>
      <c r="M72">
        <v>46932</v>
      </c>
    </row>
    <row r="73" spans="1:13" x14ac:dyDescent="0.25">
      <c r="A73" t="s">
        <v>97</v>
      </c>
      <c r="B73" s="2">
        <v>0.42</v>
      </c>
      <c r="C73" s="2">
        <v>0</v>
      </c>
      <c r="D73" s="2">
        <v>0.43</v>
      </c>
      <c r="E73">
        <v>18768</v>
      </c>
      <c r="F73" s="2">
        <v>0.42</v>
      </c>
      <c r="G73" s="2">
        <v>0</v>
      </c>
      <c r="H73" s="2">
        <v>0.43</v>
      </c>
      <c r="I73">
        <v>18768</v>
      </c>
      <c r="J73" s="2">
        <v>0.42</v>
      </c>
      <c r="K73" s="2">
        <v>0.01</v>
      </c>
      <c r="L73" s="2">
        <v>0.43</v>
      </c>
      <c r="M73">
        <v>18768</v>
      </c>
    </row>
    <row r="74" spans="1:13" x14ac:dyDescent="0.25">
      <c r="A74" t="s">
        <v>98</v>
      </c>
      <c r="B74" s="2">
        <v>0.43</v>
      </c>
      <c r="C74" s="2">
        <v>0.01</v>
      </c>
      <c r="D74" s="2">
        <v>0.45</v>
      </c>
      <c r="E74">
        <v>18768</v>
      </c>
      <c r="F74" s="2">
        <v>0.42</v>
      </c>
      <c r="G74" s="2">
        <v>0.01</v>
      </c>
      <c r="H74" s="2">
        <v>0.43</v>
      </c>
      <c r="I74">
        <v>18768</v>
      </c>
      <c r="J74" s="2">
        <v>0.43</v>
      </c>
      <c r="K74" s="2">
        <v>0</v>
      </c>
      <c r="L74" s="2">
        <v>0.43</v>
      </c>
      <c r="M74">
        <v>18768</v>
      </c>
    </row>
    <row r="75" spans="1:13" x14ac:dyDescent="0.25">
      <c r="A75" t="s">
        <v>99</v>
      </c>
      <c r="B75" s="2">
        <v>3.13</v>
      </c>
      <c r="C75" s="2">
        <v>0.09</v>
      </c>
      <c r="D75" s="2">
        <v>3.23</v>
      </c>
      <c r="E75">
        <v>118704</v>
      </c>
      <c r="F75" s="2">
        <v>3.14</v>
      </c>
      <c r="G75" s="2">
        <v>0.06</v>
      </c>
      <c r="H75" s="2">
        <v>3.2</v>
      </c>
      <c r="I75">
        <v>118704</v>
      </c>
      <c r="J75" s="2">
        <v>3.12</v>
      </c>
      <c r="K75" s="2">
        <v>0.08</v>
      </c>
      <c r="L75" s="2">
        <v>3.21</v>
      </c>
      <c r="M75">
        <v>118704</v>
      </c>
    </row>
    <row r="76" spans="1:13" x14ac:dyDescent="0.25">
      <c r="A76" t="s">
        <v>100</v>
      </c>
      <c r="B76" s="2">
        <v>0.44</v>
      </c>
      <c r="C76" s="2">
        <v>0</v>
      </c>
      <c r="D76" s="2">
        <v>0.45</v>
      </c>
      <c r="E76">
        <v>18856</v>
      </c>
      <c r="F76" s="2">
        <v>0.44</v>
      </c>
      <c r="G76" s="2">
        <v>0</v>
      </c>
      <c r="H76" s="2">
        <v>0.44</v>
      </c>
      <c r="I76">
        <v>18856</v>
      </c>
      <c r="J76" s="2">
        <v>0.44</v>
      </c>
      <c r="K76" s="2">
        <v>0</v>
      </c>
      <c r="L76" s="2">
        <v>0.44</v>
      </c>
      <c r="M76">
        <v>18856</v>
      </c>
    </row>
    <row r="77" spans="1:13" x14ac:dyDescent="0.25">
      <c r="A77" t="s">
        <v>102</v>
      </c>
      <c r="B77" s="2">
        <v>0.42</v>
      </c>
      <c r="C77" s="2">
        <v>0.01</v>
      </c>
      <c r="D77" s="2">
        <v>0.43</v>
      </c>
      <c r="E77">
        <v>18768</v>
      </c>
      <c r="F77" s="2">
        <v>0.42</v>
      </c>
      <c r="G77" s="2">
        <v>0</v>
      </c>
      <c r="H77" s="2">
        <v>0.44</v>
      </c>
      <c r="I77">
        <v>18768</v>
      </c>
      <c r="J77" s="2">
        <v>0.42</v>
      </c>
      <c r="K77" s="2">
        <v>0</v>
      </c>
      <c r="L77" s="2">
        <v>0.43</v>
      </c>
      <c r="M77">
        <v>18768</v>
      </c>
    </row>
    <row r="78" spans="1:13" x14ac:dyDescent="0.25">
      <c r="A78" t="s">
        <v>103</v>
      </c>
      <c r="B78" s="2">
        <v>30.85</v>
      </c>
      <c r="C78" s="2">
        <v>0.15</v>
      </c>
      <c r="D78" s="2">
        <v>31.03</v>
      </c>
      <c r="E78">
        <v>91460</v>
      </c>
      <c r="F78" s="2">
        <v>30.81</v>
      </c>
      <c r="G78" s="2">
        <v>0.1</v>
      </c>
      <c r="H78" s="2">
        <v>30.94</v>
      </c>
      <c r="I78">
        <v>91460</v>
      </c>
      <c r="J78" s="2">
        <v>30.83</v>
      </c>
      <c r="K78" s="2">
        <v>0.14000000000000001</v>
      </c>
      <c r="L78" s="2">
        <v>31</v>
      </c>
      <c r="M78">
        <v>91460</v>
      </c>
    </row>
    <row r="79" spans="1:13" x14ac:dyDescent="0.25">
      <c r="A79" t="s">
        <v>104</v>
      </c>
      <c r="B79" s="2">
        <v>25.69</v>
      </c>
      <c r="C79" s="2">
        <v>0.12</v>
      </c>
      <c r="D79" s="2">
        <v>25.83</v>
      </c>
      <c r="E79">
        <v>121336</v>
      </c>
      <c r="F79" s="2">
        <v>25.72</v>
      </c>
      <c r="G79" s="2">
        <v>0.14000000000000001</v>
      </c>
      <c r="H79" s="2">
        <v>25.88</v>
      </c>
      <c r="I79">
        <v>121336</v>
      </c>
      <c r="J79" s="2">
        <v>25.78</v>
      </c>
      <c r="K79" s="2">
        <v>0.14000000000000001</v>
      </c>
      <c r="L79" s="2">
        <v>25.95</v>
      </c>
      <c r="M79">
        <v>121336</v>
      </c>
    </row>
    <row r="80" spans="1:13" x14ac:dyDescent="0.25">
      <c r="A80" t="s">
        <v>105</v>
      </c>
      <c r="B80" s="2">
        <v>0.62</v>
      </c>
      <c r="C80" s="2">
        <v>0.03</v>
      </c>
      <c r="D80" s="2">
        <v>0.65</v>
      </c>
      <c r="E80">
        <v>20980</v>
      </c>
      <c r="F80" s="2">
        <v>0.66</v>
      </c>
      <c r="G80" s="2">
        <v>0</v>
      </c>
      <c r="H80" s="2">
        <v>0.66</v>
      </c>
      <c r="I80">
        <v>20980</v>
      </c>
      <c r="J80" s="2">
        <v>0.63</v>
      </c>
      <c r="K80" s="2">
        <v>0.01</v>
      </c>
      <c r="L80" s="2">
        <v>0.65</v>
      </c>
      <c r="M80">
        <v>20980</v>
      </c>
    </row>
    <row r="81" spans="1:13" x14ac:dyDescent="0.25">
      <c r="A81" t="s">
        <v>165</v>
      </c>
      <c r="B81">
        <v>28.05</v>
      </c>
      <c r="C81">
        <v>0.16</v>
      </c>
      <c r="D81">
        <v>28.26</v>
      </c>
      <c r="E81">
        <v>87916</v>
      </c>
      <c r="F81">
        <v>27.96</v>
      </c>
      <c r="G81">
        <v>0.13</v>
      </c>
      <c r="H81">
        <v>28.13</v>
      </c>
      <c r="I81">
        <v>87916</v>
      </c>
      <c r="J81">
        <v>28.09</v>
      </c>
      <c r="K81">
        <v>0.11</v>
      </c>
      <c r="L81">
        <v>28.25</v>
      </c>
      <c r="M81">
        <v>87916</v>
      </c>
    </row>
    <row r="82" spans="1:13" x14ac:dyDescent="0.25">
      <c r="A82" t="s">
        <v>166</v>
      </c>
      <c r="B82">
        <v>1.26</v>
      </c>
      <c r="C82">
        <v>0.01</v>
      </c>
      <c r="D82">
        <v>1.27</v>
      </c>
      <c r="E82">
        <v>21328</v>
      </c>
      <c r="F82">
        <v>1.24</v>
      </c>
      <c r="G82">
        <v>0.01</v>
      </c>
      <c r="H82">
        <v>1.26</v>
      </c>
      <c r="I82">
        <v>21328</v>
      </c>
      <c r="J82">
        <v>1.26</v>
      </c>
      <c r="K82">
        <v>0.01</v>
      </c>
      <c r="L82">
        <v>1.27</v>
      </c>
      <c r="M82">
        <v>21328</v>
      </c>
    </row>
    <row r="83" spans="1:13" x14ac:dyDescent="0.25">
      <c r="A83" t="s">
        <v>167</v>
      </c>
      <c r="B83">
        <v>2.3199999999999998</v>
      </c>
      <c r="C83">
        <v>0.04</v>
      </c>
      <c r="D83">
        <v>2.37</v>
      </c>
      <c r="E83">
        <v>33332</v>
      </c>
      <c r="F83">
        <v>2.33</v>
      </c>
      <c r="G83">
        <v>0.03</v>
      </c>
      <c r="H83">
        <v>2.37</v>
      </c>
      <c r="I83">
        <v>33332</v>
      </c>
      <c r="J83">
        <v>2.33</v>
      </c>
      <c r="K83">
        <v>0.04</v>
      </c>
      <c r="L83">
        <v>2.38</v>
      </c>
      <c r="M83">
        <v>33332</v>
      </c>
    </row>
    <row r="84" spans="1:13" x14ac:dyDescent="0.25">
      <c r="A84" t="s">
        <v>168</v>
      </c>
      <c r="B84">
        <v>28.18</v>
      </c>
      <c r="C84">
        <v>0.1</v>
      </c>
      <c r="D84">
        <v>28.33</v>
      </c>
      <c r="E84">
        <v>88616</v>
      </c>
      <c r="F84">
        <v>28.13</v>
      </c>
      <c r="G84">
        <v>0.12</v>
      </c>
      <c r="H84">
        <v>28.3</v>
      </c>
      <c r="I84">
        <v>88616</v>
      </c>
      <c r="J84">
        <v>27.94</v>
      </c>
      <c r="K84">
        <v>0.13</v>
      </c>
      <c r="L84">
        <v>28.12</v>
      </c>
      <c r="M84">
        <v>88616</v>
      </c>
    </row>
    <row r="85" spans="1:13" x14ac:dyDescent="0.25">
      <c r="A85" t="s">
        <v>169</v>
      </c>
      <c r="B85">
        <v>4.54</v>
      </c>
      <c r="C85">
        <v>7.0000000000000007E-2</v>
      </c>
      <c r="D85">
        <v>4.63</v>
      </c>
      <c r="E85">
        <v>31124</v>
      </c>
      <c r="F85">
        <v>4.45</v>
      </c>
      <c r="G85">
        <v>0.08</v>
      </c>
      <c r="H85">
        <v>4.54</v>
      </c>
      <c r="I85">
        <v>31124</v>
      </c>
      <c r="J85">
        <v>4.5999999999999996</v>
      </c>
      <c r="K85">
        <v>0.04</v>
      </c>
      <c r="L85">
        <v>4.66</v>
      </c>
      <c r="M85">
        <v>31124</v>
      </c>
    </row>
    <row r="86" spans="1:13" x14ac:dyDescent="0.25">
      <c r="A86" t="s">
        <v>170</v>
      </c>
      <c r="B86">
        <v>6.35</v>
      </c>
      <c r="C86">
        <v>0.04</v>
      </c>
      <c r="D86">
        <v>6.4</v>
      </c>
      <c r="E86">
        <v>33888</v>
      </c>
      <c r="F86">
        <v>6.15</v>
      </c>
      <c r="G86">
        <v>0.03</v>
      </c>
      <c r="H86">
        <v>6.2</v>
      </c>
      <c r="I86">
        <v>33888</v>
      </c>
      <c r="J86">
        <v>6.1</v>
      </c>
      <c r="K86">
        <v>0.06</v>
      </c>
      <c r="L86">
        <v>6.17</v>
      </c>
      <c r="M86">
        <v>33888</v>
      </c>
    </row>
    <row r="87" spans="1:13" x14ac:dyDescent="0.25">
      <c r="A87" t="s">
        <v>171</v>
      </c>
      <c r="B87">
        <v>17.260000000000002</v>
      </c>
      <c r="C87">
        <v>0.2</v>
      </c>
      <c r="D87">
        <v>17.5</v>
      </c>
      <c r="E87">
        <v>43432</v>
      </c>
      <c r="F87">
        <v>17.04</v>
      </c>
      <c r="G87">
        <v>0.18</v>
      </c>
      <c r="H87">
        <v>17.25</v>
      </c>
      <c r="I87">
        <v>43432</v>
      </c>
      <c r="J87">
        <v>16.62</v>
      </c>
      <c r="K87">
        <v>0.19</v>
      </c>
      <c r="L87">
        <v>16.84</v>
      </c>
      <c r="M87">
        <v>43528</v>
      </c>
    </row>
    <row r="88" spans="1:13" x14ac:dyDescent="0.25">
      <c r="A88" t="s">
        <v>173</v>
      </c>
      <c r="B88">
        <v>0.4</v>
      </c>
      <c r="C88">
        <v>0.01</v>
      </c>
      <c r="D88">
        <v>0.41</v>
      </c>
      <c r="E88">
        <v>18780</v>
      </c>
      <c r="F88">
        <v>0.41</v>
      </c>
      <c r="G88">
        <v>0.01</v>
      </c>
      <c r="H88">
        <v>0.43</v>
      </c>
      <c r="I88">
        <v>18780</v>
      </c>
      <c r="J88">
        <v>0.41</v>
      </c>
      <c r="K88">
        <v>0</v>
      </c>
      <c r="L88">
        <v>0.42</v>
      </c>
      <c r="M88">
        <v>18780</v>
      </c>
    </row>
    <row r="89" spans="1:13" x14ac:dyDescent="0.25">
      <c r="A89" t="s">
        <v>157</v>
      </c>
      <c r="B89">
        <v>2.12</v>
      </c>
      <c r="C89">
        <v>0.02</v>
      </c>
      <c r="D89">
        <v>2.15</v>
      </c>
      <c r="E89">
        <v>19684</v>
      </c>
      <c r="F89">
        <v>2.08</v>
      </c>
      <c r="G89">
        <v>0.02</v>
      </c>
      <c r="H89">
        <v>2.11</v>
      </c>
      <c r="I89">
        <v>19684</v>
      </c>
      <c r="J89">
        <v>2.0699999999999998</v>
      </c>
      <c r="K89">
        <v>0.04</v>
      </c>
      <c r="L89">
        <v>2.12</v>
      </c>
      <c r="M89">
        <v>19668</v>
      </c>
    </row>
    <row r="90" spans="1:13" x14ac:dyDescent="0.25">
      <c r="A90" t="s">
        <v>158</v>
      </c>
      <c r="B90">
        <v>0.79</v>
      </c>
      <c r="C90">
        <v>0.01</v>
      </c>
      <c r="D90">
        <v>0.81</v>
      </c>
      <c r="E90">
        <v>20896</v>
      </c>
      <c r="F90">
        <v>0.77</v>
      </c>
      <c r="G90">
        <v>0.01</v>
      </c>
      <c r="H90">
        <v>0.79</v>
      </c>
      <c r="I90">
        <v>20896</v>
      </c>
      <c r="J90">
        <v>0.76</v>
      </c>
      <c r="K90">
        <v>0</v>
      </c>
      <c r="L90">
        <v>0.77</v>
      </c>
      <c r="M90">
        <v>20896</v>
      </c>
    </row>
    <row r="91" spans="1:13" x14ac:dyDescent="0.25">
      <c r="A91" t="s">
        <v>159</v>
      </c>
      <c r="B91">
        <v>32.25</v>
      </c>
      <c r="C91">
        <v>0.3</v>
      </c>
      <c r="D91">
        <v>32.61</v>
      </c>
      <c r="E91">
        <v>87656</v>
      </c>
      <c r="F91">
        <v>32.21</v>
      </c>
      <c r="G91">
        <v>0.26</v>
      </c>
      <c r="H91">
        <v>32.520000000000003</v>
      </c>
      <c r="I91">
        <v>87656</v>
      </c>
      <c r="J91">
        <v>32.11</v>
      </c>
      <c r="K91">
        <v>0.28000000000000003</v>
      </c>
      <c r="L91">
        <v>32.44</v>
      </c>
      <c r="M91">
        <v>87656</v>
      </c>
    </row>
    <row r="92" spans="1:13" x14ac:dyDescent="0.25">
      <c r="A92" t="s">
        <v>175</v>
      </c>
      <c r="B92">
        <v>29.57</v>
      </c>
      <c r="C92">
        <v>0.14000000000000001</v>
      </c>
      <c r="D92">
        <v>29.76</v>
      </c>
      <c r="E92">
        <v>92052</v>
      </c>
      <c r="F92">
        <v>29.7</v>
      </c>
      <c r="G92">
        <v>0.1</v>
      </c>
      <c r="H92">
        <v>29.86</v>
      </c>
      <c r="I92">
        <v>92052</v>
      </c>
      <c r="J92">
        <v>29.66</v>
      </c>
      <c r="K92">
        <v>0.12</v>
      </c>
      <c r="L92">
        <v>29.82</v>
      </c>
      <c r="M92">
        <v>92052</v>
      </c>
    </row>
    <row r="93" spans="1:13" x14ac:dyDescent="0.25">
      <c r="A93" t="s">
        <v>176</v>
      </c>
      <c r="B93">
        <v>0.81</v>
      </c>
      <c r="C93">
        <v>0.01</v>
      </c>
      <c r="D93">
        <v>0.82</v>
      </c>
      <c r="E93">
        <v>21220</v>
      </c>
      <c r="F93">
        <v>0.84</v>
      </c>
      <c r="G93">
        <v>0.01</v>
      </c>
      <c r="H93">
        <v>0.85</v>
      </c>
      <c r="I93">
        <v>21220</v>
      </c>
      <c r="J93">
        <v>0.83</v>
      </c>
      <c r="K93">
        <v>0</v>
      </c>
      <c r="L93">
        <v>0.84</v>
      </c>
      <c r="M93">
        <v>21220</v>
      </c>
    </row>
    <row r="94" spans="1:13" x14ac:dyDescent="0.25">
      <c r="A94" t="s">
        <v>177</v>
      </c>
      <c r="B94">
        <v>53.23</v>
      </c>
      <c r="C94">
        <v>0.19</v>
      </c>
      <c r="D94">
        <v>53.5</v>
      </c>
      <c r="E94">
        <v>111372</v>
      </c>
      <c r="F94">
        <v>53.38</v>
      </c>
      <c r="G94">
        <v>0.23</v>
      </c>
      <c r="H94">
        <v>53.7</v>
      </c>
      <c r="I94">
        <v>111372</v>
      </c>
      <c r="J94">
        <v>53.61</v>
      </c>
      <c r="K94">
        <v>0.21</v>
      </c>
      <c r="L94">
        <v>53.9</v>
      </c>
      <c r="M94">
        <v>111372</v>
      </c>
    </row>
    <row r="95" spans="1:13" x14ac:dyDescent="0.25">
      <c r="A95" t="s">
        <v>160</v>
      </c>
      <c r="B95">
        <v>12.1</v>
      </c>
      <c r="C95">
        <v>0.14000000000000001</v>
      </c>
      <c r="D95">
        <v>12.26</v>
      </c>
      <c r="E95">
        <v>147068</v>
      </c>
      <c r="F95">
        <v>12.16</v>
      </c>
      <c r="G95">
        <v>0.3</v>
      </c>
      <c r="H95">
        <v>12.47</v>
      </c>
      <c r="I95">
        <v>147068</v>
      </c>
      <c r="J95">
        <v>12.3</v>
      </c>
      <c r="K95">
        <v>0.14000000000000001</v>
      </c>
      <c r="L95">
        <v>12.45</v>
      </c>
      <c r="M95">
        <v>147068</v>
      </c>
    </row>
    <row r="96" spans="1:13" x14ac:dyDescent="0.25">
      <c r="A96" t="s">
        <v>161</v>
      </c>
      <c r="B96">
        <v>1.1599999999999999</v>
      </c>
      <c r="C96">
        <v>0</v>
      </c>
      <c r="D96">
        <v>1.17</v>
      </c>
      <c r="E96">
        <v>23492</v>
      </c>
      <c r="F96">
        <v>1.1599999999999999</v>
      </c>
      <c r="G96">
        <v>0.01</v>
      </c>
      <c r="H96">
        <v>1.17</v>
      </c>
      <c r="I96">
        <v>23492</v>
      </c>
      <c r="J96">
        <v>1.17</v>
      </c>
      <c r="K96">
        <v>0</v>
      </c>
      <c r="L96">
        <v>1.18</v>
      </c>
      <c r="M96">
        <v>23492</v>
      </c>
    </row>
    <row r="97" spans="1:13" x14ac:dyDescent="0.25">
      <c r="A97" t="s">
        <v>178</v>
      </c>
      <c r="B97">
        <v>0.54</v>
      </c>
      <c r="C97">
        <v>0</v>
      </c>
      <c r="D97">
        <v>0.55000000000000004</v>
      </c>
      <c r="E97">
        <v>19208</v>
      </c>
      <c r="F97">
        <v>0.53</v>
      </c>
      <c r="G97">
        <v>0.02</v>
      </c>
      <c r="H97">
        <v>0.55000000000000004</v>
      </c>
      <c r="I97">
        <v>19208</v>
      </c>
      <c r="J97">
        <v>0.53</v>
      </c>
      <c r="K97">
        <v>0.01</v>
      </c>
      <c r="L97">
        <v>0.54</v>
      </c>
      <c r="M97">
        <v>19208</v>
      </c>
    </row>
    <row r="98" spans="1:13" x14ac:dyDescent="0.25">
      <c r="A98" t="s">
        <v>179</v>
      </c>
      <c r="B98">
        <v>9.02</v>
      </c>
      <c r="C98">
        <v>0.06</v>
      </c>
      <c r="D98">
        <v>9.1</v>
      </c>
      <c r="E98">
        <v>50280</v>
      </c>
      <c r="F98">
        <v>9.32</v>
      </c>
      <c r="G98">
        <v>7.0000000000000007E-2</v>
      </c>
      <c r="H98">
        <v>9.41</v>
      </c>
      <c r="I98">
        <v>50280</v>
      </c>
      <c r="J98">
        <v>9.11</v>
      </c>
      <c r="K98">
        <v>0.08</v>
      </c>
      <c r="L98">
        <v>9.2100000000000009</v>
      </c>
      <c r="M98">
        <v>50280</v>
      </c>
    </row>
    <row r="99" spans="1:13" x14ac:dyDescent="0.25">
      <c r="A99" t="s">
        <v>162</v>
      </c>
      <c r="B99">
        <v>28.38</v>
      </c>
      <c r="C99">
        <v>0.13</v>
      </c>
      <c r="D99">
        <v>28.55</v>
      </c>
      <c r="E99">
        <v>88128</v>
      </c>
      <c r="F99">
        <v>28.43</v>
      </c>
      <c r="G99">
        <v>0.12</v>
      </c>
      <c r="H99">
        <v>28.59</v>
      </c>
      <c r="I99">
        <v>88344</v>
      </c>
      <c r="J99">
        <v>28.43</v>
      </c>
      <c r="K99">
        <v>0.13</v>
      </c>
      <c r="L99">
        <v>28.61</v>
      </c>
      <c r="M99">
        <v>88276</v>
      </c>
    </row>
    <row r="100" spans="1:13" x14ac:dyDescent="0.25">
      <c r="A100" t="s">
        <v>164</v>
      </c>
      <c r="B100">
        <v>6.84</v>
      </c>
      <c r="C100">
        <v>7.0000000000000007E-2</v>
      </c>
      <c r="D100">
        <v>6.93</v>
      </c>
      <c r="E100">
        <v>102688</v>
      </c>
      <c r="F100">
        <v>6.87</v>
      </c>
      <c r="G100">
        <v>0.08</v>
      </c>
      <c r="H100">
        <v>6.96</v>
      </c>
      <c r="I100">
        <v>102688</v>
      </c>
      <c r="J100">
        <v>6.95</v>
      </c>
      <c r="K100">
        <v>0.1</v>
      </c>
      <c r="L100">
        <v>7.06</v>
      </c>
      <c r="M100">
        <v>102688</v>
      </c>
    </row>
    <row r="101" spans="1:13" x14ac:dyDescent="0.25">
      <c r="A101" t="s">
        <v>152</v>
      </c>
      <c r="B101">
        <v>11.62</v>
      </c>
      <c r="C101">
        <v>0.04</v>
      </c>
      <c r="D101">
        <v>11.69</v>
      </c>
      <c r="E101">
        <v>42592</v>
      </c>
      <c r="F101">
        <v>11.68</v>
      </c>
      <c r="G101">
        <v>0.08</v>
      </c>
      <c r="H101">
        <v>11.79</v>
      </c>
      <c r="I101">
        <v>42572</v>
      </c>
      <c r="J101">
        <v>11.96</v>
      </c>
      <c r="K101">
        <v>0.06</v>
      </c>
      <c r="L101">
        <v>12.04</v>
      </c>
      <c r="M101">
        <v>42444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B6B2D-122A-4FCD-AD9C-33C13290D807}">
  <sheetPr codeName="Sheet19"/>
  <dimension ref="A1:M103"/>
  <sheetViews>
    <sheetView workbookViewId="0">
      <selection activeCell="O3" sqref="O3:O10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3.55</v>
      </c>
      <c r="C2" s="2">
        <v>0.02</v>
      </c>
      <c r="D2" s="2">
        <v>3.58</v>
      </c>
      <c r="E2">
        <v>33928</v>
      </c>
      <c r="F2" s="2">
        <v>3.52</v>
      </c>
      <c r="G2" s="2">
        <v>0.04</v>
      </c>
      <c r="H2" s="2">
        <v>3.57</v>
      </c>
      <c r="I2">
        <v>33928</v>
      </c>
      <c r="J2" s="2">
        <v>3.49</v>
      </c>
      <c r="K2" s="2">
        <v>0.01</v>
      </c>
      <c r="L2" s="2">
        <v>3.5</v>
      </c>
      <c r="M2">
        <v>33928</v>
      </c>
    </row>
    <row r="3" spans="1:13" x14ac:dyDescent="0.25">
      <c r="A3" t="s">
        <v>7</v>
      </c>
      <c r="B3" s="2">
        <v>0.21</v>
      </c>
      <c r="C3" s="2">
        <v>0</v>
      </c>
      <c r="D3" s="2">
        <v>0.21</v>
      </c>
      <c r="E3">
        <v>5860</v>
      </c>
      <c r="F3" s="2">
        <v>0.22</v>
      </c>
      <c r="G3" s="2">
        <v>0</v>
      </c>
      <c r="H3" s="2">
        <v>0.22</v>
      </c>
      <c r="I3">
        <v>5860</v>
      </c>
      <c r="J3" s="2">
        <v>0.2</v>
      </c>
      <c r="K3" s="2">
        <v>0</v>
      </c>
      <c r="L3" s="2">
        <v>0.2</v>
      </c>
      <c r="M3">
        <v>5860</v>
      </c>
    </row>
    <row r="4" spans="1:13" x14ac:dyDescent="0.25">
      <c r="A4" t="s">
        <v>8</v>
      </c>
      <c r="B4" s="2">
        <v>12.54</v>
      </c>
      <c r="C4" s="2">
        <v>0.33</v>
      </c>
      <c r="D4" s="2">
        <v>12.89</v>
      </c>
      <c r="E4">
        <v>314564</v>
      </c>
      <c r="F4" s="2">
        <v>12.63</v>
      </c>
      <c r="G4" s="2">
        <v>0.28999999999999998</v>
      </c>
      <c r="H4" s="2">
        <v>12.94</v>
      </c>
      <c r="I4">
        <v>314564</v>
      </c>
      <c r="J4" s="2">
        <v>12.69</v>
      </c>
      <c r="K4" s="2">
        <v>0.28999999999999998</v>
      </c>
      <c r="L4" s="2">
        <v>13</v>
      </c>
      <c r="M4">
        <v>314564</v>
      </c>
    </row>
    <row r="5" spans="1:13" x14ac:dyDescent="0.25">
      <c r="A5" t="s">
        <v>9</v>
      </c>
      <c r="B5" s="2">
        <v>0.24</v>
      </c>
      <c r="C5" s="2">
        <v>0</v>
      </c>
      <c r="D5" s="2">
        <v>0.24</v>
      </c>
      <c r="E5">
        <v>5884</v>
      </c>
      <c r="F5" s="2">
        <v>0.25</v>
      </c>
      <c r="G5" s="2">
        <v>0</v>
      </c>
      <c r="H5" s="2">
        <v>0.25</v>
      </c>
      <c r="I5">
        <v>5884</v>
      </c>
      <c r="J5" s="2">
        <v>0.24</v>
      </c>
      <c r="K5" s="2">
        <v>0</v>
      </c>
      <c r="L5" s="2">
        <v>0.24</v>
      </c>
      <c r="M5">
        <v>5884</v>
      </c>
    </row>
    <row r="6" spans="1:13" x14ac:dyDescent="0.25">
      <c r="A6" t="s">
        <v>10</v>
      </c>
      <c r="B6" s="2">
        <v>2.77</v>
      </c>
      <c r="C6" s="2">
        <v>0.04</v>
      </c>
      <c r="D6" s="2">
        <v>2.81</v>
      </c>
      <c r="E6">
        <v>33456</v>
      </c>
      <c r="F6" s="2">
        <v>2.78</v>
      </c>
      <c r="G6" s="2">
        <v>0.03</v>
      </c>
      <c r="H6" s="2">
        <v>2.82</v>
      </c>
      <c r="I6">
        <v>33548</v>
      </c>
      <c r="J6" s="2">
        <v>2.78</v>
      </c>
      <c r="K6" s="2">
        <v>0.03</v>
      </c>
      <c r="L6" s="2">
        <v>2.82</v>
      </c>
      <c r="M6">
        <v>33548</v>
      </c>
    </row>
    <row r="7" spans="1:13" x14ac:dyDescent="0.25">
      <c r="A7" t="s">
        <v>11</v>
      </c>
      <c r="B7" s="2">
        <v>11.76</v>
      </c>
      <c r="C7" s="2">
        <v>0.02</v>
      </c>
      <c r="D7" s="2">
        <v>11.79</v>
      </c>
      <c r="E7">
        <v>37532</v>
      </c>
      <c r="F7" s="2">
        <v>11.7</v>
      </c>
      <c r="G7" s="2">
        <v>0.04</v>
      </c>
      <c r="H7" s="2">
        <v>11.76</v>
      </c>
      <c r="I7">
        <v>37532</v>
      </c>
      <c r="J7" s="2">
        <v>11.69</v>
      </c>
      <c r="K7" s="2">
        <v>0.05</v>
      </c>
      <c r="L7" s="2">
        <v>11.75</v>
      </c>
      <c r="M7">
        <v>37532</v>
      </c>
    </row>
    <row r="8" spans="1:13" x14ac:dyDescent="0.25">
      <c r="A8" t="s">
        <v>12</v>
      </c>
      <c r="B8" s="2">
        <v>15.58</v>
      </c>
      <c r="C8" s="2">
        <v>0.06</v>
      </c>
      <c r="D8" s="2">
        <v>15.66</v>
      </c>
      <c r="E8">
        <v>80160</v>
      </c>
      <c r="F8" s="2">
        <v>15.98</v>
      </c>
      <c r="G8" s="2">
        <v>0.08</v>
      </c>
      <c r="H8" s="2">
        <v>16.07</v>
      </c>
      <c r="I8">
        <v>80160</v>
      </c>
      <c r="J8" s="2">
        <v>15.5</v>
      </c>
      <c r="K8" s="2">
        <v>0.06</v>
      </c>
      <c r="L8" s="2">
        <v>15.57</v>
      </c>
      <c r="M8">
        <v>80160</v>
      </c>
    </row>
    <row r="9" spans="1:13" x14ac:dyDescent="0.25">
      <c r="A9" t="s">
        <v>13</v>
      </c>
      <c r="B9" s="2">
        <v>13.93</v>
      </c>
      <c r="C9" s="2">
        <v>0.08</v>
      </c>
      <c r="D9" s="2">
        <v>14.02</v>
      </c>
      <c r="E9">
        <v>101864</v>
      </c>
      <c r="F9" s="2">
        <v>13.88</v>
      </c>
      <c r="G9" s="2">
        <v>0.08</v>
      </c>
      <c r="H9" s="2">
        <v>13.97</v>
      </c>
      <c r="I9">
        <v>101864</v>
      </c>
      <c r="J9" s="2">
        <v>14.32</v>
      </c>
      <c r="K9" s="2">
        <v>0.05</v>
      </c>
      <c r="L9" s="2">
        <v>14.38</v>
      </c>
      <c r="M9">
        <v>101864</v>
      </c>
    </row>
    <row r="10" spans="1:13" x14ac:dyDescent="0.25">
      <c r="A10" t="s">
        <v>14</v>
      </c>
      <c r="B10" s="2">
        <v>14.25</v>
      </c>
      <c r="C10" s="2">
        <v>7.0000000000000007E-2</v>
      </c>
      <c r="D10" s="2">
        <v>14.33</v>
      </c>
      <c r="E10">
        <v>101876</v>
      </c>
      <c r="F10" s="2">
        <v>14.16</v>
      </c>
      <c r="G10" s="2">
        <v>0.05</v>
      </c>
      <c r="H10" s="2">
        <v>14.22</v>
      </c>
      <c r="I10">
        <v>101876</v>
      </c>
      <c r="J10" s="2">
        <v>13.9</v>
      </c>
      <c r="K10" s="2">
        <v>0.08</v>
      </c>
      <c r="L10" s="2">
        <v>13.99</v>
      </c>
      <c r="M10">
        <v>101876</v>
      </c>
    </row>
    <row r="11" spans="1:13" x14ac:dyDescent="0.25">
      <c r="A11" t="s">
        <v>15</v>
      </c>
      <c r="B11" s="2">
        <v>0.21</v>
      </c>
      <c r="C11" s="2">
        <v>0</v>
      </c>
      <c r="D11" s="2">
        <v>0.21</v>
      </c>
      <c r="E11">
        <v>5860</v>
      </c>
      <c r="F11" s="2">
        <v>0.21</v>
      </c>
      <c r="G11" s="2">
        <v>0</v>
      </c>
      <c r="H11" s="2">
        <v>0.22</v>
      </c>
      <c r="I11">
        <v>5860</v>
      </c>
      <c r="J11" s="2">
        <v>0.2</v>
      </c>
      <c r="K11" s="2">
        <v>0</v>
      </c>
      <c r="L11" s="2">
        <v>0.2</v>
      </c>
      <c r="M11">
        <v>5860</v>
      </c>
    </row>
    <row r="12" spans="1:13" x14ac:dyDescent="0.25">
      <c r="A12" t="s">
        <v>16</v>
      </c>
      <c r="B12" s="2">
        <v>0.21</v>
      </c>
      <c r="C12" s="2">
        <v>0</v>
      </c>
      <c r="D12" s="2">
        <v>0.21</v>
      </c>
      <c r="E12">
        <v>5860</v>
      </c>
      <c r="F12" s="2">
        <v>0.2</v>
      </c>
      <c r="G12" s="2">
        <v>0</v>
      </c>
      <c r="H12" s="2">
        <v>0.21</v>
      </c>
      <c r="I12">
        <v>5860</v>
      </c>
      <c r="J12" s="2">
        <v>0.2</v>
      </c>
      <c r="K12" s="2">
        <v>0</v>
      </c>
      <c r="L12" s="2">
        <v>0.2</v>
      </c>
      <c r="M12">
        <v>5860</v>
      </c>
    </row>
    <row r="13" spans="1:13" x14ac:dyDescent="0.25">
      <c r="A13" t="s">
        <v>17</v>
      </c>
      <c r="B13" s="2">
        <v>0.2</v>
      </c>
      <c r="C13" s="2">
        <v>0</v>
      </c>
      <c r="D13" s="2">
        <v>0.2</v>
      </c>
      <c r="E13">
        <v>5860</v>
      </c>
      <c r="F13" s="2">
        <v>0.2</v>
      </c>
      <c r="G13" s="2">
        <v>0</v>
      </c>
      <c r="H13" s="2">
        <v>0.2</v>
      </c>
      <c r="I13">
        <v>5860</v>
      </c>
      <c r="J13" s="2">
        <v>0.2</v>
      </c>
      <c r="K13" s="2">
        <v>0</v>
      </c>
      <c r="L13" s="2">
        <v>0.2</v>
      </c>
      <c r="M13">
        <v>5860</v>
      </c>
    </row>
    <row r="14" spans="1:13" x14ac:dyDescent="0.25">
      <c r="A14" t="s">
        <v>19</v>
      </c>
      <c r="B14" s="2">
        <v>14.84</v>
      </c>
      <c r="C14" s="2">
        <v>0.03</v>
      </c>
      <c r="D14" s="2">
        <v>14.88</v>
      </c>
      <c r="E14">
        <v>35376</v>
      </c>
      <c r="F14" s="2">
        <v>14.34</v>
      </c>
      <c r="G14" s="2">
        <v>0.03</v>
      </c>
      <c r="H14" s="2">
        <v>14.38</v>
      </c>
      <c r="I14">
        <v>35376</v>
      </c>
      <c r="J14" s="2">
        <v>14.34</v>
      </c>
      <c r="K14" s="2">
        <v>0.03</v>
      </c>
      <c r="L14" s="2">
        <v>14.38</v>
      </c>
      <c r="M14">
        <v>35376</v>
      </c>
    </row>
    <row r="15" spans="1:13" x14ac:dyDescent="0.25">
      <c r="A15" t="s">
        <v>20</v>
      </c>
      <c r="B15" s="2">
        <v>0.22</v>
      </c>
      <c r="C15" s="2">
        <v>0</v>
      </c>
      <c r="D15" s="2">
        <v>0.23</v>
      </c>
      <c r="E15">
        <v>5860</v>
      </c>
      <c r="F15" s="2">
        <v>0.22</v>
      </c>
      <c r="G15" s="2">
        <v>0</v>
      </c>
      <c r="H15" s="2">
        <v>0.22</v>
      </c>
      <c r="I15">
        <v>5860</v>
      </c>
      <c r="J15" s="2">
        <v>0.2</v>
      </c>
      <c r="K15" s="2">
        <v>0</v>
      </c>
      <c r="L15" s="2">
        <v>0.21</v>
      </c>
      <c r="M15">
        <v>5860</v>
      </c>
    </row>
    <row r="16" spans="1:13" x14ac:dyDescent="0.25">
      <c r="A16" t="s">
        <v>21</v>
      </c>
      <c r="B16" s="2">
        <v>0.72</v>
      </c>
      <c r="C16" s="2">
        <v>0</v>
      </c>
      <c r="D16" s="2">
        <v>0.72</v>
      </c>
      <c r="E16">
        <v>8896</v>
      </c>
      <c r="F16" s="2">
        <v>0.75</v>
      </c>
      <c r="G16" s="2">
        <v>0</v>
      </c>
      <c r="H16" s="2">
        <v>0.76</v>
      </c>
      <c r="I16">
        <v>8896</v>
      </c>
      <c r="J16" s="2">
        <v>0.74</v>
      </c>
      <c r="K16" s="2">
        <v>0</v>
      </c>
      <c r="L16" s="2">
        <v>0.75</v>
      </c>
      <c r="M16">
        <v>8896</v>
      </c>
    </row>
    <row r="17" spans="1:13" x14ac:dyDescent="0.25">
      <c r="A17" t="s">
        <v>22</v>
      </c>
      <c r="B17" s="2">
        <v>12.74</v>
      </c>
      <c r="C17" s="2">
        <v>0.02</v>
      </c>
      <c r="D17" s="2">
        <v>12.77</v>
      </c>
      <c r="E17">
        <v>34560</v>
      </c>
      <c r="F17" s="2">
        <v>12.44</v>
      </c>
      <c r="G17" s="2">
        <v>0.01</v>
      </c>
      <c r="H17" s="2">
        <v>12.46</v>
      </c>
      <c r="I17">
        <v>34560</v>
      </c>
      <c r="J17" s="2">
        <v>12.2</v>
      </c>
      <c r="K17" s="2">
        <v>0.04</v>
      </c>
      <c r="L17" s="2">
        <v>12.25</v>
      </c>
      <c r="M17">
        <v>34560</v>
      </c>
    </row>
    <row r="18" spans="1:13" x14ac:dyDescent="0.25">
      <c r="A18" t="s">
        <v>23</v>
      </c>
      <c r="B18" s="2">
        <v>0.38</v>
      </c>
      <c r="C18" s="2">
        <v>0</v>
      </c>
      <c r="D18" s="2">
        <v>0.38</v>
      </c>
      <c r="E18">
        <v>5916</v>
      </c>
      <c r="F18" s="2">
        <v>0.38</v>
      </c>
      <c r="G18" s="2">
        <v>0</v>
      </c>
      <c r="H18" s="2">
        <v>0.38</v>
      </c>
      <c r="I18">
        <v>5916</v>
      </c>
      <c r="J18" s="2">
        <v>0.38</v>
      </c>
      <c r="K18" s="2">
        <v>0</v>
      </c>
      <c r="L18" s="2">
        <v>0.38</v>
      </c>
      <c r="M18">
        <v>5916</v>
      </c>
    </row>
    <row r="19" spans="1:13" x14ac:dyDescent="0.25">
      <c r="A19" t="s">
        <v>25</v>
      </c>
      <c r="B19" s="2">
        <v>15.62</v>
      </c>
      <c r="C19" s="2">
        <v>0.1</v>
      </c>
      <c r="D19" s="2">
        <v>15.73</v>
      </c>
      <c r="E19">
        <v>102164</v>
      </c>
      <c r="F19" s="2">
        <v>16.059999999999999</v>
      </c>
      <c r="G19" s="2">
        <v>7.0000000000000007E-2</v>
      </c>
      <c r="H19" s="2">
        <v>16.14</v>
      </c>
      <c r="I19">
        <v>102164</v>
      </c>
      <c r="J19" s="2">
        <v>15.49</v>
      </c>
      <c r="K19" s="2">
        <v>0.08</v>
      </c>
      <c r="L19" s="2">
        <v>15.59</v>
      </c>
      <c r="M19">
        <v>102164</v>
      </c>
    </row>
    <row r="20" spans="1:13" x14ac:dyDescent="0.25">
      <c r="A20" t="s">
        <v>27</v>
      </c>
      <c r="B20" s="2">
        <v>5.12</v>
      </c>
      <c r="C20" s="2">
        <v>0.09</v>
      </c>
      <c r="D20" s="2">
        <v>5.22</v>
      </c>
      <c r="E20">
        <v>100668</v>
      </c>
      <c r="F20" s="2">
        <v>5.29</v>
      </c>
      <c r="G20" s="2">
        <v>0.11</v>
      </c>
      <c r="H20" s="2">
        <v>5.41</v>
      </c>
      <c r="I20">
        <v>100668</v>
      </c>
      <c r="J20" s="2">
        <v>5.09</v>
      </c>
      <c r="K20" s="2">
        <v>0.11</v>
      </c>
      <c r="L20" s="2">
        <v>5.2</v>
      </c>
      <c r="M20">
        <v>100668</v>
      </c>
    </row>
    <row r="21" spans="1:13" x14ac:dyDescent="0.25">
      <c r="A21" t="s">
        <v>28</v>
      </c>
      <c r="B21" s="2">
        <v>11.3</v>
      </c>
      <c r="C21" s="2">
        <v>0.03</v>
      </c>
      <c r="D21" s="2">
        <v>11.35</v>
      </c>
      <c r="E21">
        <v>33408</v>
      </c>
      <c r="F21" s="2">
        <v>11.6</v>
      </c>
      <c r="G21" s="2">
        <v>0.02</v>
      </c>
      <c r="H21" s="2">
        <v>11.63</v>
      </c>
      <c r="I21">
        <v>33408</v>
      </c>
      <c r="J21" s="2">
        <v>11.65</v>
      </c>
      <c r="K21" s="2">
        <v>0.03</v>
      </c>
      <c r="L21" s="2">
        <v>11.69</v>
      </c>
      <c r="M21">
        <v>33408</v>
      </c>
    </row>
    <row r="22" spans="1:13" x14ac:dyDescent="0.25">
      <c r="A22" t="s">
        <v>29</v>
      </c>
      <c r="B22" s="2">
        <v>12.28</v>
      </c>
      <c r="C22" s="2">
        <v>0.16</v>
      </c>
      <c r="D22" s="2">
        <v>12.46</v>
      </c>
      <c r="E22">
        <v>196468</v>
      </c>
      <c r="F22" s="2">
        <v>12.24</v>
      </c>
      <c r="G22" s="2">
        <v>0.16</v>
      </c>
      <c r="H22" s="2">
        <v>12.41</v>
      </c>
      <c r="I22">
        <v>196468</v>
      </c>
      <c r="J22" s="2">
        <v>12.3</v>
      </c>
      <c r="K22" s="2">
        <v>0.17</v>
      </c>
      <c r="L22" s="2">
        <v>12.48</v>
      </c>
      <c r="M22">
        <v>196468</v>
      </c>
    </row>
    <row r="23" spans="1:13" x14ac:dyDescent="0.25">
      <c r="A23" t="s">
        <v>30</v>
      </c>
      <c r="B23" s="2">
        <v>0.23</v>
      </c>
      <c r="C23" s="2">
        <v>0</v>
      </c>
      <c r="D23" s="2">
        <v>0.23</v>
      </c>
      <c r="E23">
        <v>5860</v>
      </c>
      <c r="F23" s="2">
        <v>0.22</v>
      </c>
      <c r="G23" s="2">
        <v>0</v>
      </c>
      <c r="H23" s="2">
        <v>0.23</v>
      </c>
      <c r="I23">
        <v>5860</v>
      </c>
      <c r="J23" s="2">
        <v>0.21</v>
      </c>
      <c r="K23" s="2">
        <v>0</v>
      </c>
      <c r="L23" s="2">
        <v>0.22</v>
      </c>
      <c r="M23">
        <v>5860</v>
      </c>
    </row>
    <row r="24" spans="1:13" x14ac:dyDescent="0.25">
      <c r="A24" t="s">
        <v>31</v>
      </c>
      <c r="B24" s="2">
        <v>0.26</v>
      </c>
      <c r="C24" s="2">
        <v>0</v>
      </c>
      <c r="D24" s="2">
        <v>0.26</v>
      </c>
      <c r="E24">
        <v>6616</v>
      </c>
      <c r="F24" s="2">
        <v>0.25</v>
      </c>
      <c r="G24" s="2">
        <v>0</v>
      </c>
      <c r="H24" s="2">
        <v>0.25</v>
      </c>
      <c r="I24">
        <v>6616</v>
      </c>
      <c r="J24" s="2">
        <v>0.27</v>
      </c>
      <c r="K24" s="2">
        <v>0</v>
      </c>
      <c r="L24" s="2">
        <v>0.27</v>
      </c>
      <c r="M24">
        <v>6616</v>
      </c>
    </row>
    <row r="25" spans="1:13" x14ac:dyDescent="0.25">
      <c r="A25" t="s">
        <v>32</v>
      </c>
      <c r="B25" s="2">
        <v>0.3</v>
      </c>
      <c r="C25" s="2">
        <v>0.01</v>
      </c>
      <c r="D25" s="2">
        <v>0.32</v>
      </c>
      <c r="E25">
        <v>19924</v>
      </c>
      <c r="F25" s="2">
        <v>0.28999999999999998</v>
      </c>
      <c r="G25" s="2">
        <v>0.02</v>
      </c>
      <c r="H25" s="2">
        <v>0.32</v>
      </c>
      <c r="I25">
        <v>19924</v>
      </c>
      <c r="J25" s="2">
        <v>0.32</v>
      </c>
      <c r="K25" s="2">
        <v>0</v>
      </c>
      <c r="L25" s="2">
        <v>0.32</v>
      </c>
      <c r="M25">
        <v>19924</v>
      </c>
    </row>
    <row r="26" spans="1:13" x14ac:dyDescent="0.25">
      <c r="A26" t="s">
        <v>33</v>
      </c>
      <c r="B26" s="2">
        <v>0.2</v>
      </c>
      <c r="C26" s="2">
        <v>0</v>
      </c>
      <c r="D26" s="2">
        <v>0.2</v>
      </c>
      <c r="E26">
        <v>5860</v>
      </c>
      <c r="F26" s="2">
        <v>0.2</v>
      </c>
      <c r="G26" s="2">
        <v>0</v>
      </c>
      <c r="H26" s="2">
        <v>0.21</v>
      </c>
      <c r="I26">
        <v>5860</v>
      </c>
      <c r="J26" s="2">
        <v>0.2</v>
      </c>
      <c r="K26" s="2">
        <v>0</v>
      </c>
      <c r="L26" s="2">
        <v>0.2</v>
      </c>
      <c r="M26">
        <v>5860</v>
      </c>
    </row>
    <row r="27" spans="1:13" x14ac:dyDescent="0.25">
      <c r="A27" t="s">
        <v>34</v>
      </c>
      <c r="B27" s="2">
        <v>15.24</v>
      </c>
      <c r="C27" s="2">
        <v>1.85</v>
      </c>
      <c r="D27" s="2">
        <v>17.11</v>
      </c>
      <c r="E27">
        <v>2523892</v>
      </c>
      <c r="F27" s="2">
        <v>15.33</v>
      </c>
      <c r="G27" s="2">
        <v>1.92</v>
      </c>
      <c r="H27" s="2">
        <v>17.28</v>
      </c>
      <c r="I27">
        <v>2523892</v>
      </c>
      <c r="J27" s="2">
        <v>15.25</v>
      </c>
      <c r="K27" s="2">
        <v>1.88</v>
      </c>
      <c r="L27" s="2">
        <v>17.149999999999999</v>
      </c>
      <c r="M27">
        <v>2523892</v>
      </c>
    </row>
    <row r="28" spans="1:13" x14ac:dyDescent="0.25">
      <c r="A28" t="s">
        <v>35</v>
      </c>
      <c r="B28" s="2">
        <v>5.86</v>
      </c>
      <c r="C28" s="2">
        <v>0</v>
      </c>
      <c r="D28" s="2">
        <v>5.87</v>
      </c>
      <c r="E28">
        <v>9632</v>
      </c>
      <c r="F28" s="2">
        <v>5.81</v>
      </c>
      <c r="G28" s="2">
        <v>0</v>
      </c>
      <c r="H28" s="2">
        <v>5.82</v>
      </c>
      <c r="I28">
        <v>9632</v>
      </c>
      <c r="J28" s="2">
        <v>6.16</v>
      </c>
      <c r="K28" s="2">
        <v>0</v>
      </c>
      <c r="L28" s="2">
        <v>6.17</v>
      </c>
      <c r="M28">
        <v>9632</v>
      </c>
    </row>
    <row r="29" spans="1:13" x14ac:dyDescent="0.25">
      <c r="A29" t="s">
        <v>39</v>
      </c>
      <c r="B29" s="2">
        <v>5.68</v>
      </c>
      <c r="C29" s="2">
        <v>0.05</v>
      </c>
      <c r="D29" s="2">
        <v>5.74</v>
      </c>
      <c r="E29">
        <v>98804</v>
      </c>
      <c r="F29" s="2">
        <v>5.84</v>
      </c>
      <c r="G29" s="2">
        <v>7.0000000000000007E-2</v>
      </c>
      <c r="H29" s="2">
        <v>5.92</v>
      </c>
      <c r="I29">
        <v>98804</v>
      </c>
      <c r="J29" s="2">
        <v>5.59</v>
      </c>
      <c r="K29" s="2">
        <v>0.09</v>
      </c>
      <c r="L29" s="2">
        <v>5.69</v>
      </c>
      <c r="M29">
        <v>98804</v>
      </c>
    </row>
    <row r="30" spans="1:13" x14ac:dyDescent="0.25">
      <c r="A30" t="s">
        <v>40</v>
      </c>
      <c r="B30" s="2">
        <v>0.2</v>
      </c>
      <c r="C30" s="2">
        <v>0</v>
      </c>
      <c r="D30" s="2">
        <v>0.21</v>
      </c>
      <c r="E30">
        <v>5876</v>
      </c>
      <c r="F30" s="2">
        <v>0.23</v>
      </c>
      <c r="G30" s="2">
        <v>0</v>
      </c>
      <c r="H30" s="2">
        <v>0.23</v>
      </c>
      <c r="I30">
        <v>5876</v>
      </c>
      <c r="J30" s="2">
        <v>0.2</v>
      </c>
      <c r="K30" s="2">
        <v>0</v>
      </c>
      <c r="L30" s="2">
        <v>0.21</v>
      </c>
      <c r="M30">
        <v>5876</v>
      </c>
    </row>
    <row r="31" spans="1:13" x14ac:dyDescent="0.25">
      <c r="A31" t="s">
        <v>41</v>
      </c>
      <c r="B31" s="2">
        <v>0.28999999999999998</v>
      </c>
      <c r="C31" s="2">
        <v>0</v>
      </c>
      <c r="D31" s="2">
        <v>0.3</v>
      </c>
      <c r="E31">
        <v>20012</v>
      </c>
      <c r="F31" s="2">
        <v>0.3</v>
      </c>
      <c r="G31" s="2">
        <v>0</v>
      </c>
      <c r="H31" s="2">
        <v>0.31</v>
      </c>
      <c r="I31">
        <v>20012</v>
      </c>
      <c r="J31" s="2">
        <v>0.32</v>
      </c>
      <c r="K31" s="2">
        <v>0</v>
      </c>
      <c r="L31" s="2">
        <v>0.32</v>
      </c>
      <c r="M31">
        <v>20012</v>
      </c>
    </row>
    <row r="32" spans="1:13" x14ac:dyDescent="0.25">
      <c r="A32" t="s">
        <v>42</v>
      </c>
      <c r="B32" s="2">
        <v>0.34</v>
      </c>
      <c r="C32" s="2">
        <v>0</v>
      </c>
      <c r="D32" s="2">
        <v>0.34</v>
      </c>
      <c r="E32">
        <v>7016</v>
      </c>
      <c r="F32" s="2">
        <v>0.33</v>
      </c>
      <c r="G32" s="2">
        <v>0.01</v>
      </c>
      <c r="H32" s="2">
        <v>0.35</v>
      </c>
      <c r="I32">
        <v>7016</v>
      </c>
      <c r="J32" s="2">
        <v>0.34</v>
      </c>
      <c r="K32" s="2">
        <v>0</v>
      </c>
      <c r="L32" s="2">
        <v>0.34</v>
      </c>
      <c r="M32">
        <v>7016</v>
      </c>
    </row>
    <row r="33" spans="1:13" x14ac:dyDescent="0.25">
      <c r="A33" t="s">
        <v>43</v>
      </c>
      <c r="B33" s="2">
        <v>3.26</v>
      </c>
      <c r="C33" s="2">
        <v>7.0000000000000007E-2</v>
      </c>
      <c r="D33" s="2">
        <v>3.34</v>
      </c>
      <c r="E33">
        <v>99800</v>
      </c>
      <c r="F33" s="2">
        <v>3.17</v>
      </c>
      <c r="G33" s="2">
        <v>0.06</v>
      </c>
      <c r="H33" s="2">
        <v>3.24</v>
      </c>
      <c r="I33">
        <v>99800</v>
      </c>
      <c r="J33" s="2">
        <v>3.33</v>
      </c>
      <c r="K33" s="2">
        <v>0.1</v>
      </c>
      <c r="L33" s="2">
        <v>3.44</v>
      </c>
      <c r="M33">
        <v>99800</v>
      </c>
    </row>
    <row r="34" spans="1:13" x14ac:dyDescent="0.25">
      <c r="A34" t="s">
        <v>45</v>
      </c>
      <c r="B34" s="2">
        <v>11.94</v>
      </c>
      <c r="C34" s="2">
        <v>0.04</v>
      </c>
      <c r="D34" s="2">
        <v>11.98</v>
      </c>
      <c r="E34">
        <v>33108</v>
      </c>
      <c r="F34" s="2">
        <v>11.84</v>
      </c>
      <c r="G34" s="2">
        <v>0.04</v>
      </c>
      <c r="H34" s="2">
        <v>11.88</v>
      </c>
      <c r="I34">
        <v>33108</v>
      </c>
      <c r="J34" s="2">
        <v>11.77</v>
      </c>
      <c r="K34" s="2">
        <v>0.05</v>
      </c>
      <c r="L34" s="2">
        <v>11.83</v>
      </c>
      <c r="M34">
        <v>33108</v>
      </c>
    </row>
    <row r="35" spans="1:13" x14ac:dyDescent="0.25">
      <c r="A35" t="s">
        <v>46</v>
      </c>
      <c r="B35" s="2">
        <v>0.44</v>
      </c>
      <c r="C35" s="2">
        <v>0</v>
      </c>
      <c r="D35" s="2">
        <v>0.45</v>
      </c>
      <c r="E35">
        <v>6384</v>
      </c>
      <c r="F35" s="2">
        <v>0.45</v>
      </c>
      <c r="G35" s="2">
        <v>0</v>
      </c>
      <c r="H35" s="2">
        <v>0.45</v>
      </c>
      <c r="I35">
        <v>6384</v>
      </c>
      <c r="J35" s="2">
        <v>0.42</v>
      </c>
      <c r="K35" s="2">
        <v>0.01</v>
      </c>
      <c r="L35" s="2">
        <v>0.44</v>
      </c>
      <c r="M35">
        <v>6384</v>
      </c>
    </row>
    <row r="36" spans="1:13" x14ac:dyDescent="0.25">
      <c r="A36" t="s">
        <v>47</v>
      </c>
      <c r="B36" s="2">
        <v>0.2</v>
      </c>
      <c r="C36" s="2">
        <v>0</v>
      </c>
      <c r="D36" s="2">
        <v>0.2</v>
      </c>
      <c r="E36">
        <v>5852</v>
      </c>
      <c r="F36" s="2">
        <v>0.2</v>
      </c>
      <c r="G36" s="2">
        <v>0</v>
      </c>
      <c r="H36" s="2">
        <v>0.21</v>
      </c>
      <c r="I36">
        <v>5852</v>
      </c>
      <c r="J36" s="2">
        <v>0.21</v>
      </c>
      <c r="K36" s="2">
        <v>0</v>
      </c>
      <c r="L36" s="2">
        <v>0.21</v>
      </c>
      <c r="M36">
        <v>5852</v>
      </c>
    </row>
    <row r="37" spans="1:13" x14ac:dyDescent="0.25">
      <c r="A37" t="s">
        <v>48</v>
      </c>
      <c r="B37" s="2">
        <v>5.14</v>
      </c>
      <c r="C37" s="2">
        <v>0.09</v>
      </c>
      <c r="D37" s="2">
        <v>5.23</v>
      </c>
      <c r="E37">
        <v>100956</v>
      </c>
      <c r="F37" s="2">
        <v>5.31</v>
      </c>
      <c r="G37" s="2">
        <v>0.08</v>
      </c>
      <c r="H37" s="2">
        <v>5.4</v>
      </c>
      <c r="I37">
        <v>100956</v>
      </c>
      <c r="J37" s="2">
        <v>5.23</v>
      </c>
      <c r="K37" s="2">
        <v>0.06</v>
      </c>
      <c r="L37" s="2">
        <v>5.3</v>
      </c>
      <c r="M37">
        <v>100956</v>
      </c>
    </row>
    <row r="38" spans="1:13" x14ac:dyDescent="0.25">
      <c r="A38" t="s">
        <v>49</v>
      </c>
      <c r="B38" s="2">
        <v>0.21</v>
      </c>
      <c r="C38" s="2">
        <v>0</v>
      </c>
      <c r="D38" s="2">
        <v>0.21</v>
      </c>
      <c r="E38">
        <v>5876</v>
      </c>
      <c r="F38" s="2">
        <v>0.2</v>
      </c>
      <c r="G38" s="2">
        <v>0</v>
      </c>
      <c r="H38" s="2">
        <v>0.21</v>
      </c>
      <c r="I38">
        <v>5876</v>
      </c>
      <c r="J38" s="2">
        <v>0.2</v>
      </c>
      <c r="K38" s="2">
        <v>0</v>
      </c>
      <c r="L38" s="2">
        <v>0.21</v>
      </c>
      <c r="M38">
        <v>5876</v>
      </c>
    </row>
    <row r="39" spans="1:13" x14ac:dyDescent="0.25">
      <c r="A39" t="s">
        <v>50</v>
      </c>
      <c r="B39" s="2">
        <v>0.53</v>
      </c>
      <c r="C39" s="2">
        <v>0</v>
      </c>
      <c r="D39" s="2">
        <v>0.53</v>
      </c>
      <c r="E39">
        <v>6404</v>
      </c>
      <c r="F39" s="2">
        <v>0.54</v>
      </c>
      <c r="G39" s="2">
        <v>0</v>
      </c>
      <c r="H39" s="2">
        <v>0.54</v>
      </c>
      <c r="I39">
        <v>6404</v>
      </c>
      <c r="J39" s="2">
        <v>0.5</v>
      </c>
      <c r="K39" s="2">
        <v>0</v>
      </c>
      <c r="L39" s="2">
        <v>0.51</v>
      </c>
      <c r="M39">
        <v>6404</v>
      </c>
    </row>
    <row r="40" spans="1:13" x14ac:dyDescent="0.25">
      <c r="A40" t="s">
        <v>51</v>
      </c>
      <c r="B40" s="2">
        <v>0.32</v>
      </c>
      <c r="C40" s="2">
        <v>0</v>
      </c>
      <c r="D40" s="2">
        <v>0.32</v>
      </c>
      <c r="E40">
        <v>6072</v>
      </c>
      <c r="F40" s="2">
        <v>0.31</v>
      </c>
      <c r="G40" s="2">
        <v>0</v>
      </c>
      <c r="H40" s="2">
        <v>0.31</v>
      </c>
      <c r="I40">
        <v>6072</v>
      </c>
      <c r="J40" s="2">
        <v>0.3</v>
      </c>
      <c r="K40" s="2">
        <v>0</v>
      </c>
      <c r="L40" s="2">
        <v>0.3</v>
      </c>
      <c r="M40">
        <v>6072</v>
      </c>
    </row>
    <row r="41" spans="1:13" x14ac:dyDescent="0.25">
      <c r="A41" t="s">
        <v>52</v>
      </c>
      <c r="B41" s="2">
        <v>0.31</v>
      </c>
      <c r="C41" s="2">
        <v>0.02</v>
      </c>
      <c r="D41" s="2">
        <v>0.33</v>
      </c>
      <c r="E41">
        <v>26528</v>
      </c>
      <c r="F41" s="2">
        <v>0.33</v>
      </c>
      <c r="G41" s="2">
        <v>0</v>
      </c>
      <c r="H41" s="2">
        <v>0.34</v>
      </c>
      <c r="I41">
        <v>26528</v>
      </c>
      <c r="J41" s="2">
        <v>0.32</v>
      </c>
      <c r="K41" s="2">
        <v>0</v>
      </c>
      <c r="L41" s="2">
        <v>0.33</v>
      </c>
      <c r="M41">
        <v>26528</v>
      </c>
    </row>
    <row r="42" spans="1:13" x14ac:dyDescent="0.25">
      <c r="A42" t="s">
        <v>53</v>
      </c>
      <c r="B42" s="2">
        <v>0.25</v>
      </c>
      <c r="C42" s="2">
        <v>0</v>
      </c>
      <c r="D42" s="2">
        <v>0.25</v>
      </c>
      <c r="E42">
        <v>5860</v>
      </c>
      <c r="F42" s="2">
        <v>0.25</v>
      </c>
      <c r="G42" s="2">
        <v>0</v>
      </c>
      <c r="H42" s="2">
        <v>0.26</v>
      </c>
      <c r="I42">
        <v>5860</v>
      </c>
      <c r="J42" s="2">
        <v>0.26</v>
      </c>
      <c r="K42" s="2">
        <v>0</v>
      </c>
      <c r="L42" s="2">
        <v>0.26</v>
      </c>
      <c r="M42">
        <v>5860</v>
      </c>
    </row>
    <row r="43" spans="1:13" x14ac:dyDescent="0.25">
      <c r="A43" t="s">
        <v>54</v>
      </c>
      <c r="B43" s="2">
        <v>0.6</v>
      </c>
      <c r="C43" s="2">
        <v>0</v>
      </c>
      <c r="D43" s="2">
        <v>0.6</v>
      </c>
      <c r="E43">
        <v>6060</v>
      </c>
      <c r="F43" s="2">
        <v>0.61</v>
      </c>
      <c r="G43" s="2">
        <v>0</v>
      </c>
      <c r="H43" s="2">
        <v>0.61</v>
      </c>
      <c r="I43">
        <v>6060</v>
      </c>
      <c r="J43" s="2">
        <v>0.62</v>
      </c>
      <c r="K43" s="2">
        <v>0</v>
      </c>
      <c r="L43" s="2">
        <v>0.62</v>
      </c>
      <c r="M43">
        <v>6060</v>
      </c>
    </row>
    <row r="44" spans="1:13" x14ac:dyDescent="0.25">
      <c r="A44" t="s">
        <v>55</v>
      </c>
      <c r="B44" s="2">
        <v>2.5</v>
      </c>
      <c r="C44" s="2">
        <v>0.04</v>
      </c>
      <c r="D44" s="2">
        <v>2.54</v>
      </c>
      <c r="E44">
        <v>99676</v>
      </c>
      <c r="F44" s="2">
        <v>2.4300000000000002</v>
      </c>
      <c r="G44" s="2">
        <v>0.06</v>
      </c>
      <c r="H44" s="2">
        <v>2.5</v>
      </c>
      <c r="I44">
        <v>99680</v>
      </c>
      <c r="J44" s="2">
        <v>2.4300000000000002</v>
      </c>
      <c r="K44" s="2">
        <v>7.0000000000000007E-2</v>
      </c>
      <c r="L44" s="2">
        <v>2.5099999999999998</v>
      </c>
      <c r="M44">
        <v>99680</v>
      </c>
    </row>
    <row r="45" spans="1:13" x14ac:dyDescent="0.25">
      <c r="A45" t="s">
        <v>60</v>
      </c>
      <c r="B45" s="2">
        <v>11.39</v>
      </c>
      <c r="C45" s="2">
        <v>0.05</v>
      </c>
      <c r="D45" s="2">
        <v>11.46</v>
      </c>
      <c r="E45">
        <v>37444</v>
      </c>
      <c r="F45" s="2">
        <v>11.37</v>
      </c>
      <c r="G45" s="2">
        <v>0.06</v>
      </c>
      <c r="H45" s="2">
        <v>11.44</v>
      </c>
      <c r="I45">
        <v>37444</v>
      </c>
      <c r="J45" s="2">
        <v>11.48</v>
      </c>
      <c r="K45" s="2">
        <v>0.02</v>
      </c>
      <c r="L45" s="2">
        <v>11.51</v>
      </c>
      <c r="M45">
        <v>37444</v>
      </c>
    </row>
    <row r="46" spans="1:13" x14ac:dyDescent="0.25">
      <c r="A46" t="s">
        <v>61</v>
      </c>
      <c r="B46" s="2">
        <v>0.49</v>
      </c>
      <c r="C46" s="2">
        <v>0</v>
      </c>
      <c r="D46" s="2">
        <v>0.49</v>
      </c>
      <c r="E46">
        <v>8164</v>
      </c>
      <c r="F46" s="2">
        <v>0.52</v>
      </c>
      <c r="G46" s="2">
        <v>0</v>
      </c>
      <c r="H46" s="2">
        <v>0.52</v>
      </c>
      <c r="I46">
        <v>8164</v>
      </c>
      <c r="J46" s="2">
        <v>0.53</v>
      </c>
      <c r="K46" s="2">
        <v>0</v>
      </c>
      <c r="L46" s="2">
        <v>0.53</v>
      </c>
      <c r="M46">
        <v>8164</v>
      </c>
    </row>
    <row r="47" spans="1:13" x14ac:dyDescent="0.25">
      <c r="A47" t="s">
        <v>62</v>
      </c>
      <c r="B47" s="2">
        <v>0.24</v>
      </c>
      <c r="C47" s="2">
        <v>0</v>
      </c>
      <c r="D47" s="2">
        <v>0.24</v>
      </c>
      <c r="E47">
        <v>5860</v>
      </c>
      <c r="F47" s="2">
        <v>0.26</v>
      </c>
      <c r="G47" s="2">
        <v>0</v>
      </c>
      <c r="H47" s="2">
        <v>0.26</v>
      </c>
      <c r="I47">
        <v>5860</v>
      </c>
      <c r="J47" s="2">
        <v>0.24</v>
      </c>
      <c r="K47" s="2">
        <v>0</v>
      </c>
      <c r="L47" s="2">
        <v>0.24</v>
      </c>
      <c r="M47">
        <v>5860</v>
      </c>
    </row>
    <row r="48" spans="1:13" x14ac:dyDescent="0.25">
      <c r="A48" t="s">
        <v>64</v>
      </c>
      <c r="B48" s="2">
        <v>11.47</v>
      </c>
      <c r="C48" s="2">
        <v>0.02</v>
      </c>
      <c r="D48" s="2">
        <v>11.51</v>
      </c>
      <c r="E48">
        <v>37452</v>
      </c>
      <c r="F48" s="2">
        <v>11.26</v>
      </c>
      <c r="G48" s="2">
        <v>0.04</v>
      </c>
      <c r="H48" s="2">
        <v>11.31</v>
      </c>
      <c r="I48">
        <v>37452</v>
      </c>
      <c r="J48" s="2">
        <v>11.69</v>
      </c>
      <c r="K48" s="2">
        <v>0.02</v>
      </c>
      <c r="L48" s="2">
        <v>11.72</v>
      </c>
      <c r="M48">
        <v>37452</v>
      </c>
    </row>
    <row r="49" spans="1:13" x14ac:dyDescent="0.25">
      <c r="A49" t="s">
        <v>66</v>
      </c>
      <c r="B49" s="2">
        <v>0.37</v>
      </c>
      <c r="C49" s="2">
        <v>0</v>
      </c>
      <c r="D49" s="2">
        <v>0.37</v>
      </c>
      <c r="E49">
        <v>7004</v>
      </c>
      <c r="F49" s="2">
        <v>0.37</v>
      </c>
      <c r="G49" s="2">
        <v>0</v>
      </c>
      <c r="H49" s="2">
        <v>0.37</v>
      </c>
      <c r="I49">
        <v>7004</v>
      </c>
      <c r="J49" s="2">
        <v>0.37</v>
      </c>
      <c r="K49" s="2">
        <v>0</v>
      </c>
      <c r="L49" s="2">
        <v>0.37</v>
      </c>
      <c r="M49">
        <v>7004</v>
      </c>
    </row>
    <row r="50" spans="1:13" x14ac:dyDescent="0.25">
      <c r="A50" t="s">
        <v>67</v>
      </c>
      <c r="B50" s="2">
        <v>0.21</v>
      </c>
      <c r="C50" s="2">
        <v>0</v>
      </c>
      <c r="D50" s="2">
        <v>0.21</v>
      </c>
      <c r="E50">
        <v>5852</v>
      </c>
      <c r="F50" s="2">
        <v>0.21</v>
      </c>
      <c r="G50" s="2">
        <v>0</v>
      </c>
      <c r="H50" s="2">
        <v>0.21</v>
      </c>
      <c r="I50">
        <v>5852</v>
      </c>
      <c r="J50" s="2">
        <v>0.21</v>
      </c>
      <c r="K50" s="2">
        <v>0</v>
      </c>
      <c r="L50" s="2">
        <v>0.21</v>
      </c>
      <c r="M50">
        <v>5852</v>
      </c>
    </row>
    <row r="51" spans="1:13" x14ac:dyDescent="0.25">
      <c r="A51" t="s">
        <v>68</v>
      </c>
      <c r="B51" s="2">
        <v>0.26</v>
      </c>
      <c r="C51" s="2">
        <v>0</v>
      </c>
      <c r="D51" s="2">
        <v>0.26</v>
      </c>
      <c r="E51">
        <v>5860</v>
      </c>
      <c r="F51" s="2">
        <v>0.26</v>
      </c>
      <c r="G51" s="2">
        <v>0</v>
      </c>
      <c r="H51" s="2">
        <v>0.27</v>
      </c>
      <c r="I51">
        <v>5860</v>
      </c>
      <c r="J51" s="2">
        <v>0.26</v>
      </c>
      <c r="K51" s="2">
        <v>0</v>
      </c>
      <c r="L51" s="2">
        <v>0.26</v>
      </c>
      <c r="M51">
        <v>5860</v>
      </c>
    </row>
    <row r="52" spans="1:13" x14ac:dyDescent="0.25">
      <c r="A52" t="s">
        <v>69</v>
      </c>
      <c r="B52" s="2">
        <v>6.12</v>
      </c>
      <c r="C52" s="2">
        <v>0</v>
      </c>
      <c r="D52" s="2">
        <v>6.12</v>
      </c>
      <c r="E52">
        <v>8776</v>
      </c>
      <c r="F52" s="2">
        <v>5.84</v>
      </c>
      <c r="G52" s="2">
        <v>0</v>
      </c>
      <c r="H52" s="2">
        <v>5.85</v>
      </c>
      <c r="I52">
        <v>8776</v>
      </c>
      <c r="J52" s="2">
        <v>6.07</v>
      </c>
      <c r="K52" s="2">
        <v>0</v>
      </c>
      <c r="L52" s="2">
        <v>6.07</v>
      </c>
      <c r="M52">
        <v>8776</v>
      </c>
    </row>
    <row r="53" spans="1:13" x14ac:dyDescent="0.25">
      <c r="A53" t="s">
        <v>106</v>
      </c>
      <c r="B53" s="2">
        <v>0.42</v>
      </c>
      <c r="C53" s="2">
        <v>0</v>
      </c>
      <c r="D53" s="2">
        <v>0.42</v>
      </c>
      <c r="E53">
        <v>14424</v>
      </c>
      <c r="F53" s="2">
        <v>0.42</v>
      </c>
      <c r="G53" s="2">
        <v>0</v>
      </c>
      <c r="H53" s="2">
        <v>0.43</v>
      </c>
      <c r="I53">
        <v>14424</v>
      </c>
      <c r="J53" s="2">
        <v>0.4</v>
      </c>
      <c r="K53" s="2">
        <v>0.01</v>
      </c>
      <c r="L53" s="2">
        <v>0.42</v>
      </c>
      <c r="M53">
        <v>14424</v>
      </c>
    </row>
    <row r="54" spans="1:13" x14ac:dyDescent="0.25">
      <c r="A54" t="s">
        <v>70</v>
      </c>
      <c r="B54" s="2">
        <v>13.23</v>
      </c>
      <c r="C54" s="2">
        <v>0.02</v>
      </c>
      <c r="D54" s="2">
        <v>13.26</v>
      </c>
      <c r="E54">
        <v>35028</v>
      </c>
      <c r="F54" s="2">
        <v>13.15</v>
      </c>
      <c r="G54" s="2">
        <v>0.02</v>
      </c>
      <c r="H54" s="2">
        <v>13.18</v>
      </c>
      <c r="I54">
        <v>35028</v>
      </c>
      <c r="J54" s="2">
        <v>13.38</v>
      </c>
      <c r="K54" s="2">
        <v>0.02</v>
      </c>
      <c r="L54" s="2">
        <v>13.41</v>
      </c>
      <c r="M54">
        <v>35028</v>
      </c>
    </row>
    <row r="55" spans="1:13" x14ac:dyDescent="0.25">
      <c r="A55" t="s">
        <v>71</v>
      </c>
      <c r="B55" s="2">
        <v>42.53</v>
      </c>
      <c r="C55" s="2">
        <v>5.8</v>
      </c>
      <c r="D55" s="2">
        <v>48.38</v>
      </c>
      <c r="E55">
        <v>7718048</v>
      </c>
      <c r="F55" s="2">
        <v>43.08</v>
      </c>
      <c r="G55" s="2">
        <v>5.77</v>
      </c>
      <c r="H55" s="2">
        <v>48.9</v>
      </c>
      <c r="I55">
        <v>7718096</v>
      </c>
      <c r="J55" s="2">
        <v>43</v>
      </c>
      <c r="K55" s="2">
        <v>5.61</v>
      </c>
      <c r="L55" s="2">
        <v>48.67</v>
      </c>
      <c r="M55">
        <v>7718148</v>
      </c>
    </row>
    <row r="56" spans="1:13" x14ac:dyDescent="0.25">
      <c r="A56" t="s">
        <v>72</v>
      </c>
      <c r="B56" s="2">
        <v>13.04</v>
      </c>
      <c r="C56" s="2">
        <v>0.06</v>
      </c>
      <c r="D56" s="2">
        <v>13.12</v>
      </c>
      <c r="E56">
        <v>102112</v>
      </c>
      <c r="F56" s="2">
        <v>12.83</v>
      </c>
      <c r="G56" s="2">
        <v>7.0000000000000007E-2</v>
      </c>
      <c r="H56" s="2">
        <v>12.91</v>
      </c>
      <c r="I56">
        <v>102112</v>
      </c>
      <c r="J56" s="2">
        <v>13.16</v>
      </c>
      <c r="K56" s="2">
        <v>0.06</v>
      </c>
      <c r="L56" s="2">
        <v>13.23</v>
      </c>
      <c r="M56">
        <v>102112</v>
      </c>
    </row>
    <row r="57" spans="1:13" x14ac:dyDescent="0.25">
      <c r="A57" t="s">
        <v>73</v>
      </c>
      <c r="B57" s="2">
        <v>0.53</v>
      </c>
      <c r="C57" s="2">
        <v>0.02</v>
      </c>
      <c r="D57" s="2">
        <v>0.56000000000000005</v>
      </c>
      <c r="E57">
        <v>36124</v>
      </c>
      <c r="F57" s="2">
        <v>0.54</v>
      </c>
      <c r="G57" s="2">
        <v>0.02</v>
      </c>
      <c r="H57" s="2">
        <v>0.56999999999999995</v>
      </c>
      <c r="I57">
        <v>36124</v>
      </c>
      <c r="J57" s="2">
        <v>0.55000000000000004</v>
      </c>
      <c r="K57" s="2">
        <v>0.01</v>
      </c>
      <c r="L57" s="2">
        <v>0.56999999999999995</v>
      </c>
      <c r="M57">
        <v>36124</v>
      </c>
    </row>
    <row r="58" spans="1:13" x14ac:dyDescent="0.25">
      <c r="A58" t="s">
        <v>74</v>
      </c>
      <c r="B58" s="2">
        <v>4.4800000000000004</v>
      </c>
      <c r="C58" s="2">
        <v>0.04</v>
      </c>
      <c r="D58" s="2">
        <v>4.5199999999999996</v>
      </c>
      <c r="E58">
        <v>36672</v>
      </c>
      <c r="F58" s="2">
        <v>4.28</v>
      </c>
      <c r="G58" s="2">
        <v>0.04</v>
      </c>
      <c r="H58" s="2">
        <v>4.32</v>
      </c>
      <c r="I58">
        <v>36672</v>
      </c>
      <c r="J58" s="2">
        <v>4.32</v>
      </c>
      <c r="K58" s="2">
        <v>0.02</v>
      </c>
      <c r="L58" s="2">
        <v>4.3499999999999996</v>
      </c>
      <c r="M58">
        <v>36672</v>
      </c>
    </row>
    <row r="59" spans="1:13" x14ac:dyDescent="0.25">
      <c r="A59" t="s">
        <v>75</v>
      </c>
      <c r="B59" s="2">
        <v>12.15</v>
      </c>
      <c r="C59" s="2">
        <v>0.04</v>
      </c>
      <c r="D59" s="2">
        <v>12.2</v>
      </c>
      <c r="E59">
        <v>35192</v>
      </c>
      <c r="F59" s="2">
        <v>12.19</v>
      </c>
      <c r="G59" s="2">
        <v>0.03</v>
      </c>
      <c r="H59" s="2">
        <v>12.23</v>
      </c>
      <c r="I59">
        <v>35192</v>
      </c>
      <c r="J59" s="2">
        <v>12.31</v>
      </c>
      <c r="K59" s="2">
        <v>0.04</v>
      </c>
      <c r="L59" s="2">
        <v>12.36</v>
      </c>
      <c r="M59">
        <v>35156</v>
      </c>
    </row>
    <row r="60" spans="1:13" x14ac:dyDescent="0.25">
      <c r="A60" t="s">
        <v>76</v>
      </c>
      <c r="B60" s="2">
        <v>0.42</v>
      </c>
      <c r="C60" s="2">
        <v>0.03</v>
      </c>
      <c r="D60" s="2">
        <v>0.46</v>
      </c>
      <c r="E60">
        <v>26356</v>
      </c>
      <c r="F60" s="2">
        <v>0.44</v>
      </c>
      <c r="G60" s="2">
        <v>0.01</v>
      </c>
      <c r="H60" s="2">
        <v>0.46</v>
      </c>
      <c r="I60">
        <v>26356</v>
      </c>
      <c r="J60" s="2">
        <v>0.44</v>
      </c>
      <c r="K60" s="2">
        <v>0.01</v>
      </c>
      <c r="L60" s="2">
        <v>0.45</v>
      </c>
      <c r="M60">
        <v>26356</v>
      </c>
    </row>
    <row r="61" spans="1:13" x14ac:dyDescent="0.25">
      <c r="A61" t="s">
        <v>77</v>
      </c>
      <c r="B61" s="2">
        <v>0.76</v>
      </c>
      <c r="C61" s="2">
        <v>0</v>
      </c>
      <c r="D61" s="2">
        <v>0.78</v>
      </c>
      <c r="E61">
        <v>10020</v>
      </c>
      <c r="F61" s="2">
        <v>0.77</v>
      </c>
      <c r="G61" s="2">
        <v>0.01</v>
      </c>
      <c r="H61" s="2">
        <v>0.78</v>
      </c>
      <c r="I61">
        <v>10020</v>
      </c>
      <c r="J61" s="2">
        <v>0.77</v>
      </c>
      <c r="K61" s="2">
        <v>0</v>
      </c>
      <c r="L61" s="2">
        <v>0.78</v>
      </c>
      <c r="M61">
        <v>10020</v>
      </c>
    </row>
    <row r="62" spans="1:13" x14ac:dyDescent="0.25">
      <c r="A62" t="s">
        <v>78</v>
      </c>
      <c r="B62" s="2">
        <v>15.54</v>
      </c>
      <c r="C62" s="2">
        <v>1.82</v>
      </c>
      <c r="D62" s="2">
        <v>17.38</v>
      </c>
      <c r="E62">
        <v>2523896</v>
      </c>
      <c r="F62" s="2">
        <v>16.12</v>
      </c>
      <c r="G62" s="2">
        <v>1.89</v>
      </c>
      <c r="H62" s="2">
        <v>18.03</v>
      </c>
      <c r="I62">
        <v>2523896</v>
      </c>
      <c r="J62" s="2">
        <v>15.9</v>
      </c>
      <c r="K62" s="2">
        <v>1.85</v>
      </c>
      <c r="L62" s="2">
        <v>17.77</v>
      </c>
      <c r="M62">
        <v>2523896</v>
      </c>
    </row>
    <row r="63" spans="1:13" x14ac:dyDescent="0.25">
      <c r="A63" t="s">
        <v>80</v>
      </c>
      <c r="B63" s="2">
        <v>0.23</v>
      </c>
      <c r="C63" s="2">
        <v>0</v>
      </c>
      <c r="D63" s="2">
        <v>0.23</v>
      </c>
      <c r="E63">
        <v>5852</v>
      </c>
      <c r="F63" s="2">
        <v>0.23</v>
      </c>
      <c r="G63" s="2">
        <v>0</v>
      </c>
      <c r="H63" s="2">
        <v>0.23</v>
      </c>
      <c r="I63">
        <v>5852</v>
      </c>
      <c r="J63" s="2">
        <v>0.23</v>
      </c>
      <c r="K63" s="2">
        <v>0</v>
      </c>
      <c r="L63" s="2">
        <v>0.23</v>
      </c>
      <c r="M63">
        <v>5852</v>
      </c>
    </row>
    <row r="64" spans="1:13" x14ac:dyDescent="0.25">
      <c r="A64" t="s">
        <v>81</v>
      </c>
      <c r="B64" s="2">
        <v>0.48</v>
      </c>
      <c r="C64" s="2">
        <v>0.01</v>
      </c>
      <c r="D64" s="2">
        <v>0.5</v>
      </c>
      <c r="E64">
        <v>21860</v>
      </c>
      <c r="F64" s="2">
        <v>0.52</v>
      </c>
      <c r="G64" s="2">
        <v>0</v>
      </c>
      <c r="H64" s="2">
        <v>0.52</v>
      </c>
      <c r="I64">
        <v>21860</v>
      </c>
      <c r="J64" s="2">
        <v>0.49</v>
      </c>
      <c r="K64" s="2">
        <v>0.01</v>
      </c>
      <c r="L64" s="2">
        <v>0.5</v>
      </c>
      <c r="M64">
        <v>21860</v>
      </c>
    </row>
    <row r="65" spans="1:13" x14ac:dyDescent="0.25">
      <c r="A65" t="s">
        <v>82</v>
      </c>
      <c r="B65" s="2">
        <v>0.59</v>
      </c>
      <c r="C65" s="2">
        <v>0.02</v>
      </c>
      <c r="D65" s="2">
        <v>0.61</v>
      </c>
      <c r="E65">
        <v>20156</v>
      </c>
      <c r="F65" s="2">
        <v>0.61</v>
      </c>
      <c r="G65" s="2">
        <v>0.01</v>
      </c>
      <c r="H65" s="2">
        <v>0.62</v>
      </c>
      <c r="I65">
        <v>20156</v>
      </c>
      <c r="J65" s="2">
        <v>0.6</v>
      </c>
      <c r="K65" s="2">
        <v>0.01</v>
      </c>
      <c r="L65" s="2">
        <v>0.62</v>
      </c>
      <c r="M65">
        <v>20156</v>
      </c>
    </row>
    <row r="66" spans="1:13" x14ac:dyDescent="0.25">
      <c r="A66" t="s">
        <v>84</v>
      </c>
      <c r="B66" s="2">
        <v>8.68</v>
      </c>
      <c r="C66" s="2">
        <v>0</v>
      </c>
      <c r="D66" s="2">
        <v>8.68</v>
      </c>
      <c r="E66">
        <v>10216</v>
      </c>
      <c r="F66" s="2">
        <v>8.9499999999999993</v>
      </c>
      <c r="G66" s="2">
        <v>0</v>
      </c>
      <c r="H66" s="2">
        <v>8.9600000000000009</v>
      </c>
      <c r="I66">
        <v>10216</v>
      </c>
      <c r="J66" s="2">
        <v>8.6199999999999992</v>
      </c>
      <c r="K66" s="2">
        <v>0</v>
      </c>
      <c r="L66" s="2">
        <v>8.6199999999999992</v>
      </c>
      <c r="M66">
        <v>10216</v>
      </c>
    </row>
    <row r="67" spans="1:13" x14ac:dyDescent="0.25">
      <c r="A67" t="s">
        <v>87</v>
      </c>
      <c r="B67" s="2">
        <v>0.27</v>
      </c>
      <c r="C67" s="2">
        <v>0</v>
      </c>
      <c r="D67" s="2">
        <v>0.27</v>
      </c>
      <c r="E67">
        <v>5860</v>
      </c>
      <c r="F67" s="2">
        <v>0.25</v>
      </c>
      <c r="G67" s="2">
        <v>0</v>
      </c>
      <c r="H67" s="2">
        <v>0.26</v>
      </c>
      <c r="I67">
        <v>5860</v>
      </c>
      <c r="J67" s="2">
        <v>0.25</v>
      </c>
      <c r="K67" s="2">
        <v>0</v>
      </c>
      <c r="L67" s="2">
        <v>0.26</v>
      </c>
      <c r="M67">
        <v>5860</v>
      </c>
    </row>
    <row r="68" spans="1:13" x14ac:dyDescent="0.25">
      <c r="A68" t="s">
        <v>88</v>
      </c>
      <c r="B68" s="2">
        <v>10.39</v>
      </c>
      <c r="C68" s="2">
        <v>0.04</v>
      </c>
      <c r="D68" s="2">
        <v>10.44</v>
      </c>
      <c r="E68">
        <v>43708</v>
      </c>
      <c r="F68" s="2">
        <v>10.16</v>
      </c>
      <c r="G68" s="2">
        <v>0.08</v>
      </c>
      <c r="H68" s="2">
        <v>10.26</v>
      </c>
      <c r="I68">
        <v>43708</v>
      </c>
      <c r="J68" s="2">
        <v>10.199999999999999</v>
      </c>
      <c r="K68" s="2">
        <v>0.05</v>
      </c>
      <c r="L68" s="2">
        <v>10.26</v>
      </c>
      <c r="M68">
        <v>43708</v>
      </c>
    </row>
    <row r="69" spans="1:13" x14ac:dyDescent="0.25">
      <c r="A69" t="s">
        <v>89</v>
      </c>
      <c r="B69" s="2">
        <v>11.98</v>
      </c>
      <c r="C69" s="2">
        <v>0.09</v>
      </c>
      <c r="D69" s="2">
        <v>12.07</v>
      </c>
      <c r="E69">
        <v>101816</v>
      </c>
      <c r="F69" s="2">
        <v>11.96</v>
      </c>
      <c r="G69" s="2">
        <v>0.06</v>
      </c>
      <c r="H69" s="2">
        <v>12.03</v>
      </c>
      <c r="I69">
        <v>101816</v>
      </c>
      <c r="J69" s="2">
        <v>12</v>
      </c>
      <c r="K69" s="2">
        <v>0.08</v>
      </c>
      <c r="L69" s="2">
        <v>12.09</v>
      </c>
      <c r="M69">
        <v>101816</v>
      </c>
    </row>
    <row r="70" spans="1:13" x14ac:dyDescent="0.25">
      <c r="A70" t="s">
        <v>92</v>
      </c>
      <c r="B70" s="2">
        <v>0.2</v>
      </c>
      <c r="C70" s="2">
        <v>0</v>
      </c>
      <c r="D70" s="2">
        <v>0.21</v>
      </c>
      <c r="E70">
        <v>5852</v>
      </c>
      <c r="F70" s="2">
        <v>0.22</v>
      </c>
      <c r="G70" s="2">
        <v>0</v>
      </c>
      <c r="H70" s="2">
        <v>0.22</v>
      </c>
      <c r="I70">
        <v>5852</v>
      </c>
      <c r="J70" s="2">
        <v>0.2</v>
      </c>
      <c r="K70" s="2">
        <v>0</v>
      </c>
      <c r="L70" s="2">
        <v>0.2</v>
      </c>
      <c r="M70">
        <v>5852</v>
      </c>
    </row>
    <row r="71" spans="1:13" x14ac:dyDescent="0.25">
      <c r="A71" t="s">
        <v>94</v>
      </c>
      <c r="B71" s="2">
        <v>0.53</v>
      </c>
      <c r="C71" s="2">
        <v>0.04</v>
      </c>
      <c r="D71" s="2">
        <v>0.57999999999999996</v>
      </c>
      <c r="E71">
        <v>49372</v>
      </c>
      <c r="F71" s="2">
        <v>0.53</v>
      </c>
      <c r="G71" s="2">
        <v>0.03</v>
      </c>
      <c r="H71" s="2">
        <v>0.56999999999999995</v>
      </c>
      <c r="I71">
        <v>49372</v>
      </c>
      <c r="J71" s="2">
        <v>0.53</v>
      </c>
      <c r="K71" s="2">
        <v>0.06</v>
      </c>
      <c r="L71" s="2">
        <v>0.59</v>
      </c>
      <c r="M71">
        <v>49372</v>
      </c>
    </row>
    <row r="72" spans="1:13" x14ac:dyDescent="0.25">
      <c r="A72" t="s">
        <v>95</v>
      </c>
      <c r="B72" s="2">
        <v>0.37</v>
      </c>
      <c r="C72" s="2">
        <v>0.04</v>
      </c>
      <c r="D72" s="2">
        <v>0.41</v>
      </c>
      <c r="E72">
        <v>41420</v>
      </c>
      <c r="F72" s="2">
        <v>0.39</v>
      </c>
      <c r="G72" s="2">
        <v>0.03</v>
      </c>
      <c r="H72" s="2">
        <v>0.42</v>
      </c>
      <c r="I72">
        <v>41420</v>
      </c>
      <c r="J72" s="2">
        <v>0.38</v>
      </c>
      <c r="K72" s="2">
        <v>0.02</v>
      </c>
      <c r="L72" s="2">
        <v>0.41</v>
      </c>
      <c r="M72">
        <v>41420</v>
      </c>
    </row>
    <row r="73" spans="1:13" x14ac:dyDescent="0.25">
      <c r="A73" t="s">
        <v>96</v>
      </c>
      <c r="B73" s="2">
        <v>2.04</v>
      </c>
      <c r="C73" s="2">
        <v>0.05</v>
      </c>
      <c r="D73" s="2">
        <v>2.09</v>
      </c>
      <c r="E73">
        <v>33148</v>
      </c>
      <c r="F73" s="2">
        <v>2.14</v>
      </c>
      <c r="G73" s="2">
        <v>0.02</v>
      </c>
      <c r="H73" s="2">
        <v>2.17</v>
      </c>
      <c r="I73">
        <v>33148</v>
      </c>
      <c r="J73" s="2">
        <v>2.08</v>
      </c>
      <c r="K73" s="2">
        <v>0.02</v>
      </c>
      <c r="L73" s="2">
        <v>2.11</v>
      </c>
      <c r="M73">
        <v>33148</v>
      </c>
    </row>
    <row r="74" spans="1:13" x14ac:dyDescent="0.25">
      <c r="A74" t="s">
        <v>97</v>
      </c>
      <c r="B74" s="2">
        <v>0.2</v>
      </c>
      <c r="C74" s="2">
        <v>0</v>
      </c>
      <c r="D74" s="2">
        <v>0.2</v>
      </c>
      <c r="E74">
        <v>5848</v>
      </c>
      <c r="F74" s="2">
        <v>0.2</v>
      </c>
      <c r="G74" s="2">
        <v>0</v>
      </c>
      <c r="H74" s="2">
        <v>0.2</v>
      </c>
      <c r="I74">
        <v>5852</v>
      </c>
      <c r="J74" s="2">
        <v>0.2</v>
      </c>
      <c r="K74" s="2">
        <v>0</v>
      </c>
      <c r="L74" s="2">
        <v>0.2</v>
      </c>
      <c r="M74">
        <v>5852</v>
      </c>
    </row>
    <row r="75" spans="1:13" x14ac:dyDescent="0.25">
      <c r="A75" t="s">
        <v>98</v>
      </c>
      <c r="B75" s="2">
        <v>0.19</v>
      </c>
      <c r="C75" s="2">
        <v>0</v>
      </c>
      <c r="D75" s="2">
        <v>0.2</v>
      </c>
      <c r="E75">
        <v>5852</v>
      </c>
      <c r="F75" s="2">
        <v>0.21</v>
      </c>
      <c r="G75" s="2">
        <v>0</v>
      </c>
      <c r="H75" s="2">
        <v>0.21</v>
      </c>
      <c r="I75">
        <v>5852</v>
      </c>
      <c r="J75" s="2">
        <v>0.2</v>
      </c>
      <c r="K75" s="2">
        <v>0</v>
      </c>
      <c r="L75" s="2">
        <v>0.2</v>
      </c>
      <c r="M75">
        <v>5852</v>
      </c>
    </row>
    <row r="76" spans="1:13" x14ac:dyDescent="0.25">
      <c r="A76" t="s">
        <v>99</v>
      </c>
      <c r="B76" s="2">
        <v>2.57</v>
      </c>
      <c r="C76" s="2">
        <v>0.06</v>
      </c>
      <c r="D76" s="2">
        <v>2.64</v>
      </c>
      <c r="E76">
        <v>99800</v>
      </c>
      <c r="F76" s="2">
        <v>2.56</v>
      </c>
      <c r="G76" s="2">
        <v>7.0000000000000007E-2</v>
      </c>
      <c r="H76" s="2">
        <v>2.64</v>
      </c>
      <c r="I76">
        <v>99800</v>
      </c>
      <c r="J76" s="2">
        <v>2.4300000000000002</v>
      </c>
      <c r="K76" s="2">
        <v>0.14000000000000001</v>
      </c>
      <c r="L76" s="2">
        <v>2.58</v>
      </c>
      <c r="M76">
        <v>99800</v>
      </c>
    </row>
    <row r="77" spans="1:13" x14ac:dyDescent="0.25">
      <c r="A77" t="s">
        <v>100</v>
      </c>
      <c r="B77" s="2">
        <v>0.2</v>
      </c>
      <c r="C77" s="2">
        <v>0</v>
      </c>
      <c r="D77" s="2">
        <v>0.21</v>
      </c>
      <c r="E77">
        <v>5944</v>
      </c>
      <c r="F77" s="2">
        <v>0.2</v>
      </c>
      <c r="G77" s="2">
        <v>0</v>
      </c>
      <c r="H77" s="2">
        <v>0.21</v>
      </c>
      <c r="I77">
        <v>5944</v>
      </c>
      <c r="J77" s="2">
        <v>0.21</v>
      </c>
      <c r="K77" s="2">
        <v>0</v>
      </c>
      <c r="L77" s="2">
        <v>0.21</v>
      </c>
      <c r="M77">
        <v>5944</v>
      </c>
    </row>
    <row r="78" spans="1:13" x14ac:dyDescent="0.25">
      <c r="A78" t="s">
        <v>101</v>
      </c>
      <c r="B78" s="2">
        <v>618.23</v>
      </c>
      <c r="C78" s="2">
        <v>31.4</v>
      </c>
      <c r="D78" s="2">
        <v>650.04999999999995</v>
      </c>
      <c r="E78">
        <v>7717156</v>
      </c>
      <c r="F78" s="2">
        <v>613.5</v>
      </c>
      <c r="G78" s="2">
        <v>21.96</v>
      </c>
      <c r="H78" s="2">
        <v>635.85</v>
      </c>
      <c r="I78">
        <v>7717144</v>
      </c>
      <c r="J78" s="2">
        <v>608.14</v>
      </c>
      <c r="K78" s="2">
        <v>22.68</v>
      </c>
      <c r="L78" s="2">
        <v>631.21</v>
      </c>
      <c r="M78">
        <v>7717164</v>
      </c>
    </row>
    <row r="79" spans="1:13" x14ac:dyDescent="0.25">
      <c r="A79" t="s">
        <v>102</v>
      </c>
      <c r="B79" s="2">
        <v>0.2</v>
      </c>
      <c r="C79" s="2">
        <v>0</v>
      </c>
      <c r="D79" s="2">
        <v>0.2</v>
      </c>
      <c r="E79">
        <v>5852</v>
      </c>
      <c r="F79" s="2">
        <v>0.2</v>
      </c>
      <c r="G79" s="2">
        <v>0</v>
      </c>
      <c r="H79" s="2">
        <v>0.2</v>
      </c>
      <c r="I79">
        <v>5852</v>
      </c>
      <c r="J79" s="2">
        <v>0.2</v>
      </c>
      <c r="K79" s="2">
        <v>0</v>
      </c>
      <c r="L79" s="2">
        <v>0.2</v>
      </c>
      <c r="M79">
        <v>5852</v>
      </c>
    </row>
    <row r="80" spans="1:13" x14ac:dyDescent="0.25">
      <c r="A80" t="s">
        <v>103</v>
      </c>
      <c r="B80" s="2">
        <v>14.7</v>
      </c>
      <c r="C80" s="2">
        <v>0.02</v>
      </c>
      <c r="D80" s="2">
        <v>14.73</v>
      </c>
      <c r="E80">
        <v>35424</v>
      </c>
      <c r="F80" s="2">
        <v>14.85</v>
      </c>
      <c r="G80" s="2">
        <v>0.02</v>
      </c>
      <c r="H80" s="2">
        <v>14.88</v>
      </c>
      <c r="I80">
        <v>35424</v>
      </c>
      <c r="J80" s="2">
        <v>14.8</v>
      </c>
      <c r="K80" s="2">
        <v>0.02</v>
      </c>
      <c r="L80" s="2">
        <v>14.84</v>
      </c>
      <c r="M80">
        <v>35424</v>
      </c>
    </row>
    <row r="81" spans="1:13" x14ac:dyDescent="0.25">
      <c r="A81" t="s">
        <v>104</v>
      </c>
      <c r="B81" s="2">
        <v>14.24</v>
      </c>
      <c r="C81" s="2">
        <v>0.03</v>
      </c>
      <c r="D81" s="2">
        <v>14.27</v>
      </c>
      <c r="E81">
        <v>101792</v>
      </c>
      <c r="F81" s="2">
        <v>13.99</v>
      </c>
      <c r="G81" s="2">
        <v>7.0000000000000007E-2</v>
      </c>
      <c r="H81" s="2">
        <v>14.07</v>
      </c>
      <c r="I81">
        <v>101792</v>
      </c>
      <c r="J81" s="2">
        <v>13.75</v>
      </c>
      <c r="K81" s="2">
        <v>0.1</v>
      </c>
      <c r="L81" s="2">
        <v>13.87</v>
      </c>
      <c r="M81">
        <v>101792</v>
      </c>
    </row>
    <row r="82" spans="1:13" x14ac:dyDescent="0.25">
      <c r="A82" t="s">
        <v>105</v>
      </c>
      <c r="B82" s="2">
        <v>0.35</v>
      </c>
      <c r="C82" s="2">
        <v>0</v>
      </c>
      <c r="D82" s="2">
        <v>0.35</v>
      </c>
      <c r="E82">
        <v>7008</v>
      </c>
      <c r="F82" s="2">
        <v>0.36</v>
      </c>
      <c r="G82" s="2">
        <v>0</v>
      </c>
      <c r="H82" s="2">
        <v>0.37</v>
      </c>
      <c r="I82">
        <v>7008</v>
      </c>
      <c r="J82" s="2">
        <v>0.38</v>
      </c>
      <c r="K82" s="2">
        <v>0</v>
      </c>
      <c r="L82" s="2">
        <v>0.38</v>
      </c>
      <c r="M82">
        <v>7008</v>
      </c>
    </row>
    <row r="83" spans="1:13" x14ac:dyDescent="0.25">
      <c r="A83" t="s">
        <v>165</v>
      </c>
      <c r="B83">
        <v>13.52</v>
      </c>
      <c r="C83">
        <v>0.02</v>
      </c>
      <c r="D83">
        <v>13.54</v>
      </c>
      <c r="E83">
        <v>35384</v>
      </c>
      <c r="F83">
        <v>13.48</v>
      </c>
      <c r="G83">
        <v>0.06</v>
      </c>
      <c r="H83">
        <v>13.55</v>
      </c>
      <c r="I83">
        <v>35384</v>
      </c>
      <c r="J83">
        <v>13.45</v>
      </c>
      <c r="K83">
        <v>0.04</v>
      </c>
      <c r="L83">
        <v>13.49</v>
      </c>
      <c r="M83">
        <v>35384</v>
      </c>
    </row>
    <row r="84" spans="1:13" x14ac:dyDescent="0.25">
      <c r="A84" t="s">
        <v>166</v>
      </c>
      <c r="B84">
        <v>0.56000000000000005</v>
      </c>
      <c r="C84">
        <v>0</v>
      </c>
      <c r="D84">
        <v>0.56000000000000005</v>
      </c>
      <c r="E84">
        <v>5952</v>
      </c>
      <c r="F84">
        <v>0.56999999999999995</v>
      </c>
      <c r="G84">
        <v>0</v>
      </c>
      <c r="H84">
        <v>0.56999999999999995</v>
      </c>
      <c r="I84">
        <v>5952</v>
      </c>
      <c r="J84">
        <v>0.6</v>
      </c>
      <c r="K84">
        <v>0</v>
      </c>
      <c r="L84">
        <v>0.6</v>
      </c>
      <c r="M84">
        <v>5952</v>
      </c>
    </row>
    <row r="85" spans="1:13" x14ac:dyDescent="0.25">
      <c r="A85" t="s">
        <v>167</v>
      </c>
      <c r="B85">
        <v>0.94</v>
      </c>
      <c r="C85">
        <v>0</v>
      </c>
      <c r="D85">
        <v>0.95</v>
      </c>
      <c r="E85">
        <v>6008</v>
      </c>
      <c r="F85">
        <v>0.99</v>
      </c>
      <c r="G85">
        <v>0</v>
      </c>
      <c r="H85">
        <v>1</v>
      </c>
      <c r="I85">
        <v>6008</v>
      </c>
      <c r="J85">
        <v>0.94</v>
      </c>
      <c r="K85">
        <v>0</v>
      </c>
      <c r="L85">
        <v>0.94</v>
      </c>
      <c r="M85">
        <v>6008</v>
      </c>
    </row>
    <row r="86" spans="1:13" x14ac:dyDescent="0.25">
      <c r="A86" t="s">
        <v>168</v>
      </c>
      <c r="B86">
        <v>14.32</v>
      </c>
      <c r="C86">
        <v>0.05</v>
      </c>
      <c r="D86">
        <v>14.38</v>
      </c>
      <c r="E86">
        <v>35132</v>
      </c>
      <c r="F86">
        <v>14.52</v>
      </c>
      <c r="G86">
        <v>0.02</v>
      </c>
      <c r="H86">
        <v>14.55</v>
      </c>
      <c r="I86">
        <v>35132</v>
      </c>
      <c r="J86">
        <v>13.6</v>
      </c>
      <c r="K86">
        <v>0.04</v>
      </c>
      <c r="L86">
        <v>13.66</v>
      </c>
      <c r="M86">
        <v>35132</v>
      </c>
    </row>
    <row r="87" spans="1:13" x14ac:dyDescent="0.25">
      <c r="A87" t="s">
        <v>169</v>
      </c>
      <c r="B87">
        <v>1.78</v>
      </c>
      <c r="C87">
        <v>0</v>
      </c>
      <c r="D87">
        <v>1.78</v>
      </c>
      <c r="E87">
        <v>6388</v>
      </c>
      <c r="F87">
        <v>1.8</v>
      </c>
      <c r="G87">
        <v>0</v>
      </c>
      <c r="H87">
        <v>1.8</v>
      </c>
      <c r="I87">
        <v>6388</v>
      </c>
      <c r="J87">
        <v>1.78</v>
      </c>
      <c r="K87">
        <v>0</v>
      </c>
      <c r="L87">
        <v>1.79</v>
      </c>
      <c r="M87">
        <v>6388</v>
      </c>
    </row>
    <row r="88" spans="1:13" x14ac:dyDescent="0.25">
      <c r="A88" t="s">
        <v>170</v>
      </c>
      <c r="B88">
        <v>2.4300000000000002</v>
      </c>
      <c r="C88">
        <v>0</v>
      </c>
      <c r="D88">
        <v>2.44</v>
      </c>
      <c r="E88">
        <v>6604</v>
      </c>
      <c r="F88">
        <v>2.44</v>
      </c>
      <c r="G88">
        <v>0</v>
      </c>
      <c r="H88">
        <v>2.4500000000000002</v>
      </c>
      <c r="I88">
        <v>6464</v>
      </c>
      <c r="J88">
        <v>2.63</v>
      </c>
      <c r="K88">
        <v>0</v>
      </c>
      <c r="L88">
        <v>2.63</v>
      </c>
      <c r="M88">
        <v>6604</v>
      </c>
    </row>
    <row r="89" spans="1:13" x14ac:dyDescent="0.25">
      <c r="A89" t="s">
        <v>171</v>
      </c>
      <c r="B89">
        <v>6.46</v>
      </c>
      <c r="C89">
        <v>0</v>
      </c>
      <c r="D89">
        <v>6.47</v>
      </c>
      <c r="E89">
        <v>7084</v>
      </c>
      <c r="F89">
        <v>6.74</v>
      </c>
      <c r="G89">
        <v>0</v>
      </c>
      <c r="H89">
        <v>6.74</v>
      </c>
      <c r="I89">
        <v>7084</v>
      </c>
      <c r="J89">
        <v>6.44</v>
      </c>
      <c r="K89">
        <v>0</v>
      </c>
      <c r="L89">
        <v>6.44</v>
      </c>
      <c r="M89">
        <v>7084</v>
      </c>
    </row>
    <row r="90" spans="1:13" x14ac:dyDescent="0.25">
      <c r="A90" t="s">
        <v>173</v>
      </c>
      <c r="B90">
        <v>0.2</v>
      </c>
      <c r="C90">
        <v>0</v>
      </c>
      <c r="D90">
        <v>0.2</v>
      </c>
      <c r="E90">
        <v>5864</v>
      </c>
      <c r="F90">
        <v>0.2</v>
      </c>
      <c r="G90">
        <v>0</v>
      </c>
      <c r="H90">
        <v>0.2</v>
      </c>
      <c r="I90">
        <v>5864</v>
      </c>
      <c r="J90">
        <v>0.19</v>
      </c>
      <c r="K90">
        <v>0</v>
      </c>
      <c r="L90">
        <v>0.19</v>
      </c>
      <c r="M90">
        <v>5864</v>
      </c>
    </row>
    <row r="91" spans="1:13" x14ac:dyDescent="0.25">
      <c r="A91" t="s">
        <v>157</v>
      </c>
      <c r="B91">
        <v>0.97</v>
      </c>
      <c r="C91">
        <v>0</v>
      </c>
      <c r="D91">
        <v>0.98</v>
      </c>
      <c r="E91">
        <v>6352</v>
      </c>
      <c r="F91">
        <v>0.92</v>
      </c>
      <c r="G91">
        <v>0</v>
      </c>
      <c r="H91">
        <v>0.92</v>
      </c>
      <c r="I91">
        <v>6352</v>
      </c>
      <c r="J91">
        <v>0.99</v>
      </c>
      <c r="K91">
        <v>0</v>
      </c>
      <c r="L91">
        <v>1</v>
      </c>
      <c r="M91">
        <v>6352</v>
      </c>
    </row>
    <row r="92" spans="1:13" x14ac:dyDescent="0.25">
      <c r="A92" t="s">
        <v>158</v>
      </c>
      <c r="B92">
        <v>0.5</v>
      </c>
      <c r="C92">
        <v>0</v>
      </c>
      <c r="D92">
        <v>0.5</v>
      </c>
      <c r="E92">
        <v>7216</v>
      </c>
      <c r="F92">
        <v>0.46</v>
      </c>
      <c r="G92">
        <v>0</v>
      </c>
      <c r="H92">
        <v>0.47</v>
      </c>
      <c r="I92">
        <v>7216</v>
      </c>
      <c r="J92">
        <v>0.5</v>
      </c>
      <c r="K92">
        <v>0</v>
      </c>
      <c r="L92">
        <v>0.5</v>
      </c>
      <c r="M92">
        <v>7216</v>
      </c>
    </row>
    <row r="93" spans="1:13" x14ac:dyDescent="0.25">
      <c r="A93" t="s">
        <v>159</v>
      </c>
      <c r="B93">
        <v>15.77</v>
      </c>
      <c r="C93">
        <v>7.0000000000000007E-2</v>
      </c>
      <c r="D93">
        <v>15.85</v>
      </c>
      <c r="E93">
        <v>34876</v>
      </c>
      <c r="F93">
        <v>16.27</v>
      </c>
      <c r="G93">
        <v>0.05</v>
      </c>
      <c r="H93">
        <v>16.329999999999998</v>
      </c>
      <c r="I93">
        <v>34876</v>
      </c>
      <c r="J93">
        <v>15.74</v>
      </c>
      <c r="K93">
        <v>0.03</v>
      </c>
      <c r="L93">
        <v>15.79</v>
      </c>
      <c r="M93">
        <v>34876</v>
      </c>
    </row>
    <row r="94" spans="1:13" x14ac:dyDescent="0.25">
      <c r="A94" t="s">
        <v>175</v>
      </c>
      <c r="B94">
        <v>15.14</v>
      </c>
      <c r="C94">
        <v>0.04</v>
      </c>
      <c r="D94">
        <v>15.19</v>
      </c>
      <c r="E94">
        <v>35268</v>
      </c>
      <c r="F94">
        <v>14.93</v>
      </c>
      <c r="G94">
        <v>0.02</v>
      </c>
      <c r="H94">
        <v>14.96</v>
      </c>
      <c r="I94">
        <v>35264</v>
      </c>
      <c r="J94">
        <v>15.05</v>
      </c>
      <c r="K94">
        <v>0.03</v>
      </c>
      <c r="L94">
        <v>15.09</v>
      </c>
      <c r="M94">
        <v>35264</v>
      </c>
    </row>
    <row r="95" spans="1:13" x14ac:dyDescent="0.25">
      <c r="A95" t="s">
        <v>176</v>
      </c>
      <c r="B95">
        <v>0.55000000000000004</v>
      </c>
      <c r="C95">
        <v>0</v>
      </c>
      <c r="D95">
        <v>0.56000000000000005</v>
      </c>
      <c r="E95">
        <v>7940</v>
      </c>
      <c r="F95">
        <v>0.56000000000000005</v>
      </c>
      <c r="G95">
        <v>0</v>
      </c>
      <c r="H95">
        <v>0.56000000000000005</v>
      </c>
      <c r="I95">
        <v>7940</v>
      </c>
      <c r="J95">
        <v>0.55000000000000004</v>
      </c>
      <c r="K95">
        <v>0</v>
      </c>
      <c r="L95">
        <v>0.55000000000000004</v>
      </c>
      <c r="M95">
        <v>7940</v>
      </c>
    </row>
    <row r="96" spans="1:13" x14ac:dyDescent="0.25">
      <c r="A96" t="s">
        <v>177</v>
      </c>
      <c r="B96">
        <v>24.85</v>
      </c>
      <c r="C96">
        <v>0.03</v>
      </c>
      <c r="D96">
        <v>24.9</v>
      </c>
      <c r="E96">
        <v>38012</v>
      </c>
      <c r="F96">
        <v>25.83</v>
      </c>
      <c r="G96">
        <v>0.04</v>
      </c>
      <c r="H96">
        <v>25.89</v>
      </c>
      <c r="I96">
        <v>38012</v>
      </c>
      <c r="J96">
        <v>25.61</v>
      </c>
      <c r="K96">
        <v>0.04</v>
      </c>
      <c r="L96">
        <v>25.66</v>
      </c>
      <c r="M96">
        <v>38012</v>
      </c>
    </row>
    <row r="97" spans="1:13" x14ac:dyDescent="0.25">
      <c r="A97" t="s">
        <v>160</v>
      </c>
      <c r="B97">
        <v>8.56</v>
      </c>
      <c r="C97">
        <v>0.06</v>
      </c>
      <c r="D97">
        <v>8.6300000000000008</v>
      </c>
      <c r="E97">
        <v>75856</v>
      </c>
      <c r="F97">
        <v>8.52</v>
      </c>
      <c r="G97">
        <v>0.06</v>
      </c>
      <c r="H97">
        <v>8.6</v>
      </c>
      <c r="I97">
        <v>75856</v>
      </c>
      <c r="J97">
        <v>8.51</v>
      </c>
      <c r="K97">
        <v>0.08</v>
      </c>
      <c r="L97">
        <v>8.61</v>
      </c>
      <c r="M97">
        <v>75856</v>
      </c>
    </row>
    <row r="98" spans="1:13" x14ac:dyDescent="0.25">
      <c r="A98" t="s">
        <v>161</v>
      </c>
      <c r="B98">
        <v>0.87</v>
      </c>
      <c r="C98">
        <v>0</v>
      </c>
      <c r="D98">
        <v>0.88</v>
      </c>
      <c r="E98">
        <v>10020</v>
      </c>
      <c r="F98">
        <v>0.87</v>
      </c>
      <c r="G98">
        <v>0</v>
      </c>
      <c r="H98">
        <v>0.88</v>
      </c>
      <c r="I98">
        <v>10020</v>
      </c>
      <c r="J98">
        <v>0.85</v>
      </c>
      <c r="K98">
        <v>0</v>
      </c>
      <c r="L98">
        <v>0.86</v>
      </c>
      <c r="M98">
        <v>10020</v>
      </c>
    </row>
    <row r="99" spans="1:13" x14ac:dyDescent="0.25">
      <c r="A99" t="s">
        <v>178</v>
      </c>
      <c r="B99">
        <v>0.24</v>
      </c>
      <c r="C99">
        <v>0</v>
      </c>
      <c r="D99">
        <v>0.25</v>
      </c>
      <c r="E99">
        <v>6020</v>
      </c>
      <c r="F99">
        <v>0.25</v>
      </c>
      <c r="G99">
        <v>0</v>
      </c>
      <c r="H99">
        <v>0.25</v>
      </c>
      <c r="I99">
        <v>6020</v>
      </c>
      <c r="J99">
        <v>0.25</v>
      </c>
      <c r="K99">
        <v>0</v>
      </c>
      <c r="L99">
        <v>0.25</v>
      </c>
      <c r="M99">
        <v>6020</v>
      </c>
    </row>
    <row r="100" spans="1:13" x14ac:dyDescent="0.25">
      <c r="A100" t="s">
        <v>179</v>
      </c>
      <c r="B100">
        <v>3.88</v>
      </c>
      <c r="C100">
        <v>0.02</v>
      </c>
      <c r="D100">
        <v>3.9</v>
      </c>
      <c r="E100">
        <v>33592</v>
      </c>
      <c r="F100">
        <v>3.7</v>
      </c>
      <c r="G100">
        <v>0.03</v>
      </c>
      <c r="H100">
        <v>3.73</v>
      </c>
      <c r="I100">
        <v>33592</v>
      </c>
      <c r="J100">
        <v>3.89</v>
      </c>
      <c r="K100">
        <v>0.03</v>
      </c>
      <c r="L100">
        <v>3.93</v>
      </c>
      <c r="M100">
        <v>33592</v>
      </c>
    </row>
    <row r="101" spans="1:13" x14ac:dyDescent="0.25">
      <c r="A101" t="s">
        <v>162</v>
      </c>
      <c r="B101">
        <v>13.82</v>
      </c>
      <c r="C101">
        <v>0.04</v>
      </c>
      <c r="D101">
        <v>13.88</v>
      </c>
      <c r="E101">
        <v>34920</v>
      </c>
      <c r="F101">
        <v>13.8</v>
      </c>
      <c r="G101">
        <v>0.03</v>
      </c>
      <c r="H101">
        <v>13.84</v>
      </c>
      <c r="I101">
        <v>34920</v>
      </c>
      <c r="J101">
        <v>14.3</v>
      </c>
      <c r="K101">
        <v>0.05</v>
      </c>
      <c r="L101">
        <v>14.36</v>
      </c>
      <c r="M101">
        <v>34920</v>
      </c>
    </row>
    <row r="102" spans="1:13" x14ac:dyDescent="0.25">
      <c r="A102" t="s">
        <v>164</v>
      </c>
      <c r="B102">
        <v>4.34</v>
      </c>
      <c r="C102">
        <v>0.03</v>
      </c>
      <c r="D102">
        <v>4.38</v>
      </c>
      <c r="E102">
        <v>42620</v>
      </c>
      <c r="F102">
        <v>4.32</v>
      </c>
      <c r="G102">
        <v>0.03</v>
      </c>
      <c r="H102">
        <v>4.3600000000000003</v>
      </c>
      <c r="I102">
        <v>42620</v>
      </c>
      <c r="J102">
        <v>4.38</v>
      </c>
      <c r="K102">
        <v>0.03</v>
      </c>
      <c r="L102">
        <v>4.42</v>
      </c>
      <c r="M102">
        <v>42620</v>
      </c>
    </row>
    <row r="103" spans="1:13" x14ac:dyDescent="0.25">
      <c r="A103" t="s">
        <v>152</v>
      </c>
      <c r="B103">
        <v>8.23</v>
      </c>
      <c r="C103">
        <v>0.03</v>
      </c>
      <c r="D103">
        <v>8.27</v>
      </c>
      <c r="E103">
        <v>22700</v>
      </c>
      <c r="F103">
        <v>8.2100000000000009</v>
      </c>
      <c r="G103">
        <v>0.01</v>
      </c>
      <c r="H103">
        <v>8.23</v>
      </c>
      <c r="I103">
        <v>22700</v>
      </c>
      <c r="J103">
        <v>8.19</v>
      </c>
      <c r="K103">
        <v>0</v>
      </c>
      <c r="L103">
        <v>8.1999999999999993</v>
      </c>
      <c r="M103">
        <v>22700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62A6C-062F-4D72-A9BD-469616293E1F}">
  <sheetPr codeName="Sheet20"/>
  <dimension ref="A1:M68"/>
  <sheetViews>
    <sheetView zoomScaleNormal="100" workbookViewId="0">
      <selection activeCell="O3" sqref="O3:O68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0.79</v>
      </c>
      <c r="C2" s="2">
        <v>0.06</v>
      </c>
      <c r="D2" s="2">
        <v>0.86</v>
      </c>
      <c r="E2">
        <v>90720</v>
      </c>
      <c r="F2" s="2">
        <v>0.8</v>
      </c>
      <c r="G2" s="2">
        <v>0.05</v>
      </c>
      <c r="H2" s="2">
        <v>0.86</v>
      </c>
      <c r="I2">
        <v>90720</v>
      </c>
      <c r="J2" s="2">
        <v>0.81</v>
      </c>
      <c r="K2" s="2">
        <v>0.04</v>
      </c>
      <c r="L2" s="2">
        <v>0.86</v>
      </c>
      <c r="M2">
        <v>90720</v>
      </c>
    </row>
    <row r="3" spans="1:13" x14ac:dyDescent="0.25">
      <c r="A3" t="s">
        <v>7</v>
      </c>
      <c r="B3" s="2">
        <v>7.0000000000000007E-2</v>
      </c>
      <c r="C3" s="2">
        <v>0</v>
      </c>
      <c r="D3" s="2">
        <v>7.0000000000000007E-2</v>
      </c>
      <c r="E3">
        <v>9552</v>
      </c>
      <c r="F3" s="2">
        <v>0.06</v>
      </c>
      <c r="G3" s="2">
        <v>0</v>
      </c>
      <c r="H3" s="2">
        <v>7.0000000000000007E-2</v>
      </c>
      <c r="I3">
        <v>9552</v>
      </c>
      <c r="J3" s="2">
        <v>7.0000000000000007E-2</v>
      </c>
      <c r="K3" s="2">
        <v>0</v>
      </c>
      <c r="L3" s="2">
        <v>7.0000000000000007E-2</v>
      </c>
      <c r="M3">
        <v>9552</v>
      </c>
    </row>
    <row r="4" spans="1:13" x14ac:dyDescent="0.25">
      <c r="A4" t="s">
        <v>9</v>
      </c>
      <c r="B4" s="2">
        <v>7.0000000000000007E-2</v>
      </c>
      <c r="C4" s="2">
        <v>0</v>
      </c>
      <c r="D4" s="2">
        <v>7.0000000000000007E-2</v>
      </c>
      <c r="E4">
        <v>9640</v>
      </c>
      <c r="F4" s="2">
        <v>7.0000000000000007E-2</v>
      </c>
      <c r="G4" s="2">
        <v>0</v>
      </c>
      <c r="H4" s="2">
        <v>7.0000000000000007E-2</v>
      </c>
      <c r="I4">
        <v>9640</v>
      </c>
      <c r="J4" s="2">
        <v>7.0000000000000007E-2</v>
      </c>
      <c r="K4" s="2">
        <v>0</v>
      </c>
      <c r="L4" s="2">
        <v>7.0000000000000007E-2</v>
      </c>
      <c r="M4">
        <v>9640</v>
      </c>
    </row>
    <row r="5" spans="1:13" x14ac:dyDescent="0.25">
      <c r="A5" t="s">
        <v>10</v>
      </c>
      <c r="B5" s="2">
        <v>0.74</v>
      </c>
      <c r="C5" s="2">
        <v>0.04</v>
      </c>
      <c r="D5" s="2">
        <v>0.78</v>
      </c>
      <c r="E5">
        <v>86116</v>
      </c>
      <c r="F5" s="2">
        <v>0.72</v>
      </c>
      <c r="G5" s="2">
        <v>0.05</v>
      </c>
      <c r="H5" s="2">
        <v>0.78</v>
      </c>
      <c r="I5">
        <v>86116</v>
      </c>
      <c r="J5" s="2">
        <v>0.76</v>
      </c>
      <c r="K5" s="2">
        <v>0.02</v>
      </c>
      <c r="L5" s="2">
        <v>0.78</v>
      </c>
      <c r="M5">
        <v>86116</v>
      </c>
    </row>
    <row r="6" spans="1:13" x14ac:dyDescent="0.25">
      <c r="A6" t="s">
        <v>15</v>
      </c>
      <c r="B6" s="2">
        <v>7.0000000000000007E-2</v>
      </c>
      <c r="C6" s="2">
        <v>0</v>
      </c>
      <c r="D6" s="2">
        <v>7.0000000000000007E-2</v>
      </c>
      <c r="E6">
        <v>9544</v>
      </c>
      <c r="F6" s="2">
        <v>0.06</v>
      </c>
      <c r="G6" s="2">
        <v>0</v>
      </c>
      <c r="H6" s="2">
        <v>7.0000000000000007E-2</v>
      </c>
      <c r="I6">
        <v>9544</v>
      </c>
      <c r="J6" s="2">
        <v>7.0000000000000007E-2</v>
      </c>
      <c r="K6" s="2">
        <v>0</v>
      </c>
      <c r="L6" s="2">
        <v>7.0000000000000007E-2</v>
      </c>
      <c r="M6">
        <v>9544</v>
      </c>
    </row>
    <row r="7" spans="1:13" x14ac:dyDescent="0.25">
      <c r="A7" t="s">
        <v>16</v>
      </c>
      <c r="B7" s="2">
        <v>7.0000000000000007E-2</v>
      </c>
      <c r="C7" s="2">
        <v>0</v>
      </c>
      <c r="D7" s="2">
        <v>7.0000000000000007E-2</v>
      </c>
      <c r="E7">
        <v>9544</v>
      </c>
      <c r="F7" s="2">
        <v>0.06</v>
      </c>
      <c r="G7" s="2">
        <v>0</v>
      </c>
      <c r="H7" s="2">
        <v>7.0000000000000007E-2</v>
      </c>
      <c r="I7">
        <v>9544</v>
      </c>
      <c r="J7" s="2">
        <v>7.0000000000000007E-2</v>
      </c>
      <c r="K7" s="2">
        <v>0</v>
      </c>
      <c r="L7" s="2">
        <v>7.0000000000000007E-2</v>
      </c>
      <c r="M7">
        <v>9544</v>
      </c>
    </row>
    <row r="8" spans="1:13" x14ac:dyDescent="0.25">
      <c r="A8" t="s">
        <v>17</v>
      </c>
      <c r="B8" s="2">
        <v>7.0000000000000007E-2</v>
      </c>
      <c r="C8" s="2">
        <v>0</v>
      </c>
      <c r="D8" s="2">
        <v>7.0000000000000007E-2</v>
      </c>
      <c r="E8">
        <v>9552</v>
      </c>
      <c r="F8" s="2">
        <v>7.0000000000000007E-2</v>
      </c>
      <c r="G8" s="2">
        <v>0</v>
      </c>
      <c r="H8" s="2">
        <v>7.0000000000000007E-2</v>
      </c>
      <c r="I8">
        <v>9552</v>
      </c>
      <c r="J8" s="2">
        <v>7.0000000000000007E-2</v>
      </c>
      <c r="K8" s="2">
        <v>0</v>
      </c>
      <c r="L8" s="2">
        <v>7.0000000000000007E-2</v>
      </c>
      <c r="M8">
        <v>9552</v>
      </c>
    </row>
    <row r="9" spans="1:13" x14ac:dyDescent="0.25">
      <c r="A9" t="s">
        <v>20</v>
      </c>
      <c r="B9" s="2">
        <v>7.0000000000000007E-2</v>
      </c>
      <c r="C9" s="2">
        <v>0</v>
      </c>
      <c r="D9" s="2">
        <v>0.08</v>
      </c>
      <c r="E9">
        <v>9552</v>
      </c>
      <c r="F9" s="2">
        <v>7.0000000000000007E-2</v>
      </c>
      <c r="G9" s="2">
        <v>0</v>
      </c>
      <c r="H9" s="2">
        <v>7.0000000000000007E-2</v>
      </c>
      <c r="I9">
        <v>9552</v>
      </c>
      <c r="J9" s="2">
        <v>7.0000000000000007E-2</v>
      </c>
      <c r="K9" s="2">
        <v>0</v>
      </c>
      <c r="L9" s="2">
        <v>7.0000000000000007E-2</v>
      </c>
      <c r="M9">
        <v>9552</v>
      </c>
    </row>
    <row r="10" spans="1:13" x14ac:dyDescent="0.25">
      <c r="A10" t="s">
        <v>21</v>
      </c>
      <c r="B10" s="2">
        <v>0.1</v>
      </c>
      <c r="C10" s="2">
        <v>0</v>
      </c>
      <c r="D10" s="2">
        <v>0.11</v>
      </c>
      <c r="E10">
        <v>9608</v>
      </c>
      <c r="F10" s="2">
        <v>0.1</v>
      </c>
      <c r="G10" s="2">
        <v>0</v>
      </c>
      <c r="H10" s="2">
        <v>0.11</v>
      </c>
      <c r="I10">
        <v>9608</v>
      </c>
      <c r="J10" s="2">
        <v>0.1</v>
      </c>
      <c r="K10" s="2">
        <v>0</v>
      </c>
      <c r="L10" s="2">
        <v>0.11</v>
      </c>
      <c r="M10">
        <v>9608</v>
      </c>
    </row>
    <row r="11" spans="1:13" x14ac:dyDescent="0.25">
      <c r="A11" t="s">
        <v>22</v>
      </c>
      <c r="B11" s="2">
        <v>1.4</v>
      </c>
      <c r="C11" s="2">
        <v>0.06</v>
      </c>
      <c r="D11" s="2">
        <v>1.47</v>
      </c>
      <c r="E11">
        <v>92144</v>
      </c>
      <c r="F11" s="2">
        <v>1.41</v>
      </c>
      <c r="G11" s="2">
        <v>0.05</v>
      </c>
      <c r="H11" s="2">
        <v>1.47</v>
      </c>
      <c r="I11">
        <v>92144</v>
      </c>
      <c r="J11" s="2">
        <v>1.42</v>
      </c>
      <c r="K11" s="2">
        <v>0.04</v>
      </c>
      <c r="L11" s="2">
        <v>1.47</v>
      </c>
      <c r="M11">
        <v>92144</v>
      </c>
    </row>
    <row r="12" spans="1:13" x14ac:dyDescent="0.25">
      <c r="A12" t="s">
        <v>23</v>
      </c>
      <c r="B12" s="2">
        <v>7.0000000000000007E-2</v>
      </c>
      <c r="C12" s="2">
        <v>0</v>
      </c>
      <c r="D12" s="2">
        <v>0.08</v>
      </c>
      <c r="E12">
        <v>9428</v>
      </c>
      <c r="F12" s="2">
        <v>7.0000000000000007E-2</v>
      </c>
      <c r="G12" s="2">
        <v>0</v>
      </c>
      <c r="H12" s="2">
        <v>0.08</v>
      </c>
      <c r="I12">
        <v>9428</v>
      </c>
      <c r="J12" s="2">
        <v>7.0000000000000007E-2</v>
      </c>
      <c r="K12" s="2">
        <v>0</v>
      </c>
      <c r="L12" s="2">
        <v>0.08</v>
      </c>
      <c r="M12">
        <v>9428</v>
      </c>
    </row>
    <row r="13" spans="1:13" x14ac:dyDescent="0.25">
      <c r="A13" t="s">
        <v>24</v>
      </c>
      <c r="B13" s="2">
        <v>7.0000000000000007E-2</v>
      </c>
      <c r="C13" s="2">
        <v>0</v>
      </c>
      <c r="D13" s="2">
        <v>0.08</v>
      </c>
      <c r="E13">
        <v>9716</v>
      </c>
      <c r="F13" s="2">
        <v>0.08</v>
      </c>
      <c r="G13" s="2">
        <v>0</v>
      </c>
      <c r="H13" s="2">
        <v>0.08</v>
      </c>
      <c r="I13">
        <v>9716</v>
      </c>
      <c r="J13" s="2">
        <v>7.0000000000000007E-2</v>
      </c>
      <c r="K13" s="2">
        <v>0</v>
      </c>
      <c r="L13" s="2">
        <v>0.08</v>
      </c>
      <c r="M13">
        <v>9716</v>
      </c>
    </row>
    <row r="14" spans="1:13" x14ac:dyDescent="0.25">
      <c r="A14" t="s">
        <v>30</v>
      </c>
      <c r="B14" s="2">
        <v>0.06</v>
      </c>
      <c r="C14" s="2">
        <v>0</v>
      </c>
      <c r="D14" s="2">
        <v>7.0000000000000007E-2</v>
      </c>
      <c r="E14">
        <v>9548</v>
      </c>
      <c r="F14" s="2">
        <v>7.0000000000000007E-2</v>
      </c>
      <c r="G14" s="2">
        <v>0</v>
      </c>
      <c r="H14" s="2">
        <v>7.0000000000000007E-2</v>
      </c>
      <c r="I14">
        <v>9548</v>
      </c>
      <c r="J14" s="2">
        <v>7.0000000000000007E-2</v>
      </c>
      <c r="K14" s="2">
        <v>0</v>
      </c>
      <c r="L14" s="2">
        <v>7.0000000000000007E-2</v>
      </c>
      <c r="M14">
        <v>9548</v>
      </c>
    </row>
    <row r="15" spans="1:13" x14ac:dyDescent="0.25">
      <c r="A15" t="s">
        <v>31</v>
      </c>
      <c r="B15" s="2">
        <v>7.0000000000000007E-2</v>
      </c>
      <c r="C15" s="2">
        <v>0</v>
      </c>
      <c r="D15" s="2">
        <v>0.08</v>
      </c>
      <c r="E15">
        <v>9640</v>
      </c>
      <c r="F15" s="2">
        <v>7.0000000000000007E-2</v>
      </c>
      <c r="G15" s="2">
        <v>0</v>
      </c>
      <c r="H15" s="2">
        <v>0.08</v>
      </c>
      <c r="I15">
        <v>9640</v>
      </c>
      <c r="J15" s="2">
        <v>7.0000000000000007E-2</v>
      </c>
      <c r="K15" s="2">
        <v>0</v>
      </c>
      <c r="L15" s="2">
        <v>7.0000000000000007E-2</v>
      </c>
      <c r="M15">
        <v>9640</v>
      </c>
    </row>
    <row r="16" spans="1:13" x14ac:dyDescent="0.25">
      <c r="A16" t="s">
        <v>32</v>
      </c>
      <c r="B16" s="2">
        <v>0.06</v>
      </c>
      <c r="C16" s="2">
        <v>0.01</v>
      </c>
      <c r="D16" s="2">
        <v>0.08</v>
      </c>
      <c r="E16">
        <v>9564</v>
      </c>
      <c r="F16" s="2">
        <v>0.08</v>
      </c>
      <c r="G16" s="2">
        <v>0</v>
      </c>
      <c r="H16" s="2">
        <v>0.08</v>
      </c>
      <c r="I16">
        <v>9564</v>
      </c>
      <c r="J16" s="2">
        <v>0.08</v>
      </c>
      <c r="K16" s="2">
        <v>0</v>
      </c>
      <c r="L16" s="2">
        <v>0.08</v>
      </c>
      <c r="M16">
        <v>9564</v>
      </c>
    </row>
    <row r="17" spans="1:13" x14ac:dyDescent="0.25">
      <c r="A17" t="s">
        <v>33</v>
      </c>
      <c r="B17" s="2">
        <v>7.0000000000000007E-2</v>
      </c>
      <c r="C17" s="2">
        <v>0</v>
      </c>
      <c r="D17" s="2">
        <v>7.0000000000000007E-2</v>
      </c>
      <c r="E17">
        <v>9544</v>
      </c>
      <c r="F17" s="2">
        <v>7.0000000000000007E-2</v>
      </c>
      <c r="G17" s="2">
        <v>0</v>
      </c>
      <c r="H17" s="2">
        <v>7.0000000000000007E-2</v>
      </c>
      <c r="I17">
        <v>9544</v>
      </c>
      <c r="J17" s="2">
        <v>0.06</v>
      </c>
      <c r="K17" s="2">
        <v>0</v>
      </c>
      <c r="L17" s="2">
        <v>7.0000000000000007E-2</v>
      </c>
      <c r="M17">
        <v>9544</v>
      </c>
    </row>
    <row r="18" spans="1:13" x14ac:dyDescent="0.25">
      <c r="A18" t="s">
        <v>36</v>
      </c>
      <c r="B18" s="2">
        <v>3.57</v>
      </c>
      <c r="C18" s="2">
        <v>0.41</v>
      </c>
      <c r="D18" s="2">
        <v>3.98</v>
      </c>
      <c r="E18">
        <v>501132</v>
      </c>
      <c r="F18" s="2">
        <v>3.66</v>
      </c>
      <c r="G18" s="2">
        <v>0.34</v>
      </c>
      <c r="H18" s="2">
        <v>4.01</v>
      </c>
      <c r="I18">
        <v>501132</v>
      </c>
      <c r="J18" s="2">
        <v>3.61</v>
      </c>
      <c r="K18" s="2">
        <v>0.41</v>
      </c>
      <c r="L18" s="2">
        <v>4.03</v>
      </c>
      <c r="M18">
        <v>501132</v>
      </c>
    </row>
    <row r="19" spans="1:13" x14ac:dyDescent="0.25">
      <c r="A19" t="s">
        <v>39</v>
      </c>
      <c r="B19" s="2">
        <v>43.75</v>
      </c>
      <c r="C19" s="2">
        <v>3.18</v>
      </c>
      <c r="D19" s="2">
        <v>46.98</v>
      </c>
      <c r="E19">
        <v>4258220</v>
      </c>
      <c r="F19" s="2">
        <v>43.45</v>
      </c>
      <c r="G19" s="2">
        <v>3.16</v>
      </c>
      <c r="H19" s="2">
        <v>46.66</v>
      </c>
      <c r="I19">
        <v>4258220</v>
      </c>
      <c r="J19" s="2">
        <v>43.24</v>
      </c>
      <c r="K19" s="2">
        <v>3.17</v>
      </c>
      <c r="L19" s="2">
        <v>46.46</v>
      </c>
      <c r="M19">
        <v>4258220</v>
      </c>
    </row>
    <row r="20" spans="1:13" x14ac:dyDescent="0.25">
      <c r="A20" t="s">
        <v>40</v>
      </c>
      <c r="B20" s="2">
        <v>7.0000000000000007E-2</v>
      </c>
      <c r="C20" s="2">
        <v>0</v>
      </c>
      <c r="D20" s="2">
        <v>7.0000000000000007E-2</v>
      </c>
      <c r="E20">
        <v>9720</v>
      </c>
      <c r="F20" s="2">
        <v>7.0000000000000007E-2</v>
      </c>
      <c r="G20" s="2">
        <v>0</v>
      </c>
      <c r="H20" s="2">
        <v>7.0000000000000007E-2</v>
      </c>
      <c r="I20">
        <v>9720</v>
      </c>
      <c r="J20" s="2">
        <v>7.0000000000000007E-2</v>
      </c>
      <c r="K20" s="2">
        <v>0</v>
      </c>
      <c r="L20" s="2">
        <v>7.0000000000000007E-2</v>
      </c>
      <c r="M20">
        <v>9720</v>
      </c>
    </row>
    <row r="21" spans="1:13" x14ac:dyDescent="0.25">
      <c r="A21" t="s">
        <v>41</v>
      </c>
      <c r="B21" s="2">
        <v>0.08</v>
      </c>
      <c r="C21" s="2">
        <v>0</v>
      </c>
      <c r="D21" s="2">
        <v>0.08</v>
      </c>
      <c r="E21">
        <v>9544</v>
      </c>
      <c r="F21" s="2">
        <v>0.08</v>
      </c>
      <c r="G21" s="2">
        <v>0</v>
      </c>
      <c r="H21" s="2">
        <v>0.08</v>
      </c>
      <c r="I21">
        <v>9544</v>
      </c>
      <c r="J21" s="2">
        <v>0.08</v>
      </c>
      <c r="K21" s="2">
        <v>0</v>
      </c>
      <c r="L21" s="2">
        <v>0.08</v>
      </c>
      <c r="M21">
        <v>9544</v>
      </c>
    </row>
    <row r="22" spans="1:13" x14ac:dyDescent="0.25">
      <c r="A22" t="s">
        <v>42</v>
      </c>
      <c r="B22" s="2">
        <v>7.0000000000000007E-2</v>
      </c>
      <c r="C22" s="2">
        <v>0</v>
      </c>
      <c r="D22" s="2">
        <v>0.08</v>
      </c>
      <c r="E22">
        <v>9700</v>
      </c>
      <c r="F22" s="2">
        <v>7.0000000000000007E-2</v>
      </c>
      <c r="G22" s="2">
        <v>0</v>
      </c>
      <c r="H22" s="2">
        <v>0.08</v>
      </c>
      <c r="I22">
        <v>9700</v>
      </c>
      <c r="J22" s="2">
        <v>0.08</v>
      </c>
      <c r="K22" s="2">
        <v>0</v>
      </c>
      <c r="L22" s="2">
        <v>0.08</v>
      </c>
      <c r="M22">
        <v>9700</v>
      </c>
    </row>
    <row r="23" spans="1:13" x14ac:dyDescent="0.25">
      <c r="A23" t="s">
        <v>45</v>
      </c>
      <c r="B23" s="2">
        <v>1.36</v>
      </c>
      <c r="C23" s="2">
        <v>0.08</v>
      </c>
      <c r="D23" s="2">
        <v>1.45</v>
      </c>
      <c r="E23">
        <v>91736</v>
      </c>
      <c r="F23" s="2">
        <v>1.39</v>
      </c>
      <c r="G23" s="2">
        <v>0.06</v>
      </c>
      <c r="H23" s="2">
        <v>1.45</v>
      </c>
      <c r="I23">
        <v>91736</v>
      </c>
      <c r="J23" s="2">
        <v>1.4</v>
      </c>
      <c r="K23" s="2">
        <v>0.04</v>
      </c>
      <c r="L23" s="2">
        <v>1.45</v>
      </c>
      <c r="M23">
        <v>91736</v>
      </c>
    </row>
    <row r="24" spans="1:13" x14ac:dyDescent="0.25">
      <c r="A24" t="s">
        <v>47</v>
      </c>
      <c r="B24" s="2">
        <v>7.0000000000000007E-2</v>
      </c>
      <c r="C24" s="2">
        <v>0</v>
      </c>
      <c r="D24" s="2">
        <v>7.0000000000000007E-2</v>
      </c>
      <c r="E24">
        <v>9544</v>
      </c>
      <c r="F24" s="2">
        <v>0.06</v>
      </c>
      <c r="G24" s="2">
        <v>0</v>
      </c>
      <c r="H24" s="2">
        <v>7.0000000000000007E-2</v>
      </c>
      <c r="I24">
        <v>9544</v>
      </c>
      <c r="J24" s="2">
        <v>7.0000000000000007E-2</v>
      </c>
      <c r="K24" s="2">
        <v>0</v>
      </c>
      <c r="L24" s="2">
        <v>7.0000000000000007E-2</v>
      </c>
      <c r="M24">
        <v>9544</v>
      </c>
    </row>
    <row r="25" spans="1:13" x14ac:dyDescent="0.25">
      <c r="A25" t="s">
        <v>49</v>
      </c>
      <c r="B25" s="2">
        <v>0.06</v>
      </c>
      <c r="C25" s="2">
        <v>0</v>
      </c>
      <c r="D25" s="2">
        <v>7.0000000000000007E-2</v>
      </c>
      <c r="E25">
        <v>9592</v>
      </c>
      <c r="F25" s="2">
        <v>7.0000000000000007E-2</v>
      </c>
      <c r="G25" s="2">
        <v>0</v>
      </c>
      <c r="H25" s="2">
        <v>7.0000000000000007E-2</v>
      </c>
      <c r="I25">
        <v>9592</v>
      </c>
      <c r="J25" s="2">
        <v>7.0000000000000007E-2</v>
      </c>
      <c r="K25" s="2">
        <v>0</v>
      </c>
      <c r="L25" s="2">
        <v>7.0000000000000007E-2</v>
      </c>
      <c r="M25">
        <v>9592</v>
      </c>
    </row>
    <row r="26" spans="1:13" x14ac:dyDescent="0.25">
      <c r="A26" t="s">
        <v>51</v>
      </c>
      <c r="B26" s="2">
        <v>0.1</v>
      </c>
      <c r="C26" s="2">
        <v>0</v>
      </c>
      <c r="D26" s="2">
        <v>0.1</v>
      </c>
      <c r="E26">
        <v>9744</v>
      </c>
      <c r="F26" s="2">
        <v>0.09</v>
      </c>
      <c r="G26" s="2">
        <v>0</v>
      </c>
      <c r="H26" s="2">
        <v>0.1</v>
      </c>
      <c r="I26">
        <v>9744</v>
      </c>
      <c r="J26" s="2">
        <v>0.1</v>
      </c>
      <c r="K26" s="2">
        <v>0</v>
      </c>
      <c r="L26" s="2">
        <v>0.1</v>
      </c>
      <c r="M26">
        <v>9744</v>
      </c>
    </row>
    <row r="27" spans="1:13" x14ac:dyDescent="0.25">
      <c r="A27" t="s">
        <v>52</v>
      </c>
      <c r="B27" s="2">
        <v>7.0000000000000007E-2</v>
      </c>
      <c r="C27" s="2">
        <v>0</v>
      </c>
      <c r="D27" s="2">
        <v>7.0000000000000007E-2</v>
      </c>
      <c r="E27">
        <v>9680</v>
      </c>
      <c r="F27" s="2">
        <v>0.06</v>
      </c>
      <c r="G27" s="2">
        <v>0</v>
      </c>
      <c r="H27" s="2">
        <v>7.0000000000000007E-2</v>
      </c>
      <c r="I27">
        <v>9680</v>
      </c>
      <c r="J27" s="2">
        <v>7.0000000000000007E-2</v>
      </c>
      <c r="K27" s="2">
        <v>0</v>
      </c>
      <c r="L27" s="2">
        <v>7.0000000000000007E-2</v>
      </c>
      <c r="M27">
        <v>9680</v>
      </c>
    </row>
    <row r="28" spans="1:13" x14ac:dyDescent="0.25">
      <c r="A28" t="s">
        <v>53</v>
      </c>
      <c r="B28" s="2">
        <v>0.06</v>
      </c>
      <c r="C28" s="2">
        <v>0</v>
      </c>
      <c r="D28" s="2">
        <v>7.0000000000000007E-2</v>
      </c>
      <c r="E28">
        <v>9544</v>
      </c>
      <c r="F28" s="2">
        <v>7.0000000000000007E-2</v>
      </c>
      <c r="G28" s="2">
        <v>0</v>
      </c>
      <c r="H28" s="2">
        <v>0.08</v>
      </c>
      <c r="I28">
        <v>9544</v>
      </c>
      <c r="J28" s="2">
        <v>7.0000000000000007E-2</v>
      </c>
      <c r="K28" s="2">
        <v>0</v>
      </c>
      <c r="L28" s="2">
        <v>7.0000000000000007E-2</v>
      </c>
      <c r="M28">
        <v>9544</v>
      </c>
    </row>
    <row r="29" spans="1:13" x14ac:dyDescent="0.25">
      <c r="A29" t="s">
        <v>54</v>
      </c>
      <c r="B29" s="2">
        <v>0.13</v>
      </c>
      <c r="C29" s="2">
        <v>0</v>
      </c>
      <c r="D29" s="2">
        <v>0.13</v>
      </c>
      <c r="E29">
        <v>9840</v>
      </c>
      <c r="F29" s="2">
        <v>0.12</v>
      </c>
      <c r="G29" s="2">
        <v>0.01</v>
      </c>
      <c r="H29" s="2">
        <v>0.13</v>
      </c>
      <c r="I29">
        <v>9836</v>
      </c>
      <c r="J29" s="2">
        <v>0.12</v>
      </c>
      <c r="K29" s="2">
        <v>0</v>
      </c>
      <c r="L29" s="2">
        <v>0.13</v>
      </c>
      <c r="M29">
        <v>9840</v>
      </c>
    </row>
    <row r="30" spans="1:13" x14ac:dyDescent="0.25">
      <c r="A30" t="s">
        <v>61</v>
      </c>
      <c r="B30" s="2">
        <v>0.1</v>
      </c>
      <c r="C30" s="2">
        <v>0</v>
      </c>
      <c r="D30" s="2">
        <v>0.1</v>
      </c>
      <c r="E30">
        <v>9596</v>
      </c>
      <c r="F30" s="2">
        <v>0.09</v>
      </c>
      <c r="G30" s="2">
        <v>0</v>
      </c>
      <c r="H30" s="2">
        <v>0.1</v>
      </c>
      <c r="I30">
        <v>9596</v>
      </c>
      <c r="J30" s="2">
        <v>0.1</v>
      </c>
      <c r="K30" s="2">
        <v>0</v>
      </c>
      <c r="L30" s="2">
        <v>0.1</v>
      </c>
      <c r="M30">
        <v>9596</v>
      </c>
    </row>
    <row r="31" spans="1:13" x14ac:dyDescent="0.25">
      <c r="A31" t="s">
        <v>62</v>
      </c>
      <c r="B31" s="2">
        <v>7.0000000000000007E-2</v>
      </c>
      <c r="C31" s="2">
        <v>0</v>
      </c>
      <c r="D31" s="2">
        <v>7.0000000000000007E-2</v>
      </c>
      <c r="E31">
        <v>9568</v>
      </c>
      <c r="F31" s="2">
        <v>0.06</v>
      </c>
      <c r="G31" s="2">
        <v>0</v>
      </c>
      <c r="H31" s="2">
        <v>7.0000000000000007E-2</v>
      </c>
      <c r="I31">
        <v>9568</v>
      </c>
      <c r="J31" s="2">
        <v>7.0000000000000007E-2</v>
      </c>
      <c r="K31" s="2">
        <v>0</v>
      </c>
      <c r="L31" s="2">
        <v>7.0000000000000007E-2</v>
      </c>
      <c r="M31">
        <v>9568</v>
      </c>
    </row>
    <row r="32" spans="1:13" x14ac:dyDescent="0.25">
      <c r="A32" t="s">
        <v>66</v>
      </c>
      <c r="B32" s="2">
        <v>7.0000000000000007E-2</v>
      </c>
      <c r="C32" s="2">
        <v>0</v>
      </c>
      <c r="D32" s="2">
        <v>7.0000000000000007E-2</v>
      </c>
      <c r="E32">
        <v>9568</v>
      </c>
      <c r="F32" s="2">
        <v>7.0000000000000007E-2</v>
      </c>
      <c r="G32" s="2">
        <v>0</v>
      </c>
      <c r="H32" s="2">
        <v>0.08</v>
      </c>
      <c r="I32">
        <v>9568</v>
      </c>
      <c r="J32" s="2">
        <v>7.0000000000000007E-2</v>
      </c>
      <c r="K32" s="2">
        <v>0</v>
      </c>
      <c r="L32" s="2">
        <v>7.0000000000000007E-2</v>
      </c>
      <c r="M32">
        <v>9568</v>
      </c>
    </row>
    <row r="33" spans="1:13" x14ac:dyDescent="0.25">
      <c r="A33" t="s">
        <v>67</v>
      </c>
      <c r="B33" s="2">
        <v>7.0000000000000007E-2</v>
      </c>
      <c r="C33" s="2">
        <v>0</v>
      </c>
      <c r="D33" s="2">
        <v>7.0000000000000007E-2</v>
      </c>
      <c r="E33">
        <v>9544</v>
      </c>
      <c r="F33" s="2">
        <v>0.06</v>
      </c>
      <c r="G33" s="2">
        <v>0</v>
      </c>
      <c r="H33" s="2">
        <v>7.0000000000000007E-2</v>
      </c>
      <c r="I33">
        <v>9544</v>
      </c>
      <c r="J33" s="2">
        <v>0.06</v>
      </c>
      <c r="K33" s="2">
        <v>0</v>
      </c>
      <c r="L33" s="2">
        <v>7.0000000000000007E-2</v>
      </c>
      <c r="M33">
        <v>9544</v>
      </c>
    </row>
    <row r="34" spans="1:13" x14ac:dyDescent="0.25">
      <c r="A34" t="s">
        <v>68</v>
      </c>
      <c r="B34" s="2">
        <v>7.0000000000000007E-2</v>
      </c>
      <c r="C34" s="2">
        <v>0</v>
      </c>
      <c r="D34" s="2">
        <v>7.0000000000000007E-2</v>
      </c>
      <c r="E34">
        <v>9552</v>
      </c>
      <c r="F34" s="2">
        <v>0.06</v>
      </c>
      <c r="G34" s="2">
        <v>0.01</v>
      </c>
      <c r="H34" s="2">
        <v>0.08</v>
      </c>
      <c r="I34">
        <v>9552</v>
      </c>
      <c r="J34" s="2">
        <v>7.0000000000000007E-2</v>
      </c>
      <c r="K34" s="2">
        <v>0</v>
      </c>
      <c r="L34" s="2">
        <v>7.0000000000000007E-2</v>
      </c>
      <c r="M34">
        <v>9552</v>
      </c>
    </row>
    <row r="35" spans="1:13" x14ac:dyDescent="0.25">
      <c r="A35" t="s">
        <v>106</v>
      </c>
      <c r="B35" s="2">
        <v>0.39</v>
      </c>
      <c r="C35" s="2">
        <v>0.01</v>
      </c>
      <c r="D35" s="2">
        <v>0.41</v>
      </c>
      <c r="E35">
        <v>34944</v>
      </c>
      <c r="F35" s="2">
        <v>0.39</v>
      </c>
      <c r="G35" s="2">
        <v>0.01</v>
      </c>
      <c r="H35" s="2">
        <v>0.41</v>
      </c>
      <c r="I35">
        <v>34944</v>
      </c>
      <c r="J35" s="2">
        <v>0.38</v>
      </c>
      <c r="K35" s="2">
        <v>0.02</v>
      </c>
      <c r="L35" s="2">
        <v>0.41</v>
      </c>
      <c r="M35">
        <v>34944</v>
      </c>
    </row>
    <row r="36" spans="1:13" x14ac:dyDescent="0.25">
      <c r="A36" t="s">
        <v>76</v>
      </c>
      <c r="B36" s="2">
        <v>0.08</v>
      </c>
      <c r="C36" s="2">
        <v>0</v>
      </c>
      <c r="D36" s="2">
        <v>0.08</v>
      </c>
      <c r="E36">
        <v>9664</v>
      </c>
      <c r="F36" s="2">
        <v>0.08</v>
      </c>
      <c r="G36" s="2">
        <v>0</v>
      </c>
      <c r="H36" s="2">
        <v>0.08</v>
      </c>
      <c r="I36">
        <v>9664</v>
      </c>
      <c r="J36" s="2">
        <v>7.0000000000000007E-2</v>
      </c>
      <c r="K36" s="2">
        <v>0</v>
      </c>
      <c r="L36" s="2">
        <v>0.08</v>
      </c>
      <c r="M36">
        <v>9664</v>
      </c>
    </row>
    <row r="37" spans="1:13" x14ac:dyDescent="0.25">
      <c r="A37" t="s">
        <v>77</v>
      </c>
      <c r="B37" s="2">
        <v>0.11</v>
      </c>
      <c r="C37" s="2">
        <v>0</v>
      </c>
      <c r="D37" s="2">
        <v>0.11</v>
      </c>
      <c r="E37">
        <v>9732</v>
      </c>
      <c r="F37" s="2">
        <v>0.11</v>
      </c>
      <c r="G37" s="2">
        <v>0</v>
      </c>
      <c r="H37" s="2">
        <v>0.11</v>
      </c>
      <c r="I37">
        <v>9732</v>
      </c>
      <c r="J37" s="2">
        <v>0.11</v>
      </c>
      <c r="K37" s="2">
        <v>0</v>
      </c>
      <c r="L37" s="2">
        <v>0.11</v>
      </c>
      <c r="M37">
        <v>9732</v>
      </c>
    </row>
    <row r="38" spans="1:13" x14ac:dyDescent="0.25">
      <c r="A38" t="s">
        <v>80</v>
      </c>
      <c r="B38" s="2">
        <v>7.0000000000000007E-2</v>
      </c>
      <c r="C38" s="2">
        <v>0</v>
      </c>
      <c r="D38" s="2">
        <v>0.08</v>
      </c>
      <c r="E38">
        <v>9552</v>
      </c>
      <c r="F38" s="2">
        <v>0.06</v>
      </c>
      <c r="G38" s="2">
        <v>0.01</v>
      </c>
      <c r="H38" s="2">
        <v>7.0000000000000007E-2</v>
      </c>
      <c r="I38">
        <v>9552</v>
      </c>
      <c r="J38" s="2">
        <v>7.0000000000000007E-2</v>
      </c>
      <c r="K38" s="2">
        <v>0</v>
      </c>
      <c r="L38" s="2">
        <v>7.0000000000000007E-2</v>
      </c>
      <c r="M38">
        <v>9552</v>
      </c>
    </row>
    <row r="39" spans="1:13" x14ac:dyDescent="0.25">
      <c r="A39" t="s">
        <v>82</v>
      </c>
      <c r="B39" s="2">
        <v>0.08</v>
      </c>
      <c r="C39" s="2">
        <v>0</v>
      </c>
      <c r="D39" s="2">
        <v>0.09</v>
      </c>
      <c r="E39">
        <v>9668</v>
      </c>
      <c r="F39" s="2">
        <v>0.09</v>
      </c>
      <c r="G39" s="2">
        <v>0</v>
      </c>
      <c r="H39" s="2">
        <v>0.09</v>
      </c>
      <c r="I39">
        <v>9668</v>
      </c>
      <c r="J39" s="2">
        <v>0.09</v>
      </c>
      <c r="K39" s="2">
        <v>0</v>
      </c>
      <c r="L39" s="2">
        <v>0.09</v>
      </c>
      <c r="M39">
        <v>9668</v>
      </c>
    </row>
    <row r="40" spans="1:13" x14ac:dyDescent="0.25">
      <c r="A40" t="s">
        <v>84</v>
      </c>
      <c r="B40" s="2">
        <v>0.64</v>
      </c>
      <c r="C40" s="2">
        <v>0.01</v>
      </c>
      <c r="D40" s="2">
        <v>0.65</v>
      </c>
      <c r="E40">
        <v>12600</v>
      </c>
      <c r="F40" s="2">
        <v>0.63</v>
      </c>
      <c r="G40" s="2">
        <v>0.01</v>
      </c>
      <c r="H40" s="2">
        <v>0.65</v>
      </c>
      <c r="I40">
        <v>12600</v>
      </c>
      <c r="J40" s="2">
        <v>0.64</v>
      </c>
      <c r="K40" s="2">
        <v>0</v>
      </c>
      <c r="L40" s="2">
        <v>0.65</v>
      </c>
      <c r="M40">
        <v>12600</v>
      </c>
    </row>
    <row r="41" spans="1:13" x14ac:dyDescent="0.25">
      <c r="A41" t="s">
        <v>87</v>
      </c>
      <c r="B41" s="2">
        <v>7.0000000000000007E-2</v>
      </c>
      <c r="C41" s="2">
        <v>0</v>
      </c>
      <c r="D41" s="2">
        <v>7.0000000000000007E-2</v>
      </c>
      <c r="E41">
        <v>9544</v>
      </c>
      <c r="F41" s="2">
        <v>7.0000000000000007E-2</v>
      </c>
      <c r="G41" s="2">
        <v>0</v>
      </c>
      <c r="H41" s="2">
        <v>7.0000000000000007E-2</v>
      </c>
      <c r="I41">
        <v>9544</v>
      </c>
      <c r="J41" s="2">
        <v>7.0000000000000007E-2</v>
      </c>
      <c r="K41" s="2">
        <v>0</v>
      </c>
      <c r="L41" s="2">
        <v>0.08</v>
      </c>
      <c r="M41">
        <v>9544</v>
      </c>
    </row>
    <row r="42" spans="1:13" x14ac:dyDescent="0.25">
      <c r="A42" t="s">
        <v>88</v>
      </c>
      <c r="B42" s="2">
        <v>0.28000000000000003</v>
      </c>
      <c r="C42" s="2">
        <v>0</v>
      </c>
      <c r="D42" s="2">
        <v>0.28999999999999998</v>
      </c>
      <c r="E42">
        <v>9640</v>
      </c>
      <c r="F42" s="2">
        <v>0.28000000000000003</v>
      </c>
      <c r="G42" s="2">
        <v>0</v>
      </c>
      <c r="H42" s="2">
        <v>0.28000000000000003</v>
      </c>
      <c r="I42">
        <v>9640</v>
      </c>
      <c r="J42" s="2">
        <v>0.28000000000000003</v>
      </c>
      <c r="K42" s="2">
        <v>0</v>
      </c>
      <c r="L42" s="2">
        <v>0.28999999999999998</v>
      </c>
      <c r="M42">
        <v>9640</v>
      </c>
    </row>
    <row r="43" spans="1:13" x14ac:dyDescent="0.25">
      <c r="A43" t="s">
        <v>92</v>
      </c>
      <c r="B43" s="2">
        <v>7.0000000000000007E-2</v>
      </c>
      <c r="C43" s="2">
        <v>0</v>
      </c>
      <c r="D43" s="2">
        <v>7.0000000000000007E-2</v>
      </c>
      <c r="E43">
        <v>9660</v>
      </c>
      <c r="F43" s="2">
        <v>0.06</v>
      </c>
      <c r="G43" s="2">
        <v>0</v>
      </c>
      <c r="H43" s="2">
        <v>7.0000000000000007E-2</v>
      </c>
      <c r="I43">
        <v>9660</v>
      </c>
      <c r="J43" s="2">
        <v>7.0000000000000007E-2</v>
      </c>
      <c r="K43" s="2">
        <v>0</v>
      </c>
      <c r="L43" s="2">
        <v>7.0000000000000007E-2</v>
      </c>
      <c r="M43">
        <v>9660</v>
      </c>
    </row>
    <row r="44" spans="1:13" x14ac:dyDescent="0.25">
      <c r="A44" t="s">
        <v>93</v>
      </c>
      <c r="B44" s="2">
        <v>0.06</v>
      </c>
      <c r="C44" s="2">
        <v>0</v>
      </c>
      <c r="D44" s="2">
        <v>0.08</v>
      </c>
      <c r="E44">
        <v>9680</v>
      </c>
      <c r="F44" s="2">
        <v>7.0000000000000007E-2</v>
      </c>
      <c r="G44" s="2">
        <v>0</v>
      </c>
      <c r="H44" s="2">
        <v>0.08</v>
      </c>
      <c r="I44">
        <v>9680</v>
      </c>
      <c r="J44" s="2">
        <v>7.0000000000000007E-2</v>
      </c>
      <c r="K44" s="2">
        <v>0</v>
      </c>
      <c r="L44" s="2">
        <v>7.0000000000000007E-2</v>
      </c>
      <c r="M44">
        <v>9680</v>
      </c>
    </row>
    <row r="45" spans="1:13" x14ac:dyDescent="0.25">
      <c r="A45" t="s">
        <v>94</v>
      </c>
      <c r="B45" s="2">
        <v>0.11</v>
      </c>
      <c r="C45" s="2">
        <v>0</v>
      </c>
      <c r="D45" s="2">
        <v>0.11</v>
      </c>
      <c r="E45">
        <v>15276</v>
      </c>
      <c r="F45" s="2">
        <v>0.1</v>
      </c>
      <c r="G45" s="2">
        <v>0</v>
      </c>
      <c r="H45" s="2">
        <v>0.11</v>
      </c>
      <c r="I45">
        <v>15276</v>
      </c>
      <c r="J45" s="2">
        <v>0.1</v>
      </c>
      <c r="K45" s="2">
        <v>0.01</v>
      </c>
      <c r="L45" s="2">
        <v>0.11</v>
      </c>
      <c r="M45">
        <v>15276</v>
      </c>
    </row>
    <row r="46" spans="1:13" x14ac:dyDescent="0.25">
      <c r="A46" t="s">
        <v>95</v>
      </c>
      <c r="B46" s="2">
        <v>0.08</v>
      </c>
      <c r="C46" s="2">
        <v>0</v>
      </c>
      <c r="D46" s="2">
        <v>0.08</v>
      </c>
      <c r="E46">
        <v>9632</v>
      </c>
      <c r="F46" s="2">
        <v>7.0000000000000007E-2</v>
      </c>
      <c r="G46" s="2">
        <v>0</v>
      </c>
      <c r="H46" s="2">
        <v>0.08</v>
      </c>
      <c r="I46">
        <v>9632</v>
      </c>
      <c r="J46" s="2">
        <v>0.06</v>
      </c>
      <c r="K46" s="2">
        <v>0.01</v>
      </c>
      <c r="L46" s="2">
        <v>0.08</v>
      </c>
      <c r="M46">
        <v>9632</v>
      </c>
    </row>
    <row r="47" spans="1:13" x14ac:dyDescent="0.25">
      <c r="A47" t="s">
        <v>96</v>
      </c>
      <c r="B47" s="2">
        <v>0.7</v>
      </c>
      <c r="C47" s="2">
        <v>0.04</v>
      </c>
      <c r="D47" s="2">
        <v>0.75</v>
      </c>
      <c r="E47">
        <v>85976</v>
      </c>
      <c r="F47" s="2">
        <v>0.72</v>
      </c>
      <c r="G47" s="2">
        <v>0.04</v>
      </c>
      <c r="H47" s="2">
        <v>0.76</v>
      </c>
      <c r="I47">
        <v>85976</v>
      </c>
      <c r="J47" s="2">
        <v>0.68</v>
      </c>
      <c r="K47" s="2">
        <v>7.0000000000000007E-2</v>
      </c>
      <c r="L47" s="2">
        <v>0.75</v>
      </c>
      <c r="M47">
        <v>85976</v>
      </c>
    </row>
    <row r="48" spans="1:13" x14ac:dyDescent="0.25">
      <c r="A48" t="s">
        <v>97</v>
      </c>
      <c r="B48" s="2">
        <v>0.06</v>
      </c>
      <c r="C48" s="2">
        <v>0</v>
      </c>
      <c r="D48" s="2">
        <v>7.0000000000000007E-2</v>
      </c>
      <c r="E48">
        <v>9548</v>
      </c>
      <c r="F48" s="2">
        <v>7.0000000000000007E-2</v>
      </c>
      <c r="G48" s="2">
        <v>0</v>
      </c>
      <c r="H48" s="2">
        <v>7.0000000000000007E-2</v>
      </c>
      <c r="I48">
        <v>9548</v>
      </c>
      <c r="J48" s="2">
        <v>0.06</v>
      </c>
      <c r="K48" s="2">
        <v>0</v>
      </c>
      <c r="L48" s="2">
        <v>7.0000000000000007E-2</v>
      </c>
      <c r="M48">
        <v>9548</v>
      </c>
    </row>
    <row r="49" spans="1:13" x14ac:dyDescent="0.25">
      <c r="A49" t="s">
        <v>98</v>
      </c>
      <c r="B49" s="2">
        <v>0.06</v>
      </c>
      <c r="C49" s="2">
        <v>0</v>
      </c>
      <c r="D49" s="2">
        <v>7.0000000000000007E-2</v>
      </c>
      <c r="E49">
        <v>9544</v>
      </c>
      <c r="F49" s="2">
        <v>7.0000000000000007E-2</v>
      </c>
      <c r="G49" s="2">
        <v>0</v>
      </c>
      <c r="H49" s="2">
        <v>7.0000000000000007E-2</v>
      </c>
      <c r="I49">
        <v>9544</v>
      </c>
      <c r="J49" s="2">
        <v>7.0000000000000007E-2</v>
      </c>
      <c r="K49" s="2">
        <v>0</v>
      </c>
      <c r="L49" s="2">
        <v>7.0000000000000007E-2</v>
      </c>
      <c r="M49">
        <v>9544</v>
      </c>
    </row>
    <row r="50" spans="1:13" x14ac:dyDescent="0.25">
      <c r="A50" t="s">
        <v>100</v>
      </c>
      <c r="B50" s="2">
        <v>0.06</v>
      </c>
      <c r="C50" s="2">
        <v>0</v>
      </c>
      <c r="D50" s="2">
        <v>7.0000000000000007E-2</v>
      </c>
      <c r="E50">
        <v>9688</v>
      </c>
      <c r="F50" s="2">
        <v>7.0000000000000007E-2</v>
      </c>
      <c r="G50" s="2">
        <v>0</v>
      </c>
      <c r="H50" s="2">
        <v>7.0000000000000007E-2</v>
      </c>
      <c r="I50">
        <v>9688</v>
      </c>
      <c r="J50" s="2">
        <v>0.06</v>
      </c>
      <c r="K50" s="2">
        <v>0</v>
      </c>
      <c r="L50" s="2">
        <v>7.0000000000000007E-2</v>
      </c>
      <c r="M50">
        <v>9688</v>
      </c>
    </row>
    <row r="51" spans="1:13" x14ac:dyDescent="0.25">
      <c r="A51" t="s">
        <v>102</v>
      </c>
      <c r="B51" s="2">
        <v>0.06</v>
      </c>
      <c r="C51" s="2">
        <v>0</v>
      </c>
      <c r="D51" s="2">
        <v>7.0000000000000007E-2</v>
      </c>
      <c r="E51">
        <v>9544</v>
      </c>
      <c r="F51" s="2">
        <v>0.06</v>
      </c>
      <c r="G51" s="2">
        <v>0</v>
      </c>
      <c r="H51" s="2">
        <v>7.0000000000000007E-2</v>
      </c>
      <c r="I51">
        <v>9544</v>
      </c>
      <c r="J51" s="2">
        <v>7.0000000000000007E-2</v>
      </c>
      <c r="K51" s="2">
        <v>0</v>
      </c>
      <c r="L51" s="2">
        <v>7.0000000000000007E-2</v>
      </c>
      <c r="M51">
        <v>9540</v>
      </c>
    </row>
    <row r="52" spans="1:13" x14ac:dyDescent="0.25">
      <c r="A52" t="s">
        <v>105</v>
      </c>
      <c r="B52" s="2">
        <v>7.0000000000000007E-2</v>
      </c>
      <c r="C52" s="2">
        <v>0</v>
      </c>
      <c r="D52" s="2">
        <v>0.08</v>
      </c>
      <c r="E52">
        <v>9576</v>
      </c>
      <c r="F52" s="2">
        <v>7.0000000000000007E-2</v>
      </c>
      <c r="G52" s="2">
        <v>0</v>
      </c>
      <c r="H52" s="2">
        <v>0.08</v>
      </c>
      <c r="I52">
        <v>9576</v>
      </c>
      <c r="J52" s="2">
        <v>7.0000000000000007E-2</v>
      </c>
      <c r="K52" s="2">
        <v>0</v>
      </c>
      <c r="L52" s="2">
        <v>0.08</v>
      </c>
      <c r="M52">
        <v>9576</v>
      </c>
    </row>
    <row r="53" spans="1:13" x14ac:dyDescent="0.25">
      <c r="A53" t="s">
        <v>166</v>
      </c>
      <c r="B53">
        <v>0.08</v>
      </c>
      <c r="C53">
        <v>0</v>
      </c>
      <c r="D53">
        <v>0.09</v>
      </c>
      <c r="E53">
        <v>9676</v>
      </c>
      <c r="F53">
        <v>0.08</v>
      </c>
      <c r="G53">
        <v>0</v>
      </c>
      <c r="H53">
        <v>0.09</v>
      </c>
      <c r="I53">
        <v>9676</v>
      </c>
      <c r="J53">
        <v>0.08</v>
      </c>
      <c r="K53">
        <v>0</v>
      </c>
      <c r="L53">
        <v>0.09</v>
      </c>
      <c r="M53">
        <v>9676</v>
      </c>
    </row>
    <row r="54" spans="1:13" x14ac:dyDescent="0.25">
      <c r="A54" t="s">
        <v>167</v>
      </c>
      <c r="B54">
        <v>0.1</v>
      </c>
      <c r="C54">
        <v>0</v>
      </c>
      <c r="D54">
        <v>0.1</v>
      </c>
      <c r="E54">
        <v>9544</v>
      </c>
      <c r="F54">
        <v>0.1</v>
      </c>
      <c r="G54">
        <v>0</v>
      </c>
      <c r="H54">
        <v>0.1</v>
      </c>
      <c r="I54">
        <v>9544</v>
      </c>
      <c r="J54">
        <v>0.1</v>
      </c>
      <c r="K54">
        <v>0</v>
      </c>
      <c r="L54">
        <v>0.1</v>
      </c>
      <c r="M54">
        <v>9544</v>
      </c>
    </row>
    <row r="55" spans="1:13" x14ac:dyDescent="0.25">
      <c r="A55" t="s">
        <v>169</v>
      </c>
      <c r="B55">
        <v>0.15</v>
      </c>
      <c r="C55">
        <v>0</v>
      </c>
      <c r="D55">
        <v>0.16</v>
      </c>
      <c r="E55">
        <v>10728</v>
      </c>
      <c r="F55">
        <v>0.15</v>
      </c>
      <c r="G55">
        <v>0</v>
      </c>
      <c r="H55">
        <v>0.15</v>
      </c>
      <c r="I55">
        <v>10728</v>
      </c>
      <c r="J55">
        <v>0.15</v>
      </c>
      <c r="K55">
        <v>0</v>
      </c>
      <c r="L55">
        <v>0.16</v>
      </c>
      <c r="M55">
        <v>10728</v>
      </c>
    </row>
    <row r="56" spans="1:13" x14ac:dyDescent="0.25">
      <c r="A56" t="s">
        <v>170</v>
      </c>
      <c r="B56">
        <v>0.19</v>
      </c>
      <c r="C56">
        <v>0</v>
      </c>
      <c r="D56">
        <v>0.19</v>
      </c>
      <c r="E56">
        <v>10964</v>
      </c>
      <c r="F56">
        <v>0.19</v>
      </c>
      <c r="G56">
        <v>0</v>
      </c>
      <c r="H56">
        <v>0.2</v>
      </c>
      <c r="I56">
        <v>10964</v>
      </c>
      <c r="J56">
        <v>0.2</v>
      </c>
      <c r="K56">
        <v>0</v>
      </c>
      <c r="L56">
        <v>0.2</v>
      </c>
      <c r="M56">
        <v>10964</v>
      </c>
    </row>
    <row r="57" spans="1:13" x14ac:dyDescent="0.25">
      <c r="A57" t="s">
        <v>156</v>
      </c>
      <c r="B57">
        <v>1.1499999999999999</v>
      </c>
      <c r="C57">
        <v>0.04</v>
      </c>
      <c r="D57">
        <v>1.2</v>
      </c>
      <c r="E57">
        <v>91488</v>
      </c>
      <c r="F57">
        <v>1.1499999999999999</v>
      </c>
      <c r="G57">
        <v>0.04</v>
      </c>
      <c r="H57">
        <v>1.2</v>
      </c>
      <c r="I57">
        <v>91488</v>
      </c>
      <c r="J57">
        <v>1.1200000000000001</v>
      </c>
      <c r="K57">
        <v>0.06</v>
      </c>
      <c r="L57">
        <v>1.19</v>
      </c>
      <c r="M57">
        <v>91488</v>
      </c>
    </row>
    <row r="58" spans="1:13" x14ac:dyDescent="0.25">
      <c r="A58" t="s">
        <v>171</v>
      </c>
      <c r="B58">
        <v>0.4</v>
      </c>
      <c r="C58">
        <v>0</v>
      </c>
      <c r="D58">
        <v>0.41</v>
      </c>
      <c r="E58">
        <v>11380</v>
      </c>
      <c r="F58">
        <v>0.42</v>
      </c>
      <c r="G58">
        <v>0</v>
      </c>
      <c r="H58">
        <v>0.42</v>
      </c>
      <c r="I58">
        <v>11380</v>
      </c>
      <c r="J58">
        <v>0.4</v>
      </c>
      <c r="K58">
        <v>0</v>
      </c>
      <c r="L58">
        <v>0.41</v>
      </c>
      <c r="M58">
        <v>11380</v>
      </c>
    </row>
    <row r="59" spans="1:13" x14ac:dyDescent="0.25">
      <c r="A59" t="s">
        <v>173</v>
      </c>
      <c r="B59">
        <v>7.0000000000000007E-2</v>
      </c>
      <c r="C59">
        <v>0</v>
      </c>
      <c r="D59">
        <v>7.0000000000000007E-2</v>
      </c>
      <c r="E59">
        <v>9664</v>
      </c>
      <c r="F59">
        <v>0.06</v>
      </c>
      <c r="G59">
        <v>0.01</v>
      </c>
      <c r="H59">
        <v>7.0000000000000007E-2</v>
      </c>
      <c r="I59">
        <v>9664</v>
      </c>
      <c r="J59">
        <v>7.0000000000000007E-2</v>
      </c>
      <c r="K59">
        <v>0</v>
      </c>
      <c r="L59">
        <v>7.0000000000000007E-2</v>
      </c>
      <c r="M59">
        <v>9664</v>
      </c>
    </row>
    <row r="60" spans="1:13" x14ac:dyDescent="0.25">
      <c r="A60" t="s">
        <v>157</v>
      </c>
      <c r="B60">
        <v>0.47</v>
      </c>
      <c r="C60">
        <v>0.02</v>
      </c>
      <c r="D60">
        <v>0.49</v>
      </c>
      <c r="E60">
        <v>16248</v>
      </c>
      <c r="F60">
        <v>0.47</v>
      </c>
      <c r="G60">
        <v>0</v>
      </c>
      <c r="H60">
        <v>0.47</v>
      </c>
      <c r="I60">
        <v>16248</v>
      </c>
      <c r="J60">
        <v>0.46</v>
      </c>
      <c r="K60">
        <v>0.01</v>
      </c>
      <c r="L60">
        <v>0.47</v>
      </c>
      <c r="M60">
        <v>16248</v>
      </c>
    </row>
    <row r="61" spans="1:13" x14ac:dyDescent="0.25">
      <c r="A61" t="s">
        <v>158</v>
      </c>
      <c r="B61">
        <v>0.08</v>
      </c>
      <c r="C61">
        <v>0</v>
      </c>
      <c r="D61">
        <v>0.09</v>
      </c>
      <c r="E61">
        <v>9688</v>
      </c>
      <c r="F61">
        <v>7.0000000000000007E-2</v>
      </c>
      <c r="G61">
        <v>0.01</v>
      </c>
      <c r="H61">
        <v>0.08</v>
      </c>
      <c r="I61">
        <v>9684</v>
      </c>
      <c r="J61">
        <v>0.08</v>
      </c>
      <c r="K61">
        <v>0</v>
      </c>
      <c r="L61">
        <v>0.08</v>
      </c>
      <c r="M61">
        <v>9688</v>
      </c>
    </row>
    <row r="62" spans="1:13" x14ac:dyDescent="0.25">
      <c r="A62" t="s">
        <v>176</v>
      </c>
      <c r="B62">
        <v>7.0000000000000007E-2</v>
      </c>
      <c r="C62">
        <v>0</v>
      </c>
      <c r="D62">
        <v>0.08</v>
      </c>
      <c r="E62">
        <v>9692</v>
      </c>
      <c r="F62">
        <v>7.0000000000000007E-2</v>
      </c>
      <c r="G62">
        <v>0</v>
      </c>
      <c r="H62">
        <v>0.08</v>
      </c>
      <c r="I62">
        <v>9692</v>
      </c>
      <c r="J62">
        <v>7.0000000000000007E-2</v>
      </c>
      <c r="K62">
        <v>0</v>
      </c>
      <c r="L62">
        <v>0.08</v>
      </c>
      <c r="M62">
        <v>9692</v>
      </c>
    </row>
    <row r="63" spans="1:13" x14ac:dyDescent="0.25">
      <c r="A63" t="s">
        <v>161</v>
      </c>
      <c r="B63">
        <v>0.1</v>
      </c>
      <c r="C63">
        <v>0</v>
      </c>
      <c r="D63">
        <v>0.11</v>
      </c>
      <c r="E63">
        <v>9740</v>
      </c>
      <c r="F63">
        <v>0.1</v>
      </c>
      <c r="G63">
        <v>0</v>
      </c>
      <c r="H63">
        <v>0.1</v>
      </c>
      <c r="I63">
        <v>9740</v>
      </c>
      <c r="J63">
        <v>0.1</v>
      </c>
      <c r="K63">
        <v>0</v>
      </c>
      <c r="L63">
        <v>0.1</v>
      </c>
      <c r="M63">
        <v>9740</v>
      </c>
    </row>
    <row r="64" spans="1:13" x14ac:dyDescent="0.25">
      <c r="A64" t="s">
        <v>178</v>
      </c>
      <c r="B64">
        <v>7.0000000000000007E-2</v>
      </c>
      <c r="C64">
        <v>0</v>
      </c>
      <c r="D64">
        <v>7.0000000000000007E-2</v>
      </c>
      <c r="E64">
        <v>9904</v>
      </c>
      <c r="F64">
        <v>7.0000000000000007E-2</v>
      </c>
      <c r="G64">
        <v>0</v>
      </c>
      <c r="H64">
        <v>0.08</v>
      </c>
      <c r="I64">
        <v>9904</v>
      </c>
      <c r="J64">
        <v>0.08</v>
      </c>
      <c r="K64">
        <v>0</v>
      </c>
      <c r="L64">
        <v>0.08</v>
      </c>
      <c r="M64">
        <v>9904</v>
      </c>
    </row>
    <row r="65" spans="1:13" x14ac:dyDescent="0.25">
      <c r="A65" t="s">
        <v>179</v>
      </c>
      <c r="B65">
        <v>1.19</v>
      </c>
      <c r="C65">
        <v>0.06</v>
      </c>
      <c r="D65">
        <v>1.26</v>
      </c>
      <c r="E65">
        <v>91084</v>
      </c>
      <c r="F65">
        <v>1.1499999999999999</v>
      </c>
      <c r="G65">
        <v>0.06</v>
      </c>
      <c r="H65">
        <v>1.21</v>
      </c>
      <c r="I65">
        <v>91084</v>
      </c>
      <c r="J65">
        <v>1.1499999999999999</v>
      </c>
      <c r="K65">
        <v>0.05</v>
      </c>
      <c r="L65">
        <v>1.21</v>
      </c>
      <c r="M65">
        <v>91084</v>
      </c>
    </row>
    <row r="66" spans="1:13" x14ac:dyDescent="0.25">
      <c r="A66" t="s">
        <v>164</v>
      </c>
      <c r="B66">
        <v>0.7</v>
      </c>
      <c r="C66">
        <v>7.0000000000000007E-2</v>
      </c>
      <c r="D66">
        <v>0.78</v>
      </c>
      <c r="E66">
        <v>86228</v>
      </c>
      <c r="F66">
        <v>0.73</v>
      </c>
      <c r="G66">
        <v>0.05</v>
      </c>
      <c r="H66">
        <v>0.78</v>
      </c>
      <c r="I66">
        <v>86228</v>
      </c>
      <c r="J66">
        <v>0.71</v>
      </c>
      <c r="K66">
        <v>0.06</v>
      </c>
      <c r="L66">
        <v>0.78</v>
      </c>
      <c r="M66">
        <v>86228</v>
      </c>
    </row>
    <row r="67" spans="1:13" x14ac:dyDescent="0.25">
      <c r="A67" t="s">
        <v>152</v>
      </c>
      <c r="B67">
        <v>7.1</v>
      </c>
      <c r="C67">
        <v>0.02</v>
      </c>
      <c r="D67">
        <v>7.13</v>
      </c>
      <c r="E67">
        <v>38332</v>
      </c>
      <c r="F67">
        <v>7.12</v>
      </c>
      <c r="G67">
        <v>0.02</v>
      </c>
      <c r="H67">
        <v>7.14</v>
      </c>
      <c r="I67">
        <v>38332</v>
      </c>
      <c r="J67">
        <v>7.16</v>
      </c>
      <c r="K67">
        <v>0.02</v>
      </c>
      <c r="L67">
        <v>7.19</v>
      </c>
      <c r="M67">
        <v>38332</v>
      </c>
    </row>
    <row r="68" spans="1:13" x14ac:dyDescent="0.25">
      <c r="A68" t="s">
        <v>153</v>
      </c>
      <c r="B68">
        <v>8.32</v>
      </c>
      <c r="C68">
        <v>1.18</v>
      </c>
      <c r="D68">
        <v>9.52</v>
      </c>
      <c r="E68">
        <v>1337388</v>
      </c>
      <c r="F68">
        <v>8.2899999999999991</v>
      </c>
      <c r="G68">
        <v>1.04</v>
      </c>
      <c r="H68">
        <v>9.34</v>
      </c>
      <c r="I68">
        <v>1337388</v>
      </c>
      <c r="J68">
        <v>8.3000000000000007</v>
      </c>
      <c r="K68">
        <v>0.98</v>
      </c>
      <c r="L68">
        <v>9.3000000000000007</v>
      </c>
      <c r="M68">
        <v>1337388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EA0-DE27-4804-AF00-712B24C50373}">
  <sheetPr codeName="Sheet21"/>
  <dimension ref="A1:M67"/>
  <sheetViews>
    <sheetView topLeftCell="A28" workbookViewId="0">
      <selection activeCell="O3" sqref="O3:O6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1.1599999999999999</v>
      </c>
      <c r="C2" s="2">
        <v>0.15</v>
      </c>
      <c r="D2" s="2">
        <v>1.32</v>
      </c>
      <c r="E2">
        <v>250268</v>
      </c>
      <c r="F2" s="2">
        <v>1.17</v>
      </c>
      <c r="G2" s="2">
        <v>0.14000000000000001</v>
      </c>
      <c r="H2" s="2">
        <v>1.31</v>
      </c>
      <c r="I2">
        <v>250268</v>
      </c>
      <c r="J2" s="2">
        <v>1.19</v>
      </c>
      <c r="K2" s="2">
        <v>0.12</v>
      </c>
      <c r="L2" s="2">
        <v>1.32</v>
      </c>
      <c r="M2">
        <v>250268</v>
      </c>
    </row>
    <row r="3" spans="1:13" x14ac:dyDescent="0.25">
      <c r="A3" t="s">
        <v>7</v>
      </c>
      <c r="B3" s="2">
        <v>0.09</v>
      </c>
      <c r="C3" s="2">
        <v>0</v>
      </c>
      <c r="D3" s="2">
        <v>0.1</v>
      </c>
      <c r="E3">
        <v>14840</v>
      </c>
      <c r="F3" s="2">
        <v>0.09</v>
      </c>
      <c r="G3" s="2">
        <v>0</v>
      </c>
      <c r="H3" s="2">
        <v>0.09</v>
      </c>
      <c r="I3">
        <v>14840</v>
      </c>
      <c r="J3" s="2">
        <v>0.09</v>
      </c>
      <c r="K3" s="2">
        <v>0</v>
      </c>
      <c r="L3" s="2">
        <v>0.09</v>
      </c>
      <c r="M3">
        <v>14840</v>
      </c>
    </row>
    <row r="4" spans="1:13" x14ac:dyDescent="0.25">
      <c r="A4" t="s">
        <v>9</v>
      </c>
      <c r="B4" s="2">
        <v>0.09</v>
      </c>
      <c r="C4" s="2">
        <v>0</v>
      </c>
      <c r="D4" s="2">
        <v>0.1</v>
      </c>
      <c r="E4">
        <v>15184</v>
      </c>
      <c r="F4" s="2">
        <v>0.08</v>
      </c>
      <c r="G4" s="2">
        <v>0.01</v>
      </c>
      <c r="H4" s="2">
        <v>0.1</v>
      </c>
      <c r="I4">
        <v>15184</v>
      </c>
      <c r="J4" s="2">
        <v>0.08</v>
      </c>
      <c r="K4" s="2">
        <v>0.01</v>
      </c>
      <c r="L4" s="2">
        <v>0.1</v>
      </c>
      <c r="M4">
        <v>15184</v>
      </c>
    </row>
    <row r="5" spans="1:13" x14ac:dyDescent="0.25">
      <c r="A5" t="s">
        <v>10</v>
      </c>
      <c r="B5" s="2">
        <v>1.0900000000000001</v>
      </c>
      <c r="C5" s="2">
        <v>0.1</v>
      </c>
      <c r="D5" s="2">
        <v>1.2</v>
      </c>
      <c r="E5">
        <v>239460</v>
      </c>
      <c r="F5" s="2">
        <v>1.08</v>
      </c>
      <c r="G5" s="2">
        <v>0.1</v>
      </c>
      <c r="H5" s="2">
        <v>1.19</v>
      </c>
      <c r="I5">
        <v>239460</v>
      </c>
      <c r="J5" s="2">
        <v>1.04</v>
      </c>
      <c r="K5" s="2">
        <v>0.15</v>
      </c>
      <c r="L5" s="2">
        <v>1.2</v>
      </c>
      <c r="M5">
        <v>239456</v>
      </c>
    </row>
    <row r="6" spans="1:13" x14ac:dyDescent="0.25">
      <c r="A6" t="s">
        <v>15</v>
      </c>
      <c r="B6" s="2">
        <v>0.09</v>
      </c>
      <c r="C6" s="2">
        <v>0</v>
      </c>
      <c r="D6" s="2">
        <v>0.09</v>
      </c>
      <c r="E6">
        <v>15040</v>
      </c>
      <c r="F6" s="2">
        <v>0.08</v>
      </c>
      <c r="G6" s="2">
        <v>0</v>
      </c>
      <c r="H6" s="2">
        <v>0.09</v>
      </c>
      <c r="I6">
        <v>15040</v>
      </c>
      <c r="J6" s="2">
        <v>0.09</v>
      </c>
      <c r="K6" s="2">
        <v>0</v>
      </c>
      <c r="L6" s="2">
        <v>0.09</v>
      </c>
      <c r="M6">
        <v>15040</v>
      </c>
    </row>
    <row r="7" spans="1:13" x14ac:dyDescent="0.25">
      <c r="A7" t="s">
        <v>16</v>
      </c>
      <c r="B7" s="2">
        <v>0.09</v>
      </c>
      <c r="C7" s="2">
        <v>0</v>
      </c>
      <c r="D7" s="2">
        <v>0.09</v>
      </c>
      <c r="E7">
        <v>15040</v>
      </c>
      <c r="F7" s="2">
        <v>0.08</v>
      </c>
      <c r="G7" s="2">
        <v>0</v>
      </c>
      <c r="H7" s="2">
        <v>0.09</v>
      </c>
      <c r="I7">
        <v>15040</v>
      </c>
      <c r="J7" s="2">
        <v>0.09</v>
      </c>
      <c r="K7" s="2">
        <v>0</v>
      </c>
      <c r="L7" s="2">
        <v>0.1</v>
      </c>
      <c r="M7">
        <v>15040</v>
      </c>
    </row>
    <row r="8" spans="1:13" x14ac:dyDescent="0.25">
      <c r="A8" t="s">
        <v>17</v>
      </c>
      <c r="B8" s="2">
        <v>0.09</v>
      </c>
      <c r="C8" s="2">
        <v>0</v>
      </c>
      <c r="D8" s="2">
        <v>0.09</v>
      </c>
      <c r="E8">
        <v>14840</v>
      </c>
      <c r="F8" s="2">
        <v>0.08</v>
      </c>
      <c r="G8" s="2">
        <v>0</v>
      </c>
      <c r="H8" s="2">
        <v>0.09</v>
      </c>
      <c r="I8">
        <v>14840</v>
      </c>
      <c r="J8" s="2">
        <v>0.09</v>
      </c>
      <c r="K8" s="2">
        <v>0</v>
      </c>
      <c r="L8" s="2">
        <v>0.1</v>
      </c>
      <c r="M8">
        <v>14840</v>
      </c>
    </row>
    <row r="9" spans="1:13" x14ac:dyDescent="0.25">
      <c r="A9" t="s">
        <v>20</v>
      </c>
      <c r="B9" s="2">
        <v>0.09</v>
      </c>
      <c r="C9" s="2">
        <v>0</v>
      </c>
      <c r="D9" s="2">
        <v>0.1</v>
      </c>
      <c r="E9">
        <v>15052</v>
      </c>
      <c r="F9" s="2">
        <v>0.09</v>
      </c>
      <c r="G9" s="2">
        <v>0</v>
      </c>
      <c r="H9" s="2">
        <v>0.1</v>
      </c>
      <c r="I9">
        <v>15052</v>
      </c>
      <c r="J9" s="2">
        <v>7.0000000000000007E-2</v>
      </c>
      <c r="K9" s="2">
        <v>0.02</v>
      </c>
      <c r="L9" s="2">
        <v>0.09</v>
      </c>
      <c r="M9">
        <v>15052</v>
      </c>
    </row>
    <row r="10" spans="1:13" x14ac:dyDescent="0.25">
      <c r="A10" t="s">
        <v>21</v>
      </c>
      <c r="B10" s="2">
        <v>0.12</v>
      </c>
      <c r="C10" s="2">
        <v>0.01</v>
      </c>
      <c r="D10" s="2">
        <v>0.13</v>
      </c>
      <c r="E10">
        <v>14792</v>
      </c>
      <c r="F10" s="2">
        <v>0.12</v>
      </c>
      <c r="G10" s="2">
        <v>0</v>
      </c>
      <c r="H10" s="2">
        <v>0.13</v>
      </c>
      <c r="I10">
        <v>14792</v>
      </c>
      <c r="J10" s="2">
        <v>0.11</v>
      </c>
      <c r="K10" s="2">
        <v>0.02</v>
      </c>
      <c r="L10" s="2">
        <v>0.13</v>
      </c>
      <c r="M10">
        <v>14792</v>
      </c>
    </row>
    <row r="11" spans="1:13" x14ac:dyDescent="0.25">
      <c r="A11" t="s">
        <v>22</v>
      </c>
      <c r="B11" s="2">
        <v>2.04</v>
      </c>
      <c r="C11" s="2">
        <v>0.12</v>
      </c>
      <c r="D11" s="2">
        <v>2.17</v>
      </c>
      <c r="E11">
        <v>252208</v>
      </c>
      <c r="F11" s="2">
        <v>2.04</v>
      </c>
      <c r="G11" s="2">
        <v>0.14000000000000001</v>
      </c>
      <c r="H11" s="2">
        <v>2.1800000000000002</v>
      </c>
      <c r="I11">
        <v>252208</v>
      </c>
      <c r="J11" s="2">
        <v>1.98</v>
      </c>
      <c r="K11" s="2">
        <v>0.2</v>
      </c>
      <c r="L11" s="2">
        <v>2.1800000000000002</v>
      </c>
      <c r="M11">
        <v>252208</v>
      </c>
    </row>
    <row r="12" spans="1:13" x14ac:dyDescent="0.25">
      <c r="A12" t="s">
        <v>23</v>
      </c>
      <c r="B12" s="2">
        <v>0.1</v>
      </c>
      <c r="C12" s="2">
        <v>0</v>
      </c>
      <c r="D12" s="2">
        <v>0.1</v>
      </c>
      <c r="E12">
        <v>14220</v>
      </c>
      <c r="F12" s="2">
        <v>0.1</v>
      </c>
      <c r="G12" s="2">
        <v>0</v>
      </c>
      <c r="H12" s="2">
        <v>0.1</v>
      </c>
      <c r="I12">
        <v>14220</v>
      </c>
      <c r="J12" s="2">
        <v>0.1</v>
      </c>
      <c r="K12" s="2">
        <v>0</v>
      </c>
      <c r="L12" s="2">
        <v>0.1</v>
      </c>
      <c r="M12">
        <v>14220</v>
      </c>
    </row>
    <row r="13" spans="1:13" x14ac:dyDescent="0.25">
      <c r="A13" t="s">
        <v>24</v>
      </c>
      <c r="B13" s="2">
        <v>0.09</v>
      </c>
      <c r="C13" s="2">
        <v>0</v>
      </c>
      <c r="D13" s="2">
        <v>0.1</v>
      </c>
      <c r="E13">
        <v>15436</v>
      </c>
      <c r="F13" s="2">
        <v>0.1</v>
      </c>
      <c r="G13" s="2">
        <v>0</v>
      </c>
      <c r="H13" s="2">
        <v>0.1</v>
      </c>
      <c r="I13">
        <v>15436</v>
      </c>
      <c r="J13" s="2">
        <v>0.09</v>
      </c>
      <c r="K13" s="2">
        <v>0.01</v>
      </c>
      <c r="L13" s="2">
        <v>0.1</v>
      </c>
      <c r="M13">
        <v>15436</v>
      </c>
    </row>
    <row r="14" spans="1:13" x14ac:dyDescent="0.25">
      <c r="A14" t="s">
        <v>30</v>
      </c>
      <c r="B14" s="2">
        <v>0.08</v>
      </c>
      <c r="C14" s="2">
        <v>0</v>
      </c>
      <c r="D14" s="2">
        <v>0.09</v>
      </c>
      <c r="E14">
        <v>15048</v>
      </c>
      <c r="F14" s="2">
        <v>0.09</v>
      </c>
      <c r="G14" s="2">
        <v>0</v>
      </c>
      <c r="H14" s="2">
        <v>0.1</v>
      </c>
      <c r="I14">
        <v>15048</v>
      </c>
      <c r="J14" s="2">
        <v>7.0000000000000007E-2</v>
      </c>
      <c r="K14" s="2">
        <v>0.02</v>
      </c>
      <c r="L14" s="2">
        <v>0.09</v>
      </c>
      <c r="M14">
        <v>15048</v>
      </c>
    </row>
    <row r="15" spans="1:13" x14ac:dyDescent="0.25">
      <c r="A15" t="s">
        <v>31</v>
      </c>
      <c r="B15" s="2">
        <v>0.09</v>
      </c>
      <c r="C15" s="2">
        <v>0</v>
      </c>
      <c r="D15" s="2">
        <v>0.1</v>
      </c>
      <c r="E15">
        <v>14828</v>
      </c>
      <c r="F15" s="2">
        <v>0.08</v>
      </c>
      <c r="G15" s="2">
        <v>0.01</v>
      </c>
      <c r="H15" s="2">
        <v>0.1</v>
      </c>
      <c r="I15">
        <v>14828</v>
      </c>
      <c r="J15" s="2">
        <v>0.1</v>
      </c>
      <c r="K15" s="2">
        <v>0</v>
      </c>
      <c r="L15" s="2">
        <v>0.1</v>
      </c>
      <c r="M15">
        <v>14828</v>
      </c>
    </row>
    <row r="16" spans="1:13" x14ac:dyDescent="0.25">
      <c r="A16" t="s">
        <v>32</v>
      </c>
      <c r="B16" s="2">
        <v>0.1</v>
      </c>
      <c r="C16" s="2">
        <v>0</v>
      </c>
      <c r="D16" s="2">
        <v>0.1</v>
      </c>
      <c r="E16">
        <v>15108</v>
      </c>
      <c r="F16" s="2">
        <v>0.1</v>
      </c>
      <c r="G16" s="2">
        <v>0</v>
      </c>
      <c r="H16" s="2">
        <v>0.11</v>
      </c>
      <c r="I16">
        <v>15108</v>
      </c>
      <c r="J16" s="2">
        <v>0.1</v>
      </c>
      <c r="K16" s="2">
        <v>0</v>
      </c>
      <c r="L16" s="2">
        <v>0.1</v>
      </c>
      <c r="M16">
        <v>15108</v>
      </c>
    </row>
    <row r="17" spans="1:13" x14ac:dyDescent="0.25">
      <c r="A17" t="s">
        <v>33</v>
      </c>
      <c r="B17" s="2">
        <v>7.0000000000000007E-2</v>
      </c>
      <c r="C17" s="2">
        <v>0.02</v>
      </c>
      <c r="D17" s="2">
        <v>0.09</v>
      </c>
      <c r="E17">
        <v>14832</v>
      </c>
      <c r="F17" s="2">
        <v>0.09</v>
      </c>
      <c r="G17" s="2">
        <v>0</v>
      </c>
      <c r="H17" s="2">
        <v>0.09</v>
      </c>
      <c r="I17">
        <v>14832</v>
      </c>
      <c r="J17" s="2">
        <v>0.09</v>
      </c>
      <c r="K17" s="2">
        <v>0</v>
      </c>
      <c r="L17" s="2">
        <v>0.09</v>
      </c>
      <c r="M17">
        <v>14828</v>
      </c>
    </row>
    <row r="18" spans="1:13" x14ac:dyDescent="0.25">
      <c r="A18" t="s">
        <v>36</v>
      </c>
      <c r="B18" s="2">
        <v>2.08</v>
      </c>
      <c r="C18" s="2">
        <v>0.39</v>
      </c>
      <c r="D18" s="2">
        <v>2.48</v>
      </c>
      <c r="E18">
        <v>589576</v>
      </c>
      <c r="F18" s="2">
        <v>2.1800000000000002</v>
      </c>
      <c r="G18" s="2">
        <v>0.31</v>
      </c>
      <c r="H18" s="2">
        <v>2.5</v>
      </c>
      <c r="I18">
        <v>589576</v>
      </c>
      <c r="J18" s="2">
        <v>2.12</v>
      </c>
      <c r="K18" s="2">
        <v>0.36</v>
      </c>
      <c r="L18" s="2">
        <v>2.4900000000000002</v>
      </c>
      <c r="M18">
        <v>589576</v>
      </c>
    </row>
    <row r="19" spans="1:13" x14ac:dyDescent="0.25">
      <c r="A19" t="s">
        <v>39</v>
      </c>
      <c r="B19" s="2">
        <v>24.98</v>
      </c>
      <c r="C19" s="2">
        <v>4.63</v>
      </c>
      <c r="D19" s="2">
        <v>29.65</v>
      </c>
      <c r="E19">
        <v>5854112</v>
      </c>
      <c r="F19" s="2">
        <v>24.82</v>
      </c>
      <c r="G19" s="2">
        <v>4.79</v>
      </c>
      <c r="H19" s="2">
        <v>29.66</v>
      </c>
      <c r="I19">
        <v>5854112</v>
      </c>
      <c r="J19" s="2">
        <v>25.14</v>
      </c>
      <c r="K19" s="2">
        <v>4.72</v>
      </c>
      <c r="L19" s="2">
        <v>29.9</v>
      </c>
      <c r="M19">
        <v>5854112</v>
      </c>
    </row>
    <row r="20" spans="1:13" x14ac:dyDescent="0.25">
      <c r="A20" t="s">
        <v>40</v>
      </c>
      <c r="B20" s="2">
        <v>0.09</v>
      </c>
      <c r="C20" s="2">
        <v>0</v>
      </c>
      <c r="D20" s="2">
        <v>0.09</v>
      </c>
      <c r="E20">
        <v>15124</v>
      </c>
      <c r="F20" s="2">
        <v>0.09</v>
      </c>
      <c r="G20" s="2">
        <v>0</v>
      </c>
      <c r="H20" s="2">
        <v>0.09</v>
      </c>
      <c r="I20">
        <v>15124</v>
      </c>
      <c r="J20" s="2">
        <v>0.09</v>
      </c>
      <c r="K20" s="2">
        <v>0</v>
      </c>
      <c r="L20" s="2">
        <v>0.1</v>
      </c>
      <c r="M20">
        <v>15124</v>
      </c>
    </row>
    <row r="21" spans="1:13" x14ac:dyDescent="0.25">
      <c r="A21" t="s">
        <v>41</v>
      </c>
      <c r="B21" s="2">
        <v>0.09</v>
      </c>
      <c r="C21" s="2">
        <v>0.01</v>
      </c>
      <c r="D21" s="2">
        <v>0.11</v>
      </c>
      <c r="E21">
        <v>14828</v>
      </c>
      <c r="F21" s="2">
        <v>0.1</v>
      </c>
      <c r="G21" s="2">
        <v>0</v>
      </c>
      <c r="H21" s="2">
        <v>0.11</v>
      </c>
      <c r="I21">
        <v>14828</v>
      </c>
      <c r="J21" s="2">
        <v>0.11</v>
      </c>
      <c r="K21" s="2">
        <v>0</v>
      </c>
      <c r="L21" s="2">
        <v>0.11</v>
      </c>
      <c r="M21">
        <v>14828</v>
      </c>
    </row>
    <row r="22" spans="1:13" x14ac:dyDescent="0.25">
      <c r="A22" t="s">
        <v>42</v>
      </c>
      <c r="B22" s="2">
        <v>0.09</v>
      </c>
      <c r="C22" s="2">
        <v>0.01</v>
      </c>
      <c r="D22" s="2">
        <v>0.1</v>
      </c>
      <c r="E22">
        <v>15144</v>
      </c>
      <c r="F22" s="2">
        <v>0.09</v>
      </c>
      <c r="G22" s="2">
        <v>0</v>
      </c>
      <c r="H22" s="2">
        <v>0.1</v>
      </c>
      <c r="I22">
        <v>15144</v>
      </c>
      <c r="J22" s="2">
        <v>0.08</v>
      </c>
      <c r="K22" s="2">
        <v>0.01</v>
      </c>
      <c r="L22" s="2">
        <v>0.1</v>
      </c>
      <c r="M22">
        <v>15144</v>
      </c>
    </row>
    <row r="23" spans="1:13" x14ac:dyDescent="0.25">
      <c r="A23" t="s">
        <v>45</v>
      </c>
      <c r="B23" s="2">
        <v>2.0699999999999998</v>
      </c>
      <c r="C23" s="2">
        <v>0.15</v>
      </c>
      <c r="D23" s="2">
        <v>2.23</v>
      </c>
      <c r="E23">
        <v>252032</v>
      </c>
      <c r="F23" s="2">
        <v>2.09</v>
      </c>
      <c r="G23" s="2">
        <v>0.14000000000000001</v>
      </c>
      <c r="H23" s="2">
        <v>2.2400000000000002</v>
      </c>
      <c r="I23">
        <v>252032</v>
      </c>
      <c r="J23" s="2">
        <v>2.0699999999999998</v>
      </c>
      <c r="K23" s="2">
        <v>0.16</v>
      </c>
      <c r="L23" s="2">
        <v>2.2400000000000002</v>
      </c>
      <c r="M23">
        <v>252032</v>
      </c>
    </row>
    <row r="24" spans="1:13" x14ac:dyDescent="0.25">
      <c r="A24" t="s">
        <v>47</v>
      </c>
      <c r="B24" s="2">
        <v>0.09</v>
      </c>
      <c r="C24" s="2">
        <v>0</v>
      </c>
      <c r="D24" s="2">
        <v>0.09</v>
      </c>
      <c r="E24">
        <v>15040</v>
      </c>
      <c r="F24" s="2">
        <v>0.08</v>
      </c>
      <c r="G24" s="2">
        <v>0</v>
      </c>
      <c r="H24" s="2">
        <v>0.09</v>
      </c>
      <c r="I24">
        <v>15040</v>
      </c>
      <c r="J24" s="2">
        <v>0.08</v>
      </c>
      <c r="K24" s="2">
        <v>0.01</v>
      </c>
      <c r="L24" s="2">
        <v>0.1</v>
      </c>
      <c r="M24">
        <v>15040</v>
      </c>
    </row>
    <row r="25" spans="1:13" x14ac:dyDescent="0.25">
      <c r="A25" t="s">
        <v>49</v>
      </c>
      <c r="B25" s="2">
        <v>0.08</v>
      </c>
      <c r="C25" s="2">
        <v>0.01</v>
      </c>
      <c r="D25" s="2">
        <v>0.09</v>
      </c>
      <c r="E25">
        <v>14876</v>
      </c>
      <c r="F25" s="2">
        <v>0.1</v>
      </c>
      <c r="G25" s="2">
        <v>0</v>
      </c>
      <c r="H25" s="2">
        <v>0.1</v>
      </c>
      <c r="I25">
        <v>14876</v>
      </c>
      <c r="J25" s="2">
        <v>0.09</v>
      </c>
      <c r="K25" s="2">
        <v>0</v>
      </c>
      <c r="L25" s="2">
        <v>0.1</v>
      </c>
      <c r="M25">
        <v>14876</v>
      </c>
    </row>
    <row r="26" spans="1:13" x14ac:dyDescent="0.25">
      <c r="A26" t="s">
        <v>51</v>
      </c>
      <c r="B26" s="2">
        <v>0.12</v>
      </c>
      <c r="C26" s="2">
        <v>0</v>
      </c>
      <c r="D26" s="2">
        <v>0.12</v>
      </c>
      <c r="E26">
        <v>15376</v>
      </c>
      <c r="F26" s="2">
        <v>0.11</v>
      </c>
      <c r="G26" s="2">
        <v>0.01</v>
      </c>
      <c r="H26" s="2">
        <v>0.12</v>
      </c>
      <c r="I26">
        <v>15376</v>
      </c>
      <c r="J26" s="2">
        <v>0.11</v>
      </c>
      <c r="K26" s="2">
        <v>0.01</v>
      </c>
      <c r="L26" s="2">
        <v>0.12</v>
      </c>
      <c r="M26">
        <v>15376</v>
      </c>
    </row>
    <row r="27" spans="1:13" x14ac:dyDescent="0.25">
      <c r="A27" t="s">
        <v>52</v>
      </c>
      <c r="B27" s="2">
        <v>0.08</v>
      </c>
      <c r="C27" s="2">
        <v>0</v>
      </c>
      <c r="D27" s="2">
        <v>0.09</v>
      </c>
      <c r="E27">
        <v>15084</v>
      </c>
      <c r="F27" s="2">
        <v>0.08</v>
      </c>
      <c r="G27" s="2">
        <v>0</v>
      </c>
      <c r="H27" s="2">
        <v>0.09</v>
      </c>
      <c r="I27">
        <v>15084</v>
      </c>
      <c r="J27" s="2">
        <v>0.08</v>
      </c>
      <c r="K27" s="2">
        <v>0</v>
      </c>
      <c r="L27" s="2">
        <v>0.09</v>
      </c>
      <c r="M27">
        <v>15084</v>
      </c>
    </row>
    <row r="28" spans="1:13" x14ac:dyDescent="0.25">
      <c r="A28" t="s">
        <v>53</v>
      </c>
      <c r="B28" s="2">
        <v>0.09</v>
      </c>
      <c r="C28" s="2">
        <v>0</v>
      </c>
      <c r="D28" s="2">
        <v>0.1</v>
      </c>
      <c r="E28">
        <v>15040</v>
      </c>
      <c r="F28" s="2">
        <v>0.08</v>
      </c>
      <c r="G28" s="2">
        <v>0</v>
      </c>
      <c r="H28" s="2">
        <v>0.1</v>
      </c>
      <c r="I28">
        <v>15040</v>
      </c>
      <c r="J28" s="2">
        <v>0.08</v>
      </c>
      <c r="K28" s="2">
        <v>0</v>
      </c>
      <c r="L28" s="2">
        <v>0.09</v>
      </c>
      <c r="M28">
        <v>15040</v>
      </c>
    </row>
    <row r="29" spans="1:13" x14ac:dyDescent="0.25">
      <c r="A29" t="s">
        <v>54</v>
      </c>
      <c r="B29" s="2">
        <v>0.18</v>
      </c>
      <c r="C29" s="2">
        <v>0</v>
      </c>
      <c r="D29" s="2">
        <v>0.19</v>
      </c>
      <c r="E29">
        <v>15064</v>
      </c>
      <c r="F29" s="2">
        <v>0.19</v>
      </c>
      <c r="G29" s="2">
        <v>0.01</v>
      </c>
      <c r="H29" s="2">
        <v>0.21</v>
      </c>
      <c r="I29">
        <v>15064</v>
      </c>
      <c r="J29" s="2">
        <v>0.2</v>
      </c>
      <c r="K29" s="2">
        <v>0</v>
      </c>
      <c r="L29" s="2">
        <v>0.2</v>
      </c>
      <c r="M29">
        <v>15064</v>
      </c>
    </row>
    <row r="30" spans="1:13" x14ac:dyDescent="0.25">
      <c r="A30" t="s">
        <v>61</v>
      </c>
      <c r="B30" s="2">
        <v>0.11</v>
      </c>
      <c r="C30" s="2">
        <v>0</v>
      </c>
      <c r="D30" s="2">
        <v>0.12</v>
      </c>
      <c r="E30">
        <v>15128</v>
      </c>
      <c r="F30" s="2">
        <v>0.1</v>
      </c>
      <c r="G30" s="2">
        <v>0.01</v>
      </c>
      <c r="H30" s="2">
        <v>0.12</v>
      </c>
      <c r="I30">
        <v>15128</v>
      </c>
      <c r="J30" s="2">
        <v>0.11</v>
      </c>
      <c r="K30" s="2">
        <v>0</v>
      </c>
      <c r="L30" s="2">
        <v>0.12</v>
      </c>
      <c r="M30">
        <v>15128</v>
      </c>
    </row>
    <row r="31" spans="1:13" x14ac:dyDescent="0.25">
      <c r="A31" t="s">
        <v>62</v>
      </c>
      <c r="B31" s="2">
        <v>0.09</v>
      </c>
      <c r="C31" s="2">
        <v>0</v>
      </c>
      <c r="D31" s="2">
        <v>0.1</v>
      </c>
      <c r="E31">
        <v>15112</v>
      </c>
      <c r="F31" s="2">
        <v>0.08</v>
      </c>
      <c r="G31" s="2">
        <v>0.01</v>
      </c>
      <c r="H31" s="2">
        <v>0.1</v>
      </c>
      <c r="I31">
        <v>15112</v>
      </c>
      <c r="J31" s="2">
        <v>0.09</v>
      </c>
      <c r="K31" s="2">
        <v>0</v>
      </c>
      <c r="L31" s="2">
        <v>0.1</v>
      </c>
      <c r="M31">
        <v>15112</v>
      </c>
    </row>
    <row r="32" spans="1:13" x14ac:dyDescent="0.25">
      <c r="A32" t="s">
        <v>66</v>
      </c>
      <c r="B32" s="2">
        <v>0.1</v>
      </c>
      <c r="C32" s="2">
        <v>0</v>
      </c>
      <c r="D32" s="2">
        <v>0.1</v>
      </c>
      <c r="E32">
        <v>15108</v>
      </c>
      <c r="F32" s="2">
        <v>0.09</v>
      </c>
      <c r="G32" s="2">
        <v>0</v>
      </c>
      <c r="H32" s="2">
        <v>0.1</v>
      </c>
      <c r="I32">
        <v>15108</v>
      </c>
      <c r="J32" s="2">
        <v>0.09</v>
      </c>
      <c r="K32" s="2">
        <v>0</v>
      </c>
      <c r="L32" s="2">
        <v>0.1</v>
      </c>
      <c r="M32">
        <v>15108</v>
      </c>
    </row>
    <row r="33" spans="1:13" x14ac:dyDescent="0.25">
      <c r="A33" t="s">
        <v>67</v>
      </c>
      <c r="B33" s="2">
        <v>0.09</v>
      </c>
      <c r="C33" s="2">
        <v>0</v>
      </c>
      <c r="D33" s="2">
        <v>0.09</v>
      </c>
      <c r="E33">
        <v>14828</v>
      </c>
      <c r="F33" s="2">
        <v>0.08</v>
      </c>
      <c r="G33" s="2">
        <v>0.01</v>
      </c>
      <c r="H33" s="2">
        <v>0.09</v>
      </c>
      <c r="I33">
        <v>14828</v>
      </c>
      <c r="J33" s="2">
        <v>0.08</v>
      </c>
      <c r="K33" s="2">
        <v>0</v>
      </c>
      <c r="L33" s="2">
        <v>0.09</v>
      </c>
      <c r="M33">
        <v>14828</v>
      </c>
    </row>
    <row r="34" spans="1:13" x14ac:dyDescent="0.25">
      <c r="A34" t="s">
        <v>68</v>
      </c>
      <c r="B34" s="2">
        <v>0.1</v>
      </c>
      <c r="C34" s="2">
        <v>0</v>
      </c>
      <c r="D34" s="2">
        <v>0.1</v>
      </c>
      <c r="E34">
        <v>14840</v>
      </c>
      <c r="F34" s="2">
        <v>0.1</v>
      </c>
      <c r="G34" s="2">
        <v>0</v>
      </c>
      <c r="H34" s="2">
        <v>0.1</v>
      </c>
      <c r="I34">
        <v>14840</v>
      </c>
      <c r="J34" s="2">
        <v>0.09</v>
      </c>
      <c r="K34" s="2">
        <v>0</v>
      </c>
      <c r="L34" s="2">
        <v>0.1</v>
      </c>
      <c r="M34">
        <v>14840</v>
      </c>
    </row>
    <row r="35" spans="1:13" x14ac:dyDescent="0.25">
      <c r="A35" t="s">
        <v>106</v>
      </c>
      <c r="B35" s="2">
        <v>0.28999999999999998</v>
      </c>
      <c r="C35" s="2">
        <v>0.02</v>
      </c>
      <c r="D35" s="2">
        <v>0.31</v>
      </c>
      <c r="E35">
        <v>36904</v>
      </c>
      <c r="F35" s="2">
        <v>0.28999999999999998</v>
      </c>
      <c r="G35" s="2">
        <v>0.02</v>
      </c>
      <c r="H35" s="2">
        <v>0.31</v>
      </c>
      <c r="I35">
        <v>36904</v>
      </c>
      <c r="J35" s="2">
        <v>0.3</v>
      </c>
      <c r="K35" s="2">
        <v>0</v>
      </c>
      <c r="L35" s="2">
        <v>0.31</v>
      </c>
      <c r="M35">
        <v>36904</v>
      </c>
    </row>
    <row r="36" spans="1:13" x14ac:dyDescent="0.25">
      <c r="A36" t="s">
        <v>76</v>
      </c>
      <c r="B36" s="2">
        <v>0.1</v>
      </c>
      <c r="C36" s="2">
        <v>0</v>
      </c>
      <c r="D36" s="2">
        <v>0.11</v>
      </c>
      <c r="E36">
        <v>15112</v>
      </c>
      <c r="F36" s="2">
        <v>0.1</v>
      </c>
      <c r="G36" s="2">
        <v>0</v>
      </c>
      <c r="H36" s="2">
        <v>0.1</v>
      </c>
      <c r="I36">
        <v>15112</v>
      </c>
      <c r="J36" s="2">
        <v>0.1</v>
      </c>
      <c r="K36" s="2">
        <v>0</v>
      </c>
      <c r="L36" s="2">
        <v>0.1</v>
      </c>
      <c r="M36">
        <v>15112</v>
      </c>
    </row>
    <row r="37" spans="1:13" x14ac:dyDescent="0.25">
      <c r="A37" t="s">
        <v>77</v>
      </c>
      <c r="B37" s="2">
        <v>0.13</v>
      </c>
      <c r="C37" s="2">
        <v>0</v>
      </c>
      <c r="D37" s="2">
        <v>0.13</v>
      </c>
      <c r="E37">
        <v>15164</v>
      </c>
      <c r="F37" s="2">
        <v>0.13</v>
      </c>
      <c r="G37" s="2">
        <v>0</v>
      </c>
      <c r="H37" s="2">
        <v>0.14000000000000001</v>
      </c>
      <c r="I37">
        <v>15164</v>
      </c>
      <c r="J37" s="2">
        <v>0.12</v>
      </c>
      <c r="K37" s="2">
        <v>0</v>
      </c>
      <c r="L37" s="2">
        <v>0.13</v>
      </c>
      <c r="M37">
        <v>15164</v>
      </c>
    </row>
    <row r="38" spans="1:13" x14ac:dyDescent="0.25">
      <c r="A38" t="s">
        <v>80</v>
      </c>
      <c r="B38" s="2">
        <v>0.09</v>
      </c>
      <c r="C38" s="2">
        <v>0</v>
      </c>
      <c r="D38" s="2">
        <v>0.09</v>
      </c>
      <c r="E38">
        <v>15052</v>
      </c>
      <c r="F38" s="2">
        <v>0.09</v>
      </c>
      <c r="G38" s="2">
        <v>0</v>
      </c>
      <c r="H38" s="2">
        <v>0.09</v>
      </c>
      <c r="I38">
        <v>15052</v>
      </c>
      <c r="J38" s="2">
        <v>0.1</v>
      </c>
      <c r="K38" s="2">
        <v>0</v>
      </c>
      <c r="L38" s="2">
        <v>0.1</v>
      </c>
      <c r="M38">
        <v>15052</v>
      </c>
    </row>
    <row r="39" spans="1:13" x14ac:dyDescent="0.25">
      <c r="A39" t="s">
        <v>82</v>
      </c>
      <c r="B39" s="2">
        <v>0.1</v>
      </c>
      <c r="C39" s="2">
        <v>0.01</v>
      </c>
      <c r="D39" s="2">
        <v>0.11</v>
      </c>
      <c r="E39">
        <v>15104</v>
      </c>
      <c r="F39" s="2">
        <v>0.1</v>
      </c>
      <c r="G39" s="2">
        <v>0.01</v>
      </c>
      <c r="H39" s="2">
        <v>0.11</v>
      </c>
      <c r="I39">
        <v>15104</v>
      </c>
      <c r="J39" s="2">
        <v>0.1</v>
      </c>
      <c r="K39" s="2">
        <v>0</v>
      </c>
      <c r="L39" s="2">
        <v>0.11</v>
      </c>
      <c r="M39">
        <v>15104</v>
      </c>
    </row>
    <row r="40" spans="1:13" x14ac:dyDescent="0.25">
      <c r="A40" t="s">
        <v>84</v>
      </c>
      <c r="B40" s="2">
        <v>0.98</v>
      </c>
      <c r="C40" s="2">
        <v>0.01</v>
      </c>
      <c r="D40" s="2">
        <v>0.99</v>
      </c>
      <c r="E40">
        <v>17964</v>
      </c>
      <c r="F40" s="2">
        <v>0.98</v>
      </c>
      <c r="G40" s="2">
        <v>0.01</v>
      </c>
      <c r="H40" s="2">
        <v>0.99</v>
      </c>
      <c r="I40">
        <v>17964</v>
      </c>
      <c r="J40" s="2">
        <v>0.97</v>
      </c>
      <c r="K40" s="2">
        <v>0</v>
      </c>
      <c r="L40" s="2">
        <v>0.98</v>
      </c>
      <c r="M40">
        <v>17964</v>
      </c>
    </row>
    <row r="41" spans="1:13" x14ac:dyDescent="0.25">
      <c r="A41" t="s">
        <v>87</v>
      </c>
      <c r="B41" s="2">
        <v>0.08</v>
      </c>
      <c r="C41" s="2">
        <v>0.01</v>
      </c>
      <c r="D41" s="2">
        <v>0.09</v>
      </c>
      <c r="E41">
        <v>14832</v>
      </c>
      <c r="F41" s="2">
        <v>0.09</v>
      </c>
      <c r="G41" s="2">
        <v>0</v>
      </c>
      <c r="H41" s="2">
        <v>0.09</v>
      </c>
      <c r="I41">
        <v>14832</v>
      </c>
      <c r="J41" s="2">
        <v>0.09</v>
      </c>
      <c r="K41" s="2">
        <v>0</v>
      </c>
      <c r="L41" s="2">
        <v>0.1</v>
      </c>
      <c r="M41">
        <v>14832</v>
      </c>
    </row>
    <row r="42" spans="1:13" x14ac:dyDescent="0.25">
      <c r="A42" t="s">
        <v>88</v>
      </c>
      <c r="B42" s="2">
        <v>0.38</v>
      </c>
      <c r="C42" s="2">
        <v>0</v>
      </c>
      <c r="D42" s="2">
        <v>0.39</v>
      </c>
      <c r="E42">
        <v>15096</v>
      </c>
      <c r="F42" s="2">
        <v>0.38</v>
      </c>
      <c r="G42" s="2">
        <v>0</v>
      </c>
      <c r="H42" s="2">
        <v>0.39</v>
      </c>
      <c r="I42">
        <v>15096</v>
      </c>
      <c r="J42" s="2">
        <v>0.38</v>
      </c>
      <c r="K42" s="2">
        <v>0.01</v>
      </c>
      <c r="L42" s="2">
        <v>0.39</v>
      </c>
      <c r="M42">
        <v>15096</v>
      </c>
    </row>
    <row r="43" spans="1:13" x14ac:dyDescent="0.25">
      <c r="A43" t="s">
        <v>92</v>
      </c>
      <c r="B43" s="2">
        <v>0.09</v>
      </c>
      <c r="C43" s="2">
        <v>0</v>
      </c>
      <c r="D43" s="2">
        <v>0.1</v>
      </c>
      <c r="E43">
        <v>15096</v>
      </c>
      <c r="F43" s="2">
        <v>0.09</v>
      </c>
      <c r="G43" s="2">
        <v>0</v>
      </c>
      <c r="H43" s="2">
        <v>0.1</v>
      </c>
      <c r="I43">
        <v>15096</v>
      </c>
      <c r="J43" s="2">
        <v>0.09</v>
      </c>
      <c r="K43" s="2">
        <v>0</v>
      </c>
      <c r="L43" s="2">
        <v>0.1</v>
      </c>
      <c r="M43">
        <v>15096</v>
      </c>
    </row>
    <row r="44" spans="1:13" x14ac:dyDescent="0.25">
      <c r="A44" t="s">
        <v>93</v>
      </c>
      <c r="B44" s="2">
        <v>0.09</v>
      </c>
      <c r="C44" s="2">
        <v>0</v>
      </c>
      <c r="D44" s="2">
        <v>0.1</v>
      </c>
      <c r="E44">
        <v>15124</v>
      </c>
      <c r="F44" s="2">
        <v>0.08</v>
      </c>
      <c r="G44" s="2">
        <v>0.01</v>
      </c>
      <c r="H44" s="2">
        <v>0.1</v>
      </c>
      <c r="I44">
        <v>15124</v>
      </c>
      <c r="J44" s="2">
        <v>0.09</v>
      </c>
      <c r="K44" s="2">
        <v>0</v>
      </c>
      <c r="L44" s="2">
        <v>0.1</v>
      </c>
      <c r="M44">
        <v>15124</v>
      </c>
    </row>
    <row r="45" spans="1:13" x14ac:dyDescent="0.25">
      <c r="A45" t="s">
        <v>94</v>
      </c>
      <c r="B45" s="2">
        <v>0.15</v>
      </c>
      <c r="C45" s="2">
        <v>0.01</v>
      </c>
      <c r="D45" s="2">
        <v>0.16</v>
      </c>
      <c r="E45">
        <v>32960</v>
      </c>
      <c r="F45" s="2">
        <v>0.14000000000000001</v>
      </c>
      <c r="G45" s="2">
        <v>0.02</v>
      </c>
      <c r="H45" s="2">
        <v>0.16</v>
      </c>
      <c r="I45">
        <v>32960</v>
      </c>
      <c r="J45" s="2">
        <v>0.14000000000000001</v>
      </c>
      <c r="K45" s="2">
        <v>0.02</v>
      </c>
      <c r="L45" s="2">
        <v>0.17</v>
      </c>
      <c r="M45">
        <v>32960</v>
      </c>
    </row>
    <row r="46" spans="1:13" x14ac:dyDescent="0.25">
      <c r="A46" t="s">
        <v>95</v>
      </c>
      <c r="B46" s="2">
        <v>0.09</v>
      </c>
      <c r="C46" s="2">
        <v>0</v>
      </c>
      <c r="D46" s="2">
        <v>0.1</v>
      </c>
      <c r="E46">
        <v>15128</v>
      </c>
      <c r="F46" s="2">
        <v>0.09</v>
      </c>
      <c r="G46" s="2">
        <v>0</v>
      </c>
      <c r="H46" s="2">
        <v>0.1</v>
      </c>
      <c r="I46">
        <v>15128</v>
      </c>
      <c r="J46" s="2">
        <v>0.09</v>
      </c>
      <c r="K46" s="2">
        <v>0.01</v>
      </c>
      <c r="L46" s="2">
        <v>0.1</v>
      </c>
      <c r="M46">
        <v>15128</v>
      </c>
    </row>
    <row r="47" spans="1:13" x14ac:dyDescent="0.25">
      <c r="A47" t="s">
        <v>96</v>
      </c>
      <c r="B47" s="2">
        <v>0.99</v>
      </c>
      <c r="C47" s="2">
        <v>0.14000000000000001</v>
      </c>
      <c r="D47" s="2">
        <v>1.1399999999999999</v>
      </c>
      <c r="E47">
        <v>239364</v>
      </c>
      <c r="F47" s="2">
        <v>1</v>
      </c>
      <c r="G47" s="2">
        <v>0.12</v>
      </c>
      <c r="H47" s="2">
        <v>1.1299999999999999</v>
      </c>
      <c r="I47">
        <v>239364</v>
      </c>
      <c r="J47" s="2">
        <v>0.98</v>
      </c>
      <c r="K47" s="2">
        <v>0.14000000000000001</v>
      </c>
      <c r="L47" s="2">
        <v>1.1299999999999999</v>
      </c>
      <c r="M47">
        <v>239364</v>
      </c>
    </row>
    <row r="48" spans="1:13" x14ac:dyDescent="0.25">
      <c r="A48" t="s">
        <v>97</v>
      </c>
      <c r="B48" s="2">
        <v>0.08</v>
      </c>
      <c r="C48" s="2">
        <v>0.01</v>
      </c>
      <c r="D48" s="2">
        <v>0.09</v>
      </c>
      <c r="E48">
        <v>14832</v>
      </c>
      <c r="F48" s="2">
        <v>0.08</v>
      </c>
      <c r="G48" s="2">
        <v>0</v>
      </c>
      <c r="H48" s="2">
        <v>0.09</v>
      </c>
      <c r="I48">
        <v>14832</v>
      </c>
      <c r="J48" s="2">
        <v>0.09</v>
      </c>
      <c r="K48" s="2">
        <v>0</v>
      </c>
      <c r="L48" s="2">
        <v>0.09</v>
      </c>
      <c r="M48">
        <v>14832</v>
      </c>
    </row>
    <row r="49" spans="1:13" x14ac:dyDescent="0.25">
      <c r="A49" t="s">
        <v>98</v>
      </c>
      <c r="B49" s="2">
        <v>0.09</v>
      </c>
      <c r="C49" s="2">
        <v>0</v>
      </c>
      <c r="D49" s="2">
        <v>0.09</v>
      </c>
      <c r="E49">
        <v>14828</v>
      </c>
      <c r="F49" s="2">
        <v>0.08</v>
      </c>
      <c r="G49" s="2">
        <v>0</v>
      </c>
      <c r="H49" s="2">
        <v>0.09</v>
      </c>
      <c r="I49">
        <v>14828</v>
      </c>
      <c r="J49" s="2">
        <v>0.08</v>
      </c>
      <c r="K49" s="2">
        <v>0</v>
      </c>
      <c r="L49" s="2">
        <v>0.09</v>
      </c>
      <c r="M49">
        <v>14828</v>
      </c>
    </row>
    <row r="50" spans="1:13" x14ac:dyDescent="0.25">
      <c r="A50" t="s">
        <v>100</v>
      </c>
      <c r="B50" s="2">
        <v>0.08</v>
      </c>
      <c r="C50" s="2">
        <v>0</v>
      </c>
      <c r="D50" s="2">
        <v>0.09</v>
      </c>
      <c r="E50">
        <v>15188</v>
      </c>
      <c r="F50" s="2">
        <v>0.09</v>
      </c>
      <c r="G50" s="2">
        <v>0</v>
      </c>
      <c r="H50" s="2">
        <v>0.09</v>
      </c>
      <c r="I50">
        <v>15188</v>
      </c>
      <c r="J50" s="2">
        <v>0.09</v>
      </c>
      <c r="K50" s="2">
        <v>0</v>
      </c>
      <c r="L50" s="2">
        <v>0.09</v>
      </c>
      <c r="M50">
        <v>15188</v>
      </c>
    </row>
    <row r="51" spans="1:13" x14ac:dyDescent="0.25">
      <c r="A51" t="s">
        <v>102</v>
      </c>
      <c r="B51" s="2">
        <v>0.08</v>
      </c>
      <c r="C51" s="2">
        <v>0</v>
      </c>
      <c r="D51" s="2">
        <v>0.09</v>
      </c>
      <c r="E51">
        <v>14828</v>
      </c>
      <c r="F51" s="2">
        <v>0.08</v>
      </c>
      <c r="G51" s="2">
        <v>0</v>
      </c>
      <c r="H51" s="2">
        <v>0.09</v>
      </c>
      <c r="I51">
        <v>14828</v>
      </c>
      <c r="J51" s="2">
        <v>0.09</v>
      </c>
      <c r="K51" s="2">
        <v>0</v>
      </c>
      <c r="L51" s="2">
        <v>0.1</v>
      </c>
      <c r="M51">
        <v>14828</v>
      </c>
    </row>
    <row r="52" spans="1:13" x14ac:dyDescent="0.25">
      <c r="A52" t="s">
        <v>105</v>
      </c>
      <c r="B52" s="2">
        <v>0.09</v>
      </c>
      <c r="C52" s="2">
        <v>0</v>
      </c>
      <c r="D52" s="2">
        <v>0.1</v>
      </c>
      <c r="E52">
        <v>15116</v>
      </c>
      <c r="F52" s="2">
        <v>0.1</v>
      </c>
      <c r="G52" s="2">
        <v>0</v>
      </c>
      <c r="H52" s="2">
        <v>0.1</v>
      </c>
      <c r="I52">
        <v>15116</v>
      </c>
      <c r="J52" s="2">
        <v>0.09</v>
      </c>
      <c r="K52" s="2">
        <v>0</v>
      </c>
      <c r="L52" s="2">
        <v>0.1</v>
      </c>
      <c r="M52">
        <v>15116</v>
      </c>
    </row>
    <row r="53" spans="1:13" x14ac:dyDescent="0.25">
      <c r="A53" t="s">
        <v>166</v>
      </c>
      <c r="B53">
        <v>0.1</v>
      </c>
      <c r="C53">
        <v>0</v>
      </c>
      <c r="D53">
        <v>0.12</v>
      </c>
      <c r="E53">
        <v>14724</v>
      </c>
      <c r="F53">
        <v>0.11</v>
      </c>
      <c r="G53">
        <v>0</v>
      </c>
      <c r="H53">
        <v>0.12</v>
      </c>
      <c r="I53">
        <v>14724</v>
      </c>
      <c r="J53">
        <v>0.11</v>
      </c>
      <c r="K53">
        <v>0</v>
      </c>
      <c r="L53">
        <v>0.12</v>
      </c>
      <c r="M53">
        <v>14724</v>
      </c>
    </row>
    <row r="54" spans="1:13" x14ac:dyDescent="0.25">
      <c r="A54" t="s">
        <v>167</v>
      </c>
      <c r="B54">
        <v>0.14000000000000001</v>
      </c>
      <c r="C54">
        <v>0</v>
      </c>
      <c r="D54">
        <v>0.14000000000000001</v>
      </c>
      <c r="E54">
        <v>14808</v>
      </c>
      <c r="F54">
        <v>0.11</v>
      </c>
      <c r="G54">
        <v>0.02</v>
      </c>
      <c r="H54">
        <v>0.14000000000000001</v>
      </c>
      <c r="I54">
        <v>14808</v>
      </c>
      <c r="J54">
        <v>0.12</v>
      </c>
      <c r="K54">
        <v>0.01</v>
      </c>
      <c r="L54">
        <v>0.14000000000000001</v>
      </c>
      <c r="M54">
        <v>14808</v>
      </c>
    </row>
    <row r="55" spans="1:13" x14ac:dyDescent="0.25">
      <c r="A55" t="s">
        <v>169</v>
      </c>
      <c r="B55">
        <v>0.21</v>
      </c>
      <c r="C55">
        <v>0</v>
      </c>
      <c r="D55">
        <v>0.21</v>
      </c>
      <c r="E55">
        <v>16752</v>
      </c>
      <c r="F55">
        <v>0.19</v>
      </c>
      <c r="G55">
        <v>0.02</v>
      </c>
      <c r="H55">
        <v>0.21</v>
      </c>
      <c r="I55">
        <v>16752</v>
      </c>
      <c r="J55">
        <v>0.2</v>
      </c>
      <c r="K55">
        <v>0</v>
      </c>
      <c r="L55">
        <v>0.21</v>
      </c>
      <c r="M55">
        <v>16752</v>
      </c>
    </row>
    <row r="56" spans="1:13" x14ac:dyDescent="0.25">
      <c r="A56" t="s">
        <v>170</v>
      </c>
      <c r="B56">
        <v>0.26</v>
      </c>
      <c r="C56">
        <v>0</v>
      </c>
      <c r="D56">
        <v>0.27</v>
      </c>
      <c r="E56">
        <v>16260</v>
      </c>
      <c r="F56">
        <v>0.27</v>
      </c>
      <c r="G56">
        <v>0</v>
      </c>
      <c r="H56">
        <v>0.27</v>
      </c>
      <c r="I56">
        <v>16260</v>
      </c>
      <c r="J56">
        <v>0.26</v>
      </c>
      <c r="K56">
        <v>0</v>
      </c>
      <c r="L56">
        <v>0.27</v>
      </c>
      <c r="M56">
        <v>16260</v>
      </c>
    </row>
    <row r="57" spans="1:13" x14ac:dyDescent="0.25">
      <c r="A57" t="s">
        <v>156</v>
      </c>
      <c r="B57">
        <v>1.6</v>
      </c>
      <c r="C57">
        <v>0.16</v>
      </c>
      <c r="D57">
        <v>1.77</v>
      </c>
      <c r="E57">
        <v>251096</v>
      </c>
      <c r="F57">
        <v>1.64</v>
      </c>
      <c r="G57">
        <v>0.13</v>
      </c>
      <c r="H57">
        <v>1.78</v>
      </c>
      <c r="I57">
        <v>251096</v>
      </c>
      <c r="J57">
        <v>1.63</v>
      </c>
      <c r="K57">
        <v>0.12</v>
      </c>
      <c r="L57">
        <v>1.76</v>
      </c>
      <c r="M57">
        <v>251096</v>
      </c>
    </row>
    <row r="58" spans="1:13" x14ac:dyDescent="0.25">
      <c r="A58" t="s">
        <v>171</v>
      </c>
      <c r="B58">
        <v>0.56999999999999995</v>
      </c>
      <c r="C58">
        <v>0.01</v>
      </c>
      <c r="D58">
        <v>0.59</v>
      </c>
      <c r="E58">
        <v>17448</v>
      </c>
      <c r="F58">
        <v>0.56999999999999995</v>
      </c>
      <c r="G58">
        <v>0.01</v>
      </c>
      <c r="H58">
        <v>0.57999999999999996</v>
      </c>
      <c r="I58">
        <v>17452</v>
      </c>
      <c r="J58">
        <v>0.57999999999999996</v>
      </c>
      <c r="K58">
        <v>0</v>
      </c>
      <c r="L58">
        <v>0.57999999999999996</v>
      </c>
      <c r="M58">
        <v>17452</v>
      </c>
    </row>
    <row r="59" spans="1:13" x14ac:dyDescent="0.25">
      <c r="A59" t="s">
        <v>173</v>
      </c>
      <c r="B59">
        <v>0.08</v>
      </c>
      <c r="C59">
        <v>0.01</v>
      </c>
      <c r="D59">
        <v>0.09</v>
      </c>
      <c r="E59">
        <v>15064</v>
      </c>
      <c r="F59">
        <v>0.09</v>
      </c>
      <c r="G59">
        <v>0</v>
      </c>
      <c r="H59">
        <v>0.09</v>
      </c>
      <c r="I59">
        <v>15064</v>
      </c>
      <c r="J59">
        <v>0.09</v>
      </c>
      <c r="K59">
        <v>0</v>
      </c>
      <c r="L59">
        <v>0.09</v>
      </c>
      <c r="M59">
        <v>15064</v>
      </c>
    </row>
    <row r="60" spans="1:13" x14ac:dyDescent="0.25">
      <c r="A60" t="s">
        <v>158</v>
      </c>
      <c r="B60">
        <v>0.1</v>
      </c>
      <c r="C60">
        <v>0</v>
      </c>
      <c r="D60">
        <v>0.11</v>
      </c>
      <c r="E60">
        <v>15128</v>
      </c>
      <c r="F60">
        <v>0.1</v>
      </c>
      <c r="G60">
        <v>0</v>
      </c>
      <c r="H60">
        <v>0.11</v>
      </c>
      <c r="I60">
        <v>15128</v>
      </c>
      <c r="J60">
        <v>0.1</v>
      </c>
      <c r="K60">
        <v>0</v>
      </c>
      <c r="L60">
        <v>0.11</v>
      </c>
      <c r="M60">
        <v>15128</v>
      </c>
    </row>
    <row r="61" spans="1:13" x14ac:dyDescent="0.25">
      <c r="A61" t="s">
        <v>176</v>
      </c>
      <c r="B61">
        <v>0.09</v>
      </c>
      <c r="C61">
        <v>0</v>
      </c>
      <c r="D61">
        <v>0.1</v>
      </c>
      <c r="E61">
        <v>15128</v>
      </c>
      <c r="F61">
        <v>0.1</v>
      </c>
      <c r="G61">
        <v>0</v>
      </c>
      <c r="H61">
        <v>0.1</v>
      </c>
      <c r="I61">
        <v>15128</v>
      </c>
      <c r="J61">
        <v>0.08</v>
      </c>
      <c r="K61">
        <v>0.01</v>
      </c>
      <c r="L61">
        <v>0.1</v>
      </c>
      <c r="M61">
        <v>15128</v>
      </c>
    </row>
    <row r="62" spans="1:13" x14ac:dyDescent="0.25">
      <c r="A62" t="s">
        <v>161</v>
      </c>
      <c r="B62">
        <v>0.11</v>
      </c>
      <c r="C62">
        <v>0.01</v>
      </c>
      <c r="D62">
        <v>0.12</v>
      </c>
      <c r="E62">
        <v>15172</v>
      </c>
      <c r="F62">
        <v>0.12</v>
      </c>
      <c r="G62">
        <v>0</v>
      </c>
      <c r="H62">
        <v>0.12</v>
      </c>
      <c r="I62">
        <v>15172</v>
      </c>
      <c r="J62">
        <v>0.11</v>
      </c>
      <c r="K62">
        <v>0</v>
      </c>
      <c r="L62">
        <v>0.12</v>
      </c>
      <c r="M62">
        <v>15172</v>
      </c>
    </row>
    <row r="63" spans="1:13" x14ac:dyDescent="0.25">
      <c r="A63" t="s">
        <v>178</v>
      </c>
      <c r="B63">
        <v>0.08</v>
      </c>
      <c r="C63">
        <v>0</v>
      </c>
      <c r="D63">
        <v>0.09</v>
      </c>
      <c r="E63">
        <v>15504</v>
      </c>
      <c r="F63">
        <v>0.08</v>
      </c>
      <c r="G63">
        <v>0</v>
      </c>
      <c r="H63">
        <v>0.09</v>
      </c>
      <c r="I63">
        <v>15504</v>
      </c>
      <c r="J63">
        <v>0.09</v>
      </c>
      <c r="K63">
        <v>0</v>
      </c>
      <c r="L63">
        <v>0.1</v>
      </c>
      <c r="M63">
        <v>15504</v>
      </c>
    </row>
    <row r="64" spans="1:13" x14ac:dyDescent="0.25">
      <c r="A64" t="s">
        <v>179</v>
      </c>
      <c r="B64">
        <v>1.68</v>
      </c>
      <c r="C64">
        <v>0.12</v>
      </c>
      <c r="D64">
        <v>1.81</v>
      </c>
      <c r="E64">
        <v>250592</v>
      </c>
      <c r="F64">
        <v>1.68</v>
      </c>
      <c r="G64">
        <v>0.12</v>
      </c>
      <c r="H64">
        <v>1.81</v>
      </c>
      <c r="I64">
        <v>250592</v>
      </c>
      <c r="J64">
        <v>1.64</v>
      </c>
      <c r="K64">
        <v>0.16</v>
      </c>
      <c r="L64">
        <v>1.81</v>
      </c>
      <c r="M64">
        <v>250592</v>
      </c>
    </row>
    <row r="65" spans="1:13" x14ac:dyDescent="0.25">
      <c r="A65" t="s">
        <v>164</v>
      </c>
      <c r="B65">
        <v>1.01</v>
      </c>
      <c r="C65">
        <v>0.15</v>
      </c>
      <c r="D65">
        <v>1.17</v>
      </c>
      <c r="E65">
        <v>239544</v>
      </c>
      <c r="F65">
        <v>1</v>
      </c>
      <c r="G65">
        <v>0.16</v>
      </c>
      <c r="H65">
        <v>1.17</v>
      </c>
      <c r="I65">
        <v>239544</v>
      </c>
      <c r="J65">
        <v>1.02</v>
      </c>
      <c r="K65">
        <v>0.14000000000000001</v>
      </c>
      <c r="L65">
        <v>1.17</v>
      </c>
      <c r="M65">
        <v>239544</v>
      </c>
    </row>
    <row r="66" spans="1:13" x14ac:dyDescent="0.25">
      <c r="A66" t="s">
        <v>152</v>
      </c>
      <c r="B66">
        <v>3.45</v>
      </c>
      <c r="C66">
        <v>0.02</v>
      </c>
      <c r="D66">
        <v>3.48</v>
      </c>
      <c r="E66">
        <v>36440</v>
      </c>
      <c r="F66">
        <v>3.46</v>
      </c>
      <c r="G66">
        <v>0.02</v>
      </c>
      <c r="H66">
        <v>3.49</v>
      </c>
      <c r="I66">
        <v>36440</v>
      </c>
      <c r="J66">
        <v>3.42</v>
      </c>
      <c r="K66">
        <v>0.03</v>
      </c>
      <c r="L66">
        <v>3.46</v>
      </c>
      <c r="M66">
        <v>36440</v>
      </c>
    </row>
    <row r="67" spans="1:13" x14ac:dyDescent="0.25">
      <c r="A67" t="s">
        <v>153</v>
      </c>
      <c r="B67">
        <v>6.67</v>
      </c>
      <c r="C67">
        <v>1.89</v>
      </c>
      <c r="D67">
        <v>8.58</v>
      </c>
      <c r="E67">
        <v>2634420</v>
      </c>
      <c r="F67">
        <v>6.76</v>
      </c>
      <c r="G67">
        <v>1.72</v>
      </c>
      <c r="H67">
        <v>8.49</v>
      </c>
      <c r="I67">
        <v>2634420</v>
      </c>
      <c r="J67">
        <v>6.86</v>
      </c>
      <c r="K67">
        <v>1.76</v>
      </c>
      <c r="L67">
        <v>8.64</v>
      </c>
      <c r="M67">
        <v>2634420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AEE93-B662-42FE-948A-226B0BE05F32}">
  <sheetPr codeName="Sheet22"/>
  <dimension ref="A1:M132"/>
  <sheetViews>
    <sheetView workbookViewId="0">
      <selection activeCell="O3" sqref="O3:O132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0.7</v>
      </c>
      <c r="C2" s="2">
        <v>0</v>
      </c>
      <c r="D2" s="2">
        <v>0.7</v>
      </c>
      <c r="E2">
        <v>7668</v>
      </c>
      <c r="F2" s="2">
        <v>0.68</v>
      </c>
      <c r="G2" s="2">
        <v>0</v>
      </c>
      <c r="H2" s="2">
        <v>0.69</v>
      </c>
      <c r="I2">
        <v>7668</v>
      </c>
      <c r="J2" s="2">
        <v>0.68</v>
      </c>
      <c r="K2" s="2">
        <v>0</v>
      </c>
      <c r="L2" s="2">
        <v>0.69</v>
      </c>
      <c r="M2">
        <v>7668</v>
      </c>
    </row>
    <row r="3" spans="1:13" x14ac:dyDescent="0.25">
      <c r="A3" t="s">
        <v>6</v>
      </c>
      <c r="B3" s="2">
        <v>0.42</v>
      </c>
      <c r="C3" s="2">
        <v>0</v>
      </c>
      <c r="D3" s="2">
        <v>0.42</v>
      </c>
      <c r="E3">
        <v>5712</v>
      </c>
      <c r="F3" s="2">
        <v>0.4</v>
      </c>
      <c r="G3" s="2">
        <v>0</v>
      </c>
      <c r="H3" s="2">
        <v>0.4</v>
      </c>
      <c r="I3">
        <v>5712</v>
      </c>
      <c r="J3" s="2">
        <v>0.36</v>
      </c>
      <c r="K3" s="2">
        <v>0</v>
      </c>
      <c r="L3" s="2">
        <v>0.37</v>
      </c>
      <c r="M3">
        <v>5712</v>
      </c>
    </row>
    <row r="4" spans="1:13" x14ac:dyDescent="0.25">
      <c r="A4" t="s">
        <v>7</v>
      </c>
      <c r="B4" s="2">
        <v>0.02</v>
      </c>
      <c r="C4" s="2">
        <v>0</v>
      </c>
      <c r="D4" s="2">
        <v>0.02</v>
      </c>
      <c r="E4">
        <v>4500</v>
      </c>
      <c r="F4" s="2">
        <v>0.02</v>
      </c>
      <c r="G4" s="2">
        <v>0</v>
      </c>
      <c r="H4" s="2">
        <v>0.02</v>
      </c>
      <c r="I4">
        <v>4500</v>
      </c>
      <c r="J4" s="2">
        <v>0.02</v>
      </c>
      <c r="K4" s="2">
        <v>0</v>
      </c>
      <c r="L4" s="2">
        <v>0.02</v>
      </c>
      <c r="M4">
        <v>4500</v>
      </c>
    </row>
    <row r="5" spans="1:13" x14ac:dyDescent="0.25">
      <c r="A5" t="s">
        <v>8</v>
      </c>
      <c r="B5" s="2">
        <v>0.62</v>
      </c>
      <c r="C5" s="2">
        <v>0</v>
      </c>
      <c r="D5" s="2">
        <v>0.62</v>
      </c>
      <c r="E5">
        <v>6684</v>
      </c>
      <c r="F5" s="2">
        <v>0.59</v>
      </c>
      <c r="G5" s="2">
        <v>0</v>
      </c>
      <c r="H5" s="2">
        <v>0.59</v>
      </c>
      <c r="I5">
        <v>6684</v>
      </c>
      <c r="J5" s="2">
        <v>0.59</v>
      </c>
      <c r="K5" s="2">
        <v>0</v>
      </c>
      <c r="L5" s="2">
        <v>0.59</v>
      </c>
      <c r="M5">
        <v>6684</v>
      </c>
    </row>
    <row r="6" spans="1:13" x14ac:dyDescent="0.25">
      <c r="A6" t="s">
        <v>9</v>
      </c>
      <c r="B6" s="2">
        <v>0.02</v>
      </c>
      <c r="C6" s="2">
        <v>0</v>
      </c>
      <c r="D6" s="2">
        <v>0.02</v>
      </c>
      <c r="E6">
        <v>4532</v>
      </c>
      <c r="F6" s="2">
        <v>0.02</v>
      </c>
      <c r="G6" s="2">
        <v>0</v>
      </c>
      <c r="H6" s="2">
        <v>0.03</v>
      </c>
      <c r="I6">
        <v>4532</v>
      </c>
      <c r="J6" s="2">
        <v>0.02</v>
      </c>
      <c r="K6" s="2">
        <v>0</v>
      </c>
      <c r="L6" s="2">
        <v>0.03</v>
      </c>
      <c r="M6">
        <v>4532</v>
      </c>
    </row>
    <row r="7" spans="1:13" x14ac:dyDescent="0.25">
      <c r="A7" t="s">
        <v>10</v>
      </c>
      <c r="B7" s="2">
        <v>0.24</v>
      </c>
      <c r="C7" s="2">
        <v>0</v>
      </c>
      <c r="D7" s="2">
        <v>0.24</v>
      </c>
      <c r="E7">
        <v>5548</v>
      </c>
      <c r="F7" s="2">
        <v>0.22</v>
      </c>
      <c r="G7" s="2">
        <v>0</v>
      </c>
      <c r="H7" s="2">
        <v>0.22</v>
      </c>
      <c r="I7">
        <v>5548</v>
      </c>
      <c r="J7" s="2">
        <v>0.23</v>
      </c>
      <c r="K7" s="2">
        <v>0</v>
      </c>
      <c r="L7" s="2">
        <v>0.23</v>
      </c>
      <c r="M7">
        <v>5548</v>
      </c>
    </row>
    <row r="8" spans="1:13" x14ac:dyDescent="0.25">
      <c r="A8" t="s">
        <v>11</v>
      </c>
      <c r="B8" s="2">
        <v>0.95</v>
      </c>
      <c r="C8" s="2">
        <v>0</v>
      </c>
      <c r="D8" s="2">
        <v>0.95</v>
      </c>
      <c r="E8">
        <v>6912</v>
      </c>
      <c r="F8" s="2">
        <v>0.96</v>
      </c>
      <c r="G8" s="2">
        <v>0</v>
      </c>
      <c r="H8" s="2">
        <v>0.96</v>
      </c>
      <c r="I8">
        <v>6912</v>
      </c>
      <c r="J8" s="2">
        <v>1.04</v>
      </c>
      <c r="K8" s="2">
        <v>0</v>
      </c>
      <c r="L8" s="2">
        <v>1.05</v>
      </c>
      <c r="M8">
        <v>6912</v>
      </c>
    </row>
    <row r="9" spans="1:13" x14ac:dyDescent="0.25">
      <c r="A9" t="s">
        <v>12</v>
      </c>
      <c r="B9" s="2">
        <v>1.36</v>
      </c>
      <c r="C9" s="2">
        <v>0</v>
      </c>
      <c r="D9" s="2">
        <v>1.37</v>
      </c>
      <c r="E9">
        <v>8296</v>
      </c>
      <c r="F9" s="2">
        <v>1.34</v>
      </c>
      <c r="G9" s="2">
        <v>0</v>
      </c>
      <c r="H9" s="2">
        <v>1.35</v>
      </c>
      <c r="I9">
        <v>8296</v>
      </c>
      <c r="J9" s="2">
        <v>1.26</v>
      </c>
      <c r="K9" s="2">
        <v>0</v>
      </c>
      <c r="L9" s="2">
        <v>1.26</v>
      </c>
      <c r="M9">
        <v>8296</v>
      </c>
    </row>
    <row r="10" spans="1:13" x14ac:dyDescent="0.25">
      <c r="A10" t="s">
        <v>13</v>
      </c>
      <c r="B10" s="2">
        <v>1.1399999999999999</v>
      </c>
      <c r="C10" s="2">
        <v>0</v>
      </c>
      <c r="D10" s="2">
        <v>1.1499999999999999</v>
      </c>
      <c r="E10">
        <v>7348</v>
      </c>
      <c r="F10" s="2">
        <v>1.1200000000000001</v>
      </c>
      <c r="G10" s="2">
        <v>0</v>
      </c>
      <c r="H10" s="2">
        <v>1.1299999999999999</v>
      </c>
      <c r="I10">
        <v>7348</v>
      </c>
      <c r="J10" s="2">
        <v>1.04</v>
      </c>
      <c r="K10" s="2">
        <v>0</v>
      </c>
      <c r="L10" s="2">
        <v>1.05</v>
      </c>
      <c r="M10">
        <v>7348</v>
      </c>
    </row>
    <row r="11" spans="1:13" x14ac:dyDescent="0.25">
      <c r="A11" t="s">
        <v>14</v>
      </c>
      <c r="B11" s="2">
        <v>1.02</v>
      </c>
      <c r="C11" s="2">
        <v>0</v>
      </c>
      <c r="D11" s="2">
        <v>1.03</v>
      </c>
      <c r="E11">
        <v>7524</v>
      </c>
      <c r="F11" s="2">
        <v>1.19</v>
      </c>
      <c r="G11" s="2">
        <v>0</v>
      </c>
      <c r="H11" s="2">
        <v>1.19</v>
      </c>
      <c r="I11">
        <v>7524</v>
      </c>
      <c r="J11" s="2">
        <v>1.06</v>
      </c>
      <c r="K11" s="2">
        <v>0</v>
      </c>
      <c r="L11" s="2">
        <v>1.07</v>
      </c>
      <c r="M11">
        <v>7524</v>
      </c>
    </row>
    <row r="12" spans="1:13" x14ac:dyDescent="0.25">
      <c r="A12" t="s">
        <v>15</v>
      </c>
      <c r="B12" s="2">
        <v>0.01</v>
      </c>
      <c r="C12" s="2">
        <v>0</v>
      </c>
      <c r="D12" s="2">
        <v>0.02</v>
      </c>
      <c r="E12">
        <v>4500</v>
      </c>
      <c r="F12" s="2">
        <v>0.02</v>
      </c>
      <c r="G12" s="2">
        <v>0</v>
      </c>
      <c r="H12" s="2">
        <v>0.02</v>
      </c>
      <c r="I12">
        <v>4500</v>
      </c>
      <c r="J12" s="2">
        <v>0.02</v>
      </c>
      <c r="K12" s="2">
        <v>0</v>
      </c>
      <c r="L12" s="2">
        <v>0.02</v>
      </c>
      <c r="M12">
        <v>4500</v>
      </c>
    </row>
    <row r="13" spans="1:13" x14ac:dyDescent="0.25">
      <c r="A13" t="s">
        <v>16</v>
      </c>
      <c r="B13" s="2">
        <v>0.02</v>
      </c>
      <c r="C13" s="2">
        <v>0</v>
      </c>
      <c r="D13" s="2">
        <v>0.02</v>
      </c>
      <c r="E13">
        <v>4500</v>
      </c>
      <c r="F13" s="2">
        <v>0.02</v>
      </c>
      <c r="G13" s="2">
        <v>0</v>
      </c>
      <c r="H13" s="2">
        <v>0.02</v>
      </c>
      <c r="I13">
        <v>4500</v>
      </c>
      <c r="J13" s="2">
        <v>0.02</v>
      </c>
      <c r="K13" s="2">
        <v>0</v>
      </c>
      <c r="L13" s="2">
        <v>0.02</v>
      </c>
      <c r="M13">
        <v>4500</v>
      </c>
    </row>
    <row r="14" spans="1:13" x14ac:dyDescent="0.25">
      <c r="A14" t="s">
        <v>17</v>
      </c>
      <c r="B14" s="2">
        <v>0.02</v>
      </c>
      <c r="C14" s="2">
        <v>0</v>
      </c>
      <c r="D14" s="2">
        <v>0.02</v>
      </c>
      <c r="E14">
        <v>4504</v>
      </c>
      <c r="F14" s="2">
        <v>0.02</v>
      </c>
      <c r="G14" s="2">
        <v>0</v>
      </c>
      <c r="H14" s="2">
        <v>0.02</v>
      </c>
      <c r="I14">
        <v>4504</v>
      </c>
      <c r="J14" s="2">
        <v>0.02</v>
      </c>
      <c r="K14" s="2">
        <v>0</v>
      </c>
      <c r="L14" s="2">
        <v>0.02</v>
      </c>
      <c r="M14">
        <v>4504</v>
      </c>
    </row>
    <row r="15" spans="1:13" x14ac:dyDescent="0.25">
      <c r="A15" t="s">
        <v>18</v>
      </c>
      <c r="B15" s="2">
        <v>0.24</v>
      </c>
      <c r="C15" s="2">
        <v>0</v>
      </c>
      <c r="D15" s="2">
        <v>0.25</v>
      </c>
      <c r="E15">
        <v>7172</v>
      </c>
      <c r="F15" s="2">
        <v>0.24</v>
      </c>
      <c r="G15" s="2">
        <v>0</v>
      </c>
      <c r="H15" s="2">
        <v>0.24</v>
      </c>
      <c r="I15">
        <v>7172</v>
      </c>
      <c r="J15" s="2">
        <v>0.23</v>
      </c>
      <c r="K15" s="2">
        <v>0</v>
      </c>
      <c r="L15" s="2">
        <v>0.24</v>
      </c>
      <c r="M15">
        <v>7172</v>
      </c>
    </row>
    <row r="16" spans="1:13" x14ac:dyDescent="0.25">
      <c r="A16" t="s">
        <v>19</v>
      </c>
      <c r="B16" s="2">
        <v>1.1599999999999999</v>
      </c>
      <c r="C16" s="2">
        <v>0</v>
      </c>
      <c r="D16" s="2">
        <v>1.1599999999999999</v>
      </c>
      <c r="E16">
        <v>7076</v>
      </c>
      <c r="F16" s="2">
        <v>1.1599999999999999</v>
      </c>
      <c r="G16" s="2">
        <v>0</v>
      </c>
      <c r="H16" s="2">
        <v>1.1599999999999999</v>
      </c>
      <c r="I16">
        <v>7076</v>
      </c>
      <c r="J16" s="2">
        <v>1.1299999999999999</v>
      </c>
      <c r="K16" s="2">
        <v>0</v>
      </c>
      <c r="L16" s="2">
        <v>1.1299999999999999</v>
      </c>
      <c r="M16">
        <v>7076</v>
      </c>
    </row>
    <row r="17" spans="1:13" x14ac:dyDescent="0.25">
      <c r="A17" t="s">
        <v>20</v>
      </c>
      <c r="B17" s="2">
        <v>0.02</v>
      </c>
      <c r="C17" s="2">
        <v>0</v>
      </c>
      <c r="D17" s="2">
        <v>0.02</v>
      </c>
      <c r="E17">
        <v>4500</v>
      </c>
      <c r="F17" s="2">
        <v>0.02</v>
      </c>
      <c r="G17" s="2">
        <v>0</v>
      </c>
      <c r="H17" s="2">
        <v>0.02</v>
      </c>
      <c r="I17">
        <v>4500</v>
      </c>
      <c r="J17" s="2">
        <v>0.02</v>
      </c>
      <c r="K17" s="2">
        <v>0</v>
      </c>
      <c r="L17" s="2">
        <v>0.02</v>
      </c>
      <c r="M17">
        <v>4500</v>
      </c>
    </row>
    <row r="18" spans="1:13" x14ac:dyDescent="0.25">
      <c r="A18" t="s">
        <v>21</v>
      </c>
      <c r="B18" s="2">
        <v>0.04</v>
      </c>
      <c r="C18" s="2">
        <v>0</v>
      </c>
      <c r="D18" s="2">
        <v>0.05</v>
      </c>
      <c r="E18">
        <v>4568</v>
      </c>
      <c r="F18" s="2">
        <v>0.05</v>
      </c>
      <c r="G18" s="2">
        <v>0</v>
      </c>
      <c r="H18" s="2">
        <v>0.05</v>
      </c>
      <c r="I18">
        <v>4568</v>
      </c>
      <c r="J18" s="2">
        <v>0.05</v>
      </c>
      <c r="K18" s="2">
        <v>0</v>
      </c>
      <c r="L18" s="2">
        <v>0.05</v>
      </c>
      <c r="M18">
        <v>4568</v>
      </c>
    </row>
    <row r="19" spans="1:13" x14ac:dyDescent="0.25">
      <c r="A19" t="s">
        <v>22</v>
      </c>
      <c r="B19" s="2">
        <v>0.97</v>
      </c>
      <c r="C19" s="2">
        <v>0</v>
      </c>
      <c r="D19" s="2">
        <v>0.98</v>
      </c>
      <c r="E19">
        <v>6696</v>
      </c>
      <c r="F19" s="2">
        <v>1.1000000000000001</v>
      </c>
      <c r="G19" s="2">
        <v>0</v>
      </c>
      <c r="H19" s="2">
        <v>1.1000000000000001</v>
      </c>
      <c r="I19">
        <v>6696</v>
      </c>
      <c r="J19" s="2">
        <v>0.97</v>
      </c>
      <c r="K19" s="2">
        <v>0</v>
      </c>
      <c r="L19" s="2">
        <v>0.97</v>
      </c>
      <c r="M19">
        <v>6696</v>
      </c>
    </row>
    <row r="20" spans="1:13" x14ac:dyDescent="0.25">
      <c r="A20" t="s">
        <v>23</v>
      </c>
      <c r="B20" s="2">
        <v>0.04</v>
      </c>
      <c r="C20" s="2">
        <v>0</v>
      </c>
      <c r="D20" s="2">
        <v>0.04</v>
      </c>
      <c r="E20">
        <v>4564</v>
      </c>
      <c r="F20" s="2">
        <v>0.03</v>
      </c>
      <c r="G20" s="2">
        <v>0</v>
      </c>
      <c r="H20" s="2">
        <v>0.04</v>
      </c>
      <c r="I20">
        <v>4564</v>
      </c>
      <c r="J20" s="2">
        <v>0.03</v>
      </c>
      <c r="K20" s="2">
        <v>0</v>
      </c>
      <c r="L20" s="2">
        <v>0.03</v>
      </c>
      <c r="M20">
        <v>4564</v>
      </c>
    </row>
    <row r="21" spans="1:13" x14ac:dyDescent="0.25">
      <c r="A21" t="s">
        <v>24</v>
      </c>
      <c r="B21" s="2">
        <v>0.04</v>
      </c>
      <c r="C21" s="2">
        <v>0</v>
      </c>
      <c r="D21" s="2">
        <v>0.04</v>
      </c>
      <c r="E21">
        <v>4528</v>
      </c>
      <c r="F21" s="2">
        <v>0.04</v>
      </c>
      <c r="G21" s="2">
        <v>0</v>
      </c>
      <c r="H21" s="2">
        <v>0.04</v>
      </c>
      <c r="I21">
        <v>4528</v>
      </c>
      <c r="J21" s="2">
        <v>0.04</v>
      </c>
      <c r="K21" s="2">
        <v>0</v>
      </c>
      <c r="L21" s="2">
        <v>0.04</v>
      </c>
      <c r="M21">
        <v>4528</v>
      </c>
    </row>
    <row r="22" spans="1:13" x14ac:dyDescent="0.25">
      <c r="A22" t="s">
        <v>25</v>
      </c>
      <c r="B22" s="2">
        <v>1.24</v>
      </c>
      <c r="C22" s="2">
        <v>0</v>
      </c>
      <c r="D22" s="2">
        <v>1.24</v>
      </c>
      <c r="E22">
        <v>7732</v>
      </c>
      <c r="F22" s="2">
        <v>1.25</v>
      </c>
      <c r="G22" s="2">
        <v>0</v>
      </c>
      <c r="H22" s="2">
        <v>1.25</v>
      </c>
      <c r="I22">
        <v>7732</v>
      </c>
      <c r="J22" s="2">
        <v>1.35</v>
      </c>
      <c r="K22" s="2">
        <v>0</v>
      </c>
      <c r="L22" s="2">
        <v>1.36</v>
      </c>
      <c r="M22">
        <v>7732</v>
      </c>
    </row>
    <row r="23" spans="1:13" x14ac:dyDescent="0.25">
      <c r="A23" t="s">
        <v>26</v>
      </c>
      <c r="B23" s="2">
        <v>0.26</v>
      </c>
      <c r="C23" s="2">
        <v>0</v>
      </c>
      <c r="D23" s="2">
        <v>0.26</v>
      </c>
      <c r="E23">
        <v>8964</v>
      </c>
      <c r="F23" s="2">
        <v>0.26</v>
      </c>
      <c r="G23" s="2">
        <v>0</v>
      </c>
      <c r="H23" s="2">
        <v>0.26</v>
      </c>
      <c r="I23">
        <v>8964</v>
      </c>
      <c r="J23" s="2">
        <v>0.27</v>
      </c>
      <c r="K23" s="2">
        <v>0</v>
      </c>
      <c r="L23" s="2">
        <v>0.28000000000000003</v>
      </c>
      <c r="M23">
        <v>8964</v>
      </c>
    </row>
    <row r="24" spans="1:13" x14ac:dyDescent="0.25">
      <c r="A24" t="s">
        <v>27</v>
      </c>
      <c r="B24" s="2">
        <v>0.48</v>
      </c>
      <c r="C24" s="2">
        <v>0</v>
      </c>
      <c r="D24" s="2">
        <v>0.49</v>
      </c>
      <c r="E24">
        <v>6328</v>
      </c>
      <c r="F24" s="2">
        <v>0.48</v>
      </c>
      <c r="G24" s="2">
        <v>0</v>
      </c>
      <c r="H24" s="2">
        <v>0.48</v>
      </c>
      <c r="I24">
        <v>6324</v>
      </c>
      <c r="J24" s="2">
        <v>0.45</v>
      </c>
      <c r="K24" s="2">
        <v>0</v>
      </c>
      <c r="L24" s="2">
        <v>0.46</v>
      </c>
      <c r="M24">
        <v>6328</v>
      </c>
    </row>
    <row r="25" spans="1:13" x14ac:dyDescent="0.25">
      <c r="A25" t="s">
        <v>28</v>
      </c>
      <c r="B25" s="2">
        <v>0.88</v>
      </c>
      <c r="C25" s="2">
        <v>0</v>
      </c>
      <c r="D25" s="2">
        <v>0.89</v>
      </c>
      <c r="E25">
        <v>6808</v>
      </c>
      <c r="F25" s="2">
        <v>0.96</v>
      </c>
      <c r="G25" s="2">
        <v>0</v>
      </c>
      <c r="H25" s="2">
        <v>0.96</v>
      </c>
      <c r="I25">
        <v>6808</v>
      </c>
      <c r="J25" s="2">
        <v>0.95</v>
      </c>
      <c r="K25" s="2">
        <v>0</v>
      </c>
      <c r="L25" s="2">
        <v>0.95</v>
      </c>
      <c r="M25">
        <v>6808</v>
      </c>
    </row>
    <row r="26" spans="1:13" x14ac:dyDescent="0.25">
      <c r="A26" t="s">
        <v>29</v>
      </c>
      <c r="B26" s="2">
        <v>0.84</v>
      </c>
      <c r="C26" s="2">
        <v>0</v>
      </c>
      <c r="D26" s="2">
        <v>0.84</v>
      </c>
      <c r="E26">
        <v>7412</v>
      </c>
      <c r="F26" s="2">
        <v>0.88</v>
      </c>
      <c r="G26" s="2">
        <v>0</v>
      </c>
      <c r="H26" s="2">
        <v>0.89</v>
      </c>
      <c r="I26">
        <v>7412</v>
      </c>
      <c r="J26" s="2">
        <v>0.94</v>
      </c>
      <c r="K26" s="2">
        <v>0</v>
      </c>
      <c r="L26" s="2">
        <v>0.95</v>
      </c>
      <c r="M26">
        <v>7412</v>
      </c>
    </row>
    <row r="27" spans="1:13" x14ac:dyDescent="0.25">
      <c r="A27" t="s">
        <v>30</v>
      </c>
      <c r="B27" s="2">
        <v>0.02</v>
      </c>
      <c r="C27" s="2">
        <v>0</v>
      </c>
      <c r="D27" s="2">
        <v>0.02</v>
      </c>
      <c r="E27">
        <v>4500</v>
      </c>
      <c r="F27" s="2">
        <v>0.02</v>
      </c>
      <c r="G27" s="2">
        <v>0</v>
      </c>
      <c r="H27" s="2">
        <v>0.02</v>
      </c>
      <c r="I27">
        <v>4500</v>
      </c>
      <c r="J27" s="2">
        <v>0.02</v>
      </c>
      <c r="K27" s="2">
        <v>0</v>
      </c>
      <c r="L27" s="2">
        <v>0.02</v>
      </c>
      <c r="M27">
        <v>4500</v>
      </c>
    </row>
    <row r="28" spans="1:13" x14ac:dyDescent="0.25">
      <c r="A28" t="s">
        <v>31</v>
      </c>
      <c r="B28" s="2">
        <v>0.02</v>
      </c>
      <c r="C28" s="2">
        <v>0</v>
      </c>
      <c r="D28" s="2">
        <v>0.03</v>
      </c>
      <c r="E28">
        <v>4500</v>
      </c>
      <c r="F28" s="2">
        <v>0.02</v>
      </c>
      <c r="G28" s="2">
        <v>0</v>
      </c>
      <c r="H28" s="2">
        <v>0.03</v>
      </c>
      <c r="I28">
        <v>4500</v>
      </c>
      <c r="J28" s="2">
        <v>0.02</v>
      </c>
      <c r="K28" s="2">
        <v>0</v>
      </c>
      <c r="L28" s="2">
        <v>0.03</v>
      </c>
      <c r="M28">
        <v>4500</v>
      </c>
    </row>
    <row r="29" spans="1:13" x14ac:dyDescent="0.25">
      <c r="A29" t="s">
        <v>32</v>
      </c>
      <c r="B29" s="2">
        <v>0.02</v>
      </c>
      <c r="C29" s="2">
        <v>0</v>
      </c>
      <c r="D29" s="2">
        <v>0.03</v>
      </c>
      <c r="E29">
        <v>4896</v>
      </c>
      <c r="F29" s="2">
        <v>0.02</v>
      </c>
      <c r="G29" s="2">
        <v>0</v>
      </c>
      <c r="H29" s="2">
        <v>0.03</v>
      </c>
      <c r="I29">
        <v>4896</v>
      </c>
      <c r="J29" s="2">
        <v>0.02</v>
      </c>
      <c r="K29" s="2">
        <v>0</v>
      </c>
      <c r="L29" s="2">
        <v>0.03</v>
      </c>
      <c r="M29">
        <v>4896</v>
      </c>
    </row>
    <row r="30" spans="1:13" x14ac:dyDescent="0.25">
      <c r="A30" t="s">
        <v>33</v>
      </c>
      <c r="B30" s="2">
        <v>0.02</v>
      </c>
      <c r="C30" s="2">
        <v>0</v>
      </c>
      <c r="D30" s="2">
        <v>0.02</v>
      </c>
      <c r="E30">
        <v>4500</v>
      </c>
      <c r="F30" s="2">
        <v>0.02</v>
      </c>
      <c r="G30" s="2">
        <v>0</v>
      </c>
      <c r="H30" s="2">
        <v>0.02</v>
      </c>
      <c r="I30">
        <v>4500</v>
      </c>
      <c r="J30" s="2">
        <v>0.02</v>
      </c>
      <c r="K30" s="2">
        <v>0</v>
      </c>
      <c r="L30" s="2">
        <v>0.02</v>
      </c>
      <c r="M30">
        <v>4500</v>
      </c>
    </row>
    <row r="31" spans="1:13" x14ac:dyDescent="0.25">
      <c r="A31" t="s">
        <v>34</v>
      </c>
      <c r="B31" s="2">
        <v>0.56999999999999995</v>
      </c>
      <c r="C31" s="2">
        <v>0</v>
      </c>
      <c r="D31" s="2">
        <v>0.56999999999999995</v>
      </c>
      <c r="E31">
        <v>8488</v>
      </c>
      <c r="F31" s="2">
        <v>0.5</v>
      </c>
      <c r="G31" s="2">
        <v>0</v>
      </c>
      <c r="H31" s="2">
        <v>0.5</v>
      </c>
      <c r="I31">
        <v>8488</v>
      </c>
      <c r="J31" s="2">
        <v>0.56000000000000005</v>
      </c>
      <c r="K31" s="2">
        <v>0</v>
      </c>
      <c r="L31" s="2">
        <v>0.56999999999999995</v>
      </c>
      <c r="M31">
        <v>8488</v>
      </c>
    </row>
    <row r="32" spans="1:13" x14ac:dyDescent="0.25">
      <c r="A32" t="s">
        <v>35</v>
      </c>
      <c r="B32" s="2">
        <v>0.5</v>
      </c>
      <c r="C32" s="2">
        <v>0</v>
      </c>
      <c r="D32" s="2">
        <v>0.5</v>
      </c>
      <c r="E32">
        <v>6064</v>
      </c>
      <c r="F32" s="2">
        <v>0.45</v>
      </c>
      <c r="G32" s="2">
        <v>0</v>
      </c>
      <c r="H32" s="2">
        <v>0.46</v>
      </c>
      <c r="I32">
        <v>6064</v>
      </c>
      <c r="J32" s="2">
        <v>0.44</v>
      </c>
      <c r="K32" s="2">
        <v>0</v>
      </c>
      <c r="L32" s="2">
        <v>0.45</v>
      </c>
      <c r="M32">
        <v>6064</v>
      </c>
    </row>
    <row r="33" spans="1:13" x14ac:dyDescent="0.25">
      <c r="A33" t="s">
        <v>36</v>
      </c>
      <c r="B33" s="2">
        <v>0.43</v>
      </c>
      <c r="C33" s="2">
        <v>0</v>
      </c>
      <c r="D33" s="2">
        <v>0.44</v>
      </c>
      <c r="E33">
        <v>20844</v>
      </c>
      <c r="F33" s="2">
        <v>0.42</v>
      </c>
      <c r="G33" s="2">
        <v>0.01</v>
      </c>
      <c r="H33" s="2">
        <v>0.43</v>
      </c>
      <c r="I33">
        <v>20844</v>
      </c>
      <c r="J33" s="2">
        <v>0.43</v>
      </c>
      <c r="K33" s="2">
        <v>0</v>
      </c>
      <c r="L33" s="2">
        <v>0.44</v>
      </c>
      <c r="M33">
        <v>20844</v>
      </c>
    </row>
    <row r="34" spans="1:13" x14ac:dyDescent="0.25">
      <c r="A34" t="s">
        <v>37</v>
      </c>
      <c r="B34" s="2">
        <v>0.32</v>
      </c>
      <c r="C34" s="2">
        <v>0</v>
      </c>
      <c r="D34" s="2">
        <v>0.33</v>
      </c>
      <c r="E34">
        <v>12616</v>
      </c>
      <c r="F34" s="2">
        <v>0.32</v>
      </c>
      <c r="G34" s="2">
        <v>0</v>
      </c>
      <c r="H34" s="2">
        <v>0.33</v>
      </c>
      <c r="I34">
        <v>12616</v>
      </c>
      <c r="J34" s="2">
        <v>0.33</v>
      </c>
      <c r="K34" s="2">
        <v>0</v>
      </c>
      <c r="L34" s="2">
        <v>0.33</v>
      </c>
      <c r="M34">
        <v>12616</v>
      </c>
    </row>
    <row r="35" spans="1:13" x14ac:dyDescent="0.25">
      <c r="A35" t="s">
        <v>38</v>
      </c>
      <c r="B35" s="2">
        <v>0.28999999999999998</v>
      </c>
      <c r="C35" s="2">
        <v>0</v>
      </c>
      <c r="D35" s="2">
        <v>0.28999999999999998</v>
      </c>
      <c r="E35">
        <v>10108</v>
      </c>
      <c r="F35" s="2">
        <v>0.28000000000000003</v>
      </c>
      <c r="G35" s="2">
        <v>0</v>
      </c>
      <c r="H35" s="2">
        <v>0.28999999999999998</v>
      </c>
      <c r="I35">
        <v>10108</v>
      </c>
      <c r="J35" s="2">
        <v>0.28999999999999998</v>
      </c>
      <c r="K35" s="2">
        <v>0</v>
      </c>
      <c r="L35" s="2">
        <v>0.28999999999999998</v>
      </c>
      <c r="M35">
        <v>10108</v>
      </c>
    </row>
    <row r="36" spans="1:13" x14ac:dyDescent="0.25">
      <c r="A36" t="s">
        <v>39</v>
      </c>
      <c r="B36" s="2">
        <v>0.49</v>
      </c>
      <c r="C36" s="2">
        <v>0</v>
      </c>
      <c r="D36" s="2">
        <v>0.49</v>
      </c>
      <c r="E36">
        <v>8304</v>
      </c>
      <c r="F36" s="2">
        <v>0.48</v>
      </c>
      <c r="G36" s="2">
        <v>0</v>
      </c>
      <c r="H36" s="2">
        <v>0.48</v>
      </c>
      <c r="I36">
        <v>8304</v>
      </c>
      <c r="J36" s="2">
        <v>0.49</v>
      </c>
      <c r="K36" s="2">
        <v>0</v>
      </c>
      <c r="L36" s="2">
        <v>0.5</v>
      </c>
      <c r="M36">
        <v>8304</v>
      </c>
    </row>
    <row r="37" spans="1:13" x14ac:dyDescent="0.25">
      <c r="A37" t="s">
        <v>40</v>
      </c>
      <c r="B37" s="2">
        <v>0.02</v>
      </c>
      <c r="C37" s="2">
        <v>0</v>
      </c>
      <c r="D37" s="2">
        <v>0.02</v>
      </c>
      <c r="E37">
        <v>4524</v>
      </c>
      <c r="F37" s="2">
        <v>0.02</v>
      </c>
      <c r="G37" s="2">
        <v>0</v>
      </c>
      <c r="H37" s="2">
        <v>0.02</v>
      </c>
      <c r="I37">
        <v>4524</v>
      </c>
      <c r="J37" s="2">
        <v>0.02</v>
      </c>
      <c r="K37" s="2">
        <v>0</v>
      </c>
      <c r="L37" s="2">
        <v>0.02</v>
      </c>
      <c r="M37">
        <v>4524</v>
      </c>
    </row>
    <row r="38" spans="1:13" x14ac:dyDescent="0.25">
      <c r="A38" t="s">
        <v>41</v>
      </c>
      <c r="B38" s="2">
        <v>0.03</v>
      </c>
      <c r="C38" s="2">
        <v>0</v>
      </c>
      <c r="D38" s="2">
        <v>0.03</v>
      </c>
      <c r="E38">
        <v>4900</v>
      </c>
      <c r="F38" s="2">
        <v>0.02</v>
      </c>
      <c r="G38" s="2">
        <v>0</v>
      </c>
      <c r="H38" s="2">
        <v>0.03</v>
      </c>
      <c r="I38">
        <v>4900</v>
      </c>
      <c r="J38" s="2">
        <v>0.02</v>
      </c>
      <c r="K38" s="2">
        <v>0</v>
      </c>
      <c r="L38" s="2">
        <v>0.03</v>
      </c>
      <c r="M38">
        <v>4900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4528</v>
      </c>
      <c r="F39" s="2">
        <v>0.02</v>
      </c>
      <c r="G39" s="2">
        <v>0</v>
      </c>
      <c r="H39" s="2">
        <v>0.02</v>
      </c>
      <c r="I39">
        <v>4528</v>
      </c>
      <c r="J39" s="2">
        <v>0.02</v>
      </c>
      <c r="K39" s="2">
        <v>0</v>
      </c>
      <c r="L39" s="2">
        <v>0.03</v>
      </c>
      <c r="M39">
        <v>4528</v>
      </c>
    </row>
    <row r="40" spans="1:13" x14ac:dyDescent="0.25">
      <c r="A40" t="s">
        <v>43</v>
      </c>
      <c r="B40" s="2">
        <v>0.2</v>
      </c>
      <c r="C40" s="2">
        <v>0</v>
      </c>
      <c r="D40" s="2">
        <v>0.2</v>
      </c>
      <c r="E40">
        <v>5700</v>
      </c>
      <c r="F40" s="2">
        <v>0.2</v>
      </c>
      <c r="G40" s="2">
        <v>0</v>
      </c>
      <c r="H40" s="2">
        <v>0.21</v>
      </c>
      <c r="I40">
        <v>5700</v>
      </c>
      <c r="J40" s="2">
        <v>0.2</v>
      </c>
      <c r="K40" s="2">
        <v>0</v>
      </c>
      <c r="L40" s="2">
        <v>0.2</v>
      </c>
      <c r="M40">
        <v>5700</v>
      </c>
    </row>
    <row r="41" spans="1:13" x14ac:dyDescent="0.25">
      <c r="A41" t="s">
        <v>44</v>
      </c>
      <c r="B41" s="2">
        <v>0.61</v>
      </c>
      <c r="C41" s="2">
        <v>0</v>
      </c>
      <c r="D41" s="2">
        <v>0.61</v>
      </c>
      <c r="E41">
        <v>7868</v>
      </c>
      <c r="F41" s="2">
        <v>0.63</v>
      </c>
      <c r="G41" s="2">
        <v>0</v>
      </c>
      <c r="H41" s="2">
        <v>0.64</v>
      </c>
      <c r="I41">
        <v>7868</v>
      </c>
      <c r="J41" s="2">
        <v>0.62</v>
      </c>
      <c r="K41" s="2">
        <v>0</v>
      </c>
      <c r="L41" s="2">
        <v>0.62</v>
      </c>
      <c r="M41">
        <v>7868</v>
      </c>
    </row>
    <row r="42" spans="1:13" x14ac:dyDescent="0.25">
      <c r="A42" t="s">
        <v>45</v>
      </c>
      <c r="B42" s="2">
        <v>0.99</v>
      </c>
      <c r="C42" s="2">
        <v>0</v>
      </c>
      <c r="D42" s="2">
        <v>0.99</v>
      </c>
      <c r="E42">
        <v>6280</v>
      </c>
      <c r="F42" s="2">
        <v>1</v>
      </c>
      <c r="G42" s="2">
        <v>0</v>
      </c>
      <c r="H42" s="2">
        <v>1</v>
      </c>
      <c r="I42">
        <v>6280</v>
      </c>
      <c r="J42" s="2">
        <v>1.04</v>
      </c>
      <c r="K42" s="2">
        <v>0</v>
      </c>
      <c r="L42" s="2">
        <v>1.05</v>
      </c>
      <c r="M42">
        <v>6280</v>
      </c>
    </row>
    <row r="43" spans="1:13" x14ac:dyDescent="0.25">
      <c r="A43" t="s">
        <v>46</v>
      </c>
      <c r="B43" s="2">
        <v>0.08</v>
      </c>
      <c r="C43" s="2">
        <v>0</v>
      </c>
      <c r="D43" s="2">
        <v>0.08</v>
      </c>
      <c r="E43">
        <v>5340</v>
      </c>
      <c r="F43" s="2">
        <v>0.08</v>
      </c>
      <c r="G43" s="2">
        <v>0</v>
      </c>
      <c r="H43" s="2">
        <v>0.08</v>
      </c>
      <c r="I43">
        <v>5340</v>
      </c>
      <c r="J43" s="2">
        <v>0.08</v>
      </c>
      <c r="K43" s="2">
        <v>0</v>
      </c>
      <c r="L43" s="2">
        <v>0.08</v>
      </c>
      <c r="M43">
        <v>5340</v>
      </c>
    </row>
    <row r="44" spans="1:13" x14ac:dyDescent="0.25">
      <c r="A44" t="s">
        <v>47</v>
      </c>
      <c r="B44" s="2">
        <v>0.02</v>
      </c>
      <c r="C44" s="2">
        <v>0</v>
      </c>
      <c r="D44" s="2">
        <v>0.02</v>
      </c>
      <c r="E44">
        <v>4500</v>
      </c>
      <c r="F44" s="2">
        <v>0.02</v>
      </c>
      <c r="G44" s="2">
        <v>0</v>
      </c>
      <c r="H44" s="2">
        <v>0.02</v>
      </c>
      <c r="I44">
        <v>4500</v>
      </c>
      <c r="J44" s="2">
        <v>0.02</v>
      </c>
      <c r="K44" s="2">
        <v>0</v>
      </c>
      <c r="L44" s="2">
        <v>0.02</v>
      </c>
      <c r="M44">
        <v>4500</v>
      </c>
    </row>
    <row r="45" spans="1:13" x14ac:dyDescent="0.25">
      <c r="A45" t="s">
        <v>48</v>
      </c>
      <c r="B45" s="2">
        <v>0.39</v>
      </c>
      <c r="C45" s="2">
        <v>0</v>
      </c>
      <c r="D45" s="2">
        <v>0.39</v>
      </c>
      <c r="E45">
        <v>6152</v>
      </c>
      <c r="F45" s="2">
        <v>0.39</v>
      </c>
      <c r="G45" s="2">
        <v>0</v>
      </c>
      <c r="H45" s="2">
        <v>0.39</v>
      </c>
      <c r="I45">
        <v>6152</v>
      </c>
      <c r="J45" s="2">
        <v>0.39</v>
      </c>
      <c r="K45" s="2">
        <v>0</v>
      </c>
      <c r="L45" s="2">
        <v>0.39</v>
      </c>
      <c r="M45">
        <v>6152</v>
      </c>
    </row>
    <row r="46" spans="1:13" x14ac:dyDescent="0.25">
      <c r="A46" t="s">
        <v>49</v>
      </c>
      <c r="B46" s="2">
        <v>0.02</v>
      </c>
      <c r="C46" s="2">
        <v>0</v>
      </c>
      <c r="D46" s="2">
        <v>0.02</v>
      </c>
      <c r="E46">
        <v>4524</v>
      </c>
      <c r="F46" s="2">
        <v>0.02</v>
      </c>
      <c r="G46" s="2">
        <v>0</v>
      </c>
      <c r="H46" s="2">
        <v>0.02</v>
      </c>
      <c r="I46">
        <v>4524</v>
      </c>
      <c r="J46" s="2">
        <v>0.02</v>
      </c>
      <c r="K46" s="2">
        <v>0</v>
      </c>
      <c r="L46" s="2">
        <v>0.02</v>
      </c>
      <c r="M46">
        <v>4524</v>
      </c>
    </row>
    <row r="47" spans="1:13" x14ac:dyDescent="0.25">
      <c r="A47" t="s">
        <v>50</v>
      </c>
      <c r="B47" s="2">
        <v>0.09</v>
      </c>
      <c r="C47" s="2">
        <v>0</v>
      </c>
      <c r="D47" s="2">
        <v>0.09</v>
      </c>
      <c r="E47">
        <v>5376</v>
      </c>
      <c r="F47" s="2">
        <v>0.09</v>
      </c>
      <c r="G47" s="2">
        <v>0</v>
      </c>
      <c r="H47" s="2">
        <v>0.09</v>
      </c>
      <c r="I47">
        <v>5376</v>
      </c>
      <c r="J47" s="2">
        <v>0.09</v>
      </c>
      <c r="K47" s="2">
        <v>0</v>
      </c>
      <c r="L47" s="2">
        <v>0.09</v>
      </c>
      <c r="M47">
        <v>5376</v>
      </c>
    </row>
    <row r="48" spans="1:13" x14ac:dyDescent="0.25">
      <c r="A48" t="s">
        <v>51</v>
      </c>
      <c r="B48" s="2">
        <v>0.04</v>
      </c>
      <c r="C48" s="2">
        <v>0</v>
      </c>
      <c r="D48" s="2">
        <v>0.04</v>
      </c>
      <c r="E48">
        <v>4648</v>
      </c>
      <c r="F48" s="2">
        <v>0.03</v>
      </c>
      <c r="G48" s="2">
        <v>0</v>
      </c>
      <c r="H48" s="2">
        <v>0.04</v>
      </c>
      <c r="I48">
        <v>4648</v>
      </c>
      <c r="J48" s="2">
        <v>0.04</v>
      </c>
      <c r="K48" s="2">
        <v>0</v>
      </c>
      <c r="L48" s="2">
        <v>0.04</v>
      </c>
      <c r="M48">
        <v>4648</v>
      </c>
    </row>
    <row r="49" spans="1:13" x14ac:dyDescent="0.25">
      <c r="A49" t="s">
        <v>109</v>
      </c>
      <c r="B49" s="2">
        <v>2.13</v>
      </c>
      <c r="C49" s="2">
        <v>0</v>
      </c>
      <c r="D49" s="2">
        <v>2.14</v>
      </c>
      <c r="E49">
        <v>25664</v>
      </c>
      <c r="F49" s="2">
        <v>2.11</v>
      </c>
      <c r="G49" s="2">
        <v>0.02</v>
      </c>
      <c r="H49" s="2">
        <v>2.14</v>
      </c>
      <c r="I49">
        <v>25664</v>
      </c>
      <c r="J49" s="2">
        <v>2.11</v>
      </c>
      <c r="K49" s="2">
        <v>0.02</v>
      </c>
      <c r="L49" s="2">
        <v>2.14</v>
      </c>
      <c r="M49">
        <v>25664</v>
      </c>
    </row>
    <row r="50" spans="1:13" x14ac:dyDescent="0.25">
      <c r="A50" t="s">
        <v>108</v>
      </c>
      <c r="B50" s="2">
        <v>7.9</v>
      </c>
      <c r="C50" s="2">
        <v>7.0000000000000007E-2</v>
      </c>
      <c r="D50" s="2">
        <v>7.98</v>
      </c>
      <c r="E50">
        <v>70380</v>
      </c>
      <c r="F50" s="2">
        <v>8</v>
      </c>
      <c r="G50" s="2">
        <v>0.05</v>
      </c>
      <c r="H50" s="2">
        <v>8.0500000000000007</v>
      </c>
      <c r="I50">
        <v>70372</v>
      </c>
      <c r="J50" s="2">
        <v>7.99</v>
      </c>
      <c r="K50" s="2">
        <v>0.05</v>
      </c>
      <c r="L50" s="2">
        <v>8.0500000000000007</v>
      </c>
      <c r="M50">
        <v>70380</v>
      </c>
    </row>
    <row r="51" spans="1:13" x14ac:dyDescent="0.25">
      <c r="A51" t="s">
        <v>52</v>
      </c>
      <c r="B51" s="2">
        <v>0.02</v>
      </c>
      <c r="C51" s="2">
        <v>0</v>
      </c>
      <c r="D51" s="2">
        <v>0.02</v>
      </c>
      <c r="E51">
        <v>4508</v>
      </c>
      <c r="F51" s="2">
        <v>0.02</v>
      </c>
      <c r="G51" s="2">
        <v>0</v>
      </c>
      <c r="H51" s="2">
        <v>0.02</v>
      </c>
      <c r="I51">
        <v>4508</v>
      </c>
      <c r="J51" s="2">
        <v>0.02</v>
      </c>
      <c r="K51" s="2">
        <v>0</v>
      </c>
      <c r="L51" s="2">
        <v>0.02</v>
      </c>
      <c r="M51">
        <v>4508</v>
      </c>
    </row>
    <row r="52" spans="1:13" x14ac:dyDescent="0.25">
      <c r="A52" t="s">
        <v>53</v>
      </c>
      <c r="B52" s="2">
        <v>0.02</v>
      </c>
      <c r="C52" s="2">
        <v>0</v>
      </c>
      <c r="D52" s="2">
        <v>0.03</v>
      </c>
      <c r="E52">
        <v>4500</v>
      </c>
      <c r="F52" s="2">
        <v>0.02</v>
      </c>
      <c r="G52" s="2">
        <v>0</v>
      </c>
      <c r="H52" s="2">
        <v>0.02</v>
      </c>
      <c r="I52">
        <v>4500</v>
      </c>
      <c r="J52" s="2">
        <v>0.02</v>
      </c>
      <c r="K52" s="2">
        <v>0</v>
      </c>
      <c r="L52" s="2">
        <v>0.02</v>
      </c>
      <c r="M52">
        <v>4500</v>
      </c>
    </row>
    <row r="53" spans="1:13" x14ac:dyDescent="0.25">
      <c r="A53" t="s">
        <v>54</v>
      </c>
      <c r="B53" s="2">
        <v>0.09</v>
      </c>
      <c r="C53" s="2">
        <v>0</v>
      </c>
      <c r="D53" s="2">
        <v>0.1</v>
      </c>
      <c r="E53">
        <v>4656</v>
      </c>
      <c r="F53" s="2">
        <v>0.1</v>
      </c>
      <c r="G53" s="2">
        <v>0</v>
      </c>
      <c r="H53" s="2">
        <v>0.1</v>
      </c>
      <c r="I53">
        <v>4656</v>
      </c>
      <c r="J53" s="2">
        <v>0.1</v>
      </c>
      <c r="K53" s="2">
        <v>0</v>
      </c>
      <c r="L53" s="2">
        <v>0.1</v>
      </c>
      <c r="M53">
        <v>4656</v>
      </c>
    </row>
    <row r="54" spans="1:13" x14ac:dyDescent="0.25">
      <c r="A54" t="s">
        <v>55</v>
      </c>
      <c r="B54" s="2">
        <v>0.21</v>
      </c>
      <c r="C54" s="2">
        <v>0</v>
      </c>
      <c r="D54" s="2">
        <v>0.21</v>
      </c>
      <c r="E54">
        <v>5664</v>
      </c>
      <c r="F54" s="2">
        <v>0.2</v>
      </c>
      <c r="G54" s="2">
        <v>0</v>
      </c>
      <c r="H54" s="2">
        <v>0.21</v>
      </c>
      <c r="I54">
        <v>5664</v>
      </c>
      <c r="J54" s="2">
        <v>0.2</v>
      </c>
      <c r="K54" s="2">
        <v>0</v>
      </c>
      <c r="L54" s="2">
        <v>0.2</v>
      </c>
      <c r="M54">
        <v>5664</v>
      </c>
    </row>
    <row r="55" spans="1:13" x14ac:dyDescent="0.25">
      <c r="A55" t="s">
        <v>56</v>
      </c>
      <c r="B55" s="2">
        <v>3.19</v>
      </c>
      <c r="C55" s="2">
        <v>0.01</v>
      </c>
      <c r="D55" s="2">
        <v>3.21</v>
      </c>
      <c r="E55">
        <v>28968</v>
      </c>
      <c r="F55" s="2">
        <v>3.24</v>
      </c>
      <c r="G55" s="2">
        <v>0.01</v>
      </c>
      <c r="H55" s="2">
        <v>3.26</v>
      </c>
      <c r="I55">
        <v>28968</v>
      </c>
      <c r="J55" s="2">
        <v>3.22</v>
      </c>
      <c r="K55" s="2">
        <v>0.01</v>
      </c>
      <c r="L55" s="2">
        <v>3.24</v>
      </c>
      <c r="M55">
        <v>28968</v>
      </c>
    </row>
    <row r="56" spans="1:13" x14ac:dyDescent="0.25">
      <c r="A56" t="s">
        <v>57</v>
      </c>
      <c r="B56" s="2">
        <v>4.74</v>
      </c>
      <c r="C56" s="2">
        <v>0.02</v>
      </c>
      <c r="D56" s="2">
        <v>4.76</v>
      </c>
      <c r="E56">
        <v>21112</v>
      </c>
      <c r="F56" s="2">
        <v>4.78</v>
      </c>
      <c r="G56" s="2">
        <v>0.02</v>
      </c>
      <c r="H56" s="2">
        <v>4.8099999999999996</v>
      </c>
      <c r="I56">
        <v>21112</v>
      </c>
      <c r="J56" s="2">
        <v>4.74</v>
      </c>
      <c r="K56" s="2">
        <v>0.01</v>
      </c>
      <c r="L56" s="2">
        <v>4.75</v>
      </c>
      <c r="M56">
        <v>21112</v>
      </c>
    </row>
    <row r="57" spans="1:13" x14ac:dyDescent="0.25">
      <c r="A57" t="s">
        <v>58</v>
      </c>
      <c r="B57" s="2">
        <v>3.39</v>
      </c>
      <c r="C57" s="2">
        <v>0.02</v>
      </c>
      <c r="D57" s="2">
        <v>3.41</v>
      </c>
      <c r="E57">
        <v>20736</v>
      </c>
      <c r="F57" s="2">
        <v>3.38</v>
      </c>
      <c r="G57" s="2">
        <v>0.01</v>
      </c>
      <c r="H57" s="2">
        <v>3.39</v>
      </c>
      <c r="I57">
        <v>20736</v>
      </c>
      <c r="J57" s="2">
        <v>3.42</v>
      </c>
      <c r="K57" s="2">
        <v>0.01</v>
      </c>
      <c r="L57" s="2">
        <v>3.44</v>
      </c>
      <c r="M57">
        <v>20736</v>
      </c>
    </row>
    <row r="58" spans="1:13" x14ac:dyDescent="0.25">
      <c r="A58" t="s">
        <v>59</v>
      </c>
      <c r="B58" s="2">
        <v>3.54</v>
      </c>
      <c r="C58" s="2">
        <v>0</v>
      </c>
      <c r="D58" s="2">
        <v>3.55</v>
      </c>
      <c r="E58">
        <v>12484</v>
      </c>
      <c r="F58" s="2">
        <v>3.56</v>
      </c>
      <c r="G58" s="2">
        <v>0.01</v>
      </c>
      <c r="H58" s="2">
        <v>3.57</v>
      </c>
      <c r="I58">
        <v>12484</v>
      </c>
      <c r="J58" s="2">
        <v>3.57</v>
      </c>
      <c r="K58" s="2">
        <v>0.01</v>
      </c>
      <c r="L58" s="2">
        <v>3.58</v>
      </c>
      <c r="M58">
        <v>12484</v>
      </c>
    </row>
    <row r="59" spans="1:13" x14ac:dyDescent="0.25">
      <c r="A59" t="s">
        <v>60</v>
      </c>
      <c r="B59" s="2">
        <v>1.02</v>
      </c>
      <c r="C59" s="2">
        <v>0</v>
      </c>
      <c r="D59" s="2">
        <v>1.02</v>
      </c>
      <c r="E59">
        <v>6852</v>
      </c>
      <c r="F59" s="2">
        <v>1.01</v>
      </c>
      <c r="G59" s="2">
        <v>0</v>
      </c>
      <c r="H59" s="2">
        <v>1.01</v>
      </c>
      <c r="I59">
        <v>6852</v>
      </c>
      <c r="J59" s="2">
        <v>0.9</v>
      </c>
      <c r="K59" s="2">
        <v>0</v>
      </c>
      <c r="L59" s="2">
        <v>0.9</v>
      </c>
      <c r="M59">
        <v>6852</v>
      </c>
    </row>
    <row r="60" spans="1:13" x14ac:dyDescent="0.25">
      <c r="A60" t="s">
        <v>61</v>
      </c>
      <c r="B60" s="2">
        <v>0.04</v>
      </c>
      <c r="C60" s="2">
        <v>0</v>
      </c>
      <c r="D60" s="2">
        <v>0.04</v>
      </c>
      <c r="E60">
        <v>4532</v>
      </c>
      <c r="F60" s="2">
        <v>0.04</v>
      </c>
      <c r="G60" s="2">
        <v>0</v>
      </c>
      <c r="H60" s="2">
        <v>0.04</v>
      </c>
      <c r="I60">
        <v>4532</v>
      </c>
      <c r="J60" s="2">
        <v>0.04</v>
      </c>
      <c r="K60" s="2">
        <v>0</v>
      </c>
      <c r="L60" s="2">
        <v>0.04</v>
      </c>
      <c r="M60">
        <v>4532</v>
      </c>
    </row>
    <row r="61" spans="1:13" x14ac:dyDescent="0.25">
      <c r="A61" t="s">
        <v>62</v>
      </c>
      <c r="B61" s="2">
        <v>0.02</v>
      </c>
      <c r="C61" s="2">
        <v>0</v>
      </c>
      <c r="D61" s="2">
        <v>0.02</v>
      </c>
      <c r="E61">
        <v>4508</v>
      </c>
      <c r="F61" s="2">
        <v>0.02</v>
      </c>
      <c r="G61" s="2">
        <v>0</v>
      </c>
      <c r="H61" s="2">
        <v>0.03</v>
      </c>
      <c r="I61">
        <v>4508</v>
      </c>
      <c r="J61" s="2">
        <v>0.02</v>
      </c>
      <c r="K61" s="2">
        <v>0</v>
      </c>
      <c r="L61" s="2">
        <v>0.02</v>
      </c>
      <c r="M61">
        <v>4508</v>
      </c>
    </row>
    <row r="62" spans="1:13" x14ac:dyDescent="0.25">
      <c r="A62" t="s">
        <v>63</v>
      </c>
      <c r="B62" s="2">
        <v>2.2400000000000002</v>
      </c>
      <c r="C62" s="2">
        <v>0</v>
      </c>
      <c r="D62" s="2">
        <v>2.25</v>
      </c>
      <c r="E62">
        <v>12076</v>
      </c>
      <c r="F62" s="2">
        <v>2.2200000000000002</v>
      </c>
      <c r="G62" s="2">
        <v>0.01</v>
      </c>
      <c r="H62" s="2">
        <v>2.2400000000000002</v>
      </c>
      <c r="I62">
        <v>12076</v>
      </c>
      <c r="J62" s="2">
        <v>2.2599999999999998</v>
      </c>
      <c r="K62" s="2">
        <v>0</v>
      </c>
      <c r="L62" s="2">
        <v>2.27</v>
      </c>
      <c r="M62">
        <v>12076</v>
      </c>
    </row>
    <row r="63" spans="1:13" x14ac:dyDescent="0.25">
      <c r="A63" t="s">
        <v>64</v>
      </c>
      <c r="B63" s="2">
        <v>0.99</v>
      </c>
      <c r="C63" s="2">
        <v>0</v>
      </c>
      <c r="D63" s="2">
        <v>1</v>
      </c>
      <c r="E63">
        <v>6852</v>
      </c>
      <c r="F63" s="2">
        <v>1</v>
      </c>
      <c r="G63" s="2">
        <v>0</v>
      </c>
      <c r="H63" s="2">
        <v>1</v>
      </c>
      <c r="I63">
        <v>6852</v>
      </c>
      <c r="J63" s="2">
        <v>0.9</v>
      </c>
      <c r="K63" s="2">
        <v>0</v>
      </c>
      <c r="L63" s="2">
        <v>0.9</v>
      </c>
      <c r="M63">
        <v>6852</v>
      </c>
    </row>
    <row r="64" spans="1:13" x14ac:dyDescent="0.25">
      <c r="A64" t="s">
        <v>65</v>
      </c>
      <c r="B64" s="2">
        <v>1.04</v>
      </c>
      <c r="C64" s="2">
        <v>0</v>
      </c>
      <c r="D64" s="2">
        <v>1.04</v>
      </c>
      <c r="E64">
        <v>11780</v>
      </c>
      <c r="F64" s="2">
        <v>1.05</v>
      </c>
      <c r="G64" s="2">
        <v>0</v>
      </c>
      <c r="H64" s="2">
        <v>1.06</v>
      </c>
      <c r="I64">
        <v>11780</v>
      </c>
      <c r="J64" s="2">
        <v>0.99</v>
      </c>
      <c r="K64" s="2">
        <v>0</v>
      </c>
      <c r="L64" s="2">
        <v>1</v>
      </c>
      <c r="M64">
        <v>11780</v>
      </c>
    </row>
    <row r="65" spans="1:13" x14ac:dyDescent="0.25">
      <c r="A65" t="s">
        <v>66</v>
      </c>
      <c r="B65" s="2">
        <v>0.02</v>
      </c>
      <c r="C65" s="2">
        <v>0</v>
      </c>
      <c r="D65" s="2">
        <v>0.02</v>
      </c>
      <c r="E65">
        <v>4512</v>
      </c>
      <c r="F65" s="2">
        <v>0.02</v>
      </c>
      <c r="G65" s="2">
        <v>0</v>
      </c>
      <c r="H65" s="2">
        <v>0.02</v>
      </c>
      <c r="I65">
        <v>4512</v>
      </c>
      <c r="J65" s="2">
        <v>0.02</v>
      </c>
      <c r="K65" s="2">
        <v>0</v>
      </c>
      <c r="L65" s="2">
        <v>0.02</v>
      </c>
      <c r="M65">
        <v>4512</v>
      </c>
    </row>
    <row r="66" spans="1:13" x14ac:dyDescent="0.25">
      <c r="A66" t="s">
        <v>67</v>
      </c>
      <c r="B66" s="2">
        <v>0.02</v>
      </c>
      <c r="C66" s="2">
        <v>0</v>
      </c>
      <c r="D66" s="2">
        <v>0.02</v>
      </c>
      <c r="E66">
        <v>4500</v>
      </c>
      <c r="F66" s="2">
        <v>0.02</v>
      </c>
      <c r="G66" s="2">
        <v>0</v>
      </c>
      <c r="H66" s="2">
        <v>0.02</v>
      </c>
      <c r="I66">
        <v>4500</v>
      </c>
      <c r="J66" s="2">
        <v>0.02</v>
      </c>
      <c r="K66" s="2">
        <v>0</v>
      </c>
      <c r="L66" s="2">
        <v>0.02</v>
      </c>
      <c r="M66">
        <v>4500</v>
      </c>
    </row>
    <row r="67" spans="1:13" x14ac:dyDescent="0.25">
      <c r="A67" t="s">
        <v>68</v>
      </c>
      <c r="B67" s="2">
        <v>0.02</v>
      </c>
      <c r="C67" s="2">
        <v>0</v>
      </c>
      <c r="D67" s="2">
        <v>0.02</v>
      </c>
      <c r="E67">
        <v>4500</v>
      </c>
      <c r="F67" s="2">
        <v>0.02</v>
      </c>
      <c r="G67" s="2">
        <v>0</v>
      </c>
      <c r="H67" s="2">
        <v>0.02</v>
      </c>
      <c r="I67">
        <v>4500</v>
      </c>
      <c r="J67" s="2">
        <v>0.02</v>
      </c>
      <c r="K67" s="2">
        <v>0</v>
      </c>
      <c r="L67" s="2">
        <v>0.02</v>
      </c>
      <c r="M67">
        <v>4500</v>
      </c>
    </row>
    <row r="68" spans="1:13" x14ac:dyDescent="0.25">
      <c r="A68" t="s">
        <v>69</v>
      </c>
      <c r="B68" s="2">
        <v>0.43</v>
      </c>
      <c r="C68" s="2">
        <v>0</v>
      </c>
      <c r="D68" s="2">
        <v>0.43</v>
      </c>
      <c r="E68">
        <v>6124</v>
      </c>
      <c r="F68" s="2">
        <v>0.48</v>
      </c>
      <c r="G68" s="2">
        <v>0</v>
      </c>
      <c r="H68" s="2">
        <v>0.48</v>
      </c>
      <c r="I68">
        <v>6124</v>
      </c>
      <c r="J68" s="2">
        <v>0.48</v>
      </c>
      <c r="K68" s="2">
        <v>0</v>
      </c>
      <c r="L68" s="2">
        <v>0.49</v>
      </c>
      <c r="M68">
        <v>6124</v>
      </c>
    </row>
    <row r="69" spans="1:13" x14ac:dyDescent="0.25">
      <c r="A69" t="s">
        <v>106</v>
      </c>
      <c r="B69" s="2">
        <v>7.0000000000000007E-2</v>
      </c>
      <c r="C69" s="2">
        <v>0.01</v>
      </c>
      <c r="D69" s="2">
        <v>0.08</v>
      </c>
      <c r="E69">
        <v>9800</v>
      </c>
      <c r="F69" s="2">
        <v>0.08</v>
      </c>
      <c r="G69" s="2">
        <v>0</v>
      </c>
      <c r="H69" s="2">
        <v>0.08</v>
      </c>
      <c r="I69">
        <v>9800</v>
      </c>
      <c r="J69" s="2">
        <v>0.08</v>
      </c>
      <c r="K69" s="2">
        <v>0</v>
      </c>
      <c r="L69" s="2">
        <v>0.09</v>
      </c>
      <c r="M69">
        <v>9800</v>
      </c>
    </row>
    <row r="70" spans="1:13" x14ac:dyDescent="0.25">
      <c r="A70" t="s">
        <v>70</v>
      </c>
      <c r="B70" s="2">
        <v>1.1599999999999999</v>
      </c>
      <c r="C70" s="2">
        <v>0</v>
      </c>
      <c r="D70" s="2">
        <v>1.17</v>
      </c>
      <c r="E70">
        <v>6544</v>
      </c>
      <c r="F70" s="2">
        <v>1.1399999999999999</v>
      </c>
      <c r="G70" s="2">
        <v>0</v>
      </c>
      <c r="H70" s="2">
        <v>1.1499999999999999</v>
      </c>
      <c r="I70">
        <v>6544</v>
      </c>
      <c r="J70" s="2">
        <v>1.17</v>
      </c>
      <c r="K70" s="2">
        <v>0</v>
      </c>
      <c r="L70" s="2">
        <v>1.17</v>
      </c>
      <c r="M70">
        <v>6544</v>
      </c>
    </row>
    <row r="71" spans="1:13" x14ac:dyDescent="0.25">
      <c r="A71" t="s">
        <v>71</v>
      </c>
      <c r="B71" s="2">
        <v>0.88</v>
      </c>
      <c r="C71" s="2">
        <v>0</v>
      </c>
      <c r="D71" s="2">
        <v>0.89</v>
      </c>
      <c r="E71">
        <v>7304</v>
      </c>
      <c r="F71" s="2">
        <v>0.82</v>
      </c>
      <c r="G71" s="2">
        <v>0</v>
      </c>
      <c r="H71" s="2">
        <v>0.83</v>
      </c>
      <c r="I71">
        <v>7304</v>
      </c>
      <c r="J71" s="2">
        <v>0.91</v>
      </c>
      <c r="K71" s="2">
        <v>0</v>
      </c>
      <c r="L71" s="2">
        <v>0.91</v>
      </c>
      <c r="M71">
        <v>7304</v>
      </c>
    </row>
    <row r="72" spans="1:13" x14ac:dyDescent="0.25">
      <c r="A72" t="s">
        <v>72</v>
      </c>
      <c r="B72" s="2">
        <v>0.96</v>
      </c>
      <c r="C72" s="2">
        <v>0</v>
      </c>
      <c r="D72" s="2">
        <v>0.96</v>
      </c>
      <c r="E72">
        <v>7204</v>
      </c>
      <c r="F72" s="2">
        <v>1.0900000000000001</v>
      </c>
      <c r="G72" s="2">
        <v>0</v>
      </c>
      <c r="H72" s="2">
        <v>1.0900000000000001</v>
      </c>
      <c r="I72">
        <v>7204</v>
      </c>
      <c r="J72" s="2">
        <v>0.99</v>
      </c>
      <c r="K72" s="2">
        <v>0</v>
      </c>
      <c r="L72" s="2">
        <v>0.99</v>
      </c>
      <c r="M72">
        <v>7204</v>
      </c>
    </row>
    <row r="73" spans="1:13" x14ac:dyDescent="0.25">
      <c r="A73" t="s">
        <v>73</v>
      </c>
      <c r="B73" s="2">
        <v>0.06</v>
      </c>
      <c r="C73" s="2">
        <v>0</v>
      </c>
      <c r="D73" s="2">
        <v>0.06</v>
      </c>
      <c r="E73">
        <v>5616</v>
      </c>
      <c r="F73" s="2">
        <v>0.05</v>
      </c>
      <c r="G73" s="2">
        <v>0</v>
      </c>
      <c r="H73" s="2">
        <v>0.06</v>
      </c>
      <c r="I73">
        <v>5616</v>
      </c>
      <c r="J73" s="2">
        <v>0.06</v>
      </c>
      <c r="K73" s="2">
        <v>0</v>
      </c>
      <c r="L73" s="2">
        <v>0.06</v>
      </c>
      <c r="M73">
        <v>5616</v>
      </c>
    </row>
    <row r="74" spans="1:13" x14ac:dyDescent="0.25">
      <c r="A74" t="s">
        <v>74</v>
      </c>
      <c r="B74" s="2">
        <v>0.49</v>
      </c>
      <c r="C74" s="2">
        <v>0</v>
      </c>
      <c r="D74" s="2">
        <v>0.49</v>
      </c>
      <c r="E74">
        <v>6292</v>
      </c>
      <c r="F74" s="2">
        <v>0.51</v>
      </c>
      <c r="G74" s="2">
        <v>0</v>
      </c>
      <c r="H74" s="2">
        <v>0.52</v>
      </c>
      <c r="I74">
        <v>6292</v>
      </c>
      <c r="J74" s="2">
        <v>0.5</v>
      </c>
      <c r="K74" s="2">
        <v>0</v>
      </c>
      <c r="L74" s="2">
        <v>0.5</v>
      </c>
      <c r="M74">
        <v>6292</v>
      </c>
    </row>
    <row r="75" spans="1:13" x14ac:dyDescent="0.25">
      <c r="A75" t="s">
        <v>107</v>
      </c>
      <c r="B75" s="2">
        <v>10.58</v>
      </c>
      <c r="C75" s="2">
        <v>0.2</v>
      </c>
      <c r="D75" s="2">
        <v>10.8</v>
      </c>
      <c r="E75">
        <v>60224</v>
      </c>
      <c r="F75" s="2">
        <v>10.61</v>
      </c>
      <c r="G75" s="2">
        <v>0.23</v>
      </c>
      <c r="H75" s="2">
        <v>10.86</v>
      </c>
      <c r="I75">
        <v>60224</v>
      </c>
      <c r="J75" s="2">
        <v>10.55</v>
      </c>
      <c r="K75" s="2">
        <v>0.17</v>
      </c>
      <c r="L75" s="2">
        <v>10.73</v>
      </c>
      <c r="M75">
        <v>60224</v>
      </c>
    </row>
    <row r="76" spans="1:13" x14ac:dyDescent="0.25">
      <c r="A76" t="s">
        <v>75</v>
      </c>
      <c r="B76" s="2">
        <v>0.96</v>
      </c>
      <c r="C76" s="2">
        <v>0</v>
      </c>
      <c r="D76" s="2">
        <v>0.96</v>
      </c>
      <c r="E76">
        <v>6956</v>
      </c>
      <c r="F76" s="2">
        <v>1.03</v>
      </c>
      <c r="G76" s="2">
        <v>0</v>
      </c>
      <c r="H76" s="2">
        <v>1.03</v>
      </c>
      <c r="I76">
        <v>6956</v>
      </c>
      <c r="J76" s="2">
        <v>1.06</v>
      </c>
      <c r="K76" s="2">
        <v>0</v>
      </c>
      <c r="L76" s="2">
        <v>1.06</v>
      </c>
      <c r="M76">
        <v>6956</v>
      </c>
    </row>
    <row r="77" spans="1:13" x14ac:dyDescent="0.25">
      <c r="A77" t="s">
        <v>76</v>
      </c>
      <c r="B77" s="2">
        <v>0.04</v>
      </c>
      <c r="C77" s="2">
        <v>0</v>
      </c>
      <c r="D77" s="2">
        <v>0.04</v>
      </c>
      <c r="E77">
        <v>4664</v>
      </c>
      <c r="F77" s="2">
        <v>0.04</v>
      </c>
      <c r="G77" s="2">
        <v>0</v>
      </c>
      <c r="H77" s="2">
        <v>0.04</v>
      </c>
      <c r="I77">
        <v>4664</v>
      </c>
      <c r="J77" s="2">
        <v>0.04</v>
      </c>
      <c r="K77" s="2">
        <v>0</v>
      </c>
      <c r="L77" s="2">
        <v>0.04</v>
      </c>
      <c r="M77">
        <v>4664</v>
      </c>
    </row>
    <row r="78" spans="1:13" x14ac:dyDescent="0.25">
      <c r="A78" t="s">
        <v>77</v>
      </c>
      <c r="B78" s="2">
        <v>0.06</v>
      </c>
      <c r="C78" s="2">
        <v>0</v>
      </c>
      <c r="D78" s="2">
        <v>0.06</v>
      </c>
      <c r="E78">
        <v>4696</v>
      </c>
      <c r="F78" s="2">
        <v>0.05</v>
      </c>
      <c r="G78" s="2">
        <v>0</v>
      </c>
      <c r="H78" s="2">
        <v>0.05</v>
      </c>
      <c r="I78">
        <v>4696</v>
      </c>
      <c r="J78" s="2">
        <v>0.06</v>
      </c>
      <c r="K78" s="2">
        <v>0</v>
      </c>
      <c r="L78" s="2">
        <v>0.06</v>
      </c>
      <c r="M78">
        <v>4696</v>
      </c>
    </row>
    <row r="79" spans="1:13" x14ac:dyDescent="0.25">
      <c r="A79" t="s">
        <v>78</v>
      </c>
      <c r="B79" s="2">
        <v>0.5</v>
      </c>
      <c r="C79" s="2">
        <v>0</v>
      </c>
      <c r="D79" s="2">
        <v>0.5</v>
      </c>
      <c r="E79">
        <v>8496</v>
      </c>
      <c r="F79" s="2">
        <v>0.54</v>
      </c>
      <c r="G79" s="2">
        <v>0</v>
      </c>
      <c r="H79" s="2">
        <v>0.54</v>
      </c>
      <c r="I79">
        <v>8496</v>
      </c>
      <c r="J79" s="2">
        <v>0.51</v>
      </c>
      <c r="K79" s="2">
        <v>0</v>
      </c>
      <c r="L79" s="2">
        <v>0.51</v>
      </c>
      <c r="M79">
        <v>8496</v>
      </c>
    </row>
    <row r="80" spans="1:13" x14ac:dyDescent="0.25">
      <c r="A80" t="s">
        <v>79</v>
      </c>
      <c r="B80" s="2">
        <v>1.83</v>
      </c>
      <c r="C80" s="2">
        <v>0</v>
      </c>
      <c r="D80" s="2">
        <v>1.83</v>
      </c>
      <c r="E80">
        <v>14556</v>
      </c>
      <c r="F80" s="2">
        <v>1.84</v>
      </c>
      <c r="G80" s="2">
        <v>0.01</v>
      </c>
      <c r="H80" s="2">
        <v>1.85</v>
      </c>
      <c r="I80">
        <v>14556</v>
      </c>
      <c r="J80" s="2">
        <v>1.85</v>
      </c>
      <c r="K80" s="2">
        <v>0</v>
      </c>
      <c r="L80" s="2">
        <v>1.86</v>
      </c>
      <c r="M80">
        <v>14556</v>
      </c>
    </row>
    <row r="81" spans="1:13" x14ac:dyDescent="0.25">
      <c r="A81" t="s">
        <v>80</v>
      </c>
      <c r="B81" s="2">
        <v>0.02</v>
      </c>
      <c r="C81" s="2">
        <v>0</v>
      </c>
      <c r="D81" s="2">
        <v>0.02</v>
      </c>
      <c r="E81">
        <v>4500</v>
      </c>
      <c r="F81" s="2">
        <v>0.02</v>
      </c>
      <c r="G81" s="2">
        <v>0</v>
      </c>
      <c r="H81" s="2">
        <v>0.02</v>
      </c>
      <c r="I81">
        <v>4500</v>
      </c>
      <c r="J81" s="2">
        <v>0.02</v>
      </c>
      <c r="K81" s="2">
        <v>0</v>
      </c>
      <c r="L81" s="2">
        <v>0.02</v>
      </c>
      <c r="M81">
        <v>4500</v>
      </c>
    </row>
    <row r="82" spans="1:13" x14ac:dyDescent="0.25">
      <c r="A82" t="s">
        <v>81</v>
      </c>
      <c r="B82" s="2">
        <v>0.06</v>
      </c>
      <c r="C82" s="2">
        <v>0</v>
      </c>
      <c r="D82" s="2">
        <v>0.06</v>
      </c>
      <c r="E82">
        <v>5288</v>
      </c>
      <c r="F82" s="2">
        <v>7.0000000000000007E-2</v>
      </c>
      <c r="G82" s="2">
        <v>0</v>
      </c>
      <c r="H82" s="2">
        <v>7.0000000000000007E-2</v>
      </c>
      <c r="I82">
        <v>5288</v>
      </c>
      <c r="J82" s="2">
        <v>0.06</v>
      </c>
      <c r="K82" s="2">
        <v>0</v>
      </c>
      <c r="L82" s="2">
        <v>7.0000000000000007E-2</v>
      </c>
      <c r="M82">
        <v>5288</v>
      </c>
    </row>
    <row r="83" spans="1:13" x14ac:dyDescent="0.25">
      <c r="A83" t="s">
        <v>82</v>
      </c>
      <c r="B83" s="2">
        <v>0.03</v>
      </c>
      <c r="C83" s="2">
        <v>0</v>
      </c>
      <c r="D83" s="2">
        <v>0.03</v>
      </c>
      <c r="E83">
        <v>4516</v>
      </c>
      <c r="F83" s="2">
        <v>0.03</v>
      </c>
      <c r="G83" s="2">
        <v>0</v>
      </c>
      <c r="H83" s="2">
        <v>0.03</v>
      </c>
      <c r="I83">
        <v>4516</v>
      </c>
      <c r="J83" s="2">
        <v>0.03</v>
      </c>
      <c r="K83" s="2">
        <v>0</v>
      </c>
      <c r="L83" s="2">
        <v>0.03</v>
      </c>
      <c r="M83">
        <v>4516</v>
      </c>
    </row>
    <row r="84" spans="1:13" x14ac:dyDescent="0.25">
      <c r="A84" t="s">
        <v>83</v>
      </c>
      <c r="B84" s="2">
        <v>1.32</v>
      </c>
      <c r="C84" s="2">
        <v>0</v>
      </c>
      <c r="D84" s="2">
        <v>1.32</v>
      </c>
      <c r="E84">
        <v>8292</v>
      </c>
      <c r="F84" s="2">
        <v>1.31</v>
      </c>
      <c r="G84" s="2">
        <v>0</v>
      </c>
      <c r="H84" s="2">
        <v>1.32</v>
      </c>
      <c r="I84">
        <v>8292</v>
      </c>
      <c r="J84" s="2">
        <v>1.36</v>
      </c>
      <c r="K84" s="2">
        <v>0</v>
      </c>
      <c r="L84" s="2">
        <v>1.37</v>
      </c>
      <c r="M84">
        <v>8292</v>
      </c>
    </row>
    <row r="85" spans="1:13" x14ac:dyDescent="0.25">
      <c r="A85" t="s">
        <v>84</v>
      </c>
      <c r="B85" s="2">
        <v>1.1499999999999999</v>
      </c>
      <c r="C85" s="2">
        <v>0</v>
      </c>
      <c r="D85" s="2">
        <v>1.1499999999999999</v>
      </c>
      <c r="E85">
        <v>6348</v>
      </c>
      <c r="F85" s="2">
        <v>1.23</v>
      </c>
      <c r="G85" s="2">
        <v>0</v>
      </c>
      <c r="H85" s="2">
        <v>1.23</v>
      </c>
      <c r="I85">
        <v>6348</v>
      </c>
      <c r="J85" s="2">
        <v>1.06</v>
      </c>
      <c r="K85" s="2">
        <v>0</v>
      </c>
      <c r="L85" s="2">
        <v>1.07</v>
      </c>
      <c r="M85">
        <v>6348</v>
      </c>
    </row>
    <row r="86" spans="1:13" x14ac:dyDescent="0.25">
      <c r="A86" t="s">
        <v>85</v>
      </c>
      <c r="B86" s="2">
        <v>1.1599999999999999</v>
      </c>
      <c r="C86" s="2">
        <v>0</v>
      </c>
      <c r="D86" s="2">
        <v>1.1599999999999999</v>
      </c>
      <c r="E86">
        <v>10076</v>
      </c>
      <c r="F86" s="2">
        <v>1.1299999999999999</v>
      </c>
      <c r="G86" s="2">
        <v>0.01</v>
      </c>
      <c r="H86" s="2">
        <v>1.1399999999999999</v>
      </c>
      <c r="I86">
        <v>10076</v>
      </c>
      <c r="J86" s="2">
        <v>1.1499999999999999</v>
      </c>
      <c r="K86" s="2">
        <v>0</v>
      </c>
      <c r="L86" s="2">
        <v>1.1599999999999999</v>
      </c>
      <c r="M86">
        <v>10076</v>
      </c>
    </row>
    <row r="87" spans="1:13" x14ac:dyDescent="0.25">
      <c r="A87" t="s">
        <v>86</v>
      </c>
      <c r="B87" s="2">
        <v>3.07</v>
      </c>
      <c r="C87" s="2">
        <v>0</v>
      </c>
      <c r="D87" s="2">
        <v>3.07</v>
      </c>
      <c r="E87">
        <v>13028</v>
      </c>
      <c r="F87" s="2">
        <v>3.08</v>
      </c>
      <c r="G87" s="2">
        <v>0</v>
      </c>
      <c r="H87" s="2">
        <v>3.08</v>
      </c>
      <c r="I87">
        <v>13028</v>
      </c>
      <c r="J87" s="2">
        <v>3.06</v>
      </c>
      <c r="K87" s="2">
        <v>0</v>
      </c>
      <c r="L87" s="2">
        <v>3.07</v>
      </c>
      <c r="M87">
        <v>13028</v>
      </c>
    </row>
    <row r="88" spans="1:13" x14ac:dyDescent="0.25">
      <c r="A88" t="s">
        <v>87</v>
      </c>
      <c r="B88" s="2">
        <v>0.02</v>
      </c>
      <c r="C88" s="2">
        <v>0</v>
      </c>
      <c r="D88" s="2">
        <v>0.02</v>
      </c>
      <c r="E88">
        <v>4500</v>
      </c>
      <c r="F88" s="2">
        <v>0.02</v>
      </c>
      <c r="G88" s="2">
        <v>0</v>
      </c>
      <c r="H88" s="2">
        <v>0.02</v>
      </c>
      <c r="I88">
        <v>4500</v>
      </c>
      <c r="J88" s="2">
        <v>0.02</v>
      </c>
      <c r="K88" s="2">
        <v>0</v>
      </c>
      <c r="L88" s="2">
        <v>0.03</v>
      </c>
      <c r="M88">
        <v>4500</v>
      </c>
    </row>
    <row r="89" spans="1:13" x14ac:dyDescent="0.25">
      <c r="A89" t="s">
        <v>88</v>
      </c>
      <c r="B89" s="2">
        <v>0.14000000000000001</v>
      </c>
      <c r="C89" s="2">
        <v>0</v>
      </c>
      <c r="D89" s="2">
        <v>0.14000000000000001</v>
      </c>
      <c r="E89">
        <v>4756</v>
      </c>
      <c r="F89" s="2">
        <v>0.13</v>
      </c>
      <c r="G89" s="2">
        <v>0</v>
      </c>
      <c r="H89" s="2">
        <v>0.13</v>
      </c>
      <c r="I89">
        <v>4756</v>
      </c>
      <c r="J89" s="2">
        <v>0.13</v>
      </c>
      <c r="K89" s="2">
        <v>0</v>
      </c>
      <c r="L89" s="2">
        <v>0.13</v>
      </c>
      <c r="M89">
        <v>4756</v>
      </c>
    </row>
    <row r="90" spans="1:13" x14ac:dyDescent="0.25">
      <c r="A90" t="s">
        <v>89</v>
      </c>
      <c r="B90" s="2">
        <v>1.04</v>
      </c>
      <c r="C90" s="2">
        <v>0</v>
      </c>
      <c r="D90" s="2">
        <v>1.05</v>
      </c>
      <c r="E90">
        <v>7332</v>
      </c>
      <c r="F90" s="2">
        <v>0.96</v>
      </c>
      <c r="G90" s="2">
        <v>0</v>
      </c>
      <c r="H90" s="2">
        <v>0.97</v>
      </c>
      <c r="I90">
        <v>7332</v>
      </c>
      <c r="J90" s="2">
        <v>1.05</v>
      </c>
      <c r="K90" s="2">
        <v>0</v>
      </c>
      <c r="L90" s="2">
        <v>1.05</v>
      </c>
      <c r="M90">
        <v>7332</v>
      </c>
    </row>
    <row r="91" spans="1:13" x14ac:dyDescent="0.25">
      <c r="A91" t="s">
        <v>90</v>
      </c>
      <c r="B91" s="2">
        <v>0.57999999999999996</v>
      </c>
      <c r="C91" s="2">
        <v>0</v>
      </c>
      <c r="D91" s="2">
        <v>0.57999999999999996</v>
      </c>
      <c r="E91">
        <v>10600</v>
      </c>
      <c r="F91" s="2">
        <v>0.57999999999999996</v>
      </c>
      <c r="G91" s="2">
        <v>0</v>
      </c>
      <c r="H91" s="2">
        <v>0.59</v>
      </c>
      <c r="I91">
        <v>10600</v>
      </c>
      <c r="J91" s="2">
        <v>0.57999999999999996</v>
      </c>
      <c r="K91" s="2">
        <v>0</v>
      </c>
      <c r="L91" s="2">
        <v>0.59</v>
      </c>
      <c r="M91">
        <v>10600</v>
      </c>
    </row>
    <row r="92" spans="1:13" x14ac:dyDescent="0.25">
      <c r="A92" t="s">
        <v>91</v>
      </c>
      <c r="B92" s="2">
        <v>0.68</v>
      </c>
      <c r="C92" s="2">
        <v>0</v>
      </c>
      <c r="D92" s="2">
        <v>0.69</v>
      </c>
      <c r="E92">
        <v>11192</v>
      </c>
      <c r="F92" s="2">
        <v>0.68</v>
      </c>
      <c r="G92" s="2">
        <v>0</v>
      </c>
      <c r="H92" s="2">
        <v>0.69</v>
      </c>
      <c r="I92">
        <v>11192</v>
      </c>
      <c r="J92" s="2">
        <v>0.68</v>
      </c>
      <c r="K92" s="2">
        <v>0</v>
      </c>
      <c r="L92" s="2">
        <v>0.69</v>
      </c>
      <c r="M92">
        <v>11188</v>
      </c>
    </row>
    <row r="93" spans="1:13" x14ac:dyDescent="0.25">
      <c r="A93" t="s">
        <v>92</v>
      </c>
      <c r="B93" s="2">
        <v>0.02</v>
      </c>
      <c r="C93" s="2">
        <v>0</v>
      </c>
      <c r="D93" s="2">
        <v>0.02</v>
      </c>
      <c r="E93">
        <v>4524</v>
      </c>
      <c r="F93" s="2">
        <v>0.02</v>
      </c>
      <c r="G93" s="2">
        <v>0</v>
      </c>
      <c r="H93" s="2">
        <v>0.02</v>
      </c>
      <c r="I93">
        <v>4524</v>
      </c>
      <c r="J93" s="2">
        <v>0.02</v>
      </c>
      <c r="K93" s="2">
        <v>0</v>
      </c>
      <c r="L93" s="2">
        <v>0.02</v>
      </c>
      <c r="M93">
        <v>4524</v>
      </c>
    </row>
    <row r="94" spans="1:13" x14ac:dyDescent="0.25">
      <c r="A94" t="s">
        <v>93</v>
      </c>
      <c r="B94" s="2">
        <v>0.02</v>
      </c>
      <c r="C94" s="2">
        <v>0</v>
      </c>
      <c r="D94" s="2">
        <v>0.03</v>
      </c>
      <c r="E94">
        <v>4532</v>
      </c>
      <c r="F94" s="2">
        <v>0.02</v>
      </c>
      <c r="G94" s="2">
        <v>0</v>
      </c>
      <c r="H94" s="2">
        <v>0.03</v>
      </c>
      <c r="I94">
        <v>4532</v>
      </c>
      <c r="J94" s="2">
        <v>0.02</v>
      </c>
      <c r="K94" s="2">
        <v>0</v>
      </c>
      <c r="L94" s="2">
        <v>0.03</v>
      </c>
      <c r="M94">
        <v>4532</v>
      </c>
    </row>
    <row r="95" spans="1:13" x14ac:dyDescent="0.25">
      <c r="A95" t="s">
        <v>94</v>
      </c>
      <c r="B95" s="2">
        <v>0.02</v>
      </c>
      <c r="C95" s="2">
        <v>0</v>
      </c>
      <c r="D95" s="2">
        <v>0.03</v>
      </c>
      <c r="E95">
        <v>4544</v>
      </c>
      <c r="F95" s="2">
        <v>0.02</v>
      </c>
      <c r="G95" s="2">
        <v>0</v>
      </c>
      <c r="H95" s="2">
        <v>0.02</v>
      </c>
      <c r="I95">
        <v>4544</v>
      </c>
      <c r="J95" s="2">
        <v>0.02</v>
      </c>
      <c r="K95" s="2">
        <v>0</v>
      </c>
      <c r="L95" s="2">
        <v>0.03</v>
      </c>
      <c r="M95">
        <v>4544</v>
      </c>
    </row>
    <row r="96" spans="1:13" x14ac:dyDescent="0.25">
      <c r="A96" t="s">
        <v>95</v>
      </c>
      <c r="B96" s="2">
        <v>0.03</v>
      </c>
      <c r="C96" s="2">
        <v>0</v>
      </c>
      <c r="D96" s="2">
        <v>0.03</v>
      </c>
      <c r="E96">
        <v>4664</v>
      </c>
      <c r="F96" s="2">
        <v>0.03</v>
      </c>
      <c r="G96" s="2">
        <v>0</v>
      </c>
      <c r="H96" s="2">
        <v>0.03</v>
      </c>
      <c r="I96">
        <v>4664</v>
      </c>
      <c r="J96" s="2">
        <v>0.03</v>
      </c>
      <c r="K96" s="2">
        <v>0</v>
      </c>
      <c r="L96" s="2">
        <v>0.03</v>
      </c>
      <c r="M96">
        <v>4664</v>
      </c>
    </row>
    <row r="97" spans="1:13" x14ac:dyDescent="0.25">
      <c r="A97" t="s">
        <v>96</v>
      </c>
      <c r="B97" s="2">
        <v>0.18</v>
      </c>
      <c r="C97" s="2">
        <v>0</v>
      </c>
      <c r="D97" s="2">
        <v>0.18</v>
      </c>
      <c r="E97">
        <v>5036</v>
      </c>
      <c r="F97" s="2">
        <v>0.18</v>
      </c>
      <c r="G97" s="2">
        <v>0</v>
      </c>
      <c r="H97" s="2">
        <v>0.18</v>
      </c>
      <c r="I97">
        <v>5036</v>
      </c>
      <c r="J97" s="2">
        <v>0.17</v>
      </c>
      <c r="K97" s="2">
        <v>0</v>
      </c>
      <c r="L97" s="2">
        <v>0.17</v>
      </c>
      <c r="M97">
        <v>5036</v>
      </c>
    </row>
    <row r="98" spans="1:13" x14ac:dyDescent="0.25">
      <c r="A98" t="s">
        <v>97</v>
      </c>
      <c r="B98" s="2">
        <v>0.02</v>
      </c>
      <c r="C98" s="2">
        <v>0</v>
      </c>
      <c r="D98" s="2">
        <v>0.02</v>
      </c>
      <c r="E98">
        <v>4500</v>
      </c>
      <c r="F98" s="2">
        <v>0.02</v>
      </c>
      <c r="G98" s="2">
        <v>0</v>
      </c>
      <c r="H98" s="2">
        <v>0.02</v>
      </c>
      <c r="I98">
        <v>4500</v>
      </c>
      <c r="J98" s="2">
        <v>0.02</v>
      </c>
      <c r="K98" s="2">
        <v>0</v>
      </c>
      <c r="L98" s="2">
        <v>0.02</v>
      </c>
      <c r="M98">
        <v>4500</v>
      </c>
    </row>
    <row r="99" spans="1:13" x14ac:dyDescent="0.25">
      <c r="A99" t="s">
        <v>98</v>
      </c>
      <c r="B99" s="2">
        <v>0.02</v>
      </c>
      <c r="C99" s="2">
        <v>0</v>
      </c>
      <c r="D99" s="2">
        <v>0.02</v>
      </c>
      <c r="E99">
        <v>4500</v>
      </c>
      <c r="F99" s="2">
        <v>0.02</v>
      </c>
      <c r="G99" s="2">
        <v>0</v>
      </c>
      <c r="H99" s="2">
        <v>0.02</v>
      </c>
      <c r="I99">
        <v>4500</v>
      </c>
      <c r="J99" s="2">
        <v>0.02</v>
      </c>
      <c r="K99" s="2">
        <v>0</v>
      </c>
      <c r="L99" s="2">
        <v>0.02</v>
      </c>
      <c r="M99">
        <v>4500</v>
      </c>
    </row>
    <row r="100" spans="1:13" x14ac:dyDescent="0.25">
      <c r="A100" t="s">
        <v>99</v>
      </c>
      <c r="B100" s="2">
        <v>0.21</v>
      </c>
      <c r="C100" s="2">
        <v>0</v>
      </c>
      <c r="D100" s="2">
        <v>0.21</v>
      </c>
      <c r="E100">
        <v>5748</v>
      </c>
      <c r="F100" s="2">
        <v>0.21</v>
      </c>
      <c r="G100" s="2">
        <v>0</v>
      </c>
      <c r="H100" s="2">
        <v>0.21</v>
      </c>
      <c r="I100">
        <v>5748</v>
      </c>
      <c r="J100" s="2">
        <v>0.21</v>
      </c>
      <c r="K100" s="2">
        <v>0</v>
      </c>
      <c r="L100" s="2">
        <v>0.21</v>
      </c>
      <c r="M100">
        <v>5748</v>
      </c>
    </row>
    <row r="101" spans="1:13" x14ac:dyDescent="0.25">
      <c r="A101" t="s">
        <v>100</v>
      </c>
      <c r="B101" s="2">
        <v>0.02</v>
      </c>
      <c r="C101" s="2">
        <v>0</v>
      </c>
      <c r="D101" s="2">
        <v>0.02</v>
      </c>
      <c r="E101">
        <v>4576</v>
      </c>
      <c r="F101" s="2">
        <v>0.02</v>
      </c>
      <c r="G101" s="2">
        <v>0</v>
      </c>
      <c r="H101" s="2">
        <v>0.02</v>
      </c>
      <c r="I101">
        <v>4576</v>
      </c>
      <c r="J101" s="2">
        <v>0.02</v>
      </c>
      <c r="K101" s="2">
        <v>0</v>
      </c>
      <c r="L101" s="2">
        <v>0.02</v>
      </c>
      <c r="M101">
        <v>4576</v>
      </c>
    </row>
    <row r="102" spans="1:13" x14ac:dyDescent="0.25">
      <c r="A102" t="s">
        <v>101</v>
      </c>
      <c r="B102" s="2">
        <v>0.8</v>
      </c>
      <c r="C102" s="2">
        <v>0</v>
      </c>
      <c r="D102" s="2">
        <v>0.8</v>
      </c>
      <c r="E102">
        <v>7384</v>
      </c>
      <c r="F102" s="2">
        <v>0.79</v>
      </c>
      <c r="G102" s="2">
        <v>0</v>
      </c>
      <c r="H102" s="2">
        <v>0.79</v>
      </c>
      <c r="I102">
        <v>7384</v>
      </c>
      <c r="J102" s="2">
        <v>0.8</v>
      </c>
      <c r="K102" s="2">
        <v>0</v>
      </c>
      <c r="L102" s="2">
        <v>0.8</v>
      </c>
      <c r="M102">
        <v>7384</v>
      </c>
    </row>
    <row r="103" spans="1:13" x14ac:dyDescent="0.25">
      <c r="A103" t="s">
        <v>102</v>
      </c>
      <c r="B103" s="2">
        <v>0.02</v>
      </c>
      <c r="C103" s="2">
        <v>0</v>
      </c>
      <c r="D103" s="2">
        <v>0.02</v>
      </c>
      <c r="E103">
        <v>4500</v>
      </c>
      <c r="F103" s="2">
        <v>0.02</v>
      </c>
      <c r="G103" s="2">
        <v>0</v>
      </c>
      <c r="H103" s="2">
        <v>0.02</v>
      </c>
      <c r="I103">
        <v>4500</v>
      </c>
      <c r="J103" s="2">
        <v>0.02</v>
      </c>
      <c r="K103" s="2">
        <v>0</v>
      </c>
      <c r="L103" s="2">
        <v>0.02</v>
      </c>
      <c r="M103">
        <v>4500</v>
      </c>
    </row>
    <row r="104" spans="1:13" x14ac:dyDescent="0.25">
      <c r="A104" t="s">
        <v>103</v>
      </c>
      <c r="B104" s="2">
        <v>1.22</v>
      </c>
      <c r="C104" s="2">
        <v>0</v>
      </c>
      <c r="D104" s="2">
        <v>1.22</v>
      </c>
      <c r="E104">
        <v>7328</v>
      </c>
      <c r="F104" s="2">
        <v>1.19</v>
      </c>
      <c r="G104" s="2">
        <v>0</v>
      </c>
      <c r="H104" s="2">
        <v>1.19</v>
      </c>
      <c r="I104">
        <v>7328</v>
      </c>
      <c r="J104" s="2">
        <v>1.35</v>
      </c>
      <c r="K104" s="2">
        <v>0</v>
      </c>
      <c r="L104" s="2">
        <v>1.35</v>
      </c>
      <c r="M104">
        <v>7328</v>
      </c>
    </row>
    <row r="105" spans="1:13" x14ac:dyDescent="0.25">
      <c r="A105" t="s">
        <v>104</v>
      </c>
      <c r="B105" s="2">
        <v>1.18</v>
      </c>
      <c r="C105" s="2">
        <v>0</v>
      </c>
      <c r="D105" s="2">
        <v>1.19</v>
      </c>
      <c r="E105">
        <v>7368</v>
      </c>
      <c r="F105" s="2">
        <v>1.06</v>
      </c>
      <c r="G105" s="2">
        <v>0</v>
      </c>
      <c r="H105" s="2">
        <v>1.06</v>
      </c>
      <c r="I105">
        <v>7372</v>
      </c>
      <c r="J105" s="2">
        <v>1.07</v>
      </c>
      <c r="K105" s="2">
        <v>0</v>
      </c>
      <c r="L105" s="2">
        <v>1.08</v>
      </c>
      <c r="M105">
        <v>7372</v>
      </c>
    </row>
    <row r="106" spans="1:13" x14ac:dyDescent="0.25">
      <c r="A106" t="s">
        <v>105</v>
      </c>
      <c r="B106" s="2">
        <v>0.02</v>
      </c>
      <c r="C106" s="2">
        <v>0</v>
      </c>
      <c r="D106" s="2">
        <v>0.03</v>
      </c>
      <c r="E106">
        <v>4516</v>
      </c>
      <c r="F106" s="2">
        <v>0.02</v>
      </c>
      <c r="G106" s="2">
        <v>0</v>
      </c>
      <c r="H106" s="2">
        <v>0.02</v>
      </c>
      <c r="I106">
        <v>4516</v>
      </c>
      <c r="J106" s="2">
        <v>0.02</v>
      </c>
      <c r="K106" s="2">
        <v>0</v>
      </c>
      <c r="L106" s="2">
        <v>0.03</v>
      </c>
      <c r="M106">
        <v>4516</v>
      </c>
    </row>
    <row r="107" spans="1:13" x14ac:dyDescent="0.25">
      <c r="A107" t="s">
        <v>165</v>
      </c>
      <c r="B107">
        <v>1.1599999999999999</v>
      </c>
      <c r="C107">
        <v>0</v>
      </c>
      <c r="D107">
        <v>1.17</v>
      </c>
      <c r="E107">
        <v>6432</v>
      </c>
      <c r="F107">
        <v>1.1499999999999999</v>
      </c>
      <c r="G107">
        <v>0</v>
      </c>
      <c r="H107">
        <v>1.1499999999999999</v>
      </c>
      <c r="I107">
        <v>6432</v>
      </c>
      <c r="J107">
        <v>1.18</v>
      </c>
      <c r="K107">
        <v>0</v>
      </c>
      <c r="L107">
        <v>1.18</v>
      </c>
      <c r="M107">
        <v>6432</v>
      </c>
    </row>
    <row r="108" spans="1:13" x14ac:dyDescent="0.25">
      <c r="A108" t="s">
        <v>166</v>
      </c>
      <c r="B108">
        <v>0.06</v>
      </c>
      <c r="C108">
        <v>0</v>
      </c>
      <c r="D108">
        <v>7.0000000000000007E-2</v>
      </c>
      <c r="E108">
        <v>4632</v>
      </c>
      <c r="F108">
        <v>7.0000000000000007E-2</v>
      </c>
      <c r="G108">
        <v>0</v>
      </c>
      <c r="H108">
        <v>7.0000000000000007E-2</v>
      </c>
      <c r="I108">
        <v>4632</v>
      </c>
      <c r="J108">
        <v>0.06</v>
      </c>
      <c r="K108">
        <v>0</v>
      </c>
      <c r="L108">
        <v>0.06</v>
      </c>
      <c r="M108">
        <v>4632</v>
      </c>
    </row>
    <row r="109" spans="1:13" x14ac:dyDescent="0.25">
      <c r="A109" t="s">
        <v>167</v>
      </c>
      <c r="B109">
        <v>0.1</v>
      </c>
      <c r="C109">
        <v>0</v>
      </c>
      <c r="D109">
        <v>0.1</v>
      </c>
      <c r="E109">
        <v>4716</v>
      </c>
      <c r="F109">
        <v>0.1</v>
      </c>
      <c r="G109">
        <v>0</v>
      </c>
      <c r="H109">
        <v>0.1</v>
      </c>
      <c r="I109">
        <v>4716</v>
      </c>
      <c r="J109">
        <v>0.11</v>
      </c>
      <c r="K109">
        <v>0</v>
      </c>
      <c r="L109">
        <v>0.11</v>
      </c>
      <c r="M109">
        <v>4716</v>
      </c>
    </row>
    <row r="110" spans="1:13" x14ac:dyDescent="0.25">
      <c r="A110" t="s">
        <v>168</v>
      </c>
      <c r="B110">
        <v>1.24</v>
      </c>
      <c r="C110">
        <v>0</v>
      </c>
      <c r="D110">
        <v>1.24</v>
      </c>
      <c r="E110">
        <v>6804</v>
      </c>
      <c r="F110">
        <v>1.1499999999999999</v>
      </c>
      <c r="G110">
        <v>0</v>
      </c>
      <c r="H110">
        <v>1.1499999999999999</v>
      </c>
      <c r="I110">
        <v>6804</v>
      </c>
      <c r="J110">
        <v>1.18</v>
      </c>
      <c r="K110">
        <v>0</v>
      </c>
      <c r="L110">
        <v>1.19</v>
      </c>
      <c r="M110">
        <v>6804</v>
      </c>
    </row>
    <row r="111" spans="1:13" x14ac:dyDescent="0.25">
      <c r="A111" t="s">
        <v>169</v>
      </c>
      <c r="B111">
        <v>0.24</v>
      </c>
      <c r="C111">
        <v>0</v>
      </c>
      <c r="D111">
        <v>0.25</v>
      </c>
      <c r="E111">
        <v>5212</v>
      </c>
      <c r="F111">
        <v>0.21</v>
      </c>
      <c r="G111">
        <v>0</v>
      </c>
      <c r="H111">
        <v>0.21</v>
      </c>
      <c r="I111">
        <v>5212</v>
      </c>
      <c r="J111">
        <v>0.24</v>
      </c>
      <c r="K111">
        <v>0</v>
      </c>
      <c r="L111">
        <v>0.25</v>
      </c>
      <c r="M111">
        <v>5212</v>
      </c>
    </row>
    <row r="112" spans="1:13" x14ac:dyDescent="0.25">
      <c r="A112" t="s">
        <v>170</v>
      </c>
      <c r="B112">
        <v>0.28999999999999998</v>
      </c>
      <c r="C112">
        <v>0</v>
      </c>
      <c r="D112">
        <v>0.28999999999999998</v>
      </c>
      <c r="E112">
        <v>5304</v>
      </c>
      <c r="F112">
        <v>0.31</v>
      </c>
      <c r="G112">
        <v>0</v>
      </c>
      <c r="H112">
        <v>0.31</v>
      </c>
      <c r="I112">
        <v>5304</v>
      </c>
      <c r="J112">
        <v>0.33</v>
      </c>
      <c r="K112">
        <v>0</v>
      </c>
      <c r="L112">
        <v>0.33</v>
      </c>
      <c r="M112">
        <v>5304</v>
      </c>
    </row>
    <row r="113" spans="1:13" x14ac:dyDescent="0.25">
      <c r="A113" t="s">
        <v>156</v>
      </c>
      <c r="B113">
        <v>0.76</v>
      </c>
      <c r="C113">
        <v>0</v>
      </c>
      <c r="D113">
        <v>0.76</v>
      </c>
      <c r="E113">
        <v>7044</v>
      </c>
      <c r="F113">
        <v>0.81</v>
      </c>
      <c r="G113">
        <v>0</v>
      </c>
      <c r="H113">
        <v>0.82</v>
      </c>
      <c r="I113">
        <v>7044</v>
      </c>
      <c r="J113">
        <v>0.8</v>
      </c>
      <c r="K113">
        <v>0</v>
      </c>
      <c r="L113">
        <v>0.8</v>
      </c>
      <c r="M113">
        <v>7044</v>
      </c>
    </row>
    <row r="114" spans="1:13" x14ac:dyDescent="0.25">
      <c r="A114" t="s">
        <v>171</v>
      </c>
      <c r="B114">
        <v>0.91</v>
      </c>
      <c r="C114">
        <v>0</v>
      </c>
      <c r="D114">
        <v>0.91</v>
      </c>
      <c r="E114">
        <v>5908</v>
      </c>
      <c r="F114">
        <v>0.81</v>
      </c>
      <c r="G114">
        <v>0</v>
      </c>
      <c r="H114">
        <v>0.81</v>
      </c>
      <c r="I114">
        <v>5908</v>
      </c>
      <c r="J114">
        <v>0.82</v>
      </c>
      <c r="K114">
        <v>0</v>
      </c>
      <c r="L114">
        <v>0.82</v>
      </c>
      <c r="M114">
        <v>5908</v>
      </c>
    </row>
    <row r="115" spans="1:13" x14ac:dyDescent="0.25">
      <c r="A115" t="s">
        <v>172</v>
      </c>
      <c r="B115">
        <v>0.1</v>
      </c>
      <c r="C115">
        <v>0</v>
      </c>
      <c r="D115">
        <v>0.1</v>
      </c>
      <c r="E115">
        <v>5524</v>
      </c>
      <c r="F115">
        <v>0.11</v>
      </c>
      <c r="G115">
        <v>0</v>
      </c>
      <c r="H115">
        <v>0.11</v>
      </c>
      <c r="I115">
        <v>5524</v>
      </c>
      <c r="J115">
        <v>0.11</v>
      </c>
      <c r="K115">
        <v>0</v>
      </c>
      <c r="L115">
        <v>0.11</v>
      </c>
      <c r="M115">
        <v>5524</v>
      </c>
    </row>
    <row r="116" spans="1:13" x14ac:dyDescent="0.25">
      <c r="A116" t="s">
        <v>173</v>
      </c>
      <c r="B116">
        <v>0.02</v>
      </c>
      <c r="C116">
        <v>0</v>
      </c>
      <c r="D116">
        <v>0.02</v>
      </c>
      <c r="E116">
        <v>4508</v>
      </c>
      <c r="F116">
        <v>0.02</v>
      </c>
      <c r="G116">
        <v>0</v>
      </c>
      <c r="H116">
        <v>0.02</v>
      </c>
      <c r="I116">
        <v>4508</v>
      </c>
      <c r="J116">
        <v>0.02</v>
      </c>
      <c r="K116">
        <v>0</v>
      </c>
      <c r="L116">
        <v>0.02</v>
      </c>
      <c r="M116">
        <v>4508</v>
      </c>
    </row>
    <row r="117" spans="1:13" x14ac:dyDescent="0.25">
      <c r="A117" t="s">
        <v>174</v>
      </c>
      <c r="B117">
        <v>3.04</v>
      </c>
      <c r="C117">
        <v>0</v>
      </c>
      <c r="D117">
        <v>3.04</v>
      </c>
      <c r="E117">
        <v>7636</v>
      </c>
      <c r="F117">
        <v>2.92</v>
      </c>
      <c r="G117">
        <v>0</v>
      </c>
      <c r="H117">
        <v>2.92</v>
      </c>
      <c r="I117">
        <v>7632</v>
      </c>
      <c r="J117">
        <v>2.67</v>
      </c>
      <c r="K117">
        <v>0</v>
      </c>
      <c r="L117">
        <v>2.67</v>
      </c>
      <c r="M117">
        <v>7636</v>
      </c>
    </row>
    <row r="118" spans="1:13" x14ac:dyDescent="0.25">
      <c r="A118" t="s">
        <v>157</v>
      </c>
      <c r="B118">
        <v>0.12</v>
      </c>
      <c r="C118">
        <v>0</v>
      </c>
      <c r="D118">
        <v>0.12</v>
      </c>
      <c r="E118">
        <v>4932</v>
      </c>
      <c r="F118">
        <v>0.12</v>
      </c>
      <c r="G118">
        <v>0</v>
      </c>
      <c r="H118">
        <v>0.12</v>
      </c>
      <c r="I118">
        <v>4932</v>
      </c>
      <c r="J118">
        <v>0.13</v>
      </c>
      <c r="K118">
        <v>0</v>
      </c>
      <c r="L118">
        <v>0.13</v>
      </c>
      <c r="M118">
        <v>4932</v>
      </c>
    </row>
    <row r="119" spans="1:13" x14ac:dyDescent="0.25">
      <c r="A119" t="s">
        <v>158</v>
      </c>
      <c r="B119">
        <v>0.04</v>
      </c>
      <c r="C119">
        <v>0</v>
      </c>
      <c r="D119">
        <v>0.04</v>
      </c>
      <c r="E119">
        <v>4528</v>
      </c>
      <c r="F119">
        <v>0.03</v>
      </c>
      <c r="G119">
        <v>0</v>
      </c>
      <c r="H119">
        <v>0.03</v>
      </c>
      <c r="I119">
        <v>4528</v>
      </c>
      <c r="J119">
        <v>0.04</v>
      </c>
      <c r="K119">
        <v>0</v>
      </c>
      <c r="L119">
        <v>0.04</v>
      </c>
      <c r="M119">
        <v>4528</v>
      </c>
    </row>
    <row r="120" spans="1:13" x14ac:dyDescent="0.25">
      <c r="A120" t="s">
        <v>159</v>
      </c>
      <c r="B120">
        <v>1.34</v>
      </c>
      <c r="C120">
        <v>0</v>
      </c>
      <c r="D120">
        <v>1.34</v>
      </c>
      <c r="E120">
        <v>7300</v>
      </c>
      <c r="F120">
        <v>1.36</v>
      </c>
      <c r="G120">
        <v>0</v>
      </c>
      <c r="H120">
        <v>1.37</v>
      </c>
      <c r="I120">
        <v>7300</v>
      </c>
      <c r="J120">
        <v>1.35</v>
      </c>
      <c r="K120">
        <v>0</v>
      </c>
      <c r="L120">
        <v>1.36</v>
      </c>
      <c r="M120">
        <v>7300</v>
      </c>
    </row>
    <row r="121" spans="1:13" x14ac:dyDescent="0.25">
      <c r="A121" t="s">
        <v>175</v>
      </c>
      <c r="B121">
        <v>1.19</v>
      </c>
      <c r="C121">
        <v>0</v>
      </c>
      <c r="D121">
        <v>1.19</v>
      </c>
      <c r="E121">
        <v>7040</v>
      </c>
      <c r="F121">
        <v>1.21</v>
      </c>
      <c r="G121">
        <v>0</v>
      </c>
      <c r="H121">
        <v>1.21</v>
      </c>
      <c r="I121">
        <v>7040</v>
      </c>
      <c r="J121">
        <v>1.2</v>
      </c>
      <c r="K121">
        <v>0</v>
      </c>
      <c r="L121">
        <v>1.21</v>
      </c>
      <c r="M121">
        <v>7040</v>
      </c>
    </row>
    <row r="122" spans="1:13" x14ac:dyDescent="0.25">
      <c r="A122" t="s">
        <v>176</v>
      </c>
      <c r="B122">
        <v>0.02</v>
      </c>
      <c r="C122">
        <v>0</v>
      </c>
      <c r="D122">
        <v>0.03</v>
      </c>
      <c r="E122">
        <v>4540</v>
      </c>
      <c r="F122">
        <v>0.02</v>
      </c>
      <c r="G122">
        <v>0</v>
      </c>
      <c r="H122">
        <v>0.03</v>
      </c>
      <c r="I122">
        <v>4540</v>
      </c>
      <c r="J122">
        <v>0.02</v>
      </c>
      <c r="K122">
        <v>0</v>
      </c>
      <c r="L122">
        <v>0.03</v>
      </c>
      <c r="M122">
        <v>4540</v>
      </c>
    </row>
    <row r="123" spans="1:13" x14ac:dyDescent="0.25">
      <c r="A123" t="s">
        <v>177</v>
      </c>
      <c r="B123">
        <v>2.2599999999999998</v>
      </c>
      <c r="C123">
        <v>0</v>
      </c>
      <c r="D123">
        <v>2.2599999999999998</v>
      </c>
      <c r="E123">
        <v>7380</v>
      </c>
      <c r="F123">
        <v>2.2999999999999998</v>
      </c>
      <c r="G123">
        <v>0</v>
      </c>
      <c r="H123">
        <v>2.2999999999999998</v>
      </c>
      <c r="I123">
        <v>7380</v>
      </c>
      <c r="J123">
        <v>2.27</v>
      </c>
      <c r="K123">
        <v>0</v>
      </c>
      <c r="L123">
        <v>2.27</v>
      </c>
      <c r="M123">
        <v>7380</v>
      </c>
    </row>
    <row r="124" spans="1:13" x14ac:dyDescent="0.25">
      <c r="A124" t="s">
        <v>160</v>
      </c>
      <c r="B124">
        <v>1.41</v>
      </c>
      <c r="C124">
        <v>0.03</v>
      </c>
      <c r="D124">
        <v>1.45</v>
      </c>
      <c r="E124">
        <v>8132</v>
      </c>
      <c r="F124">
        <v>1.39</v>
      </c>
      <c r="G124">
        <v>0.02</v>
      </c>
      <c r="H124">
        <v>1.42</v>
      </c>
      <c r="I124">
        <v>8132</v>
      </c>
      <c r="J124">
        <v>1.39</v>
      </c>
      <c r="K124">
        <v>0.01</v>
      </c>
      <c r="L124">
        <v>1.4</v>
      </c>
      <c r="M124">
        <v>8132</v>
      </c>
    </row>
    <row r="125" spans="1:13" x14ac:dyDescent="0.25">
      <c r="A125" t="s">
        <v>161</v>
      </c>
      <c r="B125">
        <v>0.06</v>
      </c>
      <c r="C125">
        <v>0</v>
      </c>
      <c r="D125">
        <v>0.06</v>
      </c>
      <c r="E125">
        <v>4640</v>
      </c>
      <c r="F125">
        <v>0.05</v>
      </c>
      <c r="G125">
        <v>0</v>
      </c>
      <c r="H125">
        <v>0.05</v>
      </c>
      <c r="I125">
        <v>4640</v>
      </c>
      <c r="J125">
        <v>0.05</v>
      </c>
      <c r="K125">
        <v>0</v>
      </c>
      <c r="L125">
        <v>0.05</v>
      </c>
      <c r="M125">
        <v>4640</v>
      </c>
    </row>
    <row r="126" spans="1:13" x14ac:dyDescent="0.25">
      <c r="A126" t="s">
        <v>178</v>
      </c>
      <c r="B126">
        <v>0.02</v>
      </c>
      <c r="C126">
        <v>0</v>
      </c>
      <c r="D126">
        <v>0.03</v>
      </c>
      <c r="E126">
        <v>4664</v>
      </c>
      <c r="F126">
        <v>0.02</v>
      </c>
      <c r="G126">
        <v>0</v>
      </c>
      <c r="H126">
        <v>0.03</v>
      </c>
      <c r="I126">
        <v>4664</v>
      </c>
      <c r="J126">
        <v>0.02</v>
      </c>
      <c r="K126">
        <v>0</v>
      </c>
      <c r="L126">
        <v>0.03</v>
      </c>
      <c r="M126">
        <v>4664</v>
      </c>
    </row>
    <row r="127" spans="1:13" x14ac:dyDescent="0.25">
      <c r="A127" t="s">
        <v>179</v>
      </c>
      <c r="B127">
        <v>0.49</v>
      </c>
      <c r="C127">
        <v>0</v>
      </c>
      <c r="D127">
        <v>0.49</v>
      </c>
      <c r="E127">
        <v>5824</v>
      </c>
      <c r="F127">
        <v>0.45</v>
      </c>
      <c r="G127">
        <v>0</v>
      </c>
      <c r="H127">
        <v>0.45</v>
      </c>
      <c r="I127">
        <v>5824</v>
      </c>
      <c r="J127">
        <v>0.49</v>
      </c>
      <c r="K127">
        <v>0</v>
      </c>
      <c r="L127">
        <v>0.49</v>
      </c>
      <c r="M127">
        <v>5824</v>
      </c>
    </row>
    <row r="128" spans="1:13" x14ac:dyDescent="0.25">
      <c r="A128" t="s">
        <v>162</v>
      </c>
      <c r="B128">
        <v>1.1599999999999999</v>
      </c>
      <c r="C128">
        <v>0</v>
      </c>
      <c r="D128">
        <v>1.17</v>
      </c>
      <c r="E128">
        <v>6432</v>
      </c>
      <c r="F128">
        <v>1.24</v>
      </c>
      <c r="G128">
        <v>0</v>
      </c>
      <c r="H128">
        <v>1.24</v>
      </c>
      <c r="I128">
        <v>6432</v>
      </c>
      <c r="J128">
        <v>1.34</v>
      </c>
      <c r="K128">
        <v>0</v>
      </c>
      <c r="L128">
        <v>1.35</v>
      </c>
      <c r="M128">
        <v>6428</v>
      </c>
    </row>
    <row r="129" spans="1:13" x14ac:dyDescent="0.25">
      <c r="A129" t="s">
        <v>163</v>
      </c>
      <c r="B129">
        <v>0.28999999999999998</v>
      </c>
      <c r="C129">
        <v>0</v>
      </c>
      <c r="D129">
        <v>0.28999999999999998</v>
      </c>
      <c r="E129">
        <v>6180</v>
      </c>
      <c r="F129">
        <v>0.27</v>
      </c>
      <c r="G129">
        <v>0</v>
      </c>
      <c r="H129">
        <v>0.27</v>
      </c>
      <c r="I129">
        <v>6180</v>
      </c>
      <c r="J129">
        <v>0.27</v>
      </c>
      <c r="K129">
        <v>0</v>
      </c>
      <c r="L129">
        <v>0.28000000000000003</v>
      </c>
      <c r="M129">
        <v>6180</v>
      </c>
    </row>
    <row r="130" spans="1:13" x14ac:dyDescent="0.25">
      <c r="A130" t="s">
        <v>164</v>
      </c>
      <c r="B130">
        <v>2.14</v>
      </c>
      <c r="C130">
        <v>0.02</v>
      </c>
      <c r="D130">
        <v>2.17</v>
      </c>
      <c r="E130">
        <v>55456</v>
      </c>
      <c r="F130">
        <v>2.2000000000000002</v>
      </c>
      <c r="G130">
        <v>0.02</v>
      </c>
      <c r="H130">
        <v>2.23</v>
      </c>
      <c r="I130">
        <v>55388</v>
      </c>
      <c r="J130">
        <v>2.19</v>
      </c>
      <c r="K130">
        <v>0.03</v>
      </c>
      <c r="L130">
        <v>2.23</v>
      </c>
      <c r="M130">
        <v>55392</v>
      </c>
    </row>
    <row r="131" spans="1:13" x14ac:dyDescent="0.25">
      <c r="A131" t="s">
        <v>152</v>
      </c>
      <c r="B131">
        <v>1.3</v>
      </c>
      <c r="C131">
        <v>0</v>
      </c>
      <c r="D131">
        <v>1.3</v>
      </c>
      <c r="E131">
        <v>13680</v>
      </c>
      <c r="F131">
        <v>1.3</v>
      </c>
      <c r="G131">
        <v>0</v>
      </c>
      <c r="H131">
        <v>1.31</v>
      </c>
      <c r="I131">
        <v>13680</v>
      </c>
      <c r="J131">
        <v>1.3</v>
      </c>
      <c r="K131">
        <v>0</v>
      </c>
      <c r="L131">
        <v>1.3</v>
      </c>
      <c r="M131">
        <v>13680</v>
      </c>
    </row>
    <row r="132" spans="1:13" x14ac:dyDescent="0.25">
      <c r="A132" t="s">
        <v>153</v>
      </c>
      <c r="B132">
        <v>3.27</v>
      </c>
      <c r="C132">
        <v>0</v>
      </c>
      <c r="D132">
        <v>3.27</v>
      </c>
      <c r="E132">
        <v>8268</v>
      </c>
      <c r="F132">
        <v>3.08</v>
      </c>
      <c r="G132">
        <v>0</v>
      </c>
      <c r="H132">
        <v>3.09</v>
      </c>
      <c r="I132">
        <v>8268</v>
      </c>
      <c r="J132">
        <v>3.09</v>
      </c>
      <c r="K132">
        <v>0</v>
      </c>
      <c r="L132">
        <v>3.09</v>
      </c>
      <c r="M132">
        <v>8268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0A11-D5CE-4F24-B495-17E79EDB5AF1}">
  <sheetPr codeName="Sheet23"/>
  <dimension ref="A1:M131"/>
  <sheetViews>
    <sheetView workbookViewId="0">
      <selection activeCell="O3" sqref="O3:O131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0.68</v>
      </c>
      <c r="C2" s="2">
        <v>0.02</v>
      </c>
      <c r="D2" s="2">
        <v>0.7</v>
      </c>
      <c r="E2">
        <v>22364</v>
      </c>
      <c r="F2" s="2">
        <v>0.69</v>
      </c>
      <c r="G2" s="2">
        <v>0.01</v>
      </c>
      <c r="H2" s="2">
        <v>0.7</v>
      </c>
      <c r="I2">
        <v>22364</v>
      </c>
      <c r="J2" s="2">
        <v>0.69</v>
      </c>
      <c r="K2" s="2">
        <v>0.01</v>
      </c>
      <c r="L2" s="2">
        <v>0.7</v>
      </c>
      <c r="M2">
        <v>22364</v>
      </c>
    </row>
    <row r="3" spans="1:13" x14ac:dyDescent="0.25">
      <c r="A3" t="s">
        <v>6</v>
      </c>
      <c r="B3" s="2">
        <v>0.71</v>
      </c>
      <c r="C3" s="2">
        <v>0</v>
      </c>
      <c r="D3" s="2">
        <v>0.72</v>
      </c>
      <c r="E3">
        <v>8560</v>
      </c>
      <c r="F3" s="2">
        <v>0.72</v>
      </c>
      <c r="G3" s="2">
        <v>0</v>
      </c>
      <c r="H3" s="2">
        <v>0.72</v>
      </c>
      <c r="I3">
        <v>8560</v>
      </c>
      <c r="J3" s="2">
        <v>0.72</v>
      </c>
      <c r="K3" s="2">
        <v>0</v>
      </c>
      <c r="L3" s="2">
        <v>0.72</v>
      </c>
      <c r="M3">
        <v>8560</v>
      </c>
    </row>
    <row r="4" spans="1:13" x14ac:dyDescent="0.25">
      <c r="A4" t="s">
        <v>7</v>
      </c>
      <c r="B4" s="2">
        <v>0.03</v>
      </c>
      <c r="C4" s="2">
        <v>0</v>
      </c>
      <c r="D4" s="2">
        <v>0.04</v>
      </c>
      <c r="E4">
        <v>5576</v>
      </c>
      <c r="F4" s="2">
        <v>0.03</v>
      </c>
      <c r="G4" s="2">
        <v>0</v>
      </c>
      <c r="H4" s="2">
        <v>0.04</v>
      </c>
      <c r="I4">
        <v>5576</v>
      </c>
      <c r="J4" s="2">
        <v>0.03</v>
      </c>
      <c r="K4" s="2">
        <v>0</v>
      </c>
      <c r="L4" s="2">
        <v>0.04</v>
      </c>
      <c r="M4">
        <v>5576</v>
      </c>
    </row>
    <row r="5" spans="1:13" x14ac:dyDescent="0.25">
      <c r="A5" t="s">
        <v>8</v>
      </c>
      <c r="B5" s="2">
        <v>0.64</v>
      </c>
      <c r="C5" s="2">
        <v>0.01</v>
      </c>
      <c r="D5" s="2">
        <v>0.65</v>
      </c>
      <c r="E5">
        <v>11728</v>
      </c>
      <c r="F5" s="2">
        <v>0.63</v>
      </c>
      <c r="G5" s="2">
        <v>0.02</v>
      </c>
      <c r="H5" s="2">
        <v>0.65</v>
      </c>
      <c r="I5">
        <v>11728</v>
      </c>
      <c r="J5" s="2">
        <v>0.63</v>
      </c>
      <c r="K5" s="2">
        <v>0.02</v>
      </c>
      <c r="L5" s="2">
        <v>0.66</v>
      </c>
      <c r="M5">
        <v>11728</v>
      </c>
    </row>
    <row r="6" spans="1:13" x14ac:dyDescent="0.25">
      <c r="A6" t="s">
        <v>9</v>
      </c>
      <c r="B6" s="2">
        <v>0.04</v>
      </c>
      <c r="C6" s="2">
        <v>0</v>
      </c>
      <c r="D6" s="2">
        <v>0.05</v>
      </c>
      <c r="E6">
        <v>5672</v>
      </c>
      <c r="F6" s="2">
        <v>0.03</v>
      </c>
      <c r="G6" s="2">
        <v>0</v>
      </c>
      <c r="H6" s="2">
        <v>0.04</v>
      </c>
      <c r="I6">
        <v>5672</v>
      </c>
      <c r="J6" s="2">
        <v>0.04</v>
      </c>
      <c r="K6" s="2">
        <v>0</v>
      </c>
      <c r="L6" s="2">
        <v>0.04</v>
      </c>
      <c r="M6">
        <v>5672</v>
      </c>
    </row>
    <row r="7" spans="1:13" x14ac:dyDescent="0.25">
      <c r="A7" t="s">
        <v>10</v>
      </c>
      <c r="B7" s="2">
        <v>0.33</v>
      </c>
      <c r="C7" s="2">
        <v>0</v>
      </c>
      <c r="D7" s="2">
        <v>0.34</v>
      </c>
      <c r="E7">
        <v>7236</v>
      </c>
      <c r="F7" s="2">
        <v>0.34</v>
      </c>
      <c r="G7" s="2">
        <v>0</v>
      </c>
      <c r="H7" s="2">
        <v>0.34</v>
      </c>
      <c r="I7">
        <v>7236</v>
      </c>
      <c r="J7" s="2">
        <v>0.34</v>
      </c>
      <c r="K7" s="2">
        <v>0</v>
      </c>
      <c r="L7" s="2">
        <v>0.34</v>
      </c>
      <c r="M7">
        <v>7236</v>
      </c>
    </row>
    <row r="8" spans="1:13" x14ac:dyDescent="0.25">
      <c r="A8" t="s">
        <v>11</v>
      </c>
      <c r="B8" s="2">
        <v>1.85</v>
      </c>
      <c r="C8" s="2">
        <v>0.02</v>
      </c>
      <c r="D8" s="2">
        <v>1.88</v>
      </c>
      <c r="E8">
        <v>11784</v>
      </c>
      <c r="F8" s="2">
        <v>1.86</v>
      </c>
      <c r="G8" s="2">
        <v>0.02</v>
      </c>
      <c r="H8" s="2">
        <v>1.88</v>
      </c>
      <c r="I8">
        <v>11780</v>
      </c>
      <c r="J8" s="2">
        <v>1.83</v>
      </c>
      <c r="K8" s="2">
        <v>0.04</v>
      </c>
      <c r="L8" s="2">
        <v>1.87</v>
      </c>
      <c r="M8">
        <v>11784</v>
      </c>
    </row>
    <row r="9" spans="1:13" x14ac:dyDescent="0.25">
      <c r="A9" t="s">
        <v>12</v>
      </c>
      <c r="B9" s="2">
        <v>2.42</v>
      </c>
      <c r="C9" s="2">
        <v>0.04</v>
      </c>
      <c r="D9" s="2">
        <v>2.46</v>
      </c>
      <c r="E9">
        <v>12944</v>
      </c>
      <c r="F9" s="2">
        <v>2.4</v>
      </c>
      <c r="G9" s="2">
        <v>0.06</v>
      </c>
      <c r="H9" s="2">
        <v>2.46</v>
      </c>
      <c r="I9">
        <v>12944</v>
      </c>
      <c r="J9" s="2">
        <v>2.38</v>
      </c>
      <c r="K9" s="2">
        <v>0.08</v>
      </c>
      <c r="L9" s="2">
        <v>2.46</v>
      </c>
      <c r="M9">
        <v>12944</v>
      </c>
    </row>
    <row r="10" spans="1:13" x14ac:dyDescent="0.25">
      <c r="A10" t="s">
        <v>13</v>
      </c>
      <c r="B10" s="2">
        <v>1.97</v>
      </c>
      <c r="C10" s="2">
        <v>0.04</v>
      </c>
      <c r="D10" s="2">
        <v>2.02</v>
      </c>
      <c r="E10">
        <v>13756</v>
      </c>
      <c r="F10" s="2">
        <v>2</v>
      </c>
      <c r="G10" s="2">
        <v>0.02</v>
      </c>
      <c r="H10" s="2">
        <v>2.02</v>
      </c>
      <c r="I10">
        <v>13756</v>
      </c>
      <c r="J10" s="2">
        <v>1.98</v>
      </c>
      <c r="K10" s="2">
        <v>0.03</v>
      </c>
      <c r="L10" s="2">
        <v>2.02</v>
      </c>
      <c r="M10">
        <v>13756</v>
      </c>
    </row>
    <row r="11" spans="1:13" x14ac:dyDescent="0.25">
      <c r="A11" t="s">
        <v>14</v>
      </c>
      <c r="B11" s="2">
        <v>1.99</v>
      </c>
      <c r="C11" s="2">
        <v>0.04</v>
      </c>
      <c r="D11" s="2">
        <v>2.04</v>
      </c>
      <c r="E11">
        <v>13772</v>
      </c>
      <c r="F11" s="2">
        <v>1.97</v>
      </c>
      <c r="G11" s="2">
        <v>0.06</v>
      </c>
      <c r="H11" s="2">
        <v>2.04</v>
      </c>
      <c r="I11">
        <v>13772</v>
      </c>
      <c r="J11" s="2">
        <v>2</v>
      </c>
      <c r="K11" s="2">
        <v>0.03</v>
      </c>
      <c r="L11" s="2">
        <v>2.04</v>
      </c>
      <c r="M11">
        <v>13772</v>
      </c>
    </row>
    <row r="12" spans="1:13" x14ac:dyDescent="0.25">
      <c r="A12" t="s">
        <v>15</v>
      </c>
      <c r="B12" s="2">
        <v>0.04</v>
      </c>
      <c r="C12" s="2">
        <v>0</v>
      </c>
      <c r="D12" s="2">
        <v>0.04</v>
      </c>
      <c r="E12">
        <v>5576</v>
      </c>
      <c r="F12" s="2">
        <v>0.03</v>
      </c>
      <c r="G12" s="2">
        <v>0</v>
      </c>
      <c r="H12" s="2">
        <v>0.04</v>
      </c>
      <c r="I12">
        <v>5576</v>
      </c>
      <c r="J12" s="2">
        <v>0.03</v>
      </c>
      <c r="K12" s="2">
        <v>0</v>
      </c>
      <c r="L12" s="2">
        <v>0.03</v>
      </c>
      <c r="M12">
        <v>5576</v>
      </c>
    </row>
    <row r="13" spans="1:13" x14ac:dyDescent="0.25">
      <c r="A13" t="s">
        <v>16</v>
      </c>
      <c r="B13" s="2">
        <v>0.03</v>
      </c>
      <c r="C13" s="2">
        <v>0</v>
      </c>
      <c r="D13" s="2">
        <v>0.04</v>
      </c>
      <c r="E13">
        <v>5576</v>
      </c>
      <c r="F13" s="2">
        <v>0.03</v>
      </c>
      <c r="G13" s="2">
        <v>0</v>
      </c>
      <c r="H13" s="2">
        <v>0.03</v>
      </c>
      <c r="I13">
        <v>5576</v>
      </c>
      <c r="J13" s="2">
        <v>0.03</v>
      </c>
      <c r="K13" s="2">
        <v>0</v>
      </c>
      <c r="L13" s="2">
        <v>0.03</v>
      </c>
      <c r="M13">
        <v>5576</v>
      </c>
    </row>
    <row r="14" spans="1:13" x14ac:dyDescent="0.25">
      <c r="A14" t="s">
        <v>17</v>
      </c>
      <c r="B14" s="2">
        <v>0.03</v>
      </c>
      <c r="C14" s="2">
        <v>0</v>
      </c>
      <c r="D14" s="2">
        <v>0.03</v>
      </c>
      <c r="E14">
        <v>5576</v>
      </c>
      <c r="F14" s="2">
        <v>0.03</v>
      </c>
      <c r="G14" s="2">
        <v>0</v>
      </c>
      <c r="H14" s="2">
        <v>0.03</v>
      </c>
      <c r="I14">
        <v>5576</v>
      </c>
      <c r="J14" s="2">
        <v>0.03</v>
      </c>
      <c r="K14" s="2">
        <v>0</v>
      </c>
      <c r="L14" s="2">
        <v>0.03</v>
      </c>
      <c r="M14">
        <v>5576</v>
      </c>
    </row>
    <row r="15" spans="1:13" x14ac:dyDescent="0.25">
      <c r="A15" t="s">
        <v>18</v>
      </c>
      <c r="B15" s="2">
        <v>0.26</v>
      </c>
      <c r="C15" s="2">
        <v>0</v>
      </c>
      <c r="D15" s="2">
        <v>0.26</v>
      </c>
      <c r="E15">
        <v>24320</v>
      </c>
      <c r="F15" s="2">
        <v>0.25</v>
      </c>
      <c r="G15" s="2">
        <v>0.01</v>
      </c>
      <c r="H15" s="2">
        <v>0.27</v>
      </c>
      <c r="I15">
        <v>24320</v>
      </c>
      <c r="J15" s="2">
        <v>0.24</v>
      </c>
      <c r="K15" s="2">
        <v>0.02</v>
      </c>
      <c r="L15" s="2">
        <v>0.26</v>
      </c>
      <c r="M15">
        <v>24320</v>
      </c>
    </row>
    <row r="16" spans="1:13" x14ac:dyDescent="0.25">
      <c r="A16" t="s">
        <v>19</v>
      </c>
      <c r="B16" s="2">
        <v>2.2999999999999998</v>
      </c>
      <c r="C16" s="2">
        <v>0.04</v>
      </c>
      <c r="D16" s="2">
        <v>2.35</v>
      </c>
      <c r="E16">
        <v>12856</v>
      </c>
      <c r="F16" s="2">
        <v>2.2999999999999998</v>
      </c>
      <c r="G16" s="2">
        <v>0.03</v>
      </c>
      <c r="H16" s="2">
        <v>2.34</v>
      </c>
      <c r="I16">
        <v>12856</v>
      </c>
      <c r="J16" s="2">
        <v>2.2599999999999998</v>
      </c>
      <c r="K16" s="2">
        <v>0.06</v>
      </c>
      <c r="L16" s="2">
        <v>2.33</v>
      </c>
      <c r="M16">
        <v>12856</v>
      </c>
    </row>
    <row r="17" spans="1:13" x14ac:dyDescent="0.25">
      <c r="A17" t="s">
        <v>20</v>
      </c>
      <c r="B17" s="2">
        <v>0.03</v>
      </c>
      <c r="C17" s="2">
        <v>0</v>
      </c>
      <c r="D17" s="2">
        <v>0.04</v>
      </c>
      <c r="E17">
        <v>5576</v>
      </c>
      <c r="F17" s="2">
        <v>0.03</v>
      </c>
      <c r="G17" s="2">
        <v>0</v>
      </c>
      <c r="H17" s="2">
        <v>0.04</v>
      </c>
      <c r="I17">
        <v>5576</v>
      </c>
      <c r="J17" s="2">
        <v>0.04</v>
      </c>
      <c r="K17" s="2">
        <v>0</v>
      </c>
      <c r="L17" s="2">
        <v>0.04</v>
      </c>
      <c r="M17">
        <v>5576</v>
      </c>
    </row>
    <row r="18" spans="1:13" x14ac:dyDescent="0.25">
      <c r="A18" t="s">
        <v>21</v>
      </c>
      <c r="B18" s="2">
        <v>0.06</v>
      </c>
      <c r="C18" s="2">
        <v>0</v>
      </c>
      <c r="D18" s="2">
        <v>0.06</v>
      </c>
      <c r="E18">
        <v>5768</v>
      </c>
      <c r="F18" s="2">
        <v>0.06</v>
      </c>
      <c r="G18" s="2">
        <v>0</v>
      </c>
      <c r="H18" s="2">
        <v>7.0000000000000007E-2</v>
      </c>
      <c r="I18">
        <v>5768</v>
      </c>
      <c r="J18" s="2">
        <v>0.06</v>
      </c>
      <c r="K18" s="2">
        <v>0</v>
      </c>
      <c r="L18" s="2">
        <v>7.0000000000000007E-2</v>
      </c>
      <c r="M18">
        <v>5768</v>
      </c>
    </row>
    <row r="19" spans="1:13" x14ac:dyDescent="0.25">
      <c r="A19" t="s">
        <v>22</v>
      </c>
      <c r="B19" s="2">
        <v>1.95</v>
      </c>
      <c r="C19" s="2">
        <v>0.02</v>
      </c>
      <c r="D19" s="2">
        <v>1.98</v>
      </c>
      <c r="E19">
        <v>11040</v>
      </c>
      <c r="F19" s="2">
        <v>1.96</v>
      </c>
      <c r="G19" s="2">
        <v>0.02</v>
      </c>
      <c r="H19" s="2">
        <v>1.98</v>
      </c>
      <c r="I19">
        <v>11040</v>
      </c>
      <c r="J19" s="2">
        <v>1.96</v>
      </c>
      <c r="K19" s="2">
        <v>0.02</v>
      </c>
      <c r="L19" s="2">
        <v>1.99</v>
      </c>
      <c r="M19">
        <v>11040</v>
      </c>
    </row>
    <row r="20" spans="1:13" x14ac:dyDescent="0.25">
      <c r="A20" t="s">
        <v>23</v>
      </c>
      <c r="B20" s="2">
        <v>0.06</v>
      </c>
      <c r="C20" s="2">
        <v>0</v>
      </c>
      <c r="D20" s="2">
        <v>0.06</v>
      </c>
      <c r="E20">
        <v>5868</v>
      </c>
      <c r="F20" s="2">
        <v>0.05</v>
      </c>
      <c r="G20" s="2">
        <v>0</v>
      </c>
      <c r="H20" s="2">
        <v>0.06</v>
      </c>
      <c r="I20">
        <v>5868</v>
      </c>
      <c r="J20" s="2">
        <v>0.06</v>
      </c>
      <c r="K20" s="2">
        <v>0</v>
      </c>
      <c r="L20" s="2">
        <v>0.06</v>
      </c>
      <c r="M20">
        <v>5868</v>
      </c>
    </row>
    <row r="21" spans="1:13" x14ac:dyDescent="0.25">
      <c r="A21" t="s">
        <v>24</v>
      </c>
      <c r="B21" s="2">
        <v>7.0000000000000007E-2</v>
      </c>
      <c r="C21" s="2">
        <v>0</v>
      </c>
      <c r="D21" s="2">
        <v>0.08</v>
      </c>
      <c r="E21">
        <v>5816</v>
      </c>
      <c r="F21" s="2">
        <v>7.0000000000000007E-2</v>
      </c>
      <c r="G21" s="2">
        <v>0</v>
      </c>
      <c r="H21" s="2">
        <v>7.0000000000000007E-2</v>
      </c>
      <c r="I21">
        <v>5816</v>
      </c>
      <c r="J21" s="2">
        <v>0.06</v>
      </c>
      <c r="K21" s="2">
        <v>0</v>
      </c>
      <c r="L21" s="2">
        <v>7.0000000000000007E-2</v>
      </c>
      <c r="M21">
        <v>5816</v>
      </c>
    </row>
    <row r="22" spans="1:13" x14ac:dyDescent="0.25">
      <c r="A22" t="s">
        <v>25</v>
      </c>
      <c r="B22" s="2">
        <v>2.48</v>
      </c>
      <c r="C22" s="2">
        <v>0.05</v>
      </c>
      <c r="D22" s="2">
        <v>2.54</v>
      </c>
      <c r="E22">
        <v>14024</v>
      </c>
      <c r="F22" s="2">
        <v>2.4300000000000002</v>
      </c>
      <c r="G22" s="2">
        <v>0.05</v>
      </c>
      <c r="H22" s="2">
        <v>2.4900000000000002</v>
      </c>
      <c r="I22">
        <v>14024</v>
      </c>
      <c r="J22" s="2">
        <v>2.44</v>
      </c>
      <c r="K22" s="2">
        <v>0.03</v>
      </c>
      <c r="L22" s="2">
        <v>2.48</v>
      </c>
      <c r="M22">
        <v>14024</v>
      </c>
    </row>
    <row r="23" spans="1:13" x14ac:dyDescent="0.25">
      <c r="A23" t="s">
        <v>26</v>
      </c>
      <c r="B23" s="2">
        <v>0.4</v>
      </c>
      <c r="C23" s="2">
        <v>0</v>
      </c>
      <c r="D23" s="2">
        <v>0.41</v>
      </c>
      <c r="E23">
        <v>10992</v>
      </c>
      <c r="F23" s="2">
        <v>0.39</v>
      </c>
      <c r="G23" s="2">
        <v>0</v>
      </c>
      <c r="H23" s="2">
        <v>0.4</v>
      </c>
      <c r="I23">
        <v>10992</v>
      </c>
      <c r="J23" s="2">
        <v>0.4</v>
      </c>
      <c r="K23" s="2">
        <v>0</v>
      </c>
      <c r="L23" s="2">
        <v>0.4</v>
      </c>
      <c r="M23">
        <v>10992</v>
      </c>
    </row>
    <row r="24" spans="1:13" x14ac:dyDescent="0.25">
      <c r="A24" t="s">
        <v>27</v>
      </c>
      <c r="B24" s="2">
        <v>0.53</v>
      </c>
      <c r="C24" s="2">
        <v>0.02</v>
      </c>
      <c r="D24" s="2">
        <v>0.55000000000000004</v>
      </c>
      <c r="E24">
        <v>12636</v>
      </c>
      <c r="F24" s="2">
        <v>0.54</v>
      </c>
      <c r="G24" s="2">
        <v>0</v>
      </c>
      <c r="H24" s="2">
        <v>0.55000000000000004</v>
      </c>
      <c r="I24">
        <v>12636</v>
      </c>
      <c r="J24" s="2">
        <v>0.53</v>
      </c>
      <c r="K24" s="2">
        <v>0.01</v>
      </c>
      <c r="L24" s="2">
        <v>0.55000000000000004</v>
      </c>
      <c r="M24">
        <v>12636</v>
      </c>
    </row>
    <row r="25" spans="1:13" x14ac:dyDescent="0.25">
      <c r="A25" t="s">
        <v>28</v>
      </c>
      <c r="B25" s="2">
        <v>1.75</v>
      </c>
      <c r="C25" s="2">
        <v>0.04</v>
      </c>
      <c r="D25" s="2">
        <v>1.8</v>
      </c>
      <c r="E25">
        <v>11076</v>
      </c>
      <c r="F25" s="2">
        <v>1.76</v>
      </c>
      <c r="G25" s="2">
        <v>0.04</v>
      </c>
      <c r="H25" s="2">
        <v>1.81</v>
      </c>
      <c r="I25">
        <v>11076</v>
      </c>
      <c r="J25" s="2">
        <v>1.77</v>
      </c>
      <c r="K25" s="2">
        <v>0.02</v>
      </c>
      <c r="L25" s="2">
        <v>1.8</v>
      </c>
      <c r="M25">
        <v>11076</v>
      </c>
    </row>
    <row r="26" spans="1:13" x14ac:dyDescent="0.25">
      <c r="A26" t="s">
        <v>29</v>
      </c>
      <c r="B26" s="2">
        <v>1.52</v>
      </c>
      <c r="C26" s="2">
        <v>0.02</v>
      </c>
      <c r="D26" s="2">
        <v>1.55</v>
      </c>
      <c r="E26">
        <v>15820</v>
      </c>
      <c r="F26" s="2">
        <v>1.54</v>
      </c>
      <c r="G26" s="2">
        <v>0.01</v>
      </c>
      <c r="H26" s="2">
        <v>1.55</v>
      </c>
      <c r="I26">
        <v>15820</v>
      </c>
      <c r="J26" s="2">
        <v>1.53</v>
      </c>
      <c r="K26" s="2">
        <v>0.01</v>
      </c>
      <c r="L26" s="2">
        <v>1.55</v>
      </c>
      <c r="M26">
        <v>15820</v>
      </c>
    </row>
    <row r="27" spans="1:13" x14ac:dyDescent="0.25">
      <c r="A27" t="s">
        <v>30</v>
      </c>
      <c r="B27" s="2">
        <v>0.04</v>
      </c>
      <c r="C27" s="2">
        <v>0</v>
      </c>
      <c r="D27" s="2">
        <v>0.04</v>
      </c>
      <c r="E27">
        <v>5576</v>
      </c>
      <c r="F27" s="2">
        <v>0.04</v>
      </c>
      <c r="G27" s="2">
        <v>0</v>
      </c>
      <c r="H27" s="2">
        <v>0.04</v>
      </c>
      <c r="I27">
        <v>5576</v>
      </c>
      <c r="J27" s="2">
        <v>0.04</v>
      </c>
      <c r="K27" s="2">
        <v>0</v>
      </c>
      <c r="L27" s="2">
        <v>0.04</v>
      </c>
      <c r="M27">
        <v>5576</v>
      </c>
    </row>
    <row r="28" spans="1:13" x14ac:dyDescent="0.25">
      <c r="A28" t="s">
        <v>31</v>
      </c>
      <c r="B28" s="2">
        <v>0.04</v>
      </c>
      <c r="C28" s="2">
        <v>0</v>
      </c>
      <c r="D28" s="2">
        <v>0.05</v>
      </c>
      <c r="E28">
        <v>5576</v>
      </c>
      <c r="F28" s="2">
        <v>0.04</v>
      </c>
      <c r="G28" s="2">
        <v>0</v>
      </c>
      <c r="H28" s="2">
        <v>0.04</v>
      </c>
      <c r="I28">
        <v>5576</v>
      </c>
      <c r="J28" s="2">
        <v>0.04</v>
      </c>
      <c r="K28" s="2">
        <v>0</v>
      </c>
      <c r="L28" s="2">
        <v>0.05</v>
      </c>
      <c r="M28">
        <v>5576</v>
      </c>
    </row>
    <row r="29" spans="1:13" x14ac:dyDescent="0.25">
      <c r="A29" t="s">
        <v>32</v>
      </c>
      <c r="B29" s="2">
        <v>0.04</v>
      </c>
      <c r="C29" s="2">
        <v>0</v>
      </c>
      <c r="D29" s="2">
        <v>0.04</v>
      </c>
      <c r="E29">
        <v>5608</v>
      </c>
      <c r="F29" s="2">
        <v>0.04</v>
      </c>
      <c r="G29" s="2">
        <v>0</v>
      </c>
      <c r="H29" s="2">
        <v>0.04</v>
      </c>
      <c r="I29">
        <v>5608</v>
      </c>
      <c r="J29" s="2">
        <v>0.04</v>
      </c>
      <c r="K29" s="2">
        <v>0</v>
      </c>
      <c r="L29" s="2">
        <v>0.04</v>
      </c>
      <c r="M29">
        <v>5608</v>
      </c>
    </row>
    <row r="30" spans="1:13" x14ac:dyDescent="0.25">
      <c r="A30" t="s">
        <v>33</v>
      </c>
      <c r="B30" s="2">
        <v>0.04</v>
      </c>
      <c r="C30" s="2">
        <v>0</v>
      </c>
      <c r="D30" s="2">
        <v>0.04</v>
      </c>
      <c r="E30">
        <v>5576</v>
      </c>
      <c r="F30" s="2">
        <v>0.03</v>
      </c>
      <c r="G30" s="2">
        <v>0</v>
      </c>
      <c r="H30" s="2">
        <v>0.03</v>
      </c>
      <c r="I30">
        <v>5576</v>
      </c>
      <c r="J30" s="2">
        <v>0.03</v>
      </c>
      <c r="K30" s="2">
        <v>0</v>
      </c>
      <c r="L30" s="2">
        <v>0.03</v>
      </c>
      <c r="M30">
        <v>5576</v>
      </c>
    </row>
    <row r="31" spans="1:13" x14ac:dyDescent="0.25">
      <c r="A31" t="s">
        <v>34</v>
      </c>
      <c r="B31" s="2">
        <v>0.87</v>
      </c>
      <c r="C31" s="2">
        <v>0.02</v>
      </c>
      <c r="D31" s="2">
        <v>0.9</v>
      </c>
      <c r="E31">
        <v>33084</v>
      </c>
      <c r="F31" s="2">
        <v>0.86</v>
      </c>
      <c r="G31" s="2">
        <v>0.02</v>
      </c>
      <c r="H31" s="2">
        <v>0.89</v>
      </c>
      <c r="I31">
        <v>33084</v>
      </c>
      <c r="J31" s="2">
        <v>0.86</v>
      </c>
      <c r="K31" s="2">
        <v>0.02</v>
      </c>
      <c r="L31" s="2">
        <v>0.89</v>
      </c>
      <c r="M31">
        <v>33084</v>
      </c>
    </row>
    <row r="32" spans="1:13" x14ac:dyDescent="0.25">
      <c r="A32" t="s">
        <v>35</v>
      </c>
      <c r="B32" s="2">
        <v>0.84</v>
      </c>
      <c r="C32" s="2">
        <v>0</v>
      </c>
      <c r="D32" s="2">
        <v>0.84</v>
      </c>
      <c r="E32">
        <v>9116</v>
      </c>
      <c r="F32" s="2">
        <v>0.83</v>
      </c>
      <c r="G32" s="2">
        <v>0</v>
      </c>
      <c r="H32" s="2">
        <v>0.84</v>
      </c>
      <c r="I32">
        <v>9116</v>
      </c>
      <c r="J32" s="2">
        <v>0.84</v>
      </c>
      <c r="K32" s="2">
        <v>0</v>
      </c>
      <c r="L32" s="2">
        <v>0.85</v>
      </c>
      <c r="M32">
        <v>9116</v>
      </c>
    </row>
    <row r="33" spans="1:13" x14ac:dyDescent="0.25">
      <c r="A33" t="s">
        <v>36</v>
      </c>
      <c r="B33" s="2">
        <v>0.32</v>
      </c>
      <c r="C33" s="2">
        <v>0.01</v>
      </c>
      <c r="D33" s="2">
        <v>0.34</v>
      </c>
      <c r="E33">
        <v>27932</v>
      </c>
      <c r="F33" s="2">
        <v>0.33</v>
      </c>
      <c r="G33" s="2">
        <v>0</v>
      </c>
      <c r="H33" s="2">
        <v>0.34</v>
      </c>
      <c r="I33">
        <v>27932</v>
      </c>
      <c r="J33" s="2">
        <v>0.33</v>
      </c>
      <c r="K33" s="2">
        <v>0.02</v>
      </c>
      <c r="L33" s="2">
        <v>0.35</v>
      </c>
      <c r="M33">
        <v>27932</v>
      </c>
    </row>
    <row r="34" spans="1:13" x14ac:dyDescent="0.25">
      <c r="A34" t="s">
        <v>37</v>
      </c>
      <c r="B34" s="2">
        <v>0.26</v>
      </c>
      <c r="C34" s="2">
        <v>0.02</v>
      </c>
      <c r="D34" s="2">
        <v>0.28999999999999998</v>
      </c>
      <c r="E34">
        <v>73312</v>
      </c>
      <c r="F34" s="2">
        <v>0.25</v>
      </c>
      <c r="G34" s="2">
        <v>0.03</v>
      </c>
      <c r="H34" s="2">
        <v>0.28999999999999998</v>
      </c>
      <c r="I34">
        <v>73312</v>
      </c>
      <c r="J34" s="2">
        <v>0.25</v>
      </c>
      <c r="K34" s="2">
        <v>0.04</v>
      </c>
      <c r="L34" s="2">
        <v>0.28999999999999998</v>
      </c>
      <c r="M34">
        <v>73312</v>
      </c>
    </row>
    <row r="35" spans="1:13" x14ac:dyDescent="0.25">
      <c r="A35" t="s">
        <v>38</v>
      </c>
      <c r="B35" s="2">
        <v>0.2</v>
      </c>
      <c r="C35" s="2">
        <v>0.03</v>
      </c>
      <c r="D35" s="2">
        <v>0.23</v>
      </c>
      <c r="E35">
        <v>49780</v>
      </c>
      <c r="F35" s="2">
        <v>0.21</v>
      </c>
      <c r="G35" s="2">
        <v>0.02</v>
      </c>
      <c r="H35" s="2">
        <v>0.23</v>
      </c>
      <c r="I35">
        <v>49780</v>
      </c>
      <c r="J35" s="2">
        <v>0.18</v>
      </c>
      <c r="K35" s="2">
        <v>0.04</v>
      </c>
      <c r="L35" s="2">
        <v>0.23</v>
      </c>
      <c r="M35">
        <v>49780</v>
      </c>
    </row>
    <row r="36" spans="1:13" x14ac:dyDescent="0.25">
      <c r="A36" t="s">
        <v>39</v>
      </c>
      <c r="B36" s="2">
        <v>0.64</v>
      </c>
      <c r="C36" s="2">
        <v>0.02</v>
      </c>
      <c r="D36" s="2">
        <v>0.66</v>
      </c>
      <c r="E36">
        <v>16520</v>
      </c>
      <c r="F36" s="2">
        <v>0.65</v>
      </c>
      <c r="G36" s="2">
        <v>0</v>
      </c>
      <c r="H36" s="2">
        <v>0.66</v>
      </c>
      <c r="I36">
        <v>16520</v>
      </c>
      <c r="J36" s="2">
        <v>0.65</v>
      </c>
      <c r="K36" s="2">
        <v>0</v>
      </c>
      <c r="L36" s="2">
        <v>0.66</v>
      </c>
      <c r="M36">
        <v>16520</v>
      </c>
    </row>
    <row r="37" spans="1:13" x14ac:dyDescent="0.25">
      <c r="A37" t="s">
        <v>40</v>
      </c>
      <c r="B37" s="2">
        <v>0.04</v>
      </c>
      <c r="C37" s="2">
        <v>0</v>
      </c>
      <c r="D37" s="2">
        <v>0.04</v>
      </c>
      <c r="E37">
        <v>5664</v>
      </c>
      <c r="F37" s="2">
        <v>0.03</v>
      </c>
      <c r="G37" s="2">
        <v>0</v>
      </c>
      <c r="H37" s="2">
        <v>0.03</v>
      </c>
      <c r="I37">
        <v>5664</v>
      </c>
      <c r="J37" s="2">
        <v>0.04</v>
      </c>
      <c r="K37" s="2">
        <v>0</v>
      </c>
      <c r="L37" s="2">
        <v>0.04</v>
      </c>
      <c r="M37">
        <v>5664</v>
      </c>
    </row>
    <row r="38" spans="1:13" x14ac:dyDescent="0.25">
      <c r="A38" t="s">
        <v>41</v>
      </c>
      <c r="B38" s="2">
        <v>0.04</v>
      </c>
      <c r="C38" s="2">
        <v>0</v>
      </c>
      <c r="D38" s="2">
        <v>0.04</v>
      </c>
      <c r="E38">
        <v>5680</v>
      </c>
      <c r="F38" s="2">
        <v>0.04</v>
      </c>
      <c r="G38" s="2">
        <v>0</v>
      </c>
      <c r="H38" s="2">
        <v>0.04</v>
      </c>
      <c r="I38">
        <v>5680</v>
      </c>
      <c r="J38" s="2">
        <v>0.04</v>
      </c>
      <c r="K38" s="2">
        <v>0</v>
      </c>
      <c r="L38" s="2">
        <v>0.04</v>
      </c>
      <c r="M38">
        <v>5680</v>
      </c>
    </row>
    <row r="39" spans="1:13" x14ac:dyDescent="0.25">
      <c r="A39" t="s">
        <v>42</v>
      </c>
      <c r="B39" s="2">
        <v>0.03</v>
      </c>
      <c r="C39" s="2">
        <v>0</v>
      </c>
      <c r="D39" s="2">
        <v>0.04</v>
      </c>
      <c r="E39">
        <v>5600</v>
      </c>
      <c r="F39" s="2">
        <v>0.04</v>
      </c>
      <c r="G39" s="2">
        <v>0</v>
      </c>
      <c r="H39" s="2">
        <v>0.04</v>
      </c>
      <c r="I39">
        <v>5600</v>
      </c>
      <c r="J39" s="2">
        <v>0.04</v>
      </c>
      <c r="K39" s="2">
        <v>0</v>
      </c>
      <c r="L39" s="2">
        <v>0.04</v>
      </c>
      <c r="M39">
        <v>5600</v>
      </c>
    </row>
    <row r="40" spans="1:13" x14ac:dyDescent="0.25">
      <c r="A40" t="s">
        <v>43</v>
      </c>
      <c r="B40" s="2">
        <v>0.17</v>
      </c>
      <c r="C40" s="2">
        <v>0</v>
      </c>
      <c r="D40" s="2">
        <v>0.18</v>
      </c>
      <c r="E40">
        <v>11748</v>
      </c>
      <c r="F40" s="2">
        <v>0.17</v>
      </c>
      <c r="G40" s="2">
        <v>0</v>
      </c>
      <c r="H40" s="2">
        <v>0.18</v>
      </c>
      <c r="I40">
        <v>11748</v>
      </c>
      <c r="J40" s="2">
        <v>0.18</v>
      </c>
      <c r="K40" s="2">
        <v>0</v>
      </c>
      <c r="L40" s="2">
        <v>0.18</v>
      </c>
      <c r="M40">
        <v>11748</v>
      </c>
    </row>
    <row r="41" spans="1:13" x14ac:dyDescent="0.25">
      <c r="A41" t="s">
        <v>44</v>
      </c>
      <c r="B41" s="2">
        <v>0.64</v>
      </c>
      <c r="C41" s="2">
        <v>0</v>
      </c>
      <c r="D41" s="2">
        <v>0.65</v>
      </c>
      <c r="E41">
        <v>21544</v>
      </c>
      <c r="F41" s="2">
        <v>0.64</v>
      </c>
      <c r="G41" s="2">
        <v>0</v>
      </c>
      <c r="H41" s="2">
        <v>0.65</v>
      </c>
      <c r="I41">
        <v>21544</v>
      </c>
      <c r="J41" s="2">
        <v>0.65</v>
      </c>
      <c r="K41" s="2">
        <v>0</v>
      </c>
      <c r="L41" s="2">
        <v>0.66</v>
      </c>
      <c r="M41">
        <v>21544</v>
      </c>
    </row>
    <row r="42" spans="1:13" x14ac:dyDescent="0.25">
      <c r="A42" t="s">
        <v>45</v>
      </c>
      <c r="B42" s="2">
        <v>1.85</v>
      </c>
      <c r="C42" s="2">
        <v>0.04</v>
      </c>
      <c r="D42" s="2">
        <v>1.89</v>
      </c>
      <c r="E42">
        <v>10676</v>
      </c>
      <c r="F42" s="2">
        <v>1.83</v>
      </c>
      <c r="G42" s="2">
        <v>0.05</v>
      </c>
      <c r="H42" s="2">
        <v>1.89</v>
      </c>
      <c r="I42">
        <v>10676</v>
      </c>
      <c r="J42" s="2">
        <v>1.84</v>
      </c>
      <c r="K42" s="2">
        <v>0.04</v>
      </c>
      <c r="L42" s="2">
        <v>1.89</v>
      </c>
      <c r="M42">
        <v>10676</v>
      </c>
    </row>
    <row r="43" spans="1:13" x14ac:dyDescent="0.25">
      <c r="A43" t="s">
        <v>46</v>
      </c>
      <c r="B43" s="2">
        <v>0.08</v>
      </c>
      <c r="C43" s="2">
        <v>0</v>
      </c>
      <c r="D43" s="2">
        <v>0.09</v>
      </c>
      <c r="E43">
        <v>5996</v>
      </c>
      <c r="F43" s="2">
        <v>0.09</v>
      </c>
      <c r="G43" s="2">
        <v>0</v>
      </c>
      <c r="H43" s="2">
        <v>0.09</v>
      </c>
      <c r="I43">
        <v>5996</v>
      </c>
      <c r="J43" s="2">
        <v>0.08</v>
      </c>
      <c r="K43" s="2">
        <v>0</v>
      </c>
      <c r="L43" s="2">
        <v>0.09</v>
      </c>
      <c r="M43">
        <v>5996</v>
      </c>
    </row>
    <row r="44" spans="1:13" x14ac:dyDescent="0.25">
      <c r="A44" t="s">
        <v>47</v>
      </c>
      <c r="B44" s="2">
        <v>0.03</v>
      </c>
      <c r="C44" s="2">
        <v>0</v>
      </c>
      <c r="D44" s="2">
        <v>0.03</v>
      </c>
      <c r="E44">
        <v>5576</v>
      </c>
      <c r="F44" s="2">
        <v>0.03</v>
      </c>
      <c r="G44" s="2">
        <v>0</v>
      </c>
      <c r="H44" s="2">
        <v>0.03</v>
      </c>
      <c r="I44">
        <v>5576</v>
      </c>
      <c r="J44" s="2">
        <v>0.03</v>
      </c>
      <c r="K44" s="2">
        <v>0</v>
      </c>
      <c r="L44" s="2">
        <v>0.03</v>
      </c>
      <c r="M44">
        <v>5576</v>
      </c>
    </row>
    <row r="45" spans="1:13" x14ac:dyDescent="0.25">
      <c r="A45" t="s">
        <v>48</v>
      </c>
      <c r="B45" s="2">
        <v>0.28999999999999998</v>
      </c>
      <c r="C45" s="2">
        <v>0</v>
      </c>
      <c r="D45" s="2">
        <v>0.3</v>
      </c>
      <c r="E45">
        <v>13360</v>
      </c>
      <c r="F45" s="2">
        <v>0.28000000000000003</v>
      </c>
      <c r="G45" s="2">
        <v>0.01</v>
      </c>
      <c r="H45" s="2">
        <v>0.3</v>
      </c>
      <c r="I45">
        <v>13360</v>
      </c>
      <c r="J45" s="2">
        <v>0.28999999999999998</v>
      </c>
      <c r="K45" s="2">
        <v>0</v>
      </c>
      <c r="L45" s="2">
        <v>0.3</v>
      </c>
      <c r="M45">
        <v>13348</v>
      </c>
    </row>
    <row r="46" spans="1:13" x14ac:dyDescent="0.25">
      <c r="A46" t="s">
        <v>49</v>
      </c>
      <c r="B46" s="2">
        <v>0.03</v>
      </c>
      <c r="C46" s="2">
        <v>0</v>
      </c>
      <c r="D46" s="2">
        <v>0.04</v>
      </c>
      <c r="E46">
        <v>5644</v>
      </c>
      <c r="F46" s="2">
        <v>0.04</v>
      </c>
      <c r="G46" s="2">
        <v>0</v>
      </c>
      <c r="H46" s="2">
        <v>0.04</v>
      </c>
      <c r="I46">
        <v>5644</v>
      </c>
      <c r="J46" s="2">
        <v>0.03</v>
      </c>
      <c r="K46" s="2">
        <v>0</v>
      </c>
      <c r="L46" s="2">
        <v>0.04</v>
      </c>
      <c r="M46">
        <v>5644</v>
      </c>
    </row>
    <row r="47" spans="1:13" x14ac:dyDescent="0.25">
      <c r="A47" t="s">
        <v>50</v>
      </c>
      <c r="B47" s="2">
        <v>0.1</v>
      </c>
      <c r="C47" s="2">
        <v>0</v>
      </c>
      <c r="D47" s="2">
        <v>0.1</v>
      </c>
      <c r="E47">
        <v>5996</v>
      </c>
      <c r="F47" s="2">
        <v>0.1</v>
      </c>
      <c r="G47" s="2">
        <v>0</v>
      </c>
      <c r="H47" s="2">
        <v>0.1</v>
      </c>
      <c r="I47">
        <v>5996</v>
      </c>
      <c r="J47" s="2">
        <v>0.1</v>
      </c>
      <c r="K47" s="2">
        <v>0</v>
      </c>
      <c r="L47" s="2">
        <v>0.1</v>
      </c>
      <c r="M47">
        <v>5996</v>
      </c>
    </row>
    <row r="48" spans="1:13" x14ac:dyDescent="0.25">
      <c r="A48" t="s">
        <v>51</v>
      </c>
      <c r="B48" s="2">
        <v>0.05</v>
      </c>
      <c r="C48" s="2">
        <v>0</v>
      </c>
      <c r="D48" s="2">
        <v>0.06</v>
      </c>
      <c r="E48">
        <v>5760</v>
      </c>
      <c r="F48" s="2">
        <v>0.06</v>
      </c>
      <c r="G48" s="2">
        <v>0</v>
      </c>
      <c r="H48" s="2">
        <v>0.06</v>
      </c>
      <c r="I48">
        <v>5760</v>
      </c>
      <c r="J48" s="2">
        <v>0.05</v>
      </c>
      <c r="K48" s="2">
        <v>0</v>
      </c>
      <c r="L48" s="2">
        <v>0.06</v>
      </c>
      <c r="M48">
        <v>5760</v>
      </c>
    </row>
    <row r="49" spans="1:13" x14ac:dyDescent="0.25">
      <c r="A49" t="s">
        <v>109</v>
      </c>
      <c r="B49" s="2">
        <v>1.1399999999999999</v>
      </c>
      <c r="C49" s="2">
        <v>0.11</v>
      </c>
      <c r="D49" s="2">
        <v>1.26</v>
      </c>
      <c r="E49">
        <v>187464</v>
      </c>
      <c r="F49" s="2">
        <v>1.1399999999999999</v>
      </c>
      <c r="G49" s="2">
        <v>0.1</v>
      </c>
      <c r="H49" s="2">
        <v>1.25</v>
      </c>
      <c r="I49">
        <v>187464</v>
      </c>
      <c r="J49" s="2">
        <v>1.1200000000000001</v>
      </c>
      <c r="K49" s="2">
        <v>0.13</v>
      </c>
      <c r="L49" s="2">
        <v>1.26</v>
      </c>
      <c r="M49">
        <v>187464</v>
      </c>
    </row>
    <row r="50" spans="1:13" x14ac:dyDescent="0.25">
      <c r="A50" t="s">
        <v>108</v>
      </c>
      <c r="B50" s="2">
        <v>3.08</v>
      </c>
      <c r="C50" s="2">
        <v>0.31</v>
      </c>
      <c r="D50" s="2">
        <v>3.4</v>
      </c>
      <c r="E50">
        <v>515576</v>
      </c>
      <c r="F50" s="2">
        <v>3.08</v>
      </c>
      <c r="G50" s="2">
        <v>0.3</v>
      </c>
      <c r="H50" s="2">
        <v>3.39</v>
      </c>
      <c r="I50">
        <v>515576</v>
      </c>
      <c r="J50" s="2">
        <v>3.09</v>
      </c>
      <c r="K50" s="2">
        <v>0.31</v>
      </c>
      <c r="L50" s="2">
        <v>3.41</v>
      </c>
      <c r="M50">
        <v>515572</v>
      </c>
    </row>
    <row r="51" spans="1:13" x14ac:dyDescent="0.25">
      <c r="A51" t="s">
        <v>52</v>
      </c>
      <c r="B51" s="2">
        <v>0.04</v>
      </c>
      <c r="C51" s="2">
        <v>0</v>
      </c>
      <c r="D51" s="2">
        <v>0.04</v>
      </c>
      <c r="E51">
        <v>5576</v>
      </c>
      <c r="F51" s="2">
        <v>0.03</v>
      </c>
      <c r="G51" s="2">
        <v>0</v>
      </c>
      <c r="H51" s="2">
        <v>0.03</v>
      </c>
      <c r="I51">
        <v>5576</v>
      </c>
      <c r="J51" s="2">
        <v>0.03</v>
      </c>
      <c r="K51" s="2">
        <v>0</v>
      </c>
      <c r="L51" s="2">
        <v>0.03</v>
      </c>
      <c r="M51">
        <v>5576</v>
      </c>
    </row>
    <row r="52" spans="1:13" x14ac:dyDescent="0.25">
      <c r="A52" t="s">
        <v>53</v>
      </c>
      <c r="B52" s="2">
        <v>0.04</v>
      </c>
      <c r="C52" s="2">
        <v>0</v>
      </c>
      <c r="D52" s="2">
        <v>0.04</v>
      </c>
      <c r="E52">
        <v>5576</v>
      </c>
      <c r="F52" s="2">
        <v>0.04</v>
      </c>
      <c r="G52" s="2">
        <v>0</v>
      </c>
      <c r="H52" s="2">
        <v>0.04</v>
      </c>
      <c r="I52">
        <v>5576</v>
      </c>
      <c r="J52" s="2">
        <v>0.04</v>
      </c>
      <c r="K52" s="2">
        <v>0</v>
      </c>
      <c r="L52" s="2">
        <v>0.05</v>
      </c>
      <c r="M52">
        <v>5576</v>
      </c>
    </row>
    <row r="53" spans="1:13" x14ac:dyDescent="0.25">
      <c r="A53" t="s">
        <v>54</v>
      </c>
      <c r="B53" s="2">
        <v>0.17</v>
      </c>
      <c r="C53" s="2">
        <v>0</v>
      </c>
      <c r="D53" s="2">
        <v>0.17</v>
      </c>
      <c r="E53">
        <v>5732</v>
      </c>
      <c r="F53" s="2">
        <v>0.17</v>
      </c>
      <c r="G53" s="2">
        <v>0</v>
      </c>
      <c r="H53" s="2">
        <v>0.17</v>
      </c>
      <c r="I53">
        <v>5732</v>
      </c>
      <c r="J53" s="2">
        <v>0.17</v>
      </c>
      <c r="K53" s="2">
        <v>0</v>
      </c>
      <c r="L53" s="2">
        <v>0.17</v>
      </c>
      <c r="M53">
        <v>5732</v>
      </c>
    </row>
    <row r="54" spans="1:13" x14ac:dyDescent="0.25">
      <c r="A54" t="s">
        <v>55</v>
      </c>
      <c r="B54" s="2">
        <v>0.23</v>
      </c>
      <c r="C54" s="2">
        <v>0</v>
      </c>
      <c r="D54" s="2">
        <v>0.23</v>
      </c>
      <c r="E54">
        <v>11604</v>
      </c>
      <c r="F54" s="2">
        <v>0.22</v>
      </c>
      <c r="G54" s="2">
        <v>0</v>
      </c>
      <c r="H54" s="2">
        <v>0.23</v>
      </c>
      <c r="I54">
        <v>11604</v>
      </c>
      <c r="J54" s="2">
        <v>0.22</v>
      </c>
      <c r="K54" s="2">
        <v>0</v>
      </c>
      <c r="L54" s="2">
        <v>0.23</v>
      </c>
      <c r="M54">
        <v>11604</v>
      </c>
    </row>
    <row r="55" spans="1:13" x14ac:dyDescent="0.25">
      <c r="A55" t="s">
        <v>56</v>
      </c>
      <c r="B55" s="2">
        <v>1.76</v>
      </c>
      <c r="C55" s="2">
        <v>0.11</v>
      </c>
      <c r="D55" s="2">
        <v>1.88</v>
      </c>
      <c r="E55">
        <v>185952</v>
      </c>
      <c r="F55" s="2">
        <v>1.76</v>
      </c>
      <c r="G55" s="2">
        <v>0.1</v>
      </c>
      <c r="H55" s="2">
        <v>1.88</v>
      </c>
      <c r="I55">
        <v>185952</v>
      </c>
      <c r="J55" s="2">
        <v>1.78</v>
      </c>
      <c r="K55" s="2">
        <v>0.09</v>
      </c>
      <c r="L55" s="2">
        <v>1.88</v>
      </c>
      <c r="M55">
        <v>185952</v>
      </c>
    </row>
    <row r="56" spans="1:13" x14ac:dyDescent="0.25">
      <c r="A56" t="s">
        <v>57</v>
      </c>
      <c r="B56" s="2">
        <v>2.38</v>
      </c>
      <c r="C56" s="2">
        <v>0.1</v>
      </c>
      <c r="D56" s="2">
        <v>2.4900000000000002</v>
      </c>
      <c r="E56">
        <v>127640</v>
      </c>
      <c r="F56" s="2">
        <v>2.37</v>
      </c>
      <c r="G56" s="2">
        <v>0.1</v>
      </c>
      <c r="H56" s="2">
        <v>2.48</v>
      </c>
      <c r="I56">
        <v>127640</v>
      </c>
      <c r="J56" s="2">
        <v>2.39</v>
      </c>
      <c r="K56" s="2">
        <v>0.1</v>
      </c>
      <c r="L56" s="2">
        <v>2.4900000000000002</v>
      </c>
      <c r="M56">
        <v>127640</v>
      </c>
    </row>
    <row r="57" spans="1:13" x14ac:dyDescent="0.25">
      <c r="A57" t="s">
        <v>58</v>
      </c>
      <c r="B57" s="2">
        <v>1.8</v>
      </c>
      <c r="C57" s="2">
        <v>0.06</v>
      </c>
      <c r="D57" s="2">
        <v>1.87</v>
      </c>
      <c r="E57">
        <v>126932</v>
      </c>
      <c r="F57" s="2">
        <v>1.81</v>
      </c>
      <c r="G57" s="2">
        <v>0.06</v>
      </c>
      <c r="H57" s="2">
        <v>1.87</v>
      </c>
      <c r="I57">
        <v>126932</v>
      </c>
      <c r="J57" s="2">
        <v>1.8</v>
      </c>
      <c r="K57" s="2">
        <v>0.06</v>
      </c>
      <c r="L57" s="2">
        <v>1.87</v>
      </c>
      <c r="M57">
        <v>126932</v>
      </c>
    </row>
    <row r="58" spans="1:13" x14ac:dyDescent="0.25">
      <c r="A58" t="s">
        <v>59</v>
      </c>
      <c r="B58" s="2">
        <v>2.11</v>
      </c>
      <c r="C58" s="2">
        <v>0.04</v>
      </c>
      <c r="D58" s="2">
        <v>2.15</v>
      </c>
      <c r="E58">
        <v>58668</v>
      </c>
      <c r="F58" s="2">
        <v>2.1</v>
      </c>
      <c r="G58" s="2">
        <v>0.05</v>
      </c>
      <c r="H58" s="2">
        <v>2.15</v>
      </c>
      <c r="I58">
        <v>58668</v>
      </c>
      <c r="J58" s="2">
        <v>2.14</v>
      </c>
      <c r="K58" s="2">
        <v>0.02</v>
      </c>
      <c r="L58" s="2">
        <v>2.17</v>
      </c>
      <c r="M58">
        <v>58668</v>
      </c>
    </row>
    <row r="59" spans="1:13" x14ac:dyDescent="0.25">
      <c r="A59" t="s">
        <v>60</v>
      </c>
      <c r="B59" s="2">
        <v>1.77</v>
      </c>
      <c r="C59" s="2">
        <v>0.04</v>
      </c>
      <c r="D59" s="2">
        <v>1.82</v>
      </c>
      <c r="E59">
        <v>11780</v>
      </c>
      <c r="F59" s="2">
        <v>1.78</v>
      </c>
      <c r="G59" s="2">
        <v>0.04</v>
      </c>
      <c r="H59" s="2">
        <v>1.82</v>
      </c>
      <c r="I59">
        <v>11780</v>
      </c>
      <c r="J59" s="2">
        <v>1.78</v>
      </c>
      <c r="K59" s="2">
        <v>0.02</v>
      </c>
      <c r="L59" s="2">
        <v>1.81</v>
      </c>
      <c r="M59">
        <v>11780</v>
      </c>
    </row>
    <row r="60" spans="1:13" x14ac:dyDescent="0.25">
      <c r="A60" t="s">
        <v>61</v>
      </c>
      <c r="B60" s="2">
        <v>0.05</v>
      </c>
      <c r="C60" s="2">
        <v>0</v>
      </c>
      <c r="D60" s="2">
        <v>0.05</v>
      </c>
      <c r="E60">
        <v>5652</v>
      </c>
      <c r="F60" s="2">
        <v>0.05</v>
      </c>
      <c r="G60" s="2">
        <v>0</v>
      </c>
      <c r="H60" s="2">
        <v>0.05</v>
      </c>
      <c r="I60">
        <v>5652</v>
      </c>
      <c r="J60" s="2">
        <v>0.05</v>
      </c>
      <c r="K60" s="2">
        <v>0</v>
      </c>
      <c r="L60" s="2">
        <v>0.05</v>
      </c>
      <c r="M60">
        <v>5652</v>
      </c>
    </row>
    <row r="61" spans="1:13" x14ac:dyDescent="0.25">
      <c r="A61" t="s">
        <v>62</v>
      </c>
      <c r="B61" s="2">
        <v>0.04</v>
      </c>
      <c r="C61" s="2">
        <v>0</v>
      </c>
      <c r="D61" s="2">
        <v>0.04</v>
      </c>
      <c r="E61">
        <v>5672</v>
      </c>
      <c r="F61" s="2">
        <v>0.04</v>
      </c>
      <c r="G61" s="2">
        <v>0</v>
      </c>
      <c r="H61" s="2">
        <v>0.04</v>
      </c>
      <c r="I61">
        <v>5672</v>
      </c>
      <c r="J61" s="2">
        <v>0.04</v>
      </c>
      <c r="K61" s="2">
        <v>0</v>
      </c>
      <c r="L61" s="2">
        <v>0.04</v>
      </c>
      <c r="M61">
        <v>5672</v>
      </c>
    </row>
    <row r="62" spans="1:13" x14ac:dyDescent="0.25">
      <c r="A62" t="s">
        <v>63</v>
      </c>
      <c r="B62" s="2">
        <v>1.35</v>
      </c>
      <c r="C62" s="2">
        <v>0.05</v>
      </c>
      <c r="D62" s="2">
        <v>1.4</v>
      </c>
      <c r="E62">
        <v>58428</v>
      </c>
      <c r="F62" s="2">
        <v>1.35</v>
      </c>
      <c r="G62" s="2">
        <v>0.04</v>
      </c>
      <c r="H62" s="2">
        <v>1.4</v>
      </c>
      <c r="I62">
        <v>58428</v>
      </c>
      <c r="J62" s="2">
        <v>1.36</v>
      </c>
      <c r="K62" s="2">
        <v>0.03</v>
      </c>
      <c r="L62" s="2">
        <v>1.4</v>
      </c>
      <c r="M62">
        <v>58428</v>
      </c>
    </row>
    <row r="63" spans="1:13" x14ac:dyDescent="0.25">
      <c r="A63" t="s">
        <v>64</v>
      </c>
      <c r="B63" s="2">
        <v>1.76</v>
      </c>
      <c r="C63" s="2">
        <v>0.03</v>
      </c>
      <c r="D63" s="2">
        <v>1.79</v>
      </c>
      <c r="E63">
        <v>11748</v>
      </c>
      <c r="F63" s="2">
        <v>1.77</v>
      </c>
      <c r="G63" s="2">
        <v>0.01</v>
      </c>
      <c r="H63" s="2">
        <v>1.79</v>
      </c>
      <c r="I63">
        <v>11748</v>
      </c>
      <c r="J63" s="2">
        <v>1.76</v>
      </c>
      <c r="K63" s="2">
        <v>0.03</v>
      </c>
      <c r="L63" s="2">
        <v>1.79</v>
      </c>
      <c r="M63">
        <v>11748</v>
      </c>
    </row>
    <row r="64" spans="1:13" x14ac:dyDescent="0.25">
      <c r="A64" t="s">
        <v>65</v>
      </c>
      <c r="B64" s="2">
        <v>1.8</v>
      </c>
      <c r="C64" s="2">
        <v>7.0000000000000007E-2</v>
      </c>
      <c r="D64" s="2">
        <v>1.88</v>
      </c>
      <c r="E64">
        <v>57608</v>
      </c>
      <c r="F64" s="2">
        <v>1.8</v>
      </c>
      <c r="G64" s="2">
        <v>7.0000000000000007E-2</v>
      </c>
      <c r="H64" s="2">
        <v>1.88</v>
      </c>
      <c r="I64">
        <v>57608</v>
      </c>
      <c r="J64" s="2">
        <v>1.8</v>
      </c>
      <c r="K64" s="2">
        <v>0.08</v>
      </c>
      <c r="L64" s="2">
        <v>1.88</v>
      </c>
      <c r="M64">
        <v>57608</v>
      </c>
    </row>
    <row r="65" spans="1:13" x14ac:dyDescent="0.25">
      <c r="A65" t="s">
        <v>66</v>
      </c>
      <c r="B65" s="2">
        <v>0.04</v>
      </c>
      <c r="C65" s="2">
        <v>0</v>
      </c>
      <c r="D65" s="2">
        <v>0.04</v>
      </c>
      <c r="E65">
        <v>5624</v>
      </c>
      <c r="F65" s="2">
        <v>0.03</v>
      </c>
      <c r="G65" s="2">
        <v>0</v>
      </c>
      <c r="H65" s="2">
        <v>0.04</v>
      </c>
      <c r="I65">
        <v>5616</v>
      </c>
      <c r="J65" s="2">
        <v>0.03</v>
      </c>
      <c r="K65" s="2">
        <v>0</v>
      </c>
      <c r="L65" s="2">
        <v>0.04</v>
      </c>
      <c r="M65">
        <v>5624</v>
      </c>
    </row>
    <row r="66" spans="1:13" x14ac:dyDescent="0.25">
      <c r="A66" t="s">
        <v>67</v>
      </c>
      <c r="B66" s="2">
        <v>0.03</v>
      </c>
      <c r="C66" s="2">
        <v>0</v>
      </c>
      <c r="D66" s="2">
        <v>0.03</v>
      </c>
      <c r="E66">
        <v>5576</v>
      </c>
      <c r="F66" s="2">
        <v>0.03</v>
      </c>
      <c r="G66" s="2">
        <v>0</v>
      </c>
      <c r="H66" s="2">
        <v>0.03</v>
      </c>
      <c r="I66">
        <v>5576</v>
      </c>
      <c r="J66" s="2">
        <v>0.03</v>
      </c>
      <c r="K66" s="2">
        <v>0</v>
      </c>
      <c r="L66" s="2">
        <v>0.03</v>
      </c>
      <c r="M66">
        <v>5576</v>
      </c>
    </row>
    <row r="67" spans="1:13" x14ac:dyDescent="0.25">
      <c r="A67" t="s">
        <v>68</v>
      </c>
      <c r="B67" s="2">
        <v>0.04</v>
      </c>
      <c r="C67" s="2">
        <v>0</v>
      </c>
      <c r="D67" s="2">
        <v>0.04</v>
      </c>
      <c r="E67">
        <v>5576</v>
      </c>
      <c r="F67" s="2">
        <v>0.04</v>
      </c>
      <c r="G67" s="2">
        <v>0</v>
      </c>
      <c r="H67" s="2">
        <v>0.04</v>
      </c>
      <c r="I67">
        <v>5576</v>
      </c>
      <c r="J67" s="2">
        <v>0.04</v>
      </c>
      <c r="K67" s="2">
        <v>0</v>
      </c>
      <c r="L67" s="2">
        <v>0.04</v>
      </c>
      <c r="M67">
        <v>5576</v>
      </c>
    </row>
    <row r="68" spans="1:13" x14ac:dyDescent="0.25">
      <c r="A68" t="s">
        <v>69</v>
      </c>
      <c r="B68" s="2">
        <v>0.84</v>
      </c>
      <c r="C68" s="2">
        <v>0</v>
      </c>
      <c r="D68" s="2">
        <v>0.85</v>
      </c>
      <c r="E68">
        <v>9036</v>
      </c>
      <c r="F68" s="2">
        <v>0.85</v>
      </c>
      <c r="G68" s="2">
        <v>0</v>
      </c>
      <c r="H68" s="2">
        <v>0.85</v>
      </c>
      <c r="I68">
        <v>9036</v>
      </c>
      <c r="J68" s="2">
        <v>0.84</v>
      </c>
      <c r="K68" s="2">
        <v>0</v>
      </c>
      <c r="L68" s="2">
        <v>0.85</v>
      </c>
      <c r="M68">
        <v>9036</v>
      </c>
    </row>
    <row r="69" spans="1:13" x14ac:dyDescent="0.25">
      <c r="A69" t="s">
        <v>106</v>
      </c>
      <c r="B69" s="2">
        <v>0.08</v>
      </c>
      <c r="C69" s="2">
        <v>0</v>
      </c>
      <c r="D69" s="2">
        <v>0.08</v>
      </c>
      <c r="E69">
        <v>9744</v>
      </c>
      <c r="F69" s="2">
        <v>7.0000000000000007E-2</v>
      </c>
      <c r="G69" s="2">
        <v>0</v>
      </c>
      <c r="H69" s="2">
        <v>0.08</v>
      </c>
      <c r="I69">
        <v>9744</v>
      </c>
      <c r="J69" s="2">
        <v>0.08</v>
      </c>
      <c r="K69" s="2">
        <v>0</v>
      </c>
      <c r="L69" s="2">
        <v>0.08</v>
      </c>
      <c r="M69">
        <v>9744</v>
      </c>
    </row>
    <row r="70" spans="1:13" x14ac:dyDescent="0.25">
      <c r="A70" t="s">
        <v>70</v>
      </c>
      <c r="B70" s="2">
        <v>2.1</v>
      </c>
      <c r="C70" s="2">
        <v>0.02</v>
      </c>
      <c r="D70" s="2">
        <v>2.13</v>
      </c>
      <c r="E70">
        <v>12148</v>
      </c>
      <c r="F70" s="2">
        <v>2.1</v>
      </c>
      <c r="G70" s="2">
        <v>0.02</v>
      </c>
      <c r="H70" s="2">
        <v>2.13</v>
      </c>
      <c r="I70">
        <v>12148</v>
      </c>
      <c r="J70" s="2">
        <v>2.09</v>
      </c>
      <c r="K70" s="2">
        <v>0.03</v>
      </c>
      <c r="L70" s="2">
        <v>2.13</v>
      </c>
      <c r="M70">
        <v>12148</v>
      </c>
    </row>
    <row r="71" spans="1:13" x14ac:dyDescent="0.25">
      <c r="A71" t="s">
        <v>71</v>
      </c>
      <c r="B71" s="2">
        <v>1.49</v>
      </c>
      <c r="C71" s="2">
        <v>0.04</v>
      </c>
      <c r="D71" s="2">
        <v>1.53</v>
      </c>
      <c r="E71">
        <v>17504</v>
      </c>
      <c r="F71" s="2">
        <v>1.5</v>
      </c>
      <c r="G71" s="2">
        <v>0.03</v>
      </c>
      <c r="H71" s="2">
        <v>1.53</v>
      </c>
      <c r="I71">
        <v>17504</v>
      </c>
      <c r="J71" s="2">
        <v>1.52</v>
      </c>
      <c r="K71" s="2">
        <v>0.01</v>
      </c>
      <c r="L71" s="2">
        <v>1.53</v>
      </c>
      <c r="M71">
        <v>17504</v>
      </c>
    </row>
    <row r="72" spans="1:13" x14ac:dyDescent="0.25">
      <c r="A72" t="s">
        <v>72</v>
      </c>
      <c r="B72" s="2">
        <v>1.88</v>
      </c>
      <c r="C72" s="2">
        <v>0.01</v>
      </c>
      <c r="D72" s="2">
        <v>1.89</v>
      </c>
      <c r="E72">
        <v>12204</v>
      </c>
      <c r="F72" s="2">
        <v>1.88</v>
      </c>
      <c r="G72" s="2">
        <v>0.01</v>
      </c>
      <c r="H72" s="2">
        <v>1.89</v>
      </c>
      <c r="I72">
        <v>12204</v>
      </c>
      <c r="J72" s="2">
        <v>1.82</v>
      </c>
      <c r="K72" s="2">
        <v>0.02</v>
      </c>
      <c r="L72" s="2">
        <v>1.85</v>
      </c>
      <c r="M72">
        <v>12204</v>
      </c>
    </row>
    <row r="73" spans="1:13" x14ac:dyDescent="0.25">
      <c r="A73" t="s">
        <v>73</v>
      </c>
      <c r="B73" s="2">
        <v>0.08</v>
      </c>
      <c r="C73" s="2">
        <v>0</v>
      </c>
      <c r="D73" s="2">
        <v>0.08</v>
      </c>
      <c r="E73">
        <v>11304</v>
      </c>
      <c r="F73" s="2">
        <v>0.08</v>
      </c>
      <c r="G73" s="2">
        <v>0</v>
      </c>
      <c r="H73" s="2">
        <v>0.08</v>
      </c>
      <c r="I73">
        <v>11304</v>
      </c>
      <c r="J73" s="2">
        <v>0.08</v>
      </c>
      <c r="K73" s="2">
        <v>0</v>
      </c>
      <c r="L73" s="2">
        <v>0.08</v>
      </c>
      <c r="M73">
        <v>11304</v>
      </c>
    </row>
    <row r="74" spans="1:13" x14ac:dyDescent="0.25">
      <c r="A74" t="s">
        <v>74</v>
      </c>
      <c r="B74" s="2">
        <v>0.57999999999999996</v>
      </c>
      <c r="C74" s="2">
        <v>0</v>
      </c>
      <c r="D74" s="2">
        <v>0.57999999999999996</v>
      </c>
      <c r="E74">
        <v>11116</v>
      </c>
      <c r="F74" s="2">
        <v>0.56999999999999995</v>
      </c>
      <c r="G74" s="2">
        <v>0.01</v>
      </c>
      <c r="H74" s="2">
        <v>0.57999999999999996</v>
      </c>
      <c r="I74">
        <v>11116</v>
      </c>
      <c r="J74" s="2">
        <v>0.56000000000000005</v>
      </c>
      <c r="K74" s="2">
        <v>0.02</v>
      </c>
      <c r="L74" s="2">
        <v>0.57999999999999996</v>
      </c>
      <c r="M74">
        <v>11116</v>
      </c>
    </row>
    <row r="75" spans="1:13" x14ac:dyDescent="0.25">
      <c r="A75" t="s">
        <v>107</v>
      </c>
      <c r="B75" s="2">
        <v>2.96</v>
      </c>
      <c r="C75" s="2">
        <v>0.01</v>
      </c>
      <c r="D75" s="2">
        <v>2.98</v>
      </c>
      <c r="E75">
        <v>26268</v>
      </c>
      <c r="F75" s="2">
        <v>2.98</v>
      </c>
      <c r="G75" s="2">
        <v>0</v>
      </c>
      <c r="H75" s="2">
        <v>2.98</v>
      </c>
      <c r="I75">
        <v>26268</v>
      </c>
      <c r="J75" s="2">
        <v>2.97</v>
      </c>
      <c r="K75" s="2">
        <v>0</v>
      </c>
      <c r="L75" s="2">
        <v>2.98</v>
      </c>
      <c r="M75">
        <v>26268</v>
      </c>
    </row>
    <row r="76" spans="1:13" x14ac:dyDescent="0.25">
      <c r="A76" t="s">
        <v>75</v>
      </c>
      <c r="B76" s="2">
        <v>1.88</v>
      </c>
      <c r="C76" s="2">
        <v>0.04</v>
      </c>
      <c r="D76" s="2">
        <v>1.93</v>
      </c>
      <c r="E76">
        <v>11284</v>
      </c>
      <c r="F76" s="2">
        <v>1.9</v>
      </c>
      <c r="G76" s="2">
        <v>0.03</v>
      </c>
      <c r="H76" s="2">
        <v>1.94</v>
      </c>
      <c r="I76">
        <v>11284</v>
      </c>
      <c r="J76" s="2">
        <v>1.89</v>
      </c>
      <c r="K76" s="2">
        <v>0.03</v>
      </c>
      <c r="L76" s="2">
        <v>1.92</v>
      </c>
      <c r="M76">
        <v>11284</v>
      </c>
    </row>
    <row r="77" spans="1:13" x14ac:dyDescent="0.25">
      <c r="A77" t="s">
        <v>76</v>
      </c>
      <c r="B77" s="2">
        <v>0.06</v>
      </c>
      <c r="C77" s="2">
        <v>0</v>
      </c>
      <c r="D77" s="2">
        <v>0.06</v>
      </c>
      <c r="E77">
        <v>5624</v>
      </c>
      <c r="F77" s="2">
        <v>0.06</v>
      </c>
      <c r="G77" s="2">
        <v>0</v>
      </c>
      <c r="H77" s="2">
        <v>0.06</v>
      </c>
      <c r="I77">
        <v>5624</v>
      </c>
      <c r="J77" s="2">
        <v>0.05</v>
      </c>
      <c r="K77" s="2">
        <v>0</v>
      </c>
      <c r="L77" s="2">
        <v>0.06</v>
      </c>
      <c r="M77">
        <v>5624</v>
      </c>
    </row>
    <row r="78" spans="1:13" x14ac:dyDescent="0.25">
      <c r="A78" t="s">
        <v>77</v>
      </c>
      <c r="B78" s="2">
        <v>0.06</v>
      </c>
      <c r="C78" s="2">
        <v>0</v>
      </c>
      <c r="D78" s="2">
        <v>0.06</v>
      </c>
      <c r="E78">
        <v>5676</v>
      </c>
      <c r="F78" s="2">
        <v>0.06</v>
      </c>
      <c r="G78" s="2">
        <v>0</v>
      </c>
      <c r="H78" s="2">
        <v>0.06</v>
      </c>
      <c r="I78">
        <v>5676</v>
      </c>
      <c r="J78" s="2">
        <v>0.06</v>
      </c>
      <c r="K78" s="2">
        <v>0</v>
      </c>
      <c r="L78" s="2">
        <v>0.06</v>
      </c>
      <c r="M78">
        <v>5676</v>
      </c>
    </row>
    <row r="79" spans="1:13" x14ac:dyDescent="0.25">
      <c r="A79" t="s">
        <v>78</v>
      </c>
      <c r="B79" s="2">
        <v>0.88</v>
      </c>
      <c r="C79" s="2">
        <v>0.01</v>
      </c>
      <c r="D79" s="2">
        <v>0.89</v>
      </c>
      <c r="E79">
        <v>33072</v>
      </c>
      <c r="F79" s="2">
        <v>0.88</v>
      </c>
      <c r="G79" s="2">
        <v>0.02</v>
      </c>
      <c r="H79" s="2">
        <v>0.9</v>
      </c>
      <c r="I79">
        <v>33072</v>
      </c>
      <c r="J79" s="2">
        <v>0.88</v>
      </c>
      <c r="K79" s="2">
        <v>0.01</v>
      </c>
      <c r="L79" s="2">
        <v>0.89</v>
      </c>
      <c r="M79">
        <v>33072</v>
      </c>
    </row>
    <row r="80" spans="1:13" x14ac:dyDescent="0.25">
      <c r="A80" t="s">
        <v>79</v>
      </c>
      <c r="B80" s="2">
        <v>1.43</v>
      </c>
      <c r="C80" s="2">
        <v>0.04</v>
      </c>
      <c r="D80" s="2">
        <v>1.47</v>
      </c>
      <c r="E80">
        <v>52760</v>
      </c>
      <c r="F80" s="2">
        <v>1.44</v>
      </c>
      <c r="G80" s="2">
        <v>0.02</v>
      </c>
      <c r="H80" s="2">
        <v>1.47</v>
      </c>
      <c r="I80">
        <v>52760</v>
      </c>
      <c r="J80" s="2">
        <v>1.44</v>
      </c>
      <c r="K80" s="2">
        <v>0.03</v>
      </c>
      <c r="L80" s="2">
        <v>1.47</v>
      </c>
      <c r="M80">
        <v>52760</v>
      </c>
    </row>
    <row r="81" spans="1:13" x14ac:dyDescent="0.25">
      <c r="A81" t="s">
        <v>80</v>
      </c>
      <c r="B81" s="2">
        <v>0.04</v>
      </c>
      <c r="C81" s="2">
        <v>0</v>
      </c>
      <c r="D81" s="2">
        <v>0.04</v>
      </c>
      <c r="E81">
        <v>5588</v>
      </c>
      <c r="F81" s="2">
        <v>0.04</v>
      </c>
      <c r="G81" s="2">
        <v>0</v>
      </c>
      <c r="H81" s="2">
        <v>0.04</v>
      </c>
      <c r="I81">
        <v>5588</v>
      </c>
      <c r="J81" s="2">
        <v>0.04</v>
      </c>
      <c r="K81" s="2">
        <v>0</v>
      </c>
      <c r="L81" s="2">
        <v>0.04</v>
      </c>
      <c r="M81">
        <v>5588</v>
      </c>
    </row>
    <row r="82" spans="1:13" x14ac:dyDescent="0.25">
      <c r="A82" t="s">
        <v>81</v>
      </c>
      <c r="B82" s="2">
        <v>0.08</v>
      </c>
      <c r="C82" s="2">
        <v>0</v>
      </c>
      <c r="D82" s="2">
        <v>0.09</v>
      </c>
      <c r="E82">
        <v>9300</v>
      </c>
      <c r="F82" s="2">
        <v>0.08</v>
      </c>
      <c r="G82" s="2">
        <v>0</v>
      </c>
      <c r="H82" s="2">
        <v>0.09</v>
      </c>
      <c r="I82">
        <v>9300</v>
      </c>
      <c r="J82" s="2">
        <v>0.08</v>
      </c>
      <c r="K82" s="2">
        <v>0</v>
      </c>
      <c r="L82" s="2">
        <v>0.09</v>
      </c>
      <c r="M82">
        <v>9300</v>
      </c>
    </row>
    <row r="83" spans="1:13" x14ac:dyDescent="0.25">
      <c r="A83" t="s">
        <v>82</v>
      </c>
      <c r="B83" s="2">
        <v>0.04</v>
      </c>
      <c r="C83" s="2">
        <v>0</v>
      </c>
      <c r="D83" s="2">
        <v>0.05</v>
      </c>
      <c r="E83">
        <v>5604</v>
      </c>
      <c r="F83" s="2">
        <v>0.04</v>
      </c>
      <c r="G83" s="2">
        <v>0</v>
      </c>
      <c r="H83" s="2">
        <v>0.05</v>
      </c>
      <c r="I83">
        <v>5604</v>
      </c>
      <c r="J83" s="2">
        <v>0.04</v>
      </c>
      <c r="K83" s="2">
        <v>0</v>
      </c>
      <c r="L83" s="2">
        <v>0.05</v>
      </c>
      <c r="M83">
        <v>5604</v>
      </c>
    </row>
    <row r="84" spans="1:13" x14ac:dyDescent="0.25">
      <c r="A84" t="s">
        <v>83</v>
      </c>
      <c r="B84" s="2">
        <v>2.2000000000000002</v>
      </c>
      <c r="C84" s="2">
        <v>0.03</v>
      </c>
      <c r="D84" s="2">
        <v>2.2400000000000002</v>
      </c>
      <c r="E84">
        <v>20088</v>
      </c>
      <c r="F84" s="2">
        <v>2.1800000000000002</v>
      </c>
      <c r="G84" s="2">
        <v>0.04</v>
      </c>
      <c r="H84" s="2">
        <v>2.2400000000000002</v>
      </c>
      <c r="I84">
        <v>20088</v>
      </c>
      <c r="J84" s="2">
        <v>2.2000000000000002</v>
      </c>
      <c r="K84" s="2">
        <v>0.03</v>
      </c>
      <c r="L84" s="2">
        <v>2.2400000000000002</v>
      </c>
      <c r="M84">
        <v>20088</v>
      </c>
    </row>
    <row r="85" spans="1:13" x14ac:dyDescent="0.25">
      <c r="A85" t="s">
        <v>84</v>
      </c>
      <c r="B85" s="2">
        <v>2.21</v>
      </c>
      <c r="C85" s="2">
        <v>0.05</v>
      </c>
      <c r="D85" s="2">
        <v>2.27</v>
      </c>
      <c r="E85">
        <v>10140</v>
      </c>
      <c r="F85" s="2">
        <v>2.1800000000000002</v>
      </c>
      <c r="G85" s="2">
        <v>7.0000000000000007E-2</v>
      </c>
      <c r="H85" s="2">
        <v>2.2599999999999998</v>
      </c>
      <c r="I85">
        <v>10104</v>
      </c>
      <c r="J85" s="2">
        <v>2.21</v>
      </c>
      <c r="K85" s="2">
        <v>0.05</v>
      </c>
      <c r="L85" s="2">
        <v>2.27</v>
      </c>
      <c r="M85">
        <v>10120</v>
      </c>
    </row>
    <row r="86" spans="1:13" x14ac:dyDescent="0.25">
      <c r="A86" t="s">
        <v>85</v>
      </c>
      <c r="B86" s="2">
        <v>0.89</v>
      </c>
      <c r="C86" s="2">
        <v>0.01</v>
      </c>
      <c r="D86" s="2">
        <v>0.9</v>
      </c>
      <c r="E86">
        <v>29664</v>
      </c>
      <c r="F86" s="2">
        <v>0.9</v>
      </c>
      <c r="G86" s="2">
        <v>0.01</v>
      </c>
      <c r="H86" s="2">
        <v>0.91</v>
      </c>
      <c r="I86">
        <v>29664</v>
      </c>
      <c r="J86" s="2">
        <v>0.89</v>
      </c>
      <c r="K86" s="2">
        <v>0.02</v>
      </c>
      <c r="L86" s="2">
        <v>0.91</v>
      </c>
      <c r="M86">
        <v>29664</v>
      </c>
    </row>
    <row r="87" spans="1:13" x14ac:dyDescent="0.25">
      <c r="A87" t="s">
        <v>86</v>
      </c>
      <c r="B87" s="2">
        <v>2.0299999999999998</v>
      </c>
      <c r="C87" s="2">
        <v>0.04</v>
      </c>
      <c r="D87" s="2">
        <v>2.08</v>
      </c>
      <c r="E87">
        <v>78528</v>
      </c>
      <c r="F87" s="2">
        <v>1.99</v>
      </c>
      <c r="G87" s="2">
        <v>0.06</v>
      </c>
      <c r="H87" s="2">
        <v>2.0499999999999998</v>
      </c>
      <c r="I87">
        <v>78528</v>
      </c>
      <c r="J87" s="2">
        <v>1.97</v>
      </c>
      <c r="K87" s="2">
        <v>7.0000000000000007E-2</v>
      </c>
      <c r="L87" s="2">
        <v>2.0499999999999998</v>
      </c>
      <c r="M87">
        <v>78528</v>
      </c>
    </row>
    <row r="88" spans="1:13" x14ac:dyDescent="0.25">
      <c r="A88" t="s">
        <v>87</v>
      </c>
      <c r="B88" s="2">
        <v>0.04</v>
      </c>
      <c r="C88" s="2">
        <v>0</v>
      </c>
      <c r="D88" s="2">
        <v>0.04</v>
      </c>
      <c r="E88">
        <v>5576</v>
      </c>
      <c r="F88" s="2">
        <v>0.04</v>
      </c>
      <c r="G88" s="2">
        <v>0</v>
      </c>
      <c r="H88" s="2">
        <v>0.04</v>
      </c>
      <c r="I88">
        <v>5576</v>
      </c>
      <c r="J88" s="2">
        <v>0.04</v>
      </c>
      <c r="K88" s="2">
        <v>0</v>
      </c>
      <c r="L88" s="2">
        <v>0.04</v>
      </c>
      <c r="M88">
        <v>5576</v>
      </c>
    </row>
    <row r="89" spans="1:13" x14ac:dyDescent="0.25">
      <c r="A89" t="s">
        <v>88</v>
      </c>
      <c r="B89" s="2">
        <v>0.23</v>
      </c>
      <c r="C89" s="2">
        <v>0</v>
      </c>
      <c r="D89" s="2">
        <v>0.23</v>
      </c>
      <c r="E89">
        <v>5576</v>
      </c>
      <c r="F89" s="2">
        <v>0.23</v>
      </c>
      <c r="G89" s="2">
        <v>0</v>
      </c>
      <c r="H89" s="2">
        <v>0.23</v>
      </c>
      <c r="I89">
        <v>5576</v>
      </c>
      <c r="J89" s="2">
        <v>0.24</v>
      </c>
      <c r="K89" s="2">
        <v>0</v>
      </c>
      <c r="L89" s="2">
        <v>0.24</v>
      </c>
      <c r="M89">
        <v>5576</v>
      </c>
    </row>
    <row r="90" spans="1:13" x14ac:dyDescent="0.25">
      <c r="A90" t="s">
        <v>89</v>
      </c>
      <c r="B90" s="2">
        <v>1.79</v>
      </c>
      <c r="C90" s="2">
        <v>0.02</v>
      </c>
      <c r="D90" s="2">
        <v>1.81</v>
      </c>
      <c r="E90">
        <v>13900</v>
      </c>
      <c r="F90" s="2">
        <v>1.77</v>
      </c>
      <c r="G90" s="2">
        <v>0.04</v>
      </c>
      <c r="H90" s="2">
        <v>1.82</v>
      </c>
      <c r="I90">
        <v>13900</v>
      </c>
      <c r="J90" s="2">
        <v>1.79</v>
      </c>
      <c r="K90" s="2">
        <v>0.02</v>
      </c>
      <c r="L90" s="2">
        <v>1.81</v>
      </c>
      <c r="M90">
        <v>13900</v>
      </c>
    </row>
    <row r="91" spans="1:13" x14ac:dyDescent="0.25">
      <c r="A91" t="s">
        <v>90</v>
      </c>
      <c r="B91" s="2">
        <v>0.54</v>
      </c>
      <c r="C91" s="2">
        <v>0.04</v>
      </c>
      <c r="D91" s="2">
        <v>0.59</v>
      </c>
      <c r="E91">
        <v>56312</v>
      </c>
      <c r="F91" s="2">
        <v>0.55000000000000004</v>
      </c>
      <c r="G91" s="2">
        <v>0.03</v>
      </c>
      <c r="H91" s="2">
        <v>0.59</v>
      </c>
      <c r="I91">
        <v>56312</v>
      </c>
      <c r="J91" s="2">
        <v>0.55000000000000004</v>
      </c>
      <c r="K91" s="2">
        <v>0.03</v>
      </c>
      <c r="L91" s="2">
        <v>0.59</v>
      </c>
      <c r="M91">
        <v>56312</v>
      </c>
    </row>
    <row r="92" spans="1:13" x14ac:dyDescent="0.25">
      <c r="A92" t="s">
        <v>91</v>
      </c>
      <c r="B92" s="2">
        <v>0.38</v>
      </c>
      <c r="C92" s="2">
        <v>0.02</v>
      </c>
      <c r="D92" s="2">
        <v>0.4</v>
      </c>
      <c r="E92">
        <v>49000</v>
      </c>
      <c r="F92" s="2">
        <v>0.39</v>
      </c>
      <c r="G92" s="2">
        <v>0.01</v>
      </c>
      <c r="H92" s="2">
        <v>0.4</v>
      </c>
      <c r="I92">
        <v>49000</v>
      </c>
      <c r="J92" s="2">
        <v>0.37</v>
      </c>
      <c r="K92" s="2">
        <v>0.03</v>
      </c>
      <c r="L92" s="2">
        <v>0.4</v>
      </c>
      <c r="M92">
        <v>49000</v>
      </c>
    </row>
    <row r="93" spans="1:13" x14ac:dyDescent="0.25">
      <c r="A93" t="s">
        <v>92</v>
      </c>
      <c r="B93" s="2">
        <v>0.04</v>
      </c>
      <c r="C93" s="2">
        <v>0</v>
      </c>
      <c r="D93" s="2">
        <v>0.04</v>
      </c>
      <c r="E93">
        <v>5576</v>
      </c>
      <c r="F93" s="2">
        <v>0.03</v>
      </c>
      <c r="G93" s="2">
        <v>0</v>
      </c>
      <c r="H93" s="2">
        <v>0.04</v>
      </c>
      <c r="I93">
        <v>5576</v>
      </c>
      <c r="J93" s="2">
        <v>0.03</v>
      </c>
      <c r="K93" s="2">
        <v>0</v>
      </c>
      <c r="L93" s="2">
        <v>0.04</v>
      </c>
      <c r="M93">
        <v>5576</v>
      </c>
    </row>
    <row r="94" spans="1:13" x14ac:dyDescent="0.25">
      <c r="A94" t="s">
        <v>93</v>
      </c>
      <c r="B94" s="2">
        <v>0.04</v>
      </c>
      <c r="C94" s="2">
        <v>0</v>
      </c>
      <c r="D94" s="2">
        <v>0.04</v>
      </c>
      <c r="E94">
        <v>5588</v>
      </c>
      <c r="F94" s="2">
        <v>0.04</v>
      </c>
      <c r="G94" s="2">
        <v>0</v>
      </c>
      <c r="H94" s="2">
        <v>0.04</v>
      </c>
      <c r="I94">
        <v>5588</v>
      </c>
      <c r="J94" s="2">
        <v>0.04</v>
      </c>
      <c r="K94" s="2">
        <v>0</v>
      </c>
      <c r="L94" s="2">
        <v>0.04</v>
      </c>
      <c r="M94">
        <v>5588</v>
      </c>
    </row>
    <row r="95" spans="1:13" x14ac:dyDescent="0.25">
      <c r="A95" t="s">
        <v>94</v>
      </c>
      <c r="B95" s="2">
        <v>0.04</v>
      </c>
      <c r="C95" s="2">
        <v>0</v>
      </c>
      <c r="D95" s="2">
        <v>0.04</v>
      </c>
      <c r="E95">
        <v>5608</v>
      </c>
      <c r="F95" s="2">
        <v>0.04</v>
      </c>
      <c r="G95" s="2">
        <v>0</v>
      </c>
      <c r="H95" s="2">
        <v>0.04</v>
      </c>
      <c r="I95">
        <v>5608</v>
      </c>
      <c r="J95" s="2">
        <v>0.04</v>
      </c>
      <c r="K95" s="2">
        <v>0</v>
      </c>
      <c r="L95" s="2">
        <v>0.04</v>
      </c>
      <c r="M95">
        <v>5608</v>
      </c>
    </row>
    <row r="96" spans="1:13" x14ac:dyDescent="0.25">
      <c r="A96" t="s">
        <v>96</v>
      </c>
      <c r="B96" s="2">
        <v>0.28999999999999998</v>
      </c>
      <c r="C96" s="2">
        <v>0</v>
      </c>
      <c r="D96" s="2">
        <v>0.3</v>
      </c>
      <c r="E96">
        <v>7152</v>
      </c>
      <c r="F96" s="2">
        <v>0.3</v>
      </c>
      <c r="G96" s="2">
        <v>0</v>
      </c>
      <c r="H96" s="2">
        <v>0.3</v>
      </c>
      <c r="I96">
        <v>7152</v>
      </c>
      <c r="J96" s="2">
        <v>0.3</v>
      </c>
      <c r="K96" s="2">
        <v>0</v>
      </c>
      <c r="L96" s="2">
        <v>0.31</v>
      </c>
      <c r="M96">
        <v>7152</v>
      </c>
    </row>
    <row r="97" spans="1:13" x14ac:dyDescent="0.25">
      <c r="A97" t="s">
        <v>97</v>
      </c>
      <c r="B97" s="2">
        <v>0.03</v>
      </c>
      <c r="C97" s="2">
        <v>0</v>
      </c>
      <c r="D97" s="2">
        <v>0.03</v>
      </c>
      <c r="E97">
        <v>5576</v>
      </c>
      <c r="F97" s="2">
        <v>0.04</v>
      </c>
      <c r="G97" s="2">
        <v>0</v>
      </c>
      <c r="H97" s="2">
        <v>0.04</v>
      </c>
      <c r="I97">
        <v>5576</v>
      </c>
      <c r="J97" s="2">
        <v>0.04</v>
      </c>
      <c r="K97" s="2">
        <v>0</v>
      </c>
      <c r="L97" s="2">
        <v>0.04</v>
      </c>
      <c r="M97">
        <v>5576</v>
      </c>
    </row>
    <row r="98" spans="1:13" x14ac:dyDescent="0.25">
      <c r="A98" t="s">
        <v>98</v>
      </c>
      <c r="B98" s="2">
        <v>0.03</v>
      </c>
      <c r="C98" s="2">
        <v>0</v>
      </c>
      <c r="D98" s="2">
        <v>0.03</v>
      </c>
      <c r="E98">
        <v>5576</v>
      </c>
      <c r="F98" s="2">
        <v>0.03</v>
      </c>
      <c r="G98" s="2">
        <v>0</v>
      </c>
      <c r="H98" s="2">
        <v>0.03</v>
      </c>
      <c r="I98">
        <v>5576</v>
      </c>
      <c r="J98" s="2">
        <v>0.03</v>
      </c>
      <c r="K98" s="2">
        <v>0</v>
      </c>
      <c r="L98" s="2">
        <v>0.03</v>
      </c>
      <c r="M98">
        <v>5576</v>
      </c>
    </row>
    <row r="99" spans="1:13" x14ac:dyDescent="0.25">
      <c r="A99" t="s">
        <v>99</v>
      </c>
      <c r="B99" s="2">
        <v>0.2</v>
      </c>
      <c r="C99" s="2">
        <v>0</v>
      </c>
      <c r="D99" s="2">
        <v>0.21</v>
      </c>
      <c r="E99">
        <v>11700</v>
      </c>
      <c r="F99" s="2">
        <v>0.2</v>
      </c>
      <c r="G99" s="2">
        <v>0</v>
      </c>
      <c r="H99" s="2">
        <v>0.21</v>
      </c>
      <c r="I99">
        <v>11700</v>
      </c>
      <c r="J99" s="2">
        <v>0.2</v>
      </c>
      <c r="K99" s="2">
        <v>0</v>
      </c>
      <c r="L99" s="2">
        <v>0.21</v>
      </c>
      <c r="M99">
        <v>11700</v>
      </c>
    </row>
    <row r="100" spans="1:13" x14ac:dyDescent="0.25">
      <c r="A100" t="s">
        <v>100</v>
      </c>
      <c r="B100" s="2">
        <v>0.04</v>
      </c>
      <c r="C100" s="2">
        <v>0</v>
      </c>
      <c r="D100" s="2">
        <v>0.04</v>
      </c>
      <c r="E100">
        <v>5712</v>
      </c>
      <c r="F100" s="2">
        <v>0.04</v>
      </c>
      <c r="G100" s="2">
        <v>0</v>
      </c>
      <c r="H100" s="2">
        <v>0.04</v>
      </c>
      <c r="I100">
        <v>5712</v>
      </c>
      <c r="J100" s="2">
        <v>0.04</v>
      </c>
      <c r="K100" s="2">
        <v>0</v>
      </c>
      <c r="L100" s="2">
        <v>0.04</v>
      </c>
      <c r="M100">
        <v>5712</v>
      </c>
    </row>
    <row r="101" spans="1:13" x14ac:dyDescent="0.25">
      <c r="A101" t="s">
        <v>101</v>
      </c>
      <c r="B101" s="2">
        <v>0.48</v>
      </c>
      <c r="C101" s="2">
        <v>0.01</v>
      </c>
      <c r="D101" s="2">
        <v>0.49</v>
      </c>
      <c r="E101">
        <v>15380</v>
      </c>
      <c r="F101" s="2">
        <v>0.47</v>
      </c>
      <c r="G101" s="2">
        <v>0.01</v>
      </c>
      <c r="H101" s="2">
        <v>0.49</v>
      </c>
      <c r="I101">
        <v>15380</v>
      </c>
      <c r="J101" s="2">
        <v>0.48</v>
      </c>
      <c r="K101" s="2">
        <v>0</v>
      </c>
      <c r="L101" s="2">
        <v>0.49</v>
      </c>
      <c r="M101">
        <v>15380</v>
      </c>
    </row>
    <row r="102" spans="1:13" x14ac:dyDescent="0.25">
      <c r="A102" t="s">
        <v>102</v>
      </c>
      <c r="B102" s="2">
        <v>0.04</v>
      </c>
      <c r="C102" s="2">
        <v>0</v>
      </c>
      <c r="D102" s="2">
        <v>0.04</v>
      </c>
      <c r="E102">
        <v>5576</v>
      </c>
      <c r="F102" s="2">
        <v>0.03</v>
      </c>
      <c r="G102" s="2">
        <v>0</v>
      </c>
      <c r="H102" s="2">
        <v>0.03</v>
      </c>
      <c r="I102">
        <v>5576</v>
      </c>
      <c r="J102" s="2">
        <v>0.03</v>
      </c>
      <c r="K102" s="2">
        <v>0</v>
      </c>
      <c r="L102" s="2">
        <v>0.03</v>
      </c>
      <c r="M102">
        <v>5576</v>
      </c>
    </row>
    <row r="103" spans="1:13" x14ac:dyDescent="0.25">
      <c r="A103" t="s">
        <v>103</v>
      </c>
      <c r="B103" s="2">
        <v>2.36</v>
      </c>
      <c r="C103" s="2">
        <v>0.08</v>
      </c>
      <c r="D103" s="2">
        <v>2.44</v>
      </c>
      <c r="E103">
        <v>12968</v>
      </c>
      <c r="F103" s="2">
        <v>2.39</v>
      </c>
      <c r="G103" s="2">
        <v>0.04</v>
      </c>
      <c r="H103" s="2">
        <v>2.44</v>
      </c>
      <c r="I103">
        <v>12968</v>
      </c>
      <c r="J103" s="2">
        <v>2.37</v>
      </c>
      <c r="K103" s="2">
        <v>0.06</v>
      </c>
      <c r="L103" s="2">
        <v>2.44</v>
      </c>
      <c r="M103">
        <v>12968</v>
      </c>
    </row>
    <row r="104" spans="1:13" x14ac:dyDescent="0.25">
      <c r="A104" t="s">
        <v>104</v>
      </c>
      <c r="B104" s="2">
        <v>1.93</v>
      </c>
      <c r="C104" s="2">
        <v>0.02</v>
      </c>
      <c r="D104" s="2">
        <v>1.96</v>
      </c>
      <c r="E104">
        <v>13556</v>
      </c>
      <c r="F104" s="2">
        <v>1.91</v>
      </c>
      <c r="G104" s="2">
        <v>0.04</v>
      </c>
      <c r="H104" s="2">
        <v>1.96</v>
      </c>
      <c r="I104">
        <v>13556</v>
      </c>
      <c r="J104" s="2">
        <v>1.92</v>
      </c>
      <c r="K104" s="2">
        <v>0.03</v>
      </c>
      <c r="L104" s="2">
        <v>1.96</v>
      </c>
      <c r="M104">
        <v>13556</v>
      </c>
    </row>
    <row r="105" spans="1:13" x14ac:dyDescent="0.25">
      <c r="A105" t="s">
        <v>105</v>
      </c>
      <c r="B105" s="2">
        <v>0.04</v>
      </c>
      <c r="C105" s="2">
        <v>0</v>
      </c>
      <c r="D105" s="2">
        <v>0.04</v>
      </c>
      <c r="E105">
        <v>5636</v>
      </c>
      <c r="F105" s="2">
        <v>0.04</v>
      </c>
      <c r="G105" s="2">
        <v>0</v>
      </c>
      <c r="H105" s="2">
        <v>0.04</v>
      </c>
      <c r="I105">
        <v>5636</v>
      </c>
      <c r="J105" s="2">
        <v>0.04</v>
      </c>
      <c r="K105" s="2">
        <v>0</v>
      </c>
      <c r="L105" s="2">
        <v>0.04</v>
      </c>
      <c r="M105">
        <v>5636</v>
      </c>
    </row>
    <row r="106" spans="1:13" x14ac:dyDescent="0.25">
      <c r="A106" t="s">
        <v>165</v>
      </c>
      <c r="B106">
        <v>2.2200000000000002</v>
      </c>
      <c r="C106">
        <v>0.06</v>
      </c>
      <c r="D106">
        <v>2.2799999999999998</v>
      </c>
      <c r="E106">
        <v>11704</v>
      </c>
      <c r="F106">
        <v>2.2000000000000002</v>
      </c>
      <c r="G106">
        <v>0.05</v>
      </c>
      <c r="H106">
        <v>2.2599999999999998</v>
      </c>
      <c r="I106">
        <v>11704</v>
      </c>
      <c r="J106">
        <v>2.17</v>
      </c>
      <c r="K106">
        <v>7.0000000000000007E-2</v>
      </c>
      <c r="L106">
        <v>2.25</v>
      </c>
      <c r="M106">
        <v>11704</v>
      </c>
    </row>
    <row r="107" spans="1:13" x14ac:dyDescent="0.25">
      <c r="A107" t="s">
        <v>166</v>
      </c>
      <c r="B107">
        <v>0.12</v>
      </c>
      <c r="C107">
        <v>0</v>
      </c>
      <c r="D107">
        <v>0.12</v>
      </c>
      <c r="E107">
        <v>6068</v>
      </c>
      <c r="F107">
        <v>0.12</v>
      </c>
      <c r="G107">
        <v>0</v>
      </c>
      <c r="H107">
        <v>0.12</v>
      </c>
      <c r="I107">
        <v>6068</v>
      </c>
      <c r="J107">
        <v>0.11</v>
      </c>
      <c r="K107">
        <v>0</v>
      </c>
      <c r="L107">
        <v>0.12</v>
      </c>
      <c r="M107">
        <v>6068</v>
      </c>
    </row>
    <row r="108" spans="1:13" x14ac:dyDescent="0.25">
      <c r="A108" t="s">
        <v>167</v>
      </c>
      <c r="B108">
        <v>0.18</v>
      </c>
      <c r="C108">
        <v>0</v>
      </c>
      <c r="D108">
        <v>0.19</v>
      </c>
      <c r="E108">
        <v>6468</v>
      </c>
      <c r="F108">
        <v>0.18</v>
      </c>
      <c r="G108">
        <v>0</v>
      </c>
      <c r="H108">
        <v>0.18</v>
      </c>
      <c r="I108">
        <v>6468</v>
      </c>
      <c r="J108">
        <v>0.17</v>
      </c>
      <c r="K108">
        <v>0</v>
      </c>
      <c r="L108">
        <v>0.18</v>
      </c>
      <c r="M108">
        <v>6468</v>
      </c>
    </row>
    <row r="109" spans="1:13" x14ac:dyDescent="0.25">
      <c r="A109" t="s">
        <v>168</v>
      </c>
      <c r="B109">
        <v>2.2599999999999998</v>
      </c>
      <c r="C109">
        <v>0.04</v>
      </c>
      <c r="D109">
        <v>2.31</v>
      </c>
      <c r="E109">
        <v>12744</v>
      </c>
      <c r="F109">
        <v>2.2400000000000002</v>
      </c>
      <c r="G109">
        <v>0.04</v>
      </c>
      <c r="H109">
        <v>2.2799999999999998</v>
      </c>
      <c r="I109">
        <v>12744</v>
      </c>
      <c r="J109">
        <v>2.2599999999999998</v>
      </c>
      <c r="K109">
        <v>0.04</v>
      </c>
      <c r="L109">
        <v>2.2999999999999998</v>
      </c>
      <c r="M109">
        <v>12744</v>
      </c>
    </row>
    <row r="110" spans="1:13" x14ac:dyDescent="0.25">
      <c r="A110" t="s">
        <v>169</v>
      </c>
      <c r="B110">
        <v>0.39</v>
      </c>
      <c r="C110">
        <v>0</v>
      </c>
      <c r="D110">
        <v>0.39</v>
      </c>
      <c r="E110">
        <v>7252</v>
      </c>
      <c r="F110">
        <v>0.39</v>
      </c>
      <c r="G110">
        <v>0</v>
      </c>
      <c r="H110">
        <v>0.39</v>
      </c>
      <c r="I110">
        <v>7252</v>
      </c>
      <c r="J110">
        <v>0.38</v>
      </c>
      <c r="K110">
        <v>0</v>
      </c>
      <c r="L110">
        <v>0.39</v>
      </c>
      <c r="M110">
        <v>7252</v>
      </c>
    </row>
    <row r="111" spans="1:13" x14ac:dyDescent="0.25">
      <c r="A111" t="s">
        <v>170</v>
      </c>
      <c r="B111">
        <v>0.52</v>
      </c>
      <c r="C111">
        <v>0</v>
      </c>
      <c r="D111">
        <v>0.52</v>
      </c>
      <c r="E111">
        <v>7660</v>
      </c>
      <c r="F111">
        <v>0.52</v>
      </c>
      <c r="G111">
        <v>0</v>
      </c>
      <c r="H111">
        <v>0.52</v>
      </c>
      <c r="I111">
        <v>7660</v>
      </c>
      <c r="J111">
        <v>0.52</v>
      </c>
      <c r="K111">
        <v>0</v>
      </c>
      <c r="L111">
        <v>0.52</v>
      </c>
      <c r="M111">
        <v>7660</v>
      </c>
    </row>
    <row r="112" spans="1:13" x14ac:dyDescent="0.25">
      <c r="A112" t="s">
        <v>156</v>
      </c>
      <c r="B112">
        <v>1.4</v>
      </c>
      <c r="C112">
        <v>0</v>
      </c>
      <c r="D112">
        <v>1.4</v>
      </c>
      <c r="E112">
        <v>13528</v>
      </c>
      <c r="F112">
        <v>1.39</v>
      </c>
      <c r="G112">
        <v>0</v>
      </c>
      <c r="H112">
        <v>1.4</v>
      </c>
      <c r="I112">
        <v>13528</v>
      </c>
      <c r="J112">
        <v>1.39</v>
      </c>
      <c r="K112">
        <v>0.01</v>
      </c>
      <c r="L112">
        <v>1.4</v>
      </c>
      <c r="M112">
        <v>13528</v>
      </c>
    </row>
    <row r="113" spans="1:13" x14ac:dyDescent="0.25">
      <c r="A113" t="s">
        <v>171</v>
      </c>
      <c r="B113">
        <v>1.58</v>
      </c>
      <c r="C113">
        <v>0.08</v>
      </c>
      <c r="D113">
        <v>1.67</v>
      </c>
      <c r="E113">
        <v>9360</v>
      </c>
      <c r="F113">
        <v>1.6</v>
      </c>
      <c r="G113">
        <v>0.05</v>
      </c>
      <c r="H113">
        <v>1.66</v>
      </c>
      <c r="I113">
        <v>9360</v>
      </c>
      <c r="J113">
        <v>1.57</v>
      </c>
      <c r="K113">
        <v>0.08</v>
      </c>
      <c r="L113">
        <v>1.66</v>
      </c>
      <c r="M113">
        <v>9360</v>
      </c>
    </row>
    <row r="114" spans="1:13" x14ac:dyDescent="0.25">
      <c r="A114" t="s">
        <v>172</v>
      </c>
      <c r="B114">
        <v>0.16</v>
      </c>
      <c r="C114">
        <v>0</v>
      </c>
      <c r="D114">
        <v>0.16</v>
      </c>
      <c r="E114">
        <v>6660</v>
      </c>
      <c r="F114">
        <v>0.16</v>
      </c>
      <c r="G114">
        <v>0</v>
      </c>
      <c r="H114">
        <v>0.16</v>
      </c>
      <c r="I114">
        <v>6660</v>
      </c>
      <c r="J114">
        <v>0.16</v>
      </c>
      <c r="K114">
        <v>0</v>
      </c>
      <c r="L114">
        <v>0.17</v>
      </c>
      <c r="M114">
        <v>6660</v>
      </c>
    </row>
    <row r="115" spans="1:13" x14ac:dyDescent="0.25">
      <c r="A115" t="s">
        <v>173</v>
      </c>
      <c r="B115">
        <v>0.03</v>
      </c>
      <c r="C115">
        <v>0</v>
      </c>
      <c r="D115">
        <v>0.03</v>
      </c>
      <c r="E115">
        <v>5632</v>
      </c>
      <c r="F115">
        <v>0.03</v>
      </c>
      <c r="G115">
        <v>0</v>
      </c>
      <c r="H115">
        <v>0.03</v>
      </c>
      <c r="I115">
        <v>5632</v>
      </c>
      <c r="J115">
        <v>0.03</v>
      </c>
      <c r="K115">
        <v>0</v>
      </c>
      <c r="L115">
        <v>0.03</v>
      </c>
      <c r="M115">
        <v>5632</v>
      </c>
    </row>
    <row r="116" spans="1:13" x14ac:dyDescent="0.25">
      <c r="A116" t="s">
        <v>174</v>
      </c>
      <c r="B116">
        <v>5.32</v>
      </c>
      <c r="C116">
        <v>0.27</v>
      </c>
      <c r="D116">
        <v>5.61</v>
      </c>
      <c r="E116">
        <v>14872</v>
      </c>
      <c r="F116">
        <v>5.41</v>
      </c>
      <c r="G116">
        <v>0.24</v>
      </c>
      <c r="H116">
        <v>5.66</v>
      </c>
      <c r="I116">
        <v>14872</v>
      </c>
      <c r="J116">
        <v>5.37</v>
      </c>
      <c r="K116">
        <v>0.22</v>
      </c>
      <c r="L116">
        <v>5.59</v>
      </c>
      <c r="M116">
        <v>14872</v>
      </c>
    </row>
    <row r="117" spans="1:13" x14ac:dyDescent="0.25">
      <c r="A117" t="s">
        <v>157</v>
      </c>
      <c r="B117">
        <v>0.22</v>
      </c>
      <c r="C117">
        <v>0</v>
      </c>
      <c r="D117">
        <v>0.22</v>
      </c>
      <c r="E117">
        <v>5900</v>
      </c>
      <c r="F117">
        <v>0.22</v>
      </c>
      <c r="G117">
        <v>0</v>
      </c>
      <c r="H117">
        <v>0.22</v>
      </c>
      <c r="I117">
        <v>5900</v>
      </c>
      <c r="J117">
        <v>0.21</v>
      </c>
      <c r="K117">
        <v>0</v>
      </c>
      <c r="L117">
        <v>0.21</v>
      </c>
      <c r="M117">
        <v>5900</v>
      </c>
    </row>
    <row r="118" spans="1:13" x14ac:dyDescent="0.25">
      <c r="A118" t="s">
        <v>158</v>
      </c>
      <c r="B118">
        <v>0.04</v>
      </c>
      <c r="C118">
        <v>0</v>
      </c>
      <c r="D118">
        <v>0.05</v>
      </c>
      <c r="E118">
        <v>5616</v>
      </c>
      <c r="F118">
        <v>0.04</v>
      </c>
      <c r="G118">
        <v>0</v>
      </c>
      <c r="H118">
        <v>0.05</v>
      </c>
      <c r="I118">
        <v>5616</v>
      </c>
      <c r="J118">
        <v>0.05</v>
      </c>
      <c r="K118">
        <v>0</v>
      </c>
      <c r="L118">
        <v>0.05</v>
      </c>
      <c r="M118">
        <v>5616</v>
      </c>
    </row>
    <row r="119" spans="1:13" x14ac:dyDescent="0.25">
      <c r="A119" t="s">
        <v>159</v>
      </c>
      <c r="B119">
        <v>2.62</v>
      </c>
      <c r="C119">
        <v>0.1</v>
      </c>
      <c r="D119">
        <v>2.73</v>
      </c>
      <c r="E119">
        <v>12356</v>
      </c>
      <c r="F119">
        <v>2.61</v>
      </c>
      <c r="G119">
        <v>0.1</v>
      </c>
      <c r="H119">
        <v>2.72</v>
      </c>
      <c r="I119">
        <v>12356</v>
      </c>
      <c r="J119">
        <v>2.66</v>
      </c>
      <c r="K119">
        <v>0.09</v>
      </c>
      <c r="L119">
        <v>2.75</v>
      </c>
      <c r="M119">
        <v>12356</v>
      </c>
    </row>
    <row r="120" spans="1:13" x14ac:dyDescent="0.25">
      <c r="A120" t="s">
        <v>175</v>
      </c>
      <c r="B120">
        <v>2.2799999999999998</v>
      </c>
      <c r="C120">
        <v>0.06</v>
      </c>
      <c r="D120">
        <v>2.34</v>
      </c>
      <c r="E120">
        <v>13068</v>
      </c>
      <c r="F120">
        <v>2.34</v>
      </c>
      <c r="G120">
        <v>0.03</v>
      </c>
      <c r="H120">
        <v>2.38</v>
      </c>
      <c r="I120">
        <v>13068</v>
      </c>
      <c r="J120">
        <v>2.2799999999999998</v>
      </c>
      <c r="K120">
        <v>0.06</v>
      </c>
      <c r="L120">
        <v>2.34</v>
      </c>
      <c r="M120">
        <v>13068</v>
      </c>
    </row>
    <row r="121" spans="1:13" x14ac:dyDescent="0.25">
      <c r="A121" t="s">
        <v>176</v>
      </c>
      <c r="B121">
        <v>0.04</v>
      </c>
      <c r="C121">
        <v>0</v>
      </c>
      <c r="D121">
        <v>0.04</v>
      </c>
      <c r="E121">
        <v>5616</v>
      </c>
      <c r="F121">
        <v>0.04</v>
      </c>
      <c r="G121">
        <v>0</v>
      </c>
      <c r="H121">
        <v>0.04</v>
      </c>
      <c r="I121">
        <v>5616</v>
      </c>
      <c r="J121">
        <v>0.04</v>
      </c>
      <c r="K121">
        <v>0</v>
      </c>
      <c r="L121">
        <v>0.04</v>
      </c>
      <c r="M121">
        <v>5616</v>
      </c>
    </row>
    <row r="122" spans="1:13" x14ac:dyDescent="0.25">
      <c r="A122" t="s">
        <v>177</v>
      </c>
      <c r="B122">
        <v>4.41</v>
      </c>
      <c r="C122">
        <v>0.18</v>
      </c>
      <c r="D122">
        <v>4.5999999999999996</v>
      </c>
      <c r="E122">
        <v>13088</v>
      </c>
      <c r="F122">
        <v>4.4400000000000004</v>
      </c>
      <c r="G122">
        <v>0.18</v>
      </c>
      <c r="H122">
        <v>4.63</v>
      </c>
      <c r="I122">
        <v>13088</v>
      </c>
      <c r="J122">
        <v>4.42</v>
      </c>
      <c r="K122">
        <v>0.17</v>
      </c>
      <c r="L122">
        <v>4.5999999999999996</v>
      </c>
      <c r="M122">
        <v>13088</v>
      </c>
    </row>
    <row r="123" spans="1:13" x14ac:dyDescent="0.25">
      <c r="A123" t="s">
        <v>160</v>
      </c>
      <c r="B123">
        <v>1.04</v>
      </c>
      <c r="C123">
        <v>0.01</v>
      </c>
      <c r="D123">
        <v>1.06</v>
      </c>
      <c r="E123">
        <v>13732</v>
      </c>
      <c r="F123">
        <v>1.05</v>
      </c>
      <c r="G123">
        <v>0</v>
      </c>
      <c r="H123">
        <v>1.06</v>
      </c>
      <c r="I123">
        <v>13732</v>
      </c>
      <c r="J123">
        <v>1.05</v>
      </c>
      <c r="K123">
        <v>0</v>
      </c>
      <c r="L123">
        <v>1.06</v>
      </c>
      <c r="M123">
        <v>13732</v>
      </c>
    </row>
    <row r="124" spans="1:13" x14ac:dyDescent="0.25">
      <c r="A124" t="s">
        <v>161</v>
      </c>
      <c r="B124">
        <v>0.05</v>
      </c>
      <c r="C124">
        <v>0</v>
      </c>
      <c r="D124">
        <v>0.06</v>
      </c>
      <c r="E124">
        <v>5680</v>
      </c>
      <c r="F124">
        <v>0.05</v>
      </c>
      <c r="G124">
        <v>0</v>
      </c>
      <c r="H124">
        <v>0.06</v>
      </c>
      <c r="I124">
        <v>5680</v>
      </c>
      <c r="J124">
        <v>0.06</v>
      </c>
      <c r="K124">
        <v>0</v>
      </c>
      <c r="L124">
        <v>0.06</v>
      </c>
      <c r="M124">
        <v>5680</v>
      </c>
    </row>
    <row r="125" spans="1:13" x14ac:dyDescent="0.25">
      <c r="A125" t="s">
        <v>178</v>
      </c>
      <c r="B125">
        <v>0.04</v>
      </c>
      <c r="C125">
        <v>0</v>
      </c>
      <c r="D125">
        <v>0.04</v>
      </c>
      <c r="E125">
        <v>5736</v>
      </c>
      <c r="F125">
        <v>0.04</v>
      </c>
      <c r="G125">
        <v>0</v>
      </c>
      <c r="H125">
        <v>0.04</v>
      </c>
      <c r="I125">
        <v>5736</v>
      </c>
      <c r="J125">
        <v>0.04</v>
      </c>
      <c r="K125">
        <v>0</v>
      </c>
      <c r="L125">
        <v>0.04</v>
      </c>
      <c r="M125">
        <v>5736</v>
      </c>
    </row>
    <row r="126" spans="1:13" x14ac:dyDescent="0.25">
      <c r="A126" t="s">
        <v>179</v>
      </c>
      <c r="B126">
        <v>0.79</v>
      </c>
      <c r="C126">
        <v>0</v>
      </c>
      <c r="D126">
        <v>0.8</v>
      </c>
      <c r="E126">
        <v>8312</v>
      </c>
      <c r="F126">
        <v>0.83</v>
      </c>
      <c r="G126">
        <v>0</v>
      </c>
      <c r="H126">
        <v>0.83</v>
      </c>
      <c r="I126">
        <v>8312</v>
      </c>
      <c r="J126">
        <v>0.8</v>
      </c>
      <c r="K126">
        <v>0</v>
      </c>
      <c r="L126">
        <v>0.81</v>
      </c>
      <c r="M126">
        <v>8312</v>
      </c>
    </row>
    <row r="127" spans="1:13" x14ac:dyDescent="0.25">
      <c r="A127" t="s">
        <v>162</v>
      </c>
      <c r="B127">
        <v>2.25</v>
      </c>
      <c r="C127">
        <v>0.08</v>
      </c>
      <c r="D127">
        <v>2.33</v>
      </c>
      <c r="E127">
        <v>12528</v>
      </c>
      <c r="F127">
        <v>2.2599999999999998</v>
      </c>
      <c r="G127">
        <v>0.06</v>
      </c>
      <c r="H127">
        <v>2.3199999999999998</v>
      </c>
      <c r="I127">
        <v>12528</v>
      </c>
      <c r="J127">
        <v>2.27</v>
      </c>
      <c r="K127">
        <v>0.04</v>
      </c>
      <c r="L127">
        <v>2.31</v>
      </c>
      <c r="M127">
        <v>12528</v>
      </c>
    </row>
    <row r="128" spans="1:13" x14ac:dyDescent="0.25">
      <c r="A128" t="s">
        <v>163</v>
      </c>
      <c r="B128">
        <v>0.46</v>
      </c>
      <c r="C128">
        <v>0</v>
      </c>
      <c r="D128">
        <v>0.47</v>
      </c>
      <c r="E128">
        <v>12108</v>
      </c>
      <c r="F128">
        <v>0.45</v>
      </c>
      <c r="G128">
        <v>0.01</v>
      </c>
      <c r="H128">
        <v>0.47</v>
      </c>
      <c r="I128">
        <v>12108</v>
      </c>
      <c r="J128">
        <v>0.46</v>
      </c>
      <c r="K128">
        <v>0</v>
      </c>
      <c r="L128">
        <v>0.47</v>
      </c>
      <c r="M128">
        <v>12108</v>
      </c>
    </row>
    <row r="129" spans="1:13" x14ac:dyDescent="0.25">
      <c r="A129" t="s">
        <v>164</v>
      </c>
      <c r="B129">
        <v>0.57999999999999996</v>
      </c>
      <c r="C129">
        <v>0.02</v>
      </c>
      <c r="D129">
        <v>0.61</v>
      </c>
      <c r="E129">
        <v>52192</v>
      </c>
      <c r="F129">
        <v>0.59</v>
      </c>
      <c r="G129">
        <v>0.02</v>
      </c>
      <c r="H129">
        <v>0.61</v>
      </c>
      <c r="I129">
        <v>52192</v>
      </c>
      <c r="J129">
        <v>0.57999999999999996</v>
      </c>
      <c r="K129">
        <v>0.03</v>
      </c>
      <c r="L129">
        <v>0.61</v>
      </c>
      <c r="M129">
        <v>52192</v>
      </c>
    </row>
    <row r="130" spans="1:13" x14ac:dyDescent="0.25">
      <c r="A130" t="s">
        <v>152</v>
      </c>
      <c r="B130">
        <v>1.1000000000000001</v>
      </c>
      <c r="C130">
        <v>0</v>
      </c>
      <c r="D130">
        <v>1.1100000000000001</v>
      </c>
      <c r="E130">
        <v>20352</v>
      </c>
      <c r="F130">
        <v>1.08</v>
      </c>
      <c r="G130">
        <v>0.01</v>
      </c>
      <c r="H130">
        <v>1.1000000000000001</v>
      </c>
      <c r="I130">
        <v>20352</v>
      </c>
      <c r="J130">
        <v>1.08</v>
      </c>
      <c r="K130">
        <v>0.01</v>
      </c>
      <c r="L130">
        <v>1.1000000000000001</v>
      </c>
      <c r="M130">
        <v>20352</v>
      </c>
    </row>
    <row r="131" spans="1:13" x14ac:dyDescent="0.25">
      <c r="A131" t="s">
        <v>153</v>
      </c>
      <c r="B131">
        <v>6.45</v>
      </c>
      <c r="C131">
        <v>0</v>
      </c>
      <c r="D131">
        <v>6.46</v>
      </c>
      <c r="E131">
        <v>12372</v>
      </c>
      <c r="F131">
        <v>6.45</v>
      </c>
      <c r="G131">
        <v>0</v>
      </c>
      <c r="H131">
        <v>6.45</v>
      </c>
      <c r="I131">
        <v>12372</v>
      </c>
      <c r="J131">
        <v>6.43</v>
      </c>
      <c r="K131">
        <v>0</v>
      </c>
      <c r="L131">
        <v>6.45</v>
      </c>
      <c r="M131">
        <v>12372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C7ACA-4D9E-414E-9DEC-C4F16B536CD6}">
  <sheetPr codeName="Sheet24"/>
  <dimension ref="A1:M132"/>
  <sheetViews>
    <sheetView workbookViewId="0">
      <selection activeCell="B37" sqref="B3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0.68</v>
      </c>
      <c r="C2" s="2">
        <v>0</v>
      </c>
      <c r="D2" s="2">
        <v>0.69</v>
      </c>
      <c r="E2">
        <v>10440</v>
      </c>
      <c r="F2" s="2">
        <v>0.64</v>
      </c>
      <c r="G2" s="2">
        <v>0</v>
      </c>
      <c r="H2" s="2">
        <v>0.64</v>
      </c>
      <c r="I2">
        <v>10440</v>
      </c>
      <c r="J2" s="2">
        <v>0.63</v>
      </c>
      <c r="K2" s="2">
        <v>0</v>
      </c>
      <c r="L2" s="2">
        <v>0.64</v>
      </c>
      <c r="M2">
        <v>10440</v>
      </c>
    </row>
    <row r="3" spans="1:13" x14ac:dyDescent="0.25">
      <c r="A3" t="s">
        <v>6</v>
      </c>
      <c r="B3" s="2">
        <v>0.26</v>
      </c>
      <c r="C3" s="2">
        <v>0</v>
      </c>
      <c r="D3" s="2">
        <v>0.27</v>
      </c>
      <c r="E3">
        <v>5924</v>
      </c>
      <c r="F3" s="2">
        <v>0.26</v>
      </c>
      <c r="G3" s="2">
        <v>0</v>
      </c>
      <c r="H3" s="2">
        <v>0.26</v>
      </c>
      <c r="I3">
        <v>5924</v>
      </c>
      <c r="J3" s="2">
        <v>0.26</v>
      </c>
      <c r="K3" s="2">
        <v>0</v>
      </c>
      <c r="L3" s="2">
        <v>0.27</v>
      </c>
      <c r="M3">
        <v>5924</v>
      </c>
    </row>
    <row r="4" spans="1:13" x14ac:dyDescent="0.25">
      <c r="A4" t="s">
        <v>7</v>
      </c>
      <c r="B4" s="2">
        <v>0.01</v>
      </c>
      <c r="C4" s="2">
        <v>0</v>
      </c>
      <c r="D4" s="2">
        <v>0.01</v>
      </c>
      <c r="E4">
        <v>4484</v>
      </c>
      <c r="F4" s="2">
        <v>0.01</v>
      </c>
      <c r="G4" s="2">
        <v>0</v>
      </c>
      <c r="H4" s="2">
        <v>0.01</v>
      </c>
      <c r="I4">
        <v>4484</v>
      </c>
      <c r="J4" s="2">
        <v>0.01</v>
      </c>
      <c r="K4" s="2">
        <v>0</v>
      </c>
      <c r="L4" s="2">
        <v>0.01</v>
      </c>
      <c r="M4">
        <v>4484</v>
      </c>
    </row>
    <row r="5" spans="1:13" x14ac:dyDescent="0.25">
      <c r="A5" t="s">
        <v>8</v>
      </c>
      <c r="B5" s="2">
        <v>0.41</v>
      </c>
      <c r="C5" s="2">
        <v>0</v>
      </c>
      <c r="D5" s="2">
        <v>0.41</v>
      </c>
      <c r="E5">
        <v>7712</v>
      </c>
      <c r="F5" s="2">
        <v>0.42</v>
      </c>
      <c r="G5" s="2">
        <v>0</v>
      </c>
      <c r="H5" s="2">
        <v>0.42</v>
      </c>
      <c r="I5">
        <v>7712</v>
      </c>
      <c r="J5" s="2">
        <v>0.42</v>
      </c>
      <c r="K5" s="2">
        <v>0</v>
      </c>
      <c r="L5" s="2">
        <v>0.42</v>
      </c>
      <c r="M5">
        <v>7712</v>
      </c>
    </row>
    <row r="6" spans="1:13" x14ac:dyDescent="0.25">
      <c r="A6" t="s">
        <v>9</v>
      </c>
      <c r="B6" s="2">
        <v>0.02</v>
      </c>
      <c r="C6" s="2">
        <v>0</v>
      </c>
      <c r="D6" s="2">
        <v>0.02</v>
      </c>
      <c r="E6">
        <v>4512</v>
      </c>
      <c r="F6" s="2">
        <v>0.02</v>
      </c>
      <c r="G6" s="2">
        <v>0</v>
      </c>
      <c r="H6" s="2">
        <v>0.02</v>
      </c>
      <c r="I6">
        <v>4512</v>
      </c>
      <c r="J6" s="2">
        <v>0.01</v>
      </c>
      <c r="K6" s="2">
        <v>0</v>
      </c>
      <c r="L6" s="2">
        <v>0.02</v>
      </c>
      <c r="M6">
        <v>4512</v>
      </c>
    </row>
    <row r="7" spans="1:13" x14ac:dyDescent="0.25">
      <c r="A7" t="s">
        <v>10</v>
      </c>
      <c r="B7" s="2">
        <v>0.14000000000000001</v>
      </c>
      <c r="C7" s="2">
        <v>0</v>
      </c>
      <c r="D7" s="2">
        <v>0.14000000000000001</v>
      </c>
      <c r="E7">
        <v>5548</v>
      </c>
      <c r="F7" s="2">
        <v>0.14000000000000001</v>
      </c>
      <c r="G7" s="2">
        <v>0</v>
      </c>
      <c r="H7" s="2">
        <v>0.14000000000000001</v>
      </c>
      <c r="I7">
        <v>5548</v>
      </c>
      <c r="J7" s="2">
        <v>0.14000000000000001</v>
      </c>
      <c r="K7" s="2">
        <v>0</v>
      </c>
      <c r="L7" s="2">
        <v>0.14000000000000001</v>
      </c>
      <c r="M7">
        <v>5548</v>
      </c>
    </row>
    <row r="8" spans="1:13" x14ac:dyDescent="0.25">
      <c r="A8" t="s">
        <v>11</v>
      </c>
      <c r="B8" s="2">
        <v>0.67</v>
      </c>
      <c r="C8" s="2">
        <v>0</v>
      </c>
      <c r="D8" s="2">
        <v>0.67</v>
      </c>
      <c r="E8">
        <v>8248</v>
      </c>
      <c r="F8" s="2">
        <v>0.67</v>
      </c>
      <c r="G8" s="2">
        <v>0</v>
      </c>
      <c r="H8" s="2">
        <v>0.67</v>
      </c>
      <c r="I8">
        <v>8248</v>
      </c>
      <c r="J8" s="2">
        <v>0.67</v>
      </c>
      <c r="K8" s="2">
        <v>0</v>
      </c>
      <c r="L8" s="2">
        <v>0.67</v>
      </c>
      <c r="M8">
        <v>8248</v>
      </c>
    </row>
    <row r="9" spans="1:13" x14ac:dyDescent="0.25">
      <c r="A9" t="s">
        <v>12</v>
      </c>
      <c r="B9" s="2">
        <v>0.89</v>
      </c>
      <c r="C9" s="2">
        <v>0</v>
      </c>
      <c r="D9" s="2">
        <v>0.89</v>
      </c>
      <c r="E9">
        <v>8624</v>
      </c>
      <c r="F9" s="2">
        <v>0.89</v>
      </c>
      <c r="G9" s="2">
        <v>0</v>
      </c>
      <c r="H9" s="2">
        <v>0.89</v>
      </c>
      <c r="I9">
        <v>8624</v>
      </c>
      <c r="J9" s="2">
        <v>0.89</v>
      </c>
      <c r="K9" s="2">
        <v>0</v>
      </c>
      <c r="L9" s="2">
        <v>0.89</v>
      </c>
      <c r="M9">
        <v>8624</v>
      </c>
    </row>
    <row r="10" spans="1:13" x14ac:dyDescent="0.25">
      <c r="A10" t="s">
        <v>13</v>
      </c>
      <c r="B10" s="2">
        <v>0.76</v>
      </c>
      <c r="C10" s="2">
        <v>0</v>
      </c>
      <c r="D10" s="2">
        <v>0.76</v>
      </c>
      <c r="E10">
        <v>9052</v>
      </c>
      <c r="F10" s="2">
        <v>0.74</v>
      </c>
      <c r="G10" s="2">
        <v>0</v>
      </c>
      <c r="H10" s="2">
        <v>0.75</v>
      </c>
      <c r="I10">
        <v>9052</v>
      </c>
      <c r="J10" s="2">
        <v>0.74</v>
      </c>
      <c r="K10" s="2">
        <v>0</v>
      </c>
      <c r="L10" s="2">
        <v>0.74</v>
      </c>
      <c r="M10">
        <v>9052</v>
      </c>
    </row>
    <row r="11" spans="1:13" x14ac:dyDescent="0.25">
      <c r="A11" t="s">
        <v>14</v>
      </c>
      <c r="B11" s="2">
        <v>0.74</v>
      </c>
      <c r="C11" s="2">
        <v>0</v>
      </c>
      <c r="D11" s="2">
        <v>0.75</v>
      </c>
      <c r="E11">
        <v>9064</v>
      </c>
      <c r="F11" s="2">
        <v>0.74</v>
      </c>
      <c r="G11" s="2">
        <v>0</v>
      </c>
      <c r="H11" s="2">
        <v>0.75</v>
      </c>
      <c r="I11">
        <v>9064</v>
      </c>
      <c r="J11" s="2">
        <v>0.75</v>
      </c>
      <c r="K11" s="2">
        <v>0</v>
      </c>
      <c r="L11" s="2">
        <v>0.75</v>
      </c>
      <c r="M11">
        <v>9060</v>
      </c>
    </row>
    <row r="12" spans="1:13" x14ac:dyDescent="0.25">
      <c r="A12" t="s">
        <v>15</v>
      </c>
      <c r="B12" s="2">
        <v>0.01</v>
      </c>
      <c r="C12" s="2">
        <v>0</v>
      </c>
      <c r="D12" s="2">
        <v>0.01</v>
      </c>
      <c r="E12">
        <v>4480</v>
      </c>
      <c r="F12" s="2">
        <v>0.01</v>
      </c>
      <c r="G12" s="2">
        <v>0</v>
      </c>
      <c r="H12" s="2">
        <v>0.01</v>
      </c>
      <c r="I12">
        <v>4480</v>
      </c>
      <c r="J12" s="2">
        <v>0.01</v>
      </c>
      <c r="K12" s="2">
        <v>0</v>
      </c>
      <c r="L12" s="2">
        <v>0.01</v>
      </c>
      <c r="M12">
        <v>4480</v>
      </c>
    </row>
    <row r="13" spans="1:13" x14ac:dyDescent="0.25">
      <c r="A13" t="s">
        <v>16</v>
      </c>
      <c r="B13" s="2">
        <v>0.01</v>
      </c>
      <c r="C13" s="2">
        <v>0</v>
      </c>
      <c r="D13" s="2">
        <v>0.01</v>
      </c>
      <c r="E13">
        <v>4480</v>
      </c>
      <c r="F13" s="2">
        <v>0.01</v>
      </c>
      <c r="G13" s="2">
        <v>0</v>
      </c>
      <c r="H13" s="2">
        <v>0.01</v>
      </c>
      <c r="I13">
        <v>4480</v>
      </c>
      <c r="J13" s="2">
        <v>0.01</v>
      </c>
      <c r="K13" s="2">
        <v>0</v>
      </c>
      <c r="L13" s="2">
        <v>0.01</v>
      </c>
      <c r="M13">
        <v>4480</v>
      </c>
    </row>
    <row r="14" spans="1:13" x14ac:dyDescent="0.25">
      <c r="A14" t="s">
        <v>17</v>
      </c>
      <c r="B14" s="2">
        <v>0.01</v>
      </c>
      <c r="C14" s="2">
        <v>0</v>
      </c>
      <c r="D14" s="2">
        <v>0.01</v>
      </c>
      <c r="E14">
        <v>4484</v>
      </c>
      <c r="F14" s="2">
        <v>0.01</v>
      </c>
      <c r="G14" s="2">
        <v>0</v>
      </c>
      <c r="H14" s="2">
        <v>0.01</v>
      </c>
      <c r="I14">
        <v>4484</v>
      </c>
      <c r="J14" s="2">
        <v>0.01</v>
      </c>
      <c r="K14" s="2">
        <v>0</v>
      </c>
      <c r="L14" s="2">
        <v>0.01</v>
      </c>
      <c r="M14">
        <v>4484</v>
      </c>
    </row>
    <row r="15" spans="1:13" x14ac:dyDescent="0.25">
      <c r="A15" t="s">
        <v>18</v>
      </c>
      <c r="B15" s="2">
        <v>0.16</v>
      </c>
      <c r="C15" s="2">
        <v>0</v>
      </c>
      <c r="D15" s="2">
        <v>0.17</v>
      </c>
      <c r="E15">
        <v>10512</v>
      </c>
      <c r="F15" s="2">
        <v>0.17</v>
      </c>
      <c r="G15" s="2">
        <v>0</v>
      </c>
      <c r="H15" s="2">
        <v>0.17</v>
      </c>
      <c r="I15">
        <v>10512</v>
      </c>
      <c r="J15" s="2">
        <v>0.16</v>
      </c>
      <c r="K15" s="2">
        <v>0</v>
      </c>
      <c r="L15" s="2">
        <v>0.17</v>
      </c>
      <c r="M15">
        <v>10512</v>
      </c>
    </row>
    <row r="16" spans="1:13" x14ac:dyDescent="0.25">
      <c r="A16" t="s">
        <v>19</v>
      </c>
      <c r="B16" s="2">
        <v>0.82</v>
      </c>
      <c r="C16" s="2">
        <v>0</v>
      </c>
      <c r="D16" s="2">
        <v>0.82</v>
      </c>
      <c r="E16">
        <v>7672</v>
      </c>
      <c r="F16" s="2">
        <v>0.82</v>
      </c>
      <c r="G16" s="2">
        <v>0</v>
      </c>
      <c r="H16" s="2">
        <v>0.82</v>
      </c>
      <c r="I16">
        <v>7672</v>
      </c>
      <c r="J16" s="2">
        <v>0.82</v>
      </c>
      <c r="K16" s="2">
        <v>0</v>
      </c>
      <c r="L16" s="2">
        <v>0.82</v>
      </c>
      <c r="M16">
        <v>7672</v>
      </c>
    </row>
    <row r="17" spans="1:13" x14ac:dyDescent="0.25">
      <c r="A17" t="s">
        <v>20</v>
      </c>
      <c r="B17" s="2">
        <v>0.01</v>
      </c>
      <c r="C17" s="2">
        <v>0</v>
      </c>
      <c r="D17" s="2">
        <v>0.02</v>
      </c>
      <c r="E17">
        <v>4484</v>
      </c>
      <c r="F17" s="2">
        <v>0.01</v>
      </c>
      <c r="G17" s="2">
        <v>0</v>
      </c>
      <c r="H17" s="2">
        <v>0.01</v>
      </c>
      <c r="I17">
        <v>4484</v>
      </c>
      <c r="J17" s="2">
        <v>0.01</v>
      </c>
      <c r="K17" s="2">
        <v>0</v>
      </c>
      <c r="L17" s="2">
        <v>0.02</v>
      </c>
      <c r="M17">
        <v>4484</v>
      </c>
    </row>
    <row r="18" spans="1:13" x14ac:dyDescent="0.25">
      <c r="A18" t="s">
        <v>21</v>
      </c>
      <c r="B18" s="2">
        <v>0.02</v>
      </c>
      <c r="C18" s="2">
        <v>0</v>
      </c>
      <c r="D18" s="2">
        <v>0.03</v>
      </c>
      <c r="E18">
        <v>4608</v>
      </c>
      <c r="F18" s="2">
        <v>0.03</v>
      </c>
      <c r="G18" s="2">
        <v>0</v>
      </c>
      <c r="H18" s="2">
        <v>0.03</v>
      </c>
      <c r="I18">
        <v>4608</v>
      </c>
      <c r="J18" s="2">
        <v>0.03</v>
      </c>
      <c r="K18" s="2">
        <v>0</v>
      </c>
      <c r="L18" s="2">
        <v>0.03</v>
      </c>
      <c r="M18">
        <v>4608</v>
      </c>
    </row>
    <row r="19" spans="1:13" x14ac:dyDescent="0.25">
      <c r="A19" t="s">
        <v>22</v>
      </c>
      <c r="B19" s="2">
        <v>0.7</v>
      </c>
      <c r="C19" s="2">
        <v>0</v>
      </c>
      <c r="D19" s="2">
        <v>0.7</v>
      </c>
      <c r="E19">
        <v>7064</v>
      </c>
      <c r="F19" s="2">
        <v>0.7</v>
      </c>
      <c r="G19" s="2">
        <v>0</v>
      </c>
      <c r="H19" s="2">
        <v>0.7</v>
      </c>
      <c r="I19">
        <v>7064</v>
      </c>
      <c r="J19" s="2">
        <v>0.7</v>
      </c>
      <c r="K19" s="2">
        <v>0</v>
      </c>
      <c r="L19" s="2">
        <v>0.7</v>
      </c>
      <c r="M19">
        <v>7064</v>
      </c>
    </row>
    <row r="20" spans="1:13" x14ac:dyDescent="0.25">
      <c r="A20" t="s">
        <v>23</v>
      </c>
      <c r="B20" s="2">
        <v>0.02</v>
      </c>
      <c r="C20" s="2">
        <v>0</v>
      </c>
      <c r="D20" s="2">
        <v>0.02</v>
      </c>
      <c r="E20">
        <v>4548</v>
      </c>
      <c r="F20" s="2">
        <v>0.02</v>
      </c>
      <c r="G20" s="2">
        <v>0</v>
      </c>
      <c r="H20" s="2">
        <v>0.02</v>
      </c>
      <c r="I20">
        <v>4548</v>
      </c>
      <c r="J20" s="2">
        <v>0.02</v>
      </c>
      <c r="K20" s="2">
        <v>0</v>
      </c>
      <c r="L20" s="2">
        <v>0.02</v>
      </c>
      <c r="M20">
        <v>4548</v>
      </c>
    </row>
    <row r="21" spans="1:13" x14ac:dyDescent="0.25">
      <c r="A21" t="s">
        <v>24</v>
      </c>
      <c r="B21" s="2">
        <v>0.02</v>
      </c>
      <c r="C21" s="2">
        <v>0</v>
      </c>
      <c r="D21" s="2">
        <v>0.03</v>
      </c>
      <c r="E21">
        <v>4568</v>
      </c>
      <c r="F21" s="2">
        <v>0.02</v>
      </c>
      <c r="G21" s="2">
        <v>0</v>
      </c>
      <c r="H21" s="2">
        <v>0.03</v>
      </c>
      <c r="I21">
        <v>4568</v>
      </c>
      <c r="J21" s="2">
        <v>0.02</v>
      </c>
      <c r="K21" s="2">
        <v>0</v>
      </c>
      <c r="L21" s="2">
        <v>0.03</v>
      </c>
      <c r="M21">
        <v>4568</v>
      </c>
    </row>
    <row r="22" spans="1:13" x14ac:dyDescent="0.25">
      <c r="A22" t="s">
        <v>25</v>
      </c>
      <c r="B22" s="2">
        <v>0.88</v>
      </c>
      <c r="C22" s="2">
        <v>0</v>
      </c>
      <c r="D22" s="2">
        <v>0.88</v>
      </c>
      <c r="E22">
        <v>9348</v>
      </c>
      <c r="F22" s="2">
        <v>0.88</v>
      </c>
      <c r="G22" s="2">
        <v>0</v>
      </c>
      <c r="H22" s="2">
        <v>0.88</v>
      </c>
      <c r="I22">
        <v>9348</v>
      </c>
      <c r="J22" s="2">
        <v>0.88</v>
      </c>
      <c r="K22" s="2">
        <v>0</v>
      </c>
      <c r="L22" s="2">
        <v>0.88</v>
      </c>
      <c r="M22">
        <v>9348</v>
      </c>
    </row>
    <row r="23" spans="1:13" x14ac:dyDescent="0.25">
      <c r="A23" t="s">
        <v>26</v>
      </c>
      <c r="B23" s="2">
        <v>0.16</v>
      </c>
      <c r="C23" s="2">
        <v>0</v>
      </c>
      <c r="D23" s="2">
        <v>0.17</v>
      </c>
      <c r="E23">
        <v>7140</v>
      </c>
      <c r="F23" s="2">
        <v>0.16</v>
      </c>
      <c r="G23" s="2">
        <v>0</v>
      </c>
      <c r="H23" s="2">
        <v>0.17</v>
      </c>
      <c r="I23">
        <v>7140</v>
      </c>
      <c r="J23" s="2">
        <v>0.16</v>
      </c>
      <c r="K23" s="2">
        <v>0</v>
      </c>
      <c r="L23" s="2">
        <v>0.17</v>
      </c>
      <c r="M23">
        <v>7140</v>
      </c>
    </row>
    <row r="24" spans="1:13" x14ac:dyDescent="0.25">
      <c r="A24" t="s">
        <v>27</v>
      </c>
      <c r="B24" s="2">
        <v>0.32</v>
      </c>
      <c r="C24" s="2">
        <v>0</v>
      </c>
      <c r="D24" s="2">
        <v>0.32</v>
      </c>
      <c r="E24">
        <v>7708</v>
      </c>
      <c r="F24" s="2">
        <v>0.31</v>
      </c>
      <c r="G24" s="2">
        <v>0</v>
      </c>
      <c r="H24" s="2">
        <v>0.32</v>
      </c>
      <c r="I24">
        <v>7708</v>
      </c>
      <c r="J24" s="2">
        <v>0.31</v>
      </c>
      <c r="K24" s="2">
        <v>0</v>
      </c>
      <c r="L24" s="2">
        <v>0.32</v>
      </c>
      <c r="M24">
        <v>7708</v>
      </c>
    </row>
    <row r="25" spans="1:13" x14ac:dyDescent="0.25">
      <c r="A25" t="s">
        <v>28</v>
      </c>
      <c r="B25" s="2">
        <v>0.65</v>
      </c>
      <c r="C25" s="2">
        <v>0</v>
      </c>
      <c r="D25" s="2">
        <v>0.65</v>
      </c>
      <c r="E25">
        <v>7252</v>
      </c>
      <c r="F25" s="2">
        <v>0.64</v>
      </c>
      <c r="G25" s="2">
        <v>0.01</v>
      </c>
      <c r="H25" s="2">
        <v>0.65</v>
      </c>
      <c r="I25">
        <v>7252</v>
      </c>
      <c r="J25" s="2">
        <v>0.65</v>
      </c>
      <c r="K25" s="2">
        <v>0</v>
      </c>
      <c r="L25" s="2">
        <v>0.65</v>
      </c>
      <c r="M25">
        <v>7252</v>
      </c>
    </row>
    <row r="26" spans="1:13" x14ac:dyDescent="0.25">
      <c r="A26" t="s">
        <v>29</v>
      </c>
      <c r="B26" s="2">
        <v>0.64</v>
      </c>
      <c r="C26" s="2">
        <v>0</v>
      </c>
      <c r="D26" s="2">
        <v>0.64</v>
      </c>
      <c r="E26">
        <v>9520</v>
      </c>
      <c r="F26" s="2">
        <v>0.64</v>
      </c>
      <c r="G26" s="2">
        <v>0</v>
      </c>
      <c r="H26" s="2">
        <v>0.64</v>
      </c>
      <c r="I26">
        <v>9520</v>
      </c>
      <c r="J26" s="2">
        <v>0.64</v>
      </c>
      <c r="K26" s="2">
        <v>0</v>
      </c>
      <c r="L26" s="2">
        <v>0.64</v>
      </c>
      <c r="M26">
        <v>9520</v>
      </c>
    </row>
    <row r="27" spans="1:13" x14ac:dyDescent="0.25">
      <c r="A27" t="s">
        <v>30</v>
      </c>
      <c r="B27" s="2">
        <v>0.01</v>
      </c>
      <c r="C27" s="2">
        <v>0</v>
      </c>
      <c r="D27" s="2">
        <v>0.01</v>
      </c>
      <c r="E27">
        <v>4484</v>
      </c>
      <c r="F27" s="2">
        <v>0.01</v>
      </c>
      <c r="G27" s="2">
        <v>0</v>
      </c>
      <c r="H27" s="2">
        <v>0.01</v>
      </c>
      <c r="I27">
        <v>4484</v>
      </c>
      <c r="J27" s="2">
        <v>0.01</v>
      </c>
      <c r="K27" s="2">
        <v>0</v>
      </c>
      <c r="L27" s="2">
        <v>0.01</v>
      </c>
      <c r="M27">
        <v>4484</v>
      </c>
    </row>
    <row r="28" spans="1:13" x14ac:dyDescent="0.25">
      <c r="A28" t="s">
        <v>31</v>
      </c>
      <c r="B28" s="2">
        <v>0.02</v>
      </c>
      <c r="C28" s="2">
        <v>0</v>
      </c>
      <c r="D28" s="2">
        <v>0.02</v>
      </c>
      <c r="E28">
        <v>4480</v>
      </c>
      <c r="F28" s="2">
        <v>0.02</v>
      </c>
      <c r="G28" s="2">
        <v>0</v>
      </c>
      <c r="H28" s="2">
        <v>0.02</v>
      </c>
      <c r="I28">
        <v>4480</v>
      </c>
      <c r="J28" s="2">
        <v>0.02</v>
      </c>
      <c r="K28" s="2">
        <v>0</v>
      </c>
      <c r="L28" s="2">
        <v>0.02</v>
      </c>
      <c r="M28">
        <v>4476</v>
      </c>
    </row>
    <row r="29" spans="1:13" x14ac:dyDescent="0.25">
      <c r="A29" t="s">
        <v>32</v>
      </c>
      <c r="B29" s="2">
        <v>0.02</v>
      </c>
      <c r="C29" s="2">
        <v>0</v>
      </c>
      <c r="D29" s="2">
        <v>0.02</v>
      </c>
      <c r="E29">
        <v>4768</v>
      </c>
      <c r="F29" s="2">
        <v>0.02</v>
      </c>
      <c r="G29" s="2">
        <v>0</v>
      </c>
      <c r="H29" s="2">
        <v>0.02</v>
      </c>
      <c r="I29">
        <v>4768</v>
      </c>
      <c r="J29" s="2">
        <v>0.02</v>
      </c>
      <c r="K29" s="2">
        <v>0</v>
      </c>
      <c r="L29" s="2">
        <v>0.02</v>
      </c>
      <c r="M29">
        <v>4768</v>
      </c>
    </row>
    <row r="30" spans="1:13" x14ac:dyDescent="0.25">
      <c r="A30" t="s">
        <v>33</v>
      </c>
      <c r="B30" s="2">
        <v>0.01</v>
      </c>
      <c r="C30" s="2">
        <v>0</v>
      </c>
      <c r="D30" s="2">
        <v>0.01</v>
      </c>
      <c r="E30">
        <v>4480</v>
      </c>
      <c r="F30" s="2">
        <v>0.01</v>
      </c>
      <c r="G30" s="2">
        <v>0</v>
      </c>
      <c r="H30" s="2">
        <v>0.01</v>
      </c>
      <c r="I30">
        <v>4480</v>
      </c>
      <c r="J30" s="2">
        <v>0.01</v>
      </c>
      <c r="K30" s="2">
        <v>0</v>
      </c>
      <c r="L30" s="2">
        <v>0.01</v>
      </c>
      <c r="M30">
        <v>4480</v>
      </c>
    </row>
    <row r="31" spans="1:13" x14ac:dyDescent="0.25">
      <c r="A31" t="s">
        <v>34</v>
      </c>
      <c r="B31" s="2">
        <v>0.33</v>
      </c>
      <c r="C31" s="2">
        <v>0</v>
      </c>
      <c r="D31" s="2">
        <v>0.34</v>
      </c>
      <c r="E31">
        <v>10464</v>
      </c>
      <c r="F31" s="2">
        <v>0.33</v>
      </c>
      <c r="G31" s="2">
        <v>0</v>
      </c>
      <c r="H31" s="2">
        <v>0.34</v>
      </c>
      <c r="I31">
        <v>10464</v>
      </c>
      <c r="J31" s="2">
        <v>0.33</v>
      </c>
      <c r="K31" s="2">
        <v>0</v>
      </c>
      <c r="L31" s="2">
        <v>0.34</v>
      </c>
      <c r="M31">
        <v>10464</v>
      </c>
    </row>
    <row r="32" spans="1:13" x14ac:dyDescent="0.25">
      <c r="A32" t="s">
        <v>35</v>
      </c>
      <c r="B32" s="2">
        <v>0.32</v>
      </c>
      <c r="C32" s="2">
        <v>0</v>
      </c>
      <c r="D32" s="2">
        <v>0.32</v>
      </c>
      <c r="E32">
        <v>6240</v>
      </c>
      <c r="F32" s="2">
        <v>0.31</v>
      </c>
      <c r="G32" s="2">
        <v>0</v>
      </c>
      <c r="H32" s="2">
        <v>0.31</v>
      </c>
      <c r="I32">
        <v>6240</v>
      </c>
      <c r="J32" s="2">
        <v>0.31</v>
      </c>
      <c r="K32" s="2">
        <v>0</v>
      </c>
      <c r="L32" s="2">
        <v>0.32</v>
      </c>
      <c r="M32">
        <v>6240</v>
      </c>
    </row>
    <row r="33" spans="1:13" x14ac:dyDescent="0.25">
      <c r="A33" t="s">
        <v>36</v>
      </c>
      <c r="B33" s="2">
        <v>0.24</v>
      </c>
      <c r="C33" s="2">
        <v>0</v>
      </c>
      <c r="D33" s="2">
        <v>0.24</v>
      </c>
      <c r="E33">
        <v>15172</v>
      </c>
      <c r="F33" s="2">
        <v>0.23</v>
      </c>
      <c r="G33" s="2">
        <v>0</v>
      </c>
      <c r="H33" s="2">
        <v>0.24</v>
      </c>
      <c r="I33">
        <v>15172</v>
      </c>
      <c r="J33" s="2">
        <v>0.23</v>
      </c>
      <c r="K33" s="2">
        <v>0</v>
      </c>
      <c r="L33" s="2">
        <v>0.24</v>
      </c>
      <c r="M33">
        <v>15168</v>
      </c>
    </row>
    <row r="34" spans="1:13" x14ac:dyDescent="0.25">
      <c r="A34" t="s">
        <v>37</v>
      </c>
      <c r="B34" s="2">
        <v>0.16</v>
      </c>
      <c r="C34" s="2">
        <v>0</v>
      </c>
      <c r="D34" s="2">
        <v>0.17</v>
      </c>
      <c r="E34">
        <v>14452</v>
      </c>
      <c r="F34" s="2">
        <v>0.16</v>
      </c>
      <c r="G34" s="2">
        <v>0</v>
      </c>
      <c r="H34" s="2">
        <v>0.16</v>
      </c>
      <c r="I34">
        <v>14452</v>
      </c>
      <c r="J34" s="2">
        <v>0.16</v>
      </c>
      <c r="K34" s="2">
        <v>0</v>
      </c>
      <c r="L34" s="2">
        <v>0.17</v>
      </c>
      <c r="M34">
        <v>14452</v>
      </c>
    </row>
    <row r="35" spans="1:13" x14ac:dyDescent="0.25">
      <c r="A35" t="s">
        <v>38</v>
      </c>
      <c r="B35" s="2">
        <v>0.17</v>
      </c>
      <c r="C35" s="2">
        <v>0</v>
      </c>
      <c r="D35" s="2">
        <v>0.17</v>
      </c>
      <c r="E35">
        <v>11308</v>
      </c>
      <c r="F35" s="2">
        <v>0.17</v>
      </c>
      <c r="G35" s="2">
        <v>0</v>
      </c>
      <c r="H35" s="2">
        <v>0.17</v>
      </c>
      <c r="I35">
        <v>11308</v>
      </c>
      <c r="J35" s="2">
        <v>0.17</v>
      </c>
      <c r="K35" s="2">
        <v>0</v>
      </c>
      <c r="L35" s="2">
        <v>0.17</v>
      </c>
      <c r="M35">
        <v>11308</v>
      </c>
    </row>
    <row r="36" spans="1:13" x14ac:dyDescent="0.25">
      <c r="A36" t="s">
        <v>39</v>
      </c>
      <c r="B36" s="2">
        <v>0.32</v>
      </c>
      <c r="C36" s="2">
        <v>0</v>
      </c>
      <c r="D36" s="2">
        <v>0.33</v>
      </c>
      <c r="E36">
        <v>9036</v>
      </c>
      <c r="F36" s="2">
        <v>0.32</v>
      </c>
      <c r="G36" s="2">
        <v>0</v>
      </c>
      <c r="H36" s="2">
        <v>0.32</v>
      </c>
      <c r="I36">
        <v>9036</v>
      </c>
      <c r="J36" s="2">
        <v>0.32</v>
      </c>
      <c r="K36" s="2">
        <v>0</v>
      </c>
      <c r="L36" s="2">
        <v>0.33</v>
      </c>
      <c r="M36">
        <v>9036</v>
      </c>
    </row>
    <row r="37" spans="1:13" x14ac:dyDescent="0.25">
      <c r="A37" t="s">
        <v>40</v>
      </c>
      <c r="B37" s="2">
        <v>0.02</v>
      </c>
      <c r="C37" s="2">
        <v>0</v>
      </c>
      <c r="D37" s="2">
        <v>0.02</v>
      </c>
      <c r="E37">
        <v>4508</v>
      </c>
      <c r="F37" s="2">
        <v>0.01</v>
      </c>
      <c r="G37" s="2">
        <v>0</v>
      </c>
      <c r="H37" s="2">
        <v>0.01</v>
      </c>
      <c r="I37">
        <v>4508</v>
      </c>
      <c r="J37" s="2">
        <v>0.01</v>
      </c>
      <c r="K37" s="2">
        <v>0</v>
      </c>
      <c r="L37" s="2">
        <v>0.02</v>
      </c>
      <c r="M37">
        <v>4508</v>
      </c>
    </row>
    <row r="38" spans="1:13" x14ac:dyDescent="0.25">
      <c r="A38" t="s">
        <v>41</v>
      </c>
      <c r="B38" s="2">
        <v>0.02</v>
      </c>
      <c r="C38" s="2">
        <v>0</v>
      </c>
      <c r="D38" s="2">
        <v>0.02</v>
      </c>
      <c r="E38">
        <v>4752</v>
      </c>
      <c r="F38" s="2">
        <v>0.02</v>
      </c>
      <c r="G38" s="2">
        <v>0</v>
      </c>
      <c r="H38" s="2">
        <v>0.02</v>
      </c>
      <c r="I38">
        <v>4752</v>
      </c>
      <c r="J38" s="2">
        <v>0.02</v>
      </c>
      <c r="K38" s="2">
        <v>0</v>
      </c>
      <c r="L38" s="2">
        <v>0.02</v>
      </c>
      <c r="M38">
        <v>4752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4512</v>
      </c>
      <c r="F39" s="2">
        <v>0.02</v>
      </c>
      <c r="G39" s="2">
        <v>0</v>
      </c>
      <c r="H39" s="2">
        <v>0.02</v>
      </c>
      <c r="I39">
        <v>4512</v>
      </c>
      <c r="J39" s="2">
        <v>0.02</v>
      </c>
      <c r="K39" s="2">
        <v>0</v>
      </c>
      <c r="L39" s="2">
        <v>0.02</v>
      </c>
      <c r="M39">
        <v>4512</v>
      </c>
    </row>
    <row r="40" spans="1:13" x14ac:dyDescent="0.25">
      <c r="A40" t="s">
        <v>43</v>
      </c>
      <c r="B40" s="2">
        <v>0.14000000000000001</v>
      </c>
      <c r="C40" s="2">
        <v>0</v>
      </c>
      <c r="D40" s="2">
        <v>0.15</v>
      </c>
      <c r="E40">
        <v>6868</v>
      </c>
      <c r="F40" s="2">
        <v>0.14000000000000001</v>
      </c>
      <c r="G40" s="2">
        <v>0</v>
      </c>
      <c r="H40" s="2">
        <v>0.15</v>
      </c>
      <c r="I40">
        <v>6868</v>
      </c>
      <c r="J40" s="2">
        <v>0.14000000000000001</v>
      </c>
      <c r="K40" s="2">
        <v>0</v>
      </c>
      <c r="L40" s="2">
        <v>0.14000000000000001</v>
      </c>
      <c r="M40">
        <v>6868</v>
      </c>
    </row>
    <row r="41" spans="1:13" x14ac:dyDescent="0.25">
      <c r="A41" t="s">
        <v>44</v>
      </c>
      <c r="B41" s="2">
        <v>0.44</v>
      </c>
      <c r="C41" s="2">
        <v>0</v>
      </c>
      <c r="D41" s="2">
        <v>0.44</v>
      </c>
      <c r="E41">
        <v>10512</v>
      </c>
      <c r="F41" s="2">
        <v>0.44</v>
      </c>
      <c r="G41" s="2">
        <v>0</v>
      </c>
      <c r="H41" s="2">
        <v>0.44</v>
      </c>
      <c r="I41">
        <v>10512</v>
      </c>
      <c r="J41" s="2">
        <v>0.44</v>
      </c>
      <c r="K41" s="2">
        <v>0</v>
      </c>
      <c r="L41" s="2">
        <v>0.44</v>
      </c>
      <c r="M41">
        <v>10512</v>
      </c>
    </row>
    <row r="42" spans="1:13" x14ac:dyDescent="0.25">
      <c r="A42" t="s">
        <v>45</v>
      </c>
      <c r="B42" s="2">
        <v>0.67</v>
      </c>
      <c r="C42" s="2">
        <v>0</v>
      </c>
      <c r="D42" s="2">
        <v>0.67</v>
      </c>
      <c r="E42">
        <v>6620</v>
      </c>
      <c r="F42" s="2">
        <v>0.66</v>
      </c>
      <c r="G42" s="2">
        <v>0</v>
      </c>
      <c r="H42" s="2">
        <v>0.66</v>
      </c>
      <c r="I42">
        <v>6620</v>
      </c>
      <c r="J42" s="2">
        <v>0.66</v>
      </c>
      <c r="K42" s="2">
        <v>0</v>
      </c>
      <c r="L42" s="2">
        <v>0.67</v>
      </c>
      <c r="M42">
        <v>6620</v>
      </c>
    </row>
    <row r="43" spans="1:13" x14ac:dyDescent="0.25">
      <c r="A43" t="s">
        <v>46</v>
      </c>
      <c r="B43" s="2">
        <v>0.05</v>
      </c>
      <c r="C43" s="2">
        <v>0</v>
      </c>
      <c r="D43" s="2">
        <v>0.06</v>
      </c>
      <c r="E43">
        <v>5388</v>
      </c>
      <c r="F43" s="2">
        <v>0.05</v>
      </c>
      <c r="G43" s="2">
        <v>0</v>
      </c>
      <c r="H43" s="2">
        <v>0.05</v>
      </c>
      <c r="I43">
        <v>5388</v>
      </c>
      <c r="J43" s="2">
        <v>0.05</v>
      </c>
      <c r="K43" s="2">
        <v>0</v>
      </c>
      <c r="L43" s="2">
        <v>0.05</v>
      </c>
      <c r="M43">
        <v>5388</v>
      </c>
    </row>
    <row r="44" spans="1:13" x14ac:dyDescent="0.25">
      <c r="A44" t="s">
        <v>47</v>
      </c>
      <c r="B44" s="2">
        <v>0.01</v>
      </c>
      <c r="C44" s="2">
        <v>0</v>
      </c>
      <c r="D44" s="2">
        <v>0.01</v>
      </c>
      <c r="E44">
        <v>4480</v>
      </c>
      <c r="F44" s="2">
        <v>0.01</v>
      </c>
      <c r="G44" s="2">
        <v>0</v>
      </c>
      <c r="H44" s="2">
        <v>0.01</v>
      </c>
      <c r="I44">
        <v>4480</v>
      </c>
      <c r="J44" s="2">
        <v>0.01</v>
      </c>
      <c r="K44" s="2">
        <v>0</v>
      </c>
      <c r="L44" s="2">
        <v>0.01</v>
      </c>
      <c r="M44">
        <v>4480</v>
      </c>
    </row>
    <row r="45" spans="1:13" x14ac:dyDescent="0.25">
      <c r="A45" t="s">
        <v>48</v>
      </c>
      <c r="B45" s="2">
        <v>0.41</v>
      </c>
      <c r="C45" s="2">
        <v>0</v>
      </c>
      <c r="D45" s="2">
        <v>0.41</v>
      </c>
      <c r="E45">
        <v>7772</v>
      </c>
      <c r="F45" s="2">
        <v>0.4</v>
      </c>
      <c r="G45" s="2">
        <v>0</v>
      </c>
      <c r="H45" s="2">
        <v>0.41</v>
      </c>
      <c r="I45">
        <v>7772</v>
      </c>
      <c r="J45" s="2">
        <v>0.41</v>
      </c>
      <c r="K45" s="2">
        <v>0</v>
      </c>
      <c r="L45" s="2">
        <v>0.41</v>
      </c>
      <c r="M45">
        <v>7772</v>
      </c>
    </row>
    <row r="46" spans="1:13" x14ac:dyDescent="0.25">
      <c r="A46" t="s">
        <v>49</v>
      </c>
      <c r="B46" s="2">
        <v>0.01</v>
      </c>
      <c r="C46" s="2">
        <v>0</v>
      </c>
      <c r="D46" s="2">
        <v>0.02</v>
      </c>
      <c r="E46">
        <v>4504</v>
      </c>
      <c r="F46" s="2">
        <v>0.01</v>
      </c>
      <c r="G46" s="2">
        <v>0</v>
      </c>
      <c r="H46" s="2">
        <v>0.01</v>
      </c>
      <c r="I46">
        <v>4504</v>
      </c>
      <c r="J46" s="2">
        <v>0.01</v>
      </c>
      <c r="K46" s="2">
        <v>0</v>
      </c>
      <c r="L46" s="2">
        <v>0.01</v>
      </c>
      <c r="M46">
        <v>4504</v>
      </c>
    </row>
    <row r="47" spans="1:13" x14ac:dyDescent="0.25">
      <c r="A47" t="s">
        <v>50</v>
      </c>
      <c r="B47" s="2">
        <v>0.06</v>
      </c>
      <c r="C47" s="2">
        <v>0</v>
      </c>
      <c r="D47" s="2">
        <v>0.06</v>
      </c>
      <c r="E47">
        <v>5428</v>
      </c>
      <c r="F47" s="2">
        <v>0.06</v>
      </c>
      <c r="G47" s="2">
        <v>0</v>
      </c>
      <c r="H47" s="2">
        <v>0.06</v>
      </c>
      <c r="I47">
        <v>5428</v>
      </c>
      <c r="J47" s="2">
        <v>0.06</v>
      </c>
      <c r="K47" s="2">
        <v>0</v>
      </c>
      <c r="L47" s="2">
        <v>0.06</v>
      </c>
      <c r="M47">
        <v>5428</v>
      </c>
    </row>
    <row r="48" spans="1:13" x14ac:dyDescent="0.25">
      <c r="A48" t="s">
        <v>51</v>
      </c>
      <c r="B48" s="2">
        <v>0.02</v>
      </c>
      <c r="C48" s="2">
        <v>0</v>
      </c>
      <c r="D48" s="2">
        <v>0.02</v>
      </c>
      <c r="E48">
        <v>4580</v>
      </c>
      <c r="F48" s="2">
        <v>0.02</v>
      </c>
      <c r="G48" s="2">
        <v>0</v>
      </c>
      <c r="H48" s="2">
        <v>0.02</v>
      </c>
      <c r="I48">
        <v>4580</v>
      </c>
      <c r="J48" s="2">
        <v>0.02</v>
      </c>
      <c r="K48" s="2">
        <v>0</v>
      </c>
      <c r="L48" s="2">
        <v>0.02</v>
      </c>
      <c r="M48">
        <v>4580</v>
      </c>
    </row>
    <row r="49" spans="1:13" x14ac:dyDescent="0.25">
      <c r="A49" t="s">
        <v>109</v>
      </c>
      <c r="B49" s="2">
        <v>1.75</v>
      </c>
      <c r="C49" s="2">
        <v>0.01</v>
      </c>
      <c r="D49" s="2">
        <v>1.77</v>
      </c>
      <c r="E49">
        <v>43884</v>
      </c>
      <c r="F49" s="2">
        <v>1.76</v>
      </c>
      <c r="G49" s="2">
        <v>0</v>
      </c>
      <c r="H49" s="2">
        <v>1.78</v>
      </c>
      <c r="I49">
        <v>43884</v>
      </c>
      <c r="J49" s="2">
        <v>1.74</v>
      </c>
      <c r="K49" s="2">
        <v>0.04</v>
      </c>
      <c r="L49" s="2">
        <v>1.78</v>
      </c>
      <c r="M49">
        <v>43884</v>
      </c>
    </row>
    <row r="50" spans="1:13" x14ac:dyDescent="0.25">
      <c r="A50" t="s">
        <v>108</v>
      </c>
      <c r="B50" s="2">
        <v>2.87</v>
      </c>
      <c r="C50" s="2">
        <v>0.05</v>
      </c>
      <c r="D50" s="2">
        <v>2.93</v>
      </c>
      <c r="E50">
        <v>78396</v>
      </c>
      <c r="F50" s="2">
        <v>2.86</v>
      </c>
      <c r="G50" s="2">
        <v>0.05</v>
      </c>
      <c r="H50" s="2">
        <v>2.92</v>
      </c>
      <c r="I50">
        <v>78396</v>
      </c>
      <c r="J50" s="2">
        <v>2.86</v>
      </c>
      <c r="K50" s="2">
        <v>0.05</v>
      </c>
      <c r="L50" s="2">
        <v>2.92</v>
      </c>
      <c r="M50">
        <v>78396</v>
      </c>
    </row>
    <row r="51" spans="1:13" x14ac:dyDescent="0.25">
      <c r="A51" t="s">
        <v>52</v>
      </c>
      <c r="B51" s="2">
        <v>0.01</v>
      </c>
      <c r="C51" s="2">
        <v>0</v>
      </c>
      <c r="D51" s="2">
        <v>0.01</v>
      </c>
      <c r="E51">
        <v>4492</v>
      </c>
      <c r="F51" s="2">
        <v>0.01</v>
      </c>
      <c r="G51" s="2">
        <v>0</v>
      </c>
      <c r="H51" s="2">
        <v>0.01</v>
      </c>
      <c r="I51">
        <v>4492</v>
      </c>
      <c r="J51" s="2">
        <v>0.01</v>
      </c>
      <c r="K51" s="2">
        <v>0</v>
      </c>
      <c r="L51" s="2">
        <v>0.01</v>
      </c>
      <c r="M51">
        <v>4492</v>
      </c>
    </row>
    <row r="52" spans="1:13" x14ac:dyDescent="0.25">
      <c r="A52" t="s">
        <v>53</v>
      </c>
      <c r="B52" s="2">
        <v>0.02</v>
      </c>
      <c r="C52" s="2">
        <v>0</v>
      </c>
      <c r="D52" s="2">
        <v>0.02</v>
      </c>
      <c r="E52">
        <v>4480</v>
      </c>
      <c r="F52" s="2">
        <v>0.02</v>
      </c>
      <c r="G52" s="2">
        <v>0</v>
      </c>
      <c r="H52" s="2">
        <v>0.02</v>
      </c>
      <c r="I52">
        <v>4480</v>
      </c>
      <c r="J52" s="2">
        <v>0.02</v>
      </c>
      <c r="K52" s="2">
        <v>0</v>
      </c>
      <c r="L52" s="2">
        <v>0.02</v>
      </c>
      <c r="M52">
        <v>4480</v>
      </c>
    </row>
    <row r="53" spans="1:13" x14ac:dyDescent="0.25">
      <c r="A53" t="s">
        <v>54</v>
      </c>
      <c r="B53" s="2">
        <v>0.06</v>
      </c>
      <c r="C53" s="2">
        <v>0</v>
      </c>
      <c r="D53" s="2">
        <v>7.0000000000000007E-2</v>
      </c>
      <c r="E53">
        <v>4680</v>
      </c>
      <c r="F53" s="2">
        <v>7.0000000000000007E-2</v>
      </c>
      <c r="G53" s="2">
        <v>0</v>
      </c>
      <c r="H53" s="2">
        <v>7.0000000000000007E-2</v>
      </c>
      <c r="I53">
        <v>4680</v>
      </c>
      <c r="J53" s="2">
        <v>0.06</v>
      </c>
      <c r="K53" s="2">
        <v>0</v>
      </c>
      <c r="L53" s="2">
        <v>7.0000000000000007E-2</v>
      </c>
      <c r="M53">
        <v>4680</v>
      </c>
    </row>
    <row r="54" spans="1:13" x14ac:dyDescent="0.25">
      <c r="A54" t="s">
        <v>55</v>
      </c>
      <c r="B54" s="2">
        <v>0.14000000000000001</v>
      </c>
      <c r="C54" s="2">
        <v>0</v>
      </c>
      <c r="D54" s="2">
        <v>0.14000000000000001</v>
      </c>
      <c r="E54">
        <v>6732</v>
      </c>
      <c r="F54" s="2">
        <v>0.14000000000000001</v>
      </c>
      <c r="G54" s="2">
        <v>0</v>
      </c>
      <c r="H54" s="2">
        <v>0.14000000000000001</v>
      </c>
      <c r="I54">
        <v>6732</v>
      </c>
      <c r="J54" s="2">
        <v>0.14000000000000001</v>
      </c>
      <c r="K54" s="2">
        <v>0</v>
      </c>
      <c r="L54" s="2">
        <v>0.14000000000000001</v>
      </c>
      <c r="M54">
        <v>6732</v>
      </c>
    </row>
    <row r="55" spans="1:13" x14ac:dyDescent="0.25">
      <c r="A55" t="s">
        <v>56</v>
      </c>
      <c r="B55" s="2">
        <v>1.47</v>
      </c>
      <c r="C55" s="2">
        <v>0</v>
      </c>
      <c r="D55" s="2">
        <v>1.48</v>
      </c>
      <c r="E55">
        <v>34516</v>
      </c>
      <c r="F55" s="2">
        <v>1.46</v>
      </c>
      <c r="G55" s="2">
        <v>0.02</v>
      </c>
      <c r="H55" s="2">
        <v>1.48</v>
      </c>
      <c r="I55">
        <v>34516</v>
      </c>
      <c r="J55" s="2">
        <v>1.44</v>
      </c>
      <c r="K55" s="2">
        <v>0.03</v>
      </c>
      <c r="L55" s="2">
        <v>1.47</v>
      </c>
      <c r="M55">
        <v>34516</v>
      </c>
    </row>
    <row r="56" spans="1:13" x14ac:dyDescent="0.25">
      <c r="A56" t="s">
        <v>57</v>
      </c>
      <c r="B56" s="2">
        <v>1.91</v>
      </c>
      <c r="C56" s="2">
        <v>0.01</v>
      </c>
      <c r="D56" s="2">
        <v>1.93</v>
      </c>
      <c r="E56">
        <v>24372</v>
      </c>
      <c r="F56" s="2">
        <v>1.92</v>
      </c>
      <c r="G56" s="2">
        <v>0</v>
      </c>
      <c r="H56" s="2">
        <v>1.93</v>
      </c>
      <c r="I56">
        <v>24372</v>
      </c>
      <c r="J56" s="2">
        <v>1.92</v>
      </c>
      <c r="K56" s="2">
        <v>0</v>
      </c>
      <c r="L56" s="2">
        <v>1.93</v>
      </c>
      <c r="M56">
        <v>24372</v>
      </c>
    </row>
    <row r="57" spans="1:13" x14ac:dyDescent="0.25">
      <c r="A57" t="s">
        <v>58</v>
      </c>
      <c r="B57" s="2">
        <v>1.38</v>
      </c>
      <c r="C57" s="2">
        <v>0.01</v>
      </c>
      <c r="D57" s="2">
        <v>1.39</v>
      </c>
      <c r="E57">
        <v>23844</v>
      </c>
      <c r="F57" s="2">
        <v>1.39</v>
      </c>
      <c r="G57" s="2">
        <v>0</v>
      </c>
      <c r="H57" s="2">
        <v>1.4</v>
      </c>
      <c r="I57">
        <v>23844</v>
      </c>
      <c r="J57" s="2">
        <v>1.38</v>
      </c>
      <c r="K57" s="2">
        <v>0.01</v>
      </c>
      <c r="L57" s="2">
        <v>1.4</v>
      </c>
      <c r="M57">
        <v>23844</v>
      </c>
    </row>
    <row r="58" spans="1:13" x14ac:dyDescent="0.25">
      <c r="A58" t="s">
        <v>59</v>
      </c>
      <c r="B58" s="2">
        <v>1.54</v>
      </c>
      <c r="C58" s="2">
        <v>0</v>
      </c>
      <c r="D58" s="2">
        <v>1.55</v>
      </c>
      <c r="E58">
        <v>14956</v>
      </c>
      <c r="F58" s="2">
        <v>1.54</v>
      </c>
      <c r="G58" s="2">
        <v>0.01</v>
      </c>
      <c r="H58" s="2">
        <v>1.55</v>
      </c>
      <c r="I58">
        <v>14956</v>
      </c>
      <c r="J58" s="2">
        <v>1.54</v>
      </c>
      <c r="K58" s="2">
        <v>0</v>
      </c>
      <c r="L58" s="2">
        <v>1.55</v>
      </c>
      <c r="M58">
        <v>14956</v>
      </c>
    </row>
    <row r="59" spans="1:13" x14ac:dyDescent="0.25">
      <c r="A59" t="s">
        <v>60</v>
      </c>
      <c r="B59" s="2">
        <v>0.64</v>
      </c>
      <c r="C59" s="2">
        <v>0</v>
      </c>
      <c r="D59" s="2">
        <v>0.65</v>
      </c>
      <c r="E59">
        <v>8120</v>
      </c>
      <c r="F59" s="2">
        <v>0.64</v>
      </c>
      <c r="G59" s="2">
        <v>0</v>
      </c>
      <c r="H59" s="2">
        <v>0.65</v>
      </c>
      <c r="I59">
        <v>8120</v>
      </c>
      <c r="J59" s="2">
        <v>0.65</v>
      </c>
      <c r="K59" s="2">
        <v>0</v>
      </c>
      <c r="L59" s="2">
        <v>0.65</v>
      </c>
      <c r="M59">
        <v>8120</v>
      </c>
    </row>
    <row r="60" spans="1:13" x14ac:dyDescent="0.25">
      <c r="A60" t="s">
        <v>61</v>
      </c>
      <c r="B60" s="2">
        <v>0.02</v>
      </c>
      <c r="C60" s="2">
        <v>0</v>
      </c>
      <c r="D60" s="2">
        <v>0.02</v>
      </c>
      <c r="E60">
        <v>4516</v>
      </c>
      <c r="F60" s="2">
        <v>0.02</v>
      </c>
      <c r="G60" s="2">
        <v>0</v>
      </c>
      <c r="H60" s="2">
        <v>0.02</v>
      </c>
      <c r="I60">
        <v>4516</v>
      </c>
      <c r="J60" s="2">
        <v>0.02</v>
      </c>
      <c r="K60" s="2">
        <v>0</v>
      </c>
      <c r="L60" s="2">
        <v>0.02</v>
      </c>
      <c r="M60">
        <v>4516</v>
      </c>
    </row>
    <row r="61" spans="1:13" x14ac:dyDescent="0.25">
      <c r="A61" t="s">
        <v>62</v>
      </c>
      <c r="B61" s="2">
        <v>0.02</v>
      </c>
      <c r="C61" s="2">
        <v>0</v>
      </c>
      <c r="D61" s="2">
        <v>0.02</v>
      </c>
      <c r="E61">
        <v>4488</v>
      </c>
      <c r="F61" s="2">
        <v>0.02</v>
      </c>
      <c r="G61" s="2">
        <v>0</v>
      </c>
      <c r="H61" s="2">
        <v>0.02</v>
      </c>
      <c r="I61">
        <v>4488</v>
      </c>
      <c r="J61" s="2">
        <v>0.02</v>
      </c>
      <c r="K61" s="2">
        <v>0</v>
      </c>
      <c r="L61" s="2">
        <v>0.02</v>
      </c>
      <c r="M61">
        <v>4488</v>
      </c>
    </row>
    <row r="62" spans="1:13" x14ac:dyDescent="0.25">
      <c r="A62" t="s">
        <v>63</v>
      </c>
      <c r="B62" s="2">
        <v>1.04</v>
      </c>
      <c r="C62" s="2">
        <v>0</v>
      </c>
      <c r="D62" s="2">
        <v>1.04</v>
      </c>
      <c r="E62">
        <v>14516</v>
      </c>
      <c r="F62" s="2">
        <v>1.03</v>
      </c>
      <c r="G62" s="2">
        <v>0</v>
      </c>
      <c r="H62" s="2">
        <v>1.04</v>
      </c>
      <c r="I62">
        <v>14516</v>
      </c>
      <c r="J62" s="2">
        <v>1.04</v>
      </c>
      <c r="K62" s="2">
        <v>0</v>
      </c>
      <c r="L62" s="2">
        <v>1.04</v>
      </c>
      <c r="M62">
        <v>14516</v>
      </c>
    </row>
    <row r="63" spans="1:13" x14ac:dyDescent="0.25">
      <c r="A63" t="s">
        <v>64</v>
      </c>
      <c r="B63" s="2">
        <v>0.65</v>
      </c>
      <c r="C63" s="2">
        <v>0</v>
      </c>
      <c r="D63" s="2">
        <v>0.65</v>
      </c>
      <c r="E63">
        <v>8064</v>
      </c>
      <c r="F63" s="2">
        <v>0.64</v>
      </c>
      <c r="G63" s="2">
        <v>0</v>
      </c>
      <c r="H63" s="2">
        <v>0.65</v>
      </c>
      <c r="I63">
        <v>8064</v>
      </c>
      <c r="J63" s="2">
        <v>0.65</v>
      </c>
      <c r="K63" s="2">
        <v>0</v>
      </c>
      <c r="L63" s="2">
        <v>0.65</v>
      </c>
      <c r="M63">
        <v>8064</v>
      </c>
    </row>
    <row r="64" spans="1:13" x14ac:dyDescent="0.25">
      <c r="A64" t="s">
        <v>65</v>
      </c>
      <c r="B64" s="2">
        <v>0.67</v>
      </c>
      <c r="C64" s="2">
        <v>0.01</v>
      </c>
      <c r="D64" s="2">
        <v>0.69</v>
      </c>
      <c r="E64">
        <v>14964</v>
      </c>
      <c r="F64" s="2">
        <v>0.68</v>
      </c>
      <c r="G64" s="2">
        <v>0</v>
      </c>
      <c r="H64" s="2">
        <v>0.69</v>
      </c>
      <c r="I64">
        <v>14964</v>
      </c>
      <c r="J64" s="2">
        <v>0.68</v>
      </c>
      <c r="K64" s="2">
        <v>0</v>
      </c>
      <c r="L64" s="2">
        <v>0.69</v>
      </c>
      <c r="M64">
        <v>14964</v>
      </c>
    </row>
    <row r="65" spans="1:13" x14ac:dyDescent="0.25">
      <c r="A65" t="s">
        <v>66</v>
      </c>
      <c r="B65" s="2">
        <v>0.02</v>
      </c>
      <c r="C65" s="2">
        <v>0</v>
      </c>
      <c r="D65" s="2">
        <v>0.02</v>
      </c>
      <c r="E65">
        <v>4496</v>
      </c>
      <c r="F65" s="2">
        <v>0.02</v>
      </c>
      <c r="G65" s="2">
        <v>0</v>
      </c>
      <c r="H65" s="2">
        <v>0.02</v>
      </c>
      <c r="I65">
        <v>4496</v>
      </c>
      <c r="J65" s="2">
        <v>0.02</v>
      </c>
      <c r="K65" s="2">
        <v>0</v>
      </c>
      <c r="L65" s="2">
        <v>0.02</v>
      </c>
      <c r="M65">
        <v>4496</v>
      </c>
    </row>
    <row r="66" spans="1:13" x14ac:dyDescent="0.25">
      <c r="A66" t="s">
        <v>67</v>
      </c>
      <c r="B66" s="2">
        <v>0.01</v>
      </c>
      <c r="C66" s="2">
        <v>0</v>
      </c>
      <c r="D66" s="2">
        <v>0.01</v>
      </c>
      <c r="E66">
        <v>4480</v>
      </c>
      <c r="F66" s="2">
        <v>0.01</v>
      </c>
      <c r="G66" s="2">
        <v>0</v>
      </c>
      <c r="H66" s="2">
        <v>0.01</v>
      </c>
      <c r="I66">
        <v>4480</v>
      </c>
      <c r="J66" s="2">
        <v>0.01</v>
      </c>
      <c r="K66" s="2">
        <v>0</v>
      </c>
      <c r="L66" s="2">
        <v>0.01</v>
      </c>
      <c r="M66">
        <v>4480</v>
      </c>
    </row>
    <row r="67" spans="1:13" x14ac:dyDescent="0.25">
      <c r="A67" t="s">
        <v>68</v>
      </c>
      <c r="B67" s="2">
        <v>0.02</v>
      </c>
      <c r="C67" s="2">
        <v>0</v>
      </c>
      <c r="D67" s="2">
        <v>0.02</v>
      </c>
      <c r="E67">
        <v>4484</v>
      </c>
      <c r="F67" s="2">
        <v>0.02</v>
      </c>
      <c r="G67" s="2">
        <v>0</v>
      </c>
      <c r="H67" s="2">
        <v>0.02</v>
      </c>
      <c r="I67">
        <v>4484</v>
      </c>
      <c r="J67" s="2">
        <v>0.02</v>
      </c>
      <c r="K67" s="2">
        <v>0</v>
      </c>
      <c r="L67" s="2">
        <v>0.02</v>
      </c>
      <c r="M67">
        <v>4484</v>
      </c>
    </row>
    <row r="68" spans="1:13" x14ac:dyDescent="0.25">
      <c r="A68" t="s">
        <v>69</v>
      </c>
      <c r="B68" s="2">
        <v>0.32</v>
      </c>
      <c r="C68" s="2">
        <v>0</v>
      </c>
      <c r="D68" s="2">
        <v>0.32</v>
      </c>
      <c r="E68">
        <v>6264</v>
      </c>
      <c r="F68" s="2">
        <v>0.32</v>
      </c>
      <c r="G68" s="2">
        <v>0</v>
      </c>
      <c r="H68" s="2">
        <v>0.32</v>
      </c>
      <c r="I68">
        <v>6264</v>
      </c>
      <c r="J68" s="2">
        <v>0.32</v>
      </c>
      <c r="K68" s="2">
        <v>0</v>
      </c>
      <c r="L68" s="2">
        <v>0.32</v>
      </c>
      <c r="M68">
        <v>6264</v>
      </c>
    </row>
    <row r="69" spans="1:13" x14ac:dyDescent="0.25">
      <c r="A69" t="s">
        <v>106</v>
      </c>
      <c r="B69" s="2">
        <v>0.04</v>
      </c>
      <c r="C69" s="2">
        <v>0</v>
      </c>
      <c r="D69" s="2">
        <v>0.04</v>
      </c>
      <c r="E69">
        <v>6428</v>
      </c>
      <c r="F69" s="2">
        <v>0.04</v>
      </c>
      <c r="G69" s="2">
        <v>0</v>
      </c>
      <c r="H69" s="2">
        <v>0.04</v>
      </c>
      <c r="I69">
        <v>6428</v>
      </c>
      <c r="J69" s="2">
        <v>0.03</v>
      </c>
      <c r="K69" s="2">
        <v>0</v>
      </c>
      <c r="L69" s="2">
        <v>0.04</v>
      </c>
      <c r="M69">
        <v>6428</v>
      </c>
    </row>
    <row r="70" spans="1:13" x14ac:dyDescent="0.25">
      <c r="A70" t="s">
        <v>70</v>
      </c>
      <c r="B70" s="2">
        <v>0.76</v>
      </c>
      <c r="C70" s="2">
        <v>0</v>
      </c>
      <c r="D70" s="2">
        <v>0.76</v>
      </c>
      <c r="E70">
        <v>6836</v>
      </c>
      <c r="F70" s="2">
        <v>0.74</v>
      </c>
      <c r="G70" s="2">
        <v>0</v>
      </c>
      <c r="H70" s="2">
        <v>0.75</v>
      </c>
      <c r="I70">
        <v>6836</v>
      </c>
      <c r="J70" s="2">
        <v>0.75</v>
      </c>
      <c r="K70" s="2">
        <v>0</v>
      </c>
      <c r="L70" s="2">
        <v>0.76</v>
      </c>
      <c r="M70">
        <v>6836</v>
      </c>
    </row>
    <row r="71" spans="1:13" x14ac:dyDescent="0.25">
      <c r="A71" t="s">
        <v>71</v>
      </c>
      <c r="B71" s="2">
        <v>0.6</v>
      </c>
      <c r="C71" s="2">
        <v>0</v>
      </c>
      <c r="D71" s="2">
        <v>0.61</v>
      </c>
      <c r="E71">
        <v>9672</v>
      </c>
      <c r="F71" s="2">
        <v>0.59</v>
      </c>
      <c r="G71" s="2">
        <v>0</v>
      </c>
      <c r="H71" s="2">
        <v>0.59</v>
      </c>
      <c r="I71">
        <v>9672</v>
      </c>
      <c r="J71" s="2">
        <v>0.57999999999999996</v>
      </c>
      <c r="K71" s="2">
        <v>0.01</v>
      </c>
      <c r="L71" s="2">
        <v>0.59</v>
      </c>
      <c r="M71">
        <v>9672</v>
      </c>
    </row>
    <row r="72" spans="1:13" x14ac:dyDescent="0.25">
      <c r="A72" t="s">
        <v>72</v>
      </c>
      <c r="B72" s="2">
        <v>0.7</v>
      </c>
      <c r="C72" s="2">
        <v>0</v>
      </c>
      <c r="D72" s="2">
        <v>0.7</v>
      </c>
      <c r="E72">
        <v>7720</v>
      </c>
      <c r="F72" s="2">
        <v>0.69</v>
      </c>
      <c r="G72" s="2">
        <v>0</v>
      </c>
      <c r="H72" s="2">
        <v>0.69</v>
      </c>
      <c r="I72">
        <v>7720</v>
      </c>
      <c r="J72" s="2">
        <v>0.69</v>
      </c>
      <c r="K72" s="2">
        <v>0</v>
      </c>
      <c r="L72" s="2">
        <v>0.69</v>
      </c>
      <c r="M72">
        <v>7720</v>
      </c>
    </row>
    <row r="73" spans="1:13" x14ac:dyDescent="0.25">
      <c r="A73" t="s">
        <v>73</v>
      </c>
      <c r="B73" s="2">
        <v>0.04</v>
      </c>
      <c r="C73" s="2">
        <v>0</v>
      </c>
      <c r="D73" s="2">
        <v>0.04</v>
      </c>
      <c r="E73">
        <v>6440</v>
      </c>
      <c r="F73" s="2">
        <v>0.04</v>
      </c>
      <c r="G73" s="2">
        <v>0</v>
      </c>
      <c r="H73" s="2">
        <v>0.04</v>
      </c>
      <c r="I73">
        <v>6440</v>
      </c>
      <c r="J73" s="2">
        <v>0.04</v>
      </c>
      <c r="K73" s="2">
        <v>0</v>
      </c>
      <c r="L73" s="2">
        <v>0.04</v>
      </c>
      <c r="M73">
        <v>6440</v>
      </c>
    </row>
    <row r="74" spans="1:13" x14ac:dyDescent="0.25">
      <c r="A74" t="s">
        <v>74</v>
      </c>
      <c r="B74" s="2">
        <v>0.33</v>
      </c>
      <c r="C74" s="2">
        <v>0</v>
      </c>
      <c r="D74" s="2">
        <v>0.34</v>
      </c>
      <c r="E74">
        <v>7312</v>
      </c>
      <c r="F74" s="2">
        <v>0.33</v>
      </c>
      <c r="G74" s="2">
        <v>0</v>
      </c>
      <c r="H74" s="2">
        <v>0.33</v>
      </c>
      <c r="I74">
        <v>7312</v>
      </c>
      <c r="J74" s="2">
        <v>0.33</v>
      </c>
      <c r="K74" s="2">
        <v>0</v>
      </c>
      <c r="L74" s="2">
        <v>0.33</v>
      </c>
      <c r="M74">
        <v>7312</v>
      </c>
    </row>
    <row r="75" spans="1:13" x14ac:dyDescent="0.25">
      <c r="A75" t="s">
        <v>107</v>
      </c>
      <c r="B75" s="2">
        <v>5.0999999999999996</v>
      </c>
      <c r="C75" s="2">
        <v>0</v>
      </c>
      <c r="D75" s="2">
        <v>5.1100000000000003</v>
      </c>
      <c r="E75">
        <v>13420</v>
      </c>
      <c r="F75" s="2">
        <v>5.09</v>
      </c>
      <c r="G75" s="2">
        <v>0</v>
      </c>
      <c r="H75" s="2">
        <v>5.0999999999999996</v>
      </c>
      <c r="I75">
        <v>13420</v>
      </c>
      <c r="J75" s="2">
        <v>5.08</v>
      </c>
      <c r="K75" s="2">
        <v>0</v>
      </c>
      <c r="L75" s="2">
        <v>5.09</v>
      </c>
      <c r="M75">
        <v>13420</v>
      </c>
    </row>
    <row r="76" spans="1:13" x14ac:dyDescent="0.25">
      <c r="A76" t="s">
        <v>75</v>
      </c>
      <c r="B76" s="2">
        <v>0.7</v>
      </c>
      <c r="C76" s="2">
        <v>0</v>
      </c>
      <c r="D76" s="2">
        <v>0.7</v>
      </c>
      <c r="E76">
        <v>8048</v>
      </c>
      <c r="F76" s="2">
        <v>0.7</v>
      </c>
      <c r="G76" s="2">
        <v>0</v>
      </c>
      <c r="H76" s="2">
        <v>0.7</v>
      </c>
      <c r="I76">
        <v>8048</v>
      </c>
      <c r="J76" s="2">
        <v>0.7</v>
      </c>
      <c r="K76" s="2">
        <v>0</v>
      </c>
      <c r="L76" s="2">
        <v>0.71</v>
      </c>
      <c r="M76">
        <v>8048</v>
      </c>
    </row>
    <row r="77" spans="1:13" x14ac:dyDescent="0.25">
      <c r="A77" t="s">
        <v>76</v>
      </c>
      <c r="B77" s="2">
        <v>0.04</v>
      </c>
      <c r="C77" s="2">
        <v>0</v>
      </c>
      <c r="D77" s="2">
        <v>0.04</v>
      </c>
      <c r="E77">
        <v>4744</v>
      </c>
      <c r="F77" s="2">
        <v>0.04</v>
      </c>
      <c r="G77" s="2">
        <v>0</v>
      </c>
      <c r="H77" s="2">
        <v>0.04</v>
      </c>
      <c r="I77">
        <v>4744</v>
      </c>
      <c r="J77" s="2">
        <v>0.03</v>
      </c>
      <c r="K77" s="2">
        <v>0</v>
      </c>
      <c r="L77" s="2">
        <v>0.04</v>
      </c>
      <c r="M77">
        <v>4744</v>
      </c>
    </row>
    <row r="78" spans="1:13" x14ac:dyDescent="0.25">
      <c r="A78" t="s">
        <v>77</v>
      </c>
      <c r="B78" s="2">
        <v>0.03</v>
      </c>
      <c r="C78" s="2">
        <v>0</v>
      </c>
      <c r="D78" s="2">
        <v>0.03</v>
      </c>
      <c r="E78">
        <v>4700</v>
      </c>
      <c r="F78" s="2">
        <v>0.02</v>
      </c>
      <c r="G78" s="2">
        <v>0</v>
      </c>
      <c r="H78" s="2">
        <v>0.03</v>
      </c>
      <c r="I78">
        <v>4700</v>
      </c>
      <c r="J78" s="2">
        <v>0.03</v>
      </c>
      <c r="K78" s="2">
        <v>0</v>
      </c>
      <c r="L78" s="2">
        <v>0.03</v>
      </c>
      <c r="M78">
        <v>4700</v>
      </c>
    </row>
    <row r="79" spans="1:13" x14ac:dyDescent="0.25">
      <c r="A79" t="s">
        <v>78</v>
      </c>
      <c r="B79" s="2">
        <v>0.36</v>
      </c>
      <c r="C79" s="2">
        <v>0</v>
      </c>
      <c r="D79" s="2">
        <v>0.36</v>
      </c>
      <c r="E79">
        <v>10468</v>
      </c>
      <c r="F79" s="2">
        <v>0.36</v>
      </c>
      <c r="G79" s="2">
        <v>0</v>
      </c>
      <c r="H79" s="2">
        <v>0.36</v>
      </c>
      <c r="I79">
        <v>10468</v>
      </c>
      <c r="J79" s="2">
        <v>0.35</v>
      </c>
      <c r="K79" s="2">
        <v>0</v>
      </c>
      <c r="L79" s="2">
        <v>0.35</v>
      </c>
      <c r="M79">
        <v>10468</v>
      </c>
    </row>
    <row r="80" spans="1:13" x14ac:dyDescent="0.25">
      <c r="A80" t="s">
        <v>79</v>
      </c>
      <c r="B80" s="2">
        <v>1.18</v>
      </c>
      <c r="C80" s="2">
        <v>0.01</v>
      </c>
      <c r="D80" s="2">
        <v>1.2</v>
      </c>
      <c r="E80">
        <v>18364</v>
      </c>
      <c r="F80" s="2">
        <v>1.1599999999999999</v>
      </c>
      <c r="G80" s="2">
        <v>0</v>
      </c>
      <c r="H80" s="2">
        <v>1.17</v>
      </c>
      <c r="I80">
        <v>18364</v>
      </c>
      <c r="J80" s="2">
        <v>1.1499999999999999</v>
      </c>
      <c r="K80" s="2">
        <v>0</v>
      </c>
      <c r="L80" s="2">
        <v>1.1599999999999999</v>
      </c>
      <c r="M80">
        <v>18364</v>
      </c>
    </row>
    <row r="81" spans="1:13" x14ac:dyDescent="0.25">
      <c r="A81" t="s">
        <v>80</v>
      </c>
      <c r="B81" s="2">
        <v>0.02</v>
      </c>
      <c r="C81" s="2">
        <v>0</v>
      </c>
      <c r="D81" s="2">
        <v>0.02</v>
      </c>
      <c r="E81">
        <v>4480</v>
      </c>
      <c r="F81" s="2">
        <v>0.02</v>
      </c>
      <c r="G81" s="2">
        <v>0</v>
      </c>
      <c r="H81" s="2">
        <v>0.02</v>
      </c>
      <c r="I81">
        <v>4480</v>
      </c>
      <c r="J81" s="2">
        <v>0.01</v>
      </c>
      <c r="K81" s="2">
        <v>0</v>
      </c>
      <c r="L81" s="2">
        <v>0.02</v>
      </c>
      <c r="M81">
        <v>4480</v>
      </c>
    </row>
    <row r="82" spans="1:13" x14ac:dyDescent="0.25">
      <c r="A82" t="s">
        <v>81</v>
      </c>
      <c r="B82" s="2">
        <v>0.04</v>
      </c>
      <c r="C82" s="2">
        <v>0</v>
      </c>
      <c r="D82" s="2">
        <v>0.04</v>
      </c>
      <c r="E82">
        <v>6068</v>
      </c>
      <c r="F82" s="2">
        <v>0.04</v>
      </c>
      <c r="G82" s="2">
        <v>0</v>
      </c>
      <c r="H82" s="2">
        <v>0.04</v>
      </c>
      <c r="I82">
        <v>6068</v>
      </c>
      <c r="J82" s="2">
        <v>0.04</v>
      </c>
      <c r="K82" s="2">
        <v>0</v>
      </c>
      <c r="L82" s="2">
        <v>0.04</v>
      </c>
      <c r="M82">
        <v>6068</v>
      </c>
    </row>
    <row r="83" spans="1:13" x14ac:dyDescent="0.25">
      <c r="A83" t="s">
        <v>82</v>
      </c>
      <c r="B83" s="2">
        <v>0.02</v>
      </c>
      <c r="C83" s="2">
        <v>0</v>
      </c>
      <c r="D83" s="2">
        <v>0.02</v>
      </c>
      <c r="E83">
        <v>4528</v>
      </c>
      <c r="F83" s="2">
        <v>0.02</v>
      </c>
      <c r="G83" s="2">
        <v>0</v>
      </c>
      <c r="H83" s="2">
        <v>0.02</v>
      </c>
      <c r="I83">
        <v>4528</v>
      </c>
      <c r="J83" s="2">
        <v>0.02</v>
      </c>
      <c r="K83" s="2">
        <v>0</v>
      </c>
      <c r="L83" s="2">
        <v>0.02</v>
      </c>
      <c r="M83">
        <v>4528</v>
      </c>
    </row>
    <row r="84" spans="1:13" x14ac:dyDescent="0.25">
      <c r="A84" t="s">
        <v>83</v>
      </c>
      <c r="B84" s="2">
        <v>0.95</v>
      </c>
      <c r="C84" s="2">
        <v>0</v>
      </c>
      <c r="D84" s="2">
        <v>0.96</v>
      </c>
      <c r="E84">
        <v>10908</v>
      </c>
      <c r="F84" s="2">
        <v>0.95</v>
      </c>
      <c r="G84" s="2">
        <v>0</v>
      </c>
      <c r="H84" s="2">
        <v>0.96</v>
      </c>
      <c r="I84">
        <v>10908</v>
      </c>
      <c r="J84" s="2">
        <v>0.95</v>
      </c>
      <c r="K84" s="2">
        <v>0</v>
      </c>
      <c r="L84" s="2">
        <v>0.96</v>
      </c>
      <c r="M84">
        <v>10908</v>
      </c>
    </row>
    <row r="85" spans="1:13" x14ac:dyDescent="0.25">
      <c r="A85" t="s">
        <v>84</v>
      </c>
      <c r="B85" s="2">
        <v>0.78</v>
      </c>
      <c r="C85" s="2">
        <v>0</v>
      </c>
      <c r="D85" s="2">
        <v>0.78</v>
      </c>
      <c r="E85">
        <v>6900</v>
      </c>
      <c r="F85" s="2">
        <v>0.78</v>
      </c>
      <c r="G85" s="2">
        <v>0</v>
      </c>
      <c r="H85" s="2">
        <v>0.79</v>
      </c>
      <c r="I85">
        <v>6900</v>
      </c>
      <c r="J85" s="2">
        <v>0.78</v>
      </c>
      <c r="K85" s="2">
        <v>0</v>
      </c>
      <c r="L85" s="2">
        <v>0.78</v>
      </c>
      <c r="M85">
        <v>6900</v>
      </c>
    </row>
    <row r="86" spans="1:13" x14ac:dyDescent="0.25">
      <c r="A86" t="s">
        <v>85</v>
      </c>
      <c r="B86" s="2">
        <v>0.61</v>
      </c>
      <c r="C86" s="2">
        <v>0</v>
      </c>
      <c r="D86" s="2">
        <v>0.62</v>
      </c>
      <c r="E86">
        <v>12092</v>
      </c>
      <c r="F86" s="2">
        <v>0.62</v>
      </c>
      <c r="G86" s="2">
        <v>0</v>
      </c>
      <c r="H86" s="2">
        <v>0.62</v>
      </c>
      <c r="I86">
        <v>12092</v>
      </c>
      <c r="J86" s="2">
        <v>0.61</v>
      </c>
      <c r="K86" s="2">
        <v>0</v>
      </c>
      <c r="L86" s="2">
        <v>0.62</v>
      </c>
      <c r="M86">
        <v>12092</v>
      </c>
    </row>
    <row r="87" spans="1:13" x14ac:dyDescent="0.25">
      <c r="A87" t="s">
        <v>86</v>
      </c>
      <c r="B87" s="2">
        <v>1.49</v>
      </c>
      <c r="C87" s="2">
        <v>0.01</v>
      </c>
      <c r="D87" s="2">
        <v>1.51</v>
      </c>
      <c r="E87">
        <v>16376</v>
      </c>
      <c r="F87" s="2">
        <v>1.54</v>
      </c>
      <c r="G87" s="2">
        <v>0</v>
      </c>
      <c r="H87" s="2">
        <v>1.55</v>
      </c>
      <c r="I87">
        <v>16376</v>
      </c>
      <c r="J87" s="2">
        <v>1.54</v>
      </c>
      <c r="K87" s="2">
        <v>0</v>
      </c>
      <c r="L87" s="2">
        <v>1.55</v>
      </c>
      <c r="M87">
        <v>16376</v>
      </c>
    </row>
    <row r="88" spans="1:13" x14ac:dyDescent="0.25">
      <c r="A88" t="s">
        <v>87</v>
      </c>
      <c r="B88" s="2">
        <v>0.02</v>
      </c>
      <c r="C88" s="2">
        <v>0</v>
      </c>
      <c r="D88" s="2">
        <v>0.02</v>
      </c>
      <c r="E88">
        <v>4480</v>
      </c>
      <c r="F88" s="2">
        <v>0.01</v>
      </c>
      <c r="G88" s="2">
        <v>0</v>
      </c>
      <c r="H88" s="2">
        <v>0.02</v>
      </c>
      <c r="I88">
        <v>4480</v>
      </c>
      <c r="J88" s="2">
        <v>0.02</v>
      </c>
      <c r="K88" s="2">
        <v>0</v>
      </c>
      <c r="L88" s="2">
        <v>0.02</v>
      </c>
      <c r="M88">
        <v>4480</v>
      </c>
    </row>
    <row r="89" spans="1:13" x14ac:dyDescent="0.25">
      <c r="A89" t="s">
        <v>88</v>
      </c>
      <c r="B89" s="2">
        <v>0.1</v>
      </c>
      <c r="C89" s="2">
        <v>0</v>
      </c>
      <c r="D89" s="2">
        <v>0.1</v>
      </c>
      <c r="E89">
        <v>4844</v>
      </c>
      <c r="F89" s="2">
        <v>0.1</v>
      </c>
      <c r="G89" s="2">
        <v>0</v>
      </c>
      <c r="H89" s="2">
        <v>0.1</v>
      </c>
      <c r="I89">
        <v>4844</v>
      </c>
      <c r="J89" s="2">
        <v>0.09</v>
      </c>
      <c r="K89" s="2">
        <v>0</v>
      </c>
      <c r="L89" s="2">
        <v>0.1</v>
      </c>
      <c r="M89">
        <v>4844</v>
      </c>
    </row>
    <row r="90" spans="1:13" x14ac:dyDescent="0.25">
      <c r="A90" t="s">
        <v>89</v>
      </c>
      <c r="B90" s="2">
        <v>0.67</v>
      </c>
      <c r="C90" s="2">
        <v>0</v>
      </c>
      <c r="D90" s="2">
        <v>0.68</v>
      </c>
      <c r="E90">
        <v>8672</v>
      </c>
      <c r="F90" s="2">
        <v>0.67</v>
      </c>
      <c r="G90" s="2">
        <v>0</v>
      </c>
      <c r="H90" s="2">
        <v>0.67</v>
      </c>
      <c r="I90">
        <v>8672</v>
      </c>
      <c r="J90" s="2">
        <v>0.67</v>
      </c>
      <c r="K90" s="2">
        <v>0</v>
      </c>
      <c r="L90" s="2">
        <v>0.67</v>
      </c>
      <c r="M90">
        <v>8672</v>
      </c>
    </row>
    <row r="91" spans="1:13" x14ac:dyDescent="0.25">
      <c r="A91" t="s">
        <v>90</v>
      </c>
      <c r="B91" s="2">
        <v>0.37</v>
      </c>
      <c r="C91" s="2">
        <v>0</v>
      </c>
      <c r="D91" s="2">
        <v>0.38</v>
      </c>
      <c r="E91">
        <v>13568</v>
      </c>
      <c r="F91" s="2">
        <v>0.37</v>
      </c>
      <c r="G91" s="2">
        <v>0</v>
      </c>
      <c r="H91" s="2">
        <v>0.38</v>
      </c>
      <c r="I91">
        <v>13568</v>
      </c>
      <c r="J91" s="2">
        <v>0.37</v>
      </c>
      <c r="K91" s="2">
        <v>0.01</v>
      </c>
      <c r="L91" s="2">
        <v>0.38</v>
      </c>
      <c r="M91">
        <v>13568</v>
      </c>
    </row>
    <row r="92" spans="1:13" x14ac:dyDescent="0.25">
      <c r="A92" t="s">
        <v>91</v>
      </c>
      <c r="B92" s="2">
        <v>0.41</v>
      </c>
      <c r="C92" s="2">
        <v>0</v>
      </c>
      <c r="D92" s="2">
        <v>0.42</v>
      </c>
      <c r="E92">
        <v>14360</v>
      </c>
      <c r="F92" s="2">
        <v>0.41</v>
      </c>
      <c r="G92" s="2">
        <v>0</v>
      </c>
      <c r="H92" s="2">
        <v>0.41</v>
      </c>
      <c r="I92">
        <v>14360</v>
      </c>
      <c r="J92" s="2">
        <v>0.41</v>
      </c>
      <c r="K92" s="2">
        <v>0</v>
      </c>
      <c r="L92" s="2">
        <v>0.41</v>
      </c>
      <c r="M92">
        <v>14360</v>
      </c>
    </row>
    <row r="93" spans="1:13" x14ac:dyDescent="0.25">
      <c r="A93" t="s">
        <v>92</v>
      </c>
      <c r="B93" s="2">
        <v>0.01</v>
      </c>
      <c r="C93" s="2">
        <v>0</v>
      </c>
      <c r="D93" s="2">
        <v>0.02</v>
      </c>
      <c r="E93">
        <v>4508</v>
      </c>
      <c r="F93" s="2">
        <v>0.01</v>
      </c>
      <c r="G93" s="2">
        <v>0</v>
      </c>
      <c r="H93" s="2">
        <v>0.01</v>
      </c>
      <c r="I93">
        <v>4508</v>
      </c>
      <c r="J93" s="2">
        <v>0.01</v>
      </c>
      <c r="K93" s="2">
        <v>0</v>
      </c>
      <c r="L93" s="2">
        <v>0.01</v>
      </c>
      <c r="M93">
        <v>4508</v>
      </c>
    </row>
    <row r="94" spans="1:13" x14ac:dyDescent="0.25">
      <c r="A94" t="s">
        <v>93</v>
      </c>
      <c r="B94" s="2">
        <v>0.02</v>
      </c>
      <c r="C94" s="2">
        <v>0</v>
      </c>
      <c r="D94" s="2">
        <v>0.02</v>
      </c>
      <c r="E94">
        <v>4516</v>
      </c>
      <c r="F94" s="2">
        <v>0.02</v>
      </c>
      <c r="G94" s="2">
        <v>0</v>
      </c>
      <c r="H94" s="2">
        <v>0.02</v>
      </c>
      <c r="I94">
        <v>4516</v>
      </c>
      <c r="J94" s="2">
        <v>0.02</v>
      </c>
      <c r="K94" s="2">
        <v>0</v>
      </c>
      <c r="L94" s="2">
        <v>0.02</v>
      </c>
      <c r="M94">
        <v>4516</v>
      </c>
    </row>
    <row r="95" spans="1:13" x14ac:dyDescent="0.25">
      <c r="A95" t="s">
        <v>94</v>
      </c>
      <c r="B95" s="2">
        <v>0.02</v>
      </c>
      <c r="C95" s="2">
        <v>0</v>
      </c>
      <c r="D95" s="2">
        <v>0.02</v>
      </c>
      <c r="E95">
        <v>4536</v>
      </c>
      <c r="F95" s="2">
        <v>0.02</v>
      </c>
      <c r="G95" s="2">
        <v>0</v>
      </c>
      <c r="H95" s="2">
        <v>0.02</v>
      </c>
      <c r="I95">
        <v>4536</v>
      </c>
      <c r="J95" s="2">
        <v>0.02</v>
      </c>
      <c r="K95" s="2">
        <v>0</v>
      </c>
      <c r="L95" s="2">
        <v>0.02</v>
      </c>
      <c r="M95">
        <v>4536</v>
      </c>
    </row>
    <row r="96" spans="1:13" x14ac:dyDescent="0.25">
      <c r="A96" t="s">
        <v>95</v>
      </c>
      <c r="B96" s="2">
        <v>0.02</v>
      </c>
      <c r="C96" s="2">
        <v>0</v>
      </c>
      <c r="D96" s="2">
        <v>0.02</v>
      </c>
      <c r="E96">
        <v>4612</v>
      </c>
      <c r="F96" s="2">
        <v>0.02</v>
      </c>
      <c r="G96" s="2">
        <v>0</v>
      </c>
      <c r="H96" s="2">
        <v>0.02</v>
      </c>
      <c r="I96">
        <v>4612</v>
      </c>
      <c r="J96" s="2">
        <v>0.02</v>
      </c>
      <c r="K96" s="2">
        <v>0</v>
      </c>
      <c r="L96" s="2">
        <v>0.02</v>
      </c>
      <c r="M96">
        <v>4612</v>
      </c>
    </row>
    <row r="97" spans="1:13" x14ac:dyDescent="0.25">
      <c r="A97" t="s">
        <v>96</v>
      </c>
      <c r="B97" s="2">
        <v>0.12</v>
      </c>
      <c r="C97" s="2">
        <v>0</v>
      </c>
      <c r="D97" s="2">
        <v>0.12</v>
      </c>
      <c r="E97">
        <v>5232</v>
      </c>
      <c r="F97" s="2">
        <v>0.12</v>
      </c>
      <c r="G97" s="2">
        <v>0</v>
      </c>
      <c r="H97" s="2">
        <v>0.12</v>
      </c>
      <c r="I97">
        <v>5232</v>
      </c>
      <c r="J97" s="2">
        <v>0.12</v>
      </c>
      <c r="K97" s="2">
        <v>0</v>
      </c>
      <c r="L97" s="2">
        <v>0.12</v>
      </c>
      <c r="M97">
        <v>5232</v>
      </c>
    </row>
    <row r="98" spans="1:13" x14ac:dyDescent="0.25">
      <c r="A98" t="s">
        <v>97</v>
      </c>
      <c r="B98" s="2">
        <v>0.01</v>
      </c>
      <c r="C98" s="2">
        <v>0</v>
      </c>
      <c r="D98" s="2">
        <v>0.01</v>
      </c>
      <c r="E98">
        <v>4480</v>
      </c>
      <c r="F98" s="2">
        <v>0.01</v>
      </c>
      <c r="G98" s="2">
        <v>0</v>
      </c>
      <c r="H98" s="2">
        <v>0.01</v>
      </c>
      <c r="I98">
        <v>4480</v>
      </c>
      <c r="J98" s="2">
        <v>0.01</v>
      </c>
      <c r="K98" s="2">
        <v>0</v>
      </c>
      <c r="L98" s="2">
        <v>0.01</v>
      </c>
      <c r="M98">
        <v>4480</v>
      </c>
    </row>
    <row r="99" spans="1:13" x14ac:dyDescent="0.25">
      <c r="A99" t="s">
        <v>98</v>
      </c>
      <c r="B99" s="2">
        <v>0.01</v>
      </c>
      <c r="C99" s="2">
        <v>0</v>
      </c>
      <c r="D99" s="2">
        <v>0.01</v>
      </c>
      <c r="E99">
        <v>4480</v>
      </c>
      <c r="F99" s="2">
        <v>0.01</v>
      </c>
      <c r="G99" s="2">
        <v>0</v>
      </c>
      <c r="H99" s="2">
        <v>0.01</v>
      </c>
      <c r="I99">
        <v>4480</v>
      </c>
      <c r="J99" s="2">
        <v>0.01</v>
      </c>
      <c r="K99" s="2">
        <v>0</v>
      </c>
      <c r="L99" s="2">
        <v>0.01</v>
      </c>
      <c r="M99">
        <v>4480</v>
      </c>
    </row>
    <row r="100" spans="1:13" x14ac:dyDescent="0.25">
      <c r="A100" t="s">
        <v>99</v>
      </c>
      <c r="B100" s="2">
        <v>0.14000000000000001</v>
      </c>
      <c r="C100" s="2">
        <v>0</v>
      </c>
      <c r="D100" s="2">
        <v>0.14000000000000001</v>
      </c>
      <c r="E100">
        <v>6836</v>
      </c>
      <c r="F100" s="2">
        <v>0.14000000000000001</v>
      </c>
      <c r="G100" s="2">
        <v>0</v>
      </c>
      <c r="H100" s="2">
        <v>0.15</v>
      </c>
      <c r="I100">
        <v>6836</v>
      </c>
      <c r="J100" s="2">
        <v>0.15</v>
      </c>
      <c r="K100" s="2">
        <v>0</v>
      </c>
      <c r="L100" s="2">
        <v>0.15</v>
      </c>
      <c r="M100">
        <v>6832</v>
      </c>
    </row>
    <row r="101" spans="1:13" x14ac:dyDescent="0.25">
      <c r="A101" t="s">
        <v>100</v>
      </c>
      <c r="B101" s="2">
        <v>0.01</v>
      </c>
      <c r="C101" s="2">
        <v>0</v>
      </c>
      <c r="D101" s="2">
        <v>0.02</v>
      </c>
      <c r="E101">
        <v>4572</v>
      </c>
      <c r="F101" s="2">
        <v>0.01</v>
      </c>
      <c r="G101" s="2">
        <v>0</v>
      </c>
      <c r="H101" s="2">
        <v>0.01</v>
      </c>
      <c r="I101">
        <v>4572</v>
      </c>
      <c r="J101" s="2">
        <v>0.01</v>
      </c>
      <c r="K101" s="2">
        <v>0</v>
      </c>
      <c r="L101" s="2">
        <v>0.01</v>
      </c>
      <c r="M101">
        <v>4572</v>
      </c>
    </row>
    <row r="102" spans="1:13" x14ac:dyDescent="0.25">
      <c r="A102" t="s">
        <v>101</v>
      </c>
      <c r="B102" s="2">
        <v>0.52</v>
      </c>
      <c r="C102" s="2">
        <v>0.01</v>
      </c>
      <c r="D102" s="2">
        <v>0.54</v>
      </c>
      <c r="E102">
        <v>8788</v>
      </c>
      <c r="F102" s="2">
        <v>0.54</v>
      </c>
      <c r="G102" s="2">
        <v>0</v>
      </c>
      <c r="H102" s="2">
        <v>0.54</v>
      </c>
      <c r="I102">
        <v>8788</v>
      </c>
      <c r="J102" s="2">
        <v>0.53</v>
      </c>
      <c r="K102" s="2">
        <v>0</v>
      </c>
      <c r="L102" s="2">
        <v>0.53</v>
      </c>
      <c r="M102">
        <v>8788</v>
      </c>
    </row>
    <row r="103" spans="1:13" x14ac:dyDescent="0.25">
      <c r="A103" t="s">
        <v>102</v>
      </c>
      <c r="B103" s="2">
        <v>0.01</v>
      </c>
      <c r="C103" s="2">
        <v>0</v>
      </c>
      <c r="D103" s="2">
        <v>0.01</v>
      </c>
      <c r="E103">
        <v>4480</v>
      </c>
      <c r="F103" s="2">
        <v>0.01</v>
      </c>
      <c r="G103" s="2">
        <v>0</v>
      </c>
      <c r="H103" s="2">
        <v>0.01</v>
      </c>
      <c r="I103">
        <v>4480</v>
      </c>
      <c r="J103" s="2">
        <v>0.01</v>
      </c>
      <c r="K103" s="2">
        <v>0</v>
      </c>
      <c r="L103" s="2">
        <v>0.01</v>
      </c>
      <c r="M103">
        <v>4480</v>
      </c>
    </row>
    <row r="104" spans="1:13" x14ac:dyDescent="0.25">
      <c r="A104" t="s">
        <v>103</v>
      </c>
      <c r="B104" s="2">
        <v>0.92</v>
      </c>
      <c r="C104" s="2">
        <v>0</v>
      </c>
      <c r="D104" s="2">
        <v>0.92</v>
      </c>
      <c r="E104">
        <v>7672</v>
      </c>
      <c r="F104" s="2">
        <v>0.92</v>
      </c>
      <c r="G104" s="2">
        <v>0</v>
      </c>
      <c r="H104" s="2">
        <v>0.92</v>
      </c>
      <c r="I104">
        <v>7672</v>
      </c>
      <c r="J104" s="2">
        <v>0.87</v>
      </c>
      <c r="K104" s="2">
        <v>0.01</v>
      </c>
      <c r="L104" s="2">
        <v>0.89</v>
      </c>
      <c r="M104">
        <v>7672</v>
      </c>
    </row>
    <row r="105" spans="1:13" x14ac:dyDescent="0.25">
      <c r="A105" t="s">
        <v>104</v>
      </c>
      <c r="B105" s="2">
        <v>0.76</v>
      </c>
      <c r="C105" s="2">
        <v>0</v>
      </c>
      <c r="D105" s="2">
        <v>0.77</v>
      </c>
      <c r="E105">
        <v>8764</v>
      </c>
      <c r="F105" s="2">
        <v>0.78</v>
      </c>
      <c r="G105" s="2">
        <v>0</v>
      </c>
      <c r="H105" s="2">
        <v>0.78</v>
      </c>
      <c r="I105">
        <v>8764</v>
      </c>
      <c r="J105" s="2">
        <v>0.76</v>
      </c>
      <c r="K105" s="2">
        <v>0</v>
      </c>
      <c r="L105" s="2">
        <v>0.76</v>
      </c>
      <c r="M105">
        <v>8764</v>
      </c>
    </row>
    <row r="106" spans="1:13" x14ac:dyDescent="0.25">
      <c r="A106" t="s">
        <v>105</v>
      </c>
      <c r="B106" s="2">
        <v>0.02</v>
      </c>
      <c r="C106" s="2">
        <v>0</v>
      </c>
      <c r="D106" s="2">
        <v>0.02</v>
      </c>
      <c r="E106">
        <v>4500</v>
      </c>
      <c r="F106" s="2">
        <v>0.02</v>
      </c>
      <c r="G106" s="2">
        <v>0</v>
      </c>
      <c r="H106" s="2">
        <v>0.02</v>
      </c>
      <c r="I106">
        <v>4500</v>
      </c>
      <c r="J106" s="2">
        <v>0.02</v>
      </c>
      <c r="K106" s="2">
        <v>0</v>
      </c>
      <c r="L106" s="2">
        <v>0.02</v>
      </c>
      <c r="M106">
        <v>4500</v>
      </c>
    </row>
    <row r="107" spans="1:13" x14ac:dyDescent="0.25">
      <c r="A107" t="s">
        <v>165</v>
      </c>
      <c r="B107">
        <v>0.79</v>
      </c>
      <c r="C107">
        <v>0</v>
      </c>
      <c r="D107">
        <v>0.79</v>
      </c>
      <c r="E107">
        <v>6956</v>
      </c>
      <c r="F107">
        <v>0.79</v>
      </c>
      <c r="G107">
        <v>0</v>
      </c>
      <c r="H107">
        <v>0.79</v>
      </c>
      <c r="I107">
        <v>6952</v>
      </c>
      <c r="J107">
        <v>0.79</v>
      </c>
      <c r="K107">
        <v>0</v>
      </c>
      <c r="L107">
        <v>0.79</v>
      </c>
      <c r="M107">
        <v>6956</v>
      </c>
    </row>
    <row r="108" spans="1:13" x14ac:dyDescent="0.25">
      <c r="A108" t="s">
        <v>166</v>
      </c>
      <c r="B108">
        <v>0.04</v>
      </c>
      <c r="C108">
        <v>0</v>
      </c>
      <c r="D108">
        <v>0.05</v>
      </c>
      <c r="E108">
        <v>4724</v>
      </c>
      <c r="F108">
        <v>0.05</v>
      </c>
      <c r="G108">
        <v>0</v>
      </c>
      <c r="H108">
        <v>0.05</v>
      </c>
      <c r="I108">
        <v>4724</v>
      </c>
      <c r="J108">
        <v>0.05</v>
      </c>
      <c r="K108">
        <v>0</v>
      </c>
      <c r="L108">
        <v>0.05</v>
      </c>
      <c r="M108">
        <v>4724</v>
      </c>
    </row>
    <row r="109" spans="1:13" x14ac:dyDescent="0.25">
      <c r="A109" t="s">
        <v>167</v>
      </c>
      <c r="B109">
        <v>7.0000000000000007E-2</v>
      </c>
      <c r="C109">
        <v>0</v>
      </c>
      <c r="D109">
        <v>7.0000000000000007E-2</v>
      </c>
      <c r="E109">
        <v>4836</v>
      </c>
      <c r="F109">
        <v>7.0000000000000007E-2</v>
      </c>
      <c r="G109">
        <v>0</v>
      </c>
      <c r="H109">
        <v>7.0000000000000007E-2</v>
      </c>
      <c r="I109">
        <v>4836</v>
      </c>
      <c r="J109">
        <v>7.0000000000000007E-2</v>
      </c>
      <c r="K109">
        <v>0</v>
      </c>
      <c r="L109">
        <v>7.0000000000000007E-2</v>
      </c>
      <c r="M109">
        <v>4836</v>
      </c>
    </row>
    <row r="110" spans="1:13" x14ac:dyDescent="0.25">
      <c r="A110" t="s">
        <v>168</v>
      </c>
      <c r="B110">
        <v>0.81</v>
      </c>
      <c r="C110">
        <v>0</v>
      </c>
      <c r="D110">
        <v>0.81</v>
      </c>
      <c r="E110">
        <v>6976</v>
      </c>
      <c r="F110">
        <v>0.8</v>
      </c>
      <c r="G110">
        <v>0</v>
      </c>
      <c r="H110">
        <v>0.8</v>
      </c>
      <c r="I110">
        <v>6976</v>
      </c>
      <c r="J110">
        <v>0.8</v>
      </c>
      <c r="K110">
        <v>0</v>
      </c>
      <c r="L110">
        <v>0.8</v>
      </c>
      <c r="M110">
        <v>6976</v>
      </c>
    </row>
    <row r="111" spans="1:13" x14ac:dyDescent="0.25">
      <c r="A111" t="s">
        <v>169</v>
      </c>
      <c r="B111">
        <v>0.15</v>
      </c>
      <c r="C111">
        <v>0</v>
      </c>
      <c r="D111">
        <v>0.15</v>
      </c>
      <c r="E111">
        <v>5384</v>
      </c>
      <c r="F111">
        <v>0.14000000000000001</v>
      </c>
      <c r="G111">
        <v>0</v>
      </c>
      <c r="H111">
        <v>0.15</v>
      </c>
      <c r="I111">
        <v>5384</v>
      </c>
      <c r="J111">
        <v>0.14000000000000001</v>
      </c>
      <c r="K111">
        <v>0</v>
      </c>
      <c r="L111">
        <v>0.15</v>
      </c>
      <c r="M111">
        <v>5384</v>
      </c>
    </row>
    <row r="112" spans="1:13" x14ac:dyDescent="0.25">
      <c r="A112" t="s">
        <v>170</v>
      </c>
      <c r="B112">
        <v>0.2</v>
      </c>
      <c r="C112">
        <v>0</v>
      </c>
      <c r="D112">
        <v>0.2</v>
      </c>
      <c r="E112">
        <v>5672</v>
      </c>
      <c r="F112">
        <v>0.2</v>
      </c>
      <c r="G112">
        <v>0</v>
      </c>
      <c r="H112">
        <v>0.2</v>
      </c>
      <c r="I112">
        <v>5672</v>
      </c>
      <c r="J112">
        <v>0.19</v>
      </c>
      <c r="K112">
        <v>0</v>
      </c>
      <c r="L112">
        <v>0.2</v>
      </c>
      <c r="M112">
        <v>5672</v>
      </c>
    </row>
    <row r="113" spans="1:13" x14ac:dyDescent="0.25">
      <c r="A113" t="s">
        <v>156</v>
      </c>
      <c r="B113">
        <v>0.5</v>
      </c>
      <c r="C113">
        <v>0</v>
      </c>
      <c r="D113">
        <v>0.51</v>
      </c>
      <c r="E113">
        <v>6556</v>
      </c>
      <c r="F113">
        <v>0.54</v>
      </c>
      <c r="G113">
        <v>0</v>
      </c>
      <c r="H113">
        <v>0.54</v>
      </c>
      <c r="I113">
        <v>6556</v>
      </c>
      <c r="J113">
        <v>0.5</v>
      </c>
      <c r="K113">
        <v>0</v>
      </c>
      <c r="L113">
        <v>0.51</v>
      </c>
      <c r="M113">
        <v>6556</v>
      </c>
    </row>
    <row r="114" spans="1:13" x14ac:dyDescent="0.25">
      <c r="A114" t="s">
        <v>171</v>
      </c>
      <c r="B114">
        <v>0.56000000000000005</v>
      </c>
      <c r="C114">
        <v>0</v>
      </c>
      <c r="D114">
        <v>0.56999999999999995</v>
      </c>
      <c r="E114">
        <v>6352</v>
      </c>
      <c r="F114">
        <v>0.56000000000000005</v>
      </c>
      <c r="G114">
        <v>0</v>
      </c>
      <c r="H114">
        <v>0.56000000000000005</v>
      </c>
      <c r="I114">
        <v>6352</v>
      </c>
      <c r="J114">
        <v>0.56999999999999995</v>
      </c>
      <c r="K114">
        <v>0</v>
      </c>
      <c r="L114">
        <v>0.56999999999999995</v>
      </c>
      <c r="M114">
        <v>6352</v>
      </c>
    </row>
    <row r="115" spans="1:13" x14ac:dyDescent="0.25">
      <c r="A115" t="s">
        <v>172</v>
      </c>
      <c r="B115">
        <v>7.0000000000000007E-2</v>
      </c>
      <c r="C115">
        <v>0</v>
      </c>
      <c r="D115">
        <v>7.0000000000000007E-2</v>
      </c>
      <c r="E115">
        <v>5596</v>
      </c>
      <c r="F115">
        <v>7.0000000000000007E-2</v>
      </c>
      <c r="G115">
        <v>0</v>
      </c>
      <c r="H115">
        <v>7.0000000000000007E-2</v>
      </c>
      <c r="I115">
        <v>5596</v>
      </c>
      <c r="J115">
        <v>7.0000000000000007E-2</v>
      </c>
      <c r="K115">
        <v>0</v>
      </c>
      <c r="L115">
        <v>7.0000000000000007E-2</v>
      </c>
      <c r="M115">
        <v>5596</v>
      </c>
    </row>
    <row r="116" spans="1:13" x14ac:dyDescent="0.25">
      <c r="A116" t="s">
        <v>173</v>
      </c>
      <c r="B116">
        <v>0.01</v>
      </c>
      <c r="C116">
        <v>0</v>
      </c>
      <c r="D116">
        <v>0.01</v>
      </c>
      <c r="E116">
        <v>4492</v>
      </c>
      <c r="F116">
        <v>0</v>
      </c>
      <c r="G116">
        <v>0</v>
      </c>
      <c r="H116">
        <v>0.01</v>
      </c>
      <c r="I116">
        <v>4492</v>
      </c>
      <c r="J116">
        <v>0.01</v>
      </c>
      <c r="K116">
        <v>0</v>
      </c>
      <c r="L116">
        <v>0.01</v>
      </c>
      <c r="M116">
        <v>4492</v>
      </c>
    </row>
    <row r="117" spans="1:13" x14ac:dyDescent="0.25">
      <c r="A117" t="s">
        <v>174</v>
      </c>
      <c r="B117">
        <v>1.87</v>
      </c>
      <c r="C117">
        <v>0</v>
      </c>
      <c r="D117">
        <v>1.88</v>
      </c>
      <c r="E117">
        <v>8372</v>
      </c>
      <c r="F117">
        <v>1.94</v>
      </c>
      <c r="G117">
        <v>0</v>
      </c>
      <c r="H117">
        <v>1.95</v>
      </c>
      <c r="I117">
        <v>8372</v>
      </c>
      <c r="J117">
        <v>1.91</v>
      </c>
      <c r="K117">
        <v>0</v>
      </c>
      <c r="L117">
        <v>1.91</v>
      </c>
      <c r="M117">
        <v>8372</v>
      </c>
    </row>
    <row r="118" spans="1:13" x14ac:dyDescent="0.25">
      <c r="A118" t="s">
        <v>157</v>
      </c>
      <c r="B118">
        <v>0.08</v>
      </c>
      <c r="C118">
        <v>0</v>
      </c>
      <c r="D118">
        <v>0.09</v>
      </c>
      <c r="E118">
        <v>4972</v>
      </c>
      <c r="F118">
        <v>0.08</v>
      </c>
      <c r="G118">
        <v>0</v>
      </c>
      <c r="H118">
        <v>0.09</v>
      </c>
      <c r="I118">
        <v>4972</v>
      </c>
      <c r="J118">
        <v>0.09</v>
      </c>
      <c r="K118">
        <v>0</v>
      </c>
      <c r="L118">
        <v>0.09</v>
      </c>
      <c r="M118">
        <v>4972</v>
      </c>
    </row>
    <row r="119" spans="1:13" x14ac:dyDescent="0.25">
      <c r="A119" t="s">
        <v>158</v>
      </c>
      <c r="B119">
        <v>0.02</v>
      </c>
      <c r="C119">
        <v>0</v>
      </c>
      <c r="D119">
        <v>0.02</v>
      </c>
      <c r="E119">
        <v>4564</v>
      </c>
      <c r="F119">
        <v>0.02</v>
      </c>
      <c r="G119">
        <v>0</v>
      </c>
      <c r="H119">
        <v>0.02</v>
      </c>
      <c r="I119">
        <v>4564</v>
      </c>
      <c r="J119">
        <v>0.02</v>
      </c>
      <c r="K119">
        <v>0</v>
      </c>
      <c r="L119">
        <v>0.02</v>
      </c>
      <c r="M119">
        <v>4564</v>
      </c>
    </row>
    <row r="120" spans="1:13" x14ac:dyDescent="0.25">
      <c r="A120" t="s">
        <v>159</v>
      </c>
      <c r="B120">
        <v>0.95</v>
      </c>
      <c r="C120">
        <v>0.01</v>
      </c>
      <c r="D120">
        <v>0.96</v>
      </c>
      <c r="E120">
        <v>7864</v>
      </c>
      <c r="F120">
        <v>0.96</v>
      </c>
      <c r="G120">
        <v>0</v>
      </c>
      <c r="H120">
        <v>0.97</v>
      </c>
      <c r="I120">
        <v>7864</v>
      </c>
      <c r="J120">
        <v>0.97</v>
      </c>
      <c r="K120">
        <v>0</v>
      </c>
      <c r="L120">
        <v>0.97</v>
      </c>
      <c r="M120">
        <v>7864</v>
      </c>
    </row>
    <row r="121" spans="1:13" x14ac:dyDescent="0.25">
      <c r="A121" t="s">
        <v>175</v>
      </c>
      <c r="B121">
        <v>0.86</v>
      </c>
      <c r="C121">
        <v>0</v>
      </c>
      <c r="D121">
        <v>0.86</v>
      </c>
      <c r="E121">
        <v>7268</v>
      </c>
      <c r="F121">
        <v>0.86</v>
      </c>
      <c r="G121">
        <v>0</v>
      </c>
      <c r="H121">
        <v>0.86</v>
      </c>
      <c r="I121">
        <v>7268</v>
      </c>
      <c r="J121">
        <v>0.84</v>
      </c>
      <c r="K121">
        <v>0.02</v>
      </c>
      <c r="L121">
        <v>0.87</v>
      </c>
      <c r="M121">
        <v>7268</v>
      </c>
    </row>
    <row r="122" spans="1:13" x14ac:dyDescent="0.25">
      <c r="A122" t="s">
        <v>176</v>
      </c>
      <c r="B122">
        <v>0.02</v>
      </c>
      <c r="C122">
        <v>0</v>
      </c>
      <c r="D122">
        <v>0.02</v>
      </c>
      <c r="E122">
        <v>4520</v>
      </c>
      <c r="F122">
        <v>0.02</v>
      </c>
      <c r="G122">
        <v>0</v>
      </c>
      <c r="H122">
        <v>0.02</v>
      </c>
      <c r="I122">
        <v>4520</v>
      </c>
      <c r="J122">
        <v>0.02</v>
      </c>
      <c r="K122">
        <v>0</v>
      </c>
      <c r="L122">
        <v>0.02</v>
      </c>
      <c r="M122">
        <v>4520</v>
      </c>
    </row>
    <row r="123" spans="1:13" x14ac:dyDescent="0.25">
      <c r="A123" t="s">
        <v>177</v>
      </c>
      <c r="B123">
        <v>1.61</v>
      </c>
      <c r="C123">
        <v>0</v>
      </c>
      <c r="D123">
        <v>1.61</v>
      </c>
      <c r="E123">
        <v>7956</v>
      </c>
      <c r="F123">
        <v>1.6</v>
      </c>
      <c r="G123">
        <v>0</v>
      </c>
      <c r="H123">
        <v>1.61</v>
      </c>
      <c r="I123">
        <v>7956</v>
      </c>
      <c r="J123">
        <v>1.61</v>
      </c>
      <c r="K123">
        <v>0</v>
      </c>
      <c r="L123">
        <v>1.61</v>
      </c>
      <c r="M123">
        <v>7956</v>
      </c>
    </row>
    <row r="124" spans="1:13" x14ac:dyDescent="0.25">
      <c r="A124" t="s">
        <v>160</v>
      </c>
      <c r="B124">
        <v>0.88</v>
      </c>
      <c r="C124">
        <v>0</v>
      </c>
      <c r="D124">
        <v>0.89</v>
      </c>
      <c r="E124">
        <v>8588</v>
      </c>
      <c r="F124">
        <v>0.89</v>
      </c>
      <c r="G124">
        <v>0</v>
      </c>
      <c r="H124">
        <v>0.89</v>
      </c>
      <c r="I124">
        <v>8588</v>
      </c>
      <c r="J124">
        <v>0.89</v>
      </c>
      <c r="K124">
        <v>0</v>
      </c>
      <c r="L124">
        <v>0.89</v>
      </c>
      <c r="M124">
        <v>8588</v>
      </c>
    </row>
    <row r="125" spans="1:13" x14ac:dyDescent="0.25">
      <c r="A125" t="s">
        <v>161</v>
      </c>
      <c r="B125">
        <v>0.03</v>
      </c>
      <c r="C125">
        <v>0</v>
      </c>
      <c r="D125">
        <v>0.03</v>
      </c>
      <c r="E125">
        <v>4724</v>
      </c>
      <c r="F125">
        <v>0.03</v>
      </c>
      <c r="G125">
        <v>0</v>
      </c>
      <c r="H125">
        <v>0.03</v>
      </c>
      <c r="I125">
        <v>4724</v>
      </c>
      <c r="J125">
        <v>0.03</v>
      </c>
      <c r="K125">
        <v>0</v>
      </c>
      <c r="L125">
        <v>0.03</v>
      </c>
      <c r="M125">
        <v>4724</v>
      </c>
    </row>
    <row r="126" spans="1:13" x14ac:dyDescent="0.25">
      <c r="A126" t="s">
        <v>178</v>
      </c>
      <c r="B126">
        <v>0.02</v>
      </c>
      <c r="C126">
        <v>0</v>
      </c>
      <c r="D126">
        <v>0.02</v>
      </c>
      <c r="E126">
        <v>4648</v>
      </c>
      <c r="F126">
        <v>0.02</v>
      </c>
      <c r="G126">
        <v>0</v>
      </c>
      <c r="H126">
        <v>0.02</v>
      </c>
      <c r="I126">
        <v>4648</v>
      </c>
      <c r="J126">
        <v>0.02</v>
      </c>
      <c r="K126">
        <v>0</v>
      </c>
      <c r="L126">
        <v>0.02</v>
      </c>
      <c r="M126">
        <v>4648</v>
      </c>
    </row>
    <row r="127" spans="1:13" x14ac:dyDescent="0.25">
      <c r="A127" t="s">
        <v>179</v>
      </c>
      <c r="B127">
        <v>0.3</v>
      </c>
      <c r="C127">
        <v>0</v>
      </c>
      <c r="D127">
        <v>0.3</v>
      </c>
      <c r="E127">
        <v>6020</v>
      </c>
      <c r="F127">
        <v>0.3</v>
      </c>
      <c r="G127">
        <v>0</v>
      </c>
      <c r="H127">
        <v>0.3</v>
      </c>
      <c r="I127">
        <v>6020</v>
      </c>
      <c r="J127">
        <v>0.28999999999999998</v>
      </c>
      <c r="K127">
        <v>0</v>
      </c>
      <c r="L127">
        <v>0.3</v>
      </c>
      <c r="M127">
        <v>6020</v>
      </c>
    </row>
    <row r="128" spans="1:13" x14ac:dyDescent="0.25">
      <c r="A128" t="s">
        <v>162</v>
      </c>
      <c r="B128">
        <v>0.84</v>
      </c>
      <c r="C128">
        <v>0</v>
      </c>
      <c r="D128">
        <v>0.84</v>
      </c>
      <c r="E128">
        <v>6672</v>
      </c>
      <c r="F128">
        <v>0.82</v>
      </c>
      <c r="G128">
        <v>0.01</v>
      </c>
      <c r="H128">
        <v>0.84</v>
      </c>
      <c r="I128">
        <v>6672</v>
      </c>
      <c r="J128">
        <v>0.83</v>
      </c>
      <c r="K128">
        <v>0</v>
      </c>
      <c r="L128">
        <v>0.83</v>
      </c>
      <c r="M128">
        <v>6672</v>
      </c>
    </row>
    <row r="129" spans="1:13" x14ac:dyDescent="0.25">
      <c r="A129" t="s">
        <v>163</v>
      </c>
      <c r="B129">
        <v>0.2</v>
      </c>
      <c r="C129">
        <v>0</v>
      </c>
      <c r="D129">
        <v>0.2</v>
      </c>
      <c r="E129">
        <v>8652</v>
      </c>
      <c r="F129">
        <v>0.2</v>
      </c>
      <c r="G129">
        <v>0</v>
      </c>
      <c r="H129">
        <v>0.21</v>
      </c>
      <c r="I129">
        <v>8652</v>
      </c>
      <c r="J129">
        <v>0.2</v>
      </c>
      <c r="K129">
        <v>0</v>
      </c>
      <c r="L129">
        <v>0.21</v>
      </c>
      <c r="M129">
        <v>8652</v>
      </c>
    </row>
    <row r="130" spans="1:13" x14ac:dyDescent="0.25">
      <c r="A130" t="s">
        <v>164</v>
      </c>
      <c r="B130">
        <v>0.32</v>
      </c>
      <c r="C130">
        <v>0</v>
      </c>
      <c r="D130">
        <v>0.33</v>
      </c>
      <c r="E130">
        <v>18424</v>
      </c>
      <c r="F130">
        <v>0.32</v>
      </c>
      <c r="G130">
        <v>0</v>
      </c>
      <c r="H130">
        <v>0.33</v>
      </c>
      <c r="I130">
        <v>18424</v>
      </c>
      <c r="J130">
        <v>0.3</v>
      </c>
      <c r="K130">
        <v>0.02</v>
      </c>
      <c r="L130">
        <v>0.33</v>
      </c>
      <c r="M130">
        <v>18424</v>
      </c>
    </row>
    <row r="131" spans="1:13" x14ac:dyDescent="0.25">
      <c r="A131" t="s">
        <v>152</v>
      </c>
      <c r="B131">
        <v>0.67</v>
      </c>
      <c r="C131">
        <v>0</v>
      </c>
      <c r="D131">
        <v>0.68</v>
      </c>
      <c r="E131">
        <v>12704</v>
      </c>
      <c r="F131">
        <v>0.67</v>
      </c>
      <c r="G131">
        <v>0</v>
      </c>
      <c r="H131">
        <v>0.68</v>
      </c>
      <c r="I131">
        <v>12704</v>
      </c>
      <c r="J131">
        <v>0.67</v>
      </c>
      <c r="K131">
        <v>0.01</v>
      </c>
      <c r="L131">
        <v>0.68</v>
      </c>
      <c r="M131">
        <v>12704</v>
      </c>
    </row>
    <row r="132" spans="1:13" x14ac:dyDescent="0.25">
      <c r="A132" t="s">
        <v>153</v>
      </c>
      <c r="B132">
        <v>2.2200000000000002</v>
      </c>
      <c r="C132">
        <v>0</v>
      </c>
      <c r="D132">
        <v>2.2200000000000002</v>
      </c>
      <c r="E132">
        <v>9940</v>
      </c>
      <c r="F132">
        <v>2.21</v>
      </c>
      <c r="G132">
        <v>0</v>
      </c>
      <c r="H132">
        <v>2.21</v>
      </c>
      <c r="I132">
        <v>9940</v>
      </c>
      <c r="J132">
        <v>2.21</v>
      </c>
      <c r="K132">
        <v>0</v>
      </c>
      <c r="L132">
        <v>2.2200000000000002</v>
      </c>
      <c r="M132">
        <v>9940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5C722-7591-4F2C-9E37-4D935C1043D7}">
  <sheetPr codeName="Sheet25"/>
  <dimension ref="A1:M104"/>
  <sheetViews>
    <sheetView workbookViewId="0">
      <selection activeCell="O3" sqref="O3:O10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4.6500000000000004</v>
      </c>
      <c r="C2" s="2">
        <v>0.02</v>
      </c>
      <c r="D2" s="2">
        <v>4.68</v>
      </c>
      <c r="E2">
        <v>29520</v>
      </c>
      <c r="F2" s="2">
        <v>4.6500000000000004</v>
      </c>
      <c r="G2" s="2">
        <v>0.02</v>
      </c>
      <c r="H2" s="2">
        <v>4.67</v>
      </c>
      <c r="I2">
        <v>29520</v>
      </c>
      <c r="J2" s="2">
        <v>4.67</v>
      </c>
      <c r="K2" s="2">
        <v>0.03</v>
      </c>
      <c r="L2" s="2">
        <v>4.71</v>
      </c>
      <c r="M2">
        <v>29520</v>
      </c>
    </row>
    <row r="3" spans="1:13" x14ac:dyDescent="0.25">
      <c r="A3" t="s">
        <v>7</v>
      </c>
      <c r="B3" s="2">
        <v>0.27</v>
      </c>
      <c r="C3" s="2">
        <v>0</v>
      </c>
      <c r="D3" s="2">
        <v>0.27</v>
      </c>
      <c r="E3">
        <v>5704</v>
      </c>
      <c r="F3" s="2">
        <v>0.27</v>
      </c>
      <c r="G3" s="2">
        <v>0</v>
      </c>
      <c r="H3" s="2">
        <v>0.28000000000000003</v>
      </c>
      <c r="I3">
        <v>5704</v>
      </c>
      <c r="J3" s="2">
        <v>0.26</v>
      </c>
      <c r="K3" s="2">
        <v>0</v>
      </c>
      <c r="L3" s="2">
        <v>0.27</v>
      </c>
      <c r="M3">
        <v>5700</v>
      </c>
    </row>
    <row r="4" spans="1:13" x14ac:dyDescent="0.25">
      <c r="A4" t="s">
        <v>8</v>
      </c>
      <c r="B4" s="2">
        <v>12.89</v>
      </c>
      <c r="C4" s="2">
        <v>0.22</v>
      </c>
      <c r="D4" s="2">
        <v>13.12</v>
      </c>
      <c r="E4">
        <v>265560</v>
      </c>
      <c r="F4" s="2">
        <v>12.83</v>
      </c>
      <c r="G4" s="2">
        <v>0.25</v>
      </c>
      <c r="H4" s="2">
        <v>13.1</v>
      </c>
      <c r="I4">
        <v>265560</v>
      </c>
      <c r="J4" s="2">
        <v>12.98</v>
      </c>
      <c r="K4" s="2">
        <v>0.22</v>
      </c>
      <c r="L4" s="2">
        <v>13.22</v>
      </c>
      <c r="M4">
        <v>265560</v>
      </c>
    </row>
    <row r="5" spans="1:13" x14ac:dyDescent="0.25">
      <c r="A5" t="s">
        <v>9</v>
      </c>
      <c r="B5" s="2">
        <v>0.32</v>
      </c>
      <c r="C5" s="2">
        <v>0</v>
      </c>
      <c r="D5" s="2">
        <v>0.32</v>
      </c>
      <c r="E5">
        <v>5732</v>
      </c>
      <c r="F5" s="2">
        <v>0.31</v>
      </c>
      <c r="G5" s="2">
        <v>0</v>
      </c>
      <c r="H5" s="2">
        <v>0.32</v>
      </c>
      <c r="I5">
        <v>5732</v>
      </c>
      <c r="J5" s="2">
        <v>0.32</v>
      </c>
      <c r="K5" s="2">
        <v>0</v>
      </c>
      <c r="L5" s="2">
        <v>0.32</v>
      </c>
      <c r="M5">
        <v>5732</v>
      </c>
    </row>
    <row r="6" spans="1:13" x14ac:dyDescent="0.25">
      <c r="A6" t="s">
        <v>10</v>
      </c>
      <c r="B6" s="2">
        <v>3.28</v>
      </c>
      <c r="C6" s="2">
        <v>0.01</v>
      </c>
      <c r="D6" s="2">
        <v>3.29</v>
      </c>
      <c r="E6">
        <v>31336</v>
      </c>
      <c r="F6" s="2">
        <v>3.29</v>
      </c>
      <c r="G6" s="2">
        <v>0.04</v>
      </c>
      <c r="H6" s="2">
        <v>3.34</v>
      </c>
      <c r="I6">
        <v>31336</v>
      </c>
      <c r="J6" s="2">
        <v>3.26</v>
      </c>
      <c r="K6" s="2">
        <v>0.03</v>
      </c>
      <c r="L6" s="2">
        <v>3.3</v>
      </c>
      <c r="M6">
        <v>31336</v>
      </c>
    </row>
    <row r="7" spans="1:13" x14ac:dyDescent="0.25">
      <c r="A7" t="s">
        <v>11</v>
      </c>
      <c r="B7" s="2">
        <v>14.43</v>
      </c>
      <c r="C7" s="2">
        <v>0.03</v>
      </c>
      <c r="D7" s="2">
        <v>14.47</v>
      </c>
      <c r="E7">
        <v>33088</v>
      </c>
      <c r="F7" s="2">
        <v>14.39</v>
      </c>
      <c r="G7" s="2">
        <v>0.02</v>
      </c>
      <c r="H7" s="2">
        <v>14.42</v>
      </c>
      <c r="I7">
        <v>33088</v>
      </c>
      <c r="J7" s="2">
        <v>14.29</v>
      </c>
      <c r="K7" s="2">
        <v>0.04</v>
      </c>
      <c r="L7" s="2">
        <v>14.34</v>
      </c>
      <c r="M7">
        <v>33088</v>
      </c>
    </row>
    <row r="8" spans="1:13" x14ac:dyDescent="0.25">
      <c r="A8" t="s">
        <v>12</v>
      </c>
      <c r="B8" s="2">
        <v>18.739999999999998</v>
      </c>
      <c r="C8" s="2">
        <v>0.05</v>
      </c>
      <c r="D8" s="2">
        <v>18.8</v>
      </c>
      <c r="E8">
        <v>68692</v>
      </c>
      <c r="F8" s="2">
        <v>18.78</v>
      </c>
      <c r="G8" s="2">
        <v>0.06</v>
      </c>
      <c r="H8" s="2">
        <v>18.86</v>
      </c>
      <c r="I8">
        <v>68692</v>
      </c>
      <c r="J8" s="2">
        <v>18.82</v>
      </c>
      <c r="K8" s="2">
        <v>0.03</v>
      </c>
      <c r="L8" s="2">
        <v>18.86</v>
      </c>
      <c r="M8">
        <v>68692</v>
      </c>
    </row>
    <row r="9" spans="1:13" x14ac:dyDescent="0.25">
      <c r="A9" t="s">
        <v>13</v>
      </c>
      <c r="B9" s="2">
        <v>16.63</v>
      </c>
      <c r="C9" s="2">
        <v>0.08</v>
      </c>
      <c r="D9" s="2">
        <v>16.72</v>
      </c>
      <c r="E9">
        <v>86284</v>
      </c>
      <c r="F9" s="2">
        <v>16.86</v>
      </c>
      <c r="G9" s="2">
        <v>0.06</v>
      </c>
      <c r="H9" s="2">
        <v>16.93</v>
      </c>
      <c r="I9">
        <v>86284</v>
      </c>
      <c r="J9" s="2">
        <v>16.61</v>
      </c>
      <c r="K9" s="2">
        <v>7.0000000000000007E-2</v>
      </c>
      <c r="L9" s="2">
        <v>16.690000000000001</v>
      </c>
      <c r="M9">
        <v>86284</v>
      </c>
    </row>
    <row r="10" spans="1:13" x14ac:dyDescent="0.25">
      <c r="A10" t="s">
        <v>14</v>
      </c>
      <c r="B10" s="2">
        <v>16.739999999999998</v>
      </c>
      <c r="C10" s="2">
        <v>0.08</v>
      </c>
      <c r="D10" s="2">
        <v>16.829999999999998</v>
      </c>
      <c r="E10">
        <v>86292</v>
      </c>
      <c r="F10" s="2">
        <v>17.05</v>
      </c>
      <c r="G10" s="2">
        <v>0.09</v>
      </c>
      <c r="H10" s="2">
        <v>17.149999999999999</v>
      </c>
      <c r="I10">
        <v>86288</v>
      </c>
      <c r="J10" s="2">
        <v>16.760000000000002</v>
      </c>
      <c r="K10" s="2">
        <v>7.0000000000000007E-2</v>
      </c>
      <c r="L10" s="2">
        <v>16.829999999999998</v>
      </c>
      <c r="M10">
        <v>86292</v>
      </c>
    </row>
    <row r="11" spans="1:13" x14ac:dyDescent="0.25">
      <c r="A11" t="s">
        <v>15</v>
      </c>
      <c r="B11" s="2">
        <v>0.26</v>
      </c>
      <c r="C11" s="2">
        <v>0</v>
      </c>
      <c r="D11" s="2">
        <v>0.26</v>
      </c>
      <c r="E11">
        <v>5700</v>
      </c>
      <c r="F11" s="2">
        <v>0.27</v>
      </c>
      <c r="G11" s="2">
        <v>0</v>
      </c>
      <c r="H11" s="2">
        <v>0.27</v>
      </c>
      <c r="I11">
        <v>5700</v>
      </c>
      <c r="J11" s="2">
        <v>0.26</v>
      </c>
      <c r="K11" s="2">
        <v>0</v>
      </c>
      <c r="L11" s="2">
        <v>0.27</v>
      </c>
      <c r="M11">
        <v>5700</v>
      </c>
    </row>
    <row r="12" spans="1:13" x14ac:dyDescent="0.25">
      <c r="A12" t="s">
        <v>16</v>
      </c>
      <c r="B12" s="2">
        <v>0.26</v>
      </c>
      <c r="C12" s="2">
        <v>0</v>
      </c>
      <c r="D12" s="2">
        <v>0.27</v>
      </c>
      <c r="E12">
        <v>5700</v>
      </c>
      <c r="F12" s="2">
        <v>0.26</v>
      </c>
      <c r="G12" s="2">
        <v>0</v>
      </c>
      <c r="H12" s="2">
        <v>0.26</v>
      </c>
      <c r="I12">
        <v>5700</v>
      </c>
      <c r="J12" s="2">
        <v>0.27</v>
      </c>
      <c r="K12" s="2">
        <v>0</v>
      </c>
      <c r="L12" s="2">
        <v>0.27</v>
      </c>
      <c r="M12">
        <v>5700</v>
      </c>
    </row>
    <row r="13" spans="1:13" x14ac:dyDescent="0.25">
      <c r="A13" t="s">
        <v>17</v>
      </c>
      <c r="B13" s="2">
        <v>0.26</v>
      </c>
      <c r="C13" s="2">
        <v>0</v>
      </c>
      <c r="D13" s="2">
        <v>0.26</v>
      </c>
      <c r="E13">
        <v>5704</v>
      </c>
      <c r="F13" s="2">
        <v>0.26</v>
      </c>
      <c r="G13" s="2">
        <v>0</v>
      </c>
      <c r="H13" s="2">
        <v>0.26</v>
      </c>
      <c r="I13">
        <v>5704</v>
      </c>
      <c r="J13" s="2">
        <v>0.27</v>
      </c>
      <c r="K13" s="2">
        <v>0</v>
      </c>
      <c r="L13" s="2">
        <v>0.27</v>
      </c>
      <c r="M13">
        <v>5704</v>
      </c>
    </row>
    <row r="14" spans="1:13" x14ac:dyDescent="0.25">
      <c r="A14" t="s">
        <v>19</v>
      </c>
      <c r="B14" s="2">
        <v>17.600000000000001</v>
      </c>
      <c r="C14" s="2">
        <v>0.02</v>
      </c>
      <c r="D14" s="2">
        <v>17.64</v>
      </c>
      <c r="E14">
        <v>33284</v>
      </c>
      <c r="F14" s="2">
        <v>17.510000000000002</v>
      </c>
      <c r="G14" s="2">
        <v>0.03</v>
      </c>
      <c r="H14" s="2">
        <v>17.55</v>
      </c>
      <c r="I14">
        <v>33284</v>
      </c>
      <c r="J14" s="2">
        <v>17.72</v>
      </c>
      <c r="K14" s="2">
        <v>0.02</v>
      </c>
      <c r="L14" s="2">
        <v>17.75</v>
      </c>
      <c r="M14">
        <v>33284</v>
      </c>
    </row>
    <row r="15" spans="1:13" x14ac:dyDescent="0.25">
      <c r="A15" t="s">
        <v>20</v>
      </c>
      <c r="B15" s="2">
        <v>0.27</v>
      </c>
      <c r="C15" s="2">
        <v>0</v>
      </c>
      <c r="D15" s="2">
        <v>0.27</v>
      </c>
      <c r="E15">
        <v>5704</v>
      </c>
      <c r="F15" s="2">
        <v>0.27</v>
      </c>
      <c r="G15" s="2">
        <v>0</v>
      </c>
      <c r="H15" s="2">
        <v>0.27</v>
      </c>
      <c r="I15">
        <v>5704</v>
      </c>
      <c r="J15" s="2">
        <v>0.27</v>
      </c>
      <c r="K15" s="2">
        <v>0</v>
      </c>
      <c r="L15" s="2">
        <v>0.27</v>
      </c>
      <c r="M15">
        <v>5704</v>
      </c>
    </row>
    <row r="16" spans="1:13" x14ac:dyDescent="0.25">
      <c r="A16" t="s">
        <v>21</v>
      </c>
      <c r="B16" s="2">
        <v>0.84</v>
      </c>
      <c r="C16" s="2">
        <v>0</v>
      </c>
      <c r="D16" s="2">
        <v>0.85</v>
      </c>
      <c r="E16">
        <v>8732</v>
      </c>
      <c r="F16" s="2">
        <v>0.81</v>
      </c>
      <c r="G16" s="2">
        <v>0.01</v>
      </c>
      <c r="H16" s="2">
        <v>0.82</v>
      </c>
      <c r="I16">
        <v>8732</v>
      </c>
      <c r="J16" s="2">
        <v>0.84</v>
      </c>
      <c r="K16" s="2">
        <v>0</v>
      </c>
      <c r="L16" s="2">
        <v>0.85</v>
      </c>
      <c r="M16">
        <v>8732</v>
      </c>
    </row>
    <row r="17" spans="1:13" x14ac:dyDescent="0.25">
      <c r="A17" t="s">
        <v>22</v>
      </c>
      <c r="B17" s="2">
        <v>15.59</v>
      </c>
      <c r="C17" s="2">
        <v>0.02</v>
      </c>
      <c r="D17" s="2">
        <v>15.62</v>
      </c>
      <c r="E17">
        <v>32772</v>
      </c>
      <c r="F17" s="2">
        <v>15.41</v>
      </c>
      <c r="G17" s="2">
        <v>0.02</v>
      </c>
      <c r="H17" s="2">
        <v>15.44</v>
      </c>
      <c r="I17">
        <v>32772</v>
      </c>
      <c r="J17" s="2">
        <v>14.92</v>
      </c>
      <c r="K17" s="2">
        <v>0.02</v>
      </c>
      <c r="L17" s="2">
        <v>14.95</v>
      </c>
      <c r="M17">
        <v>32772</v>
      </c>
    </row>
    <row r="18" spans="1:13" x14ac:dyDescent="0.25">
      <c r="A18" t="s">
        <v>23</v>
      </c>
      <c r="B18" s="2">
        <v>0.52</v>
      </c>
      <c r="C18" s="2">
        <v>0</v>
      </c>
      <c r="D18" s="2">
        <v>0.53</v>
      </c>
      <c r="E18">
        <v>5764</v>
      </c>
      <c r="F18" s="2">
        <v>0.54</v>
      </c>
      <c r="G18" s="2">
        <v>0</v>
      </c>
      <c r="H18" s="2">
        <v>0.55000000000000004</v>
      </c>
      <c r="I18">
        <v>5764</v>
      </c>
      <c r="J18" s="2">
        <v>0.54</v>
      </c>
      <c r="K18" s="2">
        <v>0</v>
      </c>
      <c r="L18" s="2">
        <v>0.54</v>
      </c>
      <c r="M18">
        <v>5764</v>
      </c>
    </row>
    <row r="19" spans="1:13" x14ac:dyDescent="0.25">
      <c r="A19" t="s">
        <v>25</v>
      </c>
      <c r="B19" s="2">
        <v>18.93</v>
      </c>
      <c r="C19" s="2">
        <v>0.04</v>
      </c>
      <c r="D19" s="2">
        <v>18.989999999999998</v>
      </c>
      <c r="E19">
        <v>86500</v>
      </c>
      <c r="F19" s="2">
        <v>18.989999999999998</v>
      </c>
      <c r="G19" s="2">
        <v>0.08</v>
      </c>
      <c r="H19" s="2">
        <v>19.079999999999998</v>
      </c>
      <c r="I19">
        <v>86500</v>
      </c>
      <c r="J19" s="2">
        <v>18.7</v>
      </c>
      <c r="K19" s="2">
        <v>7.0000000000000007E-2</v>
      </c>
      <c r="L19" s="2">
        <v>18.78</v>
      </c>
      <c r="M19">
        <v>86500</v>
      </c>
    </row>
    <row r="20" spans="1:13" x14ac:dyDescent="0.25">
      <c r="A20" t="s">
        <v>27</v>
      </c>
      <c r="B20" s="2">
        <v>5.64</v>
      </c>
      <c r="C20" s="2">
        <v>7.0000000000000007E-2</v>
      </c>
      <c r="D20" s="2">
        <v>5.72</v>
      </c>
      <c r="E20">
        <v>85172</v>
      </c>
      <c r="F20" s="2">
        <v>5.68</v>
      </c>
      <c r="G20" s="2">
        <v>0.03</v>
      </c>
      <c r="H20" s="2">
        <v>5.73</v>
      </c>
      <c r="I20">
        <v>85172</v>
      </c>
      <c r="J20" s="2">
        <v>5.62</v>
      </c>
      <c r="K20" s="2">
        <v>0.08</v>
      </c>
      <c r="L20" s="2">
        <v>5.71</v>
      </c>
      <c r="M20">
        <v>85172</v>
      </c>
    </row>
    <row r="21" spans="1:13" x14ac:dyDescent="0.25">
      <c r="A21" t="s">
        <v>28</v>
      </c>
      <c r="B21" s="2">
        <v>13.81</v>
      </c>
      <c r="C21" s="2">
        <v>0.02</v>
      </c>
      <c r="D21" s="2">
        <v>13.84</v>
      </c>
      <c r="E21">
        <v>33072</v>
      </c>
      <c r="F21" s="2">
        <v>13.8</v>
      </c>
      <c r="G21" s="2">
        <v>0.04</v>
      </c>
      <c r="H21" s="2">
        <v>13.85</v>
      </c>
      <c r="I21">
        <v>33072</v>
      </c>
      <c r="J21" s="2">
        <v>13.66</v>
      </c>
      <c r="K21" s="2">
        <v>0.03</v>
      </c>
      <c r="L21" s="2">
        <v>13.7</v>
      </c>
      <c r="M21">
        <v>33072</v>
      </c>
    </row>
    <row r="22" spans="1:13" x14ac:dyDescent="0.25">
      <c r="A22" t="s">
        <v>29</v>
      </c>
      <c r="B22" s="2">
        <v>14.19</v>
      </c>
      <c r="C22" s="2">
        <v>0.14000000000000001</v>
      </c>
      <c r="D22" s="2">
        <v>14.34</v>
      </c>
      <c r="E22">
        <v>165232</v>
      </c>
      <c r="F22" s="2">
        <v>14.2</v>
      </c>
      <c r="G22" s="2">
        <v>0.1</v>
      </c>
      <c r="H22" s="2">
        <v>14.32</v>
      </c>
      <c r="I22">
        <v>165232</v>
      </c>
      <c r="J22" s="2">
        <v>14.38</v>
      </c>
      <c r="K22" s="2">
        <v>0.1</v>
      </c>
      <c r="L22" s="2">
        <v>14.5</v>
      </c>
      <c r="M22">
        <v>165232</v>
      </c>
    </row>
    <row r="23" spans="1:13" x14ac:dyDescent="0.25">
      <c r="A23" t="s">
        <v>30</v>
      </c>
      <c r="B23" s="2">
        <v>0.27</v>
      </c>
      <c r="C23" s="2">
        <v>0</v>
      </c>
      <c r="D23" s="2">
        <v>0.27</v>
      </c>
      <c r="E23">
        <v>5704</v>
      </c>
      <c r="F23" s="2">
        <v>0.27</v>
      </c>
      <c r="G23" s="2">
        <v>0</v>
      </c>
      <c r="H23" s="2">
        <v>0.27</v>
      </c>
      <c r="I23">
        <v>5704</v>
      </c>
      <c r="J23" s="2">
        <v>0.28000000000000003</v>
      </c>
      <c r="K23" s="2">
        <v>0</v>
      </c>
      <c r="L23" s="2">
        <v>0.28000000000000003</v>
      </c>
      <c r="M23">
        <v>5704</v>
      </c>
    </row>
    <row r="24" spans="1:13" x14ac:dyDescent="0.25">
      <c r="A24" t="s">
        <v>31</v>
      </c>
      <c r="B24" s="2">
        <v>0.34</v>
      </c>
      <c r="C24" s="2">
        <v>0</v>
      </c>
      <c r="D24" s="2">
        <v>0.35</v>
      </c>
      <c r="E24">
        <v>6448</v>
      </c>
      <c r="F24" s="2">
        <v>0.33</v>
      </c>
      <c r="G24" s="2">
        <v>0</v>
      </c>
      <c r="H24" s="2">
        <v>0.34</v>
      </c>
      <c r="I24">
        <v>6448</v>
      </c>
      <c r="J24" s="2">
        <v>0.32</v>
      </c>
      <c r="K24" s="2">
        <v>0</v>
      </c>
      <c r="L24" s="2">
        <v>0.32</v>
      </c>
      <c r="M24">
        <v>6448</v>
      </c>
    </row>
    <row r="25" spans="1:13" x14ac:dyDescent="0.25">
      <c r="A25" t="s">
        <v>32</v>
      </c>
      <c r="B25" s="2">
        <v>0.39</v>
      </c>
      <c r="C25" s="2">
        <v>0</v>
      </c>
      <c r="D25" s="2">
        <v>0.4</v>
      </c>
      <c r="E25">
        <v>15852</v>
      </c>
      <c r="F25" s="2">
        <v>0.4</v>
      </c>
      <c r="G25" s="2">
        <v>0</v>
      </c>
      <c r="H25" s="2">
        <v>0.4</v>
      </c>
      <c r="I25">
        <v>15852</v>
      </c>
      <c r="J25" s="2">
        <v>0.39</v>
      </c>
      <c r="K25" s="2">
        <v>0.02</v>
      </c>
      <c r="L25" s="2">
        <v>0.41</v>
      </c>
      <c r="M25">
        <v>15852</v>
      </c>
    </row>
    <row r="26" spans="1:13" x14ac:dyDescent="0.25">
      <c r="A26" t="s">
        <v>33</v>
      </c>
      <c r="B26" s="2">
        <v>0.26</v>
      </c>
      <c r="C26" s="2">
        <v>0</v>
      </c>
      <c r="D26" s="2">
        <v>0.26</v>
      </c>
      <c r="E26">
        <v>5700</v>
      </c>
      <c r="F26" s="2">
        <v>0.26</v>
      </c>
      <c r="G26" s="2">
        <v>0</v>
      </c>
      <c r="H26" s="2">
        <v>0.26</v>
      </c>
      <c r="I26">
        <v>5700</v>
      </c>
      <c r="J26" s="2">
        <v>0.26</v>
      </c>
      <c r="K26" s="2">
        <v>0</v>
      </c>
      <c r="L26" s="2">
        <v>0.26</v>
      </c>
      <c r="M26">
        <v>5700</v>
      </c>
    </row>
    <row r="27" spans="1:13" x14ac:dyDescent="0.25">
      <c r="A27" t="s">
        <v>34</v>
      </c>
      <c r="B27" s="2">
        <v>15.92</v>
      </c>
      <c r="C27" s="2">
        <v>1.46</v>
      </c>
      <c r="D27" s="2">
        <v>17.399999999999999</v>
      </c>
      <c r="E27">
        <v>2125836</v>
      </c>
      <c r="F27" s="2">
        <v>15.83</v>
      </c>
      <c r="G27" s="2">
        <v>1.53</v>
      </c>
      <c r="H27" s="2">
        <v>17.38</v>
      </c>
      <c r="I27">
        <v>2125836</v>
      </c>
      <c r="J27" s="2">
        <v>15.89</v>
      </c>
      <c r="K27" s="2">
        <v>1.46</v>
      </c>
      <c r="L27" s="2">
        <v>17.38</v>
      </c>
      <c r="M27">
        <v>2125836</v>
      </c>
    </row>
    <row r="28" spans="1:13" x14ac:dyDescent="0.25">
      <c r="A28" t="s">
        <v>35</v>
      </c>
      <c r="B28" s="2">
        <v>7.12</v>
      </c>
      <c r="C28" s="2">
        <v>0</v>
      </c>
      <c r="D28" s="2">
        <v>7.13</v>
      </c>
      <c r="E28">
        <v>9096</v>
      </c>
      <c r="F28" s="2">
        <v>7.12</v>
      </c>
      <c r="G28" s="2">
        <v>0</v>
      </c>
      <c r="H28" s="2">
        <v>7.13</v>
      </c>
      <c r="I28">
        <v>9096</v>
      </c>
      <c r="J28" s="2">
        <v>7.06</v>
      </c>
      <c r="K28" s="2">
        <v>0</v>
      </c>
      <c r="L28" s="2">
        <v>7.07</v>
      </c>
      <c r="M28">
        <v>9096</v>
      </c>
    </row>
    <row r="29" spans="1:13" x14ac:dyDescent="0.25">
      <c r="A29" t="s">
        <v>39</v>
      </c>
      <c r="B29" s="2">
        <v>6.37</v>
      </c>
      <c r="C29" s="2">
        <v>0.06</v>
      </c>
      <c r="D29" s="2">
        <v>6.44</v>
      </c>
      <c r="E29">
        <v>84932</v>
      </c>
      <c r="F29" s="2">
        <v>6.38</v>
      </c>
      <c r="G29" s="2">
        <v>0.06</v>
      </c>
      <c r="H29" s="2">
        <v>6.45</v>
      </c>
      <c r="I29">
        <v>84932</v>
      </c>
      <c r="J29" s="2">
        <v>6.41</v>
      </c>
      <c r="K29" s="2">
        <v>0.05</v>
      </c>
      <c r="L29" s="2">
        <v>6.47</v>
      </c>
      <c r="M29">
        <v>84932</v>
      </c>
    </row>
    <row r="30" spans="1:13" x14ac:dyDescent="0.25">
      <c r="A30" t="s">
        <v>40</v>
      </c>
      <c r="B30" s="2">
        <v>0.27</v>
      </c>
      <c r="C30" s="2">
        <v>0</v>
      </c>
      <c r="D30" s="2">
        <v>0.27</v>
      </c>
      <c r="E30">
        <v>5728</v>
      </c>
      <c r="F30" s="2">
        <v>0.28999999999999998</v>
      </c>
      <c r="G30" s="2">
        <v>0</v>
      </c>
      <c r="H30" s="2">
        <v>0.28999999999999998</v>
      </c>
      <c r="I30">
        <v>5724</v>
      </c>
      <c r="J30" s="2">
        <v>0.26</v>
      </c>
      <c r="K30" s="2">
        <v>0</v>
      </c>
      <c r="L30" s="2">
        <v>0.27</v>
      </c>
      <c r="M30">
        <v>5728</v>
      </c>
    </row>
    <row r="31" spans="1:13" x14ac:dyDescent="0.25">
      <c r="A31" t="s">
        <v>41</v>
      </c>
      <c r="B31" s="2">
        <v>0.38</v>
      </c>
      <c r="C31" s="2">
        <v>0</v>
      </c>
      <c r="D31" s="2">
        <v>0.39</v>
      </c>
      <c r="E31">
        <v>15844</v>
      </c>
      <c r="F31" s="2">
        <v>0.38</v>
      </c>
      <c r="G31" s="2">
        <v>0.01</v>
      </c>
      <c r="H31" s="2">
        <v>0.4</v>
      </c>
      <c r="I31">
        <v>15844</v>
      </c>
      <c r="J31" s="2">
        <v>0.37</v>
      </c>
      <c r="K31" s="2">
        <v>0</v>
      </c>
      <c r="L31" s="2">
        <v>0.38</v>
      </c>
      <c r="M31">
        <v>15844</v>
      </c>
    </row>
    <row r="32" spans="1:13" x14ac:dyDescent="0.25">
      <c r="A32" t="s">
        <v>42</v>
      </c>
      <c r="B32" s="2">
        <v>0.41</v>
      </c>
      <c r="C32" s="2">
        <v>0</v>
      </c>
      <c r="D32" s="2">
        <v>0.41</v>
      </c>
      <c r="E32">
        <v>6856</v>
      </c>
      <c r="F32" s="2">
        <v>0.42</v>
      </c>
      <c r="G32" s="2">
        <v>0</v>
      </c>
      <c r="H32" s="2">
        <v>0.42</v>
      </c>
      <c r="I32">
        <v>6856</v>
      </c>
      <c r="J32" s="2">
        <v>0.42</v>
      </c>
      <c r="K32" s="2">
        <v>0</v>
      </c>
      <c r="L32" s="2">
        <v>0.42</v>
      </c>
      <c r="M32">
        <v>6856</v>
      </c>
    </row>
    <row r="33" spans="1:13" x14ac:dyDescent="0.25">
      <c r="A33" t="s">
        <v>43</v>
      </c>
      <c r="B33" s="2">
        <v>3.22</v>
      </c>
      <c r="C33" s="2">
        <v>7.0000000000000007E-2</v>
      </c>
      <c r="D33" s="2">
        <v>3.29</v>
      </c>
      <c r="E33">
        <v>84480</v>
      </c>
      <c r="F33" s="2">
        <v>3.3</v>
      </c>
      <c r="G33" s="2">
        <v>0.05</v>
      </c>
      <c r="H33" s="2">
        <v>3.36</v>
      </c>
      <c r="I33">
        <v>84480</v>
      </c>
      <c r="J33" s="2">
        <v>3.25</v>
      </c>
      <c r="K33" s="2">
        <v>7.0000000000000007E-2</v>
      </c>
      <c r="L33" s="2">
        <v>3.32</v>
      </c>
      <c r="M33">
        <v>84476</v>
      </c>
    </row>
    <row r="34" spans="1:13" x14ac:dyDescent="0.25">
      <c r="A34" t="s">
        <v>45</v>
      </c>
      <c r="B34" s="2">
        <v>14.36</v>
      </c>
      <c r="C34" s="2">
        <v>0.03</v>
      </c>
      <c r="D34" s="2">
        <v>14.4</v>
      </c>
      <c r="E34">
        <v>32788</v>
      </c>
      <c r="F34" s="2">
        <v>14.38</v>
      </c>
      <c r="G34" s="2">
        <v>0.02</v>
      </c>
      <c r="H34" s="2">
        <v>14.41</v>
      </c>
      <c r="I34">
        <v>32788</v>
      </c>
      <c r="J34" s="2">
        <v>14.48</v>
      </c>
      <c r="K34" s="2">
        <v>0.04</v>
      </c>
      <c r="L34" s="2">
        <v>14.52</v>
      </c>
      <c r="M34">
        <v>32788</v>
      </c>
    </row>
    <row r="35" spans="1:13" x14ac:dyDescent="0.25">
      <c r="A35" t="s">
        <v>46</v>
      </c>
      <c r="B35" s="2">
        <v>0.55000000000000004</v>
      </c>
      <c r="C35" s="2">
        <v>0</v>
      </c>
      <c r="D35" s="2">
        <v>0.55000000000000004</v>
      </c>
      <c r="E35">
        <v>5984</v>
      </c>
      <c r="F35" s="2">
        <v>0.55000000000000004</v>
      </c>
      <c r="G35" s="2">
        <v>0</v>
      </c>
      <c r="H35" s="2">
        <v>0.55000000000000004</v>
      </c>
      <c r="I35">
        <v>5984</v>
      </c>
      <c r="J35" s="2">
        <v>0.56000000000000005</v>
      </c>
      <c r="K35" s="2">
        <v>0</v>
      </c>
      <c r="L35" s="2">
        <v>0.56999999999999995</v>
      </c>
      <c r="M35">
        <v>5984</v>
      </c>
    </row>
    <row r="36" spans="1:13" x14ac:dyDescent="0.25">
      <c r="A36" t="s">
        <v>47</v>
      </c>
      <c r="B36" s="2">
        <v>0.26</v>
      </c>
      <c r="C36" s="2">
        <v>0</v>
      </c>
      <c r="D36" s="2">
        <v>0.26</v>
      </c>
      <c r="E36">
        <v>5700</v>
      </c>
      <c r="F36" s="2">
        <v>0.26</v>
      </c>
      <c r="G36" s="2">
        <v>0</v>
      </c>
      <c r="H36" s="2">
        <v>0.26</v>
      </c>
      <c r="I36">
        <v>5700</v>
      </c>
      <c r="J36" s="2">
        <v>0.26</v>
      </c>
      <c r="K36" s="2">
        <v>0</v>
      </c>
      <c r="L36" s="2">
        <v>0.26</v>
      </c>
      <c r="M36">
        <v>5696</v>
      </c>
    </row>
    <row r="37" spans="1:13" x14ac:dyDescent="0.25">
      <c r="A37" t="s">
        <v>48</v>
      </c>
      <c r="B37" s="2">
        <v>4.96</v>
      </c>
      <c r="C37" s="2">
        <v>0.08</v>
      </c>
      <c r="D37" s="2">
        <v>5.04</v>
      </c>
      <c r="E37">
        <v>85116</v>
      </c>
      <c r="F37" s="2">
        <v>4.95</v>
      </c>
      <c r="G37" s="2">
        <v>0.09</v>
      </c>
      <c r="H37" s="2">
        <v>5.05</v>
      </c>
      <c r="I37">
        <v>85116</v>
      </c>
      <c r="J37" s="2">
        <v>4.97</v>
      </c>
      <c r="K37" s="2">
        <v>7.0000000000000007E-2</v>
      </c>
      <c r="L37" s="2">
        <v>5.05</v>
      </c>
      <c r="M37">
        <v>85116</v>
      </c>
    </row>
    <row r="38" spans="1:13" x14ac:dyDescent="0.25">
      <c r="A38" t="s">
        <v>49</v>
      </c>
      <c r="B38" s="2">
        <v>0.27</v>
      </c>
      <c r="C38" s="2">
        <v>0</v>
      </c>
      <c r="D38" s="2">
        <v>0.27</v>
      </c>
      <c r="E38">
        <v>5724</v>
      </c>
      <c r="F38" s="2">
        <v>0.27</v>
      </c>
      <c r="G38" s="2">
        <v>0</v>
      </c>
      <c r="H38" s="2">
        <v>0.27</v>
      </c>
      <c r="I38">
        <v>5724</v>
      </c>
      <c r="J38" s="2">
        <v>0.28000000000000003</v>
      </c>
      <c r="K38" s="2">
        <v>0</v>
      </c>
      <c r="L38" s="2">
        <v>0.28000000000000003</v>
      </c>
      <c r="M38">
        <v>5724</v>
      </c>
    </row>
    <row r="39" spans="1:13" x14ac:dyDescent="0.25">
      <c r="A39" t="s">
        <v>50</v>
      </c>
      <c r="B39" s="2">
        <v>0.64</v>
      </c>
      <c r="C39" s="2">
        <v>0</v>
      </c>
      <c r="D39" s="2">
        <v>0.64</v>
      </c>
      <c r="E39">
        <v>5940</v>
      </c>
      <c r="F39" s="2">
        <v>0.65</v>
      </c>
      <c r="G39" s="2">
        <v>0</v>
      </c>
      <c r="H39" s="2">
        <v>0.66</v>
      </c>
      <c r="I39">
        <v>5940</v>
      </c>
      <c r="J39" s="2">
        <v>0.65</v>
      </c>
      <c r="K39" s="2">
        <v>0</v>
      </c>
      <c r="L39" s="2">
        <v>0.65</v>
      </c>
      <c r="M39">
        <v>5940</v>
      </c>
    </row>
    <row r="40" spans="1:13" x14ac:dyDescent="0.25">
      <c r="A40" t="s">
        <v>51</v>
      </c>
      <c r="B40" s="2">
        <v>0.39</v>
      </c>
      <c r="C40" s="2">
        <v>0</v>
      </c>
      <c r="D40" s="2">
        <v>0.39</v>
      </c>
      <c r="E40">
        <v>5660</v>
      </c>
      <c r="F40" s="2">
        <v>0.38</v>
      </c>
      <c r="G40" s="2">
        <v>0</v>
      </c>
      <c r="H40" s="2">
        <v>0.39</v>
      </c>
      <c r="I40">
        <v>5660</v>
      </c>
      <c r="J40" s="2">
        <v>0.39</v>
      </c>
      <c r="K40" s="2">
        <v>0</v>
      </c>
      <c r="L40" s="2">
        <v>0.39</v>
      </c>
      <c r="M40">
        <v>5660</v>
      </c>
    </row>
    <row r="41" spans="1:13" x14ac:dyDescent="0.25">
      <c r="A41" t="s">
        <v>52</v>
      </c>
      <c r="B41" s="2">
        <v>0.41</v>
      </c>
      <c r="C41" s="2">
        <v>0</v>
      </c>
      <c r="D41" s="2">
        <v>0.41</v>
      </c>
      <c r="E41">
        <v>26212</v>
      </c>
      <c r="F41" s="2">
        <v>0.4</v>
      </c>
      <c r="G41" s="2">
        <v>0.01</v>
      </c>
      <c r="H41" s="2">
        <v>0.41</v>
      </c>
      <c r="I41">
        <v>26212</v>
      </c>
      <c r="J41" s="2">
        <v>0.38</v>
      </c>
      <c r="K41" s="2">
        <v>0</v>
      </c>
      <c r="L41" s="2">
        <v>0.39</v>
      </c>
      <c r="M41">
        <v>26212</v>
      </c>
    </row>
    <row r="42" spans="1:13" x14ac:dyDescent="0.25">
      <c r="A42" t="s">
        <v>53</v>
      </c>
      <c r="B42" s="2">
        <v>0.32</v>
      </c>
      <c r="C42" s="2">
        <v>0</v>
      </c>
      <c r="D42" s="2">
        <v>0.32</v>
      </c>
      <c r="E42">
        <v>5700</v>
      </c>
      <c r="F42" s="2">
        <v>0.33</v>
      </c>
      <c r="G42" s="2">
        <v>0</v>
      </c>
      <c r="H42" s="2">
        <v>0.33</v>
      </c>
      <c r="I42">
        <v>5700</v>
      </c>
      <c r="J42" s="2">
        <v>0.33</v>
      </c>
      <c r="K42" s="2">
        <v>0</v>
      </c>
      <c r="L42" s="2">
        <v>0.33</v>
      </c>
      <c r="M42">
        <v>5700</v>
      </c>
    </row>
    <row r="43" spans="1:13" x14ac:dyDescent="0.25">
      <c r="A43" t="s">
        <v>54</v>
      </c>
      <c r="B43" s="2">
        <v>0.77</v>
      </c>
      <c r="C43" s="2">
        <v>0</v>
      </c>
      <c r="D43" s="2">
        <v>0.78</v>
      </c>
      <c r="E43">
        <v>5860</v>
      </c>
      <c r="F43" s="2">
        <v>0.79</v>
      </c>
      <c r="G43" s="2">
        <v>0</v>
      </c>
      <c r="H43" s="2">
        <v>0.79</v>
      </c>
      <c r="I43">
        <v>5860</v>
      </c>
      <c r="J43" s="2">
        <v>0.77</v>
      </c>
      <c r="K43" s="2">
        <v>0</v>
      </c>
      <c r="L43" s="2">
        <v>0.77</v>
      </c>
      <c r="M43">
        <v>5860</v>
      </c>
    </row>
    <row r="44" spans="1:13" x14ac:dyDescent="0.25">
      <c r="A44" t="s">
        <v>55</v>
      </c>
      <c r="B44" s="2">
        <v>2.46</v>
      </c>
      <c r="C44" s="2">
        <v>0.06</v>
      </c>
      <c r="D44" s="2">
        <v>2.5299999999999998</v>
      </c>
      <c r="E44">
        <v>84384</v>
      </c>
      <c r="F44" s="2">
        <v>2.4700000000000002</v>
      </c>
      <c r="G44" s="2">
        <v>0.06</v>
      </c>
      <c r="H44" s="2">
        <v>2.54</v>
      </c>
      <c r="I44">
        <v>84384</v>
      </c>
      <c r="J44" s="2">
        <v>2.59</v>
      </c>
      <c r="K44" s="2">
        <v>0.06</v>
      </c>
      <c r="L44" s="2">
        <v>2.66</v>
      </c>
      <c r="M44">
        <v>84384</v>
      </c>
    </row>
    <row r="45" spans="1:13" x14ac:dyDescent="0.25">
      <c r="A45" t="s">
        <v>60</v>
      </c>
      <c r="B45" s="2">
        <v>13.91</v>
      </c>
      <c r="C45" s="2">
        <v>0.04</v>
      </c>
      <c r="D45" s="2">
        <v>13.95</v>
      </c>
      <c r="E45">
        <v>33116</v>
      </c>
      <c r="F45" s="2">
        <v>13.9</v>
      </c>
      <c r="G45" s="2">
        <v>0.02</v>
      </c>
      <c r="H45" s="2">
        <v>13.93</v>
      </c>
      <c r="I45">
        <v>33116</v>
      </c>
      <c r="J45" s="2">
        <v>13.95</v>
      </c>
      <c r="K45" s="2">
        <v>0.01</v>
      </c>
      <c r="L45" s="2">
        <v>13.97</v>
      </c>
      <c r="M45">
        <v>33116</v>
      </c>
    </row>
    <row r="46" spans="1:13" x14ac:dyDescent="0.25">
      <c r="A46" t="s">
        <v>61</v>
      </c>
      <c r="B46" s="2">
        <v>0.56999999999999995</v>
      </c>
      <c r="C46" s="2">
        <v>0</v>
      </c>
      <c r="D46" s="2">
        <v>0.56999999999999995</v>
      </c>
      <c r="E46">
        <v>8000</v>
      </c>
      <c r="F46" s="2">
        <v>0.57999999999999996</v>
      </c>
      <c r="G46" s="2">
        <v>0</v>
      </c>
      <c r="H46" s="2">
        <v>0.57999999999999996</v>
      </c>
      <c r="I46">
        <v>8000</v>
      </c>
      <c r="J46" s="2">
        <v>0.56000000000000005</v>
      </c>
      <c r="K46" s="2">
        <v>0</v>
      </c>
      <c r="L46" s="2">
        <v>0.56999999999999995</v>
      </c>
      <c r="M46">
        <v>8000</v>
      </c>
    </row>
    <row r="47" spans="1:13" x14ac:dyDescent="0.25">
      <c r="A47" t="s">
        <v>62</v>
      </c>
      <c r="B47" s="2">
        <v>0.32</v>
      </c>
      <c r="C47" s="2">
        <v>0</v>
      </c>
      <c r="D47" s="2">
        <v>0.32</v>
      </c>
      <c r="E47">
        <v>5708</v>
      </c>
      <c r="F47" s="2">
        <v>0.33</v>
      </c>
      <c r="G47" s="2">
        <v>0</v>
      </c>
      <c r="H47" s="2">
        <v>0.33</v>
      </c>
      <c r="I47">
        <v>5708</v>
      </c>
      <c r="J47" s="2">
        <v>0.33</v>
      </c>
      <c r="K47" s="2">
        <v>0</v>
      </c>
      <c r="L47" s="2">
        <v>0.33</v>
      </c>
      <c r="M47">
        <v>5708</v>
      </c>
    </row>
    <row r="48" spans="1:13" x14ac:dyDescent="0.25">
      <c r="A48" t="s">
        <v>64</v>
      </c>
      <c r="B48" s="2">
        <v>13.73</v>
      </c>
      <c r="C48" s="2">
        <v>0.03</v>
      </c>
      <c r="D48" s="2">
        <v>13.77</v>
      </c>
      <c r="E48">
        <v>33064</v>
      </c>
      <c r="F48" s="2">
        <v>13.86</v>
      </c>
      <c r="G48" s="2">
        <v>0.03</v>
      </c>
      <c r="H48" s="2">
        <v>13.9</v>
      </c>
      <c r="I48">
        <v>33064</v>
      </c>
      <c r="J48" s="2">
        <v>13.71</v>
      </c>
      <c r="K48" s="2">
        <v>0.02</v>
      </c>
      <c r="L48" s="2">
        <v>13.75</v>
      </c>
      <c r="M48">
        <v>33064</v>
      </c>
    </row>
    <row r="49" spans="1:13" x14ac:dyDescent="0.25">
      <c r="A49" t="s">
        <v>66</v>
      </c>
      <c r="B49" s="2">
        <v>0.45</v>
      </c>
      <c r="C49" s="2">
        <v>0</v>
      </c>
      <c r="D49" s="2">
        <v>0.45</v>
      </c>
      <c r="E49">
        <v>6840</v>
      </c>
      <c r="F49" s="2">
        <v>0.44</v>
      </c>
      <c r="G49" s="2">
        <v>0</v>
      </c>
      <c r="H49" s="2">
        <v>0.44</v>
      </c>
      <c r="I49">
        <v>6840</v>
      </c>
      <c r="J49" s="2">
        <v>0.44</v>
      </c>
      <c r="K49" s="2">
        <v>0</v>
      </c>
      <c r="L49" s="2">
        <v>0.45</v>
      </c>
      <c r="M49">
        <v>6840</v>
      </c>
    </row>
    <row r="50" spans="1:13" x14ac:dyDescent="0.25">
      <c r="A50" t="s">
        <v>67</v>
      </c>
      <c r="B50" s="2">
        <v>0.25</v>
      </c>
      <c r="C50" s="2">
        <v>0</v>
      </c>
      <c r="D50" s="2">
        <v>0.25</v>
      </c>
      <c r="E50">
        <v>5700</v>
      </c>
      <c r="F50" s="2">
        <v>0.27</v>
      </c>
      <c r="G50" s="2">
        <v>0</v>
      </c>
      <c r="H50" s="2">
        <v>0.27</v>
      </c>
      <c r="I50">
        <v>5700</v>
      </c>
      <c r="J50" s="2">
        <v>0.26</v>
      </c>
      <c r="K50" s="2">
        <v>0</v>
      </c>
      <c r="L50" s="2">
        <v>0.27</v>
      </c>
      <c r="M50">
        <v>5700</v>
      </c>
    </row>
    <row r="51" spans="1:13" x14ac:dyDescent="0.25">
      <c r="A51" t="s">
        <v>68</v>
      </c>
      <c r="B51" s="2">
        <v>0.33</v>
      </c>
      <c r="C51" s="2">
        <v>0</v>
      </c>
      <c r="D51" s="2">
        <v>0.33</v>
      </c>
      <c r="E51">
        <v>5704</v>
      </c>
      <c r="F51" s="2">
        <v>0.32</v>
      </c>
      <c r="G51" s="2">
        <v>0</v>
      </c>
      <c r="H51" s="2">
        <v>0.32</v>
      </c>
      <c r="I51">
        <v>5704</v>
      </c>
      <c r="J51" s="2">
        <v>0.33</v>
      </c>
      <c r="K51" s="2">
        <v>0</v>
      </c>
      <c r="L51" s="2">
        <v>0.33</v>
      </c>
      <c r="M51">
        <v>5704</v>
      </c>
    </row>
    <row r="52" spans="1:13" x14ac:dyDescent="0.25">
      <c r="A52" t="s">
        <v>69</v>
      </c>
      <c r="B52" s="2">
        <v>7.11</v>
      </c>
      <c r="C52" s="2">
        <v>0</v>
      </c>
      <c r="D52" s="2">
        <v>7.12</v>
      </c>
      <c r="E52">
        <v>8768</v>
      </c>
      <c r="F52" s="2">
        <v>7.1</v>
      </c>
      <c r="G52" s="2">
        <v>0</v>
      </c>
      <c r="H52" s="2">
        <v>7.11</v>
      </c>
      <c r="I52">
        <v>8768</v>
      </c>
      <c r="J52" s="2">
        <v>7.11</v>
      </c>
      <c r="K52" s="2">
        <v>0</v>
      </c>
      <c r="L52" s="2">
        <v>7.11</v>
      </c>
      <c r="M52">
        <v>8768</v>
      </c>
    </row>
    <row r="53" spans="1:13" x14ac:dyDescent="0.25">
      <c r="A53" t="s">
        <v>106</v>
      </c>
      <c r="B53" s="2">
        <v>0.54</v>
      </c>
      <c r="C53" s="2">
        <v>0.01</v>
      </c>
      <c r="D53" s="2">
        <v>0.55000000000000004</v>
      </c>
      <c r="E53">
        <v>14628</v>
      </c>
      <c r="F53" s="2">
        <v>0.54</v>
      </c>
      <c r="G53" s="2">
        <v>0.01</v>
      </c>
      <c r="H53" s="2">
        <v>0.55000000000000004</v>
      </c>
      <c r="I53">
        <v>14624</v>
      </c>
      <c r="J53" s="2">
        <v>0.55000000000000004</v>
      </c>
      <c r="K53" s="2">
        <v>0</v>
      </c>
      <c r="L53" s="2">
        <v>0.55000000000000004</v>
      </c>
      <c r="M53">
        <v>14628</v>
      </c>
    </row>
    <row r="54" spans="1:13" x14ac:dyDescent="0.25">
      <c r="A54" t="s">
        <v>70</v>
      </c>
      <c r="B54" s="2">
        <v>16.59</v>
      </c>
      <c r="C54" s="2">
        <v>0.02</v>
      </c>
      <c r="D54" s="2">
        <v>16.62</v>
      </c>
      <c r="E54">
        <v>32972</v>
      </c>
      <c r="F54" s="2">
        <v>16.12</v>
      </c>
      <c r="G54" s="2">
        <v>0.02</v>
      </c>
      <c r="H54" s="2">
        <v>16.149999999999999</v>
      </c>
      <c r="I54">
        <v>32972</v>
      </c>
      <c r="J54" s="2">
        <v>16.14</v>
      </c>
      <c r="K54" s="2">
        <v>0.04</v>
      </c>
      <c r="L54" s="2">
        <v>16.190000000000001</v>
      </c>
      <c r="M54">
        <v>32972</v>
      </c>
    </row>
    <row r="55" spans="1:13" x14ac:dyDescent="0.25">
      <c r="A55" t="s">
        <v>71</v>
      </c>
      <c r="B55" s="2">
        <v>40.92</v>
      </c>
      <c r="C55" s="2">
        <v>4.58</v>
      </c>
      <c r="D55" s="2">
        <v>45.56</v>
      </c>
      <c r="E55">
        <v>6388660</v>
      </c>
      <c r="F55" s="2">
        <v>41.23</v>
      </c>
      <c r="G55" s="2">
        <v>4.29</v>
      </c>
      <c r="H55" s="2">
        <v>45.57</v>
      </c>
      <c r="I55">
        <v>6388660</v>
      </c>
      <c r="J55" s="2">
        <v>41.04</v>
      </c>
      <c r="K55" s="2">
        <v>4.3600000000000003</v>
      </c>
      <c r="L55" s="2">
        <v>45.45</v>
      </c>
      <c r="M55">
        <v>6388660</v>
      </c>
    </row>
    <row r="56" spans="1:13" x14ac:dyDescent="0.25">
      <c r="A56" t="s">
        <v>72</v>
      </c>
      <c r="B56" s="2">
        <v>15.58</v>
      </c>
      <c r="C56" s="2">
        <v>0.06</v>
      </c>
      <c r="D56" s="2">
        <v>15.65</v>
      </c>
      <c r="E56">
        <v>96448</v>
      </c>
      <c r="F56" s="2">
        <v>15.4</v>
      </c>
      <c r="G56" s="2">
        <v>0.06</v>
      </c>
      <c r="H56" s="2">
        <v>15.47</v>
      </c>
      <c r="I56">
        <v>96448</v>
      </c>
      <c r="J56" s="2">
        <v>15.34</v>
      </c>
      <c r="K56" s="2">
        <v>0.09</v>
      </c>
      <c r="L56" s="2">
        <v>15.44</v>
      </c>
      <c r="M56">
        <v>96448</v>
      </c>
    </row>
    <row r="57" spans="1:13" x14ac:dyDescent="0.25">
      <c r="A57" t="s">
        <v>73</v>
      </c>
      <c r="B57" s="2">
        <v>0.66</v>
      </c>
      <c r="C57" s="2">
        <v>0.02</v>
      </c>
      <c r="D57" s="2">
        <v>0.68</v>
      </c>
      <c r="E57">
        <v>32040</v>
      </c>
      <c r="F57" s="2">
        <v>0.66</v>
      </c>
      <c r="G57" s="2">
        <v>0.01</v>
      </c>
      <c r="H57" s="2">
        <v>0.67</v>
      </c>
      <c r="I57">
        <v>32036</v>
      </c>
      <c r="J57" s="2">
        <v>0.65</v>
      </c>
      <c r="K57" s="2">
        <v>0</v>
      </c>
      <c r="L57" s="2">
        <v>0.66</v>
      </c>
      <c r="M57">
        <v>32040</v>
      </c>
    </row>
    <row r="58" spans="1:13" x14ac:dyDescent="0.25">
      <c r="A58" t="s">
        <v>74</v>
      </c>
      <c r="B58" s="2">
        <v>5.0599999999999996</v>
      </c>
      <c r="C58" s="2">
        <v>0.02</v>
      </c>
      <c r="D58" s="2">
        <v>5.09</v>
      </c>
      <c r="E58">
        <v>32400</v>
      </c>
      <c r="F58" s="2">
        <v>5.07</v>
      </c>
      <c r="G58" s="2">
        <v>0.02</v>
      </c>
      <c r="H58" s="2">
        <v>5.09</v>
      </c>
      <c r="I58">
        <v>32400</v>
      </c>
      <c r="J58" s="2">
        <v>5.07</v>
      </c>
      <c r="K58" s="2">
        <v>0.04</v>
      </c>
      <c r="L58" s="2">
        <v>5.12</v>
      </c>
      <c r="M58">
        <v>32400</v>
      </c>
    </row>
    <row r="59" spans="1:13" x14ac:dyDescent="0.25">
      <c r="A59" t="s">
        <v>107</v>
      </c>
      <c r="B59" s="2">
        <v>22.84</v>
      </c>
      <c r="C59" s="2">
        <v>0.16</v>
      </c>
      <c r="D59" s="2">
        <v>23.02</v>
      </c>
      <c r="E59">
        <v>108516</v>
      </c>
      <c r="F59" s="2">
        <v>22.97</v>
      </c>
      <c r="G59" s="2">
        <v>0.17</v>
      </c>
      <c r="H59" s="2">
        <v>23.16</v>
      </c>
      <c r="I59">
        <v>108516</v>
      </c>
      <c r="J59" s="2">
        <v>22.88</v>
      </c>
      <c r="K59" s="2">
        <v>0.15</v>
      </c>
      <c r="L59" s="2">
        <v>23.05</v>
      </c>
      <c r="M59">
        <v>108516</v>
      </c>
    </row>
    <row r="60" spans="1:13" x14ac:dyDescent="0.25">
      <c r="A60" t="s">
        <v>75</v>
      </c>
      <c r="B60" s="2">
        <v>14.74</v>
      </c>
      <c r="C60" s="2">
        <v>0.02</v>
      </c>
      <c r="D60" s="2">
        <v>14.77</v>
      </c>
      <c r="E60">
        <v>33072</v>
      </c>
      <c r="F60" s="2">
        <v>14.82</v>
      </c>
      <c r="G60" s="2">
        <v>0.03</v>
      </c>
      <c r="H60" s="2">
        <v>14.86</v>
      </c>
      <c r="I60">
        <v>33072</v>
      </c>
      <c r="J60" s="2">
        <v>15.06</v>
      </c>
      <c r="K60" s="2">
        <v>0.02</v>
      </c>
      <c r="L60" s="2">
        <v>15.09</v>
      </c>
      <c r="M60">
        <v>33104</v>
      </c>
    </row>
    <row r="61" spans="1:13" x14ac:dyDescent="0.25">
      <c r="A61" t="s">
        <v>76</v>
      </c>
      <c r="B61" s="2">
        <v>0.52</v>
      </c>
      <c r="C61" s="2">
        <v>0.02</v>
      </c>
      <c r="D61" s="2">
        <v>0.55000000000000004</v>
      </c>
      <c r="E61">
        <v>26292</v>
      </c>
      <c r="F61" s="2">
        <v>0.53</v>
      </c>
      <c r="G61" s="2">
        <v>0.01</v>
      </c>
      <c r="H61" s="2">
        <v>0.54</v>
      </c>
      <c r="I61">
        <v>26292</v>
      </c>
      <c r="J61" s="2">
        <v>0.54</v>
      </c>
      <c r="K61" s="2">
        <v>0</v>
      </c>
      <c r="L61" s="2">
        <v>0.55000000000000004</v>
      </c>
      <c r="M61">
        <v>26292</v>
      </c>
    </row>
    <row r="62" spans="1:13" x14ac:dyDescent="0.25">
      <c r="A62" t="s">
        <v>77</v>
      </c>
      <c r="B62" s="2">
        <v>0.84</v>
      </c>
      <c r="C62" s="2">
        <v>0</v>
      </c>
      <c r="D62" s="2">
        <v>0.85</v>
      </c>
      <c r="E62">
        <v>9844</v>
      </c>
      <c r="F62" s="2">
        <v>0.84</v>
      </c>
      <c r="G62" s="2">
        <v>0</v>
      </c>
      <c r="H62" s="2">
        <v>0.85</v>
      </c>
      <c r="I62">
        <v>9844</v>
      </c>
      <c r="J62" s="2">
        <v>0.85</v>
      </c>
      <c r="K62" s="2">
        <v>0</v>
      </c>
      <c r="L62" s="2">
        <v>0.86</v>
      </c>
      <c r="M62">
        <v>9844</v>
      </c>
    </row>
    <row r="63" spans="1:13" x14ac:dyDescent="0.25">
      <c r="A63" t="s">
        <v>78</v>
      </c>
      <c r="B63" s="2">
        <v>15.87</v>
      </c>
      <c r="C63" s="2">
        <v>1.47</v>
      </c>
      <c r="D63" s="2">
        <v>17.36</v>
      </c>
      <c r="E63">
        <v>2125840</v>
      </c>
      <c r="F63" s="2">
        <v>15.97</v>
      </c>
      <c r="G63" s="2">
        <v>1.58</v>
      </c>
      <c r="H63" s="2">
        <v>17.57</v>
      </c>
      <c r="I63">
        <v>2125840</v>
      </c>
      <c r="J63" s="2">
        <v>15.78</v>
      </c>
      <c r="K63" s="2">
        <v>1.54</v>
      </c>
      <c r="L63" s="2">
        <v>17.350000000000001</v>
      </c>
      <c r="M63">
        <v>2125840</v>
      </c>
    </row>
    <row r="64" spans="1:13" x14ac:dyDescent="0.25">
      <c r="A64" t="s">
        <v>80</v>
      </c>
      <c r="B64" s="2">
        <v>0.28999999999999998</v>
      </c>
      <c r="C64" s="2">
        <v>0</v>
      </c>
      <c r="D64" s="2">
        <v>0.3</v>
      </c>
      <c r="E64">
        <v>5700</v>
      </c>
      <c r="F64" s="2">
        <v>0.31</v>
      </c>
      <c r="G64" s="2">
        <v>0</v>
      </c>
      <c r="H64" s="2">
        <v>0.31</v>
      </c>
      <c r="I64">
        <v>5700</v>
      </c>
      <c r="J64" s="2">
        <v>0.3</v>
      </c>
      <c r="K64" s="2">
        <v>0</v>
      </c>
      <c r="L64" s="2">
        <v>0.3</v>
      </c>
      <c r="M64">
        <v>5700</v>
      </c>
    </row>
    <row r="65" spans="1:13" x14ac:dyDescent="0.25">
      <c r="A65" t="s">
        <v>81</v>
      </c>
      <c r="B65" s="2">
        <v>0.62</v>
      </c>
      <c r="C65" s="2">
        <v>0</v>
      </c>
      <c r="D65" s="2">
        <v>0.63</v>
      </c>
      <c r="E65">
        <v>19864</v>
      </c>
      <c r="F65" s="2">
        <v>0.66</v>
      </c>
      <c r="G65" s="2">
        <v>0</v>
      </c>
      <c r="H65" s="2">
        <v>0.66</v>
      </c>
      <c r="I65">
        <v>19864</v>
      </c>
      <c r="J65" s="2">
        <v>0.63</v>
      </c>
      <c r="K65" s="2">
        <v>0</v>
      </c>
      <c r="L65" s="2">
        <v>0.64</v>
      </c>
      <c r="M65">
        <v>19864</v>
      </c>
    </row>
    <row r="66" spans="1:13" x14ac:dyDescent="0.25">
      <c r="A66" t="s">
        <v>82</v>
      </c>
      <c r="B66" s="2">
        <v>0.63</v>
      </c>
      <c r="C66" s="2">
        <v>0</v>
      </c>
      <c r="D66" s="2">
        <v>0.64</v>
      </c>
      <c r="E66">
        <v>16660</v>
      </c>
      <c r="F66" s="2">
        <v>0.64</v>
      </c>
      <c r="G66" s="2">
        <v>0</v>
      </c>
      <c r="H66" s="2">
        <v>0.64</v>
      </c>
      <c r="I66">
        <v>16660</v>
      </c>
      <c r="J66" s="2">
        <v>0.66</v>
      </c>
      <c r="K66" s="2">
        <v>0</v>
      </c>
      <c r="L66" s="2">
        <v>0.67</v>
      </c>
      <c r="M66">
        <v>16660</v>
      </c>
    </row>
    <row r="67" spans="1:13" x14ac:dyDescent="0.25">
      <c r="A67" t="s">
        <v>84</v>
      </c>
      <c r="B67" s="2">
        <v>11.92</v>
      </c>
      <c r="C67" s="2">
        <v>0</v>
      </c>
      <c r="D67" s="2">
        <v>11.92</v>
      </c>
      <c r="E67">
        <v>9552</v>
      </c>
      <c r="F67" s="2">
        <v>11.72</v>
      </c>
      <c r="G67" s="2">
        <v>0</v>
      </c>
      <c r="H67" s="2">
        <v>11.73</v>
      </c>
      <c r="I67">
        <v>9552</v>
      </c>
      <c r="J67" s="2">
        <v>11.86</v>
      </c>
      <c r="K67" s="2">
        <v>0</v>
      </c>
      <c r="L67" s="2">
        <v>11.86</v>
      </c>
      <c r="M67">
        <v>9552</v>
      </c>
    </row>
    <row r="68" spans="1:13" x14ac:dyDescent="0.25">
      <c r="A68" t="s">
        <v>87</v>
      </c>
      <c r="B68" s="2">
        <v>0.34</v>
      </c>
      <c r="C68" s="2">
        <v>0</v>
      </c>
      <c r="D68" s="2">
        <v>0.35</v>
      </c>
      <c r="E68">
        <v>5700</v>
      </c>
      <c r="F68" s="2">
        <v>0.33</v>
      </c>
      <c r="G68" s="2">
        <v>0</v>
      </c>
      <c r="H68" s="2">
        <v>0.33</v>
      </c>
      <c r="I68">
        <v>5700</v>
      </c>
      <c r="J68" s="2">
        <v>0.33</v>
      </c>
      <c r="K68" s="2">
        <v>0</v>
      </c>
      <c r="L68" s="2">
        <v>0.33</v>
      </c>
      <c r="M68">
        <v>5700</v>
      </c>
    </row>
    <row r="69" spans="1:13" x14ac:dyDescent="0.25">
      <c r="A69" t="s">
        <v>88</v>
      </c>
      <c r="B69" s="2">
        <v>13.36</v>
      </c>
      <c r="C69" s="2">
        <v>0.06</v>
      </c>
      <c r="D69" s="2">
        <v>13.43</v>
      </c>
      <c r="E69">
        <v>41304</v>
      </c>
      <c r="F69" s="2">
        <v>13.45</v>
      </c>
      <c r="G69" s="2">
        <v>0.06</v>
      </c>
      <c r="H69" s="2">
        <v>13.52</v>
      </c>
      <c r="I69">
        <v>41304</v>
      </c>
      <c r="J69" s="2">
        <v>13.41</v>
      </c>
      <c r="K69" s="2">
        <v>0.05</v>
      </c>
      <c r="L69" s="2">
        <v>13.47</v>
      </c>
      <c r="M69">
        <v>41304</v>
      </c>
    </row>
    <row r="70" spans="1:13" x14ac:dyDescent="0.25">
      <c r="A70" t="s">
        <v>89</v>
      </c>
      <c r="B70" s="2">
        <v>14.62</v>
      </c>
      <c r="C70" s="2">
        <v>0.08</v>
      </c>
      <c r="D70" s="2">
        <v>14.71</v>
      </c>
      <c r="E70">
        <v>86236</v>
      </c>
      <c r="F70" s="2">
        <v>14.32</v>
      </c>
      <c r="G70" s="2">
        <v>0.09</v>
      </c>
      <c r="H70" s="2">
        <v>14.42</v>
      </c>
      <c r="I70">
        <v>86236</v>
      </c>
      <c r="J70" s="2">
        <v>14.82</v>
      </c>
      <c r="K70" s="2">
        <v>0.06</v>
      </c>
      <c r="L70" s="2">
        <v>14.89</v>
      </c>
      <c r="M70">
        <v>86236</v>
      </c>
    </row>
    <row r="71" spans="1:13" x14ac:dyDescent="0.25">
      <c r="A71" t="s">
        <v>92</v>
      </c>
      <c r="B71" s="2">
        <v>0.26</v>
      </c>
      <c r="C71" s="2">
        <v>0.01</v>
      </c>
      <c r="D71" s="2">
        <v>0.27</v>
      </c>
      <c r="E71">
        <v>5648</v>
      </c>
      <c r="F71" s="2">
        <v>0.27</v>
      </c>
      <c r="G71" s="2">
        <v>0</v>
      </c>
      <c r="H71" s="2">
        <v>0.27</v>
      </c>
      <c r="I71">
        <v>5648</v>
      </c>
      <c r="J71" s="2">
        <v>0.26</v>
      </c>
      <c r="K71" s="2">
        <v>0</v>
      </c>
      <c r="L71" s="2">
        <v>0.26</v>
      </c>
      <c r="M71">
        <v>5648</v>
      </c>
    </row>
    <row r="72" spans="1:13" x14ac:dyDescent="0.25">
      <c r="A72" t="s">
        <v>94</v>
      </c>
      <c r="B72" s="2">
        <v>0.64</v>
      </c>
      <c r="C72" s="2">
        <v>0.04</v>
      </c>
      <c r="D72" s="2">
        <v>0.68</v>
      </c>
      <c r="E72">
        <v>45648</v>
      </c>
      <c r="F72" s="2">
        <v>0.62</v>
      </c>
      <c r="G72" s="2">
        <v>0.04</v>
      </c>
      <c r="H72" s="2">
        <v>0.67</v>
      </c>
      <c r="I72">
        <v>45648</v>
      </c>
      <c r="J72" s="2">
        <v>0.62</v>
      </c>
      <c r="K72" s="2">
        <v>0.02</v>
      </c>
      <c r="L72" s="2">
        <v>0.65</v>
      </c>
      <c r="M72">
        <v>45648</v>
      </c>
    </row>
    <row r="73" spans="1:13" x14ac:dyDescent="0.25">
      <c r="A73" t="s">
        <v>95</v>
      </c>
      <c r="B73" s="2">
        <v>0.49</v>
      </c>
      <c r="C73" s="2">
        <v>0.01</v>
      </c>
      <c r="D73" s="2">
        <v>0.51</v>
      </c>
      <c r="E73">
        <v>41380</v>
      </c>
      <c r="F73" s="2">
        <v>0.47</v>
      </c>
      <c r="G73" s="2">
        <v>0.02</v>
      </c>
      <c r="H73" s="2">
        <v>0.49</v>
      </c>
      <c r="I73">
        <v>41380</v>
      </c>
      <c r="J73" s="2">
        <v>0.48</v>
      </c>
      <c r="K73" s="2">
        <v>0.02</v>
      </c>
      <c r="L73" s="2">
        <v>0.51</v>
      </c>
      <c r="M73">
        <v>41380</v>
      </c>
    </row>
    <row r="74" spans="1:13" x14ac:dyDescent="0.25">
      <c r="A74" t="s">
        <v>96</v>
      </c>
      <c r="B74" s="2">
        <v>2.76</v>
      </c>
      <c r="C74" s="2">
        <v>0.03</v>
      </c>
      <c r="D74" s="2">
        <v>2.8</v>
      </c>
      <c r="E74">
        <v>32984</v>
      </c>
      <c r="F74" s="2">
        <v>2.64</v>
      </c>
      <c r="G74" s="2">
        <v>0.03</v>
      </c>
      <c r="H74" s="2">
        <v>2.67</v>
      </c>
      <c r="I74">
        <v>32984</v>
      </c>
      <c r="J74" s="2">
        <v>2.82</v>
      </c>
      <c r="K74" s="2">
        <v>0.01</v>
      </c>
      <c r="L74" s="2">
        <v>2.83</v>
      </c>
      <c r="M74">
        <v>32984</v>
      </c>
    </row>
    <row r="75" spans="1:13" x14ac:dyDescent="0.25">
      <c r="A75" t="s">
        <v>97</v>
      </c>
      <c r="B75" s="2">
        <v>0.26</v>
      </c>
      <c r="C75" s="2">
        <v>0</v>
      </c>
      <c r="D75" s="2">
        <v>0.26</v>
      </c>
      <c r="E75">
        <v>5700</v>
      </c>
      <c r="F75" s="2">
        <v>0.26</v>
      </c>
      <c r="G75" s="2">
        <v>0</v>
      </c>
      <c r="H75" s="2">
        <v>0.26</v>
      </c>
      <c r="I75">
        <v>5700</v>
      </c>
      <c r="J75" s="2">
        <v>0.26</v>
      </c>
      <c r="K75" s="2">
        <v>0</v>
      </c>
      <c r="L75" s="2">
        <v>0.26</v>
      </c>
      <c r="M75">
        <v>5700</v>
      </c>
    </row>
    <row r="76" spans="1:13" x14ac:dyDescent="0.25">
      <c r="A76" t="s">
        <v>98</v>
      </c>
      <c r="B76" s="2">
        <v>0.26</v>
      </c>
      <c r="C76" s="2">
        <v>0</v>
      </c>
      <c r="D76" s="2">
        <v>0.26</v>
      </c>
      <c r="E76">
        <v>5700</v>
      </c>
      <c r="F76" s="2">
        <v>0.26</v>
      </c>
      <c r="G76" s="2">
        <v>0</v>
      </c>
      <c r="H76" s="2">
        <v>0.26</v>
      </c>
      <c r="I76">
        <v>5700</v>
      </c>
      <c r="J76" s="2">
        <v>0.27</v>
      </c>
      <c r="K76" s="2">
        <v>0</v>
      </c>
      <c r="L76" s="2">
        <v>0.27</v>
      </c>
      <c r="M76">
        <v>5700</v>
      </c>
    </row>
    <row r="77" spans="1:13" x14ac:dyDescent="0.25">
      <c r="A77" t="s">
        <v>99</v>
      </c>
      <c r="B77" s="2">
        <v>2.59</v>
      </c>
      <c r="C77" s="2">
        <v>0.05</v>
      </c>
      <c r="D77" s="2">
        <v>2.65</v>
      </c>
      <c r="E77">
        <v>84468</v>
      </c>
      <c r="F77" s="2">
        <v>2.68</v>
      </c>
      <c r="G77" s="2">
        <v>7.0000000000000007E-2</v>
      </c>
      <c r="H77" s="2">
        <v>2.75</v>
      </c>
      <c r="I77">
        <v>84468</v>
      </c>
      <c r="J77" s="2">
        <v>2.65</v>
      </c>
      <c r="K77" s="2">
        <v>0.05</v>
      </c>
      <c r="L77" s="2">
        <v>2.7</v>
      </c>
      <c r="M77">
        <v>84468</v>
      </c>
    </row>
    <row r="78" spans="1:13" x14ac:dyDescent="0.25">
      <c r="A78" t="s">
        <v>100</v>
      </c>
      <c r="B78" s="2">
        <v>0.27</v>
      </c>
      <c r="C78" s="2">
        <v>0</v>
      </c>
      <c r="D78" s="2">
        <v>0.27</v>
      </c>
      <c r="E78">
        <v>5776</v>
      </c>
      <c r="F78" s="2">
        <v>0.27</v>
      </c>
      <c r="G78" s="2">
        <v>0</v>
      </c>
      <c r="H78" s="2">
        <v>0.27</v>
      </c>
      <c r="I78">
        <v>5776</v>
      </c>
      <c r="J78" s="2">
        <v>0.26</v>
      </c>
      <c r="K78" s="2">
        <v>0</v>
      </c>
      <c r="L78" s="2">
        <v>0.26</v>
      </c>
      <c r="M78">
        <v>5776</v>
      </c>
    </row>
    <row r="79" spans="1:13" x14ac:dyDescent="0.25">
      <c r="A79" t="s">
        <v>101</v>
      </c>
      <c r="B79" s="2">
        <v>585.99</v>
      </c>
      <c r="C79" s="2">
        <v>27.37</v>
      </c>
      <c r="D79" s="2">
        <v>613.78</v>
      </c>
      <c r="E79">
        <v>6538232</v>
      </c>
      <c r="F79" s="2">
        <v>587.72</v>
      </c>
      <c r="G79" s="2">
        <v>25.26</v>
      </c>
      <c r="H79" s="2">
        <v>613.34</v>
      </c>
      <c r="I79">
        <v>6538232</v>
      </c>
      <c r="J79" s="2">
        <v>589.71</v>
      </c>
      <c r="K79" s="2">
        <v>24.84</v>
      </c>
      <c r="L79" s="2">
        <v>614.9</v>
      </c>
      <c r="M79">
        <v>6538232</v>
      </c>
    </row>
    <row r="80" spans="1:13" x14ac:dyDescent="0.25">
      <c r="A80" t="s">
        <v>102</v>
      </c>
      <c r="B80" s="2">
        <v>0.27</v>
      </c>
      <c r="C80" s="2">
        <v>0</v>
      </c>
      <c r="D80" s="2">
        <v>0.27</v>
      </c>
      <c r="E80">
        <v>5700</v>
      </c>
      <c r="F80" s="2">
        <v>0.26</v>
      </c>
      <c r="G80" s="2">
        <v>0</v>
      </c>
      <c r="H80" s="2">
        <v>0.26</v>
      </c>
      <c r="I80">
        <v>5700</v>
      </c>
      <c r="J80" s="2">
        <v>0.25</v>
      </c>
      <c r="K80" s="2">
        <v>0</v>
      </c>
      <c r="L80" s="2">
        <v>0.25</v>
      </c>
      <c r="M80">
        <v>5700</v>
      </c>
    </row>
    <row r="81" spans="1:13" x14ac:dyDescent="0.25">
      <c r="A81" t="s">
        <v>103</v>
      </c>
      <c r="B81" s="2">
        <v>18.23</v>
      </c>
      <c r="C81" s="2">
        <v>0.02</v>
      </c>
      <c r="D81" s="2">
        <v>18.27</v>
      </c>
      <c r="E81">
        <v>33320</v>
      </c>
      <c r="F81" s="2">
        <v>18.309999999999999</v>
      </c>
      <c r="G81" s="2">
        <v>0.03</v>
      </c>
      <c r="H81" s="2">
        <v>18.350000000000001</v>
      </c>
      <c r="I81">
        <v>33320</v>
      </c>
      <c r="J81" s="2">
        <v>18.48</v>
      </c>
      <c r="K81" s="2">
        <v>0.04</v>
      </c>
      <c r="L81" s="2">
        <v>18.54</v>
      </c>
      <c r="M81">
        <v>33320</v>
      </c>
    </row>
    <row r="82" spans="1:13" x14ac:dyDescent="0.25">
      <c r="A82" t="s">
        <v>104</v>
      </c>
      <c r="B82" s="2">
        <v>16.670000000000002</v>
      </c>
      <c r="C82" s="2">
        <v>0.06</v>
      </c>
      <c r="D82" s="2">
        <v>16.75</v>
      </c>
      <c r="E82">
        <v>86088</v>
      </c>
      <c r="F82" s="2">
        <v>16.559999999999999</v>
      </c>
      <c r="G82" s="2">
        <v>0.05</v>
      </c>
      <c r="H82" s="2">
        <v>16.62</v>
      </c>
      <c r="I82">
        <v>86088</v>
      </c>
      <c r="J82" s="2">
        <v>16.38</v>
      </c>
      <c r="K82" s="2">
        <v>0.06</v>
      </c>
      <c r="L82" s="2">
        <v>16.46</v>
      </c>
      <c r="M82">
        <v>86088</v>
      </c>
    </row>
    <row r="83" spans="1:13" x14ac:dyDescent="0.25">
      <c r="A83" t="s">
        <v>105</v>
      </c>
      <c r="B83" s="2">
        <v>0.42</v>
      </c>
      <c r="C83" s="2">
        <v>0</v>
      </c>
      <c r="D83" s="2">
        <v>0.42</v>
      </c>
      <c r="E83">
        <v>6844</v>
      </c>
      <c r="F83" s="2">
        <v>0.44</v>
      </c>
      <c r="G83" s="2">
        <v>0</v>
      </c>
      <c r="H83" s="2">
        <v>0.44</v>
      </c>
      <c r="I83">
        <v>6844</v>
      </c>
      <c r="J83" s="2">
        <v>0.44</v>
      </c>
      <c r="K83" s="2">
        <v>0</v>
      </c>
      <c r="L83" s="2">
        <v>0.44</v>
      </c>
      <c r="M83">
        <v>6844</v>
      </c>
    </row>
    <row r="84" spans="1:13" x14ac:dyDescent="0.25">
      <c r="A84" t="s">
        <v>165</v>
      </c>
      <c r="B84">
        <v>16.78</v>
      </c>
      <c r="C84">
        <v>0.02</v>
      </c>
      <c r="D84">
        <v>16.82</v>
      </c>
      <c r="E84">
        <v>33272</v>
      </c>
      <c r="F84">
        <v>16.989999999999998</v>
      </c>
      <c r="G84">
        <v>0.03</v>
      </c>
      <c r="H84">
        <v>17.03</v>
      </c>
      <c r="I84">
        <v>33272</v>
      </c>
      <c r="J84">
        <v>16.75</v>
      </c>
      <c r="K84">
        <v>0.04</v>
      </c>
      <c r="L84">
        <v>16.8</v>
      </c>
      <c r="M84">
        <v>33272</v>
      </c>
    </row>
    <row r="85" spans="1:13" x14ac:dyDescent="0.25">
      <c r="A85" t="s">
        <v>166</v>
      </c>
      <c r="B85">
        <v>0.75</v>
      </c>
      <c r="C85">
        <v>0</v>
      </c>
      <c r="D85">
        <v>0.75</v>
      </c>
      <c r="E85">
        <v>5800</v>
      </c>
      <c r="F85">
        <v>0.74</v>
      </c>
      <c r="G85">
        <v>0</v>
      </c>
      <c r="H85">
        <v>0.74</v>
      </c>
      <c r="I85">
        <v>5800</v>
      </c>
      <c r="J85">
        <v>0.76</v>
      </c>
      <c r="K85">
        <v>0</v>
      </c>
      <c r="L85">
        <v>0.76</v>
      </c>
      <c r="M85">
        <v>5800</v>
      </c>
    </row>
    <row r="86" spans="1:13" x14ac:dyDescent="0.25">
      <c r="A86" t="s">
        <v>167</v>
      </c>
      <c r="B86">
        <v>1.29</v>
      </c>
      <c r="C86">
        <v>0</v>
      </c>
      <c r="D86">
        <v>1.29</v>
      </c>
      <c r="E86">
        <v>5856</v>
      </c>
      <c r="F86">
        <v>1.3</v>
      </c>
      <c r="G86">
        <v>0</v>
      </c>
      <c r="H86">
        <v>1.3</v>
      </c>
      <c r="I86">
        <v>5856</v>
      </c>
      <c r="J86">
        <v>1.29</v>
      </c>
      <c r="K86">
        <v>0</v>
      </c>
      <c r="L86">
        <v>1.3</v>
      </c>
      <c r="M86">
        <v>5856</v>
      </c>
    </row>
    <row r="87" spans="1:13" x14ac:dyDescent="0.25">
      <c r="A87" t="s">
        <v>168</v>
      </c>
      <c r="B87">
        <v>16.79</v>
      </c>
      <c r="C87">
        <v>0.02</v>
      </c>
      <c r="D87">
        <v>16.829999999999998</v>
      </c>
      <c r="E87">
        <v>33072</v>
      </c>
      <c r="F87">
        <v>16.760000000000002</v>
      </c>
      <c r="G87">
        <v>0.04</v>
      </c>
      <c r="H87">
        <v>16.809999999999999</v>
      </c>
      <c r="I87">
        <v>33072</v>
      </c>
      <c r="J87">
        <v>16.78</v>
      </c>
      <c r="K87">
        <v>0.02</v>
      </c>
      <c r="L87">
        <v>16.809999999999999</v>
      </c>
      <c r="M87">
        <v>33072</v>
      </c>
    </row>
    <row r="88" spans="1:13" x14ac:dyDescent="0.25">
      <c r="A88" t="s">
        <v>169</v>
      </c>
      <c r="B88">
        <v>2.56</v>
      </c>
      <c r="C88">
        <v>0</v>
      </c>
      <c r="D88">
        <v>2.56</v>
      </c>
      <c r="E88">
        <v>6208</v>
      </c>
      <c r="F88">
        <v>2.56</v>
      </c>
      <c r="G88">
        <v>0</v>
      </c>
      <c r="H88">
        <v>2.57</v>
      </c>
      <c r="I88">
        <v>6208</v>
      </c>
      <c r="J88">
        <v>2.48</v>
      </c>
      <c r="K88">
        <v>0</v>
      </c>
      <c r="L88">
        <v>2.48</v>
      </c>
      <c r="M88">
        <v>6208</v>
      </c>
    </row>
    <row r="89" spans="1:13" x14ac:dyDescent="0.25">
      <c r="A89" t="s">
        <v>170</v>
      </c>
      <c r="B89">
        <v>3.35</v>
      </c>
      <c r="C89">
        <v>0</v>
      </c>
      <c r="D89">
        <v>3.35</v>
      </c>
      <c r="E89">
        <v>6408</v>
      </c>
      <c r="F89">
        <v>3.42</v>
      </c>
      <c r="G89">
        <v>0</v>
      </c>
      <c r="H89">
        <v>3.43</v>
      </c>
      <c r="I89">
        <v>6408</v>
      </c>
      <c r="J89">
        <v>3.45</v>
      </c>
      <c r="K89">
        <v>0</v>
      </c>
      <c r="L89">
        <v>3.45</v>
      </c>
      <c r="M89">
        <v>6408</v>
      </c>
    </row>
    <row r="90" spans="1:13" x14ac:dyDescent="0.25">
      <c r="A90" t="s">
        <v>171</v>
      </c>
      <c r="B90">
        <v>9.14</v>
      </c>
      <c r="C90">
        <v>0</v>
      </c>
      <c r="D90">
        <v>9.15</v>
      </c>
      <c r="E90">
        <v>6572</v>
      </c>
      <c r="F90">
        <v>8.82</v>
      </c>
      <c r="G90">
        <v>0</v>
      </c>
      <c r="H90">
        <v>8.82</v>
      </c>
      <c r="I90">
        <v>6572</v>
      </c>
      <c r="J90">
        <v>9.24</v>
      </c>
      <c r="K90">
        <v>0</v>
      </c>
      <c r="L90">
        <v>9.25</v>
      </c>
      <c r="M90">
        <v>6572</v>
      </c>
    </row>
    <row r="91" spans="1:13" x14ac:dyDescent="0.25">
      <c r="A91" t="s">
        <v>173</v>
      </c>
      <c r="B91">
        <v>0.24</v>
      </c>
      <c r="C91">
        <v>0</v>
      </c>
      <c r="D91">
        <v>0.25</v>
      </c>
      <c r="E91">
        <v>5712</v>
      </c>
      <c r="F91">
        <v>0.25</v>
      </c>
      <c r="G91">
        <v>0</v>
      </c>
      <c r="H91">
        <v>0.26</v>
      </c>
      <c r="I91">
        <v>5712</v>
      </c>
      <c r="J91">
        <v>0.25</v>
      </c>
      <c r="K91">
        <v>0</v>
      </c>
      <c r="L91">
        <v>0.25</v>
      </c>
      <c r="M91">
        <v>5712</v>
      </c>
    </row>
    <row r="92" spans="1:13" x14ac:dyDescent="0.25">
      <c r="A92" t="s">
        <v>157</v>
      </c>
      <c r="B92">
        <v>1.21</v>
      </c>
      <c r="C92">
        <v>0</v>
      </c>
      <c r="D92">
        <v>1.22</v>
      </c>
      <c r="E92">
        <v>6136</v>
      </c>
      <c r="F92">
        <v>1.26</v>
      </c>
      <c r="G92">
        <v>0</v>
      </c>
      <c r="H92">
        <v>1.27</v>
      </c>
      <c r="I92">
        <v>6136</v>
      </c>
      <c r="J92">
        <v>1.21</v>
      </c>
      <c r="K92">
        <v>0</v>
      </c>
      <c r="L92">
        <v>1.22</v>
      </c>
      <c r="M92">
        <v>6136</v>
      </c>
    </row>
    <row r="93" spans="1:13" x14ac:dyDescent="0.25">
      <c r="A93" t="s">
        <v>158</v>
      </c>
      <c r="B93">
        <v>0.6</v>
      </c>
      <c r="C93">
        <v>0</v>
      </c>
      <c r="D93">
        <v>0.6</v>
      </c>
      <c r="E93">
        <v>7028</v>
      </c>
      <c r="F93">
        <v>0.57999999999999996</v>
      </c>
      <c r="G93">
        <v>0</v>
      </c>
      <c r="H93">
        <v>0.57999999999999996</v>
      </c>
      <c r="I93">
        <v>7028</v>
      </c>
      <c r="J93">
        <v>0.59</v>
      </c>
      <c r="K93">
        <v>0</v>
      </c>
      <c r="L93">
        <v>0.59</v>
      </c>
      <c r="M93">
        <v>7028</v>
      </c>
    </row>
    <row r="94" spans="1:13" x14ac:dyDescent="0.25">
      <c r="A94" t="s">
        <v>159</v>
      </c>
      <c r="B94">
        <v>19.48</v>
      </c>
      <c r="C94">
        <v>0.03</v>
      </c>
      <c r="D94">
        <v>19.52</v>
      </c>
      <c r="E94">
        <v>32820</v>
      </c>
      <c r="F94">
        <v>19.78</v>
      </c>
      <c r="G94">
        <v>0.03</v>
      </c>
      <c r="H94">
        <v>19.82</v>
      </c>
      <c r="I94">
        <v>32820</v>
      </c>
      <c r="J94">
        <v>19.61</v>
      </c>
      <c r="K94">
        <v>0.02</v>
      </c>
      <c r="L94">
        <v>19.649999999999999</v>
      </c>
      <c r="M94">
        <v>32820</v>
      </c>
    </row>
    <row r="95" spans="1:13" x14ac:dyDescent="0.25">
      <c r="A95" t="s">
        <v>175</v>
      </c>
      <c r="B95">
        <v>18.399999999999999</v>
      </c>
      <c r="C95">
        <v>0.05</v>
      </c>
      <c r="D95">
        <v>18.46</v>
      </c>
      <c r="E95">
        <v>33864</v>
      </c>
      <c r="F95">
        <v>18.329999999999998</v>
      </c>
      <c r="G95">
        <v>0.01</v>
      </c>
      <c r="H95">
        <v>18.350000000000001</v>
      </c>
      <c r="I95">
        <v>33864</v>
      </c>
      <c r="J95">
        <v>18.32</v>
      </c>
      <c r="K95">
        <v>0.02</v>
      </c>
      <c r="L95">
        <v>18.350000000000001</v>
      </c>
      <c r="M95">
        <v>33864</v>
      </c>
    </row>
    <row r="96" spans="1:13" x14ac:dyDescent="0.25">
      <c r="A96" t="s">
        <v>176</v>
      </c>
      <c r="B96">
        <v>0.61</v>
      </c>
      <c r="C96">
        <v>0</v>
      </c>
      <c r="D96">
        <v>0.61</v>
      </c>
      <c r="E96">
        <v>7824</v>
      </c>
      <c r="F96">
        <v>0.6</v>
      </c>
      <c r="G96">
        <v>0</v>
      </c>
      <c r="H96">
        <v>0.6</v>
      </c>
      <c r="I96">
        <v>7824</v>
      </c>
      <c r="J96">
        <v>0.61</v>
      </c>
      <c r="K96">
        <v>0</v>
      </c>
      <c r="L96">
        <v>0.61</v>
      </c>
      <c r="M96">
        <v>7824</v>
      </c>
    </row>
    <row r="97" spans="1:13" x14ac:dyDescent="0.25">
      <c r="A97" t="s">
        <v>177</v>
      </c>
      <c r="B97">
        <v>31.4</v>
      </c>
      <c r="C97">
        <v>0.03</v>
      </c>
      <c r="D97">
        <v>31.45</v>
      </c>
      <c r="E97">
        <v>37040</v>
      </c>
      <c r="F97">
        <v>31.18</v>
      </c>
      <c r="G97">
        <v>0.04</v>
      </c>
      <c r="H97">
        <v>31.24</v>
      </c>
      <c r="I97">
        <v>36872</v>
      </c>
      <c r="J97">
        <v>31.48</v>
      </c>
      <c r="K97">
        <v>0.04</v>
      </c>
      <c r="L97">
        <v>31.54</v>
      </c>
      <c r="M97">
        <v>37040</v>
      </c>
    </row>
    <row r="98" spans="1:13" x14ac:dyDescent="0.25">
      <c r="A98" t="s">
        <v>160</v>
      </c>
      <c r="B98">
        <v>9.7799999999999994</v>
      </c>
      <c r="C98">
        <v>0.05</v>
      </c>
      <c r="D98">
        <v>9.85</v>
      </c>
      <c r="E98">
        <v>67888</v>
      </c>
      <c r="F98">
        <v>9.6999999999999993</v>
      </c>
      <c r="G98">
        <v>0.08</v>
      </c>
      <c r="H98">
        <v>9.8000000000000007</v>
      </c>
      <c r="I98">
        <v>67888</v>
      </c>
      <c r="J98">
        <v>9.68</v>
      </c>
      <c r="K98">
        <v>0.08</v>
      </c>
      <c r="L98">
        <v>9.77</v>
      </c>
      <c r="M98">
        <v>67888</v>
      </c>
    </row>
    <row r="99" spans="1:13" x14ac:dyDescent="0.25">
      <c r="A99" t="s">
        <v>161</v>
      </c>
      <c r="B99">
        <v>1.01</v>
      </c>
      <c r="C99">
        <v>0</v>
      </c>
      <c r="D99">
        <v>1.01</v>
      </c>
      <c r="E99">
        <v>9860</v>
      </c>
      <c r="F99">
        <v>0.97</v>
      </c>
      <c r="G99">
        <v>0</v>
      </c>
      <c r="H99">
        <v>0.97</v>
      </c>
      <c r="I99">
        <v>9860</v>
      </c>
      <c r="J99">
        <v>0.95</v>
      </c>
      <c r="K99">
        <v>0</v>
      </c>
      <c r="L99">
        <v>0.96</v>
      </c>
      <c r="M99">
        <v>9860</v>
      </c>
    </row>
    <row r="100" spans="1:13" x14ac:dyDescent="0.25">
      <c r="A100" t="s">
        <v>178</v>
      </c>
      <c r="B100">
        <v>0.32</v>
      </c>
      <c r="C100">
        <v>0</v>
      </c>
      <c r="D100">
        <v>0.32</v>
      </c>
      <c r="E100">
        <v>5888</v>
      </c>
      <c r="F100">
        <v>0.32</v>
      </c>
      <c r="G100">
        <v>0</v>
      </c>
      <c r="H100">
        <v>0.32</v>
      </c>
      <c r="I100">
        <v>5888</v>
      </c>
      <c r="J100">
        <v>0.33</v>
      </c>
      <c r="K100">
        <v>0</v>
      </c>
      <c r="L100">
        <v>0.33</v>
      </c>
      <c r="M100">
        <v>5888</v>
      </c>
    </row>
    <row r="101" spans="1:13" x14ac:dyDescent="0.25">
      <c r="A101" t="s">
        <v>179</v>
      </c>
      <c r="B101">
        <v>4.91</v>
      </c>
      <c r="C101">
        <v>0.02</v>
      </c>
      <c r="D101">
        <v>4.9400000000000004</v>
      </c>
      <c r="E101">
        <v>29508</v>
      </c>
      <c r="F101">
        <v>5.01</v>
      </c>
      <c r="G101">
        <v>0.03</v>
      </c>
      <c r="H101">
        <v>5.05</v>
      </c>
      <c r="I101">
        <v>29508</v>
      </c>
      <c r="J101">
        <v>4.93</v>
      </c>
      <c r="K101">
        <v>0.03</v>
      </c>
      <c r="L101">
        <v>4.97</v>
      </c>
      <c r="M101">
        <v>29508</v>
      </c>
    </row>
    <row r="102" spans="1:13" x14ac:dyDescent="0.25">
      <c r="A102" t="s">
        <v>162</v>
      </c>
      <c r="B102">
        <v>16.86</v>
      </c>
      <c r="C102">
        <v>0.05</v>
      </c>
      <c r="D102">
        <v>16.920000000000002</v>
      </c>
      <c r="E102">
        <v>32864</v>
      </c>
      <c r="F102">
        <v>16.97</v>
      </c>
      <c r="G102">
        <v>0.04</v>
      </c>
      <c r="H102">
        <v>17.02</v>
      </c>
      <c r="I102">
        <v>32864</v>
      </c>
      <c r="J102">
        <v>16.86</v>
      </c>
      <c r="K102">
        <v>0.02</v>
      </c>
      <c r="L102">
        <v>16.899999999999999</v>
      </c>
      <c r="M102">
        <v>32864</v>
      </c>
    </row>
    <row r="103" spans="1:13" x14ac:dyDescent="0.25">
      <c r="A103" t="s">
        <v>164</v>
      </c>
      <c r="B103">
        <v>7.6</v>
      </c>
      <c r="C103">
        <v>0.14000000000000001</v>
      </c>
      <c r="D103">
        <v>7.75</v>
      </c>
      <c r="E103">
        <v>149684</v>
      </c>
      <c r="F103">
        <v>7.4</v>
      </c>
      <c r="G103">
        <v>0.1</v>
      </c>
      <c r="H103">
        <v>7.51</v>
      </c>
      <c r="I103">
        <v>149684</v>
      </c>
      <c r="J103">
        <v>7.42</v>
      </c>
      <c r="K103">
        <v>0.14000000000000001</v>
      </c>
      <c r="L103">
        <v>7.57</v>
      </c>
      <c r="M103">
        <v>149684</v>
      </c>
    </row>
    <row r="104" spans="1:13" x14ac:dyDescent="0.25">
      <c r="A104" t="s">
        <v>152</v>
      </c>
      <c r="B104">
        <v>9.3000000000000007</v>
      </c>
      <c r="C104">
        <v>0.02</v>
      </c>
      <c r="D104">
        <v>9.33</v>
      </c>
      <c r="E104">
        <v>21420</v>
      </c>
      <c r="F104">
        <v>9.3000000000000007</v>
      </c>
      <c r="G104">
        <v>0.02</v>
      </c>
      <c r="H104">
        <v>9.32</v>
      </c>
      <c r="I104">
        <v>21420</v>
      </c>
      <c r="J104">
        <v>9.31</v>
      </c>
      <c r="K104">
        <v>0.02</v>
      </c>
      <c r="L104">
        <v>9.33</v>
      </c>
      <c r="M104">
        <v>21420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8597D-CD16-473E-8CEE-94AD23094585}">
  <sheetPr codeName="Sheet26"/>
  <dimension ref="A1:M102"/>
  <sheetViews>
    <sheetView workbookViewId="0">
      <selection activeCell="O3" sqref="O3:O102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8.26</v>
      </c>
      <c r="C2" s="2">
        <v>0.05</v>
      </c>
      <c r="D2" s="2">
        <v>8.33</v>
      </c>
      <c r="E2">
        <v>52056</v>
      </c>
      <c r="F2" s="2">
        <v>8.32</v>
      </c>
      <c r="G2" s="2">
        <v>7.0000000000000007E-2</v>
      </c>
      <c r="H2" s="2">
        <v>8.4</v>
      </c>
      <c r="I2">
        <v>52056</v>
      </c>
      <c r="J2" s="2">
        <v>8.24</v>
      </c>
      <c r="K2" s="2">
        <v>0.08</v>
      </c>
      <c r="L2" s="2">
        <v>8.34</v>
      </c>
      <c r="M2">
        <v>52056</v>
      </c>
    </row>
    <row r="3" spans="1:13" x14ac:dyDescent="0.25">
      <c r="A3" t="s">
        <v>7</v>
      </c>
      <c r="B3" s="2">
        <v>0.43</v>
      </c>
      <c r="C3" s="2">
        <v>0.01</v>
      </c>
      <c r="D3" s="2">
        <v>0.44</v>
      </c>
      <c r="E3">
        <v>18772</v>
      </c>
      <c r="F3" s="2">
        <v>0.43</v>
      </c>
      <c r="G3" s="2">
        <v>0.01</v>
      </c>
      <c r="H3" s="2">
        <v>0.44</v>
      </c>
      <c r="I3">
        <v>18772</v>
      </c>
      <c r="J3" s="2">
        <v>0.44</v>
      </c>
      <c r="K3" s="2">
        <v>0.01</v>
      </c>
      <c r="L3" s="2">
        <v>0.45</v>
      </c>
      <c r="M3">
        <v>18772</v>
      </c>
    </row>
    <row r="4" spans="1:13" x14ac:dyDescent="0.25">
      <c r="A4" t="s">
        <v>8</v>
      </c>
      <c r="B4" s="2">
        <v>14.18</v>
      </c>
      <c r="C4" s="2">
        <v>0.34</v>
      </c>
      <c r="D4" s="2">
        <v>14.54</v>
      </c>
      <c r="E4">
        <v>376384</v>
      </c>
      <c r="F4" s="2">
        <v>14.22</v>
      </c>
      <c r="G4" s="2">
        <v>0.27</v>
      </c>
      <c r="H4" s="2">
        <v>14.52</v>
      </c>
      <c r="I4">
        <v>376384</v>
      </c>
      <c r="J4" s="2">
        <v>14.14</v>
      </c>
      <c r="K4" s="2">
        <v>0.34</v>
      </c>
      <c r="L4" s="2">
        <v>14.5</v>
      </c>
      <c r="M4">
        <v>376384</v>
      </c>
    </row>
    <row r="5" spans="1:13" x14ac:dyDescent="0.25">
      <c r="A5" t="s">
        <v>9</v>
      </c>
      <c r="B5" s="2">
        <v>0.51</v>
      </c>
      <c r="C5" s="2">
        <v>0.02</v>
      </c>
      <c r="D5" s="2">
        <v>0.53</v>
      </c>
      <c r="E5">
        <v>19868</v>
      </c>
      <c r="F5" s="2">
        <v>0.51</v>
      </c>
      <c r="G5" s="2">
        <v>0.02</v>
      </c>
      <c r="H5" s="2">
        <v>0.53</v>
      </c>
      <c r="I5">
        <v>19868</v>
      </c>
      <c r="J5" s="2">
        <v>0.48</v>
      </c>
      <c r="K5" s="2">
        <v>0.04</v>
      </c>
      <c r="L5" s="2">
        <v>0.53</v>
      </c>
      <c r="M5">
        <v>19868</v>
      </c>
    </row>
    <row r="6" spans="1:13" x14ac:dyDescent="0.25">
      <c r="A6" t="s">
        <v>10</v>
      </c>
      <c r="B6" s="2">
        <v>4.9800000000000004</v>
      </c>
      <c r="C6" s="2">
        <v>0.1</v>
      </c>
      <c r="D6" s="2">
        <v>5.0999999999999996</v>
      </c>
      <c r="E6">
        <v>52156</v>
      </c>
      <c r="F6" s="2">
        <v>5.01</v>
      </c>
      <c r="G6" s="2">
        <v>0.09</v>
      </c>
      <c r="H6" s="2">
        <v>5.1100000000000003</v>
      </c>
      <c r="I6">
        <v>52156</v>
      </c>
      <c r="J6" s="2">
        <v>5.0199999999999996</v>
      </c>
      <c r="K6" s="2">
        <v>0.08</v>
      </c>
      <c r="L6" s="2">
        <v>5.1100000000000003</v>
      </c>
      <c r="M6">
        <v>52156</v>
      </c>
    </row>
    <row r="7" spans="1:13" x14ac:dyDescent="0.25">
      <c r="A7" t="s">
        <v>11</v>
      </c>
      <c r="B7" s="2">
        <v>23.9</v>
      </c>
      <c r="C7" s="2">
        <v>0.26</v>
      </c>
      <c r="D7" s="2">
        <v>24.19</v>
      </c>
      <c r="E7">
        <v>86180</v>
      </c>
      <c r="F7" s="2">
        <v>23.84</v>
      </c>
      <c r="G7" s="2">
        <v>0.18</v>
      </c>
      <c r="H7" s="2">
        <v>24.04</v>
      </c>
      <c r="I7">
        <v>86180</v>
      </c>
      <c r="J7" s="2">
        <v>23.87</v>
      </c>
      <c r="K7" s="2">
        <v>0.2</v>
      </c>
      <c r="L7" s="2">
        <v>24.1</v>
      </c>
      <c r="M7">
        <v>86180</v>
      </c>
    </row>
    <row r="8" spans="1:13" x14ac:dyDescent="0.25">
      <c r="A8" t="s">
        <v>12</v>
      </c>
      <c r="B8" s="2">
        <v>31.16</v>
      </c>
      <c r="C8" s="2">
        <v>0.16</v>
      </c>
      <c r="D8" s="2">
        <v>31.36</v>
      </c>
      <c r="E8">
        <v>98104</v>
      </c>
      <c r="F8" s="2">
        <v>31.18</v>
      </c>
      <c r="G8" s="2">
        <v>0.13</v>
      </c>
      <c r="H8" s="2">
        <v>31.35</v>
      </c>
      <c r="I8">
        <v>98104</v>
      </c>
      <c r="J8" s="2">
        <v>31.21</v>
      </c>
      <c r="K8" s="2">
        <v>0.14000000000000001</v>
      </c>
      <c r="L8" s="2">
        <v>31.38</v>
      </c>
      <c r="M8">
        <v>98104</v>
      </c>
    </row>
    <row r="9" spans="1:13" x14ac:dyDescent="0.25">
      <c r="A9" t="s">
        <v>13</v>
      </c>
      <c r="B9" s="2">
        <v>26.46</v>
      </c>
      <c r="C9" s="2">
        <v>0.16</v>
      </c>
      <c r="D9" s="2">
        <v>26.64</v>
      </c>
      <c r="E9">
        <v>119408</v>
      </c>
      <c r="F9" s="2">
        <v>26.54</v>
      </c>
      <c r="G9" s="2">
        <v>0.14000000000000001</v>
      </c>
      <c r="H9" s="2">
        <v>26.7</v>
      </c>
      <c r="I9">
        <v>119408</v>
      </c>
      <c r="J9" s="2">
        <v>26.6</v>
      </c>
      <c r="K9" s="2">
        <v>0.14000000000000001</v>
      </c>
      <c r="L9" s="2">
        <v>26.77</v>
      </c>
      <c r="M9">
        <v>119408</v>
      </c>
    </row>
    <row r="10" spans="1:13" x14ac:dyDescent="0.25">
      <c r="A10" t="s">
        <v>14</v>
      </c>
      <c r="B10" s="2">
        <v>26.68</v>
      </c>
      <c r="C10" s="2">
        <v>0.14000000000000001</v>
      </c>
      <c r="D10" s="2">
        <v>26.85</v>
      </c>
      <c r="E10">
        <v>119420</v>
      </c>
      <c r="F10" s="2">
        <v>26.58</v>
      </c>
      <c r="G10" s="2">
        <v>0.17</v>
      </c>
      <c r="H10" s="2">
        <v>26.77</v>
      </c>
      <c r="I10">
        <v>119420</v>
      </c>
      <c r="J10" s="2">
        <v>26.59</v>
      </c>
      <c r="K10" s="2">
        <v>0.16</v>
      </c>
      <c r="L10" s="2">
        <v>26.78</v>
      </c>
      <c r="M10">
        <v>119420</v>
      </c>
    </row>
    <row r="11" spans="1:13" x14ac:dyDescent="0.25">
      <c r="A11" t="s">
        <v>15</v>
      </c>
      <c r="B11" s="2">
        <v>0.42</v>
      </c>
      <c r="C11" s="2">
        <v>0</v>
      </c>
      <c r="D11" s="2">
        <v>0.43</v>
      </c>
      <c r="E11">
        <v>18768</v>
      </c>
      <c r="F11" s="2">
        <v>0.42</v>
      </c>
      <c r="G11" s="2">
        <v>0.02</v>
      </c>
      <c r="H11" s="2">
        <v>0.44</v>
      </c>
      <c r="I11">
        <v>18764</v>
      </c>
      <c r="J11" s="2">
        <v>0.41</v>
      </c>
      <c r="K11" s="2">
        <v>0.02</v>
      </c>
      <c r="L11" s="2">
        <v>0.43</v>
      </c>
      <c r="M11">
        <v>18768</v>
      </c>
    </row>
    <row r="12" spans="1:13" x14ac:dyDescent="0.25">
      <c r="A12" t="s">
        <v>16</v>
      </c>
      <c r="B12" s="2">
        <v>0.43</v>
      </c>
      <c r="C12" s="2">
        <v>0</v>
      </c>
      <c r="D12" s="2">
        <v>0.44</v>
      </c>
      <c r="E12">
        <v>18768</v>
      </c>
      <c r="F12" s="2">
        <v>0.4</v>
      </c>
      <c r="G12" s="2">
        <v>0.02</v>
      </c>
      <c r="H12" s="2">
        <v>0.43</v>
      </c>
      <c r="I12">
        <v>18768</v>
      </c>
      <c r="J12" s="2">
        <v>0.41</v>
      </c>
      <c r="K12" s="2">
        <v>0.02</v>
      </c>
      <c r="L12" s="2">
        <v>0.43</v>
      </c>
      <c r="M12">
        <v>18768</v>
      </c>
    </row>
    <row r="13" spans="1:13" x14ac:dyDescent="0.25">
      <c r="A13" t="s">
        <v>17</v>
      </c>
      <c r="B13" s="2">
        <v>0.42</v>
      </c>
      <c r="C13" s="2">
        <v>0</v>
      </c>
      <c r="D13" s="2">
        <v>0.43</v>
      </c>
      <c r="E13">
        <v>18776</v>
      </c>
      <c r="F13" s="2">
        <v>0.4</v>
      </c>
      <c r="G13" s="2">
        <v>0.02</v>
      </c>
      <c r="H13" s="2">
        <v>0.43</v>
      </c>
      <c r="I13">
        <v>18776</v>
      </c>
      <c r="J13" s="2">
        <v>0.42</v>
      </c>
      <c r="K13" s="2">
        <v>0</v>
      </c>
      <c r="L13" s="2">
        <v>0.43</v>
      </c>
      <c r="M13">
        <v>18776</v>
      </c>
    </row>
    <row r="14" spans="1:13" x14ac:dyDescent="0.25">
      <c r="A14" t="s">
        <v>19</v>
      </c>
      <c r="B14" s="2">
        <v>29.18</v>
      </c>
      <c r="C14" s="2">
        <v>0.34</v>
      </c>
      <c r="D14" s="2">
        <v>29.55</v>
      </c>
      <c r="E14">
        <v>88132</v>
      </c>
      <c r="F14" s="2">
        <v>29.24</v>
      </c>
      <c r="G14" s="2">
        <v>0.3</v>
      </c>
      <c r="H14" s="2">
        <v>29.56</v>
      </c>
      <c r="I14">
        <v>88132</v>
      </c>
      <c r="J14" s="2">
        <v>29.35</v>
      </c>
      <c r="K14" s="2">
        <v>0.28999999999999998</v>
      </c>
      <c r="L14" s="2">
        <v>29.66</v>
      </c>
      <c r="M14">
        <v>88132</v>
      </c>
    </row>
    <row r="15" spans="1:13" x14ac:dyDescent="0.25">
      <c r="A15" t="s">
        <v>20</v>
      </c>
      <c r="B15" s="2">
        <v>0.42</v>
      </c>
      <c r="C15" s="2">
        <v>0.02</v>
      </c>
      <c r="D15" s="2">
        <v>0.45</v>
      </c>
      <c r="E15">
        <v>19040</v>
      </c>
      <c r="F15" s="2">
        <v>0.43</v>
      </c>
      <c r="G15" s="2">
        <v>0.01</v>
      </c>
      <c r="H15" s="2">
        <v>0.45</v>
      </c>
      <c r="I15">
        <v>19040</v>
      </c>
      <c r="J15" s="2">
        <v>0.44</v>
      </c>
      <c r="K15" s="2">
        <v>0.01</v>
      </c>
      <c r="L15" s="2">
        <v>0.45</v>
      </c>
      <c r="M15">
        <v>19040</v>
      </c>
    </row>
    <row r="16" spans="1:13" x14ac:dyDescent="0.25">
      <c r="A16" t="s">
        <v>21</v>
      </c>
      <c r="B16" s="2">
        <v>1.1200000000000001</v>
      </c>
      <c r="C16" s="2">
        <v>0.04</v>
      </c>
      <c r="D16" s="2">
        <v>1.1599999999999999</v>
      </c>
      <c r="E16">
        <v>25976</v>
      </c>
      <c r="F16" s="2">
        <v>1.1299999999999999</v>
      </c>
      <c r="G16" s="2">
        <v>0.03</v>
      </c>
      <c r="H16" s="2">
        <v>1.17</v>
      </c>
      <c r="I16">
        <v>25976</v>
      </c>
      <c r="J16" s="2">
        <v>1.1200000000000001</v>
      </c>
      <c r="K16" s="2">
        <v>0.03</v>
      </c>
      <c r="L16" s="2">
        <v>1.1599999999999999</v>
      </c>
      <c r="M16">
        <v>25976</v>
      </c>
    </row>
    <row r="17" spans="1:13" x14ac:dyDescent="0.25">
      <c r="A17" t="s">
        <v>22</v>
      </c>
      <c r="B17" s="2">
        <v>24.87</v>
      </c>
      <c r="C17" s="2">
        <v>0.09</v>
      </c>
      <c r="D17" s="2">
        <v>24.99</v>
      </c>
      <c r="E17">
        <v>84752</v>
      </c>
      <c r="F17" s="2">
        <v>24.72</v>
      </c>
      <c r="G17" s="2">
        <v>0.13</v>
      </c>
      <c r="H17" s="2">
        <v>24.87</v>
      </c>
      <c r="I17">
        <v>84700</v>
      </c>
      <c r="J17" s="2">
        <v>24.89</v>
      </c>
      <c r="K17" s="2">
        <v>0.16</v>
      </c>
      <c r="L17" s="2">
        <v>25.08</v>
      </c>
      <c r="M17">
        <v>84752</v>
      </c>
    </row>
    <row r="18" spans="1:13" x14ac:dyDescent="0.25">
      <c r="A18" t="s">
        <v>23</v>
      </c>
      <c r="B18" s="2">
        <v>0.9</v>
      </c>
      <c r="C18" s="2">
        <v>0.04</v>
      </c>
      <c r="D18" s="2">
        <v>0.95</v>
      </c>
      <c r="E18">
        <v>27832</v>
      </c>
      <c r="F18" s="2">
        <v>0.92</v>
      </c>
      <c r="G18" s="2">
        <v>0.03</v>
      </c>
      <c r="H18" s="2">
        <v>0.95</v>
      </c>
      <c r="I18">
        <v>27832</v>
      </c>
      <c r="J18" s="2">
        <v>0.92</v>
      </c>
      <c r="K18" s="2">
        <v>0.02</v>
      </c>
      <c r="L18" s="2">
        <v>0.95</v>
      </c>
      <c r="M18">
        <v>27832</v>
      </c>
    </row>
    <row r="19" spans="1:13" x14ac:dyDescent="0.25">
      <c r="A19" t="s">
        <v>25</v>
      </c>
      <c r="B19" s="2">
        <v>31.17</v>
      </c>
      <c r="C19" s="2">
        <v>0.19</v>
      </c>
      <c r="D19" s="2">
        <v>31.39</v>
      </c>
      <c r="E19">
        <v>119672</v>
      </c>
      <c r="F19" s="2">
        <v>31.18</v>
      </c>
      <c r="G19" s="2">
        <v>0.19</v>
      </c>
      <c r="H19" s="2">
        <v>31.4</v>
      </c>
      <c r="I19">
        <v>119672</v>
      </c>
      <c r="J19" s="2">
        <v>31.04</v>
      </c>
      <c r="K19" s="2">
        <v>0.22</v>
      </c>
      <c r="L19" s="2">
        <v>31.29</v>
      </c>
      <c r="M19">
        <v>119672</v>
      </c>
    </row>
    <row r="20" spans="1:13" x14ac:dyDescent="0.25">
      <c r="A20" t="s">
        <v>27</v>
      </c>
      <c r="B20" s="2">
        <v>7.64</v>
      </c>
      <c r="C20" s="2">
        <v>0.1</v>
      </c>
      <c r="D20" s="2">
        <v>7.76</v>
      </c>
      <c r="E20">
        <v>118320</v>
      </c>
      <c r="F20" s="2">
        <v>7.58</v>
      </c>
      <c r="G20" s="2">
        <v>0.11</v>
      </c>
      <c r="H20" s="2">
        <v>7.7</v>
      </c>
      <c r="I20">
        <v>118320</v>
      </c>
      <c r="J20" s="2">
        <v>7.57</v>
      </c>
      <c r="K20" s="2">
        <v>0.09</v>
      </c>
      <c r="L20" s="2">
        <v>7.67</v>
      </c>
      <c r="M20">
        <v>118320</v>
      </c>
    </row>
    <row r="21" spans="1:13" x14ac:dyDescent="0.25">
      <c r="A21" t="s">
        <v>28</v>
      </c>
      <c r="B21" s="2">
        <v>22.68</v>
      </c>
      <c r="C21" s="2">
        <v>0.12</v>
      </c>
      <c r="D21" s="2">
        <v>22.83</v>
      </c>
      <c r="E21">
        <v>83968</v>
      </c>
      <c r="F21" s="2">
        <v>22.74</v>
      </c>
      <c r="G21" s="2">
        <v>0.1</v>
      </c>
      <c r="H21" s="2">
        <v>22.87</v>
      </c>
      <c r="I21">
        <v>83964</v>
      </c>
      <c r="J21" s="2">
        <v>22.7</v>
      </c>
      <c r="K21" s="2">
        <v>0.1</v>
      </c>
      <c r="L21" s="2">
        <v>22.83</v>
      </c>
      <c r="M21">
        <v>83964</v>
      </c>
    </row>
    <row r="22" spans="1:13" x14ac:dyDescent="0.25">
      <c r="A22" t="s">
        <v>29</v>
      </c>
      <c r="B22" s="2">
        <v>21.53</v>
      </c>
      <c r="C22" s="2">
        <v>0.32</v>
      </c>
      <c r="D22" s="2">
        <v>21.87</v>
      </c>
      <c r="E22">
        <v>232060</v>
      </c>
      <c r="F22" s="2">
        <v>21.51</v>
      </c>
      <c r="G22" s="2">
        <v>0.35</v>
      </c>
      <c r="H22" s="2">
        <v>21.89</v>
      </c>
      <c r="I22">
        <v>232060</v>
      </c>
      <c r="J22" s="2">
        <v>21.55</v>
      </c>
      <c r="K22" s="2">
        <v>0.34</v>
      </c>
      <c r="L22" s="2">
        <v>21.92</v>
      </c>
      <c r="M22">
        <v>232060</v>
      </c>
    </row>
    <row r="23" spans="1:13" x14ac:dyDescent="0.25">
      <c r="A23" t="s">
        <v>30</v>
      </c>
      <c r="B23" s="2">
        <v>0.45</v>
      </c>
      <c r="C23" s="2">
        <v>0.01</v>
      </c>
      <c r="D23" s="2">
        <v>0.46</v>
      </c>
      <c r="E23">
        <v>18772</v>
      </c>
      <c r="F23" s="2">
        <v>0.44</v>
      </c>
      <c r="G23" s="2">
        <v>0.01</v>
      </c>
      <c r="H23" s="2">
        <v>0.46</v>
      </c>
      <c r="I23">
        <v>18772</v>
      </c>
      <c r="J23" s="2">
        <v>0.44</v>
      </c>
      <c r="K23" s="2">
        <v>0.01</v>
      </c>
      <c r="L23" s="2">
        <v>0.46</v>
      </c>
      <c r="M23">
        <v>18772</v>
      </c>
    </row>
    <row r="24" spans="1:13" x14ac:dyDescent="0.25">
      <c r="A24" t="s">
        <v>31</v>
      </c>
      <c r="B24" s="2">
        <v>0.54</v>
      </c>
      <c r="C24" s="2">
        <v>0.01</v>
      </c>
      <c r="D24" s="2">
        <v>0.55000000000000004</v>
      </c>
      <c r="E24">
        <v>18768</v>
      </c>
      <c r="F24" s="2">
        <v>0.52</v>
      </c>
      <c r="G24" s="2">
        <v>0.01</v>
      </c>
      <c r="H24" s="2">
        <v>0.53</v>
      </c>
      <c r="I24">
        <v>18768</v>
      </c>
      <c r="J24" s="2">
        <v>0.52</v>
      </c>
      <c r="K24" s="2">
        <v>0</v>
      </c>
      <c r="L24" s="2">
        <v>0.54</v>
      </c>
      <c r="M24">
        <v>18768</v>
      </c>
    </row>
    <row r="25" spans="1:13" x14ac:dyDescent="0.25">
      <c r="A25" t="s">
        <v>32</v>
      </c>
      <c r="B25" s="2">
        <v>0.56000000000000005</v>
      </c>
      <c r="C25" s="2">
        <v>0</v>
      </c>
      <c r="D25" s="2">
        <v>0.56999999999999995</v>
      </c>
      <c r="E25">
        <v>28076</v>
      </c>
      <c r="F25" s="2">
        <v>0.56000000000000005</v>
      </c>
      <c r="G25" s="2">
        <v>0.02</v>
      </c>
      <c r="H25" s="2">
        <v>0.57999999999999996</v>
      </c>
      <c r="I25">
        <v>28076</v>
      </c>
      <c r="J25" s="2">
        <v>0.56999999999999995</v>
      </c>
      <c r="K25" s="2">
        <v>0</v>
      </c>
      <c r="L25" s="2">
        <v>0.56999999999999995</v>
      </c>
      <c r="M25">
        <v>28076</v>
      </c>
    </row>
    <row r="26" spans="1:13" x14ac:dyDescent="0.25">
      <c r="A26" t="s">
        <v>33</v>
      </c>
      <c r="B26" s="2">
        <v>0.42</v>
      </c>
      <c r="C26" s="2">
        <v>0.01</v>
      </c>
      <c r="D26" s="2">
        <v>0.43</v>
      </c>
      <c r="E26">
        <v>18768</v>
      </c>
      <c r="F26" s="2">
        <v>0.43</v>
      </c>
      <c r="G26" s="2">
        <v>0</v>
      </c>
      <c r="H26" s="2">
        <v>0.44</v>
      </c>
      <c r="I26">
        <v>18768</v>
      </c>
      <c r="J26" s="2">
        <v>0.42</v>
      </c>
      <c r="K26" s="2">
        <v>0.01</v>
      </c>
      <c r="L26" s="2">
        <v>0.43</v>
      </c>
      <c r="M26">
        <v>18768</v>
      </c>
    </row>
    <row r="27" spans="1:13" x14ac:dyDescent="0.25">
      <c r="A27" t="s">
        <v>34</v>
      </c>
      <c r="B27" s="2">
        <v>19.440000000000001</v>
      </c>
      <c r="C27" s="2">
        <v>2.13</v>
      </c>
      <c r="D27" s="2">
        <v>21.59</v>
      </c>
      <c r="E27">
        <v>2999040</v>
      </c>
      <c r="F27" s="2">
        <v>19.38</v>
      </c>
      <c r="G27" s="2">
        <v>2.16</v>
      </c>
      <c r="H27" s="2">
        <v>21.56</v>
      </c>
      <c r="I27">
        <v>2999040</v>
      </c>
      <c r="J27" s="2">
        <v>19.48</v>
      </c>
      <c r="K27" s="2">
        <v>1.98</v>
      </c>
      <c r="L27" s="2">
        <v>21.49</v>
      </c>
      <c r="M27">
        <v>2999040</v>
      </c>
    </row>
    <row r="28" spans="1:13" x14ac:dyDescent="0.25">
      <c r="A28" t="s">
        <v>35</v>
      </c>
      <c r="B28" s="2">
        <v>11.36</v>
      </c>
      <c r="C28" s="2">
        <v>0.06</v>
      </c>
      <c r="D28" s="2">
        <v>11.43</v>
      </c>
      <c r="E28">
        <v>43284</v>
      </c>
      <c r="F28" s="2">
        <v>11.48</v>
      </c>
      <c r="G28" s="2">
        <v>0.06</v>
      </c>
      <c r="H28" s="2">
        <v>11.55</v>
      </c>
      <c r="I28">
        <v>43284</v>
      </c>
      <c r="J28" s="2">
        <v>11.38</v>
      </c>
      <c r="K28" s="2">
        <v>0.06</v>
      </c>
      <c r="L28" s="2">
        <v>11.45</v>
      </c>
      <c r="M28">
        <v>43284</v>
      </c>
    </row>
    <row r="29" spans="1:13" x14ac:dyDescent="0.25">
      <c r="A29" t="s">
        <v>39</v>
      </c>
      <c r="B29" s="2">
        <v>9.34</v>
      </c>
      <c r="C29" s="2">
        <v>0.06</v>
      </c>
      <c r="D29" s="2">
        <v>9.41</v>
      </c>
      <c r="E29">
        <v>119488</v>
      </c>
      <c r="F29" s="2">
        <v>9.18</v>
      </c>
      <c r="G29" s="2">
        <v>0.12</v>
      </c>
      <c r="H29" s="2">
        <v>9.32</v>
      </c>
      <c r="I29">
        <v>119484</v>
      </c>
      <c r="J29" s="2">
        <v>9.17</v>
      </c>
      <c r="K29" s="2">
        <v>0.11</v>
      </c>
      <c r="L29" s="2">
        <v>9.3000000000000007</v>
      </c>
      <c r="M29">
        <v>119488</v>
      </c>
    </row>
    <row r="30" spans="1:13" x14ac:dyDescent="0.25">
      <c r="A30" t="s">
        <v>40</v>
      </c>
      <c r="B30" s="2">
        <v>0.43</v>
      </c>
      <c r="C30" s="2">
        <v>0.02</v>
      </c>
      <c r="D30" s="2">
        <v>0.45</v>
      </c>
      <c r="E30">
        <v>19068</v>
      </c>
      <c r="F30" s="2">
        <v>0.43</v>
      </c>
      <c r="G30" s="2">
        <v>0.01</v>
      </c>
      <c r="H30" s="2">
        <v>0.45</v>
      </c>
      <c r="I30">
        <v>19068</v>
      </c>
      <c r="J30" s="2">
        <v>0.44</v>
      </c>
      <c r="K30" s="2">
        <v>0</v>
      </c>
      <c r="L30" s="2">
        <v>0.45</v>
      </c>
      <c r="M30">
        <v>19068</v>
      </c>
    </row>
    <row r="31" spans="1:13" x14ac:dyDescent="0.25">
      <c r="A31" t="s">
        <v>41</v>
      </c>
      <c r="B31" s="2">
        <v>0.52</v>
      </c>
      <c r="C31" s="2">
        <v>0.01</v>
      </c>
      <c r="D31" s="2">
        <v>0.54</v>
      </c>
      <c r="E31">
        <v>28016</v>
      </c>
      <c r="F31" s="2">
        <v>0.53</v>
      </c>
      <c r="G31" s="2">
        <v>0</v>
      </c>
      <c r="H31" s="2">
        <v>0.54</v>
      </c>
      <c r="I31">
        <v>28016</v>
      </c>
      <c r="J31" s="2">
        <v>0.52</v>
      </c>
      <c r="K31" s="2">
        <v>0</v>
      </c>
      <c r="L31" s="2">
        <v>0.53</v>
      </c>
      <c r="M31">
        <v>28016</v>
      </c>
    </row>
    <row r="32" spans="1:13" x14ac:dyDescent="0.25">
      <c r="A32" t="s">
        <v>42</v>
      </c>
      <c r="B32" s="2">
        <v>0.59</v>
      </c>
      <c r="C32" s="2">
        <v>0.01</v>
      </c>
      <c r="D32" s="2">
        <v>0.6</v>
      </c>
      <c r="E32">
        <v>20260</v>
      </c>
      <c r="F32" s="2">
        <v>0.59</v>
      </c>
      <c r="G32" s="2">
        <v>0.02</v>
      </c>
      <c r="H32" s="2">
        <v>0.62</v>
      </c>
      <c r="I32">
        <v>20260</v>
      </c>
      <c r="J32" s="2">
        <v>0.62</v>
      </c>
      <c r="K32" s="2">
        <v>0.01</v>
      </c>
      <c r="L32" s="2">
        <v>0.63</v>
      </c>
      <c r="M32">
        <v>20260</v>
      </c>
    </row>
    <row r="33" spans="1:13" x14ac:dyDescent="0.25">
      <c r="A33" t="s">
        <v>43</v>
      </c>
      <c r="B33" s="2">
        <v>3.48</v>
      </c>
      <c r="C33" s="2">
        <v>0.08</v>
      </c>
      <c r="D33" s="2">
        <v>3.57</v>
      </c>
      <c r="E33">
        <v>117476</v>
      </c>
      <c r="F33" s="2">
        <v>3.45</v>
      </c>
      <c r="G33" s="2">
        <v>0.11</v>
      </c>
      <c r="H33" s="2">
        <v>3.56</v>
      </c>
      <c r="I33">
        <v>117476</v>
      </c>
      <c r="J33" s="2">
        <v>3.5</v>
      </c>
      <c r="K33" s="2">
        <v>0.09</v>
      </c>
      <c r="L33" s="2">
        <v>3.6</v>
      </c>
      <c r="M33">
        <v>117476</v>
      </c>
    </row>
    <row r="34" spans="1:13" x14ac:dyDescent="0.25">
      <c r="A34" t="s">
        <v>45</v>
      </c>
      <c r="B34" s="2">
        <v>23.85</v>
      </c>
      <c r="C34" s="2">
        <v>0.14000000000000001</v>
      </c>
      <c r="D34" s="2">
        <v>24.01</v>
      </c>
      <c r="E34">
        <v>80948</v>
      </c>
      <c r="F34" s="2">
        <v>23.84</v>
      </c>
      <c r="G34" s="2">
        <v>0.09</v>
      </c>
      <c r="H34" s="2">
        <v>23.96</v>
      </c>
      <c r="I34">
        <v>80948</v>
      </c>
      <c r="J34" s="2">
        <v>23.78</v>
      </c>
      <c r="K34" s="2">
        <v>0.11</v>
      </c>
      <c r="L34" s="2">
        <v>23.92</v>
      </c>
      <c r="M34">
        <v>80948</v>
      </c>
    </row>
    <row r="35" spans="1:13" x14ac:dyDescent="0.25">
      <c r="A35" t="s">
        <v>46</v>
      </c>
      <c r="B35" s="2">
        <v>0.86</v>
      </c>
      <c r="C35" s="2">
        <v>0.01</v>
      </c>
      <c r="D35" s="2">
        <v>0.88</v>
      </c>
      <c r="E35">
        <v>21888</v>
      </c>
      <c r="F35" s="2">
        <v>0.85</v>
      </c>
      <c r="G35" s="2">
        <v>0.01</v>
      </c>
      <c r="H35" s="2">
        <v>0.86</v>
      </c>
      <c r="I35">
        <v>21888</v>
      </c>
      <c r="J35" s="2">
        <v>0.86</v>
      </c>
      <c r="K35" s="2">
        <v>0.02</v>
      </c>
      <c r="L35" s="2">
        <v>0.88</v>
      </c>
      <c r="M35">
        <v>21888</v>
      </c>
    </row>
    <row r="36" spans="1:13" x14ac:dyDescent="0.25">
      <c r="A36" t="s">
        <v>47</v>
      </c>
      <c r="B36" s="2">
        <v>0.42</v>
      </c>
      <c r="C36" s="2">
        <v>0</v>
      </c>
      <c r="D36" s="2">
        <v>0.43</v>
      </c>
      <c r="E36">
        <v>18768</v>
      </c>
      <c r="F36" s="2">
        <v>0.4</v>
      </c>
      <c r="G36" s="2">
        <v>0.02</v>
      </c>
      <c r="H36" s="2">
        <v>0.42</v>
      </c>
      <c r="I36">
        <v>18768</v>
      </c>
      <c r="J36" s="2">
        <v>0.42</v>
      </c>
      <c r="K36" s="2">
        <v>0</v>
      </c>
      <c r="L36" s="2">
        <v>0.42</v>
      </c>
      <c r="M36">
        <v>18768</v>
      </c>
    </row>
    <row r="37" spans="1:13" x14ac:dyDescent="0.25">
      <c r="A37" t="s">
        <v>48</v>
      </c>
      <c r="B37" s="2">
        <v>4.72</v>
      </c>
      <c r="C37" s="2">
        <v>0.1</v>
      </c>
      <c r="D37" s="2">
        <v>4.83</v>
      </c>
      <c r="E37">
        <v>122708</v>
      </c>
      <c r="F37" s="2">
        <v>4.7300000000000004</v>
      </c>
      <c r="G37" s="2">
        <v>0.12</v>
      </c>
      <c r="H37" s="2">
        <v>4.8600000000000003</v>
      </c>
      <c r="I37">
        <v>122708</v>
      </c>
      <c r="J37" s="2">
        <v>4.78</v>
      </c>
      <c r="K37" s="2">
        <v>0.1</v>
      </c>
      <c r="L37" s="2">
        <v>4.8899999999999997</v>
      </c>
      <c r="M37">
        <v>122708</v>
      </c>
    </row>
    <row r="38" spans="1:13" x14ac:dyDescent="0.25">
      <c r="A38" t="s">
        <v>49</v>
      </c>
      <c r="B38" s="2">
        <v>0.42</v>
      </c>
      <c r="C38" s="2">
        <v>0.01</v>
      </c>
      <c r="D38" s="2">
        <v>0.44</v>
      </c>
      <c r="E38">
        <v>18796</v>
      </c>
      <c r="F38" s="2">
        <v>0.42</v>
      </c>
      <c r="G38" s="2">
        <v>0</v>
      </c>
      <c r="H38" s="2">
        <v>0.43</v>
      </c>
      <c r="I38">
        <v>18796</v>
      </c>
      <c r="J38" s="2">
        <v>0.43</v>
      </c>
      <c r="K38" s="2">
        <v>0</v>
      </c>
      <c r="L38" s="2">
        <v>0.44</v>
      </c>
      <c r="M38">
        <v>18796</v>
      </c>
    </row>
    <row r="39" spans="1:13" x14ac:dyDescent="0.25">
      <c r="A39" t="s">
        <v>50</v>
      </c>
      <c r="B39" s="2">
        <v>1.04</v>
      </c>
      <c r="C39" s="2">
        <v>0</v>
      </c>
      <c r="D39" s="2">
        <v>1.05</v>
      </c>
      <c r="E39">
        <v>21888</v>
      </c>
      <c r="F39" s="2">
        <v>1.05</v>
      </c>
      <c r="G39" s="2">
        <v>0.01</v>
      </c>
      <c r="H39" s="2">
        <v>1.07</v>
      </c>
      <c r="I39">
        <v>21888</v>
      </c>
      <c r="J39" s="2">
        <v>1.02</v>
      </c>
      <c r="K39" s="2">
        <v>0.02</v>
      </c>
      <c r="L39" s="2">
        <v>1.04</v>
      </c>
      <c r="M39">
        <v>21888</v>
      </c>
    </row>
    <row r="40" spans="1:13" x14ac:dyDescent="0.25">
      <c r="A40" t="s">
        <v>51</v>
      </c>
      <c r="B40" s="2">
        <v>0.62</v>
      </c>
      <c r="C40" s="2">
        <v>0.01</v>
      </c>
      <c r="D40" s="2">
        <v>0.64</v>
      </c>
      <c r="E40">
        <v>19596</v>
      </c>
      <c r="F40" s="2">
        <v>0.63</v>
      </c>
      <c r="G40" s="2">
        <v>0</v>
      </c>
      <c r="H40" s="2">
        <v>0.64</v>
      </c>
      <c r="I40">
        <v>19596</v>
      </c>
      <c r="J40" s="2">
        <v>0.63</v>
      </c>
      <c r="K40" s="2">
        <v>0.01</v>
      </c>
      <c r="L40" s="2">
        <v>0.65</v>
      </c>
      <c r="M40">
        <v>19596</v>
      </c>
    </row>
    <row r="41" spans="1:13" x14ac:dyDescent="0.25">
      <c r="A41" t="s">
        <v>52</v>
      </c>
      <c r="B41" s="2">
        <v>0.61</v>
      </c>
      <c r="C41" s="2">
        <v>0.06</v>
      </c>
      <c r="D41" s="2">
        <v>0.68</v>
      </c>
      <c r="E41">
        <v>117304</v>
      </c>
      <c r="F41" s="2">
        <v>0.61</v>
      </c>
      <c r="G41" s="2">
        <v>0.06</v>
      </c>
      <c r="H41" s="2">
        <v>0.68</v>
      </c>
      <c r="I41">
        <v>117304</v>
      </c>
      <c r="J41" s="2">
        <v>0.6</v>
      </c>
      <c r="K41" s="2">
        <v>0.08</v>
      </c>
      <c r="L41" s="2">
        <v>0.68</v>
      </c>
      <c r="M41">
        <v>117304</v>
      </c>
    </row>
    <row r="42" spans="1:13" x14ac:dyDescent="0.25">
      <c r="A42" t="s">
        <v>53</v>
      </c>
      <c r="B42" s="2">
        <v>0.52</v>
      </c>
      <c r="C42" s="2">
        <v>0</v>
      </c>
      <c r="D42" s="2">
        <v>0.53</v>
      </c>
      <c r="E42">
        <v>18768</v>
      </c>
      <c r="F42" s="2">
        <v>0.53</v>
      </c>
      <c r="G42" s="2">
        <v>0.01</v>
      </c>
      <c r="H42" s="2">
        <v>0.54</v>
      </c>
      <c r="I42">
        <v>18768</v>
      </c>
      <c r="J42" s="2">
        <v>0.52</v>
      </c>
      <c r="K42" s="2">
        <v>0</v>
      </c>
      <c r="L42" s="2">
        <v>0.53</v>
      </c>
      <c r="M42">
        <v>18768</v>
      </c>
    </row>
    <row r="43" spans="1:13" x14ac:dyDescent="0.25">
      <c r="A43" t="s">
        <v>54</v>
      </c>
      <c r="B43" s="2">
        <v>1.24</v>
      </c>
      <c r="C43" s="2">
        <v>0.01</v>
      </c>
      <c r="D43" s="2">
        <v>1.26</v>
      </c>
      <c r="E43">
        <v>18964</v>
      </c>
      <c r="F43" s="2">
        <v>1.25</v>
      </c>
      <c r="G43" s="2">
        <v>0</v>
      </c>
      <c r="H43" s="2">
        <v>1.25</v>
      </c>
      <c r="I43">
        <v>18964</v>
      </c>
      <c r="J43" s="2">
        <v>1.24</v>
      </c>
      <c r="K43" s="2">
        <v>0.01</v>
      </c>
      <c r="L43" s="2">
        <v>1.26</v>
      </c>
      <c r="M43">
        <v>18964</v>
      </c>
    </row>
    <row r="44" spans="1:13" x14ac:dyDescent="0.25">
      <c r="A44" t="s">
        <v>55</v>
      </c>
      <c r="B44" s="2">
        <v>2.66</v>
      </c>
      <c r="C44" s="2">
        <v>0.1</v>
      </c>
      <c r="D44" s="2">
        <v>2.77</v>
      </c>
      <c r="E44">
        <v>117340</v>
      </c>
      <c r="F44" s="2">
        <v>2.68</v>
      </c>
      <c r="G44" s="2">
        <v>0.09</v>
      </c>
      <c r="H44" s="2">
        <v>2.77</v>
      </c>
      <c r="I44">
        <v>117340</v>
      </c>
      <c r="J44" s="2">
        <v>2.69</v>
      </c>
      <c r="K44" s="2">
        <v>0.08</v>
      </c>
      <c r="L44" s="2">
        <v>2.78</v>
      </c>
      <c r="M44">
        <v>117340</v>
      </c>
    </row>
    <row r="45" spans="1:13" x14ac:dyDescent="0.25">
      <c r="A45" t="s">
        <v>60</v>
      </c>
      <c r="B45" s="2">
        <v>22.81</v>
      </c>
      <c r="C45" s="2">
        <v>0.09</v>
      </c>
      <c r="D45" s="2">
        <v>22.94</v>
      </c>
      <c r="E45">
        <v>84080</v>
      </c>
      <c r="F45" s="2">
        <v>22.78</v>
      </c>
      <c r="G45" s="2">
        <v>0.13</v>
      </c>
      <c r="H45" s="2">
        <v>22.96</v>
      </c>
      <c r="I45">
        <v>84080</v>
      </c>
      <c r="J45" s="2">
        <v>22.74</v>
      </c>
      <c r="K45" s="2">
        <v>0.12</v>
      </c>
      <c r="L45" s="2">
        <v>22.9</v>
      </c>
      <c r="M45">
        <v>84080</v>
      </c>
    </row>
    <row r="46" spans="1:13" x14ac:dyDescent="0.25">
      <c r="A46" t="s">
        <v>61</v>
      </c>
      <c r="B46" s="2">
        <v>0.74</v>
      </c>
      <c r="C46" s="2">
        <v>0.02</v>
      </c>
      <c r="D46" s="2">
        <v>0.77</v>
      </c>
      <c r="E46">
        <v>21696</v>
      </c>
      <c r="F46" s="2">
        <v>0.75</v>
      </c>
      <c r="G46" s="2">
        <v>0.02</v>
      </c>
      <c r="H46" s="2">
        <v>0.77</v>
      </c>
      <c r="I46">
        <v>21696</v>
      </c>
      <c r="J46" s="2">
        <v>0.77</v>
      </c>
      <c r="K46" s="2">
        <v>0.01</v>
      </c>
      <c r="L46" s="2">
        <v>0.78</v>
      </c>
      <c r="M46">
        <v>21696</v>
      </c>
    </row>
    <row r="47" spans="1:13" x14ac:dyDescent="0.25">
      <c r="A47" t="s">
        <v>62</v>
      </c>
      <c r="B47" s="2">
        <v>0.51</v>
      </c>
      <c r="C47" s="2">
        <v>0</v>
      </c>
      <c r="D47" s="2">
        <v>0.52</v>
      </c>
      <c r="E47">
        <v>20028</v>
      </c>
      <c r="F47" s="2">
        <v>0.5</v>
      </c>
      <c r="G47" s="2">
        <v>0.01</v>
      </c>
      <c r="H47" s="2">
        <v>0.52</v>
      </c>
      <c r="I47">
        <v>20028</v>
      </c>
      <c r="J47" s="2">
        <v>0.52</v>
      </c>
      <c r="K47" s="2">
        <v>0</v>
      </c>
      <c r="L47" s="2">
        <v>0.53</v>
      </c>
      <c r="M47">
        <v>20028</v>
      </c>
    </row>
    <row r="48" spans="1:13" x14ac:dyDescent="0.25">
      <c r="A48" t="s">
        <v>64</v>
      </c>
      <c r="B48" s="2">
        <v>22.5</v>
      </c>
      <c r="C48" s="2">
        <v>0.24</v>
      </c>
      <c r="D48" s="2">
        <v>22.78</v>
      </c>
      <c r="E48">
        <v>84768</v>
      </c>
      <c r="F48" s="2">
        <v>22.57</v>
      </c>
      <c r="G48" s="2">
        <v>0.24</v>
      </c>
      <c r="H48" s="2">
        <v>22.85</v>
      </c>
      <c r="I48">
        <v>84768</v>
      </c>
      <c r="J48" s="2">
        <v>22.78</v>
      </c>
      <c r="K48" s="2">
        <v>0.23</v>
      </c>
      <c r="L48" s="2">
        <v>23.05</v>
      </c>
      <c r="M48">
        <v>84768</v>
      </c>
    </row>
    <row r="49" spans="1:13" x14ac:dyDescent="0.25">
      <c r="A49" t="s">
        <v>66</v>
      </c>
      <c r="B49" s="2">
        <v>0.63</v>
      </c>
      <c r="C49" s="2">
        <v>0</v>
      </c>
      <c r="D49" s="2">
        <v>0.64</v>
      </c>
      <c r="E49">
        <v>20972</v>
      </c>
      <c r="F49" s="2">
        <v>0.62</v>
      </c>
      <c r="G49" s="2">
        <v>0.01</v>
      </c>
      <c r="H49" s="2">
        <v>0.64</v>
      </c>
      <c r="I49">
        <v>20972</v>
      </c>
      <c r="J49" s="2">
        <v>0.62</v>
      </c>
      <c r="K49" s="2">
        <v>0.02</v>
      </c>
      <c r="L49" s="2">
        <v>0.65</v>
      </c>
      <c r="M49">
        <v>20972</v>
      </c>
    </row>
    <row r="50" spans="1:13" x14ac:dyDescent="0.25">
      <c r="A50" t="s">
        <v>67</v>
      </c>
      <c r="B50" s="2">
        <v>0.41</v>
      </c>
      <c r="C50" s="2">
        <v>0.01</v>
      </c>
      <c r="D50" s="2">
        <v>0.43</v>
      </c>
      <c r="E50">
        <v>18768</v>
      </c>
      <c r="F50" s="2">
        <v>0.41</v>
      </c>
      <c r="G50" s="2">
        <v>0.01</v>
      </c>
      <c r="H50" s="2">
        <v>0.42</v>
      </c>
      <c r="I50">
        <v>18768</v>
      </c>
      <c r="J50" s="2">
        <v>0.4</v>
      </c>
      <c r="K50" s="2">
        <v>0.01</v>
      </c>
      <c r="L50" s="2">
        <v>0.42</v>
      </c>
      <c r="M50">
        <v>18768</v>
      </c>
    </row>
    <row r="51" spans="1:13" x14ac:dyDescent="0.25">
      <c r="A51" t="s">
        <v>68</v>
      </c>
      <c r="B51" s="2">
        <v>0.52</v>
      </c>
      <c r="C51" s="2">
        <v>0.01</v>
      </c>
      <c r="D51" s="2">
        <v>0.54</v>
      </c>
      <c r="E51">
        <v>19040</v>
      </c>
      <c r="F51" s="2">
        <v>0.52</v>
      </c>
      <c r="G51" s="2">
        <v>0.01</v>
      </c>
      <c r="H51" s="2">
        <v>0.53</v>
      </c>
      <c r="I51">
        <v>19040</v>
      </c>
      <c r="J51" s="2">
        <v>0.52</v>
      </c>
      <c r="K51" s="2">
        <v>0.01</v>
      </c>
      <c r="L51" s="2">
        <v>0.53</v>
      </c>
      <c r="M51">
        <v>19040</v>
      </c>
    </row>
    <row r="52" spans="1:13" x14ac:dyDescent="0.25">
      <c r="A52" t="s">
        <v>69</v>
      </c>
      <c r="B52" s="2">
        <v>11.44</v>
      </c>
      <c r="C52" s="2">
        <v>0.04</v>
      </c>
      <c r="D52" s="2">
        <v>11.5</v>
      </c>
      <c r="E52">
        <v>43224</v>
      </c>
      <c r="F52" s="2">
        <v>11.41</v>
      </c>
      <c r="G52" s="2">
        <v>0.04</v>
      </c>
      <c r="H52" s="2">
        <v>11.46</v>
      </c>
      <c r="I52">
        <v>43224</v>
      </c>
      <c r="J52" s="2">
        <v>11.35</v>
      </c>
      <c r="K52" s="2">
        <v>0.08</v>
      </c>
      <c r="L52" s="2">
        <v>11.45</v>
      </c>
      <c r="M52">
        <v>43224</v>
      </c>
    </row>
    <row r="53" spans="1:13" x14ac:dyDescent="0.25">
      <c r="A53" t="s">
        <v>106</v>
      </c>
      <c r="B53" s="2">
        <v>0.81</v>
      </c>
      <c r="C53" s="2">
        <v>0.08</v>
      </c>
      <c r="D53" s="2">
        <v>0.89</v>
      </c>
      <c r="E53">
        <v>140184</v>
      </c>
      <c r="F53" s="2">
        <v>0.81</v>
      </c>
      <c r="G53" s="2">
        <v>0.08</v>
      </c>
      <c r="H53" s="2">
        <v>0.9</v>
      </c>
      <c r="I53">
        <v>140184</v>
      </c>
      <c r="J53" s="2">
        <v>0.82</v>
      </c>
      <c r="K53" s="2">
        <v>0.08</v>
      </c>
      <c r="L53" s="2">
        <v>0.91</v>
      </c>
      <c r="M53">
        <v>140184</v>
      </c>
    </row>
    <row r="54" spans="1:13" x14ac:dyDescent="0.25">
      <c r="A54" t="s">
        <v>70</v>
      </c>
      <c r="B54" s="2">
        <v>26.76</v>
      </c>
      <c r="C54" s="2">
        <v>0.13</v>
      </c>
      <c r="D54" s="2">
        <v>26.93</v>
      </c>
      <c r="E54">
        <v>84244</v>
      </c>
      <c r="F54" s="2">
        <v>26.85</v>
      </c>
      <c r="G54" s="2">
        <v>0.16</v>
      </c>
      <c r="H54" s="2">
        <v>27.05</v>
      </c>
      <c r="I54">
        <v>84304</v>
      </c>
      <c r="J54" s="2">
        <v>26.76</v>
      </c>
      <c r="K54" s="2">
        <v>0.15</v>
      </c>
      <c r="L54" s="2">
        <v>26.95</v>
      </c>
      <c r="M54">
        <v>84304</v>
      </c>
    </row>
    <row r="55" spans="1:13" x14ac:dyDescent="0.25">
      <c r="A55" t="s">
        <v>72</v>
      </c>
      <c r="B55" s="2">
        <v>25.21</v>
      </c>
      <c r="C55" s="2">
        <v>0.7</v>
      </c>
      <c r="D55" s="2">
        <v>25.96</v>
      </c>
      <c r="E55">
        <v>996036</v>
      </c>
      <c r="F55" s="2">
        <v>25.28</v>
      </c>
      <c r="G55" s="2">
        <v>0.61</v>
      </c>
      <c r="H55" s="2">
        <v>25.93</v>
      </c>
      <c r="I55">
        <v>996036</v>
      </c>
      <c r="J55" s="2">
        <v>25.11</v>
      </c>
      <c r="K55" s="2">
        <v>0.7</v>
      </c>
      <c r="L55" s="2">
        <v>25.85</v>
      </c>
      <c r="M55">
        <v>996036</v>
      </c>
    </row>
    <row r="56" spans="1:13" x14ac:dyDescent="0.25">
      <c r="A56" t="s">
        <v>73</v>
      </c>
      <c r="B56" s="2">
        <v>0.99</v>
      </c>
      <c r="C56" s="2">
        <v>0.06</v>
      </c>
      <c r="D56" s="2">
        <v>1.06</v>
      </c>
      <c r="E56">
        <v>53072</v>
      </c>
      <c r="F56" s="2">
        <v>1.01</v>
      </c>
      <c r="G56" s="2">
        <v>0.03</v>
      </c>
      <c r="H56" s="2">
        <v>1.05</v>
      </c>
      <c r="I56">
        <v>53072</v>
      </c>
      <c r="J56" s="2">
        <v>1.02</v>
      </c>
      <c r="K56" s="2">
        <v>0.04</v>
      </c>
      <c r="L56" s="2">
        <v>1.07</v>
      </c>
      <c r="M56">
        <v>53072</v>
      </c>
    </row>
    <row r="57" spans="1:13" x14ac:dyDescent="0.25">
      <c r="A57" t="s">
        <v>74</v>
      </c>
      <c r="B57" s="2">
        <v>7.27</v>
      </c>
      <c r="C57" s="2">
        <v>0.05</v>
      </c>
      <c r="D57" s="2">
        <v>7.34</v>
      </c>
      <c r="E57">
        <v>46728</v>
      </c>
      <c r="F57" s="2">
        <v>7.3</v>
      </c>
      <c r="G57" s="2">
        <v>7.0000000000000007E-2</v>
      </c>
      <c r="H57" s="2">
        <v>7.38</v>
      </c>
      <c r="I57">
        <v>46728</v>
      </c>
      <c r="J57" s="2">
        <v>7.31</v>
      </c>
      <c r="K57" s="2">
        <v>0.06</v>
      </c>
      <c r="L57" s="2">
        <v>7.38</v>
      </c>
      <c r="M57">
        <v>46728</v>
      </c>
    </row>
    <row r="58" spans="1:13" x14ac:dyDescent="0.25">
      <c r="A58" t="s">
        <v>107</v>
      </c>
      <c r="B58" s="2">
        <v>17</v>
      </c>
      <c r="C58" s="2">
        <v>0.19</v>
      </c>
      <c r="D58" s="2">
        <v>17.22</v>
      </c>
      <c r="E58">
        <v>157624</v>
      </c>
      <c r="F58" s="2">
        <v>17.02</v>
      </c>
      <c r="G58" s="2">
        <v>0.23</v>
      </c>
      <c r="H58" s="2">
        <v>17.29</v>
      </c>
      <c r="I58">
        <v>157624</v>
      </c>
      <c r="J58" s="2">
        <v>16.86</v>
      </c>
      <c r="K58" s="2">
        <v>0.18</v>
      </c>
      <c r="L58" s="2">
        <v>17.07</v>
      </c>
      <c r="M58">
        <v>157624</v>
      </c>
    </row>
    <row r="59" spans="1:13" x14ac:dyDescent="0.25">
      <c r="A59" t="s">
        <v>75</v>
      </c>
      <c r="B59" s="2">
        <v>24.44</v>
      </c>
      <c r="C59" s="2">
        <v>0.2</v>
      </c>
      <c r="D59" s="2">
        <v>24.67</v>
      </c>
      <c r="E59">
        <v>84796</v>
      </c>
      <c r="F59" s="2">
        <v>24.09</v>
      </c>
      <c r="G59" s="2">
        <v>0.2</v>
      </c>
      <c r="H59" s="2">
        <v>24.33</v>
      </c>
      <c r="I59">
        <v>84796</v>
      </c>
      <c r="J59" s="2">
        <v>24.23</v>
      </c>
      <c r="K59" s="2">
        <v>0.24</v>
      </c>
      <c r="L59" s="2">
        <v>24.5</v>
      </c>
      <c r="M59">
        <v>84796</v>
      </c>
    </row>
    <row r="60" spans="1:13" x14ac:dyDescent="0.25">
      <c r="A60" t="s">
        <v>76</v>
      </c>
      <c r="B60" s="2">
        <v>0.78</v>
      </c>
      <c r="C60" s="2">
        <v>0.01</v>
      </c>
      <c r="D60" s="2">
        <v>0.79</v>
      </c>
      <c r="E60">
        <v>32012</v>
      </c>
      <c r="F60" s="2">
        <v>0.76</v>
      </c>
      <c r="G60" s="2">
        <v>0.04</v>
      </c>
      <c r="H60" s="2">
        <v>0.81</v>
      </c>
      <c r="I60">
        <v>32012</v>
      </c>
      <c r="J60" s="2">
        <v>0.76</v>
      </c>
      <c r="K60" s="2">
        <v>0.02</v>
      </c>
      <c r="L60" s="2">
        <v>0.79</v>
      </c>
      <c r="M60">
        <v>32012</v>
      </c>
    </row>
    <row r="61" spans="1:13" x14ac:dyDescent="0.25">
      <c r="A61" t="s">
        <v>77</v>
      </c>
      <c r="B61" s="2">
        <v>1.04</v>
      </c>
      <c r="C61" s="2">
        <v>0.01</v>
      </c>
      <c r="D61" s="2">
        <v>1.05</v>
      </c>
      <c r="E61">
        <v>23484</v>
      </c>
      <c r="F61" s="2">
        <v>1.03</v>
      </c>
      <c r="G61" s="2">
        <v>0.01</v>
      </c>
      <c r="H61" s="2">
        <v>1.04</v>
      </c>
      <c r="I61">
        <v>23484</v>
      </c>
      <c r="J61" s="2">
        <v>1.04</v>
      </c>
      <c r="K61" s="2">
        <v>0.01</v>
      </c>
      <c r="L61" s="2">
        <v>1.05</v>
      </c>
      <c r="M61">
        <v>23484</v>
      </c>
    </row>
    <row r="62" spans="1:13" x14ac:dyDescent="0.25">
      <c r="A62" t="s">
        <v>78</v>
      </c>
      <c r="B62" s="2">
        <v>19.420000000000002</v>
      </c>
      <c r="C62" s="2">
        <v>2.0499999999999998</v>
      </c>
      <c r="D62" s="2">
        <v>21.5</v>
      </c>
      <c r="E62">
        <v>2999064</v>
      </c>
      <c r="F62" s="2">
        <v>19.78</v>
      </c>
      <c r="G62" s="2">
        <v>1.92</v>
      </c>
      <c r="H62" s="2">
        <v>21.73</v>
      </c>
      <c r="I62">
        <v>2999064</v>
      </c>
      <c r="J62" s="2">
        <v>19.559999999999999</v>
      </c>
      <c r="K62" s="2">
        <v>2.04</v>
      </c>
      <c r="L62" s="2">
        <v>21.63</v>
      </c>
      <c r="M62">
        <v>2999064</v>
      </c>
    </row>
    <row r="63" spans="1:13" x14ac:dyDescent="0.25">
      <c r="A63" t="s">
        <v>80</v>
      </c>
      <c r="B63" s="2">
        <v>0.49</v>
      </c>
      <c r="C63" s="2">
        <v>0</v>
      </c>
      <c r="D63" s="2">
        <v>0.5</v>
      </c>
      <c r="E63">
        <v>19292</v>
      </c>
      <c r="F63" s="2">
        <v>0.48</v>
      </c>
      <c r="G63" s="2">
        <v>0.01</v>
      </c>
      <c r="H63" s="2">
        <v>0.49</v>
      </c>
      <c r="I63">
        <v>19292</v>
      </c>
      <c r="J63" s="2">
        <v>0.51</v>
      </c>
      <c r="K63" s="2">
        <v>0</v>
      </c>
      <c r="L63" s="2">
        <v>0.51</v>
      </c>
      <c r="M63">
        <v>19292</v>
      </c>
    </row>
    <row r="64" spans="1:13" x14ac:dyDescent="0.25">
      <c r="A64" t="s">
        <v>81</v>
      </c>
      <c r="B64" s="2">
        <v>0.98</v>
      </c>
      <c r="C64" s="2">
        <v>0.02</v>
      </c>
      <c r="D64" s="2">
        <v>1.01</v>
      </c>
      <c r="E64">
        <v>25040</v>
      </c>
      <c r="F64" s="2">
        <v>0.98</v>
      </c>
      <c r="G64" s="2">
        <v>0.02</v>
      </c>
      <c r="H64" s="2">
        <v>1.01</v>
      </c>
      <c r="I64">
        <v>25040</v>
      </c>
      <c r="J64" s="2">
        <v>0.98</v>
      </c>
      <c r="K64" s="2">
        <v>0.02</v>
      </c>
      <c r="L64" s="2">
        <v>1.01</v>
      </c>
      <c r="M64">
        <v>25040</v>
      </c>
    </row>
    <row r="65" spans="1:13" x14ac:dyDescent="0.25">
      <c r="A65" t="s">
        <v>82</v>
      </c>
      <c r="B65" s="2">
        <v>0.86</v>
      </c>
      <c r="C65" s="2">
        <v>0.01</v>
      </c>
      <c r="D65" s="2">
        <v>0.88</v>
      </c>
      <c r="E65">
        <v>27176</v>
      </c>
      <c r="F65" s="2">
        <v>0.87</v>
      </c>
      <c r="G65" s="2">
        <v>0.02</v>
      </c>
      <c r="H65" s="2">
        <v>0.89</v>
      </c>
      <c r="I65">
        <v>27176</v>
      </c>
      <c r="J65" s="2">
        <v>0.88</v>
      </c>
      <c r="K65" s="2">
        <v>0.01</v>
      </c>
      <c r="L65" s="2">
        <v>0.9</v>
      </c>
      <c r="M65">
        <v>27176</v>
      </c>
    </row>
    <row r="66" spans="1:13" x14ac:dyDescent="0.25">
      <c r="A66" t="s">
        <v>84</v>
      </c>
      <c r="B66" s="2">
        <v>21.16</v>
      </c>
      <c r="C66" s="2">
        <v>0.16</v>
      </c>
      <c r="D66" s="2">
        <v>21.36</v>
      </c>
      <c r="E66">
        <v>52780</v>
      </c>
      <c r="F66" s="2">
        <v>21.24</v>
      </c>
      <c r="G66" s="2">
        <v>0.16</v>
      </c>
      <c r="H66" s="2">
        <v>21.44</v>
      </c>
      <c r="I66">
        <v>52780</v>
      </c>
      <c r="J66" s="2">
        <v>21.23</v>
      </c>
      <c r="K66" s="2">
        <v>0.18</v>
      </c>
      <c r="L66" s="2">
        <v>21.44</v>
      </c>
      <c r="M66">
        <v>52780</v>
      </c>
    </row>
    <row r="67" spans="1:13" x14ac:dyDescent="0.25">
      <c r="A67" t="s">
        <v>87</v>
      </c>
      <c r="B67" s="2">
        <v>0.51</v>
      </c>
      <c r="C67" s="2">
        <v>0.01</v>
      </c>
      <c r="D67" s="2">
        <v>0.53</v>
      </c>
      <c r="E67">
        <v>18768</v>
      </c>
      <c r="F67" s="2">
        <v>0.52</v>
      </c>
      <c r="G67" s="2">
        <v>0.01</v>
      </c>
      <c r="H67" s="2">
        <v>0.53</v>
      </c>
      <c r="I67">
        <v>18768</v>
      </c>
      <c r="J67" s="2">
        <v>0.52</v>
      </c>
      <c r="K67" s="2">
        <v>0</v>
      </c>
      <c r="L67" s="2">
        <v>0.53</v>
      </c>
      <c r="M67">
        <v>18768</v>
      </c>
    </row>
    <row r="68" spans="1:13" x14ac:dyDescent="0.25">
      <c r="A68" t="s">
        <v>88</v>
      </c>
      <c r="B68" s="2">
        <v>23.26</v>
      </c>
      <c r="C68" s="2">
        <v>1.78</v>
      </c>
      <c r="D68" s="2">
        <v>25.07</v>
      </c>
      <c r="E68">
        <v>1191428</v>
      </c>
      <c r="F68" s="2">
        <v>23.56</v>
      </c>
      <c r="G68" s="2">
        <v>1.89</v>
      </c>
      <c r="H68" s="2">
        <v>25.48</v>
      </c>
      <c r="I68">
        <v>1191428</v>
      </c>
      <c r="J68" s="2">
        <v>23.68</v>
      </c>
      <c r="K68" s="2">
        <v>3.24</v>
      </c>
      <c r="L68" s="2">
        <v>26.96</v>
      </c>
      <c r="M68">
        <v>1191428</v>
      </c>
    </row>
    <row r="69" spans="1:13" x14ac:dyDescent="0.25">
      <c r="A69" t="s">
        <v>89</v>
      </c>
      <c r="B69" s="2">
        <v>23.1</v>
      </c>
      <c r="C69" s="2">
        <v>0.16</v>
      </c>
      <c r="D69" s="2">
        <v>23.3</v>
      </c>
      <c r="E69">
        <v>123040</v>
      </c>
      <c r="F69" s="2">
        <v>23.11</v>
      </c>
      <c r="G69" s="2">
        <v>0.16</v>
      </c>
      <c r="H69" s="2">
        <v>23.31</v>
      </c>
      <c r="I69">
        <v>123040</v>
      </c>
      <c r="J69" s="2">
        <v>23.19</v>
      </c>
      <c r="K69" s="2">
        <v>0.17</v>
      </c>
      <c r="L69" s="2">
        <v>23.39</v>
      </c>
      <c r="M69">
        <v>123040</v>
      </c>
    </row>
    <row r="70" spans="1:13" x14ac:dyDescent="0.25">
      <c r="A70" t="s">
        <v>92</v>
      </c>
      <c r="B70" s="2">
        <v>0.44</v>
      </c>
      <c r="C70" s="2">
        <v>0</v>
      </c>
      <c r="D70" s="2">
        <v>0.44</v>
      </c>
      <c r="E70">
        <v>18768</v>
      </c>
      <c r="F70" s="2">
        <v>0.42</v>
      </c>
      <c r="G70" s="2">
        <v>0</v>
      </c>
      <c r="H70" s="2">
        <v>0.42</v>
      </c>
      <c r="I70">
        <v>18768</v>
      </c>
      <c r="J70" s="2">
        <v>0.42</v>
      </c>
      <c r="K70" s="2">
        <v>0</v>
      </c>
      <c r="L70" s="2">
        <v>0.42</v>
      </c>
      <c r="M70">
        <v>18768</v>
      </c>
    </row>
    <row r="71" spans="1:13" x14ac:dyDescent="0.25">
      <c r="A71" t="s">
        <v>94</v>
      </c>
      <c r="B71" s="2">
        <v>0.81</v>
      </c>
      <c r="C71" s="2">
        <v>0.04</v>
      </c>
      <c r="D71" s="2">
        <v>0.86</v>
      </c>
      <c r="E71">
        <v>54544</v>
      </c>
      <c r="F71" s="2">
        <v>0.83</v>
      </c>
      <c r="G71" s="2">
        <v>0.04</v>
      </c>
      <c r="H71" s="2">
        <v>0.87</v>
      </c>
      <c r="I71">
        <v>54544</v>
      </c>
      <c r="J71" s="2">
        <v>0.8</v>
      </c>
      <c r="K71" s="2">
        <v>0.05</v>
      </c>
      <c r="L71" s="2">
        <v>0.86</v>
      </c>
      <c r="M71">
        <v>54544</v>
      </c>
    </row>
    <row r="72" spans="1:13" x14ac:dyDescent="0.25">
      <c r="A72" t="s">
        <v>95</v>
      </c>
      <c r="B72" s="2">
        <v>0.7</v>
      </c>
      <c r="C72" s="2">
        <v>0.04</v>
      </c>
      <c r="D72" s="2">
        <v>0.74</v>
      </c>
      <c r="E72">
        <v>42600</v>
      </c>
      <c r="F72" s="2">
        <v>0.7</v>
      </c>
      <c r="G72" s="2">
        <v>0.03</v>
      </c>
      <c r="H72" s="2">
        <v>0.73</v>
      </c>
      <c r="I72">
        <v>42600</v>
      </c>
      <c r="J72" s="2">
        <v>0.7</v>
      </c>
      <c r="K72" s="2">
        <v>0.02</v>
      </c>
      <c r="L72" s="2">
        <v>0.73</v>
      </c>
      <c r="M72">
        <v>42600</v>
      </c>
    </row>
    <row r="73" spans="1:13" x14ac:dyDescent="0.25">
      <c r="A73" t="s">
        <v>96</v>
      </c>
      <c r="B73" s="2">
        <v>4.3099999999999996</v>
      </c>
      <c r="C73" s="2">
        <v>0.04</v>
      </c>
      <c r="D73" s="2">
        <v>4.37</v>
      </c>
      <c r="E73">
        <v>46932</v>
      </c>
      <c r="F73" s="2">
        <v>4.28</v>
      </c>
      <c r="G73" s="2">
        <v>0.04</v>
      </c>
      <c r="H73" s="2">
        <v>4.32</v>
      </c>
      <c r="I73">
        <v>46932</v>
      </c>
      <c r="J73" s="2">
        <v>4.24</v>
      </c>
      <c r="K73" s="2">
        <v>0.03</v>
      </c>
      <c r="L73" s="2">
        <v>4.28</v>
      </c>
      <c r="M73">
        <v>46932</v>
      </c>
    </row>
    <row r="74" spans="1:13" x14ac:dyDescent="0.25">
      <c r="A74" t="s">
        <v>97</v>
      </c>
      <c r="B74" s="2">
        <v>0.41</v>
      </c>
      <c r="C74" s="2">
        <v>0</v>
      </c>
      <c r="D74" s="2">
        <v>0.42</v>
      </c>
      <c r="E74">
        <v>18768</v>
      </c>
      <c r="F74" s="2">
        <v>0.4</v>
      </c>
      <c r="G74" s="2">
        <v>0.01</v>
      </c>
      <c r="H74" s="2">
        <v>0.41</v>
      </c>
      <c r="I74">
        <v>18768</v>
      </c>
      <c r="J74" s="2">
        <v>0.41</v>
      </c>
      <c r="K74" s="2">
        <v>0.01</v>
      </c>
      <c r="L74" s="2">
        <v>0.42</v>
      </c>
      <c r="M74">
        <v>18768</v>
      </c>
    </row>
    <row r="75" spans="1:13" x14ac:dyDescent="0.25">
      <c r="A75" t="s">
        <v>98</v>
      </c>
      <c r="B75" s="2">
        <v>0.41</v>
      </c>
      <c r="C75" s="2">
        <v>0</v>
      </c>
      <c r="D75" s="2">
        <v>0.42</v>
      </c>
      <c r="E75">
        <v>18768</v>
      </c>
      <c r="F75" s="2">
        <v>0.43</v>
      </c>
      <c r="G75" s="2">
        <v>0</v>
      </c>
      <c r="H75" s="2">
        <v>0.43</v>
      </c>
      <c r="I75">
        <v>18768</v>
      </c>
      <c r="J75" s="2">
        <v>0.41</v>
      </c>
      <c r="K75" s="2">
        <v>0.02</v>
      </c>
      <c r="L75" s="2">
        <v>0.43</v>
      </c>
      <c r="M75">
        <v>18768</v>
      </c>
    </row>
    <row r="76" spans="1:13" x14ac:dyDescent="0.25">
      <c r="A76" t="s">
        <v>99</v>
      </c>
      <c r="B76" s="2">
        <v>3.02</v>
      </c>
      <c r="C76" s="2">
        <v>0.08</v>
      </c>
      <c r="D76" s="2">
        <v>3.11</v>
      </c>
      <c r="E76">
        <v>117996</v>
      </c>
      <c r="F76" s="2">
        <v>3.02</v>
      </c>
      <c r="G76" s="2">
        <v>0.08</v>
      </c>
      <c r="H76" s="2">
        <v>3.11</v>
      </c>
      <c r="I76">
        <v>117996</v>
      </c>
      <c r="J76" s="2">
        <v>3</v>
      </c>
      <c r="K76" s="2">
        <v>0.1</v>
      </c>
      <c r="L76" s="2">
        <v>3.11</v>
      </c>
      <c r="M76">
        <v>117996</v>
      </c>
    </row>
    <row r="77" spans="1:13" x14ac:dyDescent="0.25">
      <c r="A77" t="s">
        <v>100</v>
      </c>
      <c r="B77" s="2">
        <v>0.43</v>
      </c>
      <c r="C77" s="2">
        <v>0.01</v>
      </c>
      <c r="D77" s="2">
        <v>0.45</v>
      </c>
      <c r="E77">
        <v>18856</v>
      </c>
      <c r="F77" s="2">
        <v>0.44</v>
      </c>
      <c r="G77" s="2">
        <v>0</v>
      </c>
      <c r="H77" s="2">
        <v>0.44</v>
      </c>
      <c r="I77">
        <v>18856</v>
      </c>
      <c r="J77" s="2">
        <v>0.42</v>
      </c>
      <c r="K77" s="2">
        <v>0</v>
      </c>
      <c r="L77" s="2">
        <v>0.43</v>
      </c>
      <c r="M77">
        <v>18856</v>
      </c>
    </row>
    <row r="78" spans="1:13" x14ac:dyDescent="0.25">
      <c r="A78" t="s">
        <v>102</v>
      </c>
      <c r="B78" s="2">
        <v>0.4</v>
      </c>
      <c r="C78" s="2">
        <v>0.02</v>
      </c>
      <c r="D78" s="2">
        <v>0.42</v>
      </c>
      <c r="E78">
        <v>18768</v>
      </c>
      <c r="F78" s="2">
        <v>0.4</v>
      </c>
      <c r="G78" s="2">
        <v>0.01</v>
      </c>
      <c r="H78" s="2">
        <v>0.42</v>
      </c>
      <c r="I78">
        <v>18768</v>
      </c>
      <c r="J78" s="2">
        <v>0.42</v>
      </c>
      <c r="K78" s="2">
        <v>0</v>
      </c>
      <c r="L78" s="2">
        <v>0.42</v>
      </c>
      <c r="M78">
        <v>18768</v>
      </c>
    </row>
    <row r="79" spans="1:13" x14ac:dyDescent="0.25">
      <c r="A79" t="s">
        <v>103</v>
      </c>
      <c r="B79" s="2">
        <v>30.56</v>
      </c>
      <c r="C79" s="2">
        <v>0.12</v>
      </c>
      <c r="D79" s="2">
        <v>30.74</v>
      </c>
      <c r="E79">
        <v>91460</v>
      </c>
      <c r="F79" s="2">
        <v>30.6</v>
      </c>
      <c r="G79" s="2">
        <v>0.11</v>
      </c>
      <c r="H79" s="2">
        <v>30.76</v>
      </c>
      <c r="I79">
        <v>91460</v>
      </c>
      <c r="J79" s="2">
        <v>30.56</v>
      </c>
      <c r="K79" s="2">
        <v>0.15</v>
      </c>
      <c r="L79" s="2">
        <v>30.75</v>
      </c>
      <c r="M79">
        <v>91460</v>
      </c>
    </row>
    <row r="80" spans="1:13" x14ac:dyDescent="0.25">
      <c r="A80" t="s">
        <v>104</v>
      </c>
      <c r="B80" s="2">
        <v>25.57</v>
      </c>
      <c r="C80" s="2">
        <v>0.1</v>
      </c>
      <c r="D80" s="2">
        <v>25.71</v>
      </c>
      <c r="E80">
        <v>120640</v>
      </c>
      <c r="F80" s="2">
        <v>25.56</v>
      </c>
      <c r="G80" s="2">
        <v>0.15</v>
      </c>
      <c r="H80" s="2">
        <v>25.76</v>
      </c>
      <c r="I80">
        <v>120640</v>
      </c>
      <c r="J80" s="2">
        <v>25.45</v>
      </c>
      <c r="K80" s="2">
        <v>0.09</v>
      </c>
      <c r="L80" s="2">
        <v>25.58</v>
      </c>
      <c r="M80">
        <v>120640</v>
      </c>
    </row>
    <row r="81" spans="1:13" x14ac:dyDescent="0.25">
      <c r="A81" t="s">
        <v>105</v>
      </c>
      <c r="B81" s="2">
        <v>0.62</v>
      </c>
      <c r="C81" s="2">
        <v>0.02</v>
      </c>
      <c r="D81" s="2">
        <v>0.65</v>
      </c>
      <c r="E81">
        <v>20980</v>
      </c>
      <c r="F81" s="2">
        <v>0.62</v>
      </c>
      <c r="G81" s="2">
        <v>0.02</v>
      </c>
      <c r="H81" s="2">
        <v>0.65</v>
      </c>
      <c r="I81">
        <v>20980</v>
      </c>
      <c r="J81" s="2">
        <v>0.63</v>
      </c>
      <c r="K81" s="2">
        <v>0</v>
      </c>
      <c r="L81" s="2">
        <v>0.64</v>
      </c>
      <c r="M81">
        <v>20980</v>
      </c>
    </row>
    <row r="82" spans="1:13" x14ac:dyDescent="0.25">
      <c r="A82" t="s">
        <v>165</v>
      </c>
      <c r="B82">
        <v>27.9</v>
      </c>
      <c r="C82">
        <v>0.14000000000000001</v>
      </c>
      <c r="D82">
        <v>28.08</v>
      </c>
      <c r="E82">
        <v>87912</v>
      </c>
      <c r="F82">
        <v>28.24</v>
      </c>
      <c r="G82">
        <v>0.12</v>
      </c>
      <c r="H82">
        <v>28.39</v>
      </c>
      <c r="I82">
        <v>87928</v>
      </c>
      <c r="J82">
        <v>27.97</v>
      </c>
      <c r="K82">
        <v>0.12</v>
      </c>
      <c r="L82">
        <v>28.12</v>
      </c>
      <c r="M82">
        <v>87912</v>
      </c>
    </row>
    <row r="83" spans="1:13" x14ac:dyDescent="0.25">
      <c r="A83" t="s">
        <v>166</v>
      </c>
      <c r="B83">
        <v>1.22</v>
      </c>
      <c r="C83">
        <v>0.01</v>
      </c>
      <c r="D83">
        <v>1.24</v>
      </c>
      <c r="E83">
        <v>21328</v>
      </c>
      <c r="F83">
        <v>1.25</v>
      </c>
      <c r="G83">
        <v>0.02</v>
      </c>
      <c r="H83">
        <v>1.27</v>
      </c>
      <c r="I83">
        <v>21328</v>
      </c>
      <c r="J83">
        <v>1.27</v>
      </c>
      <c r="K83">
        <v>0.01</v>
      </c>
      <c r="L83">
        <v>1.28</v>
      </c>
      <c r="M83">
        <v>21328</v>
      </c>
    </row>
    <row r="84" spans="1:13" x14ac:dyDescent="0.25">
      <c r="A84" t="s">
        <v>167</v>
      </c>
      <c r="B84">
        <v>2.31</v>
      </c>
      <c r="C84">
        <v>0.03</v>
      </c>
      <c r="D84">
        <v>2.35</v>
      </c>
      <c r="E84">
        <v>33332</v>
      </c>
      <c r="F84">
        <v>2.2999999999999998</v>
      </c>
      <c r="G84">
        <v>0.03</v>
      </c>
      <c r="H84">
        <v>2.34</v>
      </c>
      <c r="I84">
        <v>33332</v>
      </c>
      <c r="J84">
        <v>2.2999999999999998</v>
      </c>
      <c r="K84">
        <v>0.04</v>
      </c>
      <c r="L84">
        <v>2.35</v>
      </c>
      <c r="M84">
        <v>33332</v>
      </c>
    </row>
    <row r="85" spans="1:13" x14ac:dyDescent="0.25">
      <c r="A85" t="s">
        <v>168</v>
      </c>
      <c r="B85">
        <v>28.08</v>
      </c>
      <c r="C85">
        <v>0.1</v>
      </c>
      <c r="D85">
        <v>28.21</v>
      </c>
      <c r="E85">
        <v>88616</v>
      </c>
      <c r="F85">
        <v>28.08</v>
      </c>
      <c r="G85">
        <v>0.14000000000000001</v>
      </c>
      <c r="H85">
        <v>28.24</v>
      </c>
      <c r="I85">
        <v>88616</v>
      </c>
      <c r="J85">
        <v>28.17</v>
      </c>
      <c r="K85">
        <v>0.11</v>
      </c>
      <c r="L85">
        <v>28.31</v>
      </c>
      <c r="M85">
        <v>88616</v>
      </c>
    </row>
    <row r="86" spans="1:13" x14ac:dyDescent="0.25">
      <c r="A86" t="s">
        <v>169</v>
      </c>
      <c r="B86">
        <v>4.46</v>
      </c>
      <c r="C86">
        <v>0.05</v>
      </c>
      <c r="D86">
        <v>4.5199999999999996</v>
      </c>
      <c r="E86">
        <v>31124</v>
      </c>
      <c r="F86">
        <v>4.62</v>
      </c>
      <c r="G86">
        <v>0.1</v>
      </c>
      <c r="H86">
        <v>4.7300000000000004</v>
      </c>
      <c r="I86">
        <v>31124</v>
      </c>
      <c r="J86">
        <v>4.46</v>
      </c>
      <c r="K86">
        <v>0.08</v>
      </c>
      <c r="L86">
        <v>4.55</v>
      </c>
      <c r="M86">
        <v>31124</v>
      </c>
    </row>
    <row r="87" spans="1:13" x14ac:dyDescent="0.25">
      <c r="A87" t="s">
        <v>170</v>
      </c>
      <c r="B87">
        <v>6.22</v>
      </c>
      <c r="C87">
        <v>0.06</v>
      </c>
      <c r="D87">
        <v>6.3</v>
      </c>
      <c r="E87">
        <v>33888</v>
      </c>
      <c r="F87">
        <v>6.09</v>
      </c>
      <c r="G87">
        <v>0.03</v>
      </c>
      <c r="H87">
        <v>6.13</v>
      </c>
      <c r="I87">
        <v>33888</v>
      </c>
      <c r="J87">
        <v>6.08</v>
      </c>
      <c r="K87">
        <v>0.02</v>
      </c>
      <c r="L87">
        <v>6.12</v>
      </c>
      <c r="M87">
        <v>33888</v>
      </c>
    </row>
    <row r="88" spans="1:13" x14ac:dyDescent="0.25">
      <c r="A88" t="s">
        <v>171</v>
      </c>
      <c r="B88">
        <v>16.600000000000001</v>
      </c>
      <c r="C88">
        <v>0.22</v>
      </c>
      <c r="D88">
        <v>16.850000000000001</v>
      </c>
      <c r="E88">
        <v>43304</v>
      </c>
      <c r="F88">
        <v>16.45</v>
      </c>
      <c r="G88">
        <v>0.21</v>
      </c>
      <c r="H88">
        <v>16.690000000000001</v>
      </c>
      <c r="I88">
        <v>43304</v>
      </c>
      <c r="J88">
        <v>16.62</v>
      </c>
      <c r="K88">
        <v>0.19</v>
      </c>
      <c r="L88">
        <v>16.84</v>
      </c>
      <c r="M88">
        <v>43300</v>
      </c>
    </row>
    <row r="89" spans="1:13" x14ac:dyDescent="0.25">
      <c r="A89" t="s">
        <v>173</v>
      </c>
      <c r="B89">
        <v>0.39</v>
      </c>
      <c r="C89">
        <v>0.02</v>
      </c>
      <c r="D89">
        <v>0.41</v>
      </c>
      <c r="E89">
        <v>18780</v>
      </c>
      <c r="F89">
        <v>0.39</v>
      </c>
      <c r="G89">
        <v>0.01</v>
      </c>
      <c r="H89">
        <v>0.41</v>
      </c>
      <c r="I89">
        <v>18776</v>
      </c>
      <c r="J89">
        <v>0.41</v>
      </c>
      <c r="K89">
        <v>0.01</v>
      </c>
      <c r="L89">
        <v>0.42</v>
      </c>
      <c r="M89">
        <v>18780</v>
      </c>
    </row>
    <row r="90" spans="1:13" x14ac:dyDescent="0.25">
      <c r="A90" t="s">
        <v>157</v>
      </c>
      <c r="B90">
        <v>2.0499999999999998</v>
      </c>
      <c r="C90">
        <v>0.02</v>
      </c>
      <c r="D90">
        <v>2.08</v>
      </c>
      <c r="E90">
        <v>19684</v>
      </c>
      <c r="F90">
        <v>2.06</v>
      </c>
      <c r="G90">
        <v>0.02</v>
      </c>
      <c r="H90">
        <v>2.09</v>
      </c>
      <c r="I90">
        <v>19684</v>
      </c>
      <c r="J90">
        <v>2.09</v>
      </c>
      <c r="K90">
        <v>0</v>
      </c>
      <c r="L90">
        <v>2.1</v>
      </c>
      <c r="M90">
        <v>19684</v>
      </c>
    </row>
    <row r="91" spans="1:13" x14ac:dyDescent="0.25">
      <c r="A91" t="s">
        <v>158</v>
      </c>
      <c r="B91">
        <v>0.74</v>
      </c>
      <c r="C91">
        <v>0.02</v>
      </c>
      <c r="D91">
        <v>0.76</v>
      </c>
      <c r="E91">
        <v>20896</v>
      </c>
      <c r="F91">
        <v>0.76</v>
      </c>
      <c r="G91">
        <v>0.02</v>
      </c>
      <c r="H91">
        <v>0.78</v>
      </c>
      <c r="I91">
        <v>20896</v>
      </c>
      <c r="J91">
        <v>0.76</v>
      </c>
      <c r="K91">
        <v>0.01</v>
      </c>
      <c r="L91">
        <v>0.77</v>
      </c>
      <c r="M91">
        <v>20896</v>
      </c>
    </row>
    <row r="92" spans="1:13" x14ac:dyDescent="0.25">
      <c r="A92" t="s">
        <v>159</v>
      </c>
      <c r="B92">
        <v>32.46</v>
      </c>
      <c r="C92">
        <v>0.2</v>
      </c>
      <c r="D92">
        <v>32.68</v>
      </c>
      <c r="E92">
        <v>87652</v>
      </c>
      <c r="F92">
        <v>32.090000000000003</v>
      </c>
      <c r="G92">
        <v>0.31</v>
      </c>
      <c r="H92">
        <v>32.44</v>
      </c>
      <c r="I92">
        <v>87652</v>
      </c>
      <c r="J92">
        <v>32.729999999999997</v>
      </c>
      <c r="K92">
        <v>0.24</v>
      </c>
      <c r="L92">
        <v>33.020000000000003</v>
      </c>
      <c r="M92">
        <v>87652</v>
      </c>
    </row>
    <row r="93" spans="1:13" x14ac:dyDescent="0.25">
      <c r="A93" t="s">
        <v>175</v>
      </c>
      <c r="B93">
        <v>29.81</v>
      </c>
      <c r="C93">
        <v>0.12</v>
      </c>
      <c r="D93">
        <v>29.98</v>
      </c>
      <c r="E93">
        <v>92052</v>
      </c>
      <c r="F93">
        <v>29.74</v>
      </c>
      <c r="G93">
        <v>0.08</v>
      </c>
      <c r="H93">
        <v>29.88</v>
      </c>
      <c r="I93">
        <v>92052</v>
      </c>
      <c r="J93">
        <v>29.83</v>
      </c>
      <c r="K93">
        <v>0.09</v>
      </c>
      <c r="L93">
        <v>29.98</v>
      </c>
      <c r="M93">
        <v>92052</v>
      </c>
    </row>
    <row r="94" spans="1:13" x14ac:dyDescent="0.25">
      <c r="A94" t="s">
        <v>176</v>
      </c>
      <c r="B94">
        <v>0.83</v>
      </c>
      <c r="C94">
        <v>0</v>
      </c>
      <c r="D94">
        <v>0.83</v>
      </c>
      <c r="E94">
        <v>21220</v>
      </c>
      <c r="F94">
        <v>0.82</v>
      </c>
      <c r="G94">
        <v>0</v>
      </c>
      <c r="H94">
        <v>0.83</v>
      </c>
      <c r="I94">
        <v>21220</v>
      </c>
      <c r="J94">
        <v>0.81</v>
      </c>
      <c r="K94">
        <v>0.01</v>
      </c>
      <c r="L94">
        <v>0.83</v>
      </c>
      <c r="M94">
        <v>21220</v>
      </c>
    </row>
    <row r="95" spans="1:13" x14ac:dyDescent="0.25">
      <c r="A95" t="s">
        <v>177</v>
      </c>
      <c r="B95">
        <v>53.1</v>
      </c>
      <c r="C95">
        <v>0.2</v>
      </c>
      <c r="D95">
        <v>53.38</v>
      </c>
      <c r="E95">
        <v>111372</v>
      </c>
      <c r="F95">
        <v>53.52</v>
      </c>
      <c r="G95">
        <v>0.2</v>
      </c>
      <c r="H95">
        <v>53.8</v>
      </c>
      <c r="I95">
        <v>111372</v>
      </c>
      <c r="J95">
        <v>53.12</v>
      </c>
      <c r="K95">
        <v>0.26</v>
      </c>
      <c r="L95">
        <v>53.45</v>
      </c>
      <c r="M95">
        <v>111372</v>
      </c>
    </row>
    <row r="96" spans="1:13" x14ac:dyDescent="0.25">
      <c r="A96" t="s">
        <v>160</v>
      </c>
      <c r="B96">
        <v>11.77</v>
      </c>
      <c r="C96">
        <v>0.15</v>
      </c>
      <c r="D96">
        <v>11.93</v>
      </c>
      <c r="E96">
        <v>147068</v>
      </c>
      <c r="F96">
        <v>11.71</v>
      </c>
      <c r="G96">
        <v>0.14000000000000001</v>
      </c>
      <c r="H96">
        <v>11.87</v>
      </c>
      <c r="I96">
        <v>147068</v>
      </c>
      <c r="J96">
        <v>11.67</v>
      </c>
      <c r="K96">
        <v>0.15</v>
      </c>
      <c r="L96">
        <v>11.84</v>
      </c>
      <c r="M96">
        <v>147068</v>
      </c>
    </row>
    <row r="97" spans="1:13" x14ac:dyDescent="0.25">
      <c r="A97" t="s">
        <v>161</v>
      </c>
      <c r="B97">
        <v>1.1100000000000001</v>
      </c>
      <c r="C97">
        <v>0</v>
      </c>
      <c r="D97">
        <v>1.1200000000000001</v>
      </c>
      <c r="E97">
        <v>23492</v>
      </c>
      <c r="F97">
        <v>1.1200000000000001</v>
      </c>
      <c r="G97">
        <v>0</v>
      </c>
      <c r="H97">
        <v>1.1299999999999999</v>
      </c>
      <c r="I97">
        <v>23492</v>
      </c>
      <c r="J97">
        <v>1.1599999999999999</v>
      </c>
      <c r="K97">
        <v>0</v>
      </c>
      <c r="L97">
        <v>1.17</v>
      </c>
      <c r="M97">
        <v>23492</v>
      </c>
    </row>
    <row r="98" spans="1:13" x14ac:dyDescent="0.25">
      <c r="A98" t="s">
        <v>178</v>
      </c>
      <c r="B98">
        <v>0.51</v>
      </c>
      <c r="C98">
        <v>0.01</v>
      </c>
      <c r="D98">
        <v>0.52</v>
      </c>
      <c r="E98">
        <v>19208</v>
      </c>
      <c r="F98">
        <v>0.54</v>
      </c>
      <c r="G98">
        <v>0</v>
      </c>
      <c r="H98">
        <v>0.54</v>
      </c>
      <c r="I98">
        <v>19208</v>
      </c>
      <c r="J98">
        <v>0.52</v>
      </c>
      <c r="K98">
        <v>0.01</v>
      </c>
      <c r="L98">
        <v>0.53</v>
      </c>
      <c r="M98">
        <v>19208</v>
      </c>
    </row>
    <row r="99" spans="1:13" x14ac:dyDescent="0.25">
      <c r="A99" t="s">
        <v>179</v>
      </c>
      <c r="B99">
        <v>8.8699999999999992</v>
      </c>
      <c r="C99">
        <v>0.08</v>
      </c>
      <c r="D99">
        <v>8.9600000000000009</v>
      </c>
      <c r="E99">
        <v>50280</v>
      </c>
      <c r="F99">
        <v>8.9499999999999993</v>
      </c>
      <c r="G99">
        <v>0.12</v>
      </c>
      <c r="H99">
        <v>9.09</v>
      </c>
      <c r="I99">
        <v>50280</v>
      </c>
      <c r="J99">
        <v>8.8000000000000007</v>
      </c>
      <c r="K99">
        <v>0.08</v>
      </c>
      <c r="L99">
        <v>8.89</v>
      </c>
      <c r="M99">
        <v>50280</v>
      </c>
    </row>
    <row r="100" spans="1:13" x14ac:dyDescent="0.25">
      <c r="A100" t="s">
        <v>162</v>
      </c>
      <c r="B100">
        <v>28.11</v>
      </c>
      <c r="C100">
        <v>0.12</v>
      </c>
      <c r="D100">
        <v>28.26</v>
      </c>
      <c r="E100">
        <v>88136</v>
      </c>
      <c r="F100">
        <v>28.23</v>
      </c>
      <c r="G100">
        <v>0.15</v>
      </c>
      <c r="H100">
        <v>28.43</v>
      </c>
      <c r="I100">
        <v>88372</v>
      </c>
      <c r="J100">
        <v>28.13</v>
      </c>
      <c r="K100">
        <v>0.14000000000000001</v>
      </c>
      <c r="L100">
        <v>28.32</v>
      </c>
      <c r="M100">
        <v>88132</v>
      </c>
    </row>
    <row r="101" spans="1:13" x14ac:dyDescent="0.25">
      <c r="A101" t="s">
        <v>164</v>
      </c>
      <c r="B101">
        <v>6.8</v>
      </c>
      <c r="C101">
        <v>0.1</v>
      </c>
      <c r="D101">
        <v>6.92</v>
      </c>
      <c r="E101">
        <v>102684</v>
      </c>
      <c r="F101">
        <v>6.84</v>
      </c>
      <c r="G101">
        <v>0.06</v>
      </c>
      <c r="H101">
        <v>6.91</v>
      </c>
      <c r="I101">
        <v>102684</v>
      </c>
      <c r="J101">
        <v>6.76</v>
      </c>
      <c r="K101">
        <v>0.08</v>
      </c>
      <c r="L101">
        <v>6.86</v>
      </c>
      <c r="M101">
        <v>102684</v>
      </c>
    </row>
    <row r="102" spans="1:13" x14ac:dyDescent="0.25">
      <c r="A102" t="s">
        <v>152</v>
      </c>
      <c r="B102">
        <v>11.52</v>
      </c>
      <c r="C102">
        <v>0.06</v>
      </c>
      <c r="D102">
        <v>11.6</v>
      </c>
      <c r="E102">
        <v>42500</v>
      </c>
      <c r="F102">
        <v>11.54</v>
      </c>
      <c r="G102">
        <v>0.03</v>
      </c>
      <c r="H102">
        <v>11.59</v>
      </c>
      <c r="I102">
        <v>42504</v>
      </c>
      <c r="J102">
        <v>11.54</v>
      </c>
      <c r="K102">
        <v>0.04</v>
      </c>
      <c r="L102">
        <v>11.59</v>
      </c>
      <c r="M102">
        <v>42500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81693-250F-4439-B174-C49563B2EF34}">
  <sheetPr codeName="Sheet27"/>
  <dimension ref="A1:M104"/>
  <sheetViews>
    <sheetView workbookViewId="0">
      <selection activeCell="O3" sqref="O3:O10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3.58</v>
      </c>
      <c r="C2" s="2">
        <v>0.03</v>
      </c>
      <c r="D2" s="2">
        <v>3.62</v>
      </c>
      <c r="E2">
        <v>33928</v>
      </c>
      <c r="F2" s="2">
        <v>3.5</v>
      </c>
      <c r="G2" s="2">
        <v>0.02</v>
      </c>
      <c r="H2" s="2">
        <v>3.53</v>
      </c>
      <c r="I2">
        <v>33928</v>
      </c>
      <c r="J2" s="2">
        <v>3.56</v>
      </c>
      <c r="K2" s="2">
        <v>0.02</v>
      </c>
      <c r="L2" s="2">
        <v>3.59</v>
      </c>
      <c r="M2">
        <v>33928</v>
      </c>
    </row>
    <row r="3" spans="1:13" x14ac:dyDescent="0.25">
      <c r="A3" t="s">
        <v>7</v>
      </c>
      <c r="B3" s="2">
        <v>0.22</v>
      </c>
      <c r="C3" s="2">
        <v>0</v>
      </c>
      <c r="D3" s="2">
        <v>0.23</v>
      </c>
      <c r="E3">
        <v>5860</v>
      </c>
      <c r="F3" s="2">
        <v>0.22</v>
      </c>
      <c r="G3" s="2">
        <v>0</v>
      </c>
      <c r="H3" s="2">
        <v>0.23</v>
      </c>
      <c r="I3">
        <v>5860</v>
      </c>
      <c r="J3" s="2">
        <v>0.23</v>
      </c>
      <c r="K3" s="2">
        <v>0</v>
      </c>
      <c r="L3" s="2">
        <v>0.23</v>
      </c>
      <c r="M3">
        <v>5860</v>
      </c>
    </row>
    <row r="4" spans="1:13" x14ac:dyDescent="0.25">
      <c r="A4" t="s">
        <v>8</v>
      </c>
      <c r="B4" s="2">
        <v>12.67</v>
      </c>
      <c r="C4" s="2">
        <v>0.26</v>
      </c>
      <c r="D4" s="2">
        <v>12.95</v>
      </c>
      <c r="E4">
        <v>314028</v>
      </c>
      <c r="F4" s="2">
        <v>12.68</v>
      </c>
      <c r="G4" s="2">
        <v>0.24</v>
      </c>
      <c r="H4" s="2">
        <v>12.94</v>
      </c>
      <c r="I4">
        <v>314028</v>
      </c>
      <c r="J4" s="2">
        <v>12.67</v>
      </c>
      <c r="K4" s="2">
        <v>0.26</v>
      </c>
      <c r="L4" s="2">
        <v>12.94</v>
      </c>
      <c r="M4">
        <v>314028</v>
      </c>
    </row>
    <row r="5" spans="1:13" x14ac:dyDescent="0.25">
      <c r="A5" t="s">
        <v>9</v>
      </c>
      <c r="B5" s="2">
        <v>0.26</v>
      </c>
      <c r="C5" s="2">
        <v>0</v>
      </c>
      <c r="D5" s="2">
        <v>0.26</v>
      </c>
      <c r="E5">
        <v>5884</v>
      </c>
      <c r="F5" s="2">
        <v>0.24</v>
      </c>
      <c r="G5" s="2">
        <v>0</v>
      </c>
      <c r="H5" s="2">
        <v>0.25</v>
      </c>
      <c r="I5">
        <v>5884</v>
      </c>
      <c r="J5" s="2">
        <v>0.25</v>
      </c>
      <c r="K5" s="2">
        <v>0</v>
      </c>
      <c r="L5" s="2">
        <v>0.26</v>
      </c>
      <c r="M5">
        <v>5884</v>
      </c>
    </row>
    <row r="6" spans="1:13" x14ac:dyDescent="0.25">
      <c r="A6" t="s">
        <v>10</v>
      </c>
      <c r="B6" s="2">
        <v>2.78</v>
      </c>
      <c r="C6" s="2">
        <v>0.02</v>
      </c>
      <c r="D6" s="2">
        <v>2.81</v>
      </c>
      <c r="E6">
        <v>33544</v>
      </c>
      <c r="F6" s="2">
        <v>2.82</v>
      </c>
      <c r="G6" s="2">
        <v>0.01</v>
      </c>
      <c r="H6" s="2">
        <v>2.84</v>
      </c>
      <c r="I6">
        <v>33544</v>
      </c>
      <c r="J6" s="2">
        <v>2.76</v>
      </c>
      <c r="K6" s="2">
        <v>0.03</v>
      </c>
      <c r="L6" s="2">
        <v>2.8</v>
      </c>
      <c r="M6">
        <v>33544</v>
      </c>
    </row>
    <row r="7" spans="1:13" x14ac:dyDescent="0.25">
      <c r="A7" t="s">
        <v>11</v>
      </c>
      <c r="B7" s="2">
        <v>11.8</v>
      </c>
      <c r="C7" s="2">
        <v>0.05</v>
      </c>
      <c r="D7" s="2">
        <v>11.86</v>
      </c>
      <c r="E7">
        <v>37408</v>
      </c>
      <c r="F7" s="2">
        <v>11.84</v>
      </c>
      <c r="G7" s="2">
        <v>0.02</v>
      </c>
      <c r="H7" s="2">
        <v>11.87</v>
      </c>
      <c r="I7">
        <v>37408</v>
      </c>
      <c r="J7" s="2">
        <v>11.78</v>
      </c>
      <c r="K7" s="2">
        <v>0.02</v>
      </c>
      <c r="L7" s="2">
        <v>11.8</v>
      </c>
      <c r="M7">
        <v>37408</v>
      </c>
    </row>
    <row r="8" spans="1:13" x14ac:dyDescent="0.25">
      <c r="A8" t="s">
        <v>12</v>
      </c>
      <c r="B8" s="2">
        <v>15.41</v>
      </c>
      <c r="C8" s="2">
        <v>0.06</v>
      </c>
      <c r="D8" s="2">
        <v>15.49</v>
      </c>
      <c r="E8">
        <v>79768</v>
      </c>
      <c r="F8" s="2">
        <v>15.43</v>
      </c>
      <c r="G8" s="2">
        <v>0.08</v>
      </c>
      <c r="H8" s="2">
        <v>15.52</v>
      </c>
      <c r="I8">
        <v>79768</v>
      </c>
      <c r="J8" s="2">
        <v>15.39</v>
      </c>
      <c r="K8" s="2">
        <v>7.0000000000000007E-2</v>
      </c>
      <c r="L8" s="2">
        <v>15.47</v>
      </c>
      <c r="M8">
        <v>79768</v>
      </c>
    </row>
    <row r="9" spans="1:13" x14ac:dyDescent="0.25">
      <c r="A9" t="s">
        <v>13</v>
      </c>
      <c r="B9" s="2">
        <v>14.04</v>
      </c>
      <c r="C9" s="2">
        <v>0.08</v>
      </c>
      <c r="D9" s="2">
        <v>14.14</v>
      </c>
      <c r="E9">
        <v>101636</v>
      </c>
      <c r="F9" s="2">
        <v>14.04</v>
      </c>
      <c r="G9" s="2">
        <v>7.0000000000000007E-2</v>
      </c>
      <c r="H9" s="2">
        <v>14.12</v>
      </c>
      <c r="I9">
        <v>101636</v>
      </c>
      <c r="J9" s="2">
        <v>14.08</v>
      </c>
      <c r="K9" s="2">
        <v>0.06</v>
      </c>
      <c r="L9" s="2">
        <v>14.16</v>
      </c>
      <c r="M9">
        <v>101636</v>
      </c>
    </row>
    <row r="10" spans="1:13" x14ac:dyDescent="0.25">
      <c r="A10" t="s">
        <v>14</v>
      </c>
      <c r="B10" s="2">
        <v>14.26</v>
      </c>
      <c r="C10" s="2">
        <v>0.05</v>
      </c>
      <c r="D10" s="2">
        <v>14.32</v>
      </c>
      <c r="E10">
        <v>101648</v>
      </c>
      <c r="F10" s="2">
        <v>14.22</v>
      </c>
      <c r="G10" s="2">
        <v>0.08</v>
      </c>
      <c r="H10" s="2">
        <v>14.32</v>
      </c>
      <c r="I10">
        <v>101648</v>
      </c>
      <c r="J10" s="2">
        <v>13.99</v>
      </c>
      <c r="K10" s="2">
        <v>0.06</v>
      </c>
      <c r="L10" s="2">
        <v>14.06</v>
      </c>
      <c r="M10">
        <v>101648</v>
      </c>
    </row>
    <row r="11" spans="1:13" x14ac:dyDescent="0.25">
      <c r="A11" t="s">
        <v>15</v>
      </c>
      <c r="B11" s="2">
        <v>0.23</v>
      </c>
      <c r="C11" s="2">
        <v>0</v>
      </c>
      <c r="D11" s="2">
        <v>0.23</v>
      </c>
      <c r="E11">
        <v>5860</v>
      </c>
      <c r="F11" s="2">
        <v>0.22</v>
      </c>
      <c r="G11" s="2">
        <v>0</v>
      </c>
      <c r="H11" s="2">
        <v>0.22</v>
      </c>
      <c r="I11">
        <v>5860</v>
      </c>
      <c r="J11" s="2">
        <v>0.23</v>
      </c>
      <c r="K11" s="2">
        <v>0</v>
      </c>
      <c r="L11" s="2">
        <v>0.23</v>
      </c>
      <c r="M11">
        <v>5860</v>
      </c>
    </row>
    <row r="12" spans="1:13" x14ac:dyDescent="0.25">
      <c r="A12" t="s">
        <v>16</v>
      </c>
      <c r="B12" s="2">
        <v>0.21</v>
      </c>
      <c r="C12" s="2">
        <v>0</v>
      </c>
      <c r="D12" s="2">
        <v>0.22</v>
      </c>
      <c r="E12">
        <v>5860</v>
      </c>
      <c r="F12" s="2">
        <v>0.22</v>
      </c>
      <c r="G12" s="2">
        <v>0</v>
      </c>
      <c r="H12" s="2">
        <v>0.22</v>
      </c>
      <c r="I12">
        <v>5860</v>
      </c>
      <c r="J12" s="2">
        <v>0.22</v>
      </c>
      <c r="K12" s="2">
        <v>0</v>
      </c>
      <c r="L12" s="2">
        <v>0.23</v>
      </c>
      <c r="M12">
        <v>5860</v>
      </c>
    </row>
    <row r="13" spans="1:13" x14ac:dyDescent="0.25">
      <c r="A13" t="s">
        <v>17</v>
      </c>
      <c r="B13" s="2">
        <v>0.22</v>
      </c>
      <c r="C13" s="2">
        <v>0</v>
      </c>
      <c r="D13" s="2">
        <v>0.22</v>
      </c>
      <c r="E13">
        <v>5860</v>
      </c>
      <c r="F13" s="2">
        <v>0.22</v>
      </c>
      <c r="G13" s="2">
        <v>0</v>
      </c>
      <c r="H13" s="2">
        <v>0.23</v>
      </c>
      <c r="I13">
        <v>5860</v>
      </c>
      <c r="J13" s="2">
        <v>0.23</v>
      </c>
      <c r="K13" s="2">
        <v>0</v>
      </c>
      <c r="L13" s="2">
        <v>0.23</v>
      </c>
      <c r="M13">
        <v>5860</v>
      </c>
    </row>
    <row r="14" spans="1:13" x14ac:dyDescent="0.25">
      <c r="A14" t="s">
        <v>19</v>
      </c>
      <c r="B14" s="2">
        <v>14.36</v>
      </c>
      <c r="C14" s="2">
        <v>0.01</v>
      </c>
      <c r="D14" s="2">
        <v>14.38</v>
      </c>
      <c r="E14">
        <v>35372</v>
      </c>
      <c r="F14" s="2">
        <v>14.28</v>
      </c>
      <c r="G14" s="2">
        <v>0.02</v>
      </c>
      <c r="H14" s="2">
        <v>14.3</v>
      </c>
      <c r="I14">
        <v>35372</v>
      </c>
      <c r="J14" s="2">
        <v>14.34</v>
      </c>
      <c r="K14" s="2">
        <v>0.02</v>
      </c>
      <c r="L14" s="2">
        <v>14.38</v>
      </c>
      <c r="M14">
        <v>35372</v>
      </c>
    </row>
    <row r="15" spans="1:13" x14ac:dyDescent="0.25">
      <c r="A15" t="s">
        <v>20</v>
      </c>
      <c r="B15" s="2">
        <v>0.23</v>
      </c>
      <c r="C15" s="2">
        <v>0</v>
      </c>
      <c r="D15" s="2">
        <v>0.23</v>
      </c>
      <c r="E15">
        <v>5860</v>
      </c>
      <c r="F15" s="2">
        <v>0.22</v>
      </c>
      <c r="G15" s="2">
        <v>0</v>
      </c>
      <c r="H15" s="2">
        <v>0.23</v>
      </c>
      <c r="I15">
        <v>5860</v>
      </c>
      <c r="J15" s="2">
        <v>0.22</v>
      </c>
      <c r="K15" s="2">
        <v>0</v>
      </c>
      <c r="L15" s="2">
        <v>0.23</v>
      </c>
      <c r="M15">
        <v>5860</v>
      </c>
    </row>
    <row r="16" spans="1:13" x14ac:dyDescent="0.25">
      <c r="A16" t="s">
        <v>21</v>
      </c>
      <c r="B16" s="2">
        <v>0.75</v>
      </c>
      <c r="C16" s="2">
        <v>0</v>
      </c>
      <c r="D16" s="2">
        <v>0.76</v>
      </c>
      <c r="E16">
        <v>8896</v>
      </c>
      <c r="F16" s="2">
        <v>0.74</v>
      </c>
      <c r="G16" s="2">
        <v>0</v>
      </c>
      <c r="H16" s="2">
        <v>0.75</v>
      </c>
      <c r="I16">
        <v>8896</v>
      </c>
      <c r="J16" s="2">
        <v>0.75</v>
      </c>
      <c r="K16" s="2">
        <v>0</v>
      </c>
      <c r="L16" s="2">
        <v>0.75</v>
      </c>
      <c r="M16">
        <v>8896</v>
      </c>
    </row>
    <row r="17" spans="1:13" x14ac:dyDescent="0.25">
      <c r="A17" t="s">
        <v>22</v>
      </c>
      <c r="B17" s="2">
        <v>12.22</v>
      </c>
      <c r="C17" s="2">
        <v>0.02</v>
      </c>
      <c r="D17" s="2">
        <v>12.25</v>
      </c>
      <c r="E17">
        <v>34560</v>
      </c>
      <c r="F17" s="2">
        <v>12.33</v>
      </c>
      <c r="G17" s="2">
        <v>0.02</v>
      </c>
      <c r="H17" s="2">
        <v>12.37</v>
      </c>
      <c r="I17">
        <v>34560</v>
      </c>
      <c r="J17" s="2">
        <v>12.28</v>
      </c>
      <c r="K17" s="2">
        <v>0.03</v>
      </c>
      <c r="L17" s="2">
        <v>12.32</v>
      </c>
      <c r="M17">
        <v>34560</v>
      </c>
    </row>
    <row r="18" spans="1:13" x14ac:dyDescent="0.25">
      <c r="A18" t="s">
        <v>23</v>
      </c>
      <c r="B18" s="2">
        <v>0.41</v>
      </c>
      <c r="C18" s="2">
        <v>0</v>
      </c>
      <c r="D18" s="2">
        <v>0.41</v>
      </c>
      <c r="E18">
        <v>5916</v>
      </c>
      <c r="F18" s="2">
        <v>0.4</v>
      </c>
      <c r="G18" s="2">
        <v>0</v>
      </c>
      <c r="H18" s="2">
        <v>0.4</v>
      </c>
      <c r="I18">
        <v>5916</v>
      </c>
      <c r="J18" s="2">
        <v>0.4</v>
      </c>
      <c r="K18" s="2">
        <v>0</v>
      </c>
      <c r="L18" s="2">
        <v>0.4</v>
      </c>
      <c r="M18">
        <v>5916</v>
      </c>
    </row>
    <row r="19" spans="1:13" x14ac:dyDescent="0.25">
      <c r="A19" t="s">
        <v>25</v>
      </c>
      <c r="B19" s="2">
        <v>15.29</v>
      </c>
      <c r="C19" s="2">
        <v>0.06</v>
      </c>
      <c r="D19" s="2">
        <v>15.36</v>
      </c>
      <c r="E19">
        <v>101924</v>
      </c>
      <c r="F19" s="2">
        <v>15.5</v>
      </c>
      <c r="G19" s="2">
        <v>0.05</v>
      </c>
      <c r="H19" s="2">
        <v>15.56</v>
      </c>
      <c r="I19">
        <v>101924</v>
      </c>
      <c r="J19" s="2">
        <v>15.59</v>
      </c>
      <c r="K19" s="2">
        <v>0.08</v>
      </c>
      <c r="L19" s="2">
        <v>15.68</v>
      </c>
      <c r="M19">
        <v>101924</v>
      </c>
    </row>
    <row r="20" spans="1:13" x14ac:dyDescent="0.25">
      <c r="A20" t="s">
        <v>27</v>
      </c>
      <c r="B20" s="2">
        <v>5.0599999999999996</v>
      </c>
      <c r="C20" s="2">
        <v>0.09</v>
      </c>
      <c r="D20" s="2">
        <v>5.16</v>
      </c>
      <c r="E20">
        <v>100320</v>
      </c>
      <c r="F20" s="2">
        <v>5.0599999999999996</v>
      </c>
      <c r="G20" s="2">
        <v>0.1</v>
      </c>
      <c r="H20" s="2">
        <v>5.16</v>
      </c>
      <c r="I20">
        <v>100320</v>
      </c>
      <c r="J20" s="2">
        <v>5.04</v>
      </c>
      <c r="K20" s="2">
        <v>7.0000000000000007E-2</v>
      </c>
      <c r="L20" s="2">
        <v>5.12</v>
      </c>
      <c r="M20">
        <v>100320</v>
      </c>
    </row>
    <row r="21" spans="1:13" x14ac:dyDescent="0.25">
      <c r="A21" t="s">
        <v>28</v>
      </c>
      <c r="B21" s="2">
        <v>11.23</v>
      </c>
      <c r="C21" s="2">
        <v>0.04</v>
      </c>
      <c r="D21" s="2">
        <v>11.27</v>
      </c>
      <c r="E21">
        <v>35148</v>
      </c>
      <c r="F21" s="2">
        <v>11.29</v>
      </c>
      <c r="G21" s="2">
        <v>0.02</v>
      </c>
      <c r="H21" s="2">
        <v>11.32</v>
      </c>
      <c r="I21">
        <v>35148</v>
      </c>
      <c r="J21" s="2">
        <v>11.28</v>
      </c>
      <c r="K21" s="2">
        <v>0.02</v>
      </c>
      <c r="L21" s="2">
        <v>11.3</v>
      </c>
      <c r="M21">
        <v>35148</v>
      </c>
    </row>
    <row r="22" spans="1:13" x14ac:dyDescent="0.25">
      <c r="A22" t="s">
        <v>29</v>
      </c>
      <c r="B22" s="2">
        <v>12.36</v>
      </c>
      <c r="C22" s="2">
        <v>0.16</v>
      </c>
      <c r="D22" s="2">
        <v>12.54</v>
      </c>
      <c r="E22">
        <v>196200</v>
      </c>
      <c r="F22" s="2">
        <v>12.44</v>
      </c>
      <c r="G22" s="2">
        <v>0.15</v>
      </c>
      <c r="H22" s="2">
        <v>12.6</v>
      </c>
      <c r="I22">
        <v>196200</v>
      </c>
      <c r="J22" s="2">
        <v>12.37</v>
      </c>
      <c r="K22" s="2">
        <v>0.15</v>
      </c>
      <c r="L22" s="2">
        <v>12.53</v>
      </c>
      <c r="M22">
        <v>196200</v>
      </c>
    </row>
    <row r="23" spans="1:13" x14ac:dyDescent="0.25">
      <c r="A23" t="s">
        <v>30</v>
      </c>
      <c r="B23" s="2">
        <v>0.22</v>
      </c>
      <c r="C23" s="2">
        <v>0</v>
      </c>
      <c r="D23" s="2">
        <v>0.22</v>
      </c>
      <c r="E23">
        <v>5860</v>
      </c>
      <c r="F23" s="2">
        <v>0.24</v>
      </c>
      <c r="G23" s="2">
        <v>0</v>
      </c>
      <c r="H23" s="2">
        <v>0.24</v>
      </c>
      <c r="I23">
        <v>5860</v>
      </c>
      <c r="J23" s="2">
        <v>0.24</v>
      </c>
      <c r="K23" s="2">
        <v>0</v>
      </c>
      <c r="L23" s="2">
        <v>0.24</v>
      </c>
      <c r="M23">
        <v>5860</v>
      </c>
    </row>
    <row r="24" spans="1:13" x14ac:dyDescent="0.25">
      <c r="A24" t="s">
        <v>31</v>
      </c>
      <c r="B24" s="2">
        <v>0.27</v>
      </c>
      <c r="C24" s="2">
        <v>0</v>
      </c>
      <c r="D24" s="2">
        <v>0.28000000000000003</v>
      </c>
      <c r="E24">
        <v>6616</v>
      </c>
      <c r="F24" s="2">
        <v>0.28000000000000003</v>
      </c>
      <c r="G24" s="2">
        <v>0</v>
      </c>
      <c r="H24" s="2">
        <v>0.28000000000000003</v>
      </c>
      <c r="I24">
        <v>6616</v>
      </c>
      <c r="J24" s="2">
        <v>0.27</v>
      </c>
      <c r="K24" s="2">
        <v>0</v>
      </c>
      <c r="L24" s="2">
        <v>0.28000000000000003</v>
      </c>
      <c r="M24">
        <v>6616</v>
      </c>
    </row>
    <row r="25" spans="1:13" x14ac:dyDescent="0.25">
      <c r="A25" t="s">
        <v>32</v>
      </c>
      <c r="B25" s="2">
        <v>0.33</v>
      </c>
      <c r="C25" s="2">
        <v>0</v>
      </c>
      <c r="D25" s="2">
        <v>0.34</v>
      </c>
      <c r="E25">
        <v>19924</v>
      </c>
      <c r="F25" s="2">
        <v>0.34</v>
      </c>
      <c r="G25" s="2">
        <v>0.01</v>
      </c>
      <c r="H25" s="2">
        <v>0.36</v>
      </c>
      <c r="I25">
        <v>19924</v>
      </c>
      <c r="J25" s="2">
        <v>0.33</v>
      </c>
      <c r="K25" s="2">
        <v>0</v>
      </c>
      <c r="L25" s="2">
        <v>0.33</v>
      </c>
      <c r="M25">
        <v>19924</v>
      </c>
    </row>
    <row r="26" spans="1:13" x14ac:dyDescent="0.25">
      <c r="A26" t="s">
        <v>33</v>
      </c>
      <c r="B26" s="2">
        <v>0.22</v>
      </c>
      <c r="C26" s="2">
        <v>0</v>
      </c>
      <c r="D26" s="2">
        <v>0.22</v>
      </c>
      <c r="E26">
        <v>5860</v>
      </c>
      <c r="F26" s="2">
        <v>0.22</v>
      </c>
      <c r="G26" s="2">
        <v>0</v>
      </c>
      <c r="H26" s="2">
        <v>0.22</v>
      </c>
      <c r="I26">
        <v>5860</v>
      </c>
      <c r="J26" s="2">
        <v>0.22</v>
      </c>
      <c r="K26" s="2">
        <v>0</v>
      </c>
      <c r="L26" s="2">
        <v>0.22</v>
      </c>
      <c r="M26">
        <v>5860</v>
      </c>
    </row>
    <row r="27" spans="1:13" x14ac:dyDescent="0.25">
      <c r="A27" t="s">
        <v>34</v>
      </c>
      <c r="B27" s="2">
        <v>15.26</v>
      </c>
      <c r="C27" s="2">
        <v>1.88</v>
      </c>
      <c r="D27" s="2">
        <v>17.170000000000002</v>
      </c>
      <c r="E27">
        <v>2523864</v>
      </c>
      <c r="F27" s="2">
        <v>15.25</v>
      </c>
      <c r="G27" s="2">
        <v>1.82</v>
      </c>
      <c r="H27" s="2">
        <v>17.100000000000001</v>
      </c>
      <c r="I27">
        <v>2523864</v>
      </c>
      <c r="J27" s="2">
        <v>15.24</v>
      </c>
      <c r="K27" s="2">
        <v>1.87</v>
      </c>
      <c r="L27" s="2">
        <v>17.14</v>
      </c>
      <c r="M27">
        <v>2523864</v>
      </c>
    </row>
    <row r="28" spans="1:13" x14ac:dyDescent="0.25">
      <c r="A28" t="s">
        <v>35</v>
      </c>
      <c r="B28" s="2">
        <v>5.86</v>
      </c>
      <c r="C28" s="2">
        <v>0</v>
      </c>
      <c r="D28" s="2">
        <v>5.88</v>
      </c>
      <c r="E28">
        <v>9640</v>
      </c>
      <c r="F28" s="2">
        <v>6.02</v>
      </c>
      <c r="G28" s="2">
        <v>0</v>
      </c>
      <c r="H28" s="2">
        <v>6.02</v>
      </c>
      <c r="I28">
        <v>9640</v>
      </c>
      <c r="J28" s="2">
        <v>5.87</v>
      </c>
      <c r="K28" s="2">
        <v>0.01</v>
      </c>
      <c r="L28" s="2">
        <v>5.89</v>
      </c>
      <c r="M28">
        <v>9640</v>
      </c>
    </row>
    <row r="29" spans="1:13" x14ac:dyDescent="0.25">
      <c r="A29" t="s">
        <v>39</v>
      </c>
      <c r="B29" s="2">
        <v>5.68</v>
      </c>
      <c r="C29" s="2">
        <v>0.06</v>
      </c>
      <c r="D29" s="2">
        <v>5.75</v>
      </c>
      <c r="E29">
        <v>98692</v>
      </c>
      <c r="F29" s="2">
        <v>5.68</v>
      </c>
      <c r="G29" s="2">
        <v>0.08</v>
      </c>
      <c r="H29" s="2">
        <v>5.77</v>
      </c>
      <c r="I29">
        <v>98692</v>
      </c>
      <c r="J29" s="2">
        <v>5.64</v>
      </c>
      <c r="K29" s="2">
        <v>0.08</v>
      </c>
      <c r="L29" s="2">
        <v>5.72</v>
      </c>
      <c r="M29">
        <v>98692</v>
      </c>
    </row>
    <row r="30" spans="1:13" x14ac:dyDescent="0.25">
      <c r="A30" t="s">
        <v>40</v>
      </c>
      <c r="B30" s="2">
        <v>0.23</v>
      </c>
      <c r="C30" s="2">
        <v>0</v>
      </c>
      <c r="D30" s="2">
        <v>0.24</v>
      </c>
      <c r="E30">
        <v>5876</v>
      </c>
      <c r="F30" s="2">
        <v>0.22</v>
      </c>
      <c r="G30" s="2">
        <v>0</v>
      </c>
      <c r="H30" s="2">
        <v>0.22</v>
      </c>
      <c r="I30">
        <v>5876</v>
      </c>
      <c r="J30" s="2">
        <v>0.22</v>
      </c>
      <c r="K30" s="2">
        <v>0</v>
      </c>
      <c r="L30" s="2">
        <v>0.22</v>
      </c>
      <c r="M30">
        <v>5876</v>
      </c>
    </row>
    <row r="31" spans="1:13" x14ac:dyDescent="0.25">
      <c r="A31" t="s">
        <v>41</v>
      </c>
      <c r="B31" s="2">
        <v>0.31</v>
      </c>
      <c r="C31" s="2">
        <v>0</v>
      </c>
      <c r="D31" s="2">
        <v>0.32</v>
      </c>
      <c r="E31">
        <v>20012</v>
      </c>
      <c r="F31" s="2">
        <v>0.3</v>
      </c>
      <c r="G31" s="2">
        <v>0</v>
      </c>
      <c r="H31" s="2">
        <v>0.31</v>
      </c>
      <c r="I31">
        <v>20012</v>
      </c>
      <c r="J31" s="2">
        <v>0.33</v>
      </c>
      <c r="K31" s="2">
        <v>0</v>
      </c>
      <c r="L31" s="2">
        <v>0.34</v>
      </c>
      <c r="M31">
        <v>20012</v>
      </c>
    </row>
    <row r="32" spans="1:13" x14ac:dyDescent="0.25">
      <c r="A32" t="s">
        <v>42</v>
      </c>
      <c r="B32" s="2">
        <v>0.38</v>
      </c>
      <c r="C32" s="2">
        <v>0</v>
      </c>
      <c r="D32" s="2">
        <v>0.38</v>
      </c>
      <c r="E32">
        <v>7016</v>
      </c>
      <c r="F32" s="2">
        <v>0.38</v>
      </c>
      <c r="G32" s="2">
        <v>0</v>
      </c>
      <c r="H32" s="2">
        <v>0.38</v>
      </c>
      <c r="I32">
        <v>7016</v>
      </c>
      <c r="J32" s="2">
        <v>0.38</v>
      </c>
      <c r="K32" s="2">
        <v>0</v>
      </c>
      <c r="L32" s="2">
        <v>0.38</v>
      </c>
      <c r="M32">
        <v>7016</v>
      </c>
    </row>
    <row r="33" spans="1:13" x14ac:dyDescent="0.25">
      <c r="A33" t="s">
        <v>43</v>
      </c>
      <c r="B33" s="2">
        <v>3.16</v>
      </c>
      <c r="C33" s="2">
        <v>0.1</v>
      </c>
      <c r="D33" s="2">
        <v>3.26</v>
      </c>
      <c r="E33">
        <v>99504</v>
      </c>
      <c r="F33" s="2">
        <v>3.21</v>
      </c>
      <c r="G33" s="2">
        <v>0.05</v>
      </c>
      <c r="H33" s="2">
        <v>3.27</v>
      </c>
      <c r="I33">
        <v>99504</v>
      </c>
      <c r="J33" s="2">
        <v>3.16</v>
      </c>
      <c r="K33" s="2">
        <v>7.0000000000000007E-2</v>
      </c>
      <c r="L33" s="2">
        <v>3.24</v>
      </c>
      <c r="M33">
        <v>99504</v>
      </c>
    </row>
    <row r="34" spans="1:13" x14ac:dyDescent="0.25">
      <c r="A34" t="s">
        <v>45</v>
      </c>
      <c r="B34" s="2">
        <v>11.89</v>
      </c>
      <c r="C34" s="2">
        <v>0.03</v>
      </c>
      <c r="D34" s="2">
        <v>11.93</v>
      </c>
      <c r="E34">
        <v>34840</v>
      </c>
      <c r="F34" s="2">
        <v>11.87</v>
      </c>
      <c r="G34" s="2">
        <v>0.02</v>
      </c>
      <c r="H34" s="2">
        <v>11.89</v>
      </c>
      <c r="I34">
        <v>34840</v>
      </c>
      <c r="J34" s="2">
        <v>11.79</v>
      </c>
      <c r="K34" s="2">
        <v>0.01</v>
      </c>
      <c r="L34" s="2">
        <v>11.81</v>
      </c>
      <c r="M34">
        <v>34840</v>
      </c>
    </row>
    <row r="35" spans="1:13" x14ac:dyDescent="0.25">
      <c r="A35" t="s">
        <v>46</v>
      </c>
      <c r="B35" s="2">
        <v>0.43</v>
      </c>
      <c r="C35" s="2">
        <v>0</v>
      </c>
      <c r="D35" s="2">
        <v>0.44</v>
      </c>
      <c r="E35">
        <v>6200</v>
      </c>
      <c r="F35" s="2">
        <v>0.45</v>
      </c>
      <c r="G35" s="2">
        <v>0</v>
      </c>
      <c r="H35" s="2">
        <v>0.45</v>
      </c>
      <c r="I35">
        <v>6200</v>
      </c>
      <c r="J35" s="2">
        <v>0.44</v>
      </c>
      <c r="K35" s="2">
        <v>0</v>
      </c>
      <c r="L35" s="2">
        <v>0.44</v>
      </c>
      <c r="M35">
        <v>6200</v>
      </c>
    </row>
    <row r="36" spans="1:13" x14ac:dyDescent="0.25">
      <c r="A36" t="s">
        <v>47</v>
      </c>
      <c r="B36" s="2">
        <v>0.22</v>
      </c>
      <c r="C36" s="2">
        <v>0</v>
      </c>
      <c r="D36" s="2">
        <v>0.22</v>
      </c>
      <c r="E36">
        <v>5852</v>
      </c>
      <c r="F36" s="2">
        <v>0.22</v>
      </c>
      <c r="G36" s="2">
        <v>0</v>
      </c>
      <c r="H36" s="2">
        <v>0.23</v>
      </c>
      <c r="I36">
        <v>5852</v>
      </c>
      <c r="J36" s="2">
        <v>0.22</v>
      </c>
      <c r="K36" s="2">
        <v>0</v>
      </c>
      <c r="L36" s="2">
        <v>0.22</v>
      </c>
      <c r="M36">
        <v>5852</v>
      </c>
    </row>
    <row r="37" spans="1:13" x14ac:dyDescent="0.25">
      <c r="A37" t="s">
        <v>48</v>
      </c>
      <c r="B37" s="2">
        <v>5.22</v>
      </c>
      <c r="C37" s="2">
        <v>0.06</v>
      </c>
      <c r="D37" s="2">
        <v>5.29</v>
      </c>
      <c r="E37">
        <v>100632</v>
      </c>
      <c r="F37" s="2">
        <v>5.2</v>
      </c>
      <c r="G37" s="2">
        <v>0.09</v>
      </c>
      <c r="H37" s="2">
        <v>5.3</v>
      </c>
      <c r="I37">
        <v>100632</v>
      </c>
      <c r="J37" s="2">
        <v>5.2</v>
      </c>
      <c r="K37" s="2">
        <v>0.09</v>
      </c>
      <c r="L37" s="2">
        <v>5.3</v>
      </c>
      <c r="M37">
        <v>100632</v>
      </c>
    </row>
    <row r="38" spans="1:13" x14ac:dyDescent="0.25">
      <c r="A38" t="s">
        <v>49</v>
      </c>
      <c r="B38" s="2">
        <v>0.23</v>
      </c>
      <c r="C38" s="2">
        <v>0</v>
      </c>
      <c r="D38" s="2">
        <v>0.23</v>
      </c>
      <c r="E38">
        <v>5876</v>
      </c>
      <c r="F38" s="2">
        <v>0.22</v>
      </c>
      <c r="G38" s="2">
        <v>0</v>
      </c>
      <c r="H38" s="2">
        <v>0.23</v>
      </c>
      <c r="I38">
        <v>5876</v>
      </c>
      <c r="J38" s="2">
        <v>0.22</v>
      </c>
      <c r="K38" s="2">
        <v>0</v>
      </c>
      <c r="L38" s="2">
        <v>0.22</v>
      </c>
      <c r="M38">
        <v>5876</v>
      </c>
    </row>
    <row r="39" spans="1:13" x14ac:dyDescent="0.25">
      <c r="A39" t="s">
        <v>50</v>
      </c>
      <c r="B39" s="2">
        <v>0.5</v>
      </c>
      <c r="C39" s="2">
        <v>0</v>
      </c>
      <c r="D39" s="2">
        <v>0.5</v>
      </c>
      <c r="E39">
        <v>6252</v>
      </c>
      <c r="F39" s="2">
        <v>0.53</v>
      </c>
      <c r="G39" s="2">
        <v>0</v>
      </c>
      <c r="H39" s="2">
        <v>0.53</v>
      </c>
      <c r="I39">
        <v>6252</v>
      </c>
      <c r="J39" s="2">
        <v>0.52</v>
      </c>
      <c r="K39" s="2">
        <v>0</v>
      </c>
      <c r="L39" s="2">
        <v>0.52</v>
      </c>
      <c r="M39">
        <v>6252</v>
      </c>
    </row>
    <row r="40" spans="1:13" x14ac:dyDescent="0.25">
      <c r="A40" t="s">
        <v>51</v>
      </c>
      <c r="B40" s="2">
        <v>0.32</v>
      </c>
      <c r="C40" s="2">
        <v>0</v>
      </c>
      <c r="D40" s="2">
        <v>0.33</v>
      </c>
      <c r="E40">
        <v>6072</v>
      </c>
      <c r="F40" s="2">
        <v>0.32</v>
      </c>
      <c r="G40" s="2">
        <v>0</v>
      </c>
      <c r="H40" s="2">
        <v>0.32</v>
      </c>
      <c r="I40">
        <v>6072</v>
      </c>
      <c r="J40" s="2">
        <v>0.32</v>
      </c>
      <c r="K40" s="2">
        <v>0</v>
      </c>
      <c r="L40" s="2">
        <v>0.32</v>
      </c>
      <c r="M40">
        <v>6072</v>
      </c>
    </row>
    <row r="41" spans="1:13" x14ac:dyDescent="0.25">
      <c r="A41" t="s">
        <v>52</v>
      </c>
      <c r="B41" s="2">
        <v>0.32</v>
      </c>
      <c r="C41" s="2">
        <v>0.01</v>
      </c>
      <c r="D41" s="2">
        <v>0.34</v>
      </c>
      <c r="E41">
        <v>26528</v>
      </c>
      <c r="F41" s="2">
        <v>0.33</v>
      </c>
      <c r="G41" s="2">
        <v>0.01</v>
      </c>
      <c r="H41" s="2">
        <v>0.34</v>
      </c>
      <c r="I41">
        <v>26528</v>
      </c>
      <c r="J41" s="2">
        <v>0.32</v>
      </c>
      <c r="K41" s="2">
        <v>0.02</v>
      </c>
      <c r="L41" s="2">
        <v>0.34</v>
      </c>
      <c r="M41">
        <v>26528</v>
      </c>
    </row>
    <row r="42" spans="1:13" x14ac:dyDescent="0.25">
      <c r="A42" t="s">
        <v>53</v>
      </c>
      <c r="B42" s="2">
        <v>0.27</v>
      </c>
      <c r="C42" s="2">
        <v>0</v>
      </c>
      <c r="D42" s="2">
        <v>0.27</v>
      </c>
      <c r="E42">
        <v>5860</v>
      </c>
      <c r="F42" s="2">
        <v>0.28000000000000003</v>
      </c>
      <c r="G42" s="2">
        <v>0</v>
      </c>
      <c r="H42" s="2">
        <v>0.28000000000000003</v>
      </c>
      <c r="I42">
        <v>5860</v>
      </c>
      <c r="J42" s="2">
        <v>0.26</v>
      </c>
      <c r="K42" s="2">
        <v>0</v>
      </c>
      <c r="L42" s="2">
        <v>0.27</v>
      </c>
      <c r="M42">
        <v>5860</v>
      </c>
    </row>
    <row r="43" spans="1:13" x14ac:dyDescent="0.25">
      <c r="A43" t="s">
        <v>54</v>
      </c>
      <c r="B43" s="2">
        <v>0.66</v>
      </c>
      <c r="C43" s="2">
        <v>0</v>
      </c>
      <c r="D43" s="2">
        <v>0.66</v>
      </c>
      <c r="E43">
        <v>6060</v>
      </c>
      <c r="F43" s="2">
        <v>0.66</v>
      </c>
      <c r="G43" s="2">
        <v>0</v>
      </c>
      <c r="H43" s="2">
        <v>0.66</v>
      </c>
      <c r="I43">
        <v>6060</v>
      </c>
      <c r="J43" s="2">
        <v>0.64</v>
      </c>
      <c r="K43" s="2">
        <v>0</v>
      </c>
      <c r="L43" s="2">
        <v>0.64</v>
      </c>
      <c r="M43">
        <v>6060</v>
      </c>
    </row>
    <row r="44" spans="1:13" x14ac:dyDescent="0.25">
      <c r="A44" t="s">
        <v>55</v>
      </c>
      <c r="B44" s="2">
        <v>2.46</v>
      </c>
      <c r="C44" s="2">
        <v>0.08</v>
      </c>
      <c r="D44" s="2">
        <v>2.5499999999999998</v>
      </c>
      <c r="E44">
        <v>99408</v>
      </c>
      <c r="F44" s="2">
        <v>2.42</v>
      </c>
      <c r="G44" s="2">
        <v>0.08</v>
      </c>
      <c r="H44" s="2">
        <v>2.52</v>
      </c>
      <c r="I44">
        <v>99408</v>
      </c>
      <c r="J44" s="2">
        <v>2.44</v>
      </c>
      <c r="K44" s="2">
        <v>0.08</v>
      </c>
      <c r="L44" s="2">
        <v>2.5299999999999998</v>
      </c>
      <c r="M44">
        <v>99408</v>
      </c>
    </row>
    <row r="45" spans="1:13" x14ac:dyDescent="0.25">
      <c r="A45" t="s">
        <v>60</v>
      </c>
      <c r="B45" s="2">
        <v>11.44</v>
      </c>
      <c r="C45" s="2">
        <v>0.02</v>
      </c>
      <c r="D45" s="2">
        <v>11.47</v>
      </c>
      <c r="E45">
        <v>37332</v>
      </c>
      <c r="F45" s="2">
        <v>11.38</v>
      </c>
      <c r="G45" s="2">
        <v>0.05</v>
      </c>
      <c r="H45" s="2">
        <v>11.44</v>
      </c>
      <c r="I45">
        <v>37332</v>
      </c>
      <c r="J45" s="2">
        <v>11.4</v>
      </c>
      <c r="K45" s="2">
        <v>0.03</v>
      </c>
      <c r="L45" s="2">
        <v>11.44</v>
      </c>
      <c r="M45">
        <v>37332</v>
      </c>
    </row>
    <row r="46" spans="1:13" x14ac:dyDescent="0.25">
      <c r="A46" t="s">
        <v>61</v>
      </c>
      <c r="B46" s="2">
        <v>0.49</v>
      </c>
      <c r="C46" s="2">
        <v>0</v>
      </c>
      <c r="D46" s="2">
        <v>0.5</v>
      </c>
      <c r="E46">
        <v>8164</v>
      </c>
      <c r="F46" s="2">
        <v>0.5</v>
      </c>
      <c r="G46" s="2">
        <v>0</v>
      </c>
      <c r="H46" s="2">
        <v>0.5</v>
      </c>
      <c r="I46">
        <v>8164</v>
      </c>
      <c r="J46" s="2">
        <v>0.51</v>
      </c>
      <c r="K46" s="2">
        <v>0</v>
      </c>
      <c r="L46" s="2">
        <v>0.52</v>
      </c>
      <c r="M46">
        <v>8164</v>
      </c>
    </row>
    <row r="47" spans="1:13" x14ac:dyDescent="0.25">
      <c r="A47" t="s">
        <v>62</v>
      </c>
      <c r="B47" s="2">
        <v>0.26</v>
      </c>
      <c r="C47" s="2">
        <v>0</v>
      </c>
      <c r="D47" s="2">
        <v>0.26</v>
      </c>
      <c r="E47">
        <v>5860</v>
      </c>
      <c r="F47" s="2">
        <v>0.26</v>
      </c>
      <c r="G47" s="2">
        <v>0</v>
      </c>
      <c r="H47" s="2">
        <v>0.26</v>
      </c>
      <c r="I47">
        <v>5860</v>
      </c>
      <c r="J47" s="2">
        <v>0.26</v>
      </c>
      <c r="K47" s="2">
        <v>0</v>
      </c>
      <c r="L47" s="2">
        <v>0.26</v>
      </c>
      <c r="M47">
        <v>5860</v>
      </c>
    </row>
    <row r="48" spans="1:13" x14ac:dyDescent="0.25">
      <c r="A48" t="s">
        <v>64</v>
      </c>
      <c r="B48" s="2">
        <v>11.36</v>
      </c>
      <c r="C48" s="2">
        <v>0.03</v>
      </c>
      <c r="D48" s="2">
        <v>11.4</v>
      </c>
      <c r="E48">
        <v>37340</v>
      </c>
      <c r="F48" s="2">
        <v>11.27</v>
      </c>
      <c r="G48" s="2">
        <v>0.05</v>
      </c>
      <c r="H48" s="2">
        <v>11.34</v>
      </c>
      <c r="I48">
        <v>37340</v>
      </c>
      <c r="J48" s="2">
        <v>11.33</v>
      </c>
      <c r="K48" s="2">
        <v>0.02</v>
      </c>
      <c r="L48" s="2">
        <v>11.36</v>
      </c>
      <c r="M48">
        <v>37340</v>
      </c>
    </row>
    <row r="49" spans="1:13" x14ac:dyDescent="0.25">
      <c r="A49" t="s">
        <v>66</v>
      </c>
      <c r="B49" s="2">
        <v>0.38</v>
      </c>
      <c r="C49" s="2">
        <v>0</v>
      </c>
      <c r="D49" s="2">
        <v>0.38</v>
      </c>
      <c r="E49">
        <v>7004</v>
      </c>
      <c r="F49" s="2">
        <v>0.37</v>
      </c>
      <c r="G49" s="2">
        <v>0</v>
      </c>
      <c r="H49" s="2">
        <v>0.37</v>
      </c>
      <c r="I49">
        <v>7004</v>
      </c>
      <c r="J49" s="2">
        <v>0.38</v>
      </c>
      <c r="K49" s="2">
        <v>0</v>
      </c>
      <c r="L49" s="2">
        <v>0.38</v>
      </c>
      <c r="M49">
        <v>7004</v>
      </c>
    </row>
    <row r="50" spans="1:13" x14ac:dyDescent="0.25">
      <c r="A50" t="s">
        <v>67</v>
      </c>
      <c r="B50" s="2">
        <v>0.22</v>
      </c>
      <c r="C50" s="2">
        <v>0</v>
      </c>
      <c r="D50" s="2">
        <v>0.22</v>
      </c>
      <c r="E50">
        <v>5852</v>
      </c>
      <c r="F50" s="2">
        <v>0.22</v>
      </c>
      <c r="G50" s="2">
        <v>0</v>
      </c>
      <c r="H50" s="2">
        <v>0.22</v>
      </c>
      <c r="I50">
        <v>5852</v>
      </c>
      <c r="J50" s="2">
        <v>0.21</v>
      </c>
      <c r="K50" s="2">
        <v>0</v>
      </c>
      <c r="L50" s="2">
        <v>0.21</v>
      </c>
      <c r="M50">
        <v>5852</v>
      </c>
    </row>
    <row r="51" spans="1:13" x14ac:dyDescent="0.25">
      <c r="A51" t="s">
        <v>68</v>
      </c>
      <c r="B51" s="2">
        <v>0.28000000000000003</v>
      </c>
      <c r="C51" s="2">
        <v>0</v>
      </c>
      <c r="D51" s="2">
        <v>0.28999999999999998</v>
      </c>
      <c r="E51">
        <v>5860</v>
      </c>
      <c r="F51" s="2">
        <v>0.28000000000000003</v>
      </c>
      <c r="G51" s="2">
        <v>0</v>
      </c>
      <c r="H51" s="2">
        <v>0.28000000000000003</v>
      </c>
      <c r="I51">
        <v>5860</v>
      </c>
      <c r="J51" s="2">
        <v>0.26</v>
      </c>
      <c r="K51" s="2">
        <v>0</v>
      </c>
      <c r="L51" s="2">
        <v>0.26</v>
      </c>
      <c r="M51">
        <v>5860</v>
      </c>
    </row>
    <row r="52" spans="1:13" x14ac:dyDescent="0.25">
      <c r="A52" t="s">
        <v>69</v>
      </c>
      <c r="B52" s="2">
        <v>5.91</v>
      </c>
      <c r="C52" s="2">
        <v>0</v>
      </c>
      <c r="D52" s="2">
        <v>5.92</v>
      </c>
      <c r="E52">
        <v>8796</v>
      </c>
      <c r="F52" s="2">
        <v>5.96</v>
      </c>
      <c r="G52" s="2">
        <v>0</v>
      </c>
      <c r="H52" s="2">
        <v>5.97</v>
      </c>
      <c r="I52">
        <v>8796</v>
      </c>
      <c r="J52" s="2">
        <v>5.86</v>
      </c>
      <c r="K52" s="2">
        <v>0</v>
      </c>
      <c r="L52" s="2">
        <v>5.87</v>
      </c>
      <c r="M52">
        <v>8796</v>
      </c>
    </row>
    <row r="53" spans="1:13" x14ac:dyDescent="0.25">
      <c r="A53" t="s">
        <v>106</v>
      </c>
      <c r="B53" s="2">
        <v>0.46</v>
      </c>
      <c r="C53" s="2">
        <v>0</v>
      </c>
      <c r="D53" s="2">
        <v>0.46</v>
      </c>
      <c r="E53">
        <v>14424</v>
      </c>
      <c r="F53" s="2">
        <v>0.42</v>
      </c>
      <c r="G53" s="2">
        <v>0.01</v>
      </c>
      <c r="H53" s="2">
        <v>0.43</v>
      </c>
      <c r="I53">
        <v>14424</v>
      </c>
      <c r="J53" s="2">
        <v>0.44</v>
      </c>
      <c r="K53" s="2">
        <v>0</v>
      </c>
      <c r="L53" s="2">
        <v>0.45</v>
      </c>
      <c r="M53">
        <v>14424</v>
      </c>
    </row>
    <row r="54" spans="1:13" x14ac:dyDescent="0.25">
      <c r="A54" t="s">
        <v>70</v>
      </c>
      <c r="B54" s="2">
        <v>13.2</v>
      </c>
      <c r="C54" s="2">
        <v>0</v>
      </c>
      <c r="D54" s="2">
        <v>13.22</v>
      </c>
      <c r="E54">
        <v>35028</v>
      </c>
      <c r="F54" s="2">
        <v>13.2</v>
      </c>
      <c r="G54" s="2">
        <v>0.02</v>
      </c>
      <c r="H54" s="2">
        <v>13.22</v>
      </c>
      <c r="I54">
        <v>35028</v>
      </c>
      <c r="J54" s="2">
        <v>13.22</v>
      </c>
      <c r="K54" s="2">
        <v>0.03</v>
      </c>
      <c r="L54" s="2">
        <v>13.26</v>
      </c>
      <c r="M54">
        <v>35028</v>
      </c>
    </row>
    <row r="55" spans="1:13" x14ac:dyDescent="0.25">
      <c r="A55" t="s">
        <v>71</v>
      </c>
      <c r="B55" s="2">
        <v>42.26</v>
      </c>
      <c r="C55" s="2">
        <v>5.51</v>
      </c>
      <c r="D55" s="2">
        <v>47.83</v>
      </c>
      <c r="E55">
        <v>7718120</v>
      </c>
      <c r="F55" s="2">
        <v>42.18</v>
      </c>
      <c r="G55" s="2">
        <v>5.67</v>
      </c>
      <c r="H55" s="2">
        <v>47.9</v>
      </c>
      <c r="I55">
        <v>7718100</v>
      </c>
      <c r="J55" s="2">
        <v>41.87</v>
      </c>
      <c r="K55" s="2">
        <v>5.91</v>
      </c>
      <c r="L55" s="2">
        <v>47.85</v>
      </c>
      <c r="M55">
        <v>7718140</v>
      </c>
    </row>
    <row r="56" spans="1:13" x14ac:dyDescent="0.25">
      <c r="A56" t="s">
        <v>72</v>
      </c>
      <c r="B56" s="2">
        <v>12.86</v>
      </c>
      <c r="C56" s="2">
        <v>7.0000000000000007E-2</v>
      </c>
      <c r="D56" s="2">
        <v>12.95</v>
      </c>
      <c r="E56">
        <v>102116</v>
      </c>
      <c r="F56" s="2">
        <v>12.88</v>
      </c>
      <c r="G56" s="2">
        <v>0.09</v>
      </c>
      <c r="H56" s="2">
        <v>12.98</v>
      </c>
      <c r="I56">
        <v>102116</v>
      </c>
      <c r="J56" s="2">
        <v>12.88</v>
      </c>
      <c r="K56" s="2">
        <v>0.05</v>
      </c>
      <c r="L56" s="2">
        <v>12.94</v>
      </c>
      <c r="M56">
        <v>102116</v>
      </c>
    </row>
    <row r="57" spans="1:13" x14ac:dyDescent="0.25">
      <c r="A57" t="s">
        <v>73</v>
      </c>
      <c r="B57" s="2">
        <v>0.54</v>
      </c>
      <c r="C57" s="2">
        <v>0.01</v>
      </c>
      <c r="D57" s="2">
        <v>0.56000000000000005</v>
      </c>
      <c r="E57">
        <v>35984</v>
      </c>
      <c r="F57" s="2">
        <v>0.53</v>
      </c>
      <c r="G57" s="2">
        <v>0</v>
      </c>
      <c r="H57" s="2">
        <v>0.54</v>
      </c>
      <c r="I57">
        <v>35984</v>
      </c>
      <c r="J57" s="2">
        <v>0.53</v>
      </c>
      <c r="K57" s="2">
        <v>0.04</v>
      </c>
      <c r="L57" s="2">
        <v>0.57999999999999996</v>
      </c>
      <c r="M57">
        <v>35984</v>
      </c>
    </row>
    <row r="58" spans="1:13" x14ac:dyDescent="0.25">
      <c r="A58" t="s">
        <v>74</v>
      </c>
      <c r="B58" s="2">
        <v>4.28</v>
      </c>
      <c r="C58" s="2">
        <v>0.04</v>
      </c>
      <c r="D58" s="2">
        <v>4.33</v>
      </c>
      <c r="E58">
        <v>36484</v>
      </c>
      <c r="F58" s="2">
        <v>4.24</v>
      </c>
      <c r="G58" s="2">
        <v>0.05</v>
      </c>
      <c r="H58" s="2">
        <v>4.29</v>
      </c>
      <c r="I58">
        <v>36484</v>
      </c>
      <c r="J58" s="2">
        <v>4.28</v>
      </c>
      <c r="K58" s="2">
        <v>0.05</v>
      </c>
      <c r="L58" s="2">
        <v>4.33</v>
      </c>
      <c r="M58">
        <v>36484</v>
      </c>
    </row>
    <row r="59" spans="1:13" x14ac:dyDescent="0.25">
      <c r="A59" t="s">
        <v>107</v>
      </c>
      <c r="B59" s="2">
        <v>16.45</v>
      </c>
      <c r="C59" s="2">
        <v>0.06</v>
      </c>
      <c r="D59" s="2">
        <v>16.53</v>
      </c>
      <c r="E59">
        <v>70008</v>
      </c>
      <c r="F59" s="2">
        <v>16.47</v>
      </c>
      <c r="G59" s="2">
        <v>0.1</v>
      </c>
      <c r="H59" s="2">
        <v>16.59</v>
      </c>
      <c r="I59">
        <v>70008</v>
      </c>
      <c r="J59" s="2">
        <v>16.489999999999998</v>
      </c>
      <c r="K59" s="2">
        <v>0.09</v>
      </c>
      <c r="L59" s="2">
        <v>16.59</v>
      </c>
      <c r="M59">
        <v>70008</v>
      </c>
    </row>
    <row r="60" spans="1:13" x14ac:dyDescent="0.25">
      <c r="A60" t="s">
        <v>75</v>
      </c>
      <c r="B60" s="2">
        <v>12.26</v>
      </c>
      <c r="C60" s="2">
        <v>0.03</v>
      </c>
      <c r="D60" s="2">
        <v>12.3</v>
      </c>
      <c r="E60">
        <v>35184</v>
      </c>
      <c r="F60" s="2">
        <v>12.07</v>
      </c>
      <c r="G60" s="2">
        <v>0.04</v>
      </c>
      <c r="H60" s="2">
        <v>12.12</v>
      </c>
      <c r="I60">
        <v>35188</v>
      </c>
      <c r="J60" s="2">
        <v>12.18</v>
      </c>
      <c r="K60" s="2">
        <v>0.02</v>
      </c>
      <c r="L60" s="2">
        <v>12.21</v>
      </c>
      <c r="M60">
        <v>35188</v>
      </c>
    </row>
    <row r="61" spans="1:13" x14ac:dyDescent="0.25">
      <c r="A61" t="s">
        <v>76</v>
      </c>
      <c r="B61" s="2">
        <v>0.45</v>
      </c>
      <c r="C61" s="2">
        <v>0.01</v>
      </c>
      <c r="D61" s="2">
        <v>0.47</v>
      </c>
      <c r="E61">
        <v>26356</v>
      </c>
      <c r="F61" s="2">
        <v>0.43</v>
      </c>
      <c r="G61" s="2">
        <v>0.02</v>
      </c>
      <c r="H61" s="2">
        <v>0.46</v>
      </c>
      <c r="I61">
        <v>26356</v>
      </c>
      <c r="J61" s="2">
        <v>0.46</v>
      </c>
      <c r="K61" s="2">
        <v>0</v>
      </c>
      <c r="L61" s="2">
        <v>0.47</v>
      </c>
      <c r="M61">
        <v>26356</v>
      </c>
    </row>
    <row r="62" spans="1:13" x14ac:dyDescent="0.25">
      <c r="A62" t="s">
        <v>77</v>
      </c>
      <c r="B62" s="2">
        <v>0.81</v>
      </c>
      <c r="C62" s="2">
        <v>0</v>
      </c>
      <c r="D62" s="2">
        <v>0.82</v>
      </c>
      <c r="E62">
        <v>10020</v>
      </c>
      <c r="F62" s="2">
        <v>0.77</v>
      </c>
      <c r="G62" s="2">
        <v>0</v>
      </c>
      <c r="H62" s="2">
        <v>0.77</v>
      </c>
      <c r="I62">
        <v>10020</v>
      </c>
      <c r="J62" s="2">
        <v>0.84</v>
      </c>
      <c r="K62" s="2">
        <v>0</v>
      </c>
      <c r="L62" s="2">
        <v>0.84</v>
      </c>
      <c r="M62">
        <v>10020</v>
      </c>
    </row>
    <row r="63" spans="1:13" x14ac:dyDescent="0.25">
      <c r="A63" t="s">
        <v>78</v>
      </c>
      <c r="B63" s="2">
        <v>15.44</v>
      </c>
      <c r="C63" s="2">
        <v>1.75</v>
      </c>
      <c r="D63" s="2">
        <v>17.22</v>
      </c>
      <c r="E63">
        <v>2523868</v>
      </c>
      <c r="F63" s="2">
        <v>15.2</v>
      </c>
      <c r="G63" s="2">
        <v>1.86</v>
      </c>
      <c r="H63" s="2">
        <v>17.079999999999998</v>
      </c>
      <c r="I63">
        <v>2523868</v>
      </c>
      <c r="J63" s="2">
        <v>15.44</v>
      </c>
      <c r="K63" s="2">
        <v>1.75</v>
      </c>
      <c r="L63" s="2">
        <v>17.22</v>
      </c>
      <c r="M63">
        <v>2523868</v>
      </c>
    </row>
    <row r="64" spans="1:13" x14ac:dyDescent="0.25">
      <c r="A64" t="s">
        <v>80</v>
      </c>
      <c r="B64" s="2">
        <v>0.24</v>
      </c>
      <c r="C64" s="2">
        <v>0</v>
      </c>
      <c r="D64" s="2">
        <v>0.24</v>
      </c>
      <c r="E64">
        <v>5852</v>
      </c>
      <c r="F64" s="2">
        <v>0.24</v>
      </c>
      <c r="G64" s="2">
        <v>0</v>
      </c>
      <c r="H64" s="2">
        <v>0.25</v>
      </c>
      <c r="I64">
        <v>5852</v>
      </c>
      <c r="J64" s="2">
        <v>0.24</v>
      </c>
      <c r="K64" s="2">
        <v>0</v>
      </c>
      <c r="L64" s="2">
        <v>0.25</v>
      </c>
      <c r="M64">
        <v>5852</v>
      </c>
    </row>
    <row r="65" spans="1:13" x14ac:dyDescent="0.25">
      <c r="A65" t="s">
        <v>81</v>
      </c>
      <c r="B65" s="2">
        <v>0.49</v>
      </c>
      <c r="C65" s="2">
        <v>0</v>
      </c>
      <c r="D65" s="2">
        <v>0.5</v>
      </c>
      <c r="E65">
        <v>21748</v>
      </c>
      <c r="F65" s="2">
        <v>0.5</v>
      </c>
      <c r="G65" s="2">
        <v>0.01</v>
      </c>
      <c r="H65" s="2">
        <v>0.51</v>
      </c>
      <c r="I65">
        <v>21748</v>
      </c>
      <c r="J65" s="2">
        <v>0.51</v>
      </c>
      <c r="K65" s="2">
        <v>0.01</v>
      </c>
      <c r="L65" s="2">
        <v>0.52</v>
      </c>
      <c r="M65">
        <v>21748</v>
      </c>
    </row>
    <row r="66" spans="1:13" x14ac:dyDescent="0.25">
      <c r="A66" t="s">
        <v>82</v>
      </c>
      <c r="B66" s="2">
        <v>0.64</v>
      </c>
      <c r="C66" s="2">
        <v>0</v>
      </c>
      <c r="D66" s="2">
        <v>0.64</v>
      </c>
      <c r="E66">
        <v>20256</v>
      </c>
      <c r="F66" s="2">
        <v>0.62</v>
      </c>
      <c r="G66" s="2">
        <v>0.02</v>
      </c>
      <c r="H66" s="2">
        <v>0.65</v>
      </c>
      <c r="I66">
        <v>20256</v>
      </c>
      <c r="J66" s="2">
        <v>0.63</v>
      </c>
      <c r="K66" s="2">
        <v>0</v>
      </c>
      <c r="L66" s="2">
        <v>0.64</v>
      </c>
      <c r="M66">
        <v>20256</v>
      </c>
    </row>
    <row r="67" spans="1:13" x14ac:dyDescent="0.25">
      <c r="A67" t="s">
        <v>84</v>
      </c>
      <c r="B67" s="2">
        <v>8.74</v>
      </c>
      <c r="C67" s="2">
        <v>0</v>
      </c>
      <c r="D67" s="2">
        <v>8.75</v>
      </c>
      <c r="E67">
        <v>10216</v>
      </c>
      <c r="F67" s="2">
        <v>8.44</v>
      </c>
      <c r="G67" s="2">
        <v>0.01</v>
      </c>
      <c r="H67" s="2">
        <v>8.4499999999999993</v>
      </c>
      <c r="I67">
        <v>10216</v>
      </c>
      <c r="J67" s="2">
        <v>8.6999999999999993</v>
      </c>
      <c r="K67" s="2">
        <v>0.01</v>
      </c>
      <c r="L67" s="2">
        <v>8.7200000000000006</v>
      </c>
      <c r="M67">
        <v>10216</v>
      </c>
    </row>
    <row r="68" spans="1:13" x14ac:dyDescent="0.25">
      <c r="A68" t="s">
        <v>87</v>
      </c>
      <c r="B68" s="2">
        <v>0.28000000000000003</v>
      </c>
      <c r="C68" s="2">
        <v>0</v>
      </c>
      <c r="D68" s="2">
        <v>0.28999999999999998</v>
      </c>
      <c r="E68">
        <v>5860</v>
      </c>
      <c r="F68" s="2">
        <v>0.28000000000000003</v>
      </c>
      <c r="G68" s="2">
        <v>0</v>
      </c>
      <c r="H68" s="2">
        <v>0.28000000000000003</v>
      </c>
      <c r="I68">
        <v>5860</v>
      </c>
      <c r="J68" s="2">
        <v>0.28000000000000003</v>
      </c>
      <c r="K68" s="2">
        <v>0</v>
      </c>
      <c r="L68" s="2">
        <v>0.28999999999999998</v>
      </c>
      <c r="M68">
        <v>5860</v>
      </c>
    </row>
    <row r="69" spans="1:13" x14ac:dyDescent="0.25">
      <c r="A69" t="s">
        <v>88</v>
      </c>
      <c r="B69" s="2">
        <v>10.11</v>
      </c>
      <c r="C69" s="2">
        <v>0.06</v>
      </c>
      <c r="D69" s="2">
        <v>10.17</v>
      </c>
      <c r="E69">
        <v>43708</v>
      </c>
      <c r="F69" s="2">
        <v>10.14</v>
      </c>
      <c r="G69" s="2">
        <v>0.05</v>
      </c>
      <c r="H69" s="2">
        <v>10.199999999999999</v>
      </c>
      <c r="I69">
        <v>43708</v>
      </c>
      <c r="J69" s="2">
        <v>10.039999999999999</v>
      </c>
      <c r="K69" s="2">
        <v>0.03</v>
      </c>
      <c r="L69" s="2">
        <v>10.08</v>
      </c>
      <c r="M69">
        <v>43708</v>
      </c>
    </row>
    <row r="70" spans="1:13" x14ac:dyDescent="0.25">
      <c r="A70" t="s">
        <v>89</v>
      </c>
      <c r="B70" s="2">
        <v>11.85</v>
      </c>
      <c r="C70" s="2">
        <v>0.09</v>
      </c>
      <c r="D70" s="2">
        <v>11.95</v>
      </c>
      <c r="E70">
        <v>101572</v>
      </c>
      <c r="F70" s="2">
        <v>12.05</v>
      </c>
      <c r="G70" s="2">
        <v>0.04</v>
      </c>
      <c r="H70" s="2">
        <v>12.1</v>
      </c>
      <c r="I70">
        <v>101572</v>
      </c>
      <c r="J70" s="2">
        <v>11.94</v>
      </c>
      <c r="K70" s="2">
        <v>0.08</v>
      </c>
      <c r="L70" s="2">
        <v>12.03</v>
      </c>
      <c r="M70">
        <v>101572</v>
      </c>
    </row>
    <row r="71" spans="1:13" x14ac:dyDescent="0.25">
      <c r="A71" t="s">
        <v>92</v>
      </c>
      <c r="B71" s="2">
        <v>0.22</v>
      </c>
      <c r="C71" s="2">
        <v>0</v>
      </c>
      <c r="D71" s="2">
        <v>0.22</v>
      </c>
      <c r="E71">
        <v>5852</v>
      </c>
      <c r="F71" s="2">
        <v>0.22</v>
      </c>
      <c r="G71" s="2">
        <v>0</v>
      </c>
      <c r="H71" s="2">
        <v>0.22</v>
      </c>
      <c r="I71">
        <v>5852</v>
      </c>
      <c r="J71" s="2">
        <v>0.21</v>
      </c>
      <c r="K71" s="2">
        <v>0</v>
      </c>
      <c r="L71" s="2">
        <v>0.22</v>
      </c>
      <c r="M71">
        <v>5852</v>
      </c>
    </row>
    <row r="72" spans="1:13" x14ac:dyDescent="0.25">
      <c r="A72" t="s">
        <v>94</v>
      </c>
      <c r="B72" s="2">
        <v>0.54</v>
      </c>
      <c r="C72" s="2">
        <v>0.04</v>
      </c>
      <c r="D72" s="2">
        <v>0.59</v>
      </c>
      <c r="E72">
        <v>49372</v>
      </c>
      <c r="F72" s="2">
        <v>0.57999999999999996</v>
      </c>
      <c r="G72" s="2">
        <v>0.05</v>
      </c>
      <c r="H72" s="2">
        <v>0.63</v>
      </c>
      <c r="I72">
        <v>49372</v>
      </c>
      <c r="J72" s="2">
        <v>0.55000000000000004</v>
      </c>
      <c r="K72" s="2">
        <v>0.05</v>
      </c>
      <c r="L72" s="2">
        <v>0.61</v>
      </c>
      <c r="M72">
        <v>49372</v>
      </c>
    </row>
    <row r="73" spans="1:13" x14ac:dyDescent="0.25">
      <c r="A73" t="s">
        <v>95</v>
      </c>
      <c r="B73" s="2">
        <v>0.42</v>
      </c>
      <c r="C73" s="2">
        <v>0.02</v>
      </c>
      <c r="D73" s="2">
        <v>0.45</v>
      </c>
      <c r="E73">
        <v>41420</v>
      </c>
      <c r="F73" s="2">
        <v>0.41</v>
      </c>
      <c r="G73" s="2">
        <v>0.03</v>
      </c>
      <c r="H73" s="2">
        <v>0.45</v>
      </c>
      <c r="I73">
        <v>41420</v>
      </c>
      <c r="J73" s="2">
        <v>0.4</v>
      </c>
      <c r="K73" s="2">
        <v>0.02</v>
      </c>
      <c r="L73" s="2">
        <v>0.43</v>
      </c>
      <c r="M73">
        <v>41416</v>
      </c>
    </row>
    <row r="74" spans="1:13" x14ac:dyDescent="0.25">
      <c r="A74" t="s">
        <v>96</v>
      </c>
      <c r="B74" s="2">
        <v>2.11</v>
      </c>
      <c r="C74" s="2">
        <v>0.02</v>
      </c>
      <c r="D74" s="2">
        <v>2.14</v>
      </c>
      <c r="E74">
        <v>33148</v>
      </c>
      <c r="F74" s="2">
        <v>2.12</v>
      </c>
      <c r="G74" s="2">
        <v>0.05</v>
      </c>
      <c r="H74" s="2">
        <v>2.1800000000000002</v>
      </c>
      <c r="I74">
        <v>33148</v>
      </c>
      <c r="J74" s="2">
        <v>2.15</v>
      </c>
      <c r="K74" s="2">
        <v>0.03</v>
      </c>
      <c r="L74" s="2">
        <v>2.1800000000000002</v>
      </c>
      <c r="M74">
        <v>33148</v>
      </c>
    </row>
    <row r="75" spans="1:13" x14ac:dyDescent="0.25">
      <c r="A75" t="s">
        <v>97</v>
      </c>
      <c r="B75" s="2">
        <v>0.21</v>
      </c>
      <c r="C75" s="2">
        <v>0</v>
      </c>
      <c r="D75" s="2">
        <v>0.22</v>
      </c>
      <c r="E75">
        <v>5852</v>
      </c>
      <c r="F75" s="2">
        <v>0.21</v>
      </c>
      <c r="G75" s="2">
        <v>0</v>
      </c>
      <c r="H75" s="2">
        <v>0.21</v>
      </c>
      <c r="I75">
        <v>5852</v>
      </c>
      <c r="J75" s="2">
        <v>0.22</v>
      </c>
      <c r="K75" s="2">
        <v>0</v>
      </c>
      <c r="L75" s="2">
        <v>0.22</v>
      </c>
      <c r="M75">
        <v>5852</v>
      </c>
    </row>
    <row r="76" spans="1:13" x14ac:dyDescent="0.25">
      <c r="A76" t="s">
        <v>98</v>
      </c>
      <c r="B76" s="2">
        <v>0.21</v>
      </c>
      <c r="C76" s="2">
        <v>0</v>
      </c>
      <c r="D76" s="2">
        <v>0.22</v>
      </c>
      <c r="E76">
        <v>5852</v>
      </c>
      <c r="F76" s="2">
        <v>0.22</v>
      </c>
      <c r="G76" s="2">
        <v>0</v>
      </c>
      <c r="H76" s="2">
        <v>0.22</v>
      </c>
      <c r="I76">
        <v>5852</v>
      </c>
      <c r="J76" s="2">
        <v>0.21</v>
      </c>
      <c r="K76" s="2">
        <v>0</v>
      </c>
      <c r="L76" s="2">
        <v>0.21</v>
      </c>
      <c r="M76">
        <v>5852</v>
      </c>
    </row>
    <row r="77" spans="1:13" x14ac:dyDescent="0.25">
      <c r="A77" t="s">
        <v>99</v>
      </c>
      <c r="B77" s="2">
        <v>2.64</v>
      </c>
      <c r="C77" s="2">
        <v>0.17</v>
      </c>
      <c r="D77" s="2">
        <v>2.81</v>
      </c>
      <c r="E77">
        <v>99536</v>
      </c>
      <c r="F77" s="2">
        <v>2.4700000000000002</v>
      </c>
      <c r="G77" s="2">
        <v>0.08</v>
      </c>
      <c r="H77" s="2">
        <v>2.56</v>
      </c>
      <c r="I77">
        <v>99536</v>
      </c>
      <c r="J77" s="2">
        <v>2.4700000000000002</v>
      </c>
      <c r="K77" s="2">
        <v>0.08</v>
      </c>
      <c r="L77" s="2">
        <v>2.5499999999999998</v>
      </c>
      <c r="M77">
        <v>99536</v>
      </c>
    </row>
    <row r="78" spans="1:13" x14ac:dyDescent="0.25">
      <c r="A78" t="s">
        <v>100</v>
      </c>
      <c r="B78" s="2">
        <v>0.22</v>
      </c>
      <c r="C78" s="2">
        <v>0</v>
      </c>
      <c r="D78" s="2">
        <v>0.24</v>
      </c>
      <c r="E78">
        <v>5944</v>
      </c>
      <c r="F78" s="2">
        <v>0.22</v>
      </c>
      <c r="G78" s="2">
        <v>0</v>
      </c>
      <c r="H78" s="2">
        <v>0.22</v>
      </c>
      <c r="I78">
        <v>5944</v>
      </c>
      <c r="J78" s="2">
        <v>0.22</v>
      </c>
      <c r="K78" s="2">
        <v>0</v>
      </c>
      <c r="L78" s="2">
        <v>0.23</v>
      </c>
      <c r="M78">
        <v>5944</v>
      </c>
    </row>
    <row r="79" spans="1:13" x14ac:dyDescent="0.25">
      <c r="A79" t="s">
        <v>101</v>
      </c>
      <c r="B79" s="2">
        <v>600.29</v>
      </c>
      <c r="C79" s="2">
        <v>21.33</v>
      </c>
      <c r="D79" s="2">
        <v>622</v>
      </c>
      <c r="E79">
        <v>7717156</v>
      </c>
      <c r="F79" s="2">
        <v>601.29</v>
      </c>
      <c r="G79" s="2">
        <v>28.14</v>
      </c>
      <c r="H79" s="2">
        <v>629.84</v>
      </c>
      <c r="I79">
        <v>7717156</v>
      </c>
      <c r="J79" s="2">
        <v>603.96</v>
      </c>
      <c r="K79" s="2">
        <v>26.18</v>
      </c>
      <c r="L79" s="2">
        <v>630.55999999999995</v>
      </c>
      <c r="M79">
        <v>7717152</v>
      </c>
    </row>
    <row r="80" spans="1:13" x14ac:dyDescent="0.25">
      <c r="A80" t="s">
        <v>102</v>
      </c>
      <c r="B80" s="2">
        <v>0.23</v>
      </c>
      <c r="C80" s="2">
        <v>0</v>
      </c>
      <c r="D80" s="2">
        <v>0.23</v>
      </c>
      <c r="E80">
        <v>5852</v>
      </c>
      <c r="F80" s="2">
        <v>0.21</v>
      </c>
      <c r="G80" s="2">
        <v>0</v>
      </c>
      <c r="H80" s="2">
        <v>0.21</v>
      </c>
      <c r="I80">
        <v>5852</v>
      </c>
      <c r="J80" s="2">
        <v>0.22</v>
      </c>
      <c r="K80" s="2">
        <v>0</v>
      </c>
      <c r="L80" s="2">
        <v>0.22</v>
      </c>
      <c r="M80">
        <v>5852</v>
      </c>
    </row>
    <row r="81" spans="1:13" x14ac:dyDescent="0.25">
      <c r="A81" t="s">
        <v>103</v>
      </c>
      <c r="B81" s="2">
        <v>14.89</v>
      </c>
      <c r="C81" s="2">
        <v>0.02</v>
      </c>
      <c r="D81" s="2">
        <v>14.92</v>
      </c>
      <c r="E81">
        <v>35416</v>
      </c>
      <c r="F81" s="2">
        <v>14.91</v>
      </c>
      <c r="G81" s="2">
        <v>0.01</v>
      </c>
      <c r="H81" s="2">
        <v>14.93</v>
      </c>
      <c r="I81">
        <v>35416</v>
      </c>
      <c r="J81" s="2">
        <v>14.79</v>
      </c>
      <c r="K81" s="2">
        <v>0.03</v>
      </c>
      <c r="L81" s="2">
        <v>14.83</v>
      </c>
      <c r="M81">
        <v>35416</v>
      </c>
    </row>
    <row r="82" spans="1:13" x14ac:dyDescent="0.25">
      <c r="A82" t="s">
        <v>104</v>
      </c>
      <c r="B82" s="2">
        <v>13.82</v>
      </c>
      <c r="C82" s="2">
        <v>0.09</v>
      </c>
      <c r="D82" s="2">
        <v>13.92</v>
      </c>
      <c r="E82">
        <v>101516</v>
      </c>
      <c r="F82" s="2">
        <v>13.84</v>
      </c>
      <c r="G82" s="2">
        <v>7.0000000000000007E-2</v>
      </c>
      <c r="H82" s="2">
        <v>13.92</v>
      </c>
      <c r="I82">
        <v>101516</v>
      </c>
      <c r="J82" s="2">
        <v>13.86</v>
      </c>
      <c r="K82" s="2">
        <v>0.09</v>
      </c>
      <c r="L82" s="2">
        <v>13.97</v>
      </c>
      <c r="M82">
        <v>101516</v>
      </c>
    </row>
    <row r="83" spans="1:13" x14ac:dyDescent="0.25">
      <c r="A83" t="s">
        <v>105</v>
      </c>
      <c r="B83" s="2">
        <v>0.36</v>
      </c>
      <c r="C83" s="2">
        <v>0</v>
      </c>
      <c r="D83" s="2">
        <v>0.37</v>
      </c>
      <c r="E83">
        <v>7008</v>
      </c>
      <c r="F83" s="2">
        <v>0.38</v>
      </c>
      <c r="G83" s="2">
        <v>0</v>
      </c>
      <c r="H83" s="2">
        <v>0.38</v>
      </c>
      <c r="I83">
        <v>7008</v>
      </c>
      <c r="J83" s="2">
        <v>0.37</v>
      </c>
      <c r="K83" s="2">
        <v>0</v>
      </c>
      <c r="L83" s="2">
        <v>0.37</v>
      </c>
      <c r="M83">
        <v>7008</v>
      </c>
    </row>
    <row r="84" spans="1:13" x14ac:dyDescent="0.25">
      <c r="A84" t="s">
        <v>165</v>
      </c>
      <c r="B84">
        <v>13.63</v>
      </c>
      <c r="C84">
        <v>0.03</v>
      </c>
      <c r="D84">
        <v>13.67</v>
      </c>
      <c r="E84">
        <v>35384</v>
      </c>
      <c r="F84">
        <v>13.96</v>
      </c>
      <c r="G84">
        <v>0.02</v>
      </c>
      <c r="H84">
        <v>14</v>
      </c>
      <c r="I84">
        <v>35384</v>
      </c>
      <c r="J84">
        <v>13.66</v>
      </c>
      <c r="K84">
        <v>0.04</v>
      </c>
      <c r="L84">
        <v>13.7</v>
      </c>
      <c r="M84">
        <v>35384</v>
      </c>
    </row>
    <row r="85" spans="1:13" x14ac:dyDescent="0.25">
      <c r="A85" t="s">
        <v>166</v>
      </c>
      <c r="B85">
        <v>0.61</v>
      </c>
      <c r="C85">
        <v>0</v>
      </c>
      <c r="D85">
        <v>0.61</v>
      </c>
      <c r="E85">
        <v>5952</v>
      </c>
      <c r="F85">
        <v>0.64</v>
      </c>
      <c r="G85">
        <v>0</v>
      </c>
      <c r="H85">
        <v>0.64</v>
      </c>
      <c r="I85">
        <v>5952</v>
      </c>
      <c r="J85">
        <v>0.64</v>
      </c>
      <c r="K85">
        <v>0</v>
      </c>
      <c r="L85">
        <v>0.64</v>
      </c>
      <c r="M85">
        <v>5952</v>
      </c>
    </row>
    <row r="86" spans="1:13" x14ac:dyDescent="0.25">
      <c r="A86" t="s">
        <v>167</v>
      </c>
      <c r="B86">
        <v>1</v>
      </c>
      <c r="C86">
        <v>0</v>
      </c>
      <c r="D86">
        <v>1</v>
      </c>
      <c r="E86">
        <v>6008</v>
      </c>
      <c r="F86">
        <v>1.04</v>
      </c>
      <c r="G86">
        <v>0</v>
      </c>
      <c r="H86">
        <v>1.04</v>
      </c>
      <c r="I86">
        <v>6008</v>
      </c>
      <c r="J86">
        <v>1.04</v>
      </c>
      <c r="K86">
        <v>0</v>
      </c>
      <c r="L86">
        <v>1.04</v>
      </c>
      <c r="M86">
        <v>6008</v>
      </c>
    </row>
    <row r="87" spans="1:13" x14ac:dyDescent="0.25">
      <c r="A87" t="s">
        <v>168</v>
      </c>
      <c r="B87">
        <v>13.83</v>
      </c>
      <c r="C87">
        <v>0.04</v>
      </c>
      <c r="D87">
        <v>13.88</v>
      </c>
      <c r="E87">
        <v>35132</v>
      </c>
      <c r="F87">
        <v>13.96</v>
      </c>
      <c r="G87">
        <v>0.04</v>
      </c>
      <c r="H87">
        <v>14.02</v>
      </c>
      <c r="I87">
        <v>35132</v>
      </c>
      <c r="J87">
        <v>13.85</v>
      </c>
      <c r="K87">
        <v>0.02</v>
      </c>
      <c r="L87">
        <v>13.88</v>
      </c>
      <c r="M87">
        <v>35132</v>
      </c>
    </row>
    <row r="88" spans="1:13" x14ac:dyDescent="0.25">
      <c r="A88" t="s">
        <v>169</v>
      </c>
      <c r="B88">
        <v>1.9</v>
      </c>
      <c r="C88">
        <v>0</v>
      </c>
      <c r="D88">
        <v>1.9</v>
      </c>
      <c r="E88">
        <v>6388</v>
      </c>
      <c r="F88">
        <v>1.97</v>
      </c>
      <c r="G88">
        <v>0</v>
      </c>
      <c r="H88">
        <v>1.98</v>
      </c>
      <c r="I88">
        <v>6388</v>
      </c>
      <c r="J88">
        <v>1.95</v>
      </c>
      <c r="K88">
        <v>0</v>
      </c>
      <c r="L88">
        <v>1.96</v>
      </c>
      <c r="M88">
        <v>6388</v>
      </c>
    </row>
    <row r="89" spans="1:13" x14ac:dyDescent="0.25">
      <c r="A89" t="s">
        <v>170</v>
      </c>
      <c r="B89">
        <v>2.4700000000000002</v>
      </c>
      <c r="C89">
        <v>0</v>
      </c>
      <c r="D89">
        <v>2.48</v>
      </c>
      <c r="E89">
        <v>6604</v>
      </c>
      <c r="F89">
        <v>2.5</v>
      </c>
      <c r="G89">
        <v>0</v>
      </c>
      <c r="H89">
        <v>2.5</v>
      </c>
      <c r="I89">
        <v>6604</v>
      </c>
      <c r="J89">
        <v>2.4900000000000002</v>
      </c>
      <c r="K89">
        <v>0</v>
      </c>
      <c r="L89">
        <v>2.4900000000000002</v>
      </c>
      <c r="M89">
        <v>6604</v>
      </c>
    </row>
    <row r="90" spans="1:13" x14ac:dyDescent="0.25">
      <c r="A90" t="s">
        <v>171</v>
      </c>
      <c r="B90">
        <v>6.61</v>
      </c>
      <c r="C90">
        <v>0</v>
      </c>
      <c r="D90">
        <v>6.62</v>
      </c>
      <c r="E90">
        <v>7088</v>
      </c>
      <c r="F90">
        <v>6.56</v>
      </c>
      <c r="G90">
        <v>0</v>
      </c>
      <c r="H90">
        <v>6.56</v>
      </c>
      <c r="I90">
        <v>7088</v>
      </c>
      <c r="J90">
        <v>6.76</v>
      </c>
      <c r="K90">
        <v>0</v>
      </c>
      <c r="L90">
        <v>6.76</v>
      </c>
      <c r="M90">
        <v>7088</v>
      </c>
    </row>
    <row r="91" spans="1:13" x14ac:dyDescent="0.25">
      <c r="A91" t="s">
        <v>173</v>
      </c>
      <c r="B91">
        <v>0.21</v>
      </c>
      <c r="C91">
        <v>0</v>
      </c>
      <c r="D91">
        <v>0.22</v>
      </c>
      <c r="E91">
        <v>5864</v>
      </c>
      <c r="F91">
        <v>0.21</v>
      </c>
      <c r="G91">
        <v>0</v>
      </c>
      <c r="H91">
        <v>0.21</v>
      </c>
      <c r="I91">
        <v>5864</v>
      </c>
      <c r="J91">
        <v>0.2</v>
      </c>
      <c r="K91">
        <v>0</v>
      </c>
      <c r="L91">
        <v>0.21</v>
      </c>
      <c r="M91">
        <v>5864</v>
      </c>
    </row>
    <row r="92" spans="1:13" x14ac:dyDescent="0.25">
      <c r="A92" t="s">
        <v>157</v>
      </c>
      <c r="B92">
        <v>1.01</v>
      </c>
      <c r="C92">
        <v>0</v>
      </c>
      <c r="D92">
        <v>1.01</v>
      </c>
      <c r="E92">
        <v>6352</v>
      </c>
      <c r="F92">
        <v>1</v>
      </c>
      <c r="G92">
        <v>0</v>
      </c>
      <c r="H92">
        <v>1</v>
      </c>
      <c r="I92">
        <v>6352</v>
      </c>
      <c r="J92">
        <v>1.04</v>
      </c>
      <c r="K92">
        <v>0</v>
      </c>
      <c r="L92">
        <v>1.04</v>
      </c>
      <c r="M92">
        <v>6352</v>
      </c>
    </row>
    <row r="93" spans="1:13" x14ac:dyDescent="0.25">
      <c r="A93" t="s">
        <v>158</v>
      </c>
      <c r="B93">
        <v>0.5</v>
      </c>
      <c r="C93">
        <v>0</v>
      </c>
      <c r="D93">
        <v>0.5</v>
      </c>
      <c r="E93">
        <v>7216</v>
      </c>
      <c r="F93">
        <v>0.52</v>
      </c>
      <c r="G93">
        <v>0</v>
      </c>
      <c r="H93">
        <v>0.52</v>
      </c>
      <c r="I93">
        <v>7216</v>
      </c>
      <c r="J93">
        <v>0.52</v>
      </c>
      <c r="K93">
        <v>0</v>
      </c>
      <c r="L93">
        <v>0.52</v>
      </c>
      <c r="M93">
        <v>7216</v>
      </c>
    </row>
    <row r="94" spans="1:13" x14ac:dyDescent="0.25">
      <c r="A94" t="s">
        <v>159</v>
      </c>
      <c r="B94">
        <v>16.05</v>
      </c>
      <c r="C94">
        <v>0.03</v>
      </c>
      <c r="D94">
        <v>16.100000000000001</v>
      </c>
      <c r="E94">
        <v>34876</v>
      </c>
      <c r="F94">
        <v>15.98</v>
      </c>
      <c r="G94">
        <v>0.02</v>
      </c>
      <c r="H94">
        <v>16.02</v>
      </c>
      <c r="I94">
        <v>34876</v>
      </c>
      <c r="J94">
        <v>16.05</v>
      </c>
      <c r="K94">
        <v>0.02</v>
      </c>
      <c r="L94">
        <v>16.079999999999998</v>
      </c>
      <c r="M94">
        <v>34876</v>
      </c>
    </row>
    <row r="95" spans="1:13" x14ac:dyDescent="0.25">
      <c r="A95" t="s">
        <v>175</v>
      </c>
      <c r="B95">
        <v>15.11</v>
      </c>
      <c r="C95">
        <v>0.02</v>
      </c>
      <c r="D95">
        <v>15.14</v>
      </c>
      <c r="E95">
        <v>35404</v>
      </c>
      <c r="F95">
        <v>15.24</v>
      </c>
      <c r="G95">
        <v>0.03</v>
      </c>
      <c r="H95">
        <v>15.28</v>
      </c>
      <c r="I95">
        <v>35268</v>
      </c>
      <c r="J95">
        <v>15.28</v>
      </c>
      <c r="K95">
        <v>0.02</v>
      </c>
      <c r="L95">
        <v>15.32</v>
      </c>
      <c r="M95">
        <v>35276</v>
      </c>
    </row>
    <row r="96" spans="1:13" x14ac:dyDescent="0.25">
      <c r="A96" t="s">
        <v>176</v>
      </c>
      <c r="B96">
        <v>0.53</v>
      </c>
      <c r="C96">
        <v>0.01</v>
      </c>
      <c r="D96">
        <v>0.54</v>
      </c>
      <c r="E96">
        <v>7940</v>
      </c>
      <c r="F96">
        <v>0.56999999999999995</v>
      </c>
      <c r="G96">
        <v>0</v>
      </c>
      <c r="H96">
        <v>0.56999999999999995</v>
      </c>
      <c r="I96">
        <v>7940</v>
      </c>
      <c r="J96">
        <v>0.56000000000000005</v>
      </c>
      <c r="K96">
        <v>0</v>
      </c>
      <c r="L96">
        <v>0.56000000000000005</v>
      </c>
      <c r="M96">
        <v>7940</v>
      </c>
    </row>
    <row r="97" spans="1:13" x14ac:dyDescent="0.25">
      <c r="A97" t="s">
        <v>177</v>
      </c>
      <c r="B97">
        <v>25</v>
      </c>
      <c r="C97">
        <v>0.02</v>
      </c>
      <c r="D97">
        <v>25.03</v>
      </c>
      <c r="E97">
        <v>38012</v>
      </c>
      <c r="F97">
        <v>25.3</v>
      </c>
      <c r="G97">
        <v>0.03</v>
      </c>
      <c r="H97">
        <v>25.34</v>
      </c>
      <c r="I97">
        <v>38012</v>
      </c>
      <c r="J97">
        <v>25.04</v>
      </c>
      <c r="K97">
        <v>0.03</v>
      </c>
      <c r="L97">
        <v>25.08</v>
      </c>
      <c r="M97">
        <v>38012</v>
      </c>
    </row>
    <row r="98" spans="1:13" x14ac:dyDescent="0.25">
      <c r="A98" t="s">
        <v>160</v>
      </c>
      <c r="B98">
        <v>8.5</v>
      </c>
      <c r="C98">
        <v>0.06</v>
      </c>
      <c r="D98">
        <v>8.58</v>
      </c>
      <c r="E98">
        <v>75832</v>
      </c>
      <c r="F98">
        <v>8.51</v>
      </c>
      <c r="G98">
        <v>0.05</v>
      </c>
      <c r="H98">
        <v>8.57</v>
      </c>
      <c r="I98">
        <v>75832</v>
      </c>
      <c r="J98">
        <v>8.57</v>
      </c>
      <c r="K98">
        <v>0.06</v>
      </c>
      <c r="L98">
        <v>8.64</v>
      </c>
      <c r="M98">
        <v>75832</v>
      </c>
    </row>
    <row r="99" spans="1:13" x14ac:dyDescent="0.25">
      <c r="A99" t="s">
        <v>161</v>
      </c>
      <c r="B99">
        <v>0.88</v>
      </c>
      <c r="C99">
        <v>0</v>
      </c>
      <c r="D99">
        <v>0.89</v>
      </c>
      <c r="E99">
        <v>10020</v>
      </c>
      <c r="F99">
        <v>0.86</v>
      </c>
      <c r="G99">
        <v>0</v>
      </c>
      <c r="H99">
        <v>0.87</v>
      </c>
      <c r="I99">
        <v>10020</v>
      </c>
      <c r="J99">
        <v>0.9</v>
      </c>
      <c r="K99">
        <v>0</v>
      </c>
      <c r="L99">
        <v>0.9</v>
      </c>
      <c r="M99">
        <v>10020</v>
      </c>
    </row>
    <row r="100" spans="1:13" x14ac:dyDescent="0.25">
      <c r="A100" t="s">
        <v>178</v>
      </c>
      <c r="B100">
        <v>0.28000000000000003</v>
      </c>
      <c r="C100">
        <v>0</v>
      </c>
      <c r="D100">
        <v>0.28000000000000003</v>
      </c>
      <c r="E100">
        <v>6020</v>
      </c>
      <c r="F100">
        <v>0.26</v>
      </c>
      <c r="G100">
        <v>0</v>
      </c>
      <c r="H100">
        <v>0.27</v>
      </c>
      <c r="I100">
        <v>6020</v>
      </c>
      <c r="J100">
        <v>0.27</v>
      </c>
      <c r="K100">
        <v>0</v>
      </c>
      <c r="L100">
        <v>0.27</v>
      </c>
      <c r="M100">
        <v>6020</v>
      </c>
    </row>
    <row r="101" spans="1:13" x14ac:dyDescent="0.25">
      <c r="A101" t="s">
        <v>179</v>
      </c>
      <c r="B101">
        <v>3.8</v>
      </c>
      <c r="C101">
        <v>0.04</v>
      </c>
      <c r="D101">
        <v>3.85</v>
      </c>
      <c r="E101">
        <v>33592</v>
      </c>
      <c r="F101">
        <v>3.73</v>
      </c>
      <c r="G101">
        <v>0.03</v>
      </c>
      <c r="H101">
        <v>3.76</v>
      </c>
      <c r="I101">
        <v>33592</v>
      </c>
      <c r="J101">
        <v>3.78</v>
      </c>
      <c r="K101">
        <v>0.01</v>
      </c>
      <c r="L101">
        <v>3.8</v>
      </c>
      <c r="M101">
        <v>33592</v>
      </c>
    </row>
    <row r="102" spans="1:13" x14ac:dyDescent="0.25">
      <c r="A102" t="s">
        <v>162</v>
      </c>
      <c r="B102">
        <v>13.94</v>
      </c>
      <c r="C102">
        <v>0.02</v>
      </c>
      <c r="D102">
        <v>13.97</v>
      </c>
      <c r="E102">
        <v>34920</v>
      </c>
      <c r="F102">
        <v>13.8</v>
      </c>
      <c r="G102">
        <v>0.03</v>
      </c>
      <c r="H102">
        <v>13.84</v>
      </c>
      <c r="I102">
        <v>34920</v>
      </c>
      <c r="J102">
        <v>13.83</v>
      </c>
      <c r="K102">
        <v>0.04</v>
      </c>
      <c r="L102">
        <v>13.88</v>
      </c>
      <c r="M102">
        <v>34920</v>
      </c>
    </row>
    <row r="103" spans="1:13" x14ac:dyDescent="0.25">
      <c r="A103" t="s">
        <v>164</v>
      </c>
      <c r="B103">
        <v>4.37</v>
      </c>
      <c r="C103">
        <v>0.02</v>
      </c>
      <c r="D103">
        <v>4.3899999999999997</v>
      </c>
      <c r="E103">
        <v>42624</v>
      </c>
      <c r="F103">
        <v>4.33</v>
      </c>
      <c r="G103">
        <v>0.03</v>
      </c>
      <c r="H103">
        <v>4.3600000000000003</v>
      </c>
      <c r="I103">
        <v>42624</v>
      </c>
      <c r="J103">
        <v>4.34</v>
      </c>
      <c r="K103">
        <v>0.04</v>
      </c>
      <c r="L103">
        <v>4.3899999999999997</v>
      </c>
      <c r="M103">
        <v>42624</v>
      </c>
    </row>
    <row r="104" spans="1:13" x14ac:dyDescent="0.25">
      <c r="A104" t="s">
        <v>152</v>
      </c>
      <c r="B104">
        <v>8.3000000000000007</v>
      </c>
      <c r="C104">
        <v>0.02</v>
      </c>
      <c r="D104">
        <v>8.33</v>
      </c>
      <c r="E104">
        <v>22696</v>
      </c>
      <c r="F104">
        <v>8.3000000000000007</v>
      </c>
      <c r="G104">
        <v>0.02</v>
      </c>
      <c r="H104">
        <v>8.33</v>
      </c>
      <c r="I104">
        <v>22696</v>
      </c>
      <c r="J104">
        <v>8.2799999999999994</v>
      </c>
      <c r="K104">
        <v>0</v>
      </c>
      <c r="L104">
        <v>8.2899999999999991</v>
      </c>
      <c r="M104">
        <v>22696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610B7-A448-40C2-B2F3-99F5CBFE7223}">
  <dimension ref="A1:AA136"/>
  <sheetViews>
    <sheetView workbookViewId="0">
      <pane xSplit="1" ySplit="2" topLeftCell="B121" activePane="bottomRight" state="frozen"/>
      <selection pane="topRight" activeCell="B1" sqref="B1"/>
      <selection pane="bottomLeft" activeCell="A3" sqref="A3"/>
      <selection pane="bottomRight" activeCell="AA136" sqref="AA136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184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_xlfn.IFNA(MAX(ABS(INDIRECT("'" &amp; B$2 &amp; "'!B" &amp; ROWS!B3)-TIME!B3), ABS(INDIRECT("'" &amp; B$2 &amp; "'!F" &amp; ROWS!B3)-TIME!B3), ABS(INDIRECT("'" &amp; B$2 &amp; "'!J" &amp; ROWS!B3)-TIME!B3)), "")</f>
        <v>7.9999999999998295E-2</v>
      </c>
      <c r="C3" s="2">
        <f ca="1">_xlfn.IFNA(MAX(ABS(INDIRECT("'" &amp; C$2 &amp; "'!B" &amp; ROWS!C3)-TIME!C3), ABS(INDIRECT("'" &amp; C$2 &amp; "'!F" &amp; ROWS!C3)-TIME!C3), ABS(INDIRECT("'" &amp; C$2 &amp; "'!J" &amp; ROWS!C3)-TIME!C3)), "")</f>
        <v>8.0000000000000071E-2</v>
      </c>
      <c r="D3" s="2">
        <f ca="1">_xlfn.IFNA(MAX(ABS(INDIRECT("'" &amp; D$2 &amp; "'!B" &amp; ROWS!D3)-TIME!D3), ABS(INDIRECT("'" &amp; D$2 &amp; "'!F" &amp; ROWS!D3)-TIME!D3), ABS(INDIRECT("'" &amp; D$2 &amp; "'!J" &amp; ROWS!D3)-TIME!D3)), "")</f>
        <v>0.19999999999999973</v>
      </c>
      <c r="E3" s="2" t="str">
        <f ca="1">_xlfn.IFNA(MAX(ABS(INDIRECT("'" &amp; E$2 &amp; "'!B" &amp; ROWS!E3)-TIME!E3), ABS(INDIRECT("'" &amp; E$2 &amp; "'!F" &amp; ROWS!E3)-TIME!E3), ABS(INDIRECT("'" &amp; E$2 &amp; "'!J" &amp; ROWS!E3)-TIME!E3)), "")</f>
        <v/>
      </c>
      <c r="F3" s="2" t="str">
        <f ca="1">_xlfn.IFNA(MAX(ABS(INDIRECT("'" &amp; F$2 &amp; "'!B" &amp; ROWS!F3)-TIME!F3), ABS(INDIRECT("'" &amp; F$2 &amp; "'!F" &amp; ROWS!F3)-TIME!F3), ABS(INDIRECT("'" &amp; F$2 &amp; "'!J" &amp; ROWS!F3)-TIME!F3)), "")</f>
        <v/>
      </c>
      <c r="G3" s="2" t="str">
        <f ca="1">_xlfn.IFNA(MAX(ABS(INDIRECT("'" &amp; G$2 &amp; "'!B" &amp; ROWS!G3)-TIME!G3), ABS(INDIRECT("'" &amp; G$2 &amp; "'!F" &amp; ROWS!G3)-TIME!G3), ABS(INDIRECT("'" &amp; G$2 &amp; "'!J" &amp; ROWS!G3)-TIME!G3)), "")</f>
        <v/>
      </c>
      <c r="H3" s="2" t="str">
        <f ca="1">_xlfn.IFNA(MAX(ABS(INDIRECT("'" &amp; H$2 &amp; "'!B" &amp; ROWS!H3)-TIME!H3), ABS(INDIRECT("'" &amp; H$2 &amp; "'!F" &amp; ROWS!H3)-TIME!H3), ABS(INDIRECT("'" &amp; H$2 &amp; "'!J" &amp; ROWS!H3)-TIME!H3)), "")</f>
        <v/>
      </c>
      <c r="I3" s="2" t="str">
        <f ca="1">_xlfn.IFNA(MAX(ABS(INDIRECT("'" &amp; I$2 &amp; "'!B" &amp; ROWS!I3)-TIME!I3), ABS(INDIRECT("'" &amp; I$2 &amp; "'!F" &amp; ROWS!I3)-TIME!I3), ABS(INDIRECT("'" &amp; I$2 &amp; "'!J" &amp; ROWS!I3)-TIME!I3)), "")</f>
        <v/>
      </c>
      <c r="J3" s="2">
        <f ca="1">_xlfn.IFNA(MAX(ABS(INDIRECT("'" &amp; J$2 &amp; "'!B" &amp; ROWS!J3)-TIME!J3), ABS(INDIRECT("'" &amp; J$2 &amp; "'!F" &amp; ROWS!J3)-TIME!J3), ABS(INDIRECT("'" &amp; J$2 &amp; "'!J" &amp; ROWS!J3)-TIME!J3)), "")</f>
        <v>1.0000000000000009E-2</v>
      </c>
      <c r="K3" s="2">
        <f ca="1">_xlfn.IFNA(MAX(ABS(INDIRECT("'" &amp; K$2 &amp; "'!B" &amp; ROWS!K3)-TIME!K3), ABS(INDIRECT("'" &amp; K$2 &amp; "'!F" &amp; ROWS!K3)-TIME!K3), ABS(INDIRECT("'" &amp; K$2 &amp; "'!J" &amp; ROWS!K3)-TIME!K3)), "")</f>
        <v>2.0000000000000018E-2</v>
      </c>
      <c r="L3" s="2">
        <f ca="1">_xlfn.IFNA(MAX(ABS(INDIRECT("'" &amp; L$2 &amp; "'!B" &amp; ROWS!L3)-TIME!L3), ABS(INDIRECT("'" &amp; L$2 &amp; "'!F" &amp; ROWS!L3)-TIME!L3), ABS(INDIRECT("'" &amp; L$2 &amp; "'!J" &amp; ROWS!L3)-TIME!L3)), "")</f>
        <v>1.0000000000000009E-2</v>
      </c>
      <c r="M3" s="2" t="str">
        <f ca="1">_xlfn.IFNA(MAX(ABS(INDIRECT("'" &amp; M$2 &amp; "'!B" &amp; ROWS!M3)-TIME!M3), ABS(INDIRECT("'" &amp; M$2 &amp; "'!F" &amp; ROWS!M3)-TIME!M3), ABS(INDIRECT("'" &amp; M$2 &amp; "'!J" &amp; ROWS!M3)-TIME!M3)), "")</f>
        <v/>
      </c>
      <c r="N3" s="2" t="str">
        <f ca="1">_xlfn.IFNA(MAX(ABS(INDIRECT("'" &amp; N$2 &amp; "'!B" &amp; ROWS!N3)-TIME!N3), ABS(INDIRECT("'" &amp; N$2 &amp; "'!F" &amp; ROWS!N3)-TIME!N3), ABS(INDIRECT("'" &amp; N$2 &amp; "'!J" &amp; ROWS!N3)-TIME!N3)), "")</f>
        <v/>
      </c>
      <c r="O3" s="2" t="str">
        <f ca="1">_xlfn.IFNA(MAX(ABS(INDIRECT("'" &amp; O$2 &amp; "'!B" &amp; ROWS!O3)-TIME!O3), ABS(INDIRECT("'" &amp; O$2 &amp; "'!F" &amp; ROWS!O3)-TIME!O3), ABS(INDIRECT("'" &amp; O$2 &amp; "'!J" &amp; ROWS!O3)-TIME!O3)), "")</f>
        <v/>
      </c>
      <c r="P3" s="2" t="str">
        <f ca="1">_xlfn.IFNA(MAX(ABS(INDIRECT("'" &amp; P$2 &amp; "'!B" &amp; ROWS!P3)-TIME!P3), ABS(INDIRECT("'" &amp; P$2 &amp; "'!F" &amp; ROWS!P3)-TIME!P3), ABS(INDIRECT("'" &amp; P$2 &amp; "'!J" &amp; ROWS!P3)-TIME!P3)), "")</f>
        <v/>
      </c>
      <c r="Q3" s="2" t="str">
        <f ca="1">_xlfn.IFNA(MAX(ABS(INDIRECT("'" &amp; Q$2 &amp; "'!B" &amp; ROWS!Q3)-TIME!Q3), ABS(INDIRECT("'" &amp; Q$2 &amp; "'!F" &amp; ROWS!Q3)-TIME!Q3), ABS(INDIRECT("'" &amp; Q$2 &amp; "'!J" &amp; ROWS!Q3)-TIME!Q3)), "")</f>
        <v/>
      </c>
      <c r="R3" s="2">
        <f ca="1">_xlfn.IFNA(MAX(ABS(INDIRECT("'" &amp; R$2 &amp; "'!B" &amp; ROWS!R3)-TIME!R3), ABS(INDIRECT("'" &amp; R$2 &amp; "'!F" &amp; ROWS!R3)-TIME!R3), ABS(INDIRECT("'" &amp; R$2 &amp; "'!J" &amp; ROWS!R3)-TIME!R3)), "")</f>
        <v>1.9999999999999907E-2</v>
      </c>
      <c r="S3" s="2">
        <f ca="1">_xlfn.IFNA(MAX(ABS(INDIRECT("'" &amp; S$2 &amp; "'!B" &amp; ROWS!S3)-TIME!S3), ABS(INDIRECT("'" &amp; S$2 &amp; "'!F" &amp; ROWS!S3)-TIME!S3), ABS(INDIRECT("'" &amp; S$2 &amp; "'!J" &amp; ROWS!S3)-TIME!S3)), "")</f>
        <v>9.9999999999998979E-3</v>
      </c>
      <c r="T3" s="2">
        <f ca="1">_xlfn.IFNA(MAX(ABS(INDIRECT("'" &amp; T$2 &amp; "'!B" &amp; ROWS!T3)-TIME!T3), ABS(INDIRECT("'" &amp; T$2 &amp; "'!F" &amp; ROWS!T3)-TIME!T3), ABS(INDIRECT("'" &amp; T$2 &amp; "'!J" &amp; ROWS!T3)-TIME!T3)), "")</f>
        <v>4.0000000000000036E-2</v>
      </c>
      <c r="U3" s="2" t="str">
        <f ca="1">_xlfn.IFNA(MAX(ABS(INDIRECT("'" &amp; U$2 &amp; "'!B" &amp; ROWS!U3)-TIME!U3), ABS(INDIRECT("'" &amp; U$2 &amp; "'!F" &amp; ROWS!U3)-TIME!U3), ABS(INDIRECT("'" &amp; U$2 &amp; "'!J" &amp; ROWS!U3)-TIME!U3)), "")</f>
        <v/>
      </c>
      <c r="V3" s="2" t="str">
        <f ca="1">_xlfn.IFNA(MAX(ABS(INDIRECT("'" &amp; V$2 &amp; "'!B" &amp; ROWS!V3)-TIME!V3), ABS(INDIRECT("'" &amp; V$2 &amp; "'!F" &amp; ROWS!V3)-TIME!V3), ABS(INDIRECT("'" &amp; V$2 &amp; "'!J" &amp; ROWS!V3)-TIME!V3)), "")</f>
        <v/>
      </c>
      <c r="W3" s="2" t="str">
        <f ca="1">_xlfn.IFNA(MAX(ABS(INDIRECT("'" &amp; W$2 &amp; "'!B" &amp; ROWS!W3)-TIME!W3), ABS(INDIRECT("'" &amp; W$2 &amp; "'!F" &amp; ROWS!W3)-TIME!W3), ABS(INDIRECT("'" &amp; W$2 &amp; "'!J" &amp; ROWS!W3)-TIME!W3)), "")</f>
        <v/>
      </c>
      <c r="X3" s="2" t="str">
        <f ca="1">_xlfn.IFNA(MAX(ABS(INDIRECT("'" &amp; X$2 &amp; "'!B" &amp; ROWS!X3)-TIME!X3), ABS(INDIRECT("'" &amp; X$2 &amp; "'!F" &amp; ROWS!X3)-TIME!X3), ABS(INDIRECT("'" &amp; X$2 &amp; "'!J" &amp; ROWS!X3)-TIME!X3)), "")</f>
        <v/>
      </c>
      <c r="Y3" s="2" t="str">
        <f ca="1">_xlfn.IFNA(MAX(ABS(INDIRECT("'" &amp; Y$2 &amp; "'!B" &amp; ROWS!Y3)-TIME!Y3), ABS(INDIRECT("'" &amp; Y$2 &amp; "'!F" &amp; ROWS!Y3)-TIME!Y3), ABS(INDIRECT("'" &amp; Y$2 &amp; "'!J" &amp; ROWS!Y3)-TIME!Y3)), "")</f>
        <v/>
      </c>
    </row>
    <row r="4" spans="1:25" x14ac:dyDescent="0.25">
      <c r="A4" t="str">
        <f>METRICS!A3</f>
        <v>alloc</v>
      </c>
      <c r="B4" s="2">
        <f ca="1">_xlfn.IFNA(MAX(ABS(INDIRECT("'" &amp; B$2 &amp; "'!B" &amp; ROWS!B4)-TIME!B4), ABS(INDIRECT("'" &amp; B$2 &amp; "'!F" &amp; ROWS!B4)-TIME!B4), ABS(INDIRECT("'" &amp; B$2 &amp; "'!J" &amp; ROWS!B4)-TIME!B4)), "")</f>
        <v>2.9999999999999916E-2</v>
      </c>
      <c r="C4" s="2">
        <f ca="1">_xlfn.IFNA(MAX(ABS(INDIRECT("'" &amp; C$2 &amp; "'!B" &amp; ROWS!C4)-TIME!C4), ABS(INDIRECT("'" &amp; C$2 &amp; "'!F" &amp; ROWS!C4)-TIME!C4), ABS(INDIRECT("'" &amp; C$2 &amp; "'!J" &amp; ROWS!C4)-TIME!C4)), "")</f>
        <v>4.0000000000000036E-2</v>
      </c>
      <c r="D4" s="2">
        <f ca="1">_xlfn.IFNA(MAX(ABS(INDIRECT("'" &amp; D$2 &amp; "'!B" &amp; ROWS!D4)-TIME!D4), ABS(INDIRECT("'" &amp; D$2 &amp; "'!F" &amp; ROWS!D4)-TIME!D4), ABS(INDIRECT("'" &amp; D$2 &amp; "'!J" &amp; ROWS!D4)-TIME!D4)), "")</f>
        <v>0</v>
      </c>
      <c r="E4" s="2">
        <f ca="1">_xlfn.IFNA(MAX(ABS(INDIRECT("'" &amp; E$2 &amp; "'!B" &amp; ROWS!E4)-TIME!E4), ABS(INDIRECT("'" &amp; E$2 &amp; "'!F" &amp; ROWS!E4)-TIME!E4), ABS(INDIRECT("'" &amp; E$2 &amp; "'!J" &amp; ROWS!E4)-TIME!E4)), "")</f>
        <v>0.27999999999999936</v>
      </c>
      <c r="F4" s="2">
        <f ca="1">_xlfn.IFNA(MAX(ABS(INDIRECT("'" &amp; F$2 &amp; "'!B" &amp; ROWS!F4)-TIME!F4), ABS(INDIRECT("'" &amp; F$2 &amp; "'!F" &amp; ROWS!F4)-TIME!F4), ABS(INDIRECT("'" &amp; F$2 &amp; "'!J" &amp; ROWS!F4)-TIME!F4)), "")</f>
        <v>0.16999999999999993</v>
      </c>
      <c r="G4" s="2">
        <f ca="1">_xlfn.IFNA(MAX(ABS(INDIRECT("'" &amp; G$2 &amp; "'!B" &amp; ROWS!G4)-TIME!G4), ABS(INDIRECT("'" &amp; G$2 &amp; "'!F" &amp; ROWS!G4)-TIME!G4), ABS(INDIRECT("'" &amp; G$2 &amp; "'!J" &amp; ROWS!G4)-TIME!G4)), "")</f>
        <v>6.999999999999984E-2</v>
      </c>
      <c r="H4" s="2">
        <f ca="1">_xlfn.IFNA(MAX(ABS(INDIRECT("'" &amp; H$2 &amp; "'!B" &amp; ROWS!H4)-TIME!H4), ABS(INDIRECT("'" &amp; H$2 &amp; "'!F" &amp; ROWS!H4)-TIME!H4), ABS(INDIRECT("'" &amp; H$2 &amp; "'!J" &amp; ROWS!H4)-TIME!H4)), "")</f>
        <v>3.9999999999999147E-2</v>
      </c>
      <c r="I4" s="2">
        <f ca="1">_xlfn.IFNA(MAX(ABS(INDIRECT("'" &amp; I$2 &amp; "'!B" &amp; ROWS!I4)-TIME!I4), ABS(INDIRECT("'" &amp; I$2 &amp; "'!F" &amp; ROWS!I4)-TIME!I4), ABS(INDIRECT("'" &amp; I$2 &amp; "'!J" &amp; ROWS!I4)-TIME!I4)), "")</f>
        <v>3.0000000000000249E-2</v>
      </c>
      <c r="J4" s="2">
        <f ca="1">_xlfn.IFNA(MAX(ABS(INDIRECT("'" &amp; J$2 &amp; "'!B" &amp; ROWS!J4)-TIME!J4), ABS(INDIRECT("'" &amp; J$2 &amp; "'!F" &amp; ROWS!J4)-TIME!J4), ABS(INDIRECT("'" &amp; J$2 &amp; "'!J" &amp; ROWS!J4)-TIME!J4)), "")</f>
        <v>1.0000000000000009E-2</v>
      </c>
      <c r="K4" s="2">
        <f ca="1">_xlfn.IFNA(MAX(ABS(INDIRECT("'" &amp; K$2 &amp; "'!B" &amp; ROWS!K4)-TIME!K4), ABS(INDIRECT("'" &amp; K$2 &amp; "'!F" &amp; ROWS!K4)-TIME!K4), ABS(INDIRECT("'" &amp; K$2 &amp; "'!J" &amp; ROWS!K4)-TIME!K4)), "")</f>
        <v>1.0000000000000009E-2</v>
      </c>
      <c r="L4" s="2">
        <f ca="1">_xlfn.IFNA(MAX(ABS(INDIRECT("'" &amp; L$2 &amp; "'!B" &amp; ROWS!L4)-TIME!L4), ABS(INDIRECT("'" &amp; L$2 &amp; "'!F" &amp; ROWS!L4)-TIME!L4), ABS(INDIRECT("'" &amp; L$2 &amp; "'!J" &amp; ROWS!L4)-TIME!L4)), "")</f>
        <v>1.0000000000000009E-2</v>
      </c>
      <c r="M4" s="2">
        <f ca="1">_xlfn.IFNA(MAX(ABS(INDIRECT("'" &amp; M$2 &amp; "'!B" &amp; ROWS!M4)-TIME!M4), ABS(INDIRECT("'" &amp; M$2 &amp; "'!F" &amp; ROWS!M4)-TIME!M4), ABS(INDIRECT("'" &amp; M$2 &amp; "'!J" &amp; ROWS!M4)-TIME!M4)), "")</f>
        <v>3.9999999999999147E-2</v>
      </c>
      <c r="N4" s="2">
        <f ca="1">_xlfn.IFNA(MAX(ABS(INDIRECT("'" &amp; N$2 &amp; "'!B" &amp; ROWS!N4)-TIME!N4), ABS(INDIRECT("'" &amp; N$2 &amp; "'!F" &amp; ROWS!N4)-TIME!N4), ABS(INDIRECT("'" &amp; N$2 &amp; "'!J" &amp; ROWS!N4)-TIME!N4)), "")</f>
        <v>2.9999999999999361E-2</v>
      </c>
      <c r="O4" s="2">
        <f ca="1">_xlfn.IFNA(MAX(ABS(INDIRECT("'" &amp; O$2 &amp; "'!B" &amp; ROWS!O4)-TIME!O4), ABS(INDIRECT("'" &amp; O$2 &amp; "'!F" &amp; ROWS!O4)-TIME!O4), ABS(INDIRECT("'" &amp; O$2 &amp; "'!J" &amp; ROWS!O4)-TIME!O4)), "")</f>
        <v>2.9999999999999805E-2</v>
      </c>
      <c r="P4" s="2">
        <f ca="1">_xlfn.IFNA(MAX(ABS(INDIRECT("'" &amp; P$2 &amp; "'!B" &amp; ROWS!P4)-TIME!P4), ABS(INDIRECT("'" &amp; P$2 &amp; "'!F" &amp; ROWS!P4)-TIME!P4), ABS(INDIRECT("'" &amp; P$2 &amp; "'!J" &amp; ROWS!P4)-TIME!P4)), "")</f>
        <v>1.0000000000000009E-2</v>
      </c>
      <c r="Q4" s="2">
        <f ca="1">_xlfn.IFNA(MAX(ABS(INDIRECT("'" &amp; Q$2 &amp; "'!B" &amp; ROWS!Q4)-TIME!Q4), ABS(INDIRECT("'" &amp; Q$2 &amp; "'!F" &amp; ROWS!Q4)-TIME!Q4), ABS(INDIRECT("'" &amp; Q$2 &amp; "'!J" &amp; ROWS!Q4)-TIME!Q4)), "")</f>
        <v>2.0000000000000018E-2</v>
      </c>
      <c r="R4" s="2">
        <f ca="1">_xlfn.IFNA(MAX(ABS(INDIRECT("'" &amp; R$2 &amp; "'!B" &amp; ROWS!R4)-TIME!R4), ABS(INDIRECT("'" &amp; R$2 &amp; "'!F" &amp; ROWS!R4)-TIME!R4), ABS(INDIRECT("'" &amp; R$2 &amp; "'!J" &amp; ROWS!R4)-TIME!R4)), "")</f>
        <v>4.0000000000000036E-2</v>
      </c>
      <c r="S4" s="2">
        <f ca="1">_xlfn.IFNA(MAX(ABS(INDIRECT("'" &amp; S$2 &amp; "'!B" &amp; ROWS!S4)-TIME!S4), ABS(INDIRECT("'" &amp; S$2 &amp; "'!F" &amp; ROWS!S4)-TIME!S4), ABS(INDIRECT("'" &amp; S$2 &amp; "'!J" &amp; ROWS!S4)-TIME!S4)), "")</f>
        <v>1.0000000000000009E-2</v>
      </c>
      <c r="T4" s="2">
        <f ca="1">_xlfn.IFNA(MAX(ABS(INDIRECT("'" &amp; T$2 &amp; "'!B" &amp; ROWS!T4)-TIME!T4), ABS(INDIRECT("'" &amp; T$2 &amp; "'!F" &amp; ROWS!T4)-TIME!T4), ABS(INDIRECT("'" &amp; T$2 &amp; "'!J" &amp; ROWS!T4)-TIME!T4)), "")</f>
        <v>0</v>
      </c>
      <c r="U4" s="2">
        <f ca="1">_xlfn.IFNA(MAX(ABS(INDIRECT("'" &amp; U$2 &amp; "'!B" &amp; ROWS!U4)-TIME!U4), ABS(INDIRECT("'" &amp; U$2 &amp; "'!F" &amp; ROWS!U4)-TIME!U4), ABS(INDIRECT("'" &amp; U$2 &amp; "'!J" &amp; ROWS!U4)-TIME!U4)), "")</f>
        <v>1.9999999999999574E-2</v>
      </c>
      <c r="V4" s="2">
        <f ca="1">_xlfn.IFNA(MAX(ABS(INDIRECT("'" &amp; V$2 &amp; "'!B" &amp; ROWS!V4)-TIME!V4), ABS(INDIRECT("'" &amp; V$2 &amp; "'!F" &amp; ROWS!V4)-TIME!V4), ABS(INDIRECT("'" &amp; V$2 &amp; "'!J" &amp; ROWS!V4)-TIME!V4)), "")</f>
        <v>6.0000000000000497E-2</v>
      </c>
      <c r="W4" s="2">
        <f ca="1">_xlfn.IFNA(MAX(ABS(INDIRECT("'" &amp; W$2 &amp; "'!B" &amp; ROWS!W4)-TIME!W4), ABS(INDIRECT("'" &amp; W$2 &amp; "'!F" &amp; ROWS!W4)-TIME!W4), ABS(INDIRECT("'" &amp; W$2 &amp; "'!J" &amp; ROWS!W4)-TIME!W4)), "")</f>
        <v>6.0000000000000053E-2</v>
      </c>
      <c r="X4" s="2">
        <f ca="1">_xlfn.IFNA(MAX(ABS(INDIRECT("'" &amp; X$2 &amp; "'!B" &amp; ROWS!X4)-TIME!X4), ABS(INDIRECT("'" &amp; X$2 &amp; "'!F" &amp; ROWS!X4)-TIME!X4), ABS(INDIRECT("'" &amp; X$2 &amp; "'!J" &amp; ROWS!X4)-TIME!X4)), "")</f>
        <v>1.0000000000000009E-2</v>
      </c>
      <c r="Y4" s="2">
        <f ca="1">_xlfn.IFNA(MAX(ABS(INDIRECT("'" &amp; Y$2 &amp; "'!B" &amp; ROWS!Y4)-TIME!Y4), ABS(INDIRECT("'" &amp; Y$2 &amp; "'!F" &amp; ROWS!Y4)-TIME!Y4), ABS(INDIRECT("'" &amp; Y$2 &amp; "'!J" &amp; ROWS!Y4)-TIME!Y4)), "")</f>
        <v>2.9999999999999805E-2</v>
      </c>
    </row>
    <row r="5" spans="1:25" x14ac:dyDescent="0.25">
      <c r="A5" t="str">
        <f>METRICS!A4</f>
        <v>array</v>
      </c>
      <c r="B5" s="2">
        <f ca="1">_xlfn.IFNA(MAX(ABS(INDIRECT("'" &amp; B$2 &amp; "'!B" &amp; ROWS!B5)-TIME!B5), ABS(INDIRECT("'" &amp; B$2 &amp; "'!F" &amp; ROWS!B5)-TIME!B5), ABS(INDIRECT("'" &amp; B$2 &amp; "'!J" &amp; ROWS!B5)-TIME!B5)), "")</f>
        <v>0</v>
      </c>
      <c r="C5" s="2">
        <f ca="1">_xlfn.IFNA(MAX(ABS(INDIRECT("'" &amp; C$2 &amp; "'!B" &amp; ROWS!C5)-TIME!C5), ABS(INDIRECT("'" &amp; C$2 &amp; "'!F" &amp; ROWS!C5)-TIME!C5), ABS(INDIRECT("'" &amp; C$2 &amp; "'!J" &amp; ROWS!C5)-TIME!C5)), "")</f>
        <v>0</v>
      </c>
      <c r="D5" s="2">
        <f ca="1">_xlfn.IFNA(MAX(ABS(INDIRECT("'" &amp; D$2 &amp; "'!B" &amp; ROWS!D5)-TIME!D5), ABS(INDIRECT("'" &amp; D$2 &amp; "'!F" &amp; ROWS!D5)-TIME!D5), ABS(INDIRECT("'" &amp; D$2 &amp; "'!J" &amp; ROWS!D5)-TIME!D5)), "")</f>
        <v>0</v>
      </c>
      <c r="E5" s="2">
        <f ca="1">_xlfn.IFNA(MAX(ABS(INDIRECT("'" &amp; E$2 &amp; "'!B" &amp; ROWS!E5)-TIME!E5), ABS(INDIRECT("'" &amp; E$2 &amp; "'!F" &amp; ROWS!E5)-TIME!E5), ABS(INDIRECT("'" &amp; E$2 &amp; "'!J" &amp; ROWS!E5)-TIME!E5)), "")</f>
        <v>2.0000000000000018E-2</v>
      </c>
      <c r="F5" s="2">
        <f ca="1">_xlfn.IFNA(MAX(ABS(INDIRECT("'" &amp; F$2 &amp; "'!B" &amp; ROWS!F5)-TIME!F5), ABS(INDIRECT("'" &amp; F$2 &amp; "'!F" &amp; ROWS!F5)-TIME!F5), ABS(INDIRECT("'" &amp; F$2 &amp; "'!J" &amp; ROWS!F5)-TIME!F5)), "")</f>
        <v>2.0000000000000018E-2</v>
      </c>
      <c r="G5" s="2">
        <f ca="1">_xlfn.IFNA(MAX(ABS(INDIRECT("'" &amp; G$2 &amp; "'!B" &amp; ROWS!G5)-TIME!G5), ABS(INDIRECT("'" &amp; G$2 &amp; "'!F" &amp; ROWS!G5)-TIME!G5), ABS(INDIRECT("'" &amp; G$2 &amp; "'!J" &amp; ROWS!G5)-TIME!G5)), "")</f>
        <v>2.0000000000000018E-2</v>
      </c>
      <c r="H5" s="2">
        <f ca="1">_xlfn.IFNA(MAX(ABS(INDIRECT("'" &amp; H$2 &amp; "'!B" &amp; ROWS!H5)-TIME!H5), ABS(INDIRECT("'" &amp; H$2 &amp; "'!F" &amp; ROWS!H5)-TIME!H5), ABS(INDIRECT("'" &amp; H$2 &amp; "'!J" &amp; ROWS!H5)-TIME!H5)), "")</f>
        <v>1.0000000000000009E-2</v>
      </c>
      <c r="I5" s="2">
        <f ca="1">_xlfn.IFNA(MAX(ABS(INDIRECT("'" &amp; I$2 &amp; "'!B" &amp; ROWS!I5)-TIME!I5), ABS(INDIRECT("'" &amp; I$2 &amp; "'!F" &amp; ROWS!I5)-TIME!I5), ABS(INDIRECT("'" &amp; I$2 &amp; "'!J" &amp; ROWS!I5)-TIME!I5)), "")</f>
        <v>0</v>
      </c>
      <c r="J5" s="2">
        <f ca="1">_xlfn.IFNA(MAX(ABS(INDIRECT("'" &amp; J$2 &amp; "'!B" &amp; ROWS!J5)-TIME!J5), ABS(INDIRECT("'" &amp; J$2 &amp; "'!F" &amp; ROWS!J5)-TIME!J5), ABS(INDIRECT("'" &amp; J$2 &amp; "'!J" &amp; ROWS!J5)-TIME!J5)), "")</f>
        <v>0</v>
      </c>
      <c r="K5" s="2">
        <f ca="1">_xlfn.IFNA(MAX(ABS(INDIRECT("'" &amp; K$2 &amp; "'!B" &amp; ROWS!K5)-TIME!K5), ABS(INDIRECT("'" &amp; K$2 &amp; "'!F" &amp; ROWS!K5)-TIME!K5), ABS(INDIRECT("'" &amp; K$2 &amp; "'!J" &amp; ROWS!K5)-TIME!K5)), "")</f>
        <v>1.0000000000000002E-2</v>
      </c>
      <c r="L5" s="2">
        <f ca="1">_xlfn.IFNA(MAX(ABS(INDIRECT("'" &amp; L$2 &amp; "'!B" &amp; ROWS!L5)-TIME!L5), ABS(INDIRECT("'" &amp; L$2 &amp; "'!F" &amp; ROWS!L5)-TIME!L5), ABS(INDIRECT("'" &amp; L$2 &amp; "'!J" &amp; ROWS!L5)-TIME!L5)), "")</f>
        <v>0.01</v>
      </c>
      <c r="M5" s="2">
        <f ca="1">_xlfn.IFNA(MAX(ABS(INDIRECT("'" &amp; M$2 &amp; "'!B" &amp; ROWS!M5)-TIME!M5), ABS(INDIRECT("'" &amp; M$2 &amp; "'!F" &amp; ROWS!M5)-TIME!M5), ABS(INDIRECT("'" &amp; M$2 &amp; "'!J" &amp; ROWS!M5)-TIME!M5)), "")</f>
        <v>2.0000000000000018E-2</v>
      </c>
      <c r="N5" s="2">
        <f ca="1">_xlfn.IFNA(MAX(ABS(INDIRECT("'" &amp; N$2 &amp; "'!B" &amp; ROWS!N5)-TIME!N5), ABS(INDIRECT("'" &amp; N$2 &amp; "'!F" &amp; ROWS!N5)-TIME!N5), ABS(INDIRECT("'" &amp; N$2 &amp; "'!J" &amp; ROWS!N5)-TIME!N5)), "")</f>
        <v>1.0000000000000009E-2</v>
      </c>
      <c r="O5" s="2">
        <f ca="1">_xlfn.IFNA(MAX(ABS(INDIRECT("'" &amp; O$2 &amp; "'!B" &amp; ROWS!O5)-TIME!O5), ABS(INDIRECT("'" &amp; O$2 &amp; "'!F" &amp; ROWS!O5)-TIME!O5), ABS(INDIRECT("'" &amp; O$2 &amp; "'!J" &amp; ROWS!O5)-TIME!O5)), "")</f>
        <v>1.0000000000000009E-2</v>
      </c>
      <c r="P5" s="2">
        <f ca="1">_xlfn.IFNA(MAX(ABS(INDIRECT("'" &amp; P$2 &amp; "'!B" &amp; ROWS!P5)-TIME!P5), ABS(INDIRECT("'" &amp; P$2 &amp; "'!F" &amp; ROWS!P5)-TIME!P5), ABS(INDIRECT("'" &amp; P$2 &amp; "'!J" &amp; ROWS!P5)-TIME!P5)), "")</f>
        <v>1.0000000000000009E-2</v>
      </c>
      <c r="Q5" s="2">
        <f ca="1">_xlfn.IFNA(MAX(ABS(INDIRECT("'" &amp; Q$2 &amp; "'!B" &amp; ROWS!Q5)-TIME!Q5), ABS(INDIRECT("'" &amp; Q$2 &amp; "'!F" &amp; ROWS!Q5)-TIME!Q5), ABS(INDIRECT("'" &amp; Q$2 &amp; "'!J" &amp; ROWS!Q5)-TIME!Q5)), "")</f>
        <v>0</v>
      </c>
      <c r="R5" s="2">
        <f ca="1">_xlfn.IFNA(MAX(ABS(INDIRECT("'" &amp; R$2 &amp; "'!B" &amp; ROWS!R5)-TIME!R5), ABS(INDIRECT("'" &amp; R$2 &amp; "'!F" &amp; ROWS!R5)-TIME!R5), ABS(INDIRECT("'" &amp; R$2 &amp; "'!J" &amp; ROWS!R5)-TIME!R5)), "")</f>
        <v>0</v>
      </c>
      <c r="S5" s="2">
        <f ca="1">_xlfn.IFNA(MAX(ABS(INDIRECT("'" &amp; S$2 &amp; "'!B" &amp; ROWS!S5)-TIME!S5), ABS(INDIRECT("'" &amp; S$2 &amp; "'!F" &amp; ROWS!S5)-TIME!S5), ABS(INDIRECT("'" &amp; S$2 &amp; "'!J" &amp; ROWS!S5)-TIME!S5)), "")</f>
        <v>0</v>
      </c>
      <c r="T5" s="2">
        <f ca="1">_xlfn.IFNA(MAX(ABS(INDIRECT("'" &amp; T$2 &amp; "'!B" &amp; ROWS!T5)-TIME!T5), ABS(INDIRECT("'" &amp; T$2 &amp; "'!F" &amp; ROWS!T5)-TIME!T5), ABS(INDIRECT("'" &amp; T$2 &amp; "'!J" &amp; ROWS!T5)-TIME!T5)), "")</f>
        <v>0</v>
      </c>
      <c r="U5" s="2">
        <f ca="1">_xlfn.IFNA(MAX(ABS(INDIRECT("'" &amp; U$2 &amp; "'!B" &amp; ROWS!U5)-TIME!U5), ABS(INDIRECT("'" &amp; U$2 &amp; "'!F" &amp; ROWS!U5)-TIME!U5), ABS(INDIRECT("'" &amp; U$2 &amp; "'!J" &amp; ROWS!U5)-TIME!U5)), "")</f>
        <v>1.0000000000000009E-2</v>
      </c>
      <c r="V5" s="2">
        <f ca="1">_xlfn.IFNA(MAX(ABS(INDIRECT("'" &amp; V$2 &amp; "'!B" &amp; ROWS!V5)-TIME!V5), ABS(INDIRECT("'" &amp; V$2 &amp; "'!F" &amp; ROWS!V5)-TIME!V5), ABS(INDIRECT("'" &amp; V$2 &amp; "'!J" &amp; ROWS!V5)-TIME!V5)), "")</f>
        <v>1.0000000000000009E-2</v>
      </c>
      <c r="W5" s="2">
        <f ca="1">_xlfn.IFNA(MAX(ABS(INDIRECT("'" &amp; W$2 &amp; "'!B" &amp; ROWS!W5)-TIME!W5), ABS(INDIRECT("'" &amp; W$2 &amp; "'!F" &amp; ROWS!W5)-TIME!W5), ABS(INDIRECT("'" &amp; W$2 &amp; "'!J" &amp; ROWS!W5)-TIME!W5)), "")</f>
        <v>1.0000000000000009E-2</v>
      </c>
      <c r="X5" s="2">
        <f ca="1">_xlfn.IFNA(MAX(ABS(INDIRECT("'" &amp; X$2 &amp; "'!B" &amp; ROWS!X5)-TIME!X5), ABS(INDIRECT("'" &amp; X$2 &amp; "'!F" &amp; ROWS!X5)-TIME!X5), ABS(INDIRECT("'" &amp; X$2 &amp; "'!J" &amp; ROWS!X5)-TIME!X5)), "")</f>
        <v>1.0000000000000009E-2</v>
      </c>
      <c r="Y5" s="2">
        <f ca="1">_xlfn.IFNA(MAX(ABS(INDIRECT("'" &amp; Y$2 &amp; "'!B" &amp; ROWS!Y5)-TIME!Y5), ABS(INDIRECT("'" &amp; Y$2 &amp; "'!F" &amp; ROWS!Y5)-TIME!Y5), ABS(INDIRECT("'" &amp; Y$2 &amp; "'!J" &amp; ROWS!Y5)-TIME!Y5)), "")</f>
        <v>0</v>
      </c>
    </row>
    <row r="6" spans="1:25" x14ac:dyDescent="0.25">
      <c r="A6" t="str">
        <f>METRICS!A5</f>
        <v>ato</v>
      </c>
      <c r="B6" s="2">
        <f ca="1">_xlfn.IFNA(MAX(ABS(INDIRECT("'" &amp; B$2 &amp; "'!B" &amp; ROWS!B6)-TIME!B6), ABS(INDIRECT("'" &amp; B$2 &amp; "'!F" &amp; ROWS!B6)-TIME!B6), ABS(INDIRECT("'" &amp; B$2 &amp; "'!J" &amp; ROWS!B6)-TIME!B6)), "")</f>
        <v>4.0000000000000036E-2</v>
      </c>
      <c r="C6" s="2">
        <f ca="1">_xlfn.IFNA(MAX(ABS(INDIRECT("'" &amp; C$2 &amp; "'!B" &amp; ROWS!C6)-TIME!C6), ABS(INDIRECT("'" &amp; C$2 &amp; "'!F" &amp; ROWS!C6)-TIME!C6), ABS(INDIRECT("'" &amp; C$2 &amp; "'!J" &amp; ROWS!C6)-TIME!C6)), "")</f>
        <v>8.9999999999999858E-2</v>
      </c>
      <c r="D6" s="2">
        <f ca="1">_xlfn.IFNA(MAX(ABS(INDIRECT("'" &amp; D$2 &amp; "'!B" &amp; ROWS!D6)-TIME!D6), ABS(INDIRECT("'" &amp; D$2 &amp; "'!F" &amp; ROWS!D6)-TIME!D6), ABS(INDIRECT("'" &amp; D$2 &amp; "'!J" &amp; ROWS!D6)-TIME!D6)), "")</f>
        <v>1.0000000000000009E-2</v>
      </c>
      <c r="E6" s="2">
        <f ca="1">_xlfn.IFNA(MAX(ABS(INDIRECT("'" &amp; E$2 &amp; "'!B" &amp; ROWS!E6)-TIME!E6), ABS(INDIRECT("'" &amp; E$2 &amp; "'!F" &amp; ROWS!E6)-TIME!E6), ABS(INDIRECT("'" &amp; E$2 &amp; "'!J" &amp; ROWS!E6)-TIME!E6)), "")</f>
        <v>6.0000000000002274E-2</v>
      </c>
      <c r="F6" s="2">
        <f ca="1">_xlfn.IFNA(MAX(ABS(INDIRECT("'" &amp; F$2 &amp; "'!B" &amp; ROWS!F6)-TIME!F6), ABS(INDIRECT("'" &amp; F$2 &amp; "'!F" &amp; ROWS!F6)-TIME!F6), ABS(INDIRECT("'" &amp; F$2 &amp; "'!J" &amp; ROWS!F6)-TIME!F6)), "")</f>
        <v>0.32000000000000028</v>
      </c>
      <c r="G6" s="2">
        <f ca="1">_xlfn.IFNA(MAX(ABS(INDIRECT("'" &amp; G$2 &amp; "'!B" &amp; ROWS!G6)-TIME!G6), ABS(INDIRECT("'" &amp; G$2 &amp; "'!F" &amp; ROWS!G6)-TIME!G6), ABS(INDIRECT("'" &amp; G$2 &amp; "'!J" &amp; ROWS!G6)-TIME!G6)), "")</f>
        <v>0.37999999999999901</v>
      </c>
      <c r="H6" s="2" t="str">
        <f ca="1">_xlfn.IFNA(MAX(ABS(INDIRECT("'" &amp; H$2 &amp; "'!B" &amp; ROWS!H6)-TIME!H6), ABS(INDIRECT("'" &amp; H$2 &amp; "'!F" &amp; ROWS!H6)-TIME!H6), ABS(INDIRECT("'" &amp; H$2 &amp; "'!J" &amp; ROWS!H6)-TIME!H6)), "")</f>
        <v/>
      </c>
      <c r="I6" s="2" t="str">
        <f ca="1">_xlfn.IFNA(MAX(ABS(INDIRECT("'" &amp; I$2 &amp; "'!B" &amp; ROWS!I6)-TIME!I6), ABS(INDIRECT("'" &amp; I$2 &amp; "'!F" &amp; ROWS!I6)-TIME!I6), ABS(INDIRECT("'" &amp; I$2 &amp; "'!J" &amp; ROWS!I6)-TIME!I6)), "")</f>
        <v/>
      </c>
      <c r="J6" s="2">
        <f ca="1">_xlfn.IFNA(MAX(ABS(INDIRECT("'" &amp; J$2 &amp; "'!B" &amp; ROWS!J6)-TIME!J6), ABS(INDIRECT("'" &amp; J$2 &amp; "'!F" &amp; ROWS!J6)-TIME!J6), ABS(INDIRECT("'" &amp; J$2 &amp; "'!J" &amp; ROWS!J6)-TIME!J6)), "")</f>
        <v>2.0000000000000018E-2</v>
      </c>
      <c r="K6" s="2">
        <f ca="1">_xlfn.IFNA(MAX(ABS(INDIRECT("'" &amp; K$2 &amp; "'!B" &amp; ROWS!K6)-TIME!K6), ABS(INDIRECT("'" &amp; K$2 &amp; "'!F" &amp; ROWS!K6)-TIME!K6), ABS(INDIRECT("'" &amp; K$2 &amp; "'!J" &amp; ROWS!K6)-TIME!K6)), "")</f>
        <v>0</v>
      </c>
      <c r="L6" s="2">
        <f ca="1">_xlfn.IFNA(MAX(ABS(INDIRECT("'" &amp; L$2 &amp; "'!B" &amp; ROWS!L6)-TIME!L6), ABS(INDIRECT("'" &amp; L$2 &amp; "'!F" &amp; ROWS!L6)-TIME!L6), ABS(INDIRECT("'" &amp; L$2 &amp; "'!J" &amp; ROWS!L6)-TIME!L6)), "")</f>
        <v>1.0000000000000009E-2</v>
      </c>
      <c r="M6" s="2">
        <f ca="1">_xlfn.IFNA(MAX(ABS(INDIRECT("'" &amp; M$2 &amp; "'!B" &amp; ROWS!M6)-TIME!M6), ABS(INDIRECT("'" &amp; M$2 &amp; "'!F" &amp; ROWS!M6)-TIME!M6), ABS(INDIRECT("'" &amp; M$2 &amp; "'!J" &amp; ROWS!M6)-TIME!M6)), "")</f>
        <v>4.0000000000000924E-2</v>
      </c>
      <c r="N6" s="2">
        <f ca="1">_xlfn.IFNA(MAX(ABS(INDIRECT("'" &amp; N$2 &amp; "'!B" &amp; ROWS!N6)-TIME!N6), ABS(INDIRECT("'" &amp; N$2 &amp; "'!F" &amp; ROWS!N6)-TIME!N6), ABS(INDIRECT("'" &amp; N$2 &amp; "'!J" &amp; ROWS!N6)-TIME!N6)), "")</f>
        <v>4.0000000000000924E-2</v>
      </c>
      <c r="O6" s="2">
        <f ca="1">_xlfn.IFNA(MAX(ABS(INDIRECT("'" &amp; O$2 &amp; "'!B" &amp; ROWS!O6)-TIME!O6), ABS(INDIRECT("'" &amp; O$2 &amp; "'!F" &amp; ROWS!O6)-TIME!O6), ABS(INDIRECT("'" &amp; O$2 &amp; "'!J" &amp; ROWS!O6)-TIME!O6)), "")</f>
        <v>9.0000000000001634E-2</v>
      </c>
      <c r="P6" s="2" t="str">
        <f ca="1">_xlfn.IFNA(MAX(ABS(INDIRECT("'" &amp; P$2 &amp; "'!B" &amp; ROWS!P6)-TIME!P6), ABS(INDIRECT("'" &amp; P$2 &amp; "'!F" &amp; ROWS!P6)-TIME!P6), ABS(INDIRECT("'" &amp; P$2 &amp; "'!J" &amp; ROWS!P6)-TIME!P6)), "")</f>
        <v/>
      </c>
      <c r="Q6" s="2" t="str">
        <f ca="1">_xlfn.IFNA(MAX(ABS(INDIRECT("'" &amp; Q$2 &amp; "'!B" &amp; ROWS!Q6)-TIME!Q6), ABS(INDIRECT("'" &amp; Q$2 &amp; "'!F" &amp; ROWS!Q6)-TIME!Q6), ABS(INDIRECT("'" &amp; Q$2 &amp; "'!J" &amp; ROWS!Q6)-TIME!Q6)), "")</f>
        <v/>
      </c>
      <c r="R6" s="2">
        <f ca="1">_xlfn.IFNA(MAX(ABS(INDIRECT("'" &amp; R$2 &amp; "'!B" &amp; ROWS!R6)-TIME!R6), ABS(INDIRECT("'" &amp; R$2 &amp; "'!F" &amp; ROWS!R6)-TIME!R6), ABS(INDIRECT("'" &amp; R$2 &amp; "'!J" &amp; ROWS!R6)-TIME!R6)), "")</f>
        <v>3.0000000000000027E-2</v>
      </c>
      <c r="S6" s="2">
        <f ca="1">_xlfn.IFNA(MAX(ABS(INDIRECT("'" &amp; S$2 &amp; "'!B" &amp; ROWS!S6)-TIME!S6), ABS(INDIRECT("'" &amp; S$2 &amp; "'!F" &amp; ROWS!S6)-TIME!S6), ABS(INDIRECT("'" &amp; S$2 &amp; "'!J" &amp; ROWS!S6)-TIME!S6)), "")</f>
        <v>1.0000000000000009E-2</v>
      </c>
      <c r="T6" s="2">
        <f ca="1">_xlfn.IFNA(MAX(ABS(INDIRECT("'" &amp; T$2 &amp; "'!B" &amp; ROWS!T6)-TIME!T6), ABS(INDIRECT("'" &amp; T$2 &amp; "'!F" &amp; ROWS!T6)-TIME!T6), ABS(INDIRECT("'" &amp; T$2 &amp; "'!J" &amp; ROWS!T6)-TIME!T6)), "")</f>
        <v>1.0000000000000009E-2</v>
      </c>
      <c r="U6" s="2">
        <f ca="1">_xlfn.IFNA(MAX(ABS(INDIRECT("'" &amp; U$2 &amp; "'!B" &amp; ROWS!U6)-TIME!U6), ABS(INDIRECT("'" &amp; U$2 &amp; "'!F" &amp; ROWS!U6)-TIME!U6), ABS(INDIRECT("'" &amp; U$2 &amp; "'!J" &amp; ROWS!U6)-TIME!U6)), "")</f>
        <v>8.9999999999999858E-2</v>
      </c>
      <c r="V6" s="2">
        <f ca="1">_xlfn.IFNA(MAX(ABS(INDIRECT("'" &amp; V$2 &amp; "'!B" &amp; ROWS!V6)-TIME!V6), ABS(INDIRECT("'" &amp; V$2 &amp; "'!F" &amp; ROWS!V6)-TIME!V6), ABS(INDIRECT("'" &amp; V$2 &amp; "'!J" &amp; ROWS!V6)-TIME!V6)), "")</f>
        <v>4.0000000000000924E-2</v>
      </c>
      <c r="W6" s="2">
        <f ca="1">_xlfn.IFNA(MAX(ABS(INDIRECT("'" &amp; W$2 &amp; "'!B" &amp; ROWS!W6)-TIME!W6), ABS(INDIRECT("'" &amp; W$2 &amp; "'!F" &amp; ROWS!W6)-TIME!W6), ABS(INDIRECT("'" &amp; W$2 &amp; "'!J" &amp; ROWS!W6)-TIME!W6)), "")</f>
        <v>9.9999999999997868E-3</v>
      </c>
      <c r="X6" s="2" t="str">
        <f ca="1">_xlfn.IFNA(MAX(ABS(INDIRECT("'" &amp; X$2 &amp; "'!B" &amp; ROWS!X6)-TIME!X6), ABS(INDIRECT("'" &amp; X$2 &amp; "'!F" &amp; ROWS!X6)-TIME!X6), ABS(INDIRECT("'" &amp; X$2 &amp; "'!J" &amp; ROWS!X6)-TIME!X6)), "")</f>
        <v/>
      </c>
      <c r="Y6" s="2" t="str">
        <f ca="1">_xlfn.IFNA(MAX(ABS(INDIRECT("'" &amp; Y$2 &amp; "'!B" &amp; ROWS!Y6)-TIME!Y6), ABS(INDIRECT("'" &amp; Y$2 &amp; "'!F" &amp; ROWS!Y6)-TIME!Y6), ABS(INDIRECT("'" &amp; Y$2 &amp; "'!J" &amp; ROWS!Y6)-TIME!Y6)), "")</f>
        <v/>
      </c>
    </row>
    <row r="7" spans="1:25" x14ac:dyDescent="0.25">
      <c r="A7" t="str">
        <f>METRICS!A6</f>
        <v>attributes</v>
      </c>
      <c r="B7" s="2">
        <f ca="1">_xlfn.IFNA(MAX(ABS(INDIRECT("'" &amp; B$2 &amp; "'!B" &amp; ROWS!B7)-TIME!B7), ABS(INDIRECT("'" &amp; B$2 &amp; "'!F" &amp; ROWS!B7)-TIME!B7), ABS(INDIRECT("'" &amp; B$2 &amp; "'!J" &amp; ROWS!B7)-TIME!B7)), "")</f>
        <v>0</v>
      </c>
      <c r="C7" s="2">
        <f ca="1">_xlfn.IFNA(MAX(ABS(INDIRECT("'" &amp; C$2 &amp; "'!B" &amp; ROWS!C7)-TIME!C7), ABS(INDIRECT("'" &amp; C$2 &amp; "'!F" &amp; ROWS!C7)-TIME!C7), ABS(INDIRECT("'" &amp; C$2 &amp; "'!J" &amp; ROWS!C7)-TIME!C7)), "")</f>
        <v>0</v>
      </c>
      <c r="D7" s="2">
        <f ca="1">_xlfn.IFNA(MAX(ABS(INDIRECT("'" &amp; D$2 &amp; "'!B" &amp; ROWS!D7)-TIME!D7), ABS(INDIRECT("'" &amp; D$2 &amp; "'!F" &amp; ROWS!D7)-TIME!D7), ABS(INDIRECT("'" &amp; D$2 &amp; "'!J" &amp; ROWS!D7)-TIME!D7)), "")</f>
        <v>1.0000000000000002E-2</v>
      </c>
      <c r="E7" s="2">
        <f ca="1">_xlfn.IFNA(MAX(ABS(INDIRECT("'" &amp; E$2 &amp; "'!B" &amp; ROWS!E7)-TIME!E7), ABS(INDIRECT("'" &amp; E$2 &amp; "'!F" &amp; ROWS!E7)-TIME!E7), ABS(INDIRECT("'" &amp; E$2 &amp; "'!J" &amp; ROWS!E7)-TIME!E7)), "")</f>
        <v>1.0000000000000009E-2</v>
      </c>
      <c r="F7" s="2">
        <f ca="1">_xlfn.IFNA(MAX(ABS(INDIRECT("'" &amp; F$2 &amp; "'!B" &amp; ROWS!F7)-TIME!F7), ABS(INDIRECT("'" &amp; F$2 &amp; "'!F" &amp; ROWS!F7)-TIME!F7), ABS(INDIRECT("'" &amp; F$2 &amp; "'!J" &amp; ROWS!F7)-TIME!F7)), "")</f>
        <v>1.0000000000000009E-2</v>
      </c>
      <c r="G7" s="2">
        <f ca="1">_xlfn.IFNA(MAX(ABS(INDIRECT("'" &amp; G$2 &amp; "'!B" &amp; ROWS!G7)-TIME!G7), ABS(INDIRECT("'" &amp; G$2 &amp; "'!F" &amp; ROWS!G7)-TIME!G7), ABS(INDIRECT("'" &amp; G$2 &amp; "'!J" &amp; ROWS!G7)-TIME!G7)), "")</f>
        <v>1.0000000000000009E-2</v>
      </c>
      <c r="H7" s="2">
        <f ca="1">_xlfn.IFNA(MAX(ABS(INDIRECT("'" &amp; H$2 &amp; "'!B" &amp; ROWS!H7)-TIME!H7), ABS(INDIRECT("'" &amp; H$2 &amp; "'!F" &amp; ROWS!H7)-TIME!H7), ABS(INDIRECT("'" &amp; H$2 &amp; "'!J" &amp; ROWS!H7)-TIME!H7)), "")</f>
        <v>2.0000000000000018E-2</v>
      </c>
      <c r="I7" s="2">
        <f ca="1">_xlfn.IFNA(MAX(ABS(INDIRECT("'" &amp; I$2 &amp; "'!B" &amp; ROWS!I7)-TIME!I7), ABS(INDIRECT("'" &amp; I$2 &amp; "'!F" &amp; ROWS!I7)-TIME!I7), ABS(INDIRECT("'" &amp; I$2 &amp; "'!J" &amp; ROWS!I7)-TIME!I7)), "")</f>
        <v>1.0000000000000009E-2</v>
      </c>
      <c r="J7" s="2">
        <f ca="1">_xlfn.IFNA(MAX(ABS(INDIRECT("'" &amp; J$2 &amp; "'!B" &amp; ROWS!J7)-TIME!J7), ABS(INDIRECT("'" &amp; J$2 &amp; "'!F" &amp; ROWS!J7)-TIME!J7), ABS(INDIRECT("'" &amp; J$2 &amp; "'!J" &amp; ROWS!J7)-TIME!J7)), "")</f>
        <v>0</v>
      </c>
      <c r="K7" s="2">
        <f ca="1">_xlfn.IFNA(MAX(ABS(INDIRECT("'" &amp; K$2 &amp; "'!B" &amp; ROWS!K7)-TIME!K7), ABS(INDIRECT("'" &amp; K$2 &amp; "'!F" &amp; ROWS!K7)-TIME!K7), ABS(INDIRECT("'" &amp; K$2 &amp; "'!J" &amp; ROWS!K7)-TIME!K7)), "")</f>
        <v>0</v>
      </c>
      <c r="L7" s="2">
        <f ca="1">_xlfn.IFNA(MAX(ABS(INDIRECT("'" &amp; L$2 &amp; "'!B" &amp; ROWS!L7)-TIME!L7), ABS(INDIRECT("'" &amp; L$2 &amp; "'!F" &amp; ROWS!L7)-TIME!L7), ABS(INDIRECT("'" &amp; L$2 &amp; "'!J" &amp; ROWS!L7)-TIME!L7)), "")</f>
        <v>0.01</v>
      </c>
      <c r="M7" s="2">
        <f ca="1">_xlfn.IFNA(MAX(ABS(INDIRECT("'" &amp; M$2 &amp; "'!B" &amp; ROWS!M7)-TIME!M7), ABS(INDIRECT("'" &amp; M$2 &amp; "'!F" &amp; ROWS!M7)-TIME!M7), ABS(INDIRECT("'" &amp; M$2 &amp; "'!J" &amp; ROWS!M7)-TIME!M7)), "")</f>
        <v>1.0000000000000009E-2</v>
      </c>
      <c r="N7" s="2">
        <f ca="1">_xlfn.IFNA(MAX(ABS(INDIRECT("'" &amp; N$2 &amp; "'!B" &amp; ROWS!N7)-TIME!N7), ABS(INDIRECT("'" &amp; N$2 &amp; "'!F" &amp; ROWS!N7)-TIME!N7), ABS(INDIRECT("'" &amp; N$2 &amp; "'!J" &amp; ROWS!N7)-TIME!N7)), "")</f>
        <v>1.0000000000000009E-2</v>
      </c>
      <c r="O7" s="2">
        <f ca="1">_xlfn.IFNA(MAX(ABS(INDIRECT("'" &amp; O$2 &amp; "'!B" &amp; ROWS!O7)-TIME!O7), ABS(INDIRECT("'" &amp; O$2 &amp; "'!F" &amp; ROWS!O7)-TIME!O7), ABS(INDIRECT("'" &amp; O$2 &amp; "'!J" &amp; ROWS!O7)-TIME!O7)), "")</f>
        <v>1.0000000000000009E-2</v>
      </c>
      <c r="P7" s="2">
        <f ca="1">_xlfn.IFNA(MAX(ABS(INDIRECT("'" &amp; P$2 &amp; "'!B" &amp; ROWS!P7)-TIME!P7), ABS(INDIRECT("'" &amp; P$2 &amp; "'!F" &amp; ROWS!P7)-TIME!P7), ABS(INDIRECT("'" &amp; P$2 &amp; "'!J" &amp; ROWS!P7)-TIME!P7)), "")</f>
        <v>0</v>
      </c>
      <c r="Q7" s="2">
        <f ca="1">_xlfn.IFNA(MAX(ABS(INDIRECT("'" &amp; Q$2 &amp; "'!B" &amp; ROWS!Q7)-TIME!Q7), ABS(INDIRECT("'" &amp; Q$2 &amp; "'!F" &amp; ROWS!Q7)-TIME!Q7), ABS(INDIRECT("'" &amp; Q$2 &amp; "'!J" &amp; ROWS!Q7)-TIME!Q7)), "")</f>
        <v>9.999999999999995E-3</v>
      </c>
      <c r="R7" s="2">
        <f ca="1">_xlfn.IFNA(MAX(ABS(INDIRECT("'" &amp; R$2 &amp; "'!B" &amp; ROWS!R7)-TIME!R7), ABS(INDIRECT("'" &amp; R$2 &amp; "'!F" &amp; ROWS!R7)-TIME!R7), ABS(INDIRECT("'" &amp; R$2 &amp; "'!J" &amp; ROWS!R7)-TIME!R7)), "")</f>
        <v>0</v>
      </c>
      <c r="S7" s="2">
        <f ca="1">_xlfn.IFNA(MAX(ABS(INDIRECT("'" &amp; S$2 &amp; "'!B" &amp; ROWS!S7)-TIME!S7), ABS(INDIRECT("'" &amp; S$2 &amp; "'!F" &amp; ROWS!S7)-TIME!S7), ABS(INDIRECT("'" &amp; S$2 &amp; "'!J" &amp; ROWS!S7)-TIME!S7)), "")</f>
        <v>1.0000000000000002E-2</v>
      </c>
      <c r="T7" s="2">
        <f ca="1">_xlfn.IFNA(MAX(ABS(INDIRECT("'" &amp; T$2 &amp; "'!B" &amp; ROWS!T7)-TIME!T7), ABS(INDIRECT("'" &amp; T$2 &amp; "'!F" &amp; ROWS!T7)-TIME!T7), ABS(INDIRECT("'" &amp; T$2 &amp; "'!J" &amp; ROWS!T7)-TIME!T7)), "")</f>
        <v>0.01</v>
      </c>
      <c r="U7" s="2">
        <f ca="1">_xlfn.IFNA(MAX(ABS(INDIRECT("'" &amp; U$2 &amp; "'!B" &amp; ROWS!U7)-TIME!U7), ABS(INDIRECT("'" &amp; U$2 &amp; "'!F" &amp; ROWS!U7)-TIME!U7), ABS(INDIRECT("'" &amp; U$2 &amp; "'!J" &amp; ROWS!U7)-TIME!U7)), "")</f>
        <v>1.0000000000000009E-2</v>
      </c>
      <c r="V7" s="2">
        <f ca="1">_xlfn.IFNA(MAX(ABS(INDIRECT("'" &amp; V$2 &amp; "'!B" &amp; ROWS!V7)-TIME!V7), ABS(INDIRECT("'" &amp; V$2 &amp; "'!F" &amp; ROWS!V7)-TIME!V7), ABS(INDIRECT("'" &amp; V$2 &amp; "'!J" &amp; ROWS!V7)-TIME!V7)), "")</f>
        <v>3.0000000000000027E-2</v>
      </c>
      <c r="W7" s="2">
        <f ca="1">_xlfn.IFNA(MAX(ABS(INDIRECT("'" &amp; W$2 &amp; "'!B" &amp; ROWS!W7)-TIME!W7), ABS(INDIRECT("'" &amp; W$2 &amp; "'!F" &amp; ROWS!W7)-TIME!W7), ABS(INDIRECT("'" &amp; W$2 &amp; "'!J" &amp; ROWS!W7)-TIME!W7)), "")</f>
        <v>1.0000000000000009E-2</v>
      </c>
      <c r="X7" s="2">
        <f ca="1">_xlfn.IFNA(MAX(ABS(INDIRECT("'" &amp; X$2 &amp; "'!B" &amp; ROWS!X7)-TIME!X7), ABS(INDIRECT("'" &amp; X$2 &amp; "'!F" &amp; ROWS!X7)-TIME!X7), ABS(INDIRECT("'" &amp; X$2 &amp; "'!J" &amp; ROWS!X7)-TIME!X7)), "")</f>
        <v>1.0000000000000009E-2</v>
      </c>
      <c r="Y7" s="2">
        <f ca="1">_xlfn.IFNA(MAX(ABS(INDIRECT("'" &amp; Y$2 &amp; "'!B" &amp; ROWS!Y7)-TIME!Y7), ABS(INDIRECT("'" &amp; Y$2 &amp; "'!F" &amp; ROWS!Y7)-TIME!Y7), ABS(INDIRECT("'" &amp; Y$2 &amp; "'!J" &amp; ROWS!Y7)-TIME!Y7)), "")</f>
        <v>9.999999999999995E-3</v>
      </c>
    </row>
    <row r="8" spans="1:25" x14ac:dyDescent="0.25">
      <c r="A8" t="str">
        <f>METRICS!A7</f>
        <v>avl_test</v>
      </c>
      <c r="B8" s="2">
        <f ca="1">_xlfn.IFNA(MAX(ABS(INDIRECT("'" &amp; B$2 &amp; "'!B" &amp; ROWS!B8)-TIME!B8), ABS(INDIRECT("'" &amp; B$2 &amp; "'!F" &amp; ROWS!B8)-TIME!B8), ABS(INDIRECT("'" &amp; B$2 &amp; "'!J" &amp; ROWS!B8)-TIME!B8)), "")</f>
        <v>6.0000000000000053E-2</v>
      </c>
      <c r="C8" s="2">
        <f ca="1">_xlfn.IFNA(MAX(ABS(INDIRECT("'" &amp; C$2 &amp; "'!B" &amp; ROWS!C8)-TIME!C8), ABS(INDIRECT("'" &amp; C$2 &amp; "'!F" &amp; ROWS!C8)-TIME!C8), ABS(INDIRECT("'" &amp; C$2 &amp; "'!J" &amp; ROWS!C8)-TIME!C8)), "")</f>
        <v>2.0000000000000018E-2</v>
      </c>
      <c r="D8" s="2">
        <f ca="1">_xlfn.IFNA(MAX(ABS(INDIRECT("'" &amp; D$2 &amp; "'!B" &amp; ROWS!D8)-TIME!D8), ABS(INDIRECT("'" &amp; D$2 &amp; "'!F" &amp; ROWS!D8)-TIME!D8), ABS(INDIRECT("'" &amp; D$2 &amp; "'!J" &amp; ROWS!D8)-TIME!D8)), "")</f>
        <v>1.9999999999999907E-2</v>
      </c>
      <c r="E8" s="2">
        <f ca="1">_xlfn.IFNA(MAX(ABS(INDIRECT("'" &amp; E$2 &amp; "'!B" &amp; ROWS!E8)-TIME!E8), ABS(INDIRECT("'" &amp; E$2 &amp; "'!F" &amp; ROWS!E8)-TIME!E8), ABS(INDIRECT("'" &amp; E$2 &amp; "'!J" &amp; ROWS!E8)-TIME!E8)), "")</f>
        <v>9.9999999999997868E-3</v>
      </c>
      <c r="F8" s="2">
        <f ca="1">_xlfn.IFNA(MAX(ABS(INDIRECT("'" &amp; F$2 &amp; "'!B" &amp; ROWS!F8)-TIME!F8), ABS(INDIRECT("'" &amp; F$2 &amp; "'!F" &amp; ROWS!F8)-TIME!F8), ABS(INDIRECT("'" &amp; F$2 &amp; "'!J" &amp; ROWS!F8)-TIME!F8)), "")</f>
        <v>0.10000000000000053</v>
      </c>
      <c r="G8" s="2">
        <f ca="1">_xlfn.IFNA(MAX(ABS(INDIRECT("'" &amp; G$2 &amp; "'!B" &amp; ROWS!G8)-TIME!G8), ABS(INDIRECT("'" &amp; G$2 &amp; "'!F" &amp; ROWS!G8)-TIME!G8), ABS(INDIRECT("'" &amp; G$2 &amp; "'!J" &amp; ROWS!G8)-TIME!G8)), "")</f>
        <v>6.999999999999984E-2</v>
      </c>
      <c r="H8" s="2">
        <f ca="1">_xlfn.IFNA(MAX(ABS(INDIRECT("'" &amp; H$2 &amp; "'!B" &amp; ROWS!H8)-TIME!H8), ABS(INDIRECT("'" &amp; H$2 &amp; "'!F" &amp; ROWS!H8)-TIME!H8), ABS(INDIRECT("'" &amp; H$2 &amp; "'!J" &amp; ROWS!H8)-TIME!H8)), "")</f>
        <v>1.9999999999999574E-2</v>
      </c>
      <c r="I8" s="2">
        <f ca="1">_xlfn.IFNA(MAX(ABS(INDIRECT("'" &amp; I$2 &amp; "'!B" &amp; ROWS!I8)-TIME!I8), ABS(INDIRECT("'" &amp; I$2 &amp; "'!F" &amp; ROWS!I8)-TIME!I8), ABS(INDIRECT("'" &amp; I$2 &amp; "'!J" &amp; ROWS!I8)-TIME!I8)), "")</f>
        <v>7.0000000000000284E-2</v>
      </c>
      <c r="J8" s="2">
        <f ca="1">_xlfn.IFNA(MAX(ABS(INDIRECT("'" &amp; J$2 &amp; "'!B" &amp; ROWS!J8)-TIME!J8), ABS(INDIRECT("'" &amp; J$2 &amp; "'!F" &amp; ROWS!J8)-TIME!J8), ABS(INDIRECT("'" &amp; J$2 &amp; "'!J" &amp; ROWS!J8)-TIME!J8)), "")</f>
        <v>0</v>
      </c>
      <c r="K8" s="2">
        <f ca="1">_xlfn.IFNA(MAX(ABS(INDIRECT("'" &amp; K$2 &amp; "'!B" &amp; ROWS!K8)-TIME!K8), ABS(INDIRECT("'" &amp; K$2 &amp; "'!F" &amp; ROWS!K8)-TIME!K8), ABS(INDIRECT("'" &amp; K$2 &amp; "'!J" &amp; ROWS!K8)-TIME!K8)), "")</f>
        <v>2.0000000000000018E-2</v>
      </c>
      <c r="L8" s="2">
        <f ca="1">_xlfn.IFNA(MAX(ABS(INDIRECT("'" &amp; L$2 &amp; "'!B" &amp; ROWS!L8)-TIME!L8), ABS(INDIRECT("'" &amp; L$2 &amp; "'!F" &amp; ROWS!L8)-TIME!L8), ABS(INDIRECT("'" &amp; L$2 &amp; "'!J" &amp; ROWS!L8)-TIME!L8)), "")</f>
        <v>0</v>
      </c>
      <c r="M8" s="2">
        <f ca="1">_xlfn.IFNA(MAX(ABS(INDIRECT("'" &amp; M$2 &amp; "'!B" &amp; ROWS!M8)-TIME!M8), ABS(INDIRECT("'" &amp; M$2 &amp; "'!F" &amp; ROWS!M8)-TIME!M8), ABS(INDIRECT("'" &amp; M$2 &amp; "'!J" &amp; ROWS!M8)-TIME!M8)), "")</f>
        <v>2.0000000000000018E-2</v>
      </c>
      <c r="N8" s="2">
        <f ca="1">_xlfn.IFNA(MAX(ABS(INDIRECT("'" &amp; N$2 &amp; "'!B" &amp; ROWS!N8)-TIME!N8), ABS(INDIRECT("'" &amp; N$2 &amp; "'!F" &amp; ROWS!N8)-TIME!N8), ABS(INDIRECT("'" &amp; N$2 &amp; "'!J" &amp; ROWS!N8)-TIME!N8)), "")</f>
        <v>6.0000000000000497E-2</v>
      </c>
      <c r="O8" s="2">
        <f ca="1">_xlfn.IFNA(MAX(ABS(INDIRECT("'" &amp; O$2 &amp; "'!B" &amp; ROWS!O8)-TIME!O8), ABS(INDIRECT("'" &amp; O$2 &amp; "'!F" &amp; ROWS!O8)-TIME!O8), ABS(INDIRECT("'" &amp; O$2 &amp; "'!J" &amp; ROWS!O8)-TIME!O8)), "")</f>
        <v>9.9999999999997868E-3</v>
      </c>
      <c r="P8" s="2">
        <f ca="1">_xlfn.IFNA(MAX(ABS(INDIRECT("'" &amp; P$2 &amp; "'!B" &amp; ROWS!P8)-TIME!P8), ABS(INDIRECT("'" &amp; P$2 &amp; "'!F" &amp; ROWS!P8)-TIME!P8), ABS(INDIRECT("'" &amp; P$2 &amp; "'!J" &amp; ROWS!P8)-TIME!P8)), "")</f>
        <v>2.0000000000000018E-2</v>
      </c>
      <c r="Q8" s="2">
        <f ca="1">_xlfn.IFNA(MAX(ABS(INDIRECT("'" &amp; Q$2 &amp; "'!B" &amp; ROWS!Q8)-TIME!Q8), ABS(INDIRECT("'" &amp; Q$2 &amp; "'!F" &amp; ROWS!Q8)-TIME!Q8), ABS(INDIRECT("'" &amp; Q$2 &amp; "'!J" &amp; ROWS!Q8)-TIME!Q8)), "")</f>
        <v>4.0000000000000036E-2</v>
      </c>
      <c r="R8" s="2">
        <f ca="1">_xlfn.IFNA(MAX(ABS(INDIRECT("'" &amp; R$2 &amp; "'!B" &amp; ROWS!R8)-TIME!R8), ABS(INDIRECT("'" &amp; R$2 &amp; "'!F" &amp; ROWS!R8)-TIME!R8), ABS(INDIRECT("'" &amp; R$2 &amp; "'!J" &amp; ROWS!R8)-TIME!R8)), "")</f>
        <v>1.0000000000000009E-2</v>
      </c>
      <c r="S8" s="2">
        <f ca="1">_xlfn.IFNA(MAX(ABS(INDIRECT("'" &amp; S$2 &amp; "'!B" &amp; ROWS!S8)-TIME!S8), ABS(INDIRECT("'" &amp; S$2 &amp; "'!F" &amp; ROWS!S8)-TIME!S8), ABS(INDIRECT("'" &amp; S$2 &amp; "'!J" &amp; ROWS!S8)-TIME!S8)), "")</f>
        <v>1.0000000000000009E-2</v>
      </c>
      <c r="T8" s="2">
        <f ca="1">_xlfn.IFNA(MAX(ABS(INDIRECT("'" &amp; T$2 &amp; "'!B" &amp; ROWS!T8)-TIME!T8), ABS(INDIRECT("'" &amp; T$2 &amp; "'!F" &amp; ROWS!T8)-TIME!T8), ABS(INDIRECT("'" &amp; T$2 &amp; "'!J" &amp; ROWS!T8)-TIME!T8)), "")</f>
        <v>0</v>
      </c>
      <c r="U8" s="2">
        <f ca="1">_xlfn.IFNA(MAX(ABS(INDIRECT("'" &amp; U$2 &amp; "'!B" &amp; ROWS!U8)-TIME!U8), ABS(INDIRECT("'" &amp; U$2 &amp; "'!F" &amp; ROWS!U8)-TIME!U8), ABS(INDIRECT("'" &amp; U$2 &amp; "'!J" &amp; ROWS!U8)-TIME!U8)), "")</f>
        <v>2.0000000000000018E-2</v>
      </c>
      <c r="V8" s="2">
        <f ca="1">_xlfn.IFNA(MAX(ABS(INDIRECT("'" &amp; V$2 &amp; "'!B" &amp; ROWS!V8)-TIME!V8), ABS(INDIRECT("'" &amp; V$2 &amp; "'!F" &amp; ROWS!V8)-TIME!V8), ABS(INDIRECT("'" &amp; V$2 &amp; "'!J" &amp; ROWS!V8)-TIME!V8)), "")</f>
        <v>2.9999999999999361E-2</v>
      </c>
      <c r="W8" s="2">
        <f ca="1">_xlfn.IFNA(MAX(ABS(INDIRECT("'" &amp; W$2 &amp; "'!B" &amp; ROWS!W8)-TIME!W8), ABS(INDIRECT("'" &amp; W$2 &amp; "'!F" &amp; ROWS!W8)-TIME!W8), ABS(INDIRECT("'" &amp; W$2 &amp; "'!J" &amp; ROWS!W8)-TIME!W8)), "")</f>
        <v>4.0000000000000036E-2</v>
      </c>
      <c r="X8" s="2">
        <f ca="1">_xlfn.IFNA(MAX(ABS(INDIRECT("'" &amp; X$2 &amp; "'!B" &amp; ROWS!X8)-TIME!X8), ABS(INDIRECT("'" &amp; X$2 &amp; "'!F" &amp; ROWS!X8)-TIME!X8), ABS(INDIRECT("'" &amp; X$2 &amp; "'!J" &amp; ROWS!X8)-TIME!X8)), "")</f>
        <v>0</v>
      </c>
      <c r="Y8" s="2">
        <f ca="1">_xlfn.IFNA(MAX(ABS(INDIRECT("'" &amp; Y$2 &amp; "'!B" &amp; ROWS!Y8)-TIME!Y8), ABS(INDIRECT("'" &amp; Y$2 &amp; "'!F" &amp; ROWS!Y8)-TIME!Y8), ABS(INDIRECT("'" &amp; Y$2 &amp; "'!J" &amp; ROWS!Y8)-TIME!Y8)), "")</f>
        <v>4.0000000000000036E-2</v>
      </c>
    </row>
    <row r="9" spans="1:25" x14ac:dyDescent="0.25">
      <c r="A9" t="str">
        <f>METRICS!A8</f>
        <v>barge</v>
      </c>
      <c r="B9" s="2">
        <f ca="1">_xlfn.IFNA(MAX(ABS(INDIRECT("'" &amp; B$2 &amp; "'!B" &amp; ROWS!B9)-TIME!B9), ABS(INDIRECT("'" &amp; B$2 &amp; "'!F" &amp; ROWS!B9)-TIME!B9), ABS(INDIRECT("'" &amp; B$2 &amp; "'!J" &amp; ROWS!B9)-TIME!B9)), "")</f>
        <v>2.0000000000000018E-2</v>
      </c>
      <c r="C9" s="2">
        <f ca="1">_xlfn.IFNA(MAX(ABS(INDIRECT("'" &amp; C$2 &amp; "'!B" &amp; ROWS!C9)-TIME!C9), ABS(INDIRECT("'" &amp; C$2 &amp; "'!F" &amp; ROWS!C9)-TIME!C9), ABS(INDIRECT("'" &amp; C$2 &amp; "'!J" &amp; ROWS!C9)-TIME!C9)), "")</f>
        <v>6.999999999999984E-2</v>
      </c>
      <c r="D9" s="2">
        <f ca="1">_xlfn.IFNA(MAX(ABS(INDIRECT("'" &amp; D$2 &amp; "'!B" &amp; ROWS!D9)-TIME!D9), ABS(INDIRECT("'" &amp; D$2 &amp; "'!F" &amp; ROWS!D9)-TIME!D9), ABS(INDIRECT("'" &amp; D$2 &amp; "'!J" &amp; ROWS!D9)-TIME!D9)), "")</f>
        <v>1.0000000000000009E-2</v>
      </c>
      <c r="E9" s="2">
        <f ca="1">_xlfn.IFNA(MAX(ABS(INDIRECT("'" &amp; E$2 &amp; "'!B" &amp; ROWS!E9)-TIME!E9), ABS(INDIRECT("'" &amp; E$2 &amp; "'!F" &amp; ROWS!E9)-TIME!E9), ABS(INDIRECT("'" &amp; E$2 &amp; "'!J" &amp; ROWS!E9)-TIME!E9)), "")</f>
        <v>0.20999999999999908</v>
      </c>
      <c r="F9" s="2">
        <f ca="1">_xlfn.IFNA(MAX(ABS(INDIRECT("'" &amp; F$2 &amp; "'!B" &amp; ROWS!F9)-TIME!F9), ABS(INDIRECT("'" &amp; F$2 &amp; "'!F" &amp; ROWS!F9)-TIME!F9), ABS(INDIRECT("'" &amp; F$2 &amp; "'!J" &amp; ROWS!F9)-TIME!F9)), "")</f>
        <v>3.9999999999999147E-2</v>
      </c>
      <c r="G9" s="2">
        <f ca="1">_xlfn.IFNA(MAX(ABS(INDIRECT("'" &amp; G$2 &amp; "'!B" &amp; ROWS!G9)-TIME!G9), ABS(INDIRECT("'" &amp; G$2 &amp; "'!F" &amp; ROWS!G9)-TIME!G9), ABS(INDIRECT("'" &amp; G$2 &amp; "'!J" &amp; ROWS!G9)-TIME!G9)), "")</f>
        <v>6.0000000000000497E-2</v>
      </c>
      <c r="H9" s="2" t="str">
        <f ca="1">_xlfn.IFNA(MAX(ABS(INDIRECT("'" &amp; H$2 &amp; "'!B" &amp; ROWS!H9)-TIME!H9), ABS(INDIRECT("'" &amp; H$2 &amp; "'!F" &amp; ROWS!H9)-TIME!H9), ABS(INDIRECT("'" &amp; H$2 &amp; "'!J" &amp; ROWS!H9)-TIME!H9)), "")</f>
        <v/>
      </c>
      <c r="I9" s="2" t="str">
        <f ca="1">_xlfn.IFNA(MAX(ABS(INDIRECT("'" &amp; I$2 &amp; "'!B" &amp; ROWS!I9)-TIME!I9), ABS(INDIRECT("'" &amp; I$2 &amp; "'!F" &amp; ROWS!I9)-TIME!I9), ABS(INDIRECT("'" &amp; I$2 &amp; "'!J" &amp; ROWS!I9)-TIME!I9)), "")</f>
        <v/>
      </c>
      <c r="J9" s="2">
        <f ca="1">_xlfn.IFNA(MAX(ABS(INDIRECT("'" &amp; J$2 &amp; "'!B" &amp; ROWS!J9)-TIME!J9), ABS(INDIRECT("'" &amp; J$2 &amp; "'!F" &amp; ROWS!J9)-TIME!J9), ABS(INDIRECT("'" &amp; J$2 &amp; "'!J" &amp; ROWS!J9)-TIME!J9)), "")</f>
        <v>1.0000000000000009E-2</v>
      </c>
      <c r="K9" s="2">
        <f ca="1">_xlfn.IFNA(MAX(ABS(INDIRECT("'" &amp; K$2 &amp; "'!B" &amp; ROWS!K9)-TIME!K9), ABS(INDIRECT("'" &amp; K$2 &amp; "'!F" &amp; ROWS!K9)-TIME!K9), ABS(INDIRECT("'" &amp; K$2 &amp; "'!J" &amp; ROWS!K9)-TIME!K9)), "")</f>
        <v>2.9999999999999805E-2</v>
      </c>
      <c r="L9" s="2">
        <f ca="1">_xlfn.IFNA(MAX(ABS(INDIRECT("'" &amp; L$2 &amp; "'!B" &amp; ROWS!L9)-TIME!L9), ABS(INDIRECT("'" &amp; L$2 &amp; "'!F" &amp; ROWS!L9)-TIME!L9), ABS(INDIRECT("'" &amp; L$2 &amp; "'!J" &amp; ROWS!L9)-TIME!L9)), "")</f>
        <v>1.0000000000000009E-2</v>
      </c>
      <c r="M9" s="2">
        <f ca="1">_xlfn.IFNA(MAX(ABS(INDIRECT("'" &amp; M$2 &amp; "'!B" &amp; ROWS!M9)-TIME!M9), ABS(INDIRECT("'" &amp; M$2 &amp; "'!F" &amp; ROWS!M9)-TIME!M9), ABS(INDIRECT("'" &amp; M$2 &amp; "'!J" &amp; ROWS!M9)-TIME!M9)), "")</f>
        <v>6.0000000000000497E-2</v>
      </c>
      <c r="N9" s="2">
        <f ca="1">_xlfn.IFNA(MAX(ABS(INDIRECT("'" &amp; N$2 &amp; "'!B" &amp; ROWS!N9)-TIME!N9), ABS(INDIRECT("'" &amp; N$2 &amp; "'!F" &amp; ROWS!N9)-TIME!N9), ABS(INDIRECT("'" &amp; N$2 &amp; "'!J" &amp; ROWS!N9)-TIME!N9)), "")</f>
        <v>6.0000000000002274E-2</v>
      </c>
      <c r="O9" s="2">
        <f ca="1">_xlfn.IFNA(MAX(ABS(INDIRECT("'" &amp; O$2 &amp; "'!B" &amp; ROWS!O9)-TIME!O9), ABS(INDIRECT("'" &amp; O$2 &amp; "'!F" &amp; ROWS!O9)-TIME!O9), ABS(INDIRECT("'" &amp; O$2 &amp; "'!J" &amp; ROWS!O9)-TIME!O9)), "")</f>
        <v>6.0000000000000497E-2</v>
      </c>
      <c r="P9" s="2" t="str">
        <f ca="1">_xlfn.IFNA(MAX(ABS(INDIRECT("'" &amp; P$2 &amp; "'!B" &amp; ROWS!P9)-TIME!P9), ABS(INDIRECT("'" &amp; P$2 &amp; "'!F" &amp; ROWS!P9)-TIME!P9), ABS(INDIRECT("'" &amp; P$2 &amp; "'!J" &amp; ROWS!P9)-TIME!P9)), "")</f>
        <v/>
      </c>
      <c r="Q9" s="2" t="str">
        <f ca="1">_xlfn.IFNA(MAX(ABS(INDIRECT("'" &amp; Q$2 &amp; "'!B" &amp; ROWS!Q9)-TIME!Q9), ABS(INDIRECT("'" &amp; Q$2 &amp; "'!F" &amp; ROWS!Q9)-TIME!Q9), ABS(INDIRECT("'" &amp; Q$2 &amp; "'!J" &amp; ROWS!Q9)-TIME!Q9)), "")</f>
        <v/>
      </c>
      <c r="R9" s="2">
        <f ca="1">_xlfn.IFNA(MAX(ABS(INDIRECT("'" &amp; R$2 &amp; "'!B" &amp; ROWS!R9)-TIME!R9), ABS(INDIRECT("'" &amp; R$2 &amp; "'!F" &amp; ROWS!R9)-TIME!R9), ABS(INDIRECT("'" &amp; R$2 &amp; "'!J" &amp; ROWS!R9)-TIME!R9)), "")</f>
        <v>8.0000000000000071E-2</v>
      </c>
      <c r="S9" s="2">
        <f ca="1">_xlfn.IFNA(MAX(ABS(INDIRECT("'" &amp; S$2 &amp; "'!B" &amp; ROWS!S9)-TIME!S9), ABS(INDIRECT("'" &amp; S$2 &amp; "'!F" &amp; ROWS!S9)-TIME!S9), ABS(INDIRECT("'" &amp; S$2 &amp; "'!J" &amp; ROWS!S9)-TIME!S9)), "")</f>
        <v>2.0000000000000018E-2</v>
      </c>
      <c r="T9" s="2">
        <f ca="1">_xlfn.IFNA(MAX(ABS(INDIRECT("'" &amp; T$2 &amp; "'!B" &amp; ROWS!T9)-TIME!T9), ABS(INDIRECT("'" &amp; T$2 &amp; "'!F" &amp; ROWS!T9)-TIME!T9), ABS(INDIRECT("'" &amp; T$2 &amp; "'!J" &amp; ROWS!T9)-TIME!T9)), "")</f>
        <v>0</v>
      </c>
      <c r="U9" s="2">
        <f ca="1">_xlfn.IFNA(MAX(ABS(INDIRECT("'" &amp; U$2 &amp; "'!B" &amp; ROWS!U9)-TIME!U9), ABS(INDIRECT("'" &amp; U$2 &amp; "'!F" &amp; ROWS!U9)-TIME!U9), ABS(INDIRECT("'" &amp; U$2 &amp; "'!J" &amp; ROWS!U9)-TIME!U9)), "")</f>
        <v>0.10000000000000142</v>
      </c>
      <c r="V9" s="2">
        <f ca="1">_xlfn.IFNA(MAX(ABS(INDIRECT("'" &amp; V$2 &amp; "'!B" &amp; ROWS!V9)-TIME!V9), ABS(INDIRECT("'" &amp; V$2 &amp; "'!F" &amp; ROWS!V9)-TIME!V9), ABS(INDIRECT("'" &amp; V$2 &amp; "'!J" &amp; ROWS!V9)-TIME!V9)), "")</f>
        <v>3.0000000000001137E-2</v>
      </c>
      <c r="W9" s="2">
        <f ca="1">_xlfn.IFNA(MAX(ABS(INDIRECT("'" &amp; W$2 &amp; "'!B" &amp; ROWS!W9)-TIME!W9), ABS(INDIRECT("'" &amp; W$2 &amp; "'!F" &amp; ROWS!W9)-TIME!W9), ABS(INDIRECT("'" &amp; W$2 &amp; "'!J" &amp; ROWS!W9)-TIME!W9)), "")</f>
        <v>3.9999999999999147E-2</v>
      </c>
      <c r="X9" s="2" t="str">
        <f ca="1">_xlfn.IFNA(MAX(ABS(INDIRECT("'" &amp; X$2 &amp; "'!B" &amp; ROWS!X9)-TIME!X9), ABS(INDIRECT("'" &amp; X$2 &amp; "'!F" &amp; ROWS!X9)-TIME!X9), ABS(INDIRECT("'" &amp; X$2 &amp; "'!J" &amp; ROWS!X9)-TIME!X9)), "")</f>
        <v/>
      </c>
      <c r="Y9" s="2" t="str">
        <f ca="1">_xlfn.IFNA(MAX(ABS(INDIRECT("'" &amp; Y$2 &amp; "'!B" &amp; ROWS!Y9)-TIME!Y9), ABS(INDIRECT("'" &amp; Y$2 &amp; "'!F" &amp; ROWS!Y9)-TIME!Y9), ABS(INDIRECT("'" &amp; Y$2 &amp; "'!J" &amp; ROWS!Y9)-TIME!Y9)), "")</f>
        <v/>
      </c>
    </row>
    <row r="10" spans="1:25" x14ac:dyDescent="0.25">
      <c r="A10" t="str">
        <f>METRICS!A9</f>
        <v>block</v>
      </c>
      <c r="B10" s="2">
        <f ca="1">_xlfn.IFNA(MAX(ABS(INDIRECT("'" &amp; B$2 &amp; "'!B" &amp; ROWS!B10)-TIME!B10), ABS(INDIRECT("'" &amp; B$2 &amp; "'!F" &amp; ROWS!B10)-TIME!B10), ABS(INDIRECT("'" &amp; B$2 &amp; "'!J" &amp; ROWS!B10)-TIME!B10)), "")</f>
        <v>2.0000000000000018E-2</v>
      </c>
      <c r="C10" s="2">
        <f ca="1">_xlfn.IFNA(MAX(ABS(INDIRECT("'" &amp; C$2 &amp; "'!B" &amp; ROWS!C10)-TIME!C10), ABS(INDIRECT("'" &amp; C$2 &amp; "'!F" &amp; ROWS!C10)-TIME!C10), ABS(INDIRECT("'" &amp; C$2 &amp; "'!J" &amp; ROWS!C10)-TIME!C10)), "")</f>
        <v>4.0000000000000036E-2</v>
      </c>
      <c r="D10" s="2">
        <f ca="1">_xlfn.IFNA(MAX(ABS(INDIRECT("'" &amp; D$2 &amp; "'!B" &amp; ROWS!D10)-TIME!D10), ABS(INDIRECT("'" &amp; D$2 &amp; "'!F" &amp; ROWS!D10)-TIME!D10), ABS(INDIRECT("'" &amp; D$2 &amp; "'!J" &amp; ROWS!D10)-TIME!D10)), "")</f>
        <v>1.0000000000000009E-2</v>
      </c>
      <c r="E10" s="2">
        <f ca="1">_xlfn.IFNA(MAX(ABS(INDIRECT("'" &amp; E$2 &amp; "'!B" &amp; ROWS!E10)-TIME!E10), ABS(INDIRECT("'" &amp; E$2 &amp; "'!F" &amp; ROWS!E10)-TIME!E10), ABS(INDIRECT("'" &amp; E$2 &amp; "'!J" &amp; ROWS!E10)-TIME!E10)), "")</f>
        <v>0.12000000000000099</v>
      </c>
      <c r="F10" s="2">
        <f ca="1">_xlfn.IFNA(MAX(ABS(INDIRECT("'" &amp; F$2 &amp; "'!B" &amp; ROWS!F10)-TIME!F10), ABS(INDIRECT("'" &amp; F$2 &amp; "'!F" &amp; ROWS!F10)-TIME!F10), ABS(INDIRECT("'" &amp; F$2 &amp; "'!J" &amp; ROWS!F10)-TIME!F10)), "")</f>
        <v>0.12999999999999545</v>
      </c>
      <c r="G10" s="2">
        <f ca="1">_xlfn.IFNA(MAX(ABS(INDIRECT("'" &amp; G$2 &amp; "'!B" &amp; ROWS!G10)-TIME!G10), ABS(INDIRECT("'" &amp; G$2 &amp; "'!F" &amp; ROWS!G10)-TIME!G10), ABS(INDIRECT("'" &amp; G$2 &amp; "'!J" &amp; ROWS!G10)-TIME!G10)), "")</f>
        <v>5.0000000000000711E-2</v>
      </c>
      <c r="H10" s="2" t="str">
        <f ca="1">_xlfn.IFNA(MAX(ABS(INDIRECT("'" &amp; H$2 &amp; "'!B" &amp; ROWS!H10)-TIME!H10), ABS(INDIRECT("'" &amp; H$2 &amp; "'!F" &amp; ROWS!H10)-TIME!H10), ABS(INDIRECT("'" &amp; H$2 &amp; "'!J" &amp; ROWS!H10)-TIME!H10)), "")</f>
        <v/>
      </c>
      <c r="I10" s="2" t="str">
        <f ca="1">_xlfn.IFNA(MAX(ABS(INDIRECT("'" &amp; I$2 &amp; "'!B" &amp; ROWS!I10)-TIME!I10), ABS(INDIRECT("'" &amp; I$2 &amp; "'!F" &amp; ROWS!I10)-TIME!I10), ABS(INDIRECT("'" &amp; I$2 &amp; "'!J" &amp; ROWS!I10)-TIME!I10)), "")</f>
        <v/>
      </c>
      <c r="J10" s="2">
        <f ca="1">_xlfn.IFNA(MAX(ABS(INDIRECT("'" &amp; J$2 &amp; "'!B" &amp; ROWS!J10)-TIME!J10), ABS(INDIRECT("'" &amp; J$2 &amp; "'!F" &amp; ROWS!J10)-TIME!J10), ABS(INDIRECT("'" &amp; J$2 &amp; "'!J" &amp; ROWS!J10)-TIME!J10)), "")</f>
        <v>1.0000000000000009E-2</v>
      </c>
      <c r="K10" s="2">
        <f ca="1">_xlfn.IFNA(MAX(ABS(INDIRECT("'" &amp; K$2 &amp; "'!B" &amp; ROWS!K10)-TIME!K10), ABS(INDIRECT("'" &amp; K$2 &amp; "'!F" &amp; ROWS!K10)-TIME!K10), ABS(INDIRECT("'" &amp; K$2 &amp; "'!J" &amp; ROWS!K10)-TIME!K10)), "")</f>
        <v>0</v>
      </c>
      <c r="L10" s="2">
        <f ca="1">_xlfn.IFNA(MAX(ABS(INDIRECT("'" &amp; L$2 &amp; "'!B" &amp; ROWS!L10)-TIME!L10), ABS(INDIRECT("'" &amp; L$2 &amp; "'!F" &amp; ROWS!L10)-TIME!L10), ABS(INDIRECT("'" &amp; L$2 &amp; "'!J" &amp; ROWS!L10)-TIME!L10)), "")</f>
        <v>0</v>
      </c>
      <c r="M10" s="2">
        <f ca="1">_xlfn.IFNA(MAX(ABS(INDIRECT("'" &amp; M$2 &amp; "'!B" &amp; ROWS!M10)-TIME!M10), ABS(INDIRECT("'" &amp; M$2 &amp; "'!F" &amp; ROWS!M10)-TIME!M10), ABS(INDIRECT("'" &amp; M$2 &amp; "'!J" &amp; ROWS!M10)-TIME!M10)), "")</f>
        <v>0.10000000000000142</v>
      </c>
      <c r="N10" s="2">
        <f ca="1">_xlfn.IFNA(MAX(ABS(INDIRECT("'" &amp; N$2 &amp; "'!B" &amp; ROWS!N10)-TIME!N10), ABS(INDIRECT("'" &amp; N$2 &amp; "'!F" &amp; ROWS!N10)-TIME!N10), ABS(INDIRECT("'" &amp; N$2 &amp; "'!J" &amp; ROWS!N10)-TIME!N10)), "")</f>
        <v>8.9999999999999858E-2</v>
      </c>
      <c r="O10" s="2">
        <f ca="1">_xlfn.IFNA(MAX(ABS(INDIRECT("'" &amp; O$2 &amp; "'!B" &amp; ROWS!O10)-TIME!O10), ABS(INDIRECT("'" &amp; O$2 &amp; "'!F" &amp; ROWS!O10)-TIME!O10), ABS(INDIRECT("'" &amp; O$2 &amp; "'!J" &amp; ROWS!O10)-TIME!O10)), "")</f>
        <v>0.40000000000000036</v>
      </c>
      <c r="P10" s="2" t="str">
        <f ca="1">_xlfn.IFNA(MAX(ABS(INDIRECT("'" &amp; P$2 &amp; "'!B" &amp; ROWS!P10)-TIME!P10), ABS(INDIRECT("'" &amp; P$2 &amp; "'!F" &amp; ROWS!P10)-TIME!P10), ABS(INDIRECT("'" &amp; P$2 &amp; "'!J" &amp; ROWS!P10)-TIME!P10)), "")</f>
        <v/>
      </c>
      <c r="Q10" s="2" t="str">
        <f ca="1">_xlfn.IFNA(MAX(ABS(INDIRECT("'" &amp; Q$2 &amp; "'!B" &amp; ROWS!Q10)-TIME!Q10), ABS(INDIRECT("'" &amp; Q$2 &amp; "'!F" &amp; ROWS!Q10)-TIME!Q10), ABS(INDIRECT("'" &amp; Q$2 &amp; "'!J" &amp; ROWS!Q10)-TIME!Q10)), "")</f>
        <v/>
      </c>
      <c r="R10" s="2">
        <f ca="1">_xlfn.IFNA(MAX(ABS(INDIRECT("'" &amp; R$2 &amp; "'!B" &amp; ROWS!R10)-TIME!R10), ABS(INDIRECT("'" &amp; R$2 &amp; "'!F" &amp; ROWS!R10)-TIME!R10), ABS(INDIRECT("'" &amp; R$2 &amp; "'!J" &amp; ROWS!R10)-TIME!R10)), "")</f>
        <v>8.0000000000000071E-2</v>
      </c>
      <c r="S10" s="2">
        <f ca="1">_xlfn.IFNA(MAX(ABS(INDIRECT("'" &amp; S$2 &amp; "'!B" &amp; ROWS!S10)-TIME!S10), ABS(INDIRECT("'" &amp; S$2 &amp; "'!F" &amp; ROWS!S10)-TIME!S10), ABS(INDIRECT("'" &amp; S$2 &amp; "'!J" &amp; ROWS!S10)-TIME!S10)), "")</f>
        <v>2.0000000000000018E-2</v>
      </c>
      <c r="T10" s="2">
        <f ca="1">_xlfn.IFNA(MAX(ABS(INDIRECT("'" &amp; T$2 &amp; "'!B" &amp; ROWS!T10)-TIME!T10), ABS(INDIRECT("'" &amp; T$2 &amp; "'!F" &amp; ROWS!T10)-TIME!T10), ABS(INDIRECT("'" &amp; T$2 &amp; "'!J" &amp; ROWS!T10)-TIME!T10)), "")</f>
        <v>0</v>
      </c>
      <c r="U10" s="2">
        <f ca="1">_xlfn.IFNA(MAX(ABS(INDIRECT("'" &amp; U$2 &amp; "'!B" &amp; ROWS!U10)-TIME!U10), ABS(INDIRECT("'" &amp; U$2 &amp; "'!F" &amp; ROWS!U10)-TIME!U10), ABS(INDIRECT("'" &amp; U$2 &amp; "'!J" &amp; ROWS!U10)-TIME!U10)), "")</f>
        <v>4.00000000000027E-2</v>
      </c>
      <c r="V10" s="2">
        <f ca="1">_xlfn.IFNA(MAX(ABS(INDIRECT("'" &amp; V$2 &amp; "'!B" &amp; ROWS!V10)-TIME!V10), ABS(INDIRECT("'" &amp; V$2 &amp; "'!F" &amp; ROWS!V10)-TIME!V10), ABS(INDIRECT("'" &amp; V$2 &amp; "'!J" &amp; ROWS!V10)-TIME!V10)), "")</f>
        <v>3.0000000000001137E-2</v>
      </c>
      <c r="W10" s="2">
        <f ca="1">_xlfn.IFNA(MAX(ABS(INDIRECT("'" &amp; W$2 &amp; "'!B" &amp; ROWS!W10)-TIME!W10), ABS(INDIRECT("'" &amp; W$2 &amp; "'!F" &amp; ROWS!W10)-TIME!W10), ABS(INDIRECT("'" &amp; W$2 &amp; "'!J" &amp; ROWS!W10)-TIME!W10)), "")</f>
        <v>1.9999999999999574E-2</v>
      </c>
      <c r="X10" s="2" t="str">
        <f ca="1">_xlfn.IFNA(MAX(ABS(INDIRECT("'" &amp; X$2 &amp; "'!B" &amp; ROWS!X10)-TIME!X10), ABS(INDIRECT("'" &amp; X$2 &amp; "'!F" &amp; ROWS!X10)-TIME!X10), ABS(INDIRECT("'" &amp; X$2 &amp; "'!J" &amp; ROWS!X10)-TIME!X10)), "")</f>
        <v/>
      </c>
      <c r="Y10" s="2" t="str">
        <f ca="1">_xlfn.IFNA(MAX(ABS(INDIRECT("'" &amp; Y$2 &amp; "'!B" &amp; ROWS!Y10)-TIME!Y10), ABS(INDIRECT("'" &amp; Y$2 &amp; "'!F" &amp; ROWS!Y10)-TIME!Y10), ABS(INDIRECT("'" &amp; Y$2 &amp; "'!J" &amp; ROWS!Y10)-TIME!Y10)), "")</f>
        <v/>
      </c>
    </row>
    <row r="11" spans="1:25" x14ac:dyDescent="0.25">
      <c r="A11" t="str">
        <f>METRICS!A10</f>
        <v>boundedBufferEXT</v>
      </c>
      <c r="B11" s="2">
        <f ca="1">_xlfn.IFNA(MAX(ABS(INDIRECT("'" &amp; B$2 &amp; "'!B" &amp; ROWS!B11)-TIME!B11), ABS(INDIRECT("'" &amp; B$2 &amp; "'!F" &amp; ROWS!B11)-TIME!B11), ABS(INDIRECT("'" &amp; B$2 &amp; "'!J" &amp; ROWS!B11)-TIME!B11)), "")</f>
        <v>4.9999999999999822E-2</v>
      </c>
      <c r="C11" s="2">
        <f ca="1">_xlfn.IFNA(MAX(ABS(INDIRECT("'" &amp; C$2 &amp; "'!B" &amp; ROWS!C11)-TIME!C11), ABS(INDIRECT("'" &amp; C$2 &amp; "'!F" &amp; ROWS!C11)-TIME!C11), ABS(INDIRECT("'" &amp; C$2 &amp; "'!J" &amp; ROWS!C11)-TIME!C11)), "")</f>
        <v>4.0000000000000036E-2</v>
      </c>
      <c r="D11" s="2">
        <f ca="1">_xlfn.IFNA(MAX(ABS(INDIRECT("'" &amp; D$2 &amp; "'!B" &amp; ROWS!D11)-TIME!D11), ABS(INDIRECT("'" &amp; D$2 &amp; "'!F" &amp; ROWS!D11)-TIME!D11), ABS(INDIRECT("'" &amp; D$2 &amp; "'!J" &amp; ROWS!D11)-TIME!D11)), "")</f>
        <v>2.0000000000000018E-2</v>
      </c>
      <c r="E11" s="2">
        <f ca="1">_xlfn.IFNA(MAX(ABS(INDIRECT("'" &amp; E$2 &amp; "'!B" &amp; ROWS!E11)-TIME!E11), ABS(INDIRECT("'" &amp; E$2 &amp; "'!F" &amp; ROWS!E11)-TIME!E11), ABS(INDIRECT("'" &amp; E$2 &amp; "'!J" &amp; ROWS!E11)-TIME!E11)), "")</f>
        <v>0.10999999999999943</v>
      </c>
      <c r="F11" s="2">
        <f ca="1">_xlfn.IFNA(MAX(ABS(INDIRECT("'" &amp; F$2 &amp; "'!B" &amp; ROWS!F11)-TIME!F11), ABS(INDIRECT("'" &amp; F$2 &amp; "'!F" &amp; ROWS!F11)-TIME!F11), ABS(INDIRECT("'" &amp; F$2 &amp; "'!J" &amp; ROWS!F11)-TIME!F11)), "")</f>
        <v>0.13000000000000256</v>
      </c>
      <c r="G11" s="2">
        <f ca="1">_xlfn.IFNA(MAX(ABS(INDIRECT("'" &amp; G$2 &amp; "'!B" &amp; ROWS!G11)-TIME!G11), ABS(INDIRECT("'" &amp; G$2 &amp; "'!F" &amp; ROWS!G11)-TIME!G11), ABS(INDIRECT("'" &amp; G$2 &amp; "'!J" &amp; ROWS!G11)-TIME!G11)), "")</f>
        <v>2.9999999999999361E-2</v>
      </c>
      <c r="H11" s="2" t="str">
        <f ca="1">_xlfn.IFNA(MAX(ABS(INDIRECT("'" &amp; H$2 &amp; "'!B" &amp; ROWS!H11)-TIME!H11), ABS(INDIRECT("'" &amp; H$2 &amp; "'!F" &amp; ROWS!H11)-TIME!H11), ABS(INDIRECT("'" &amp; H$2 &amp; "'!J" &amp; ROWS!H11)-TIME!H11)), "")</f>
        <v/>
      </c>
      <c r="I11" s="2" t="str">
        <f ca="1">_xlfn.IFNA(MAX(ABS(INDIRECT("'" &amp; I$2 &amp; "'!B" &amp; ROWS!I11)-TIME!I11), ABS(INDIRECT("'" &amp; I$2 &amp; "'!F" &amp; ROWS!I11)-TIME!I11), ABS(INDIRECT("'" &amp; I$2 &amp; "'!J" &amp; ROWS!I11)-TIME!I11)), "")</f>
        <v/>
      </c>
      <c r="J11" s="2">
        <f ca="1">_xlfn.IFNA(MAX(ABS(INDIRECT("'" &amp; J$2 &amp; "'!B" &amp; ROWS!J11)-TIME!J11), ABS(INDIRECT("'" &amp; J$2 &amp; "'!F" &amp; ROWS!J11)-TIME!J11), ABS(INDIRECT("'" &amp; J$2 &amp; "'!J" &amp; ROWS!J11)-TIME!J11)), "")</f>
        <v>1.0000000000000009E-2</v>
      </c>
      <c r="K11" s="2">
        <f ca="1">_xlfn.IFNA(MAX(ABS(INDIRECT("'" &amp; K$2 &amp; "'!B" &amp; ROWS!K11)-TIME!K11), ABS(INDIRECT("'" &amp; K$2 &amp; "'!F" &amp; ROWS!K11)-TIME!K11), ABS(INDIRECT("'" &amp; K$2 &amp; "'!J" &amp; ROWS!K11)-TIME!K11)), "")</f>
        <v>4.0000000000000036E-2</v>
      </c>
      <c r="L11" s="2">
        <f ca="1">_xlfn.IFNA(MAX(ABS(INDIRECT("'" &amp; L$2 &amp; "'!B" &amp; ROWS!L11)-TIME!L11), ABS(INDIRECT("'" &amp; L$2 &amp; "'!F" &amp; ROWS!L11)-TIME!L11), ABS(INDIRECT("'" &amp; L$2 &amp; "'!J" &amp; ROWS!L11)-TIME!L11)), "")</f>
        <v>1.0000000000000009E-2</v>
      </c>
      <c r="M11" s="2">
        <f ca="1">_xlfn.IFNA(MAX(ABS(INDIRECT("'" &amp; M$2 &amp; "'!B" &amp; ROWS!M11)-TIME!M11), ABS(INDIRECT("'" &amp; M$2 &amp; "'!F" &amp; ROWS!M11)-TIME!M11), ABS(INDIRECT("'" &amp; M$2 &amp; "'!J" &amp; ROWS!M11)-TIME!M11)), "")</f>
        <v>0.16000000000000014</v>
      </c>
      <c r="N11" s="2">
        <f ca="1">_xlfn.IFNA(MAX(ABS(INDIRECT("'" &amp; N$2 &amp; "'!B" &amp; ROWS!N11)-TIME!N11), ABS(INDIRECT("'" &amp; N$2 &amp; "'!F" &amp; ROWS!N11)-TIME!N11), ABS(INDIRECT("'" &amp; N$2 &amp; "'!J" &amp; ROWS!N11)-TIME!N11)), "")</f>
        <v>4.9999999999997158E-2</v>
      </c>
      <c r="O11" s="2">
        <f ca="1">_xlfn.IFNA(MAX(ABS(INDIRECT("'" &amp; O$2 &amp; "'!B" &amp; ROWS!O11)-TIME!O11), ABS(INDIRECT("'" &amp; O$2 &amp; "'!F" &amp; ROWS!O11)-TIME!O11), ABS(INDIRECT("'" &amp; O$2 &amp; "'!J" &amp; ROWS!O11)-TIME!O11)), "")</f>
        <v>0.39000000000000057</v>
      </c>
      <c r="P11" s="2" t="str">
        <f ca="1">_xlfn.IFNA(MAX(ABS(INDIRECT("'" &amp; P$2 &amp; "'!B" &amp; ROWS!P11)-TIME!P11), ABS(INDIRECT("'" &amp; P$2 &amp; "'!F" &amp; ROWS!P11)-TIME!P11), ABS(INDIRECT("'" &amp; P$2 &amp; "'!J" &amp; ROWS!P11)-TIME!P11)), "")</f>
        <v/>
      </c>
      <c r="Q11" s="2" t="str">
        <f ca="1">_xlfn.IFNA(MAX(ABS(INDIRECT("'" &amp; Q$2 &amp; "'!B" &amp; ROWS!Q11)-TIME!Q11), ABS(INDIRECT("'" &amp; Q$2 &amp; "'!F" &amp; ROWS!Q11)-TIME!Q11), ABS(INDIRECT("'" &amp; Q$2 &amp; "'!J" &amp; ROWS!Q11)-TIME!Q11)), "")</f>
        <v/>
      </c>
      <c r="R11" s="2">
        <f ca="1">_xlfn.IFNA(MAX(ABS(INDIRECT("'" &amp; R$2 &amp; "'!B" &amp; ROWS!R11)-TIME!R11), ABS(INDIRECT("'" &amp; R$2 &amp; "'!F" &amp; ROWS!R11)-TIME!R11), ABS(INDIRECT("'" &amp; R$2 &amp; "'!J" &amp; ROWS!R11)-TIME!R11)), "")</f>
        <v>8.0000000000000071E-2</v>
      </c>
      <c r="S11" s="2">
        <f ca="1">_xlfn.IFNA(MAX(ABS(INDIRECT("'" &amp; S$2 &amp; "'!B" &amp; ROWS!S11)-TIME!S11), ABS(INDIRECT("'" &amp; S$2 &amp; "'!F" &amp; ROWS!S11)-TIME!S11), ABS(INDIRECT("'" &amp; S$2 &amp; "'!J" &amp; ROWS!S11)-TIME!S11)), "")</f>
        <v>2.0000000000000018E-2</v>
      </c>
      <c r="T11" s="2">
        <f ca="1">_xlfn.IFNA(MAX(ABS(INDIRECT("'" &amp; T$2 &amp; "'!B" &amp; ROWS!T11)-TIME!T11), ABS(INDIRECT("'" &amp; T$2 &amp; "'!F" &amp; ROWS!T11)-TIME!T11), ABS(INDIRECT("'" &amp; T$2 &amp; "'!J" &amp; ROWS!T11)-TIME!T11)), "")</f>
        <v>2.0000000000000018E-2</v>
      </c>
      <c r="U11" s="2">
        <f ca="1">_xlfn.IFNA(MAX(ABS(INDIRECT("'" &amp; U$2 &amp; "'!B" &amp; ROWS!U11)-TIME!U11), ABS(INDIRECT("'" &amp; U$2 &amp; "'!F" &amp; ROWS!U11)-TIME!U11), ABS(INDIRECT("'" &amp; U$2 &amp; "'!J" &amp; ROWS!U11)-TIME!U11)), "")</f>
        <v>0.23000000000000043</v>
      </c>
      <c r="V11" s="2">
        <f ca="1">_xlfn.IFNA(MAX(ABS(INDIRECT("'" &amp; V$2 &amp; "'!B" &amp; ROWS!V11)-TIME!V11), ABS(INDIRECT("'" &amp; V$2 &amp; "'!F" &amp; ROWS!V11)-TIME!V11), ABS(INDIRECT("'" &amp; V$2 &amp; "'!J" &amp; ROWS!V11)-TIME!V11)), "")</f>
        <v>7.9999999999998295E-2</v>
      </c>
      <c r="W11" s="2">
        <f ca="1">_xlfn.IFNA(MAX(ABS(INDIRECT("'" &amp; W$2 &amp; "'!B" &amp; ROWS!W11)-TIME!W11), ABS(INDIRECT("'" &amp; W$2 &amp; "'!F" &amp; ROWS!W11)-TIME!W11), ABS(INDIRECT("'" &amp; W$2 &amp; "'!J" &amp; ROWS!W11)-TIME!W11)), "")</f>
        <v>4.0000000000000924E-2</v>
      </c>
      <c r="X11" s="2" t="str">
        <f ca="1">_xlfn.IFNA(MAX(ABS(INDIRECT("'" &amp; X$2 &amp; "'!B" &amp; ROWS!X11)-TIME!X11), ABS(INDIRECT("'" &amp; X$2 &amp; "'!F" &amp; ROWS!X11)-TIME!X11), ABS(INDIRECT("'" &amp; X$2 &amp; "'!J" &amp; ROWS!X11)-TIME!X11)), "")</f>
        <v/>
      </c>
      <c r="Y11" s="2" t="str">
        <f ca="1">_xlfn.IFNA(MAX(ABS(INDIRECT("'" &amp; Y$2 &amp; "'!B" &amp; ROWS!Y11)-TIME!Y11), ABS(INDIRECT("'" &amp; Y$2 &amp; "'!F" &amp; ROWS!Y11)-TIME!Y11), ABS(INDIRECT("'" &amp; Y$2 &amp; "'!J" &amp; ROWS!Y11)-TIME!Y11)), "")</f>
        <v/>
      </c>
    </row>
    <row r="12" spans="1:25" x14ac:dyDescent="0.25">
      <c r="A12" t="str">
        <f>METRICS!A11</f>
        <v>boundedBufferINT</v>
      </c>
      <c r="B12" s="2">
        <f ca="1">_xlfn.IFNA(MAX(ABS(INDIRECT("'" &amp; B$2 &amp; "'!B" &amp; ROWS!B12)-TIME!B12), ABS(INDIRECT("'" &amp; B$2 &amp; "'!F" &amp; ROWS!B12)-TIME!B12), ABS(INDIRECT("'" &amp; B$2 &amp; "'!J" &amp; ROWS!B12)-TIME!B12)), "")</f>
        <v>0.10999999999999988</v>
      </c>
      <c r="C12" s="2">
        <f ca="1">_xlfn.IFNA(MAX(ABS(INDIRECT("'" &amp; C$2 &amp; "'!B" &amp; ROWS!C12)-TIME!C12), ABS(INDIRECT("'" &amp; C$2 &amp; "'!F" &amp; ROWS!C12)-TIME!C12), ABS(INDIRECT("'" &amp; C$2 &amp; "'!J" &amp; ROWS!C12)-TIME!C12)), "")</f>
        <v>4.0000000000000036E-2</v>
      </c>
      <c r="D12" s="2">
        <f ca="1">_xlfn.IFNA(MAX(ABS(INDIRECT("'" &amp; D$2 &amp; "'!B" &amp; ROWS!D12)-TIME!D12), ABS(INDIRECT("'" &amp; D$2 &amp; "'!F" &amp; ROWS!D12)-TIME!D12), ABS(INDIRECT("'" &amp; D$2 &amp; "'!J" &amp; ROWS!D12)-TIME!D12)), "")</f>
        <v>0</v>
      </c>
      <c r="E12" s="2">
        <f ca="1">_xlfn.IFNA(MAX(ABS(INDIRECT("'" &amp; E$2 &amp; "'!B" &amp; ROWS!E12)-TIME!E12), ABS(INDIRECT("'" &amp; E$2 &amp; "'!F" &amp; ROWS!E12)-TIME!E12), ABS(INDIRECT("'" &amp; E$2 &amp; "'!J" &amp; ROWS!E12)-TIME!E12)), "")</f>
        <v>0.19999999999999929</v>
      </c>
      <c r="F12" s="2">
        <f ca="1">_xlfn.IFNA(MAX(ABS(INDIRECT("'" &amp; F$2 &amp; "'!B" &amp; ROWS!F12)-TIME!F12), ABS(INDIRECT("'" &amp; F$2 &amp; "'!F" &amp; ROWS!F12)-TIME!F12), ABS(INDIRECT("'" &amp; F$2 &amp; "'!J" &amp; ROWS!F12)-TIME!F12)), "")</f>
        <v>8.0000000000001847E-2</v>
      </c>
      <c r="G12" s="2">
        <f ca="1">_xlfn.IFNA(MAX(ABS(INDIRECT("'" &amp; G$2 &amp; "'!B" &amp; ROWS!G12)-TIME!G12), ABS(INDIRECT("'" &amp; G$2 &amp; "'!F" &amp; ROWS!G12)-TIME!G12), ABS(INDIRECT("'" &amp; G$2 &amp; "'!J" &amp; ROWS!G12)-TIME!G12)), "")</f>
        <v>0.10999999999999943</v>
      </c>
      <c r="H12" s="2" t="str">
        <f ca="1">_xlfn.IFNA(MAX(ABS(INDIRECT("'" &amp; H$2 &amp; "'!B" &amp; ROWS!H12)-TIME!H12), ABS(INDIRECT("'" &amp; H$2 &amp; "'!F" &amp; ROWS!H12)-TIME!H12), ABS(INDIRECT("'" &amp; H$2 &amp; "'!J" &amp; ROWS!H12)-TIME!H12)), "")</f>
        <v/>
      </c>
      <c r="I12" s="2" t="str">
        <f ca="1">_xlfn.IFNA(MAX(ABS(INDIRECT("'" &amp; I$2 &amp; "'!B" &amp; ROWS!I12)-TIME!I12), ABS(INDIRECT("'" &amp; I$2 &amp; "'!F" &amp; ROWS!I12)-TIME!I12), ABS(INDIRECT("'" &amp; I$2 &amp; "'!J" &amp; ROWS!I12)-TIME!I12)), "")</f>
        <v/>
      </c>
      <c r="J12" s="2">
        <f ca="1">_xlfn.IFNA(MAX(ABS(INDIRECT("'" &amp; J$2 &amp; "'!B" &amp; ROWS!J12)-TIME!J12), ABS(INDIRECT("'" &amp; J$2 &amp; "'!F" &amp; ROWS!J12)-TIME!J12), ABS(INDIRECT("'" &amp; J$2 &amp; "'!J" &amp; ROWS!J12)-TIME!J12)), "")</f>
        <v>1.0000000000000009E-2</v>
      </c>
      <c r="K12" s="2">
        <f ca="1">_xlfn.IFNA(MAX(ABS(INDIRECT("'" &amp; K$2 &amp; "'!B" &amp; ROWS!K12)-TIME!K12), ABS(INDIRECT("'" &amp; K$2 &amp; "'!F" &amp; ROWS!K12)-TIME!K12), ABS(INDIRECT("'" &amp; K$2 &amp; "'!J" &amp; ROWS!K12)-TIME!K12)), "")</f>
        <v>1.0000000000000231E-2</v>
      </c>
      <c r="L12" s="2">
        <f ca="1">_xlfn.IFNA(MAX(ABS(INDIRECT("'" &amp; L$2 &amp; "'!B" &amp; ROWS!L12)-TIME!L12), ABS(INDIRECT("'" &amp; L$2 &amp; "'!F" &amp; ROWS!L12)-TIME!L12), ABS(INDIRECT("'" &amp; L$2 &amp; "'!J" &amp; ROWS!L12)-TIME!L12)), "")</f>
        <v>1.0000000000000009E-2</v>
      </c>
      <c r="M12" s="2">
        <f ca="1">_xlfn.IFNA(MAX(ABS(INDIRECT("'" &amp; M$2 &amp; "'!B" &amp; ROWS!M12)-TIME!M12), ABS(INDIRECT("'" &amp; M$2 &amp; "'!F" &amp; ROWS!M12)-TIME!M12), ABS(INDIRECT("'" &amp; M$2 &amp; "'!J" &amp; ROWS!M12)-TIME!M12)), "")</f>
        <v>5.9999999999998721E-2</v>
      </c>
      <c r="N12" s="2">
        <f ca="1">_xlfn.IFNA(MAX(ABS(INDIRECT("'" &amp; N$2 &amp; "'!B" &amp; ROWS!N12)-TIME!N12), ABS(INDIRECT("'" &amp; N$2 &amp; "'!F" &amp; ROWS!N12)-TIME!N12), ABS(INDIRECT("'" &amp; N$2 &amp; "'!J" &amp; ROWS!N12)-TIME!N12)), "")</f>
        <v>5.0000000000000711E-2</v>
      </c>
      <c r="O12" s="2">
        <f ca="1">_xlfn.IFNA(MAX(ABS(INDIRECT("'" &amp; O$2 &amp; "'!B" &amp; ROWS!O12)-TIME!O12), ABS(INDIRECT("'" &amp; O$2 &amp; "'!F" &amp; ROWS!O12)-TIME!O12), ABS(INDIRECT("'" &amp; O$2 &amp; "'!J" &amp; ROWS!O12)-TIME!O12)), "")</f>
        <v>0.25999999999999979</v>
      </c>
      <c r="P12" s="2" t="str">
        <f ca="1">_xlfn.IFNA(MAX(ABS(INDIRECT("'" &amp; P$2 &amp; "'!B" &amp; ROWS!P12)-TIME!P12), ABS(INDIRECT("'" &amp; P$2 &amp; "'!F" &amp; ROWS!P12)-TIME!P12), ABS(INDIRECT("'" &amp; P$2 &amp; "'!J" &amp; ROWS!P12)-TIME!P12)), "")</f>
        <v/>
      </c>
      <c r="Q12" s="2" t="str">
        <f ca="1">_xlfn.IFNA(MAX(ABS(INDIRECT("'" &amp; Q$2 &amp; "'!B" &amp; ROWS!Q12)-TIME!Q12), ABS(INDIRECT("'" &amp; Q$2 &amp; "'!F" &amp; ROWS!Q12)-TIME!Q12), ABS(INDIRECT("'" &amp; Q$2 &amp; "'!J" &amp; ROWS!Q12)-TIME!Q12)), "")</f>
        <v/>
      </c>
      <c r="R12" s="2">
        <f ca="1">_xlfn.IFNA(MAX(ABS(INDIRECT("'" &amp; R$2 &amp; "'!B" &amp; ROWS!R12)-TIME!R12), ABS(INDIRECT("'" &amp; R$2 &amp; "'!F" &amp; ROWS!R12)-TIME!R12), ABS(INDIRECT("'" &amp; R$2 &amp; "'!J" &amp; ROWS!R12)-TIME!R12)), "")</f>
        <v>0.12999999999999989</v>
      </c>
      <c r="S12" s="2">
        <f ca="1">_xlfn.IFNA(MAX(ABS(INDIRECT("'" &amp; S$2 &amp; "'!B" &amp; ROWS!S12)-TIME!S12), ABS(INDIRECT("'" &amp; S$2 &amp; "'!F" &amp; ROWS!S12)-TIME!S12), ABS(INDIRECT("'" &amp; S$2 &amp; "'!J" &amp; ROWS!S12)-TIME!S12)), "")</f>
        <v>2.0000000000000018E-2</v>
      </c>
      <c r="T12" s="2">
        <f ca="1">_xlfn.IFNA(MAX(ABS(INDIRECT("'" &amp; T$2 &amp; "'!B" &amp; ROWS!T12)-TIME!T12), ABS(INDIRECT("'" &amp; T$2 &amp; "'!F" &amp; ROWS!T12)-TIME!T12), ABS(INDIRECT("'" &amp; T$2 &amp; "'!J" &amp; ROWS!T12)-TIME!T12)), "")</f>
        <v>1.0000000000000009E-2</v>
      </c>
      <c r="U12" s="2">
        <f ca="1">_xlfn.IFNA(MAX(ABS(INDIRECT("'" &amp; U$2 &amp; "'!B" &amp; ROWS!U12)-TIME!U12), ABS(INDIRECT("'" &amp; U$2 &amp; "'!F" &amp; ROWS!U12)-TIME!U12), ABS(INDIRECT("'" &amp; U$2 &amp; "'!J" &amp; ROWS!U12)-TIME!U12)), "")</f>
        <v>0.28999999999999915</v>
      </c>
      <c r="V12" s="2">
        <f ca="1">_xlfn.IFNA(MAX(ABS(INDIRECT("'" &amp; V$2 &amp; "'!B" &amp; ROWS!V12)-TIME!V12), ABS(INDIRECT("'" &amp; V$2 &amp; "'!F" &amp; ROWS!V12)-TIME!V12), ABS(INDIRECT("'" &amp; V$2 &amp; "'!J" &amp; ROWS!V12)-TIME!V12)), "")</f>
        <v>8.9999999999999858E-2</v>
      </c>
      <c r="W12" s="2">
        <f ca="1">_xlfn.IFNA(MAX(ABS(INDIRECT("'" &amp; W$2 &amp; "'!B" &amp; ROWS!W12)-TIME!W12), ABS(INDIRECT("'" &amp; W$2 &amp; "'!F" &amp; ROWS!W12)-TIME!W12), ABS(INDIRECT("'" &amp; W$2 &amp; "'!J" &amp; ROWS!W12)-TIME!W12)), "")</f>
        <v>0.23000000000000043</v>
      </c>
      <c r="X12" s="2" t="str">
        <f ca="1">_xlfn.IFNA(MAX(ABS(INDIRECT("'" &amp; X$2 &amp; "'!B" &amp; ROWS!X12)-TIME!X12), ABS(INDIRECT("'" &amp; X$2 &amp; "'!F" &amp; ROWS!X12)-TIME!X12), ABS(INDIRECT("'" &amp; X$2 &amp; "'!J" &amp; ROWS!X12)-TIME!X12)), "")</f>
        <v/>
      </c>
      <c r="Y12" s="2" t="str">
        <f ca="1">_xlfn.IFNA(MAX(ABS(INDIRECT("'" &amp; Y$2 &amp; "'!B" &amp; ROWS!Y12)-TIME!Y12), ABS(INDIRECT("'" &amp; Y$2 &amp; "'!F" &amp; ROWS!Y12)-TIME!Y12), ABS(INDIRECT("'" &amp; Y$2 &amp; "'!J" &amp; ROWS!Y12)-TIME!Y12)), "")</f>
        <v/>
      </c>
    </row>
    <row r="13" spans="1:25" x14ac:dyDescent="0.25">
      <c r="A13" t="str">
        <f>METRICS!A12</f>
        <v>castError</v>
      </c>
      <c r="B13" s="2">
        <f ca="1">_xlfn.IFNA(MAX(ABS(INDIRECT("'" &amp; B$2 &amp; "'!B" &amp; ROWS!B13)-TIME!B13), ABS(INDIRECT("'" &amp; B$2 &amp; "'!F" &amp; ROWS!B13)-TIME!B13), ABS(INDIRECT("'" &amp; B$2 &amp; "'!J" &amp; ROWS!B13)-TIME!B13)), "")</f>
        <v>1.0000000000000009E-2</v>
      </c>
      <c r="C13" s="2">
        <f ca="1">_xlfn.IFNA(MAX(ABS(INDIRECT("'" &amp; C$2 &amp; "'!B" &amp; ROWS!C13)-TIME!C13), ABS(INDIRECT("'" &amp; C$2 &amp; "'!F" &amp; ROWS!C13)-TIME!C13), ABS(INDIRECT("'" &amp; C$2 &amp; "'!J" &amp; ROWS!C13)-TIME!C13)), "")</f>
        <v>0</v>
      </c>
      <c r="D13" s="2">
        <f ca="1">_xlfn.IFNA(MAX(ABS(INDIRECT("'" &amp; D$2 &amp; "'!B" &amp; ROWS!D13)-TIME!D13), ABS(INDIRECT("'" &amp; D$2 &amp; "'!F" &amp; ROWS!D13)-TIME!D13), ABS(INDIRECT("'" &amp; D$2 &amp; "'!J" &amp; ROWS!D13)-TIME!D13)), "")</f>
        <v>0</v>
      </c>
      <c r="E13" s="2">
        <f ca="1">_xlfn.IFNA(MAX(ABS(INDIRECT("'" &amp; E$2 &amp; "'!B" &amp; ROWS!E13)-TIME!E13), ABS(INDIRECT("'" &amp; E$2 &amp; "'!F" &amp; ROWS!E13)-TIME!E13), ABS(INDIRECT("'" &amp; E$2 &amp; "'!J" &amp; ROWS!E13)-TIME!E13)), "")</f>
        <v>1.0000000000000009E-2</v>
      </c>
      <c r="F13" s="2">
        <f ca="1">_xlfn.IFNA(MAX(ABS(INDIRECT("'" &amp; F$2 &amp; "'!B" &amp; ROWS!F13)-TIME!F13), ABS(INDIRECT("'" &amp; F$2 &amp; "'!F" &amp; ROWS!F13)-TIME!F13), ABS(INDIRECT("'" &amp; F$2 &amp; "'!J" &amp; ROWS!F13)-TIME!F13)), "")</f>
        <v>0</v>
      </c>
      <c r="G13" s="2">
        <f ca="1">_xlfn.IFNA(MAX(ABS(INDIRECT("'" &amp; G$2 &amp; "'!B" &amp; ROWS!G13)-TIME!G13), ABS(INDIRECT("'" &amp; G$2 &amp; "'!F" &amp; ROWS!G13)-TIME!G13), ABS(INDIRECT("'" &amp; G$2 &amp; "'!J" &amp; ROWS!G13)-TIME!G13)), "")</f>
        <v>2.0000000000000018E-2</v>
      </c>
      <c r="H13" s="2">
        <f ca="1">_xlfn.IFNA(MAX(ABS(INDIRECT("'" &amp; H$2 &amp; "'!B" &amp; ROWS!H13)-TIME!H13), ABS(INDIRECT("'" &amp; H$2 &amp; "'!F" &amp; ROWS!H13)-TIME!H13), ABS(INDIRECT("'" &amp; H$2 &amp; "'!J" &amp; ROWS!H13)-TIME!H13)), "")</f>
        <v>1.0000000000000009E-2</v>
      </c>
      <c r="I13" s="2">
        <f ca="1">_xlfn.IFNA(MAX(ABS(INDIRECT("'" &amp; I$2 &amp; "'!B" &amp; ROWS!I13)-TIME!I13), ABS(INDIRECT("'" &amp; I$2 &amp; "'!F" &amp; ROWS!I13)-TIME!I13), ABS(INDIRECT("'" &amp; I$2 &amp; "'!J" &amp; ROWS!I13)-TIME!I13)), "")</f>
        <v>0</v>
      </c>
      <c r="J13" s="2">
        <f ca="1">_xlfn.IFNA(MAX(ABS(INDIRECT("'" &amp; J$2 &amp; "'!B" &amp; ROWS!J13)-TIME!J13), ABS(INDIRECT("'" &amp; J$2 &amp; "'!F" &amp; ROWS!J13)-TIME!J13), ABS(INDIRECT("'" &amp; J$2 &amp; "'!J" &amp; ROWS!J13)-TIME!J13)), "")</f>
        <v>0</v>
      </c>
      <c r="K13" s="2">
        <f ca="1">_xlfn.IFNA(MAX(ABS(INDIRECT("'" &amp; K$2 &amp; "'!B" &amp; ROWS!K13)-TIME!K13), ABS(INDIRECT("'" &amp; K$2 &amp; "'!F" &amp; ROWS!K13)-TIME!K13), ABS(INDIRECT("'" &amp; K$2 &amp; "'!J" &amp; ROWS!K13)-TIME!K13)), "")</f>
        <v>0</v>
      </c>
      <c r="L13" s="2">
        <f ca="1">_xlfn.IFNA(MAX(ABS(INDIRECT("'" &amp; L$2 &amp; "'!B" &amp; ROWS!L13)-TIME!L13), ABS(INDIRECT("'" &amp; L$2 &amp; "'!F" &amp; ROWS!L13)-TIME!L13), ABS(INDIRECT("'" &amp; L$2 &amp; "'!J" &amp; ROWS!L13)-TIME!L13)), "")</f>
        <v>0</v>
      </c>
      <c r="M13" s="2">
        <f ca="1">_xlfn.IFNA(MAX(ABS(INDIRECT("'" &amp; M$2 &amp; "'!B" &amp; ROWS!M13)-TIME!M13), ABS(INDIRECT("'" &amp; M$2 &amp; "'!F" &amp; ROWS!M13)-TIME!M13), ABS(INDIRECT("'" &amp; M$2 &amp; "'!J" &amp; ROWS!M13)-TIME!M13)), "")</f>
        <v>1.0000000000000009E-2</v>
      </c>
      <c r="N13" s="2">
        <f ca="1">_xlfn.IFNA(MAX(ABS(INDIRECT("'" &amp; N$2 &amp; "'!B" &amp; ROWS!N13)-TIME!N13), ABS(INDIRECT("'" &amp; N$2 &amp; "'!F" &amp; ROWS!N13)-TIME!N13), ABS(INDIRECT("'" &amp; N$2 &amp; "'!J" &amp; ROWS!N13)-TIME!N13)), "")</f>
        <v>1.0000000000000009E-2</v>
      </c>
      <c r="O13" s="2">
        <f ca="1">_xlfn.IFNA(MAX(ABS(INDIRECT("'" &amp; O$2 &amp; "'!B" &amp; ROWS!O13)-TIME!O13), ABS(INDIRECT("'" &amp; O$2 &amp; "'!F" &amp; ROWS!O13)-TIME!O13), ABS(INDIRECT("'" &amp; O$2 &amp; "'!J" &amp; ROWS!O13)-TIME!O13)), "")</f>
        <v>9.9999999999999811E-3</v>
      </c>
      <c r="P13" s="2">
        <f ca="1">_xlfn.IFNA(MAX(ABS(INDIRECT("'" &amp; P$2 &amp; "'!B" &amp; ROWS!P13)-TIME!P13), ABS(INDIRECT("'" &amp; P$2 &amp; "'!F" &amp; ROWS!P13)-TIME!P13), ABS(INDIRECT("'" &amp; P$2 &amp; "'!J" &amp; ROWS!P13)-TIME!P13)), "")</f>
        <v>1.0000000000000009E-2</v>
      </c>
      <c r="Q13" s="2">
        <f ca="1">_xlfn.IFNA(MAX(ABS(INDIRECT("'" &amp; Q$2 &amp; "'!B" &amp; ROWS!Q13)-TIME!Q13), ABS(INDIRECT("'" &amp; Q$2 &amp; "'!F" &amp; ROWS!Q13)-TIME!Q13), ABS(INDIRECT("'" &amp; Q$2 &amp; "'!J" &amp; ROWS!Q13)-TIME!Q13)), "")</f>
        <v>9.999999999999995E-3</v>
      </c>
      <c r="R13" s="2">
        <f ca="1">_xlfn.IFNA(MAX(ABS(INDIRECT("'" &amp; R$2 &amp; "'!B" &amp; ROWS!R13)-TIME!R13), ABS(INDIRECT("'" &amp; R$2 &amp; "'!F" &amp; ROWS!R13)-TIME!R13), ABS(INDIRECT("'" &amp; R$2 &amp; "'!J" &amp; ROWS!R13)-TIME!R13)), "")</f>
        <v>0.01</v>
      </c>
      <c r="S13" s="2">
        <f ca="1">_xlfn.IFNA(MAX(ABS(INDIRECT("'" &amp; S$2 &amp; "'!B" &amp; ROWS!S13)-TIME!S13), ABS(INDIRECT("'" &amp; S$2 &amp; "'!F" &amp; ROWS!S13)-TIME!S13), ABS(INDIRECT("'" &amp; S$2 &amp; "'!J" &amp; ROWS!S13)-TIME!S13)), "")</f>
        <v>1.0000000000000002E-2</v>
      </c>
      <c r="T13" s="2">
        <f ca="1">_xlfn.IFNA(MAX(ABS(INDIRECT("'" &amp; T$2 &amp; "'!B" &amp; ROWS!T13)-TIME!T13), ABS(INDIRECT("'" &amp; T$2 &amp; "'!F" &amp; ROWS!T13)-TIME!T13), ABS(INDIRECT("'" &amp; T$2 &amp; "'!J" &amp; ROWS!T13)-TIME!T13)), "")</f>
        <v>0</v>
      </c>
      <c r="U13" s="2">
        <f ca="1">_xlfn.IFNA(MAX(ABS(INDIRECT("'" &amp; U$2 &amp; "'!B" &amp; ROWS!U13)-TIME!U13), ABS(INDIRECT("'" &amp; U$2 &amp; "'!F" &amp; ROWS!U13)-TIME!U13), ABS(INDIRECT("'" &amp; U$2 &amp; "'!J" &amp; ROWS!U13)-TIME!U13)), "")</f>
        <v>1.0000000000000009E-2</v>
      </c>
      <c r="V13" s="2">
        <f ca="1">_xlfn.IFNA(MAX(ABS(INDIRECT("'" &amp; V$2 &amp; "'!B" &amp; ROWS!V13)-TIME!V13), ABS(INDIRECT("'" &amp; V$2 &amp; "'!F" &amp; ROWS!V13)-TIME!V13), ABS(INDIRECT("'" &amp; V$2 &amp; "'!J" &amp; ROWS!V13)-TIME!V13)), "")</f>
        <v>1.0000000000000009E-2</v>
      </c>
      <c r="W13" s="2">
        <f ca="1">_xlfn.IFNA(MAX(ABS(INDIRECT("'" &amp; W$2 &amp; "'!B" &amp; ROWS!W13)-TIME!W13), ABS(INDIRECT("'" &amp; W$2 &amp; "'!F" &amp; ROWS!W13)-TIME!W13), ABS(INDIRECT("'" &amp; W$2 &amp; "'!J" &amp; ROWS!W13)-TIME!W13)), "")</f>
        <v>1.0000000000000009E-2</v>
      </c>
      <c r="X13" s="2">
        <f ca="1">_xlfn.IFNA(MAX(ABS(INDIRECT("'" &amp; X$2 &amp; "'!B" &amp; ROWS!X13)-TIME!X13), ABS(INDIRECT("'" &amp; X$2 &amp; "'!F" &amp; ROWS!X13)-TIME!X13), ABS(INDIRECT("'" &amp; X$2 &amp; "'!J" &amp; ROWS!X13)-TIME!X13)), "")</f>
        <v>1.0000000000000009E-2</v>
      </c>
      <c r="Y13" s="2">
        <f ca="1">_xlfn.IFNA(MAX(ABS(INDIRECT("'" &amp; Y$2 &amp; "'!B" &amp; ROWS!Y13)-TIME!Y13), ABS(INDIRECT("'" &amp; Y$2 &amp; "'!F" &amp; ROWS!Y13)-TIME!Y13), ABS(INDIRECT("'" &amp; Y$2 &amp; "'!J" &amp; ROWS!Y13)-TIME!Y13)), "")</f>
        <v>9.999999999999995E-3</v>
      </c>
    </row>
    <row r="14" spans="1:25" x14ac:dyDescent="0.25">
      <c r="A14" t="str">
        <f>METRICS!A13</f>
        <v>cast</v>
      </c>
      <c r="B14" s="2">
        <f ca="1">_xlfn.IFNA(MAX(ABS(INDIRECT("'" &amp; B$2 &amp; "'!B" &amp; ROWS!B14)-TIME!B14), ABS(INDIRECT("'" &amp; B$2 &amp; "'!F" &amp; ROWS!B14)-TIME!B14), ABS(INDIRECT("'" &amp; B$2 &amp; "'!J" &amp; ROWS!B14)-TIME!B14)), "")</f>
        <v>0</v>
      </c>
      <c r="C14" s="2">
        <f ca="1">_xlfn.IFNA(MAX(ABS(INDIRECT("'" &amp; C$2 &amp; "'!B" &amp; ROWS!C14)-TIME!C14), ABS(INDIRECT("'" &amp; C$2 &amp; "'!F" &amp; ROWS!C14)-TIME!C14), ABS(INDIRECT("'" &amp; C$2 &amp; "'!J" &amp; ROWS!C14)-TIME!C14)), "")</f>
        <v>1.0000000000000009E-2</v>
      </c>
      <c r="D14" s="2">
        <f ca="1">_xlfn.IFNA(MAX(ABS(INDIRECT("'" &amp; D$2 &amp; "'!B" &amp; ROWS!D14)-TIME!D14), ABS(INDIRECT("'" &amp; D$2 &amp; "'!F" &amp; ROWS!D14)-TIME!D14), ABS(INDIRECT("'" &amp; D$2 &amp; "'!J" &amp; ROWS!D14)-TIME!D14)), "")</f>
        <v>9.9999999999999985E-3</v>
      </c>
      <c r="E14" s="2">
        <f ca="1">_xlfn.IFNA(MAX(ABS(INDIRECT("'" &amp; E$2 &amp; "'!B" &amp; ROWS!E14)-TIME!E14), ABS(INDIRECT("'" &amp; E$2 &amp; "'!F" &amp; ROWS!E14)-TIME!E14), ABS(INDIRECT("'" &amp; E$2 &amp; "'!J" &amp; ROWS!E14)-TIME!E14)), "")</f>
        <v>0</v>
      </c>
      <c r="F14" s="2">
        <f ca="1">_xlfn.IFNA(MAX(ABS(INDIRECT("'" &amp; F$2 &amp; "'!B" &amp; ROWS!F14)-TIME!F14), ABS(INDIRECT("'" &amp; F$2 &amp; "'!F" &amp; ROWS!F14)-TIME!F14), ABS(INDIRECT("'" &amp; F$2 &amp; "'!J" &amp; ROWS!F14)-TIME!F14)), "")</f>
        <v>1.0000000000000009E-2</v>
      </c>
      <c r="G14" s="2">
        <f ca="1">_xlfn.IFNA(MAX(ABS(INDIRECT("'" &amp; G$2 &amp; "'!B" &amp; ROWS!G14)-TIME!G14), ABS(INDIRECT("'" &amp; G$2 &amp; "'!F" &amp; ROWS!G14)-TIME!G14), ABS(INDIRECT("'" &amp; G$2 &amp; "'!J" &amp; ROWS!G14)-TIME!G14)), "")</f>
        <v>1.0000000000000009E-2</v>
      </c>
      <c r="H14" s="2">
        <f ca="1">_xlfn.IFNA(MAX(ABS(INDIRECT("'" &amp; H$2 &amp; "'!B" &amp; ROWS!H14)-TIME!H14), ABS(INDIRECT("'" &amp; H$2 &amp; "'!F" &amp; ROWS!H14)-TIME!H14), ABS(INDIRECT("'" &amp; H$2 &amp; "'!J" &amp; ROWS!H14)-TIME!H14)), "")</f>
        <v>9.9999999999997868E-3</v>
      </c>
      <c r="I14" s="2">
        <f ca="1">_xlfn.IFNA(MAX(ABS(INDIRECT("'" &amp; I$2 &amp; "'!B" &amp; ROWS!I14)-TIME!I14), ABS(INDIRECT("'" &amp; I$2 &amp; "'!F" &amp; ROWS!I14)-TIME!I14), ABS(INDIRECT("'" &amp; I$2 &amp; "'!J" &amp; ROWS!I14)-TIME!I14)), "")</f>
        <v>2.0000000000000018E-2</v>
      </c>
      <c r="J14" s="2">
        <f ca="1">_xlfn.IFNA(MAX(ABS(INDIRECT("'" &amp; J$2 &amp; "'!B" &amp; ROWS!J14)-TIME!J14), ABS(INDIRECT("'" &amp; J$2 &amp; "'!F" &amp; ROWS!J14)-TIME!J14), ABS(INDIRECT("'" &amp; J$2 &amp; "'!J" &amp; ROWS!J14)-TIME!J14)), "")</f>
        <v>0</v>
      </c>
      <c r="K14" s="2">
        <f ca="1">_xlfn.IFNA(MAX(ABS(INDIRECT("'" &amp; K$2 &amp; "'!B" &amp; ROWS!K14)-TIME!K14), ABS(INDIRECT("'" &amp; K$2 &amp; "'!F" &amp; ROWS!K14)-TIME!K14), ABS(INDIRECT("'" &amp; K$2 &amp; "'!J" &amp; ROWS!K14)-TIME!K14)), "")</f>
        <v>1.0000000000000002E-2</v>
      </c>
      <c r="L14" s="2">
        <f ca="1">_xlfn.IFNA(MAX(ABS(INDIRECT("'" &amp; L$2 &amp; "'!B" &amp; ROWS!L14)-TIME!L14), ABS(INDIRECT("'" &amp; L$2 &amp; "'!F" &amp; ROWS!L14)-TIME!L14), ABS(INDIRECT("'" &amp; L$2 &amp; "'!J" &amp; ROWS!L14)-TIME!L14)), "")</f>
        <v>0</v>
      </c>
      <c r="M14" s="2">
        <f ca="1">_xlfn.IFNA(MAX(ABS(INDIRECT("'" &amp; M$2 &amp; "'!B" &amp; ROWS!M14)-TIME!M14), ABS(INDIRECT("'" &amp; M$2 &amp; "'!F" &amp; ROWS!M14)-TIME!M14), ABS(INDIRECT("'" &amp; M$2 &amp; "'!J" &amp; ROWS!M14)-TIME!M14)), "")</f>
        <v>0</v>
      </c>
      <c r="N14" s="2">
        <f ca="1">_xlfn.IFNA(MAX(ABS(INDIRECT("'" &amp; N$2 &amp; "'!B" &amp; ROWS!N14)-TIME!N14), ABS(INDIRECT("'" &amp; N$2 &amp; "'!F" &amp; ROWS!N14)-TIME!N14), ABS(INDIRECT("'" &amp; N$2 &amp; "'!J" &amp; ROWS!N14)-TIME!N14)), "")</f>
        <v>2.0000000000000018E-2</v>
      </c>
      <c r="O14" s="2">
        <f ca="1">_xlfn.IFNA(MAX(ABS(INDIRECT("'" &amp; O$2 &amp; "'!B" &amp; ROWS!O14)-TIME!O14), ABS(INDIRECT("'" &amp; O$2 &amp; "'!F" &amp; ROWS!O14)-TIME!O14), ABS(INDIRECT("'" &amp; O$2 &amp; "'!J" &amp; ROWS!O14)-TIME!O14)), "")</f>
        <v>9.9999999999999811E-3</v>
      </c>
      <c r="P14" s="2">
        <f ca="1">_xlfn.IFNA(MAX(ABS(INDIRECT("'" &amp; P$2 &amp; "'!B" &amp; ROWS!P14)-TIME!P14), ABS(INDIRECT("'" &amp; P$2 &amp; "'!F" &amp; ROWS!P14)-TIME!P14), ABS(INDIRECT("'" &amp; P$2 &amp; "'!J" &amp; ROWS!P14)-TIME!P14)), "")</f>
        <v>1.0000000000000009E-2</v>
      </c>
      <c r="Q14" s="2">
        <f ca="1">_xlfn.IFNA(MAX(ABS(INDIRECT("'" &amp; Q$2 &amp; "'!B" &amp; ROWS!Q14)-TIME!Q14), ABS(INDIRECT("'" &amp; Q$2 &amp; "'!F" &amp; ROWS!Q14)-TIME!Q14), ABS(INDIRECT("'" &amp; Q$2 &amp; "'!J" &amp; ROWS!Q14)-TIME!Q14)), "")</f>
        <v>9.999999999999995E-3</v>
      </c>
      <c r="R14" s="2">
        <f ca="1">_xlfn.IFNA(MAX(ABS(INDIRECT("'" &amp; R$2 &amp; "'!B" &amp; ROWS!R14)-TIME!R14), ABS(INDIRECT("'" &amp; R$2 &amp; "'!F" &amp; ROWS!R14)-TIME!R14), ABS(INDIRECT("'" &amp; R$2 &amp; "'!J" &amp; ROWS!R14)-TIME!R14)), "")</f>
        <v>0</v>
      </c>
      <c r="S14" s="2">
        <f ca="1">_xlfn.IFNA(MAX(ABS(INDIRECT("'" &amp; S$2 &amp; "'!B" &amp; ROWS!S14)-TIME!S14), ABS(INDIRECT("'" &amp; S$2 &amp; "'!F" &amp; ROWS!S14)-TIME!S14), ABS(INDIRECT("'" &amp; S$2 &amp; "'!J" &amp; ROWS!S14)-TIME!S14)), "")</f>
        <v>0</v>
      </c>
      <c r="T14" s="2">
        <f ca="1">_xlfn.IFNA(MAX(ABS(INDIRECT("'" &amp; T$2 &amp; "'!B" &amp; ROWS!T14)-TIME!T14), ABS(INDIRECT("'" &amp; T$2 &amp; "'!F" &amp; ROWS!T14)-TIME!T14), ABS(INDIRECT("'" &amp; T$2 &amp; "'!J" &amp; ROWS!T14)-TIME!T14)), "")</f>
        <v>0</v>
      </c>
      <c r="U14" s="2">
        <f ca="1">_xlfn.IFNA(MAX(ABS(INDIRECT("'" &amp; U$2 &amp; "'!B" &amp; ROWS!U14)-TIME!U14), ABS(INDIRECT("'" &amp; U$2 &amp; "'!F" &amp; ROWS!U14)-TIME!U14), ABS(INDIRECT("'" &amp; U$2 &amp; "'!J" &amp; ROWS!U14)-TIME!U14)), "")</f>
        <v>1.0000000000000009E-2</v>
      </c>
      <c r="V14" s="2">
        <f ca="1">_xlfn.IFNA(MAX(ABS(INDIRECT("'" &amp; V$2 &amp; "'!B" &amp; ROWS!V14)-TIME!V14), ABS(INDIRECT("'" &amp; V$2 &amp; "'!F" &amp; ROWS!V14)-TIME!V14), ABS(INDIRECT("'" &amp; V$2 &amp; "'!J" &amp; ROWS!V14)-TIME!V14)), "")</f>
        <v>2.0000000000000018E-2</v>
      </c>
      <c r="W14" s="2">
        <f ca="1">_xlfn.IFNA(MAX(ABS(INDIRECT("'" &amp; W$2 &amp; "'!B" &amp; ROWS!W14)-TIME!W14), ABS(INDIRECT("'" &amp; W$2 &amp; "'!F" &amp; ROWS!W14)-TIME!W14), ABS(INDIRECT("'" &amp; W$2 &amp; "'!J" &amp; ROWS!W14)-TIME!W14)), "")</f>
        <v>1.0000000000000009E-2</v>
      </c>
      <c r="X14" s="2">
        <f ca="1">_xlfn.IFNA(MAX(ABS(INDIRECT("'" &amp; X$2 &amp; "'!B" &amp; ROWS!X14)-TIME!X14), ABS(INDIRECT("'" &amp; X$2 &amp; "'!F" &amp; ROWS!X14)-TIME!X14), ABS(INDIRECT("'" &amp; X$2 &amp; "'!J" &amp; ROWS!X14)-TIME!X14)), "")</f>
        <v>1.0000000000000009E-2</v>
      </c>
      <c r="Y14" s="2">
        <f ca="1">_xlfn.IFNA(MAX(ABS(INDIRECT("'" &amp; Y$2 &amp; "'!B" &amp; ROWS!Y14)-TIME!Y14), ABS(INDIRECT("'" &amp; Y$2 &amp; "'!F" &amp; ROWS!Y14)-TIME!Y14), ABS(INDIRECT("'" &amp; Y$2 &amp; "'!J" &amp; ROWS!Y14)-TIME!Y14)), "")</f>
        <v>9.999999999999995E-3</v>
      </c>
    </row>
    <row r="15" spans="1:25" x14ac:dyDescent="0.25">
      <c r="A15" t="str">
        <f>METRICS!A14</f>
        <v>completeTypeError</v>
      </c>
      <c r="B15" s="2">
        <f ca="1">_xlfn.IFNA(MAX(ABS(INDIRECT("'" &amp; B$2 &amp; "'!B" &amp; ROWS!B15)-TIME!B15), ABS(INDIRECT("'" &amp; B$2 &amp; "'!F" &amp; ROWS!B15)-TIME!B15), ABS(INDIRECT("'" &amp; B$2 &amp; "'!J" &amp; ROWS!B15)-TIME!B15)), "")</f>
        <v>0</v>
      </c>
      <c r="C15" s="2">
        <f ca="1">_xlfn.IFNA(MAX(ABS(INDIRECT("'" &amp; C$2 &amp; "'!B" &amp; ROWS!C15)-TIME!C15), ABS(INDIRECT("'" &amp; C$2 &amp; "'!F" &amp; ROWS!C15)-TIME!C15), ABS(INDIRECT("'" &amp; C$2 &amp; "'!J" &amp; ROWS!C15)-TIME!C15)), "")</f>
        <v>0</v>
      </c>
      <c r="D15" s="2">
        <f ca="1">_xlfn.IFNA(MAX(ABS(INDIRECT("'" &amp; D$2 &amp; "'!B" &amp; ROWS!D15)-TIME!D15), ABS(INDIRECT("'" &amp; D$2 &amp; "'!F" &amp; ROWS!D15)-TIME!D15), ABS(INDIRECT("'" &amp; D$2 &amp; "'!J" &amp; ROWS!D15)-TIME!D15)), "")</f>
        <v>0</v>
      </c>
      <c r="E15" s="2">
        <f ca="1">_xlfn.IFNA(MAX(ABS(INDIRECT("'" &amp; E$2 &amp; "'!B" &amp; ROWS!E15)-TIME!E15), ABS(INDIRECT("'" &amp; E$2 &amp; "'!F" &amp; ROWS!E15)-TIME!E15), ABS(INDIRECT("'" &amp; E$2 &amp; "'!J" &amp; ROWS!E15)-TIME!E15)), "")</f>
        <v>1.0000000000000009E-2</v>
      </c>
      <c r="F15" s="2">
        <f ca="1">_xlfn.IFNA(MAX(ABS(INDIRECT("'" &amp; F$2 &amp; "'!B" &amp; ROWS!F15)-TIME!F15), ABS(INDIRECT("'" &amp; F$2 &amp; "'!F" &amp; ROWS!F15)-TIME!F15), ABS(INDIRECT("'" &amp; F$2 &amp; "'!J" &amp; ROWS!F15)-TIME!F15)), "")</f>
        <v>2.0000000000000018E-2</v>
      </c>
      <c r="G15" s="2">
        <f ca="1">_xlfn.IFNA(MAX(ABS(INDIRECT("'" &amp; G$2 &amp; "'!B" &amp; ROWS!G15)-TIME!G15), ABS(INDIRECT("'" &amp; G$2 &amp; "'!F" &amp; ROWS!G15)-TIME!G15), ABS(INDIRECT("'" &amp; G$2 &amp; "'!J" &amp; ROWS!G15)-TIME!G15)), "")</f>
        <v>1.0000000000000009E-2</v>
      </c>
      <c r="H15" s="2">
        <f ca="1">_xlfn.IFNA(MAX(ABS(INDIRECT("'" &amp; H$2 &amp; "'!B" &amp; ROWS!H15)-TIME!H15), ABS(INDIRECT("'" &amp; H$2 &amp; "'!F" &amp; ROWS!H15)-TIME!H15), ABS(INDIRECT("'" &amp; H$2 &amp; "'!J" &amp; ROWS!H15)-TIME!H15)), "")</f>
        <v>1.9999999999999796E-2</v>
      </c>
      <c r="I15" s="2">
        <f ca="1">_xlfn.IFNA(MAX(ABS(INDIRECT("'" &amp; I$2 &amp; "'!B" &amp; ROWS!I15)-TIME!I15), ABS(INDIRECT("'" &amp; I$2 &amp; "'!F" &amp; ROWS!I15)-TIME!I15), ABS(INDIRECT("'" &amp; I$2 &amp; "'!J" &amp; ROWS!I15)-TIME!I15)), "")</f>
        <v>5.0000000000000044E-2</v>
      </c>
      <c r="J15" s="2">
        <f ca="1">_xlfn.IFNA(MAX(ABS(INDIRECT("'" &amp; J$2 &amp; "'!B" &amp; ROWS!J15)-TIME!J15), ABS(INDIRECT("'" &amp; J$2 &amp; "'!F" &amp; ROWS!J15)-TIME!J15), ABS(INDIRECT("'" &amp; J$2 &amp; "'!J" &amp; ROWS!J15)-TIME!J15)), "")</f>
        <v>0</v>
      </c>
      <c r="K15" s="2">
        <f ca="1">_xlfn.IFNA(MAX(ABS(INDIRECT("'" &amp; K$2 &amp; "'!B" &amp; ROWS!K15)-TIME!K15), ABS(INDIRECT("'" &amp; K$2 &amp; "'!F" &amp; ROWS!K15)-TIME!K15), ABS(INDIRECT("'" &amp; K$2 &amp; "'!J" &amp; ROWS!K15)-TIME!K15)), "")</f>
        <v>1.0000000000000002E-2</v>
      </c>
      <c r="L15" s="2">
        <f ca="1">_xlfn.IFNA(MAX(ABS(INDIRECT("'" &amp; L$2 &amp; "'!B" &amp; ROWS!L15)-TIME!L15), ABS(INDIRECT("'" &amp; L$2 &amp; "'!F" &amp; ROWS!L15)-TIME!L15), ABS(INDIRECT("'" &amp; L$2 &amp; "'!J" &amp; ROWS!L15)-TIME!L15)), "")</f>
        <v>0</v>
      </c>
      <c r="M15" s="2">
        <f ca="1">_xlfn.IFNA(MAX(ABS(INDIRECT("'" &amp; M$2 &amp; "'!B" &amp; ROWS!M15)-TIME!M15), ABS(INDIRECT("'" &amp; M$2 &amp; "'!F" &amp; ROWS!M15)-TIME!M15), ABS(INDIRECT("'" &amp; M$2 &amp; "'!J" &amp; ROWS!M15)-TIME!M15)), "")</f>
        <v>1.0000000000000009E-2</v>
      </c>
      <c r="N15" s="2">
        <f ca="1">_xlfn.IFNA(MAX(ABS(INDIRECT("'" &amp; N$2 &amp; "'!B" &amp; ROWS!N15)-TIME!N15), ABS(INDIRECT("'" &amp; N$2 &amp; "'!F" &amp; ROWS!N15)-TIME!N15), ABS(INDIRECT("'" &amp; N$2 &amp; "'!J" &amp; ROWS!N15)-TIME!N15)), "")</f>
        <v>1.0000000000000009E-2</v>
      </c>
      <c r="O15" s="2">
        <f ca="1">_xlfn.IFNA(MAX(ABS(INDIRECT("'" &amp; O$2 &amp; "'!B" &amp; ROWS!O15)-TIME!O15), ABS(INDIRECT("'" &amp; O$2 &amp; "'!F" &amp; ROWS!O15)-TIME!O15), ABS(INDIRECT("'" &amp; O$2 &amp; "'!J" &amp; ROWS!O15)-TIME!O15)), "")</f>
        <v>0</v>
      </c>
      <c r="P15" s="2">
        <f ca="1">_xlfn.IFNA(MAX(ABS(INDIRECT("'" &amp; P$2 &amp; "'!B" &amp; ROWS!P15)-TIME!P15), ABS(INDIRECT("'" &amp; P$2 &amp; "'!F" &amp; ROWS!P15)-TIME!P15), ABS(INDIRECT("'" &amp; P$2 &amp; "'!J" &amp; ROWS!P15)-TIME!P15)), "")</f>
        <v>0</v>
      </c>
      <c r="Q15" s="2">
        <f ca="1">_xlfn.IFNA(MAX(ABS(INDIRECT("'" &amp; Q$2 &amp; "'!B" &amp; ROWS!Q15)-TIME!Q15), ABS(INDIRECT("'" &amp; Q$2 &amp; "'!F" &amp; ROWS!Q15)-TIME!Q15), ABS(INDIRECT("'" &amp; Q$2 &amp; "'!J" &amp; ROWS!Q15)-TIME!Q15)), "")</f>
        <v>9.999999999999995E-3</v>
      </c>
      <c r="R15" s="2">
        <f ca="1">_xlfn.IFNA(MAX(ABS(INDIRECT("'" &amp; R$2 &amp; "'!B" &amp; ROWS!R15)-TIME!R15), ABS(INDIRECT("'" &amp; R$2 &amp; "'!F" &amp; ROWS!R15)-TIME!R15), ABS(INDIRECT("'" &amp; R$2 &amp; "'!J" &amp; ROWS!R15)-TIME!R15)), "")</f>
        <v>0</v>
      </c>
      <c r="S15" s="2">
        <f ca="1">_xlfn.IFNA(MAX(ABS(INDIRECT("'" &amp; S$2 &amp; "'!B" &amp; ROWS!S15)-TIME!S15), ABS(INDIRECT("'" &amp; S$2 &amp; "'!F" &amp; ROWS!S15)-TIME!S15), ABS(INDIRECT("'" &amp; S$2 &amp; "'!J" &amp; ROWS!S15)-TIME!S15)), "")</f>
        <v>0</v>
      </c>
      <c r="T15" s="2">
        <f ca="1">_xlfn.IFNA(MAX(ABS(INDIRECT("'" &amp; T$2 &amp; "'!B" &amp; ROWS!T15)-TIME!T15), ABS(INDIRECT("'" &amp; T$2 &amp; "'!F" &amp; ROWS!T15)-TIME!T15), ABS(INDIRECT("'" &amp; T$2 &amp; "'!J" &amp; ROWS!T15)-TIME!T15)), "")</f>
        <v>0</v>
      </c>
      <c r="U15" s="2">
        <f ca="1">_xlfn.IFNA(MAX(ABS(INDIRECT("'" &amp; U$2 &amp; "'!B" &amp; ROWS!U15)-TIME!U15), ABS(INDIRECT("'" &amp; U$2 &amp; "'!F" &amp; ROWS!U15)-TIME!U15), ABS(INDIRECT("'" &amp; U$2 &amp; "'!J" &amp; ROWS!U15)-TIME!U15)), "")</f>
        <v>1.0000000000000009E-2</v>
      </c>
      <c r="V15" s="2">
        <f ca="1">_xlfn.IFNA(MAX(ABS(INDIRECT("'" &amp; V$2 &amp; "'!B" &amp; ROWS!V15)-TIME!V15), ABS(INDIRECT("'" &amp; V$2 &amp; "'!F" &amp; ROWS!V15)-TIME!V15), ABS(INDIRECT("'" &amp; V$2 &amp; "'!J" &amp; ROWS!V15)-TIME!V15)), "")</f>
        <v>1.9999999999999962E-2</v>
      </c>
      <c r="W15" s="2">
        <f ca="1">_xlfn.IFNA(MAX(ABS(INDIRECT("'" &amp; W$2 &amp; "'!B" &amp; ROWS!W15)-TIME!W15), ABS(INDIRECT("'" &amp; W$2 &amp; "'!F" &amp; ROWS!W15)-TIME!W15), ABS(INDIRECT("'" &amp; W$2 &amp; "'!J" &amp; ROWS!W15)-TIME!W15)), "")</f>
        <v>1.0000000000000009E-2</v>
      </c>
      <c r="X15" s="2">
        <f ca="1">_xlfn.IFNA(MAX(ABS(INDIRECT("'" &amp; X$2 &amp; "'!B" &amp; ROWS!X15)-TIME!X15), ABS(INDIRECT("'" &amp; X$2 &amp; "'!F" &amp; ROWS!X15)-TIME!X15), ABS(INDIRECT("'" &amp; X$2 &amp; "'!J" &amp; ROWS!X15)-TIME!X15)), "")</f>
        <v>0</v>
      </c>
      <c r="Y15" s="2">
        <f ca="1">_xlfn.IFNA(MAX(ABS(INDIRECT("'" &amp; Y$2 &amp; "'!B" &amp; ROWS!Y15)-TIME!Y15), ABS(INDIRECT("'" &amp; Y$2 &amp; "'!F" &amp; ROWS!Y15)-TIME!Y15), ABS(INDIRECT("'" &amp; Y$2 &amp; "'!J" &amp; ROWS!Y15)-TIME!Y15)), "")</f>
        <v>9.999999999999995E-3</v>
      </c>
    </row>
    <row r="16" spans="1:25" x14ac:dyDescent="0.25">
      <c r="A16" t="str">
        <f>METRICS!A15</f>
        <v>complex</v>
      </c>
      <c r="B16" s="2">
        <f ca="1">_xlfn.IFNA(MAX(ABS(INDIRECT("'" &amp; B$2 &amp; "'!B" &amp; ROWS!B16)-TIME!B16), ABS(INDIRECT("'" &amp; B$2 &amp; "'!F" &amp; ROWS!B16)-TIME!B16), ABS(INDIRECT("'" &amp; B$2 &amp; "'!J" &amp; ROWS!B16)-TIME!B16)), "")</f>
        <v>4.0000000000000036E-2</v>
      </c>
      <c r="C16" s="2">
        <f ca="1">_xlfn.IFNA(MAX(ABS(INDIRECT("'" &amp; C$2 &amp; "'!B" &amp; ROWS!C16)-TIME!C16), ABS(INDIRECT("'" &amp; C$2 &amp; "'!F" &amp; ROWS!C16)-TIME!C16), ABS(INDIRECT("'" &amp; C$2 &amp; "'!J" &amp; ROWS!C16)-TIME!C16)), "")</f>
        <v>3.0000000000000027E-2</v>
      </c>
      <c r="D16" s="2">
        <f ca="1">_xlfn.IFNA(MAX(ABS(INDIRECT("'" &amp; D$2 &amp; "'!B" &amp; ROWS!D16)-TIME!D16), ABS(INDIRECT("'" &amp; D$2 &amp; "'!F" &amp; ROWS!D16)-TIME!D16), ABS(INDIRECT("'" &amp; D$2 &amp; "'!J" &amp; ROWS!D16)-TIME!D16)), "")</f>
        <v>1.0000000000000009E-2</v>
      </c>
      <c r="E16" s="2" t="str">
        <f ca="1">_xlfn.IFNA(MAX(ABS(INDIRECT("'" &amp; E$2 &amp; "'!B" &amp; ROWS!E16)-TIME!E16), ABS(INDIRECT("'" &amp; E$2 &amp; "'!F" &amp; ROWS!E16)-TIME!E16), ABS(INDIRECT("'" &amp; E$2 &amp; "'!J" &amp; ROWS!E16)-TIME!E16)), "")</f>
        <v/>
      </c>
      <c r="F16" s="2" t="str">
        <f ca="1">_xlfn.IFNA(MAX(ABS(INDIRECT("'" &amp; F$2 &amp; "'!B" &amp; ROWS!F16)-TIME!F16), ABS(INDIRECT("'" &amp; F$2 &amp; "'!F" &amp; ROWS!F16)-TIME!F16), ABS(INDIRECT("'" &amp; F$2 &amp; "'!J" &amp; ROWS!F16)-TIME!F16)), "")</f>
        <v/>
      </c>
      <c r="G16" s="2" t="str">
        <f ca="1">_xlfn.IFNA(MAX(ABS(INDIRECT("'" &amp; G$2 &amp; "'!B" &amp; ROWS!G16)-TIME!G16), ABS(INDIRECT("'" &amp; G$2 &amp; "'!F" &amp; ROWS!G16)-TIME!G16), ABS(INDIRECT("'" &amp; G$2 &amp; "'!J" &amp; ROWS!G16)-TIME!G16)), "")</f>
        <v/>
      </c>
      <c r="H16" s="2" t="str">
        <f ca="1">_xlfn.IFNA(MAX(ABS(INDIRECT("'" &amp; H$2 &amp; "'!B" &amp; ROWS!H16)-TIME!H16), ABS(INDIRECT("'" &amp; H$2 &amp; "'!F" &amp; ROWS!H16)-TIME!H16), ABS(INDIRECT("'" &amp; H$2 &amp; "'!J" &amp; ROWS!H16)-TIME!H16)), "")</f>
        <v/>
      </c>
      <c r="I16" s="2" t="str">
        <f ca="1">_xlfn.IFNA(MAX(ABS(INDIRECT("'" &amp; I$2 &amp; "'!B" &amp; ROWS!I16)-TIME!I16), ABS(INDIRECT("'" &amp; I$2 &amp; "'!F" &amp; ROWS!I16)-TIME!I16), ABS(INDIRECT("'" &amp; I$2 &amp; "'!J" &amp; ROWS!I16)-TIME!I16)), "")</f>
        <v/>
      </c>
      <c r="J16" s="2">
        <f ca="1">_xlfn.IFNA(MAX(ABS(INDIRECT("'" &amp; J$2 &amp; "'!B" &amp; ROWS!J16)-TIME!J16), ABS(INDIRECT("'" &amp; J$2 &amp; "'!F" &amp; ROWS!J16)-TIME!J16), ABS(INDIRECT("'" &amp; J$2 &amp; "'!J" &amp; ROWS!J16)-TIME!J16)), "")</f>
        <v>0</v>
      </c>
      <c r="K16" s="2">
        <f ca="1">_xlfn.IFNA(MAX(ABS(INDIRECT("'" &amp; K$2 &amp; "'!B" &amp; ROWS!K16)-TIME!K16), ABS(INDIRECT("'" &amp; K$2 &amp; "'!F" &amp; ROWS!K16)-TIME!K16), ABS(INDIRECT("'" &amp; K$2 &amp; "'!J" &amp; ROWS!K16)-TIME!K16)), "")</f>
        <v>1.0000000000000009E-2</v>
      </c>
      <c r="L16" s="2">
        <f ca="1">_xlfn.IFNA(MAX(ABS(INDIRECT("'" &amp; L$2 &amp; "'!B" &amp; ROWS!L16)-TIME!L16), ABS(INDIRECT("'" &amp; L$2 &amp; "'!F" &amp; ROWS!L16)-TIME!L16), ABS(INDIRECT("'" &amp; L$2 &amp; "'!J" &amp; ROWS!L16)-TIME!L16)), "")</f>
        <v>9.9999999999999811E-3</v>
      </c>
      <c r="M16" s="2" t="str">
        <f ca="1">_xlfn.IFNA(MAX(ABS(INDIRECT("'" &amp; M$2 &amp; "'!B" &amp; ROWS!M16)-TIME!M16), ABS(INDIRECT("'" &amp; M$2 &amp; "'!F" &amp; ROWS!M16)-TIME!M16), ABS(INDIRECT("'" &amp; M$2 &amp; "'!J" &amp; ROWS!M16)-TIME!M16)), "")</f>
        <v/>
      </c>
      <c r="N16" s="2" t="str">
        <f ca="1">_xlfn.IFNA(MAX(ABS(INDIRECT("'" &amp; N$2 &amp; "'!B" &amp; ROWS!N16)-TIME!N16), ABS(INDIRECT("'" &amp; N$2 &amp; "'!F" &amp; ROWS!N16)-TIME!N16), ABS(INDIRECT("'" &amp; N$2 &amp; "'!J" &amp; ROWS!N16)-TIME!N16)), "")</f>
        <v/>
      </c>
      <c r="O16" s="2" t="str">
        <f ca="1">_xlfn.IFNA(MAX(ABS(INDIRECT("'" &amp; O$2 &amp; "'!B" &amp; ROWS!O16)-TIME!O16), ABS(INDIRECT("'" &amp; O$2 &amp; "'!F" &amp; ROWS!O16)-TIME!O16), ABS(INDIRECT("'" &amp; O$2 &amp; "'!J" &amp; ROWS!O16)-TIME!O16)), "")</f>
        <v/>
      </c>
      <c r="P16" s="2" t="str">
        <f ca="1">_xlfn.IFNA(MAX(ABS(INDIRECT("'" &amp; P$2 &amp; "'!B" &amp; ROWS!P16)-TIME!P16), ABS(INDIRECT("'" &amp; P$2 &amp; "'!F" &amp; ROWS!P16)-TIME!P16), ABS(INDIRECT("'" &amp; P$2 &amp; "'!J" &amp; ROWS!P16)-TIME!P16)), "")</f>
        <v/>
      </c>
      <c r="Q16" s="2" t="str">
        <f ca="1">_xlfn.IFNA(MAX(ABS(INDIRECT("'" &amp; Q$2 &amp; "'!B" &amp; ROWS!Q16)-TIME!Q16), ABS(INDIRECT("'" &amp; Q$2 &amp; "'!F" &amp; ROWS!Q16)-TIME!Q16), ABS(INDIRECT("'" &amp; Q$2 &amp; "'!J" &amp; ROWS!Q16)-TIME!Q16)), "")</f>
        <v/>
      </c>
      <c r="R16" s="2">
        <f ca="1">_xlfn.IFNA(MAX(ABS(INDIRECT("'" &amp; R$2 &amp; "'!B" &amp; ROWS!R16)-TIME!R16), ABS(INDIRECT("'" &amp; R$2 &amp; "'!F" &amp; ROWS!R16)-TIME!R16), ABS(INDIRECT("'" &amp; R$2 &amp; "'!J" &amp; ROWS!R16)-TIME!R16)), "")</f>
        <v>9.9999999999999811E-3</v>
      </c>
      <c r="S16" s="2">
        <f ca="1">_xlfn.IFNA(MAX(ABS(INDIRECT("'" &amp; S$2 &amp; "'!B" &amp; ROWS!S16)-TIME!S16), ABS(INDIRECT("'" &amp; S$2 &amp; "'!F" &amp; ROWS!S16)-TIME!S16), ABS(INDIRECT("'" &amp; S$2 &amp; "'!J" &amp; ROWS!S16)-TIME!S16)), "")</f>
        <v>1.0000000000000009E-2</v>
      </c>
      <c r="T16" s="2">
        <f ca="1">_xlfn.IFNA(MAX(ABS(INDIRECT("'" &amp; T$2 &amp; "'!B" &amp; ROWS!T16)-TIME!T16), ABS(INDIRECT("'" &amp; T$2 &amp; "'!F" &amp; ROWS!T16)-TIME!T16), ABS(INDIRECT("'" &amp; T$2 &amp; "'!J" &amp; ROWS!T16)-TIME!T16)), "")</f>
        <v>1.0000000000000009E-2</v>
      </c>
      <c r="U16" s="2" t="str">
        <f ca="1">_xlfn.IFNA(MAX(ABS(INDIRECT("'" &amp; U$2 &amp; "'!B" &amp; ROWS!U16)-TIME!U16), ABS(INDIRECT("'" &amp; U$2 &amp; "'!F" &amp; ROWS!U16)-TIME!U16), ABS(INDIRECT("'" &amp; U$2 &amp; "'!J" &amp; ROWS!U16)-TIME!U16)), "")</f>
        <v/>
      </c>
      <c r="V16" s="2" t="str">
        <f ca="1">_xlfn.IFNA(MAX(ABS(INDIRECT("'" &amp; V$2 &amp; "'!B" &amp; ROWS!V16)-TIME!V16), ABS(INDIRECT("'" &amp; V$2 &amp; "'!F" &amp; ROWS!V16)-TIME!V16), ABS(INDIRECT("'" &amp; V$2 &amp; "'!J" &amp; ROWS!V16)-TIME!V16)), "")</f>
        <v/>
      </c>
      <c r="W16" s="2" t="str">
        <f ca="1">_xlfn.IFNA(MAX(ABS(INDIRECT("'" &amp; W$2 &amp; "'!B" &amp; ROWS!W16)-TIME!W16), ABS(INDIRECT("'" &amp; W$2 &amp; "'!F" &amp; ROWS!W16)-TIME!W16), ABS(INDIRECT("'" &amp; W$2 &amp; "'!J" &amp; ROWS!W16)-TIME!W16)), "")</f>
        <v/>
      </c>
      <c r="X16" s="2" t="str">
        <f ca="1">_xlfn.IFNA(MAX(ABS(INDIRECT("'" &amp; X$2 &amp; "'!B" &amp; ROWS!X16)-TIME!X16), ABS(INDIRECT("'" &amp; X$2 &amp; "'!F" &amp; ROWS!X16)-TIME!X16), ABS(INDIRECT("'" &amp; X$2 &amp; "'!J" &amp; ROWS!X16)-TIME!X16)), "")</f>
        <v/>
      </c>
      <c r="Y16" s="2" t="str">
        <f ca="1">_xlfn.IFNA(MAX(ABS(INDIRECT("'" &amp; Y$2 &amp; "'!B" &amp; ROWS!Y16)-TIME!Y16), ABS(INDIRECT("'" &amp; Y$2 &amp; "'!F" &amp; ROWS!Y16)-TIME!Y16), ABS(INDIRECT("'" &amp; Y$2 &amp; "'!J" &amp; ROWS!Y16)-TIME!Y16)), "")</f>
        <v/>
      </c>
    </row>
    <row r="17" spans="1:25" x14ac:dyDescent="0.25">
      <c r="A17" t="str">
        <f>METRICS!A16</f>
        <v>coroutineYield</v>
      </c>
      <c r="B17" s="2">
        <f ca="1">_xlfn.IFNA(MAX(ABS(INDIRECT("'" &amp; B$2 &amp; "'!B" &amp; ROWS!B17)-TIME!B17), ABS(INDIRECT("'" &amp; B$2 &amp; "'!F" &amp; ROWS!B17)-TIME!B17), ABS(INDIRECT("'" &amp; B$2 &amp; "'!J" &amp; ROWS!B17)-TIME!B17)), "")</f>
        <v>2.0000000000000018E-2</v>
      </c>
      <c r="C17" s="2">
        <f ca="1">_xlfn.IFNA(MAX(ABS(INDIRECT("'" &amp; C$2 &amp; "'!B" &amp; ROWS!C17)-TIME!C17), ABS(INDIRECT("'" &amp; C$2 &amp; "'!F" &amp; ROWS!C17)-TIME!C17), ABS(INDIRECT("'" &amp; C$2 &amp; "'!J" &amp; ROWS!C17)-TIME!C17)), "")</f>
        <v>3.0000000000000249E-2</v>
      </c>
      <c r="D17" s="2">
        <f ca="1">_xlfn.IFNA(MAX(ABS(INDIRECT("'" &amp; D$2 &amp; "'!B" &amp; ROWS!D17)-TIME!D17), ABS(INDIRECT("'" &amp; D$2 &amp; "'!F" &amp; ROWS!D17)-TIME!D17), ABS(INDIRECT("'" &amp; D$2 &amp; "'!J" &amp; ROWS!D17)-TIME!D17)), "")</f>
        <v>1.0000000000000009E-2</v>
      </c>
      <c r="E17" s="2">
        <f ca="1">_xlfn.IFNA(MAX(ABS(INDIRECT("'" &amp; E$2 &amp; "'!B" &amp; ROWS!E17)-TIME!E17), ABS(INDIRECT("'" &amp; E$2 &amp; "'!F" &amp; ROWS!E17)-TIME!E17), ABS(INDIRECT("'" &amp; E$2 &amp; "'!J" &amp; ROWS!E17)-TIME!E17)), "")</f>
        <v>6.0000000000002274E-2</v>
      </c>
      <c r="F17" s="2">
        <f ca="1">_xlfn.IFNA(MAX(ABS(INDIRECT("'" &amp; F$2 &amp; "'!B" &amp; ROWS!F17)-TIME!F17), ABS(INDIRECT("'" &amp; F$2 &amp; "'!F" &amp; ROWS!F17)-TIME!F17), ABS(INDIRECT("'" &amp; F$2 &amp; "'!J" &amp; ROWS!F17)-TIME!F17)), "")</f>
        <v>0</v>
      </c>
      <c r="G17" s="2">
        <f ca="1">_xlfn.IFNA(MAX(ABS(INDIRECT("'" &amp; G$2 &amp; "'!B" &amp; ROWS!G17)-TIME!G17), ABS(INDIRECT("'" &amp; G$2 &amp; "'!F" &amp; ROWS!G17)-TIME!G17), ABS(INDIRECT("'" &amp; G$2 &amp; "'!J" &amp; ROWS!G17)-TIME!G17)), "")</f>
        <v>9.0000000000001634E-2</v>
      </c>
      <c r="H17" s="2" t="str">
        <f ca="1">_xlfn.IFNA(MAX(ABS(INDIRECT("'" &amp; H$2 &amp; "'!B" &amp; ROWS!H17)-TIME!H17), ABS(INDIRECT("'" &amp; H$2 &amp; "'!F" &amp; ROWS!H17)-TIME!H17), ABS(INDIRECT("'" &amp; H$2 &amp; "'!J" &amp; ROWS!H17)-TIME!H17)), "")</f>
        <v/>
      </c>
      <c r="I17" s="2" t="str">
        <f ca="1">_xlfn.IFNA(MAX(ABS(INDIRECT("'" &amp; I$2 &amp; "'!B" &amp; ROWS!I17)-TIME!I17), ABS(INDIRECT("'" &amp; I$2 &amp; "'!F" &amp; ROWS!I17)-TIME!I17), ABS(INDIRECT("'" &amp; I$2 &amp; "'!J" &amp; ROWS!I17)-TIME!I17)), "")</f>
        <v/>
      </c>
      <c r="J17" s="2">
        <f ca="1">_xlfn.IFNA(MAX(ABS(INDIRECT("'" &amp; J$2 &amp; "'!B" &amp; ROWS!J17)-TIME!J17), ABS(INDIRECT("'" &amp; J$2 &amp; "'!F" &amp; ROWS!J17)-TIME!J17), ABS(INDIRECT("'" &amp; J$2 &amp; "'!J" &amp; ROWS!J17)-TIME!J17)), "")</f>
        <v>0</v>
      </c>
      <c r="K17" s="2">
        <f ca="1">_xlfn.IFNA(MAX(ABS(INDIRECT("'" &amp; K$2 &amp; "'!B" &amp; ROWS!K17)-TIME!K17), ABS(INDIRECT("'" &amp; K$2 &amp; "'!F" &amp; ROWS!K17)-TIME!K17), ABS(INDIRECT("'" &amp; K$2 &amp; "'!J" &amp; ROWS!K17)-TIME!K17)), "")</f>
        <v>2.0000000000000018E-2</v>
      </c>
      <c r="L17" s="2">
        <f ca="1">_xlfn.IFNA(MAX(ABS(INDIRECT("'" &amp; L$2 &amp; "'!B" &amp; ROWS!L17)-TIME!L17), ABS(INDIRECT("'" &amp; L$2 &amp; "'!F" &amp; ROWS!L17)-TIME!L17), ABS(INDIRECT("'" &amp; L$2 &amp; "'!J" &amp; ROWS!L17)-TIME!L17)), "")</f>
        <v>1.0000000000000009E-2</v>
      </c>
      <c r="M17" s="2">
        <f ca="1">_xlfn.IFNA(MAX(ABS(INDIRECT("'" &amp; M$2 &amp; "'!B" &amp; ROWS!M17)-TIME!M17), ABS(INDIRECT("'" &amp; M$2 &amp; "'!F" &amp; ROWS!M17)-TIME!M17), ABS(INDIRECT("'" &amp; M$2 &amp; "'!J" &amp; ROWS!M17)-TIME!M17)), "")</f>
        <v>0.12000000000000099</v>
      </c>
      <c r="N17" s="2">
        <f ca="1">_xlfn.IFNA(MAX(ABS(INDIRECT("'" &amp; N$2 &amp; "'!B" &amp; ROWS!N17)-TIME!N17), ABS(INDIRECT("'" &amp; N$2 &amp; "'!F" &amp; ROWS!N17)-TIME!N17), ABS(INDIRECT("'" &amp; N$2 &amp; "'!J" &amp; ROWS!N17)-TIME!N17)), "")</f>
        <v>0.12000000000000099</v>
      </c>
      <c r="O17" s="2">
        <f ca="1">_xlfn.IFNA(MAX(ABS(INDIRECT("'" &amp; O$2 &amp; "'!B" &amp; ROWS!O17)-TIME!O17), ABS(INDIRECT("'" &amp; O$2 &amp; "'!F" &amp; ROWS!O17)-TIME!O17), ABS(INDIRECT("'" &amp; O$2 &amp; "'!J" &amp; ROWS!O17)-TIME!O17)), "")</f>
        <v>0.5</v>
      </c>
      <c r="P17" s="2" t="str">
        <f ca="1">_xlfn.IFNA(MAX(ABS(INDIRECT("'" &amp; P$2 &amp; "'!B" &amp; ROWS!P17)-TIME!P17), ABS(INDIRECT("'" &amp; P$2 &amp; "'!F" &amp; ROWS!P17)-TIME!P17), ABS(INDIRECT("'" &amp; P$2 &amp; "'!J" &amp; ROWS!P17)-TIME!P17)), "")</f>
        <v/>
      </c>
      <c r="Q17" s="2" t="str">
        <f ca="1">_xlfn.IFNA(MAX(ABS(INDIRECT("'" &amp; Q$2 &amp; "'!B" &amp; ROWS!Q17)-TIME!Q17), ABS(INDIRECT("'" &amp; Q$2 &amp; "'!F" &amp; ROWS!Q17)-TIME!Q17), ABS(INDIRECT("'" &amp; Q$2 &amp; "'!J" &amp; ROWS!Q17)-TIME!Q17)), "")</f>
        <v/>
      </c>
      <c r="R17" s="2">
        <f ca="1">_xlfn.IFNA(MAX(ABS(INDIRECT("'" &amp; R$2 &amp; "'!B" &amp; ROWS!R17)-TIME!R17), ABS(INDIRECT("'" &amp; R$2 &amp; "'!F" &amp; ROWS!R17)-TIME!R17), ABS(INDIRECT("'" &amp; R$2 &amp; "'!J" &amp; ROWS!R17)-TIME!R17)), "")</f>
        <v>3.0000000000000027E-2</v>
      </c>
      <c r="S17" s="2">
        <f ca="1">_xlfn.IFNA(MAX(ABS(INDIRECT("'" &amp; S$2 &amp; "'!B" &amp; ROWS!S17)-TIME!S17), ABS(INDIRECT("'" &amp; S$2 &amp; "'!F" &amp; ROWS!S17)-TIME!S17), ABS(INDIRECT("'" &amp; S$2 &amp; "'!J" &amp; ROWS!S17)-TIME!S17)), "")</f>
        <v>4.0000000000000036E-2</v>
      </c>
      <c r="T17" s="2">
        <f ca="1">_xlfn.IFNA(MAX(ABS(INDIRECT("'" &amp; T$2 &amp; "'!B" &amp; ROWS!T17)-TIME!T17), ABS(INDIRECT("'" &amp; T$2 &amp; "'!F" &amp; ROWS!T17)-TIME!T17), ABS(INDIRECT("'" &amp; T$2 &amp; "'!J" &amp; ROWS!T17)-TIME!T17)), "")</f>
        <v>0</v>
      </c>
      <c r="U17" s="2">
        <f ca="1">_xlfn.IFNA(MAX(ABS(INDIRECT("'" &amp; U$2 &amp; "'!B" &amp; ROWS!U17)-TIME!U17), ABS(INDIRECT("'" &amp; U$2 &amp; "'!F" &amp; ROWS!U17)-TIME!U17), ABS(INDIRECT("'" &amp; U$2 &amp; "'!J" &amp; ROWS!U17)-TIME!U17)), "")</f>
        <v>0.11999999999999744</v>
      </c>
      <c r="V17" s="2">
        <f ca="1">_xlfn.IFNA(MAX(ABS(INDIRECT("'" &amp; V$2 &amp; "'!B" &amp; ROWS!V17)-TIME!V17), ABS(INDIRECT("'" &amp; V$2 &amp; "'!F" &amp; ROWS!V17)-TIME!V17), ABS(INDIRECT("'" &amp; V$2 &amp; "'!J" &amp; ROWS!V17)-TIME!V17)), "")</f>
        <v>0.11000000000000298</v>
      </c>
      <c r="W17" s="2">
        <f ca="1">_xlfn.IFNA(MAX(ABS(INDIRECT("'" &amp; W$2 &amp; "'!B" &amp; ROWS!W17)-TIME!W17), ABS(INDIRECT("'" &amp; W$2 &amp; "'!F" &amp; ROWS!W17)-TIME!W17), ABS(INDIRECT("'" &amp; W$2 &amp; "'!J" &amp; ROWS!W17)-TIME!W17)), "")</f>
        <v>6.0000000000000497E-2</v>
      </c>
      <c r="X17" s="2" t="str">
        <f ca="1">_xlfn.IFNA(MAX(ABS(INDIRECT("'" &amp; X$2 &amp; "'!B" &amp; ROWS!X17)-TIME!X17), ABS(INDIRECT("'" &amp; X$2 &amp; "'!F" &amp; ROWS!X17)-TIME!X17), ABS(INDIRECT("'" &amp; X$2 &amp; "'!J" &amp; ROWS!X17)-TIME!X17)), "")</f>
        <v/>
      </c>
      <c r="Y17" s="2" t="str">
        <f ca="1">_xlfn.IFNA(MAX(ABS(INDIRECT("'" &amp; Y$2 &amp; "'!B" &amp; ROWS!Y17)-TIME!Y17), ABS(INDIRECT("'" &amp; Y$2 &amp; "'!F" &amp; ROWS!Y17)-TIME!Y17), ABS(INDIRECT("'" &amp; Y$2 &amp; "'!J" &amp; ROWS!Y17)-TIME!Y17)), "")</f>
        <v/>
      </c>
    </row>
    <row r="18" spans="1:25" x14ac:dyDescent="0.25">
      <c r="A18" t="str">
        <f>METRICS!A17</f>
        <v>counter</v>
      </c>
      <c r="B18" s="2">
        <f ca="1">_xlfn.IFNA(MAX(ABS(INDIRECT("'" &amp; B$2 &amp; "'!B" &amp; ROWS!B18)-TIME!B18), ABS(INDIRECT("'" &amp; B$2 &amp; "'!F" &amp; ROWS!B18)-TIME!B18), ABS(INDIRECT("'" &amp; B$2 &amp; "'!J" &amp; ROWS!B18)-TIME!B18)), "")</f>
        <v>0</v>
      </c>
      <c r="C18" s="2">
        <f ca="1">_xlfn.IFNA(MAX(ABS(INDIRECT("'" &amp; C$2 &amp; "'!B" &amp; ROWS!C18)-TIME!C18), ABS(INDIRECT("'" &amp; C$2 &amp; "'!F" &amp; ROWS!C18)-TIME!C18), ABS(INDIRECT("'" &amp; C$2 &amp; "'!J" &amp; ROWS!C18)-TIME!C18)), "")</f>
        <v>0</v>
      </c>
      <c r="D18" s="2">
        <f ca="1">_xlfn.IFNA(MAX(ABS(INDIRECT("'" &amp; D$2 &amp; "'!B" &amp; ROWS!D18)-TIME!D18), ABS(INDIRECT("'" &amp; D$2 &amp; "'!F" &amp; ROWS!D18)-TIME!D18), ABS(INDIRECT("'" &amp; D$2 &amp; "'!J" &amp; ROWS!D18)-TIME!D18)), "")</f>
        <v>0</v>
      </c>
      <c r="E18" s="2">
        <f ca="1">_xlfn.IFNA(MAX(ABS(INDIRECT("'" &amp; E$2 &amp; "'!B" &amp; ROWS!E18)-TIME!E18), ABS(INDIRECT("'" &amp; E$2 &amp; "'!F" &amp; ROWS!E18)-TIME!E18), ABS(INDIRECT("'" &amp; E$2 &amp; "'!J" &amp; ROWS!E18)-TIME!E18)), "")</f>
        <v>9.9999999999999534E-3</v>
      </c>
      <c r="F18" s="2">
        <f ca="1">_xlfn.IFNA(MAX(ABS(INDIRECT("'" &amp; F$2 &amp; "'!B" &amp; ROWS!F18)-TIME!F18), ABS(INDIRECT("'" &amp; F$2 &amp; "'!F" &amp; ROWS!F18)-TIME!F18), ABS(INDIRECT("'" &amp; F$2 &amp; "'!J" &amp; ROWS!F18)-TIME!F18)), "")</f>
        <v>1.0000000000000009E-2</v>
      </c>
      <c r="G18" s="2">
        <f ca="1">_xlfn.IFNA(MAX(ABS(INDIRECT("'" &amp; G$2 &amp; "'!B" &amp; ROWS!G18)-TIME!G18), ABS(INDIRECT("'" &amp; G$2 &amp; "'!F" &amp; ROWS!G18)-TIME!G18), ABS(INDIRECT("'" &amp; G$2 &amp; "'!J" &amp; ROWS!G18)-TIME!G18)), "")</f>
        <v>1.0000000000000009E-2</v>
      </c>
      <c r="H18" s="2">
        <f ca="1">_xlfn.IFNA(MAX(ABS(INDIRECT("'" &amp; H$2 &amp; "'!B" &amp; ROWS!H18)-TIME!H18), ABS(INDIRECT("'" &amp; H$2 &amp; "'!F" &amp; ROWS!H18)-TIME!H18), ABS(INDIRECT("'" &amp; H$2 &amp; "'!J" &amp; ROWS!H18)-TIME!H18)), "")</f>
        <v>2.0000000000000018E-2</v>
      </c>
      <c r="I18" s="2">
        <f ca="1">_xlfn.IFNA(MAX(ABS(INDIRECT("'" &amp; I$2 &amp; "'!B" &amp; ROWS!I18)-TIME!I18), ABS(INDIRECT("'" &amp; I$2 &amp; "'!F" &amp; ROWS!I18)-TIME!I18), ABS(INDIRECT("'" &amp; I$2 &amp; "'!J" &amp; ROWS!I18)-TIME!I18)), "")</f>
        <v>2.0000000000000018E-2</v>
      </c>
      <c r="J18" s="2">
        <f ca="1">_xlfn.IFNA(MAX(ABS(INDIRECT("'" &amp; J$2 &amp; "'!B" &amp; ROWS!J18)-TIME!J18), ABS(INDIRECT("'" &amp; J$2 &amp; "'!F" &amp; ROWS!J18)-TIME!J18), ABS(INDIRECT("'" &amp; J$2 &amp; "'!J" &amp; ROWS!J18)-TIME!J18)), "")</f>
        <v>0</v>
      </c>
      <c r="K18" s="2">
        <f ca="1">_xlfn.IFNA(MAX(ABS(INDIRECT("'" &amp; K$2 &amp; "'!B" &amp; ROWS!K18)-TIME!K18), ABS(INDIRECT("'" &amp; K$2 &amp; "'!F" &amp; ROWS!K18)-TIME!K18), ABS(INDIRECT("'" &amp; K$2 &amp; "'!J" &amp; ROWS!K18)-TIME!K18)), "")</f>
        <v>0</v>
      </c>
      <c r="L18" s="2">
        <f ca="1">_xlfn.IFNA(MAX(ABS(INDIRECT("'" &amp; L$2 &amp; "'!B" &amp; ROWS!L18)-TIME!L18), ABS(INDIRECT("'" &amp; L$2 &amp; "'!F" &amp; ROWS!L18)-TIME!L18), ABS(INDIRECT("'" &amp; L$2 &amp; "'!J" &amp; ROWS!L18)-TIME!L18)), "")</f>
        <v>0</v>
      </c>
      <c r="M18" s="2">
        <f ca="1">_xlfn.IFNA(MAX(ABS(INDIRECT("'" &amp; M$2 &amp; "'!B" &amp; ROWS!M18)-TIME!M18), ABS(INDIRECT("'" &amp; M$2 &amp; "'!F" &amp; ROWS!M18)-TIME!M18), ABS(INDIRECT("'" &amp; M$2 &amp; "'!J" &amp; ROWS!M18)-TIME!M18)), "")</f>
        <v>1.0000000000000009E-2</v>
      </c>
      <c r="N18" s="2">
        <f ca="1">_xlfn.IFNA(MAX(ABS(INDIRECT("'" &amp; N$2 &amp; "'!B" &amp; ROWS!N18)-TIME!N18), ABS(INDIRECT("'" &amp; N$2 &amp; "'!F" &amp; ROWS!N18)-TIME!N18), ABS(INDIRECT("'" &amp; N$2 &amp; "'!J" &amp; ROWS!N18)-TIME!N18)), "")</f>
        <v>1.0000000000000009E-2</v>
      </c>
      <c r="O18" s="2">
        <f ca="1">_xlfn.IFNA(MAX(ABS(INDIRECT("'" &amp; O$2 &amp; "'!B" &amp; ROWS!O18)-TIME!O18), ABS(INDIRECT("'" &amp; O$2 &amp; "'!F" &amp; ROWS!O18)-TIME!O18), ABS(INDIRECT("'" &amp; O$2 &amp; "'!J" &amp; ROWS!O18)-TIME!O18)), "")</f>
        <v>1.999999999999999E-2</v>
      </c>
      <c r="P18" s="2">
        <f ca="1">_xlfn.IFNA(MAX(ABS(INDIRECT("'" &amp; P$2 &amp; "'!B" &amp; ROWS!P18)-TIME!P18), ABS(INDIRECT("'" &amp; P$2 &amp; "'!F" &amp; ROWS!P18)-TIME!P18), ABS(INDIRECT("'" &amp; P$2 &amp; "'!J" &amp; ROWS!P18)-TIME!P18)), "")</f>
        <v>0</v>
      </c>
      <c r="Q18" s="2">
        <f ca="1">_xlfn.IFNA(MAX(ABS(INDIRECT("'" &amp; Q$2 &amp; "'!B" &amp; ROWS!Q18)-TIME!Q18), ABS(INDIRECT("'" &amp; Q$2 &amp; "'!F" &amp; ROWS!Q18)-TIME!Q18), ABS(INDIRECT("'" &amp; Q$2 &amp; "'!J" &amp; ROWS!Q18)-TIME!Q18)), "")</f>
        <v>1.999999999999999E-2</v>
      </c>
      <c r="R18" s="2">
        <f ca="1">_xlfn.IFNA(MAX(ABS(INDIRECT("'" &amp; R$2 &amp; "'!B" &amp; ROWS!R18)-TIME!R18), ABS(INDIRECT("'" &amp; R$2 &amp; "'!F" &amp; ROWS!R18)-TIME!R18), ABS(INDIRECT("'" &amp; R$2 &amp; "'!J" &amp; ROWS!R18)-TIME!R18)), "")</f>
        <v>0</v>
      </c>
      <c r="S18" s="2">
        <f ca="1">_xlfn.IFNA(MAX(ABS(INDIRECT("'" &amp; S$2 &amp; "'!B" &amp; ROWS!S18)-TIME!S18), ABS(INDIRECT("'" &amp; S$2 &amp; "'!F" &amp; ROWS!S18)-TIME!S18), ABS(INDIRECT("'" &amp; S$2 &amp; "'!J" &amp; ROWS!S18)-TIME!S18)), "")</f>
        <v>1.0000000000000002E-2</v>
      </c>
      <c r="T18" s="2">
        <f ca="1">_xlfn.IFNA(MAX(ABS(INDIRECT("'" &amp; T$2 &amp; "'!B" &amp; ROWS!T18)-TIME!T18), ABS(INDIRECT("'" &amp; T$2 &amp; "'!F" &amp; ROWS!T18)-TIME!T18), ABS(INDIRECT("'" &amp; T$2 &amp; "'!J" &amp; ROWS!T18)-TIME!T18)), "")</f>
        <v>0</v>
      </c>
      <c r="U18" s="2">
        <f ca="1">_xlfn.IFNA(MAX(ABS(INDIRECT("'" &amp; U$2 &amp; "'!B" &amp; ROWS!U18)-TIME!U18), ABS(INDIRECT("'" &amp; U$2 &amp; "'!F" &amp; ROWS!U18)-TIME!U18), ABS(INDIRECT("'" &amp; U$2 &amp; "'!J" &amp; ROWS!U18)-TIME!U18)), "")</f>
        <v>0</v>
      </c>
      <c r="V18" s="2">
        <f ca="1">_xlfn.IFNA(MAX(ABS(INDIRECT("'" &amp; V$2 &amp; "'!B" &amp; ROWS!V18)-TIME!V18), ABS(INDIRECT("'" &amp; V$2 &amp; "'!F" &amp; ROWS!V18)-TIME!V18), ABS(INDIRECT("'" &amp; V$2 &amp; "'!J" &amp; ROWS!V18)-TIME!V18)), "")</f>
        <v>1.0000000000000009E-2</v>
      </c>
      <c r="W18" s="2">
        <f ca="1">_xlfn.IFNA(MAX(ABS(INDIRECT("'" &amp; W$2 &amp; "'!B" &amp; ROWS!W18)-TIME!W18), ABS(INDIRECT("'" &amp; W$2 &amp; "'!F" &amp; ROWS!W18)-TIME!W18), ABS(INDIRECT("'" &amp; W$2 &amp; "'!J" &amp; ROWS!W18)-TIME!W18)), "")</f>
        <v>1.0000000000000009E-2</v>
      </c>
      <c r="X18" s="2">
        <f ca="1">_xlfn.IFNA(MAX(ABS(INDIRECT("'" &amp; X$2 &amp; "'!B" &amp; ROWS!X18)-TIME!X18), ABS(INDIRECT("'" &amp; X$2 &amp; "'!F" &amp; ROWS!X18)-TIME!X18), ABS(INDIRECT("'" &amp; X$2 &amp; "'!J" &amp; ROWS!X18)-TIME!X18)), "")</f>
        <v>0</v>
      </c>
      <c r="Y18" s="2">
        <f ca="1">_xlfn.IFNA(MAX(ABS(INDIRECT("'" &amp; Y$2 &amp; "'!B" &amp; ROWS!Y18)-TIME!Y18), ABS(INDIRECT("'" &amp; Y$2 &amp; "'!F" &amp; ROWS!Y18)-TIME!Y18), ABS(INDIRECT("'" &amp; Y$2 &amp; "'!J" &amp; ROWS!Y18)-TIME!Y18)), "")</f>
        <v>0</v>
      </c>
    </row>
    <row r="19" spans="1:25" x14ac:dyDescent="0.25">
      <c r="A19" t="str">
        <f>METRICS!A18</f>
        <v>ctor-autogen</v>
      </c>
      <c r="B19" s="2">
        <f ca="1">_xlfn.IFNA(MAX(ABS(INDIRECT("'" &amp; B$2 &amp; "'!B" &amp; ROWS!B19)-TIME!B19), ABS(INDIRECT("'" &amp; B$2 &amp; "'!F" &amp; ROWS!B19)-TIME!B19), ABS(INDIRECT("'" &amp; B$2 &amp; "'!J" &amp; ROWS!B19)-TIME!B19)), "")</f>
        <v>0</v>
      </c>
      <c r="C19" s="2">
        <f ca="1">_xlfn.IFNA(MAX(ABS(INDIRECT("'" &amp; C$2 &amp; "'!B" &amp; ROWS!C19)-TIME!C19), ABS(INDIRECT("'" &amp; C$2 &amp; "'!F" &amp; ROWS!C19)-TIME!C19), ABS(INDIRECT("'" &amp; C$2 &amp; "'!J" &amp; ROWS!C19)-TIME!C19)), "")</f>
        <v>0</v>
      </c>
      <c r="D19" s="2">
        <f ca="1">_xlfn.IFNA(MAX(ABS(INDIRECT("'" &amp; D$2 &amp; "'!B" &amp; ROWS!D19)-TIME!D19), ABS(INDIRECT("'" &amp; D$2 &amp; "'!F" &amp; ROWS!D19)-TIME!D19), ABS(INDIRECT("'" &amp; D$2 &amp; "'!J" &amp; ROWS!D19)-TIME!D19)), "")</f>
        <v>0</v>
      </c>
      <c r="E19" s="2">
        <f ca="1">_xlfn.IFNA(MAX(ABS(INDIRECT("'" &amp; E$2 &amp; "'!B" &amp; ROWS!E19)-TIME!E19), ABS(INDIRECT("'" &amp; E$2 &amp; "'!F" &amp; ROWS!E19)-TIME!E19), ABS(INDIRECT("'" &amp; E$2 &amp; "'!J" &amp; ROWS!E19)-TIME!E19)), "")</f>
        <v>2.0000000000000018E-2</v>
      </c>
      <c r="F19" s="2">
        <f ca="1">_xlfn.IFNA(MAX(ABS(INDIRECT("'" &amp; F$2 &amp; "'!B" &amp; ROWS!F19)-TIME!F19), ABS(INDIRECT("'" &amp; F$2 &amp; "'!F" &amp; ROWS!F19)-TIME!F19), ABS(INDIRECT("'" &amp; F$2 &amp; "'!J" &amp; ROWS!F19)-TIME!F19)), "")</f>
        <v>1.0000000000000009E-2</v>
      </c>
      <c r="G19" s="2">
        <f ca="1">_xlfn.IFNA(MAX(ABS(INDIRECT("'" &amp; G$2 &amp; "'!B" &amp; ROWS!G19)-TIME!G19), ABS(INDIRECT("'" &amp; G$2 &amp; "'!F" &amp; ROWS!G19)-TIME!G19), ABS(INDIRECT("'" &amp; G$2 &amp; "'!J" &amp; ROWS!G19)-TIME!G19)), "")</f>
        <v>4.0000000000000036E-2</v>
      </c>
      <c r="H19" s="2">
        <f ca="1">_xlfn.IFNA(MAX(ABS(INDIRECT("'" &amp; H$2 &amp; "'!B" &amp; ROWS!H19)-TIME!H19), ABS(INDIRECT("'" &amp; H$2 &amp; "'!F" &amp; ROWS!H19)-TIME!H19), ABS(INDIRECT("'" &amp; H$2 &amp; "'!J" &amp; ROWS!H19)-TIME!H19)), "")</f>
        <v>0.10000000000000009</v>
      </c>
      <c r="I19" s="2">
        <f ca="1">_xlfn.IFNA(MAX(ABS(INDIRECT("'" &amp; I$2 &amp; "'!B" &amp; ROWS!I19)-TIME!I19), ABS(INDIRECT("'" &amp; I$2 &amp; "'!F" &amp; ROWS!I19)-TIME!I19), ABS(INDIRECT("'" &amp; I$2 &amp; "'!J" &amp; ROWS!I19)-TIME!I19)), "")</f>
        <v>2.9999999999999805E-2</v>
      </c>
      <c r="J19" s="2">
        <f ca="1">_xlfn.IFNA(MAX(ABS(INDIRECT("'" &amp; J$2 &amp; "'!B" &amp; ROWS!J19)-TIME!J19), ABS(INDIRECT("'" &amp; J$2 &amp; "'!F" &amp; ROWS!J19)-TIME!J19), ABS(INDIRECT("'" &amp; J$2 &amp; "'!J" &amp; ROWS!J19)-TIME!J19)), "")</f>
        <v>9.999999999999995E-3</v>
      </c>
      <c r="K19" s="2">
        <f ca="1">_xlfn.IFNA(MAX(ABS(INDIRECT("'" &amp; K$2 &amp; "'!B" &amp; ROWS!K19)-TIME!K19), ABS(INDIRECT("'" &amp; K$2 &amp; "'!F" &amp; ROWS!K19)-TIME!K19), ABS(INDIRECT("'" &amp; K$2 &amp; "'!J" &amp; ROWS!K19)-TIME!K19)), "")</f>
        <v>0</v>
      </c>
      <c r="L19" s="2">
        <f ca="1">_xlfn.IFNA(MAX(ABS(INDIRECT("'" &amp; L$2 &amp; "'!B" &amp; ROWS!L19)-TIME!L19), ABS(INDIRECT("'" &amp; L$2 &amp; "'!F" &amp; ROWS!L19)-TIME!L19), ABS(INDIRECT("'" &amp; L$2 &amp; "'!J" &amp; ROWS!L19)-TIME!L19)), "")</f>
        <v>9.9999999999999985E-3</v>
      </c>
      <c r="M19" s="2">
        <f ca="1">_xlfn.IFNA(MAX(ABS(INDIRECT("'" &amp; M$2 &amp; "'!B" &amp; ROWS!M19)-TIME!M19), ABS(INDIRECT("'" &amp; M$2 &amp; "'!F" &amp; ROWS!M19)-TIME!M19), ABS(INDIRECT("'" &amp; M$2 &amp; "'!J" &amp; ROWS!M19)-TIME!M19)), "")</f>
        <v>1.0000000000000009E-2</v>
      </c>
      <c r="N19" s="2">
        <f ca="1">_xlfn.IFNA(MAX(ABS(INDIRECT("'" &amp; N$2 &amp; "'!B" &amp; ROWS!N19)-TIME!N19), ABS(INDIRECT("'" &amp; N$2 &amp; "'!F" &amp; ROWS!N19)-TIME!N19), ABS(INDIRECT("'" &amp; N$2 &amp; "'!J" &amp; ROWS!N19)-TIME!N19)), "")</f>
        <v>1.0000000000000009E-2</v>
      </c>
      <c r="O19" s="2">
        <f ca="1">_xlfn.IFNA(MAX(ABS(INDIRECT("'" &amp; O$2 &amp; "'!B" &amp; ROWS!O19)-TIME!O19), ABS(INDIRECT("'" &amp; O$2 &amp; "'!F" &amp; ROWS!O19)-TIME!O19), ABS(INDIRECT("'" &amp; O$2 &amp; "'!J" &amp; ROWS!O19)-TIME!O19)), "")</f>
        <v>2.0000000000000018E-2</v>
      </c>
      <c r="P19" s="2">
        <f ca="1">_xlfn.IFNA(MAX(ABS(INDIRECT("'" &amp; P$2 &amp; "'!B" &amp; ROWS!P19)-TIME!P19), ABS(INDIRECT("'" &amp; P$2 &amp; "'!F" &amp; ROWS!P19)-TIME!P19), ABS(INDIRECT("'" &amp; P$2 &amp; "'!J" &amp; ROWS!P19)-TIME!P19)), "")</f>
        <v>0</v>
      </c>
      <c r="Q19" s="2">
        <f ca="1">_xlfn.IFNA(MAX(ABS(INDIRECT("'" &amp; Q$2 &amp; "'!B" &amp; ROWS!Q19)-TIME!Q19), ABS(INDIRECT("'" &amp; Q$2 &amp; "'!F" &amp; ROWS!Q19)-TIME!Q19), ABS(INDIRECT("'" &amp; Q$2 &amp; "'!J" &amp; ROWS!Q19)-TIME!Q19)), "")</f>
        <v>9.999999999999995E-3</v>
      </c>
      <c r="R19" s="2">
        <f ca="1">_xlfn.IFNA(MAX(ABS(INDIRECT("'" &amp; R$2 &amp; "'!B" &amp; ROWS!R19)-TIME!R19), ABS(INDIRECT("'" &amp; R$2 &amp; "'!F" &amp; ROWS!R19)-TIME!R19), ABS(INDIRECT("'" &amp; R$2 &amp; "'!J" &amp; ROWS!R19)-TIME!R19)), "")</f>
        <v>1.0000000000000002E-2</v>
      </c>
      <c r="S19" s="2">
        <f ca="1">_xlfn.IFNA(MAX(ABS(INDIRECT("'" &amp; S$2 &amp; "'!B" &amp; ROWS!S19)-TIME!S19), ABS(INDIRECT("'" &amp; S$2 &amp; "'!F" &amp; ROWS!S19)-TIME!S19), ABS(INDIRECT("'" &amp; S$2 &amp; "'!J" &amp; ROWS!S19)-TIME!S19)), "")</f>
        <v>0</v>
      </c>
      <c r="T19" s="2">
        <f ca="1">_xlfn.IFNA(MAX(ABS(INDIRECT("'" &amp; T$2 &amp; "'!B" &amp; ROWS!T19)-TIME!T19), ABS(INDIRECT("'" &amp; T$2 &amp; "'!F" &amp; ROWS!T19)-TIME!T19), ABS(INDIRECT("'" &amp; T$2 &amp; "'!J" &amp; ROWS!T19)-TIME!T19)), "")</f>
        <v>9.9999999999999985E-3</v>
      </c>
      <c r="U19" s="2">
        <f ca="1">_xlfn.IFNA(MAX(ABS(INDIRECT("'" &amp; U$2 &amp; "'!B" &amp; ROWS!U19)-TIME!U19), ABS(INDIRECT("'" &amp; U$2 &amp; "'!F" &amp; ROWS!U19)-TIME!U19), ABS(INDIRECT("'" &amp; U$2 &amp; "'!J" &amp; ROWS!U19)-TIME!U19)), "")</f>
        <v>2.9999999999999916E-2</v>
      </c>
      <c r="V19" s="2">
        <f ca="1">_xlfn.IFNA(MAX(ABS(INDIRECT("'" &amp; V$2 &amp; "'!B" &amp; ROWS!V19)-TIME!V19), ABS(INDIRECT("'" &amp; V$2 &amp; "'!F" &amp; ROWS!V19)-TIME!V19), ABS(INDIRECT("'" &amp; V$2 &amp; "'!J" &amp; ROWS!V19)-TIME!V19)), "")</f>
        <v>9.9999999999997868E-3</v>
      </c>
      <c r="W19" s="2">
        <f ca="1">_xlfn.IFNA(MAX(ABS(INDIRECT("'" &amp; W$2 &amp; "'!B" &amp; ROWS!W19)-TIME!W19), ABS(INDIRECT("'" &amp; W$2 &amp; "'!F" &amp; ROWS!W19)-TIME!W19), ABS(INDIRECT("'" &amp; W$2 &amp; "'!J" &amp; ROWS!W19)-TIME!W19)), "")</f>
        <v>1.0000000000000009E-2</v>
      </c>
      <c r="X19" s="2">
        <f ca="1">_xlfn.IFNA(MAX(ABS(INDIRECT("'" &amp; X$2 &amp; "'!B" &amp; ROWS!X19)-TIME!X19), ABS(INDIRECT("'" &amp; X$2 &amp; "'!F" &amp; ROWS!X19)-TIME!X19), ABS(INDIRECT("'" &amp; X$2 &amp; "'!J" &amp; ROWS!X19)-TIME!X19)), "")</f>
        <v>1.0000000000000009E-2</v>
      </c>
      <c r="Y19" s="2">
        <f ca="1">_xlfn.IFNA(MAX(ABS(INDIRECT("'" &amp; Y$2 &amp; "'!B" &amp; ROWS!Y19)-TIME!Y19), ABS(INDIRECT("'" &amp; Y$2 &amp; "'!F" &amp; ROWS!Y19)-TIME!Y19), ABS(INDIRECT("'" &amp; Y$2 &amp; "'!J" &amp; ROWS!Y19)-TIME!Y19)), "")</f>
        <v>0</v>
      </c>
    </row>
    <row r="20" spans="1:25" x14ac:dyDescent="0.25">
      <c r="A20" t="str">
        <f>METRICS!A19</f>
        <v>datingService</v>
      </c>
      <c r="B20" s="2">
        <f ca="1">_xlfn.IFNA(MAX(ABS(INDIRECT("'" &amp; B$2 &amp; "'!B" &amp; ROWS!B20)-TIME!B20), ABS(INDIRECT("'" &amp; B$2 &amp; "'!F" &amp; ROWS!B20)-TIME!B20), ABS(INDIRECT("'" &amp; B$2 &amp; "'!J" &amp; ROWS!B20)-TIME!B20)), "")</f>
        <v>3.0000000000000027E-2</v>
      </c>
      <c r="C20" s="2">
        <f ca="1">_xlfn.IFNA(MAX(ABS(INDIRECT("'" &amp; C$2 &amp; "'!B" &amp; ROWS!C20)-TIME!C20), ABS(INDIRECT("'" &amp; C$2 &amp; "'!F" &amp; ROWS!C20)-TIME!C20), ABS(INDIRECT("'" &amp; C$2 &amp; "'!J" &amp; ROWS!C20)-TIME!C20)), "")</f>
        <v>2.0000000000000018E-2</v>
      </c>
      <c r="D20" s="2">
        <f ca="1">_xlfn.IFNA(MAX(ABS(INDIRECT("'" &amp; D$2 &amp; "'!B" &amp; ROWS!D20)-TIME!D20), ABS(INDIRECT("'" &amp; D$2 &amp; "'!F" &amp; ROWS!D20)-TIME!D20), ABS(INDIRECT("'" &amp; D$2 &amp; "'!J" &amp; ROWS!D20)-TIME!D20)), "")</f>
        <v>1.0000000000000009E-2</v>
      </c>
      <c r="E20" s="2">
        <f ca="1">_xlfn.IFNA(MAX(ABS(INDIRECT("'" &amp; E$2 &amp; "'!B" &amp; ROWS!E20)-TIME!E20), ABS(INDIRECT("'" &amp; E$2 &amp; "'!F" &amp; ROWS!E20)-TIME!E20), ABS(INDIRECT("'" &amp; E$2 &amp; "'!J" &amp; ROWS!E20)-TIME!E20)), "")</f>
        <v>8.0000000000001847E-2</v>
      </c>
      <c r="F20" s="2">
        <f ca="1">_xlfn.IFNA(MAX(ABS(INDIRECT("'" &amp; F$2 &amp; "'!B" &amp; ROWS!F20)-TIME!F20), ABS(INDIRECT("'" &amp; F$2 &amp; "'!F" &amp; ROWS!F20)-TIME!F20), ABS(INDIRECT("'" &amp; F$2 &amp; "'!J" &amp; ROWS!F20)-TIME!F20)), "")</f>
        <v>0.24000000000000199</v>
      </c>
      <c r="G20" s="2">
        <f ca="1">_xlfn.IFNA(MAX(ABS(INDIRECT("'" &amp; G$2 &amp; "'!B" &amp; ROWS!G20)-TIME!G20), ABS(INDIRECT("'" &amp; G$2 &amp; "'!F" &amp; ROWS!G20)-TIME!G20), ABS(INDIRECT("'" &amp; G$2 &amp; "'!J" &amp; ROWS!G20)-TIME!G20)), "")</f>
        <v>0.10999999999999943</v>
      </c>
      <c r="H20" s="2" t="str">
        <f ca="1">_xlfn.IFNA(MAX(ABS(INDIRECT("'" &amp; H$2 &amp; "'!B" &amp; ROWS!H20)-TIME!H20), ABS(INDIRECT("'" &amp; H$2 &amp; "'!F" &amp; ROWS!H20)-TIME!H20), ABS(INDIRECT("'" &amp; H$2 &amp; "'!J" &amp; ROWS!H20)-TIME!H20)), "")</f>
        <v/>
      </c>
      <c r="I20" s="2" t="str">
        <f ca="1">_xlfn.IFNA(MAX(ABS(INDIRECT("'" &amp; I$2 &amp; "'!B" &amp; ROWS!I20)-TIME!I20), ABS(INDIRECT("'" &amp; I$2 &amp; "'!F" &amp; ROWS!I20)-TIME!I20), ABS(INDIRECT("'" &amp; I$2 &amp; "'!J" &amp; ROWS!I20)-TIME!I20)), "")</f>
        <v/>
      </c>
      <c r="J20" s="2">
        <f ca="1">_xlfn.IFNA(MAX(ABS(INDIRECT("'" &amp; J$2 &amp; "'!B" &amp; ROWS!J20)-TIME!J20), ABS(INDIRECT("'" &amp; J$2 &amp; "'!F" &amp; ROWS!J20)-TIME!J20), ABS(INDIRECT("'" &amp; J$2 &amp; "'!J" &amp; ROWS!J20)-TIME!J20)), "")</f>
        <v>0</v>
      </c>
      <c r="K20" s="2">
        <f ca="1">_xlfn.IFNA(MAX(ABS(INDIRECT("'" &amp; K$2 &amp; "'!B" &amp; ROWS!K20)-TIME!K20), ABS(INDIRECT("'" &amp; K$2 &amp; "'!F" &amp; ROWS!K20)-TIME!K20), ABS(INDIRECT("'" &amp; K$2 &amp; "'!J" &amp; ROWS!K20)-TIME!K20)), "")</f>
        <v>2.0000000000000018E-2</v>
      </c>
      <c r="L20" s="2">
        <f ca="1">_xlfn.IFNA(MAX(ABS(INDIRECT("'" &amp; L$2 &amp; "'!B" &amp; ROWS!L20)-TIME!L20), ABS(INDIRECT("'" &amp; L$2 &amp; "'!F" &amp; ROWS!L20)-TIME!L20), ABS(INDIRECT("'" &amp; L$2 &amp; "'!J" &amp; ROWS!L20)-TIME!L20)), "")</f>
        <v>1.0000000000000009E-2</v>
      </c>
      <c r="M20" s="2">
        <f ca="1">_xlfn.IFNA(MAX(ABS(INDIRECT("'" &amp; M$2 &amp; "'!B" &amp; ROWS!M20)-TIME!M20), ABS(INDIRECT("'" &amp; M$2 &amp; "'!F" &amp; ROWS!M20)-TIME!M20), ABS(INDIRECT("'" &amp; M$2 &amp; "'!J" &amp; ROWS!M20)-TIME!M20)), "")</f>
        <v>0.11999999999999922</v>
      </c>
      <c r="N20" s="2">
        <f ca="1">_xlfn.IFNA(MAX(ABS(INDIRECT("'" &amp; N$2 &amp; "'!B" &amp; ROWS!N20)-TIME!N20), ABS(INDIRECT("'" &amp; N$2 &amp; "'!F" &amp; ROWS!N20)-TIME!N20), ABS(INDIRECT("'" &amp; N$2 &amp; "'!J" &amp; ROWS!N20)-TIME!N20)), "")</f>
        <v>5.9999999999998721E-2</v>
      </c>
      <c r="O20" s="2">
        <f ca="1">_xlfn.IFNA(MAX(ABS(INDIRECT("'" &amp; O$2 &amp; "'!B" &amp; ROWS!O20)-TIME!O20), ABS(INDIRECT("'" &amp; O$2 &amp; "'!F" &amp; ROWS!O20)-TIME!O20), ABS(INDIRECT("'" &amp; O$2 &amp; "'!J" &amp; ROWS!O20)-TIME!O20)), "")</f>
        <v>0.30000000000000071</v>
      </c>
      <c r="P20" s="2">
        <f ca="1">_xlfn.IFNA(MAX(ABS(INDIRECT("'" &amp; P$2 &amp; "'!B" &amp; ROWS!P20)-TIME!P20), ABS(INDIRECT("'" &amp; P$2 &amp; "'!F" &amp; ROWS!P20)-TIME!P20), ABS(INDIRECT("'" &amp; P$2 &amp; "'!J" &amp; ROWS!P20)-TIME!P20)), "")</f>
        <v>1.0000000000000009E-2</v>
      </c>
      <c r="Q20" s="2">
        <f ca="1">_xlfn.IFNA(MAX(ABS(INDIRECT("'" &amp; Q$2 &amp; "'!B" &amp; ROWS!Q20)-TIME!Q20), ABS(INDIRECT("'" &amp; Q$2 &amp; "'!F" &amp; ROWS!Q20)-TIME!Q20), ABS(INDIRECT("'" &amp; Q$2 &amp; "'!J" &amp; ROWS!Q20)-TIME!Q20)), "")</f>
        <v>6.0000000000000053E-2</v>
      </c>
      <c r="R20" s="2">
        <f ca="1">_xlfn.IFNA(MAX(ABS(INDIRECT("'" &amp; R$2 &amp; "'!B" &amp; ROWS!R20)-TIME!R20), ABS(INDIRECT("'" &amp; R$2 &amp; "'!F" &amp; ROWS!R20)-TIME!R20), ABS(INDIRECT("'" &amp; R$2 &amp; "'!J" &amp; ROWS!R20)-TIME!R20)), "")</f>
        <v>0.13000000000000012</v>
      </c>
      <c r="S20" s="2">
        <f ca="1">_xlfn.IFNA(MAX(ABS(INDIRECT("'" &amp; S$2 &amp; "'!B" &amp; ROWS!S20)-TIME!S20), ABS(INDIRECT("'" &amp; S$2 &amp; "'!F" &amp; ROWS!S20)-TIME!S20), ABS(INDIRECT("'" &amp; S$2 &amp; "'!J" &amp; ROWS!S20)-TIME!S20)), "")</f>
        <v>1.0000000000000009E-2</v>
      </c>
      <c r="T20" s="2">
        <f ca="1">_xlfn.IFNA(MAX(ABS(INDIRECT("'" &amp; T$2 &amp; "'!B" &amp; ROWS!T20)-TIME!T20), ABS(INDIRECT("'" &amp; T$2 &amp; "'!F" &amp; ROWS!T20)-TIME!T20), ABS(INDIRECT("'" &amp; T$2 &amp; "'!J" &amp; ROWS!T20)-TIME!T20)), "")</f>
        <v>0</v>
      </c>
      <c r="U20" s="2">
        <f ca="1">_xlfn.IFNA(MAX(ABS(INDIRECT("'" &amp; U$2 &amp; "'!B" &amp; ROWS!U20)-TIME!U20), ABS(INDIRECT("'" &amp; U$2 &amp; "'!F" &amp; ROWS!U20)-TIME!U20), ABS(INDIRECT("'" &amp; U$2 &amp; "'!J" &amp; ROWS!U20)-TIME!U20)), "")</f>
        <v>0.49000000000000021</v>
      </c>
      <c r="V20" s="2">
        <f ca="1">_xlfn.IFNA(MAX(ABS(INDIRECT("'" &amp; V$2 &amp; "'!B" &amp; ROWS!V20)-TIME!V20), ABS(INDIRECT("'" &amp; V$2 &amp; "'!F" &amp; ROWS!V20)-TIME!V20), ABS(INDIRECT("'" &amp; V$2 &amp; "'!J" &amp; ROWS!V20)-TIME!V20)), "")</f>
        <v>0.15000000000000213</v>
      </c>
      <c r="W20" s="2">
        <f ca="1">_xlfn.IFNA(MAX(ABS(INDIRECT("'" &amp; W$2 &amp; "'!B" &amp; ROWS!W20)-TIME!W20), ABS(INDIRECT("'" &amp; W$2 &amp; "'!F" &amp; ROWS!W20)-TIME!W20), ABS(INDIRECT("'" &amp; W$2 &amp; "'!J" &amp; ROWS!W20)-TIME!W20)), "")</f>
        <v>5.9999999999998721E-2</v>
      </c>
      <c r="X20" s="2">
        <f ca="1">_xlfn.IFNA(MAX(ABS(INDIRECT("'" &amp; X$2 &amp; "'!B" &amp; ROWS!X20)-TIME!X20), ABS(INDIRECT("'" &amp; X$2 &amp; "'!F" &amp; ROWS!X20)-TIME!X20), ABS(INDIRECT("'" &amp; X$2 &amp; "'!J" &amp; ROWS!X20)-TIME!X20)), "")</f>
        <v>3.0000000000000027E-2</v>
      </c>
      <c r="Y20" s="2">
        <f ca="1">_xlfn.IFNA(MAX(ABS(INDIRECT("'" &amp; Y$2 &amp; "'!B" &amp; ROWS!Y20)-TIME!Y20), ABS(INDIRECT("'" &amp; Y$2 &amp; "'!F" &amp; ROWS!Y20)-TIME!Y20), ABS(INDIRECT("'" &amp; Y$2 &amp; "'!J" &amp; ROWS!Y20)-TIME!Y20)), "")</f>
        <v>3.0000000000000027E-2</v>
      </c>
    </row>
    <row r="21" spans="1:25" x14ac:dyDescent="0.25">
      <c r="A21" t="str">
        <f>METRICS!A20</f>
        <v>declarationSpecifier</v>
      </c>
      <c r="B21" s="2">
        <f ca="1">_xlfn.IFNA(MAX(ABS(INDIRECT("'" &amp; B$2 &amp; "'!B" &amp; ROWS!B21)-TIME!B21), ABS(INDIRECT("'" &amp; B$2 &amp; "'!F" &amp; ROWS!B21)-TIME!B21), ABS(INDIRECT("'" &amp; B$2 &amp; "'!J" &amp; ROWS!B21)-TIME!B21)), "")</f>
        <v>0</v>
      </c>
      <c r="C21" s="2">
        <f ca="1">_xlfn.IFNA(MAX(ABS(INDIRECT("'" &amp; C$2 &amp; "'!B" &amp; ROWS!C21)-TIME!C21), ABS(INDIRECT("'" &amp; C$2 &amp; "'!F" &amp; ROWS!C21)-TIME!C21), ABS(INDIRECT("'" &amp; C$2 &amp; "'!J" &amp; ROWS!C21)-TIME!C21)), "")</f>
        <v>0</v>
      </c>
      <c r="D21" s="2">
        <f ca="1">_xlfn.IFNA(MAX(ABS(INDIRECT("'" &amp; D$2 &amp; "'!B" &amp; ROWS!D21)-TIME!D21), ABS(INDIRECT("'" &amp; D$2 &amp; "'!F" &amp; ROWS!D21)-TIME!D21), ABS(INDIRECT("'" &amp; D$2 &amp; "'!J" &amp; ROWS!D21)-TIME!D21)), "")</f>
        <v>0</v>
      </c>
      <c r="E21" s="2">
        <f ca="1">_xlfn.IFNA(MAX(ABS(INDIRECT("'" &amp; E$2 &amp; "'!B" &amp; ROWS!E21)-TIME!E21), ABS(INDIRECT("'" &amp; E$2 &amp; "'!F" &amp; ROWS!E21)-TIME!E21), ABS(INDIRECT("'" &amp; E$2 &amp; "'!J" &amp; ROWS!E21)-TIME!E21)), "")</f>
        <v>1.0000000000000009E-2</v>
      </c>
      <c r="F21" s="2">
        <f ca="1">_xlfn.IFNA(MAX(ABS(INDIRECT("'" &amp; F$2 &amp; "'!B" &amp; ROWS!F21)-TIME!F21), ABS(INDIRECT("'" &amp; F$2 &amp; "'!F" &amp; ROWS!F21)-TIME!F21), ABS(INDIRECT("'" &amp; F$2 &amp; "'!J" &amp; ROWS!F21)-TIME!F21)), "")</f>
        <v>0</v>
      </c>
      <c r="G21" s="2">
        <f ca="1">_xlfn.IFNA(MAX(ABS(INDIRECT("'" &amp; G$2 &amp; "'!B" &amp; ROWS!G21)-TIME!G21), ABS(INDIRECT("'" &amp; G$2 &amp; "'!F" &amp; ROWS!G21)-TIME!G21), ABS(INDIRECT("'" &amp; G$2 &amp; "'!J" &amp; ROWS!G21)-TIME!G21)), "")</f>
        <v>1.0000000000000009E-2</v>
      </c>
      <c r="H21" s="2">
        <f ca="1">_xlfn.IFNA(MAX(ABS(INDIRECT("'" &amp; H$2 &amp; "'!B" &amp; ROWS!H21)-TIME!H21), ABS(INDIRECT("'" &amp; H$2 &amp; "'!F" &amp; ROWS!H21)-TIME!H21), ABS(INDIRECT("'" &amp; H$2 &amp; "'!J" &amp; ROWS!H21)-TIME!H21)), "")</f>
        <v>2.0000000000000018E-2</v>
      </c>
      <c r="I21" s="2">
        <f ca="1">_xlfn.IFNA(MAX(ABS(INDIRECT("'" &amp; I$2 &amp; "'!B" &amp; ROWS!I21)-TIME!I21), ABS(INDIRECT("'" &amp; I$2 &amp; "'!F" &amp; ROWS!I21)-TIME!I21), ABS(INDIRECT("'" &amp; I$2 &amp; "'!J" &amp; ROWS!I21)-TIME!I21)), "")</f>
        <v>2.0000000000000018E-2</v>
      </c>
      <c r="J21" s="2">
        <f ca="1">_xlfn.IFNA(MAX(ABS(INDIRECT("'" &amp; J$2 &amp; "'!B" &amp; ROWS!J21)-TIME!J21), ABS(INDIRECT("'" &amp; J$2 &amp; "'!F" &amp; ROWS!J21)-TIME!J21), ABS(INDIRECT("'" &amp; J$2 &amp; "'!J" &amp; ROWS!J21)-TIME!J21)), "")</f>
        <v>0</v>
      </c>
      <c r="K21" s="2">
        <f ca="1">_xlfn.IFNA(MAX(ABS(INDIRECT("'" &amp; K$2 &amp; "'!B" &amp; ROWS!K21)-TIME!K21), ABS(INDIRECT("'" &amp; K$2 &amp; "'!F" &amp; ROWS!K21)-TIME!K21), ABS(INDIRECT("'" &amp; K$2 &amp; "'!J" &amp; ROWS!K21)-TIME!K21)), "")</f>
        <v>0</v>
      </c>
      <c r="L21" s="2">
        <f ca="1">_xlfn.IFNA(MAX(ABS(INDIRECT("'" &amp; L$2 &amp; "'!B" &amp; ROWS!L21)-TIME!L21), ABS(INDIRECT("'" &amp; L$2 &amp; "'!F" &amp; ROWS!L21)-TIME!L21), ABS(INDIRECT("'" &amp; L$2 &amp; "'!J" &amp; ROWS!L21)-TIME!L21)), "")</f>
        <v>0</v>
      </c>
      <c r="M21" s="2">
        <f ca="1">_xlfn.IFNA(MAX(ABS(INDIRECT("'" &amp; M$2 &amp; "'!B" &amp; ROWS!M21)-TIME!M21), ABS(INDIRECT("'" &amp; M$2 &amp; "'!F" &amp; ROWS!M21)-TIME!M21), ABS(INDIRECT("'" &amp; M$2 &amp; "'!J" &amp; ROWS!M21)-TIME!M21)), "")</f>
        <v>2.0000000000000018E-2</v>
      </c>
      <c r="N21" s="2">
        <f ca="1">_xlfn.IFNA(MAX(ABS(INDIRECT("'" &amp; N$2 &amp; "'!B" &amp; ROWS!N21)-TIME!N21), ABS(INDIRECT("'" &amp; N$2 &amp; "'!F" &amp; ROWS!N21)-TIME!N21), ABS(INDIRECT("'" &amp; N$2 &amp; "'!J" &amp; ROWS!N21)-TIME!N21)), "")</f>
        <v>2.0000000000000018E-2</v>
      </c>
      <c r="O21" s="2">
        <f ca="1">_xlfn.IFNA(MAX(ABS(INDIRECT("'" &amp; O$2 &amp; "'!B" &amp; ROWS!O21)-TIME!O21), ABS(INDIRECT("'" &amp; O$2 &amp; "'!F" &amp; ROWS!O21)-TIME!O21), ABS(INDIRECT("'" &amp; O$2 &amp; "'!J" &amp; ROWS!O21)-TIME!O21)), "")</f>
        <v>0</v>
      </c>
      <c r="P21" s="2">
        <f ca="1">_xlfn.IFNA(MAX(ABS(INDIRECT("'" &amp; P$2 &amp; "'!B" &amp; ROWS!P21)-TIME!P21), ABS(INDIRECT("'" &amp; P$2 &amp; "'!F" &amp; ROWS!P21)-TIME!P21), ABS(INDIRECT("'" &amp; P$2 &amp; "'!J" &amp; ROWS!P21)-TIME!P21)), "")</f>
        <v>0</v>
      </c>
      <c r="Q21" s="2">
        <f ca="1">_xlfn.IFNA(MAX(ABS(INDIRECT("'" &amp; Q$2 &amp; "'!B" &amp; ROWS!Q21)-TIME!Q21), ABS(INDIRECT("'" &amp; Q$2 &amp; "'!F" &amp; ROWS!Q21)-TIME!Q21), ABS(INDIRECT("'" &amp; Q$2 &amp; "'!J" &amp; ROWS!Q21)-TIME!Q21)), "")</f>
        <v>0</v>
      </c>
      <c r="R21" s="2">
        <f ca="1">_xlfn.IFNA(MAX(ABS(INDIRECT("'" &amp; R$2 &amp; "'!B" &amp; ROWS!R21)-TIME!R21), ABS(INDIRECT("'" &amp; R$2 &amp; "'!F" &amp; ROWS!R21)-TIME!R21), ABS(INDIRECT("'" &amp; R$2 &amp; "'!J" &amp; ROWS!R21)-TIME!R21)), "")</f>
        <v>1.0000000000000002E-2</v>
      </c>
      <c r="S21" s="2">
        <f ca="1">_xlfn.IFNA(MAX(ABS(INDIRECT("'" &amp; S$2 &amp; "'!B" &amp; ROWS!S21)-TIME!S21), ABS(INDIRECT("'" &amp; S$2 &amp; "'!F" &amp; ROWS!S21)-TIME!S21), ABS(INDIRECT("'" &amp; S$2 &amp; "'!J" &amp; ROWS!S21)-TIME!S21)), "")</f>
        <v>9.999999999999995E-3</v>
      </c>
      <c r="T21" s="2">
        <f ca="1">_xlfn.IFNA(MAX(ABS(INDIRECT("'" &amp; T$2 &amp; "'!B" &amp; ROWS!T21)-TIME!T21), ABS(INDIRECT("'" &amp; T$2 &amp; "'!F" &amp; ROWS!T21)-TIME!T21), ABS(INDIRECT("'" &amp; T$2 &amp; "'!J" &amp; ROWS!T21)-TIME!T21)), "")</f>
        <v>0</v>
      </c>
      <c r="U21" s="2">
        <f ca="1">_xlfn.IFNA(MAX(ABS(INDIRECT("'" &amp; U$2 &amp; "'!B" &amp; ROWS!U21)-TIME!U21), ABS(INDIRECT("'" &amp; U$2 &amp; "'!F" &amp; ROWS!U21)-TIME!U21), ABS(INDIRECT("'" &amp; U$2 &amp; "'!J" &amp; ROWS!U21)-TIME!U21)), "")</f>
        <v>2.0000000000000018E-2</v>
      </c>
      <c r="V21" s="2">
        <f ca="1">_xlfn.IFNA(MAX(ABS(INDIRECT("'" &amp; V$2 &amp; "'!B" &amp; ROWS!V21)-TIME!V21), ABS(INDIRECT("'" &amp; V$2 &amp; "'!F" &amp; ROWS!V21)-TIME!V21), ABS(INDIRECT("'" &amp; V$2 &amp; "'!J" &amp; ROWS!V21)-TIME!V21)), "")</f>
        <v>2.0000000000000018E-2</v>
      </c>
      <c r="W21" s="2">
        <f ca="1">_xlfn.IFNA(MAX(ABS(INDIRECT("'" &amp; W$2 &amp; "'!B" &amp; ROWS!W21)-TIME!W21), ABS(INDIRECT("'" &amp; W$2 &amp; "'!F" &amp; ROWS!W21)-TIME!W21), ABS(INDIRECT("'" &amp; W$2 &amp; "'!J" &amp; ROWS!W21)-TIME!W21)), "")</f>
        <v>9.9999999999999534E-3</v>
      </c>
      <c r="X21" s="2">
        <f ca="1">_xlfn.IFNA(MAX(ABS(INDIRECT("'" &amp; X$2 &amp; "'!B" &amp; ROWS!X21)-TIME!X21), ABS(INDIRECT("'" &amp; X$2 &amp; "'!F" &amp; ROWS!X21)-TIME!X21), ABS(INDIRECT("'" &amp; X$2 &amp; "'!J" &amp; ROWS!X21)-TIME!X21)), "")</f>
        <v>0</v>
      </c>
      <c r="Y21" s="2">
        <f ca="1">_xlfn.IFNA(MAX(ABS(INDIRECT("'" &amp; Y$2 &amp; "'!B" &amp; ROWS!Y21)-TIME!Y21), ABS(INDIRECT("'" &amp; Y$2 &amp; "'!F" &amp; ROWS!Y21)-TIME!Y21), ABS(INDIRECT("'" &amp; Y$2 &amp; "'!J" &amp; ROWS!Y21)-TIME!Y21)), "")</f>
        <v>9.999999999999995E-3</v>
      </c>
    </row>
    <row r="22" spans="1:25" x14ac:dyDescent="0.25">
      <c r="A22" t="str">
        <f>METRICS!A21</f>
        <v>designations</v>
      </c>
      <c r="B22" s="2">
        <f ca="1">_xlfn.IFNA(MAX(ABS(INDIRECT("'" &amp; B$2 &amp; "'!B" &amp; ROWS!B22)-TIME!B22), ABS(INDIRECT("'" &amp; B$2 &amp; "'!F" &amp; ROWS!B22)-TIME!B22), ABS(INDIRECT("'" &amp; B$2 &amp; "'!J" &amp; ROWS!B22)-TIME!B22)), "")</f>
        <v>1.0000000000000009E-2</v>
      </c>
      <c r="C22" s="2">
        <f ca="1">_xlfn.IFNA(MAX(ABS(INDIRECT("'" &amp; C$2 &amp; "'!B" &amp; ROWS!C22)-TIME!C22), ABS(INDIRECT("'" &amp; C$2 &amp; "'!F" &amp; ROWS!C22)-TIME!C22), ABS(INDIRECT("'" &amp; C$2 &amp; "'!J" &amp; ROWS!C22)-TIME!C22)), "")</f>
        <v>9.999999999999995E-3</v>
      </c>
      <c r="D22" s="2">
        <f ca="1">_xlfn.IFNA(MAX(ABS(INDIRECT("'" &amp; D$2 &amp; "'!B" &amp; ROWS!D22)-TIME!D22), ABS(INDIRECT("'" &amp; D$2 &amp; "'!F" &amp; ROWS!D22)-TIME!D22), ABS(INDIRECT("'" &amp; D$2 &amp; "'!J" &amp; ROWS!D22)-TIME!D22)), "")</f>
        <v>0</v>
      </c>
      <c r="E22" s="2" t="str">
        <f ca="1">_xlfn.IFNA(MAX(ABS(INDIRECT("'" &amp; E$2 &amp; "'!B" &amp; ROWS!E22)-TIME!E22), ABS(INDIRECT("'" &amp; E$2 &amp; "'!F" &amp; ROWS!E22)-TIME!E22), ABS(INDIRECT("'" &amp; E$2 &amp; "'!J" &amp; ROWS!E22)-TIME!E22)), "")</f>
        <v/>
      </c>
      <c r="F22" s="2" t="str">
        <f ca="1">_xlfn.IFNA(MAX(ABS(INDIRECT("'" &amp; F$2 &amp; "'!B" &amp; ROWS!F22)-TIME!F22), ABS(INDIRECT("'" &amp; F$2 &amp; "'!F" &amp; ROWS!F22)-TIME!F22), ABS(INDIRECT("'" &amp; F$2 &amp; "'!J" &amp; ROWS!F22)-TIME!F22)), "")</f>
        <v/>
      </c>
      <c r="G22" s="2" t="str">
        <f ca="1">_xlfn.IFNA(MAX(ABS(INDIRECT("'" &amp; G$2 &amp; "'!B" &amp; ROWS!G22)-TIME!G22), ABS(INDIRECT("'" &amp; G$2 &amp; "'!F" &amp; ROWS!G22)-TIME!G22), ABS(INDIRECT("'" &amp; G$2 &amp; "'!J" &amp; ROWS!G22)-TIME!G22)), "")</f>
        <v/>
      </c>
      <c r="H22" s="2">
        <f ca="1">_xlfn.IFNA(MAX(ABS(INDIRECT("'" &amp; H$2 &amp; "'!B" &amp; ROWS!H22)-TIME!H22), ABS(INDIRECT("'" &amp; H$2 &amp; "'!F" &amp; ROWS!H22)-TIME!H22), ABS(INDIRECT("'" &amp; H$2 &amp; "'!J" &amp; ROWS!H22)-TIME!H22)), "")</f>
        <v>2.0000000000000018E-2</v>
      </c>
      <c r="I22" s="2">
        <f ca="1">_xlfn.IFNA(MAX(ABS(INDIRECT("'" &amp; I$2 &amp; "'!B" &amp; ROWS!I22)-TIME!I22), ABS(INDIRECT("'" &amp; I$2 &amp; "'!F" &amp; ROWS!I22)-TIME!I22), ABS(INDIRECT("'" &amp; I$2 &amp; "'!J" &amp; ROWS!I22)-TIME!I22)), "")</f>
        <v>2.0000000000000018E-2</v>
      </c>
      <c r="J22" s="2">
        <f ca="1">_xlfn.IFNA(MAX(ABS(INDIRECT("'" &amp; J$2 &amp; "'!B" &amp; ROWS!J22)-TIME!J22), ABS(INDIRECT("'" &amp; J$2 &amp; "'!F" &amp; ROWS!J22)-TIME!J22), ABS(INDIRECT("'" &amp; J$2 &amp; "'!J" &amp; ROWS!J22)-TIME!J22)), "")</f>
        <v>1.0000000000000002E-2</v>
      </c>
      <c r="K22" s="2">
        <f ca="1">_xlfn.IFNA(MAX(ABS(INDIRECT("'" &amp; K$2 &amp; "'!B" &amp; ROWS!K22)-TIME!K22), ABS(INDIRECT("'" &amp; K$2 &amp; "'!F" &amp; ROWS!K22)-TIME!K22), ABS(INDIRECT("'" &amp; K$2 &amp; "'!J" &amp; ROWS!K22)-TIME!K22)), "")</f>
        <v>0</v>
      </c>
      <c r="L22" s="2">
        <f ca="1">_xlfn.IFNA(MAX(ABS(INDIRECT("'" &amp; L$2 &amp; "'!B" &amp; ROWS!L22)-TIME!L22), ABS(INDIRECT("'" &amp; L$2 &amp; "'!F" &amp; ROWS!L22)-TIME!L22), ABS(INDIRECT("'" &amp; L$2 &amp; "'!J" &amp; ROWS!L22)-TIME!L22)), "")</f>
        <v>0</v>
      </c>
      <c r="M22" s="2" t="str">
        <f ca="1">_xlfn.IFNA(MAX(ABS(INDIRECT("'" &amp; M$2 &amp; "'!B" &amp; ROWS!M22)-TIME!M22), ABS(INDIRECT("'" &amp; M$2 &amp; "'!F" &amp; ROWS!M22)-TIME!M22), ABS(INDIRECT("'" &amp; M$2 &amp; "'!J" &amp; ROWS!M22)-TIME!M22)), "")</f>
        <v/>
      </c>
      <c r="N22" s="2" t="str">
        <f ca="1">_xlfn.IFNA(MAX(ABS(INDIRECT("'" &amp; N$2 &amp; "'!B" &amp; ROWS!N22)-TIME!N22), ABS(INDIRECT("'" &amp; N$2 &amp; "'!F" &amp; ROWS!N22)-TIME!N22), ABS(INDIRECT("'" &amp; N$2 &amp; "'!J" &amp; ROWS!N22)-TIME!N22)), "")</f>
        <v/>
      </c>
      <c r="O22" s="2" t="str">
        <f ca="1">_xlfn.IFNA(MAX(ABS(INDIRECT("'" &amp; O$2 &amp; "'!B" &amp; ROWS!O22)-TIME!O22), ABS(INDIRECT("'" &amp; O$2 &amp; "'!F" &amp; ROWS!O22)-TIME!O22), ABS(INDIRECT("'" &amp; O$2 &amp; "'!J" &amp; ROWS!O22)-TIME!O22)), "")</f>
        <v/>
      </c>
      <c r="P22" s="2">
        <f ca="1">_xlfn.IFNA(MAX(ABS(INDIRECT("'" &amp; P$2 &amp; "'!B" &amp; ROWS!P22)-TIME!P22), ABS(INDIRECT("'" &amp; P$2 &amp; "'!F" &amp; ROWS!P22)-TIME!P22), ABS(INDIRECT("'" &amp; P$2 &amp; "'!J" &amp; ROWS!P22)-TIME!P22)), "")</f>
        <v>9.999999999999995E-3</v>
      </c>
      <c r="Q22" s="2">
        <f ca="1">_xlfn.IFNA(MAX(ABS(INDIRECT("'" &amp; Q$2 &amp; "'!B" &amp; ROWS!Q22)-TIME!Q22), ABS(INDIRECT("'" &amp; Q$2 &amp; "'!F" &amp; ROWS!Q22)-TIME!Q22), ABS(INDIRECT("'" &amp; Q$2 &amp; "'!J" &amp; ROWS!Q22)-TIME!Q22)), "")</f>
        <v>1.0000000000000009E-2</v>
      </c>
      <c r="R22" s="2">
        <f ca="1">_xlfn.IFNA(MAX(ABS(INDIRECT("'" &amp; R$2 &amp; "'!B" &amp; ROWS!R22)-TIME!R22), ABS(INDIRECT("'" &amp; R$2 &amp; "'!F" &amp; ROWS!R22)-TIME!R22), ABS(INDIRECT("'" &amp; R$2 &amp; "'!J" &amp; ROWS!R22)-TIME!R22)), "")</f>
        <v>0</v>
      </c>
      <c r="S22" s="2">
        <f ca="1">_xlfn.IFNA(MAX(ABS(INDIRECT("'" &amp; S$2 &amp; "'!B" &amp; ROWS!S22)-TIME!S22), ABS(INDIRECT("'" &amp; S$2 &amp; "'!F" &amp; ROWS!S22)-TIME!S22), ABS(INDIRECT("'" &amp; S$2 &amp; "'!J" &amp; ROWS!S22)-TIME!S22)), "")</f>
        <v>1.0000000000000009E-2</v>
      </c>
      <c r="T22" s="2">
        <f ca="1">_xlfn.IFNA(MAX(ABS(INDIRECT("'" &amp; T$2 &amp; "'!B" &amp; ROWS!T22)-TIME!T22), ABS(INDIRECT("'" &amp; T$2 &amp; "'!F" &amp; ROWS!T22)-TIME!T22), ABS(INDIRECT("'" &amp; T$2 &amp; "'!J" &amp; ROWS!T22)-TIME!T22)), "")</f>
        <v>0</v>
      </c>
      <c r="U22" s="2" t="str">
        <f ca="1">_xlfn.IFNA(MAX(ABS(INDIRECT("'" &amp; U$2 &amp; "'!B" &amp; ROWS!U22)-TIME!U22), ABS(INDIRECT("'" &amp; U$2 &amp; "'!F" &amp; ROWS!U22)-TIME!U22), ABS(INDIRECT("'" &amp; U$2 &amp; "'!J" &amp; ROWS!U22)-TIME!U22)), "")</f>
        <v/>
      </c>
      <c r="V22" s="2" t="str">
        <f ca="1">_xlfn.IFNA(MAX(ABS(INDIRECT("'" &amp; V$2 &amp; "'!B" &amp; ROWS!V22)-TIME!V22), ABS(INDIRECT("'" &amp; V$2 &amp; "'!F" &amp; ROWS!V22)-TIME!V22), ABS(INDIRECT("'" &amp; V$2 &amp; "'!J" &amp; ROWS!V22)-TIME!V22)), "")</f>
        <v/>
      </c>
      <c r="W22" s="2" t="str">
        <f ca="1">_xlfn.IFNA(MAX(ABS(INDIRECT("'" &amp; W$2 &amp; "'!B" &amp; ROWS!W22)-TIME!W22), ABS(INDIRECT("'" &amp; W$2 &amp; "'!F" &amp; ROWS!W22)-TIME!W22), ABS(INDIRECT("'" &amp; W$2 &amp; "'!J" &amp; ROWS!W22)-TIME!W22)), "")</f>
        <v/>
      </c>
      <c r="X22" s="2">
        <f ca="1">_xlfn.IFNA(MAX(ABS(INDIRECT("'" &amp; X$2 &amp; "'!B" &amp; ROWS!X22)-TIME!X22), ABS(INDIRECT("'" &amp; X$2 &amp; "'!F" &amp; ROWS!X22)-TIME!X22), ABS(INDIRECT("'" &amp; X$2 &amp; "'!J" &amp; ROWS!X22)-TIME!X22)), "")</f>
        <v>0</v>
      </c>
      <c r="Y22" s="2">
        <f ca="1">_xlfn.IFNA(MAX(ABS(INDIRECT("'" &amp; Y$2 &amp; "'!B" &amp; ROWS!Y22)-TIME!Y22), ABS(INDIRECT("'" &amp; Y$2 &amp; "'!F" &amp; ROWS!Y22)-TIME!Y22), ABS(INDIRECT("'" &amp; Y$2 &amp; "'!J" &amp; ROWS!Y22)-TIME!Y22)), "")</f>
        <v>1.0000000000000009E-2</v>
      </c>
    </row>
    <row r="23" spans="1:25" x14ac:dyDescent="0.25">
      <c r="A23" t="str">
        <f>METRICS!A22</f>
        <v>disjoint</v>
      </c>
      <c r="B23" s="2">
        <f ca="1">_xlfn.IFNA(MAX(ABS(INDIRECT("'" &amp; B$2 &amp; "'!B" &amp; ROWS!B23)-TIME!B23), ABS(INDIRECT("'" &amp; B$2 &amp; "'!F" &amp; ROWS!B23)-TIME!B23), ABS(INDIRECT("'" &amp; B$2 &amp; "'!J" &amp; ROWS!B23)-TIME!B23)), "")</f>
        <v>9.9999999999997868E-3</v>
      </c>
      <c r="C23" s="2">
        <f ca="1">_xlfn.IFNA(MAX(ABS(INDIRECT("'" &amp; C$2 &amp; "'!B" &amp; ROWS!C23)-TIME!C23), ABS(INDIRECT("'" &amp; C$2 &amp; "'!F" &amp; ROWS!C23)-TIME!C23), ABS(INDIRECT("'" &amp; C$2 &amp; "'!J" &amp; ROWS!C23)-TIME!C23)), "")</f>
        <v>9.9999999999997868E-3</v>
      </c>
      <c r="D23" s="2">
        <f ca="1">_xlfn.IFNA(MAX(ABS(INDIRECT("'" &amp; D$2 &amp; "'!B" &amp; ROWS!D23)-TIME!D23), ABS(INDIRECT("'" &amp; D$2 &amp; "'!F" &amp; ROWS!D23)-TIME!D23), ABS(INDIRECT("'" &amp; D$2 &amp; "'!J" &amp; ROWS!D23)-TIME!D23)), "")</f>
        <v>1.0000000000000009E-2</v>
      </c>
      <c r="E23" s="2">
        <f ca="1">_xlfn.IFNA(MAX(ABS(INDIRECT("'" &amp; E$2 &amp; "'!B" &amp; ROWS!E23)-TIME!E23), ABS(INDIRECT("'" &amp; E$2 &amp; "'!F" &amp; ROWS!E23)-TIME!E23), ABS(INDIRECT("'" &amp; E$2 &amp; "'!J" &amp; ROWS!E23)-TIME!E23)), "")</f>
        <v>0.14000000000000057</v>
      </c>
      <c r="F23" s="2">
        <f ca="1">_xlfn.IFNA(MAX(ABS(INDIRECT("'" &amp; F$2 &amp; "'!B" &amp; ROWS!F23)-TIME!F23), ABS(INDIRECT("'" &amp; F$2 &amp; "'!F" &amp; ROWS!F23)-TIME!F23), ABS(INDIRECT("'" &amp; F$2 &amp; "'!J" &amp; ROWS!F23)-TIME!F23)), "")</f>
        <v>7.9999999999998295E-2</v>
      </c>
      <c r="G23" s="2">
        <f ca="1">_xlfn.IFNA(MAX(ABS(INDIRECT("'" &amp; G$2 &amp; "'!B" &amp; ROWS!G23)-TIME!G23), ABS(INDIRECT("'" &amp; G$2 &amp; "'!F" &amp; ROWS!G23)-TIME!G23), ABS(INDIRECT("'" &amp; G$2 &amp; "'!J" &amp; ROWS!G23)-TIME!G23)), "")</f>
        <v>2.9999999999997584E-2</v>
      </c>
      <c r="H23" s="2" t="str">
        <f ca="1">_xlfn.IFNA(MAX(ABS(INDIRECT("'" &amp; H$2 &amp; "'!B" &amp; ROWS!H23)-TIME!H23), ABS(INDIRECT("'" &amp; H$2 &amp; "'!F" &amp; ROWS!H23)-TIME!H23), ABS(INDIRECT("'" &amp; H$2 &amp; "'!J" &amp; ROWS!H23)-TIME!H23)), "")</f>
        <v/>
      </c>
      <c r="I23" s="2" t="str">
        <f ca="1">_xlfn.IFNA(MAX(ABS(INDIRECT("'" &amp; I$2 &amp; "'!B" &amp; ROWS!I23)-TIME!I23), ABS(INDIRECT("'" &amp; I$2 &amp; "'!F" &amp; ROWS!I23)-TIME!I23), ABS(INDIRECT("'" &amp; I$2 &amp; "'!J" &amp; ROWS!I23)-TIME!I23)), "")</f>
        <v/>
      </c>
      <c r="J23" s="2">
        <f ca="1">_xlfn.IFNA(MAX(ABS(INDIRECT("'" &amp; J$2 &amp; "'!B" &amp; ROWS!J23)-TIME!J23), ABS(INDIRECT("'" &amp; J$2 &amp; "'!F" &amp; ROWS!J23)-TIME!J23), ABS(INDIRECT("'" &amp; J$2 &amp; "'!J" &amp; ROWS!J23)-TIME!J23)), "")</f>
        <v>1.0000000000000009E-2</v>
      </c>
      <c r="K23" s="2">
        <f ca="1">_xlfn.IFNA(MAX(ABS(INDIRECT("'" &amp; K$2 &amp; "'!B" &amp; ROWS!K23)-TIME!K23), ABS(INDIRECT("'" &amp; K$2 &amp; "'!F" &amp; ROWS!K23)-TIME!K23), ABS(INDIRECT("'" &amp; K$2 &amp; "'!J" &amp; ROWS!K23)-TIME!K23)), "")</f>
        <v>3.0000000000000249E-2</v>
      </c>
      <c r="L23" s="2">
        <f ca="1">_xlfn.IFNA(MAX(ABS(INDIRECT("'" &amp; L$2 &amp; "'!B" &amp; ROWS!L23)-TIME!L23), ABS(INDIRECT("'" &amp; L$2 &amp; "'!F" &amp; ROWS!L23)-TIME!L23), ABS(INDIRECT("'" &amp; L$2 &amp; "'!J" &amp; ROWS!L23)-TIME!L23)), "")</f>
        <v>0</v>
      </c>
      <c r="M23" s="2">
        <f ca="1">_xlfn.IFNA(MAX(ABS(INDIRECT("'" &amp; M$2 &amp; "'!B" &amp; ROWS!M23)-TIME!M23), ABS(INDIRECT("'" &amp; M$2 &amp; "'!F" &amp; ROWS!M23)-TIME!M23), ABS(INDIRECT("'" &amp; M$2 &amp; "'!J" &amp; ROWS!M23)-TIME!M23)), "")</f>
        <v>5.9999999999998721E-2</v>
      </c>
      <c r="N23" s="2">
        <f ca="1">_xlfn.IFNA(MAX(ABS(INDIRECT("'" &amp; N$2 &amp; "'!B" &amp; ROWS!N23)-TIME!N23), ABS(INDIRECT("'" &amp; N$2 &amp; "'!F" &amp; ROWS!N23)-TIME!N23), ABS(INDIRECT("'" &amp; N$2 &amp; "'!J" &amp; ROWS!N23)-TIME!N23)), "")</f>
        <v>0.18000000000000327</v>
      </c>
      <c r="O23" s="2">
        <f ca="1">_xlfn.IFNA(MAX(ABS(INDIRECT("'" &amp; O$2 &amp; "'!B" &amp; ROWS!O23)-TIME!O23), ABS(INDIRECT("'" &amp; O$2 &amp; "'!F" &amp; ROWS!O23)-TIME!O23), ABS(INDIRECT("'" &amp; O$2 &amp; "'!J" &amp; ROWS!O23)-TIME!O23)), "")</f>
        <v>0.4399999999999995</v>
      </c>
      <c r="P23" s="2" t="str">
        <f ca="1">_xlfn.IFNA(MAX(ABS(INDIRECT("'" &amp; P$2 &amp; "'!B" &amp; ROWS!P23)-TIME!P23), ABS(INDIRECT("'" &amp; P$2 &amp; "'!F" &amp; ROWS!P23)-TIME!P23), ABS(INDIRECT("'" &amp; P$2 &amp; "'!J" &amp; ROWS!P23)-TIME!P23)), "")</f>
        <v/>
      </c>
      <c r="Q23" s="2" t="str">
        <f ca="1">_xlfn.IFNA(MAX(ABS(INDIRECT("'" &amp; Q$2 &amp; "'!B" &amp; ROWS!Q23)-TIME!Q23), ABS(INDIRECT("'" &amp; Q$2 &amp; "'!F" &amp; ROWS!Q23)-TIME!Q23), ABS(INDIRECT("'" &amp; Q$2 &amp; "'!J" &amp; ROWS!Q23)-TIME!Q23)), "")</f>
        <v/>
      </c>
      <c r="R23" s="2">
        <f ca="1">_xlfn.IFNA(MAX(ABS(INDIRECT("'" &amp; R$2 &amp; "'!B" &amp; ROWS!R23)-TIME!R23), ABS(INDIRECT("'" &amp; R$2 &amp; "'!F" &amp; ROWS!R23)-TIME!R23), ABS(INDIRECT("'" &amp; R$2 &amp; "'!J" &amp; ROWS!R23)-TIME!R23)), "")</f>
        <v>0.10000000000000009</v>
      </c>
      <c r="S23" s="2">
        <f ca="1">_xlfn.IFNA(MAX(ABS(INDIRECT("'" &amp; S$2 &amp; "'!B" &amp; ROWS!S23)-TIME!S23), ABS(INDIRECT("'" &amp; S$2 &amp; "'!F" &amp; ROWS!S23)-TIME!S23), ABS(INDIRECT("'" &amp; S$2 &amp; "'!J" &amp; ROWS!S23)-TIME!S23)), "")</f>
        <v>4.0000000000000036E-2</v>
      </c>
      <c r="T23" s="2">
        <f ca="1">_xlfn.IFNA(MAX(ABS(INDIRECT("'" &amp; T$2 &amp; "'!B" &amp; ROWS!T23)-TIME!T23), ABS(INDIRECT("'" &amp; T$2 &amp; "'!F" &amp; ROWS!T23)-TIME!T23), ABS(INDIRECT("'" &amp; T$2 &amp; "'!J" &amp; ROWS!T23)-TIME!T23)), "")</f>
        <v>0</v>
      </c>
      <c r="U23" s="2">
        <f ca="1">_xlfn.IFNA(MAX(ABS(INDIRECT("'" &amp; U$2 &amp; "'!B" &amp; ROWS!U23)-TIME!U23), ABS(INDIRECT("'" &amp; U$2 &amp; "'!F" &amp; ROWS!U23)-TIME!U23), ABS(INDIRECT("'" &amp; U$2 &amp; "'!J" &amp; ROWS!U23)-TIME!U23)), "")</f>
        <v>0.23000000000000043</v>
      </c>
      <c r="V23" s="2">
        <f ca="1">_xlfn.IFNA(MAX(ABS(INDIRECT("'" &amp; V$2 &amp; "'!B" &amp; ROWS!V23)-TIME!V23), ABS(INDIRECT("'" &amp; V$2 &amp; "'!F" &amp; ROWS!V23)-TIME!V23), ABS(INDIRECT("'" &amp; V$2 &amp; "'!J" &amp; ROWS!V23)-TIME!V23)), "")</f>
        <v>0.13000000000000256</v>
      </c>
      <c r="W23" s="2">
        <f ca="1">_xlfn.IFNA(MAX(ABS(INDIRECT("'" &amp; W$2 &amp; "'!B" &amp; ROWS!W23)-TIME!W23), ABS(INDIRECT("'" &amp; W$2 &amp; "'!F" &amp; ROWS!W23)-TIME!W23), ABS(INDIRECT("'" &amp; W$2 &amp; "'!J" &amp; ROWS!W23)-TIME!W23)), "")</f>
        <v>0.21000000000000085</v>
      </c>
      <c r="X23" s="2" t="str">
        <f ca="1">_xlfn.IFNA(MAX(ABS(INDIRECT("'" &amp; X$2 &amp; "'!B" &amp; ROWS!X23)-TIME!X23), ABS(INDIRECT("'" &amp; X$2 &amp; "'!F" &amp; ROWS!X23)-TIME!X23), ABS(INDIRECT("'" &amp; X$2 &amp; "'!J" &amp; ROWS!X23)-TIME!X23)), "")</f>
        <v/>
      </c>
      <c r="Y23" s="2" t="str">
        <f ca="1">_xlfn.IFNA(MAX(ABS(INDIRECT("'" &amp; Y$2 &amp; "'!B" &amp; ROWS!Y23)-TIME!Y23), ABS(INDIRECT("'" &amp; Y$2 &amp; "'!F" &amp; ROWS!Y23)-TIME!Y23), ABS(INDIRECT("'" &amp; Y$2 &amp; "'!J" &amp; ROWS!Y23)-TIME!Y23)), "")</f>
        <v/>
      </c>
    </row>
    <row r="24" spans="1:25" x14ac:dyDescent="0.25">
      <c r="A24" t="str">
        <f>METRICS!A23</f>
        <v>div</v>
      </c>
      <c r="B24" s="2">
        <f ca="1">_xlfn.IFNA(MAX(ABS(INDIRECT("'" &amp; B$2 &amp; "'!B" &amp; ROWS!B24)-TIME!B24), ABS(INDIRECT("'" &amp; B$2 &amp; "'!F" &amp; ROWS!B24)-TIME!B24), ABS(INDIRECT("'" &amp; B$2 &amp; "'!J" &amp; ROWS!B24)-TIME!B24)), "")</f>
        <v>1.0000000000000009E-2</v>
      </c>
      <c r="C24" s="2" t="str">
        <f ca="1">_xlfn.IFNA(MAX(ABS(INDIRECT("'" &amp; C$2 &amp; "'!B" &amp; ROWS!C24)-TIME!C24), ABS(INDIRECT("'" &amp; C$2 &amp; "'!F" &amp; ROWS!C24)-TIME!C24), ABS(INDIRECT("'" &amp; C$2 &amp; "'!J" &amp; ROWS!C24)-TIME!C24)), "")</f>
        <v/>
      </c>
      <c r="D24" s="2">
        <f ca="1">_xlfn.IFNA(MAX(ABS(INDIRECT("'" &amp; D$2 &amp; "'!B" &amp; ROWS!D24)-TIME!D24), ABS(INDIRECT("'" &amp; D$2 &amp; "'!F" &amp; ROWS!D24)-TIME!D24), ABS(INDIRECT("'" &amp; D$2 &amp; "'!J" &amp; ROWS!D24)-TIME!D24)), "")</f>
        <v>9.9999999999999811E-3</v>
      </c>
      <c r="E24" s="2" t="str">
        <f ca="1">_xlfn.IFNA(MAX(ABS(INDIRECT("'" &amp; E$2 &amp; "'!B" &amp; ROWS!E24)-TIME!E24), ABS(INDIRECT("'" &amp; E$2 &amp; "'!F" &amp; ROWS!E24)-TIME!E24), ABS(INDIRECT("'" &amp; E$2 &amp; "'!J" &amp; ROWS!E24)-TIME!E24)), "")</f>
        <v/>
      </c>
      <c r="F24" s="2" t="str">
        <f ca="1">_xlfn.IFNA(MAX(ABS(INDIRECT("'" &amp; F$2 &amp; "'!B" &amp; ROWS!F24)-TIME!F24), ABS(INDIRECT("'" &amp; F$2 &amp; "'!F" &amp; ROWS!F24)-TIME!F24), ABS(INDIRECT("'" &amp; F$2 &amp; "'!J" &amp; ROWS!F24)-TIME!F24)), "")</f>
        <v/>
      </c>
      <c r="G24" s="2" t="str">
        <f ca="1">_xlfn.IFNA(MAX(ABS(INDIRECT("'" &amp; G$2 &amp; "'!B" &amp; ROWS!G24)-TIME!G24), ABS(INDIRECT("'" &amp; G$2 &amp; "'!F" &amp; ROWS!G24)-TIME!G24), ABS(INDIRECT("'" &amp; G$2 &amp; "'!J" &amp; ROWS!G24)-TIME!G24)), "")</f>
        <v/>
      </c>
      <c r="H24" s="2" t="str">
        <f ca="1">_xlfn.IFNA(MAX(ABS(INDIRECT("'" &amp; H$2 &amp; "'!B" &amp; ROWS!H24)-TIME!H24), ABS(INDIRECT("'" &amp; H$2 &amp; "'!F" &amp; ROWS!H24)-TIME!H24), ABS(INDIRECT("'" &amp; H$2 &amp; "'!J" &amp; ROWS!H24)-TIME!H24)), "")</f>
        <v/>
      </c>
      <c r="I24" s="2" t="str">
        <f ca="1">_xlfn.IFNA(MAX(ABS(INDIRECT("'" &amp; I$2 &amp; "'!B" &amp; ROWS!I24)-TIME!I24), ABS(INDIRECT("'" &amp; I$2 &amp; "'!F" &amp; ROWS!I24)-TIME!I24), ABS(INDIRECT("'" &amp; I$2 &amp; "'!J" &amp; ROWS!I24)-TIME!I24)), "")</f>
        <v/>
      </c>
      <c r="J24" s="2">
        <f ca="1">_xlfn.IFNA(MAX(ABS(INDIRECT("'" &amp; J$2 &amp; "'!B" &amp; ROWS!J24)-TIME!J24), ABS(INDIRECT("'" &amp; J$2 &amp; "'!F" &amp; ROWS!J24)-TIME!J24), ABS(INDIRECT("'" &amp; J$2 &amp; "'!J" &amp; ROWS!J24)-TIME!J24)), "")</f>
        <v>2.0000000000000018E-2</v>
      </c>
      <c r="K24" s="2" t="str">
        <f ca="1">_xlfn.IFNA(MAX(ABS(INDIRECT("'" &amp; K$2 &amp; "'!B" &amp; ROWS!K24)-TIME!K24), ABS(INDIRECT("'" &amp; K$2 &amp; "'!F" &amp; ROWS!K24)-TIME!K24), ABS(INDIRECT("'" &amp; K$2 &amp; "'!J" &amp; ROWS!K24)-TIME!K24)), "")</f>
        <v/>
      </c>
      <c r="L24" s="2">
        <f ca="1">_xlfn.IFNA(MAX(ABS(INDIRECT("'" &amp; L$2 &amp; "'!B" &amp; ROWS!L24)-TIME!L24), ABS(INDIRECT("'" &amp; L$2 &amp; "'!F" &amp; ROWS!L24)-TIME!L24), ABS(INDIRECT("'" &amp; L$2 &amp; "'!J" &amp; ROWS!L24)-TIME!L24)), "")</f>
        <v>0</v>
      </c>
      <c r="M24" s="2" t="str">
        <f ca="1">_xlfn.IFNA(MAX(ABS(INDIRECT("'" &amp; M$2 &amp; "'!B" &amp; ROWS!M24)-TIME!M24), ABS(INDIRECT("'" &amp; M$2 &amp; "'!F" &amp; ROWS!M24)-TIME!M24), ABS(INDIRECT("'" &amp; M$2 &amp; "'!J" &amp; ROWS!M24)-TIME!M24)), "")</f>
        <v/>
      </c>
      <c r="N24" s="2" t="str">
        <f ca="1">_xlfn.IFNA(MAX(ABS(INDIRECT("'" &amp; N$2 &amp; "'!B" &amp; ROWS!N24)-TIME!N24), ABS(INDIRECT("'" &amp; N$2 &amp; "'!F" &amp; ROWS!N24)-TIME!N24), ABS(INDIRECT("'" &amp; N$2 &amp; "'!J" &amp; ROWS!N24)-TIME!N24)), "")</f>
        <v/>
      </c>
      <c r="O24" s="2" t="str">
        <f ca="1">_xlfn.IFNA(MAX(ABS(INDIRECT("'" &amp; O$2 &amp; "'!B" &amp; ROWS!O24)-TIME!O24), ABS(INDIRECT("'" &amp; O$2 &amp; "'!F" &amp; ROWS!O24)-TIME!O24), ABS(INDIRECT("'" &amp; O$2 &amp; "'!J" &amp; ROWS!O24)-TIME!O24)), "")</f>
        <v/>
      </c>
      <c r="P24" s="2" t="str">
        <f ca="1">_xlfn.IFNA(MAX(ABS(INDIRECT("'" &amp; P$2 &amp; "'!B" &amp; ROWS!P24)-TIME!P24), ABS(INDIRECT("'" &amp; P$2 &amp; "'!F" &amp; ROWS!P24)-TIME!P24), ABS(INDIRECT("'" &amp; P$2 &amp; "'!J" &amp; ROWS!P24)-TIME!P24)), "")</f>
        <v/>
      </c>
      <c r="Q24" s="2" t="str">
        <f ca="1">_xlfn.IFNA(MAX(ABS(INDIRECT("'" &amp; Q$2 &amp; "'!B" &amp; ROWS!Q24)-TIME!Q24), ABS(INDIRECT("'" &amp; Q$2 &amp; "'!F" &amp; ROWS!Q24)-TIME!Q24), ABS(INDIRECT("'" &amp; Q$2 &amp; "'!J" &amp; ROWS!Q24)-TIME!Q24)), "")</f>
        <v/>
      </c>
      <c r="R24" s="2">
        <f ca="1">_xlfn.IFNA(MAX(ABS(INDIRECT("'" &amp; R$2 &amp; "'!B" &amp; ROWS!R24)-TIME!R24), ABS(INDIRECT("'" &amp; R$2 &amp; "'!F" &amp; ROWS!R24)-TIME!R24), ABS(INDIRECT("'" &amp; R$2 &amp; "'!J" &amp; ROWS!R24)-TIME!R24)), "")</f>
        <v>1.0000000000000009E-2</v>
      </c>
      <c r="S24" s="2">
        <f ca="1">_xlfn.IFNA(MAX(ABS(INDIRECT("'" &amp; S$2 &amp; "'!B" &amp; ROWS!S24)-TIME!S24), ABS(INDIRECT("'" &amp; S$2 &amp; "'!F" &amp; ROWS!S24)-TIME!S24), ABS(INDIRECT("'" &amp; S$2 &amp; "'!J" &amp; ROWS!S24)-TIME!S24)), "")</f>
        <v>1.0000000000000009E-2</v>
      </c>
      <c r="T24" s="2">
        <f ca="1">_xlfn.IFNA(MAX(ABS(INDIRECT("'" &amp; T$2 &amp; "'!B" &amp; ROWS!T24)-TIME!T24), ABS(INDIRECT("'" &amp; T$2 &amp; "'!F" &amp; ROWS!T24)-TIME!T24), ABS(INDIRECT("'" &amp; T$2 &amp; "'!J" &amp; ROWS!T24)-TIME!T24)), "")</f>
        <v>0</v>
      </c>
      <c r="U24" s="2" t="str">
        <f ca="1">_xlfn.IFNA(MAX(ABS(INDIRECT("'" &amp; U$2 &amp; "'!B" &amp; ROWS!U24)-TIME!U24), ABS(INDIRECT("'" &amp; U$2 &amp; "'!F" &amp; ROWS!U24)-TIME!U24), ABS(INDIRECT("'" &amp; U$2 &amp; "'!J" &amp; ROWS!U24)-TIME!U24)), "")</f>
        <v/>
      </c>
      <c r="V24" s="2" t="str">
        <f ca="1">_xlfn.IFNA(MAX(ABS(INDIRECT("'" &amp; V$2 &amp; "'!B" &amp; ROWS!V24)-TIME!V24), ABS(INDIRECT("'" &amp; V$2 &amp; "'!F" &amp; ROWS!V24)-TIME!V24), ABS(INDIRECT("'" &amp; V$2 &amp; "'!J" &amp; ROWS!V24)-TIME!V24)), "")</f>
        <v/>
      </c>
      <c r="W24" s="2" t="str">
        <f ca="1">_xlfn.IFNA(MAX(ABS(INDIRECT("'" &amp; W$2 &amp; "'!B" &amp; ROWS!W24)-TIME!W24), ABS(INDIRECT("'" &amp; W$2 &amp; "'!F" &amp; ROWS!W24)-TIME!W24), ABS(INDIRECT("'" &amp; W$2 &amp; "'!J" &amp; ROWS!W24)-TIME!W24)), "")</f>
        <v/>
      </c>
      <c r="X24" s="2" t="str">
        <f ca="1">_xlfn.IFNA(MAX(ABS(INDIRECT("'" &amp; X$2 &amp; "'!B" &amp; ROWS!X24)-TIME!X24), ABS(INDIRECT("'" &amp; X$2 &amp; "'!F" &amp; ROWS!X24)-TIME!X24), ABS(INDIRECT("'" &amp; X$2 &amp; "'!J" &amp; ROWS!X24)-TIME!X24)), "")</f>
        <v/>
      </c>
      <c r="Y24" s="2" t="str">
        <f ca="1">_xlfn.IFNA(MAX(ABS(INDIRECT("'" &amp; Y$2 &amp; "'!B" &amp; ROWS!Y24)-TIME!Y24), ABS(INDIRECT("'" &amp; Y$2 &amp; "'!F" &amp; ROWS!Y24)-TIME!Y24), ABS(INDIRECT("'" &amp; Y$2 &amp; "'!J" &amp; ROWS!Y24)-TIME!Y24)), "")</f>
        <v/>
      </c>
    </row>
    <row r="25" spans="1:25" x14ac:dyDescent="0.25">
      <c r="A25" t="str">
        <f>METRICS!A24</f>
        <v>dtor-early-exit</v>
      </c>
      <c r="B25" s="2">
        <f ca="1">_xlfn.IFNA(MAX(ABS(INDIRECT("'" &amp; B$2 &amp; "'!B" &amp; ROWS!B25)-TIME!B25), ABS(INDIRECT("'" &amp; B$2 &amp; "'!F" &amp; ROWS!B25)-TIME!B25), ABS(INDIRECT("'" &amp; B$2 &amp; "'!J" &amp; ROWS!B25)-TIME!B25)), "")</f>
        <v>0.1800000000000006</v>
      </c>
      <c r="C25" s="2">
        <f ca="1">_xlfn.IFNA(MAX(ABS(INDIRECT("'" &amp; C$2 &amp; "'!B" &amp; ROWS!C25)-TIME!C25), ABS(INDIRECT("'" &amp; C$2 &amp; "'!F" &amp; ROWS!C25)-TIME!C25), ABS(INDIRECT("'" &amp; C$2 &amp; "'!J" &amp; ROWS!C25)-TIME!C25)), "")</f>
        <v>2.0000000000000018E-2</v>
      </c>
      <c r="D25" s="2">
        <f ca="1">_xlfn.IFNA(MAX(ABS(INDIRECT("'" &amp; D$2 &amp; "'!B" &amp; ROWS!D25)-TIME!D25), ABS(INDIRECT("'" &amp; D$2 &amp; "'!F" &amp; ROWS!D25)-TIME!D25), ABS(INDIRECT("'" &amp; D$2 &amp; "'!J" &amp; ROWS!D25)-TIME!D25)), "")</f>
        <v>2.0000000000000018E-2</v>
      </c>
      <c r="E25" s="2">
        <f ca="1">_xlfn.IFNA(MAX(ABS(INDIRECT("'" &amp; E$2 &amp; "'!B" &amp; ROWS!E25)-TIME!E25), ABS(INDIRECT("'" &amp; E$2 &amp; "'!F" &amp; ROWS!E25)-TIME!E25), ABS(INDIRECT("'" &amp; E$2 &amp; "'!J" &amp; ROWS!E25)-TIME!E25)), "")</f>
        <v>4.0000000000000924E-2</v>
      </c>
      <c r="F25" s="2">
        <f ca="1">_xlfn.IFNA(MAX(ABS(INDIRECT("'" &amp; F$2 &amp; "'!B" &amp; ROWS!F25)-TIME!F25), ABS(INDIRECT("'" &amp; F$2 &amp; "'!F" &amp; ROWS!F25)-TIME!F25), ABS(INDIRECT("'" &amp; F$2 &amp; "'!J" &amp; ROWS!F25)-TIME!F25)), "")</f>
        <v>5.9999999999998721E-2</v>
      </c>
      <c r="G25" s="2">
        <f ca="1">_xlfn.IFNA(MAX(ABS(INDIRECT("'" &amp; G$2 &amp; "'!B" &amp; ROWS!G25)-TIME!G25), ABS(INDIRECT("'" &amp; G$2 &amp; "'!F" &amp; ROWS!G25)-TIME!G25), ABS(INDIRECT("'" &amp; G$2 &amp; "'!J" &amp; ROWS!G25)-TIME!G25)), "")</f>
        <v>4.9999999999999822E-2</v>
      </c>
      <c r="H25" s="2" t="str">
        <f ca="1">_xlfn.IFNA(MAX(ABS(INDIRECT("'" &amp; H$2 &amp; "'!B" &amp; ROWS!H25)-TIME!H25), ABS(INDIRECT("'" &amp; H$2 &amp; "'!F" &amp; ROWS!H25)-TIME!H25), ABS(INDIRECT("'" &amp; H$2 &amp; "'!J" &amp; ROWS!H25)-TIME!H25)), "")</f>
        <v/>
      </c>
      <c r="I25" s="2" t="str">
        <f ca="1">_xlfn.IFNA(MAX(ABS(INDIRECT("'" &amp; I$2 &amp; "'!B" &amp; ROWS!I25)-TIME!I25), ABS(INDIRECT("'" &amp; I$2 &amp; "'!F" &amp; ROWS!I25)-TIME!I25), ABS(INDIRECT("'" &amp; I$2 &amp; "'!J" &amp; ROWS!I25)-TIME!I25)), "")</f>
        <v/>
      </c>
      <c r="J25" s="2">
        <f ca="1">_xlfn.IFNA(MAX(ABS(INDIRECT("'" &amp; J$2 &amp; "'!B" &amp; ROWS!J25)-TIME!J25), ABS(INDIRECT("'" &amp; J$2 &amp; "'!F" &amp; ROWS!J25)-TIME!J25), ABS(INDIRECT("'" &amp; J$2 &amp; "'!J" &amp; ROWS!J25)-TIME!J25)), "")</f>
        <v>1.0000000000000009E-2</v>
      </c>
      <c r="K25" s="2">
        <f ca="1">_xlfn.IFNA(MAX(ABS(INDIRECT("'" &amp; K$2 &amp; "'!B" &amp; ROWS!K25)-TIME!K25), ABS(INDIRECT("'" &amp; K$2 &amp; "'!F" &amp; ROWS!K25)-TIME!K25), ABS(INDIRECT("'" &amp; K$2 &amp; "'!J" &amp; ROWS!K25)-TIME!K25)), "")</f>
        <v>4.0000000000000036E-2</v>
      </c>
      <c r="L25" s="2">
        <f ca="1">_xlfn.IFNA(MAX(ABS(INDIRECT("'" &amp; L$2 &amp; "'!B" &amp; ROWS!L25)-TIME!L25), ABS(INDIRECT("'" &amp; L$2 &amp; "'!F" &amp; ROWS!L25)-TIME!L25), ABS(INDIRECT("'" &amp; L$2 &amp; "'!J" &amp; ROWS!L25)-TIME!L25)), "")</f>
        <v>0</v>
      </c>
      <c r="M25" s="2">
        <f ca="1">_xlfn.IFNA(MAX(ABS(INDIRECT("'" &amp; M$2 &amp; "'!B" &amp; ROWS!M25)-TIME!M25), ABS(INDIRECT("'" &amp; M$2 &amp; "'!F" &amp; ROWS!M25)-TIME!M25), ABS(INDIRECT("'" &amp; M$2 &amp; "'!J" &amp; ROWS!M25)-TIME!M25)), "")</f>
        <v>0.12000000000000011</v>
      </c>
      <c r="N25" s="2">
        <f ca="1">_xlfn.IFNA(MAX(ABS(INDIRECT("'" &amp; N$2 &amp; "'!B" &amp; ROWS!N25)-TIME!N25), ABS(INDIRECT("'" &amp; N$2 &amp; "'!F" &amp; ROWS!N25)-TIME!N25), ABS(INDIRECT("'" &amp; N$2 &amp; "'!J" &amp; ROWS!N25)-TIME!N25)), "")</f>
        <v>6.9999999999999396E-2</v>
      </c>
      <c r="O25" s="2">
        <f ca="1">_xlfn.IFNA(MAX(ABS(INDIRECT("'" &amp; O$2 &amp; "'!B" &amp; ROWS!O25)-TIME!O25), ABS(INDIRECT("'" &amp; O$2 &amp; "'!F" &amp; ROWS!O25)-TIME!O25), ABS(INDIRECT("'" &amp; O$2 &amp; "'!J" &amp; ROWS!O25)-TIME!O25)), "")</f>
        <v>0.16999999999999993</v>
      </c>
      <c r="P25" s="2" t="str">
        <f ca="1">_xlfn.IFNA(MAX(ABS(INDIRECT("'" &amp; P$2 &amp; "'!B" &amp; ROWS!P25)-TIME!P25), ABS(INDIRECT("'" &amp; P$2 &amp; "'!F" &amp; ROWS!P25)-TIME!P25), ABS(INDIRECT("'" &amp; P$2 &amp; "'!J" &amp; ROWS!P25)-TIME!P25)), "")</f>
        <v/>
      </c>
      <c r="Q25" s="2" t="str">
        <f ca="1">_xlfn.IFNA(MAX(ABS(INDIRECT("'" &amp; Q$2 &amp; "'!B" &amp; ROWS!Q25)-TIME!Q25), ABS(INDIRECT("'" &amp; Q$2 &amp; "'!F" &amp; ROWS!Q25)-TIME!Q25), ABS(INDIRECT("'" &amp; Q$2 &amp; "'!J" &amp; ROWS!Q25)-TIME!Q25)), "")</f>
        <v/>
      </c>
      <c r="R25" s="2">
        <f ca="1">_xlfn.IFNA(MAX(ABS(INDIRECT("'" &amp; R$2 &amp; "'!B" &amp; ROWS!R25)-TIME!R25), ABS(INDIRECT("'" &amp; R$2 &amp; "'!F" &amp; ROWS!R25)-TIME!R25), ABS(INDIRECT("'" &amp; R$2 &amp; "'!J" &amp; ROWS!R25)-TIME!R25)), "")</f>
        <v>2.9999999999999971E-2</v>
      </c>
      <c r="S25" s="2">
        <f ca="1">_xlfn.IFNA(MAX(ABS(INDIRECT("'" &amp; S$2 &amp; "'!B" &amp; ROWS!S25)-TIME!S25), ABS(INDIRECT("'" &amp; S$2 &amp; "'!F" &amp; ROWS!S25)-TIME!S25), ABS(INDIRECT("'" &amp; S$2 &amp; "'!J" &amp; ROWS!S25)-TIME!S25)), "")</f>
        <v>1.0000000000000009E-2</v>
      </c>
      <c r="T25" s="2">
        <f ca="1">_xlfn.IFNA(MAX(ABS(INDIRECT("'" &amp; T$2 &amp; "'!B" &amp; ROWS!T25)-TIME!T25), ABS(INDIRECT("'" &amp; T$2 &amp; "'!F" &amp; ROWS!T25)-TIME!T25), ABS(INDIRECT("'" &amp; T$2 &amp; "'!J" &amp; ROWS!T25)-TIME!T25)), "")</f>
        <v>1.0000000000000009E-2</v>
      </c>
      <c r="U25" s="2">
        <f ca="1">_xlfn.IFNA(MAX(ABS(INDIRECT("'" &amp; U$2 &amp; "'!B" &amp; ROWS!U25)-TIME!U25), ABS(INDIRECT("'" &amp; U$2 &amp; "'!F" &amp; ROWS!U25)-TIME!U25), ABS(INDIRECT("'" &amp; U$2 &amp; "'!J" &amp; ROWS!U25)-TIME!U25)), "")</f>
        <v>4.0000000000000036E-2</v>
      </c>
      <c r="V25" s="2">
        <f ca="1">_xlfn.IFNA(MAX(ABS(INDIRECT("'" &amp; V$2 &amp; "'!B" &amp; ROWS!V25)-TIME!V25), ABS(INDIRECT("'" &amp; V$2 &amp; "'!F" &amp; ROWS!V25)-TIME!V25), ABS(INDIRECT("'" &amp; V$2 &amp; "'!J" &amp; ROWS!V25)-TIME!V25)), "")</f>
        <v>5.9999999999999609E-2</v>
      </c>
      <c r="W25" s="2">
        <f ca="1">_xlfn.IFNA(MAX(ABS(INDIRECT("'" &amp; W$2 &amp; "'!B" &amp; ROWS!W25)-TIME!W25), ABS(INDIRECT("'" &amp; W$2 &amp; "'!F" &amp; ROWS!W25)-TIME!W25), ABS(INDIRECT("'" &amp; W$2 &amp; "'!J" &amp; ROWS!W25)-TIME!W25)), "")</f>
        <v>1.9999999999999574E-2</v>
      </c>
      <c r="X25" s="2" t="str">
        <f ca="1">_xlfn.IFNA(MAX(ABS(INDIRECT("'" &amp; X$2 &amp; "'!B" &amp; ROWS!X25)-TIME!X25), ABS(INDIRECT("'" &amp; X$2 &amp; "'!F" &amp; ROWS!X25)-TIME!X25), ABS(INDIRECT("'" &amp; X$2 &amp; "'!J" &amp; ROWS!X25)-TIME!X25)), "")</f>
        <v/>
      </c>
      <c r="Y25" s="2" t="str">
        <f ca="1">_xlfn.IFNA(MAX(ABS(INDIRECT("'" &amp; Y$2 &amp; "'!B" &amp; ROWS!Y25)-TIME!Y25), ABS(INDIRECT("'" &amp; Y$2 &amp; "'!F" &amp; ROWS!Y25)-TIME!Y25), ABS(INDIRECT("'" &amp; Y$2 &amp; "'!J" &amp; ROWS!Y25)-TIME!Y25)), "")</f>
        <v/>
      </c>
    </row>
    <row r="26" spans="1:25" x14ac:dyDescent="0.25">
      <c r="A26" t="str">
        <f>METRICS!A25</f>
        <v>dtor</v>
      </c>
      <c r="B26" s="2">
        <f ca="1">_xlfn.IFNA(MAX(ABS(INDIRECT("'" &amp; B$2 &amp; "'!B" &amp; ROWS!B26)-TIME!B26), ABS(INDIRECT("'" &amp; B$2 &amp; "'!F" &amp; ROWS!B26)-TIME!B26), ABS(INDIRECT("'" &amp; B$2 &amp; "'!J" &amp; ROWS!B26)-TIME!B26)), "")</f>
        <v>2.0000000000000018E-2</v>
      </c>
      <c r="C26" s="2">
        <f ca="1">_xlfn.IFNA(MAX(ABS(INDIRECT("'" &amp; C$2 &amp; "'!B" &amp; ROWS!C26)-TIME!C26), ABS(INDIRECT("'" &amp; C$2 &amp; "'!F" &amp; ROWS!C26)-TIME!C26), ABS(INDIRECT("'" &amp; C$2 &amp; "'!J" &amp; ROWS!C26)-TIME!C26)), "")</f>
        <v>4.0000000000000036E-2</v>
      </c>
      <c r="D26" s="2">
        <f ca="1">_xlfn.IFNA(MAX(ABS(INDIRECT("'" &amp; D$2 &amp; "'!B" &amp; ROWS!D26)-TIME!D26), ABS(INDIRECT("'" &amp; D$2 &amp; "'!F" &amp; ROWS!D26)-TIME!D26), ABS(INDIRECT("'" &amp; D$2 &amp; "'!J" &amp; ROWS!D26)-TIME!D26)), "")</f>
        <v>1.0000000000000009E-2</v>
      </c>
      <c r="E26" s="2">
        <f ca="1">_xlfn.IFNA(MAX(ABS(INDIRECT("'" &amp; E$2 &amp; "'!B" &amp; ROWS!E26)-TIME!E26), ABS(INDIRECT("'" &amp; E$2 &amp; "'!F" &amp; ROWS!E26)-TIME!E26), ABS(INDIRECT("'" &amp; E$2 &amp; "'!J" &amp; ROWS!E26)-TIME!E26)), "")</f>
        <v>7.0000000000000284E-2</v>
      </c>
      <c r="F26" s="2">
        <f ca="1">_xlfn.IFNA(MAX(ABS(INDIRECT("'" &amp; F$2 &amp; "'!B" &amp; ROWS!F26)-TIME!F26), ABS(INDIRECT("'" &amp; F$2 &amp; "'!F" &amp; ROWS!F26)-TIME!F26), ABS(INDIRECT("'" &amp; F$2 &amp; "'!J" &amp; ROWS!F26)-TIME!F26)), "")</f>
        <v>0.13000000000000256</v>
      </c>
      <c r="G26" s="2">
        <f ca="1">_xlfn.IFNA(MAX(ABS(INDIRECT("'" &amp; G$2 &amp; "'!B" &amp; ROWS!G26)-TIME!G26), ABS(INDIRECT("'" &amp; G$2 &amp; "'!F" &amp; ROWS!G26)-TIME!G26), ABS(INDIRECT("'" &amp; G$2 &amp; "'!J" &amp; ROWS!G26)-TIME!G26)), "")</f>
        <v>0.12999999999999901</v>
      </c>
      <c r="H26" s="2" t="str">
        <f ca="1">_xlfn.IFNA(MAX(ABS(INDIRECT("'" &amp; H$2 &amp; "'!B" &amp; ROWS!H26)-TIME!H26), ABS(INDIRECT("'" &amp; H$2 &amp; "'!F" &amp; ROWS!H26)-TIME!H26), ABS(INDIRECT("'" &amp; H$2 &amp; "'!J" &amp; ROWS!H26)-TIME!H26)), "")</f>
        <v/>
      </c>
      <c r="I26" s="2" t="str">
        <f ca="1">_xlfn.IFNA(MAX(ABS(INDIRECT("'" &amp; I$2 &amp; "'!B" &amp; ROWS!I26)-TIME!I26), ABS(INDIRECT("'" &amp; I$2 &amp; "'!F" &amp; ROWS!I26)-TIME!I26), ABS(INDIRECT("'" &amp; I$2 &amp; "'!J" &amp; ROWS!I26)-TIME!I26)), "")</f>
        <v/>
      </c>
      <c r="J26" s="2">
        <f ca="1">_xlfn.IFNA(MAX(ABS(INDIRECT("'" &amp; J$2 &amp; "'!B" &amp; ROWS!J26)-TIME!J26), ABS(INDIRECT("'" &amp; J$2 &amp; "'!F" &amp; ROWS!J26)-TIME!J26), ABS(INDIRECT("'" &amp; J$2 &amp; "'!J" &amp; ROWS!J26)-TIME!J26)), "")</f>
        <v>3.9999999999999925E-2</v>
      </c>
      <c r="K26" s="2">
        <f ca="1">_xlfn.IFNA(MAX(ABS(INDIRECT("'" &amp; K$2 &amp; "'!B" &amp; ROWS!K26)-TIME!K26), ABS(INDIRECT("'" &amp; K$2 &amp; "'!F" &amp; ROWS!K26)-TIME!K26), ABS(INDIRECT("'" &amp; K$2 &amp; "'!J" &amp; ROWS!K26)-TIME!K26)), "")</f>
        <v>5.0000000000000044E-2</v>
      </c>
      <c r="L26" s="2">
        <f ca="1">_xlfn.IFNA(MAX(ABS(INDIRECT("'" &amp; L$2 &amp; "'!B" &amp; ROWS!L26)-TIME!L26), ABS(INDIRECT("'" &amp; L$2 &amp; "'!F" &amp; ROWS!L26)-TIME!L26), ABS(INDIRECT("'" &amp; L$2 &amp; "'!J" &amp; ROWS!L26)-TIME!L26)), "")</f>
        <v>0</v>
      </c>
      <c r="M26" s="2">
        <f ca="1">_xlfn.IFNA(MAX(ABS(INDIRECT("'" &amp; M$2 &amp; "'!B" &amp; ROWS!M26)-TIME!M26), ABS(INDIRECT("'" &amp; M$2 &amp; "'!F" &amp; ROWS!M26)-TIME!M26), ABS(INDIRECT("'" &amp; M$2 &amp; "'!J" &amp; ROWS!M26)-TIME!M26)), "")</f>
        <v>5.0000000000000711E-2</v>
      </c>
      <c r="N26" s="2">
        <f ca="1">_xlfn.IFNA(MAX(ABS(INDIRECT("'" &amp; N$2 &amp; "'!B" &amp; ROWS!N26)-TIME!N26), ABS(INDIRECT("'" &amp; N$2 &amp; "'!F" &amp; ROWS!N26)-TIME!N26), ABS(INDIRECT("'" &amp; N$2 &amp; "'!J" &amp; ROWS!N26)-TIME!N26)), "")</f>
        <v>0.17000000000000171</v>
      </c>
      <c r="O26" s="2">
        <f ca="1">_xlfn.IFNA(MAX(ABS(INDIRECT("'" &amp; O$2 &amp; "'!B" &amp; ROWS!O26)-TIME!O26), ABS(INDIRECT("'" &amp; O$2 &amp; "'!F" &amp; ROWS!O26)-TIME!O26), ABS(INDIRECT("'" &amp; O$2 &amp; "'!J" &amp; ROWS!O26)-TIME!O26)), "")</f>
        <v>0.29999999999999893</v>
      </c>
      <c r="P26" s="2" t="str">
        <f ca="1">_xlfn.IFNA(MAX(ABS(INDIRECT("'" &amp; P$2 &amp; "'!B" &amp; ROWS!P26)-TIME!P26), ABS(INDIRECT("'" &amp; P$2 &amp; "'!F" &amp; ROWS!P26)-TIME!P26), ABS(INDIRECT("'" &amp; P$2 &amp; "'!J" &amp; ROWS!P26)-TIME!P26)), "")</f>
        <v/>
      </c>
      <c r="Q26" s="2" t="str">
        <f ca="1">_xlfn.IFNA(MAX(ABS(INDIRECT("'" &amp; Q$2 &amp; "'!B" &amp; ROWS!Q26)-TIME!Q26), ABS(INDIRECT("'" &amp; Q$2 &amp; "'!F" &amp; ROWS!Q26)-TIME!Q26), ABS(INDIRECT("'" &amp; Q$2 &amp; "'!J" &amp; ROWS!Q26)-TIME!Q26)), "")</f>
        <v/>
      </c>
      <c r="R26" s="2">
        <f ca="1">_xlfn.IFNA(MAX(ABS(INDIRECT("'" &amp; R$2 &amp; "'!B" &amp; ROWS!R26)-TIME!R26), ABS(INDIRECT("'" &amp; R$2 &amp; "'!F" &amp; ROWS!R26)-TIME!R26), ABS(INDIRECT("'" &amp; R$2 &amp; "'!J" &amp; ROWS!R26)-TIME!R26)), "")</f>
        <v>6.9999999999999951E-2</v>
      </c>
      <c r="S26" s="2">
        <f ca="1">_xlfn.IFNA(MAX(ABS(INDIRECT("'" &amp; S$2 &amp; "'!B" &amp; ROWS!S26)-TIME!S26), ABS(INDIRECT("'" &amp; S$2 &amp; "'!F" &amp; ROWS!S26)-TIME!S26), ABS(INDIRECT("'" &amp; S$2 &amp; "'!J" &amp; ROWS!S26)-TIME!S26)), "")</f>
        <v>1.0000000000000009E-2</v>
      </c>
      <c r="T26" s="2">
        <f ca="1">_xlfn.IFNA(MAX(ABS(INDIRECT("'" &amp; T$2 &amp; "'!B" &amp; ROWS!T26)-TIME!T26), ABS(INDIRECT("'" &amp; T$2 &amp; "'!F" &amp; ROWS!T26)-TIME!T26), ABS(INDIRECT("'" &amp; T$2 &amp; "'!J" &amp; ROWS!T26)-TIME!T26)), "")</f>
        <v>1.0000000000000009E-2</v>
      </c>
      <c r="U26" s="2">
        <f ca="1">_xlfn.IFNA(MAX(ABS(INDIRECT("'" &amp; U$2 &amp; "'!B" &amp; ROWS!U26)-TIME!U26), ABS(INDIRECT("'" &amp; U$2 &amp; "'!F" &amp; ROWS!U26)-TIME!U26), ABS(INDIRECT("'" &amp; U$2 &amp; "'!J" &amp; ROWS!U26)-TIME!U26)), "")</f>
        <v>0.14000000000000057</v>
      </c>
      <c r="V26" s="2">
        <f ca="1">_xlfn.IFNA(MAX(ABS(INDIRECT("'" &amp; V$2 &amp; "'!B" &amp; ROWS!V26)-TIME!V26), ABS(INDIRECT("'" &amp; V$2 &amp; "'!F" &amp; ROWS!V26)-TIME!V26), ABS(INDIRECT("'" &amp; V$2 &amp; "'!J" &amp; ROWS!V26)-TIME!V26)), "")</f>
        <v>3.9999999999999147E-2</v>
      </c>
      <c r="W26" s="2">
        <f ca="1">_xlfn.IFNA(MAX(ABS(INDIRECT("'" &amp; W$2 &amp; "'!B" &amp; ROWS!W26)-TIME!W26), ABS(INDIRECT("'" &amp; W$2 &amp; "'!F" &amp; ROWS!W26)-TIME!W26), ABS(INDIRECT("'" &amp; W$2 &amp; "'!J" &amp; ROWS!W26)-TIME!W26)), "")</f>
        <v>4.9999999999998934E-2</v>
      </c>
      <c r="X26" s="2" t="str">
        <f ca="1">_xlfn.IFNA(MAX(ABS(INDIRECT("'" &amp; X$2 &amp; "'!B" &amp; ROWS!X26)-TIME!X26), ABS(INDIRECT("'" &amp; X$2 &amp; "'!F" &amp; ROWS!X26)-TIME!X26), ABS(INDIRECT("'" &amp; X$2 &amp; "'!J" &amp; ROWS!X26)-TIME!X26)), "")</f>
        <v/>
      </c>
      <c r="Y26" s="2" t="str">
        <f ca="1">_xlfn.IFNA(MAX(ABS(INDIRECT("'" &amp; Y$2 &amp; "'!B" &amp; ROWS!Y26)-TIME!Y26), ABS(INDIRECT("'" &amp; Y$2 &amp; "'!F" &amp; ROWS!Y26)-TIME!Y26), ABS(INDIRECT("'" &amp; Y$2 &amp; "'!J" &amp; ROWS!Y26)-TIME!Y26)), "")</f>
        <v/>
      </c>
    </row>
    <row r="27" spans="1:25" x14ac:dyDescent="0.25">
      <c r="A27" t="str">
        <f>METRICS!A26</f>
        <v>else</v>
      </c>
      <c r="B27" s="2">
        <f ca="1">_xlfn.IFNA(MAX(ABS(INDIRECT("'" &amp; B$2 &amp; "'!B" &amp; ROWS!B27)-TIME!B27), ABS(INDIRECT("'" &amp; B$2 &amp; "'!F" &amp; ROWS!B27)-TIME!B27), ABS(INDIRECT("'" &amp; B$2 &amp; "'!J" &amp; ROWS!B27)-TIME!B27)), "")</f>
        <v>1.0000000000000231E-2</v>
      </c>
      <c r="C27" s="2">
        <f ca="1">_xlfn.IFNA(MAX(ABS(INDIRECT("'" &amp; C$2 &amp; "'!B" &amp; ROWS!C27)-TIME!C27), ABS(INDIRECT("'" &amp; C$2 &amp; "'!F" &amp; ROWS!C27)-TIME!C27), ABS(INDIRECT("'" &amp; C$2 &amp; "'!J" &amp; ROWS!C27)-TIME!C27)), "")</f>
        <v>4.9999999999999822E-2</v>
      </c>
      <c r="D27" s="2">
        <f ca="1">_xlfn.IFNA(MAX(ABS(INDIRECT("'" &amp; D$2 &amp; "'!B" &amp; ROWS!D27)-TIME!D27), ABS(INDIRECT("'" &amp; D$2 &amp; "'!F" &amp; ROWS!D27)-TIME!D27), ABS(INDIRECT("'" &amp; D$2 &amp; "'!J" &amp; ROWS!D27)-TIME!D27)), "")</f>
        <v>2.0000000000000018E-2</v>
      </c>
      <c r="E27" s="2">
        <f ca="1">_xlfn.IFNA(MAX(ABS(INDIRECT("'" &amp; E$2 &amp; "'!B" &amp; ROWS!E27)-TIME!E27), ABS(INDIRECT("'" &amp; E$2 &amp; "'!F" &amp; ROWS!E27)-TIME!E27), ABS(INDIRECT("'" &amp; E$2 &amp; "'!J" &amp; ROWS!E27)-TIME!E27)), "")</f>
        <v>0.33999999999999986</v>
      </c>
      <c r="F27" s="2">
        <f ca="1">_xlfn.IFNA(MAX(ABS(INDIRECT("'" &amp; F$2 &amp; "'!B" &amp; ROWS!F27)-TIME!F27), ABS(INDIRECT("'" &amp; F$2 &amp; "'!F" &amp; ROWS!F27)-TIME!F27), ABS(INDIRECT("'" &amp; F$2 &amp; "'!J" &amp; ROWS!F27)-TIME!F27)), "")</f>
        <v>5.0000000000000711E-2</v>
      </c>
      <c r="G27" s="2">
        <f ca="1">_xlfn.IFNA(MAX(ABS(INDIRECT("'" &amp; G$2 &amp; "'!B" &amp; ROWS!G27)-TIME!G27), ABS(INDIRECT("'" &amp; G$2 &amp; "'!F" &amp; ROWS!G27)-TIME!G27), ABS(INDIRECT("'" &amp; G$2 &amp; "'!J" &amp; ROWS!G27)-TIME!G27)), "")</f>
        <v>0.12000000000000099</v>
      </c>
      <c r="H27" s="2" t="str">
        <f ca="1">_xlfn.IFNA(MAX(ABS(INDIRECT("'" &amp; H$2 &amp; "'!B" &amp; ROWS!H27)-TIME!H27), ABS(INDIRECT("'" &amp; H$2 &amp; "'!F" &amp; ROWS!H27)-TIME!H27), ABS(INDIRECT("'" &amp; H$2 &amp; "'!J" &amp; ROWS!H27)-TIME!H27)), "")</f>
        <v/>
      </c>
      <c r="I27" s="2" t="str">
        <f ca="1">_xlfn.IFNA(MAX(ABS(INDIRECT("'" &amp; I$2 &amp; "'!B" &amp; ROWS!I27)-TIME!I27), ABS(INDIRECT("'" &amp; I$2 &amp; "'!F" &amp; ROWS!I27)-TIME!I27), ABS(INDIRECT("'" &amp; I$2 &amp; "'!J" &amp; ROWS!I27)-TIME!I27)), "")</f>
        <v/>
      </c>
      <c r="J27" s="2">
        <f ca="1">_xlfn.IFNA(MAX(ABS(INDIRECT("'" &amp; J$2 &amp; "'!B" &amp; ROWS!J27)-TIME!J27), ABS(INDIRECT("'" &amp; J$2 &amp; "'!F" &amp; ROWS!J27)-TIME!J27), ABS(INDIRECT("'" &amp; J$2 &amp; "'!J" &amp; ROWS!J27)-TIME!J27)), "")</f>
        <v>1.0000000000000009E-2</v>
      </c>
      <c r="K27" s="2">
        <f ca="1">_xlfn.IFNA(MAX(ABS(INDIRECT("'" &amp; K$2 &amp; "'!B" &amp; ROWS!K27)-TIME!K27), ABS(INDIRECT("'" &amp; K$2 &amp; "'!F" &amp; ROWS!K27)-TIME!K27), ABS(INDIRECT("'" &amp; K$2 &amp; "'!J" &amp; ROWS!K27)-TIME!K27)), "")</f>
        <v>1.0000000000000009E-2</v>
      </c>
      <c r="L27" s="2">
        <f ca="1">_xlfn.IFNA(MAX(ABS(INDIRECT("'" &amp; L$2 &amp; "'!B" &amp; ROWS!L27)-TIME!L27), ABS(INDIRECT("'" &amp; L$2 &amp; "'!F" &amp; ROWS!L27)-TIME!L27), ABS(INDIRECT("'" &amp; L$2 &amp; "'!J" &amp; ROWS!L27)-TIME!L27)), "")</f>
        <v>3.0000000000000027E-2</v>
      </c>
      <c r="M27" s="2">
        <f ca="1">_xlfn.IFNA(MAX(ABS(INDIRECT("'" &amp; M$2 &amp; "'!B" &amp; ROWS!M27)-TIME!M27), ABS(INDIRECT("'" &amp; M$2 &amp; "'!F" &amp; ROWS!M27)-TIME!M27), ABS(INDIRECT("'" &amp; M$2 &amp; "'!J" &amp; ROWS!M27)-TIME!M27)), "")</f>
        <v>7.0000000000000284E-2</v>
      </c>
      <c r="N27" s="2">
        <f ca="1">_xlfn.IFNA(MAX(ABS(INDIRECT("'" &amp; N$2 &amp; "'!B" &amp; ROWS!N27)-TIME!N27), ABS(INDIRECT("'" &amp; N$2 &amp; "'!F" &amp; ROWS!N27)-TIME!N27), ABS(INDIRECT("'" &amp; N$2 &amp; "'!J" &amp; ROWS!N27)-TIME!N27)), "")</f>
        <v>7.0000000000000284E-2</v>
      </c>
      <c r="O27" s="2">
        <f ca="1">_xlfn.IFNA(MAX(ABS(INDIRECT("'" &amp; O$2 &amp; "'!B" &amp; ROWS!O27)-TIME!O27), ABS(INDIRECT("'" &amp; O$2 &amp; "'!F" &amp; ROWS!O27)-TIME!O27), ABS(INDIRECT("'" &amp; O$2 &amp; "'!J" &amp; ROWS!O27)-TIME!O27)), "")</f>
        <v>3.9999999999999147E-2</v>
      </c>
      <c r="P27" s="2" t="str">
        <f ca="1">_xlfn.IFNA(MAX(ABS(INDIRECT("'" &amp; P$2 &amp; "'!B" &amp; ROWS!P27)-TIME!P27), ABS(INDIRECT("'" &amp; P$2 &amp; "'!F" &amp; ROWS!P27)-TIME!P27), ABS(INDIRECT("'" &amp; P$2 &amp; "'!J" &amp; ROWS!P27)-TIME!P27)), "")</f>
        <v/>
      </c>
      <c r="Q27" s="2" t="str">
        <f ca="1">_xlfn.IFNA(MAX(ABS(INDIRECT("'" &amp; Q$2 &amp; "'!B" &amp; ROWS!Q27)-TIME!Q27), ABS(INDIRECT("'" &amp; Q$2 &amp; "'!F" &amp; ROWS!Q27)-TIME!Q27), ABS(INDIRECT("'" &amp; Q$2 &amp; "'!J" &amp; ROWS!Q27)-TIME!Q27)), "")</f>
        <v/>
      </c>
      <c r="R27" s="2">
        <f ca="1">_xlfn.IFNA(MAX(ABS(INDIRECT("'" &amp; R$2 &amp; "'!B" &amp; ROWS!R27)-TIME!R27), ABS(INDIRECT("'" &amp; R$2 &amp; "'!F" &amp; ROWS!R27)-TIME!R27), ABS(INDIRECT("'" &amp; R$2 &amp; "'!J" &amp; ROWS!R27)-TIME!R27)), "")</f>
        <v>5.9999999999999942E-2</v>
      </c>
      <c r="S27" s="2">
        <f ca="1">_xlfn.IFNA(MAX(ABS(INDIRECT("'" &amp; S$2 &amp; "'!B" &amp; ROWS!S27)-TIME!S27), ABS(INDIRECT("'" &amp; S$2 &amp; "'!F" &amp; ROWS!S27)-TIME!S27), ABS(INDIRECT("'" &amp; S$2 &amp; "'!J" &amp; ROWS!S27)-TIME!S27)), "")</f>
        <v>1.0000000000000009E-2</v>
      </c>
      <c r="T27" s="2">
        <f ca="1">_xlfn.IFNA(MAX(ABS(INDIRECT("'" &amp; T$2 &amp; "'!B" &amp; ROWS!T27)-TIME!T27), ABS(INDIRECT("'" &amp; T$2 &amp; "'!F" &amp; ROWS!T27)-TIME!T27), ABS(INDIRECT("'" &amp; T$2 &amp; "'!J" &amp; ROWS!T27)-TIME!T27)), "")</f>
        <v>0</v>
      </c>
      <c r="U27" s="2">
        <f ca="1">_xlfn.IFNA(MAX(ABS(INDIRECT("'" &amp; U$2 &amp; "'!B" &amp; ROWS!U27)-TIME!U27), ABS(INDIRECT("'" &amp; U$2 &amp; "'!F" &amp; ROWS!U27)-TIME!U27), ABS(INDIRECT("'" &amp; U$2 &amp; "'!J" &amp; ROWS!U27)-TIME!U27)), "")</f>
        <v>0.18000000000000149</v>
      </c>
      <c r="V27" s="2">
        <f ca="1">_xlfn.IFNA(MAX(ABS(INDIRECT("'" &amp; V$2 &amp; "'!B" &amp; ROWS!V27)-TIME!V27), ABS(INDIRECT("'" &amp; V$2 &amp; "'!F" &amp; ROWS!V27)-TIME!V27), ABS(INDIRECT("'" &amp; V$2 &amp; "'!J" &amp; ROWS!V27)-TIME!V27)), "")</f>
        <v>1.9999999999999574E-2</v>
      </c>
      <c r="W27" s="2">
        <f ca="1">_xlfn.IFNA(MAX(ABS(INDIRECT("'" &amp; W$2 &amp; "'!B" &amp; ROWS!W27)-TIME!W27), ABS(INDIRECT("'" &amp; W$2 &amp; "'!F" &amp; ROWS!W27)-TIME!W27), ABS(INDIRECT("'" &amp; W$2 &amp; "'!J" &amp; ROWS!W27)-TIME!W27)), "")</f>
        <v>7.0000000000000284E-2</v>
      </c>
      <c r="X27" s="2" t="str">
        <f ca="1">_xlfn.IFNA(MAX(ABS(INDIRECT("'" &amp; X$2 &amp; "'!B" &amp; ROWS!X27)-TIME!X27), ABS(INDIRECT("'" &amp; X$2 &amp; "'!F" &amp; ROWS!X27)-TIME!X27), ABS(INDIRECT("'" &amp; X$2 &amp; "'!J" &amp; ROWS!X27)-TIME!X27)), "")</f>
        <v/>
      </c>
      <c r="Y27" s="2" t="str">
        <f ca="1">_xlfn.IFNA(MAX(ABS(INDIRECT("'" &amp; Y$2 &amp; "'!B" &amp; ROWS!Y27)-TIME!Y27), ABS(INDIRECT("'" &amp; Y$2 &amp; "'!F" &amp; ROWS!Y27)-TIME!Y27), ABS(INDIRECT("'" &amp; Y$2 &amp; "'!J" &amp; ROWS!Y27)-TIME!Y27)), "")</f>
        <v/>
      </c>
    </row>
    <row r="28" spans="1:25" x14ac:dyDescent="0.25">
      <c r="A28" t="str">
        <f>METRICS!A27</f>
        <v>enum</v>
      </c>
      <c r="B28" s="2">
        <f ca="1">_xlfn.IFNA(MAX(ABS(INDIRECT("'" &amp; B$2 &amp; "'!B" &amp; ROWS!B28)-TIME!B28), ABS(INDIRECT("'" &amp; B$2 &amp; "'!F" &amp; ROWS!B28)-TIME!B28), ABS(INDIRECT("'" &amp; B$2 &amp; "'!J" &amp; ROWS!B28)-TIME!B28)), "")</f>
        <v>1.0000000000000009E-2</v>
      </c>
      <c r="C28" s="2">
        <f ca="1">_xlfn.IFNA(MAX(ABS(INDIRECT("'" &amp; C$2 &amp; "'!B" &amp; ROWS!C28)-TIME!C28), ABS(INDIRECT("'" &amp; C$2 &amp; "'!F" &amp; ROWS!C28)-TIME!C28), ABS(INDIRECT("'" &amp; C$2 &amp; "'!J" &amp; ROWS!C28)-TIME!C28)), "")</f>
        <v>0</v>
      </c>
      <c r="D28" s="2">
        <f ca="1">_xlfn.IFNA(MAX(ABS(INDIRECT("'" &amp; D$2 &amp; "'!B" &amp; ROWS!D28)-TIME!D28), ABS(INDIRECT("'" &amp; D$2 &amp; "'!F" &amp; ROWS!D28)-TIME!D28), ABS(INDIRECT("'" &amp; D$2 &amp; "'!J" &amp; ROWS!D28)-TIME!D28)), "")</f>
        <v>0</v>
      </c>
      <c r="E28" s="2">
        <f ca="1">_xlfn.IFNA(MAX(ABS(INDIRECT("'" &amp; E$2 &amp; "'!B" &amp; ROWS!E28)-TIME!E28), ABS(INDIRECT("'" &amp; E$2 &amp; "'!F" &amp; ROWS!E28)-TIME!E28), ABS(INDIRECT("'" &amp; E$2 &amp; "'!J" &amp; ROWS!E28)-TIME!E28)), "")</f>
        <v>1.0000000000000009E-2</v>
      </c>
      <c r="F28" s="2">
        <f ca="1">_xlfn.IFNA(MAX(ABS(INDIRECT("'" &amp; F$2 &amp; "'!B" &amp; ROWS!F28)-TIME!F28), ABS(INDIRECT("'" &amp; F$2 &amp; "'!F" &amp; ROWS!F28)-TIME!F28), ABS(INDIRECT("'" &amp; F$2 &amp; "'!J" &amp; ROWS!F28)-TIME!F28)), "")</f>
        <v>1.0000000000000009E-2</v>
      </c>
      <c r="G28" s="2">
        <f ca="1">_xlfn.IFNA(MAX(ABS(INDIRECT("'" &amp; G$2 &amp; "'!B" &amp; ROWS!G28)-TIME!G28), ABS(INDIRECT("'" &amp; G$2 &amp; "'!F" &amp; ROWS!G28)-TIME!G28), ABS(INDIRECT("'" &amp; G$2 &amp; "'!J" &amp; ROWS!G28)-TIME!G28)), "")</f>
        <v>1.0000000000000009E-2</v>
      </c>
      <c r="H28" s="2">
        <f ca="1">_xlfn.IFNA(MAX(ABS(INDIRECT("'" &amp; H$2 &amp; "'!B" &amp; ROWS!H28)-TIME!H28), ABS(INDIRECT("'" &amp; H$2 &amp; "'!F" &amp; ROWS!H28)-TIME!H28), ABS(INDIRECT("'" &amp; H$2 &amp; "'!J" &amp; ROWS!H28)-TIME!H28)), "")</f>
        <v>9.9999999999997868E-3</v>
      </c>
      <c r="I28" s="2">
        <f ca="1">_xlfn.IFNA(MAX(ABS(INDIRECT("'" &amp; I$2 &amp; "'!B" &amp; ROWS!I28)-TIME!I28), ABS(INDIRECT("'" &amp; I$2 &amp; "'!F" &amp; ROWS!I28)-TIME!I28), ABS(INDIRECT("'" &amp; I$2 &amp; "'!J" &amp; ROWS!I28)-TIME!I28)), "")</f>
        <v>2.0000000000000018E-2</v>
      </c>
      <c r="J28" s="2">
        <f ca="1">_xlfn.IFNA(MAX(ABS(INDIRECT("'" &amp; J$2 &amp; "'!B" &amp; ROWS!J28)-TIME!J28), ABS(INDIRECT("'" &amp; J$2 &amp; "'!F" &amp; ROWS!J28)-TIME!J28), ABS(INDIRECT("'" &amp; J$2 &amp; "'!J" &amp; ROWS!J28)-TIME!J28)), "")</f>
        <v>0</v>
      </c>
      <c r="K28" s="2">
        <f ca="1">_xlfn.IFNA(MAX(ABS(INDIRECT("'" &amp; K$2 &amp; "'!B" &amp; ROWS!K28)-TIME!K28), ABS(INDIRECT("'" &amp; K$2 &amp; "'!F" &amp; ROWS!K28)-TIME!K28), ABS(INDIRECT("'" &amp; K$2 &amp; "'!J" &amp; ROWS!K28)-TIME!K28)), "")</f>
        <v>0</v>
      </c>
      <c r="L28" s="2">
        <f ca="1">_xlfn.IFNA(MAX(ABS(INDIRECT("'" &amp; L$2 &amp; "'!B" &amp; ROWS!L28)-TIME!L28), ABS(INDIRECT("'" &amp; L$2 &amp; "'!F" &amp; ROWS!L28)-TIME!L28), ABS(INDIRECT("'" &amp; L$2 &amp; "'!J" &amp; ROWS!L28)-TIME!L28)), "")</f>
        <v>0</v>
      </c>
      <c r="M28" s="2">
        <f ca="1">_xlfn.IFNA(MAX(ABS(INDIRECT("'" &amp; M$2 &amp; "'!B" &amp; ROWS!M28)-TIME!M28), ABS(INDIRECT("'" &amp; M$2 &amp; "'!F" &amp; ROWS!M28)-TIME!M28), ABS(INDIRECT("'" &amp; M$2 &amp; "'!J" &amp; ROWS!M28)-TIME!M28)), "")</f>
        <v>2.0000000000000018E-2</v>
      </c>
      <c r="N28" s="2">
        <f ca="1">_xlfn.IFNA(MAX(ABS(INDIRECT("'" &amp; N$2 &amp; "'!B" &amp; ROWS!N28)-TIME!N28), ABS(INDIRECT("'" &amp; N$2 &amp; "'!F" &amp; ROWS!N28)-TIME!N28), ABS(INDIRECT("'" &amp; N$2 &amp; "'!J" &amp; ROWS!N28)-TIME!N28)), "")</f>
        <v>1.0000000000000009E-2</v>
      </c>
      <c r="O28" s="2">
        <f ca="1">_xlfn.IFNA(MAX(ABS(INDIRECT("'" &amp; O$2 &amp; "'!B" &amp; ROWS!O28)-TIME!O28), ABS(INDIRECT("'" &amp; O$2 &amp; "'!F" &amp; ROWS!O28)-TIME!O28), ABS(INDIRECT("'" &amp; O$2 &amp; "'!J" &amp; ROWS!O28)-TIME!O28)), "")</f>
        <v>1.0000000000000009E-2</v>
      </c>
      <c r="P28" s="2">
        <f ca="1">_xlfn.IFNA(MAX(ABS(INDIRECT("'" &amp; P$2 &amp; "'!B" &amp; ROWS!P28)-TIME!P28), ABS(INDIRECT("'" &amp; P$2 &amp; "'!F" &amp; ROWS!P28)-TIME!P28), ABS(INDIRECT("'" &amp; P$2 &amp; "'!J" &amp; ROWS!P28)-TIME!P28)), "")</f>
        <v>1.0000000000000009E-2</v>
      </c>
      <c r="Q28" s="2">
        <f ca="1">_xlfn.IFNA(MAX(ABS(INDIRECT("'" &amp; Q$2 &amp; "'!B" &amp; ROWS!Q28)-TIME!Q28), ABS(INDIRECT("'" &amp; Q$2 &amp; "'!F" &amp; ROWS!Q28)-TIME!Q28), ABS(INDIRECT("'" &amp; Q$2 &amp; "'!J" &amp; ROWS!Q28)-TIME!Q28)), "")</f>
        <v>9.999999999999995E-3</v>
      </c>
      <c r="R28" s="2">
        <f ca="1">_xlfn.IFNA(MAX(ABS(INDIRECT("'" &amp; R$2 &amp; "'!B" &amp; ROWS!R28)-TIME!R28), ABS(INDIRECT("'" &amp; R$2 &amp; "'!F" &amp; ROWS!R28)-TIME!R28), ABS(INDIRECT("'" &amp; R$2 &amp; "'!J" &amp; ROWS!R28)-TIME!R28)), "")</f>
        <v>0</v>
      </c>
      <c r="S28" s="2">
        <f ca="1">_xlfn.IFNA(MAX(ABS(INDIRECT("'" &amp; S$2 &amp; "'!B" &amp; ROWS!S28)-TIME!S28), ABS(INDIRECT("'" &amp; S$2 &amp; "'!F" &amp; ROWS!S28)-TIME!S28), ABS(INDIRECT("'" &amp; S$2 &amp; "'!J" &amp; ROWS!S28)-TIME!S28)), "")</f>
        <v>0</v>
      </c>
      <c r="T28" s="2">
        <f ca="1">_xlfn.IFNA(MAX(ABS(INDIRECT("'" &amp; T$2 &amp; "'!B" &amp; ROWS!T28)-TIME!T28), ABS(INDIRECT("'" &amp; T$2 &amp; "'!F" &amp; ROWS!T28)-TIME!T28), ABS(INDIRECT("'" &amp; T$2 &amp; "'!J" &amp; ROWS!T28)-TIME!T28)), "")</f>
        <v>0</v>
      </c>
      <c r="U28" s="2">
        <f ca="1">_xlfn.IFNA(MAX(ABS(INDIRECT("'" &amp; U$2 &amp; "'!B" &amp; ROWS!U28)-TIME!U28), ABS(INDIRECT("'" &amp; U$2 &amp; "'!F" &amp; ROWS!U28)-TIME!U28), ABS(INDIRECT("'" &amp; U$2 &amp; "'!J" &amp; ROWS!U28)-TIME!U28)), "")</f>
        <v>1.0000000000000009E-2</v>
      </c>
      <c r="V28" s="2">
        <f ca="1">_xlfn.IFNA(MAX(ABS(INDIRECT("'" &amp; V$2 &amp; "'!B" &amp; ROWS!V28)-TIME!V28), ABS(INDIRECT("'" &amp; V$2 &amp; "'!F" &amp; ROWS!V28)-TIME!V28), ABS(INDIRECT("'" &amp; V$2 &amp; "'!J" &amp; ROWS!V28)-TIME!V28)), "")</f>
        <v>1.0000000000000009E-2</v>
      </c>
      <c r="W28" s="2">
        <f ca="1">_xlfn.IFNA(MAX(ABS(INDIRECT("'" &amp; W$2 &amp; "'!B" &amp; ROWS!W28)-TIME!W28), ABS(INDIRECT("'" &amp; W$2 &amp; "'!F" &amp; ROWS!W28)-TIME!W28), ABS(INDIRECT("'" &amp; W$2 &amp; "'!J" &amp; ROWS!W28)-TIME!W28)), "")</f>
        <v>1.999999999999999E-2</v>
      </c>
      <c r="X28" s="2">
        <f ca="1">_xlfn.IFNA(MAX(ABS(INDIRECT("'" &amp; X$2 &amp; "'!B" &amp; ROWS!X28)-TIME!X28), ABS(INDIRECT("'" &amp; X$2 &amp; "'!F" &amp; ROWS!X28)-TIME!X28), ABS(INDIRECT("'" &amp; X$2 &amp; "'!J" &amp; ROWS!X28)-TIME!X28)), "")</f>
        <v>1.0000000000000009E-2</v>
      </c>
      <c r="Y28" s="2">
        <f ca="1">_xlfn.IFNA(MAX(ABS(INDIRECT("'" &amp; Y$2 &amp; "'!B" &amp; ROWS!Y28)-TIME!Y28), ABS(INDIRECT("'" &amp; Y$2 &amp; "'!F" &amp; ROWS!Y28)-TIME!Y28), ABS(INDIRECT("'" &amp; Y$2 &amp; "'!J" &amp; ROWS!Y28)-TIME!Y28)), "")</f>
        <v>9.999999999999995E-3</v>
      </c>
    </row>
    <row r="29" spans="1:25" x14ac:dyDescent="0.25">
      <c r="A29" t="str">
        <f>METRICS!A28</f>
        <v>expression</v>
      </c>
      <c r="B29" s="2">
        <f ca="1">_xlfn.IFNA(MAX(ABS(INDIRECT("'" &amp; B$2 &amp; "'!B" &amp; ROWS!B29)-TIME!B29), ABS(INDIRECT("'" &amp; B$2 &amp; "'!F" &amp; ROWS!B29)-TIME!B29), ABS(INDIRECT("'" &amp; B$2 &amp; "'!J" &amp; ROWS!B29)-TIME!B29)), "")</f>
        <v>9.999999999999995E-3</v>
      </c>
      <c r="C29" s="2">
        <f ca="1">_xlfn.IFNA(MAX(ABS(INDIRECT("'" &amp; C$2 &amp; "'!B" &amp; ROWS!C29)-TIME!C29), ABS(INDIRECT("'" &amp; C$2 &amp; "'!F" &amp; ROWS!C29)-TIME!C29), ABS(INDIRECT("'" &amp; C$2 &amp; "'!J" &amp; ROWS!C29)-TIME!C29)), "")</f>
        <v>9.999999999999995E-3</v>
      </c>
      <c r="D29" s="2">
        <f ca="1">_xlfn.IFNA(MAX(ABS(INDIRECT("'" &amp; D$2 &amp; "'!B" &amp; ROWS!D29)-TIME!D29), ABS(INDIRECT("'" &amp; D$2 &amp; "'!F" &amp; ROWS!D29)-TIME!D29), ABS(INDIRECT("'" &amp; D$2 &amp; "'!J" &amp; ROWS!D29)-TIME!D29)), "")</f>
        <v>9.9999999999999985E-3</v>
      </c>
      <c r="E29" s="2">
        <f ca="1">_xlfn.IFNA(MAX(ABS(INDIRECT("'" &amp; E$2 &amp; "'!B" &amp; ROWS!E29)-TIME!E29), ABS(INDIRECT("'" &amp; E$2 &amp; "'!F" &amp; ROWS!E29)-TIME!E29), ABS(INDIRECT("'" &amp; E$2 &amp; "'!J" &amp; ROWS!E29)-TIME!E29)), "")</f>
        <v>1.0000000000000009E-2</v>
      </c>
      <c r="F29" s="2">
        <f ca="1">_xlfn.IFNA(MAX(ABS(INDIRECT("'" &amp; F$2 &amp; "'!B" &amp; ROWS!F29)-TIME!F29), ABS(INDIRECT("'" &amp; F$2 &amp; "'!F" &amp; ROWS!F29)-TIME!F29), ABS(INDIRECT("'" &amp; F$2 &amp; "'!J" &amp; ROWS!F29)-TIME!F29)), "")</f>
        <v>2.0000000000000018E-2</v>
      </c>
      <c r="G29" s="2">
        <f ca="1">_xlfn.IFNA(MAX(ABS(INDIRECT("'" &amp; G$2 &amp; "'!B" &amp; ROWS!G29)-TIME!G29), ABS(INDIRECT("'" &amp; G$2 &amp; "'!F" &amp; ROWS!G29)-TIME!G29), ABS(INDIRECT("'" &amp; G$2 &amp; "'!J" &amp; ROWS!G29)-TIME!G29)), "")</f>
        <v>1.0000000000000009E-2</v>
      </c>
      <c r="H29" s="2">
        <f ca="1">_xlfn.IFNA(MAX(ABS(INDIRECT("'" &amp; H$2 &amp; "'!B" &amp; ROWS!H29)-TIME!H29), ABS(INDIRECT("'" &amp; H$2 &amp; "'!F" &amp; ROWS!H29)-TIME!H29), ABS(INDIRECT("'" &amp; H$2 &amp; "'!J" &amp; ROWS!H29)-TIME!H29)), "")</f>
        <v>3.0000000000000027E-2</v>
      </c>
      <c r="I29" s="2">
        <f ca="1">_xlfn.IFNA(MAX(ABS(INDIRECT("'" &amp; I$2 &amp; "'!B" &amp; ROWS!I29)-TIME!I29), ABS(INDIRECT("'" &amp; I$2 &amp; "'!F" &amp; ROWS!I29)-TIME!I29), ABS(INDIRECT("'" &amp; I$2 &amp; "'!J" &amp; ROWS!I29)-TIME!I29)), "")</f>
        <v>0.2699999999999998</v>
      </c>
      <c r="J29" s="2">
        <f ca="1">_xlfn.IFNA(MAX(ABS(INDIRECT("'" &amp; J$2 &amp; "'!B" &amp; ROWS!J29)-TIME!J29), ABS(INDIRECT("'" &amp; J$2 &amp; "'!F" &amp; ROWS!J29)-TIME!J29), ABS(INDIRECT("'" &amp; J$2 &amp; "'!J" &amp; ROWS!J29)-TIME!J29)), "")</f>
        <v>0</v>
      </c>
      <c r="K29" s="2">
        <f ca="1">_xlfn.IFNA(MAX(ABS(INDIRECT("'" &amp; K$2 &amp; "'!B" &amp; ROWS!K29)-TIME!K29), ABS(INDIRECT("'" &amp; K$2 &amp; "'!F" &amp; ROWS!K29)-TIME!K29), ABS(INDIRECT("'" &amp; K$2 &amp; "'!J" &amp; ROWS!K29)-TIME!K29)), "")</f>
        <v>1.0000000000000002E-2</v>
      </c>
      <c r="L29" s="2">
        <f ca="1">_xlfn.IFNA(MAX(ABS(INDIRECT("'" &amp; L$2 &amp; "'!B" &amp; ROWS!L29)-TIME!L29), ABS(INDIRECT("'" &amp; L$2 &amp; "'!F" &amp; ROWS!L29)-TIME!L29), ABS(INDIRECT("'" &amp; L$2 &amp; "'!J" &amp; ROWS!L29)-TIME!L29)), "")</f>
        <v>0</v>
      </c>
      <c r="M29" s="2">
        <f ca="1">_xlfn.IFNA(MAX(ABS(INDIRECT("'" &amp; M$2 &amp; "'!B" &amp; ROWS!M29)-TIME!M29), ABS(INDIRECT("'" &amp; M$2 &amp; "'!F" &amp; ROWS!M29)-TIME!M29), ABS(INDIRECT("'" &amp; M$2 &amp; "'!J" &amp; ROWS!M29)-TIME!M29)), "")</f>
        <v>2.0000000000000018E-2</v>
      </c>
      <c r="N29" s="2">
        <f ca="1">_xlfn.IFNA(MAX(ABS(INDIRECT("'" &amp; N$2 &amp; "'!B" &amp; ROWS!N29)-TIME!N29), ABS(INDIRECT("'" &amp; N$2 &amp; "'!F" &amp; ROWS!N29)-TIME!N29), ABS(INDIRECT("'" &amp; N$2 &amp; "'!J" &amp; ROWS!N29)-TIME!N29)), "")</f>
        <v>2.0000000000000018E-2</v>
      </c>
      <c r="O29" s="2">
        <f ca="1">_xlfn.IFNA(MAX(ABS(INDIRECT("'" &amp; O$2 &amp; "'!B" &amp; ROWS!O29)-TIME!O29), ABS(INDIRECT("'" &amp; O$2 &amp; "'!F" &amp; ROWS!O29)-TIME!O29), ABS(INDIRECT("'" &amp; O$2 &amp; "'!J" &amp; ROWS!O29)-TIME!O29)), "")</f>
        <v>1.0000000000000009E-2</v>
      </c>
      <c r="P29" s="2">
        <f ca="1">_xlfn.IFNA(MAX(ABS(INDIRECT("'" &amp; P$2 &amp; "'!B" &amp; ROWS!P29)-TIME!P29), ABS(INDIRECT("'" &amp; P$2 &amp; "'!F" &amp; ROWS!P29)-TIME!P29), ABS(INDIRECT("'" &amp; P$2 &amp; "'!J" &amp; ROWS!P29)-TIME!P29)), "")</f>
        <v>0</v>
      </c>
      <c r="Q29" s="2">
        <f ca="1">_xlfn.IFNA(MAX(ABS(INDIRECT("'" &amp; Q$2 &amp; "'!B" &amp; ROWS!Q29)-TIME!Q29), ABS(INDIRECT("'" &amp; Q$2 &amp; "'!F" &amp; ROWS!Q29)-TIME!Q29), ABS(INDIRECT("'" &amp; Q$2 &amp; "'!J" &amp; ROWS!Q29)-TIME!Q29)), "")</f>
        <v>1.0000000000000009E-2</v>
      </c>
      <c r="R29" s="2">
        <f ca="1">_xlfn.IFNA(MAX(ABS(INDIRECT("'" &amp; R$2 &amp; "'!B" &amp; ROWS!R29)-TIME!R29), ABS(INDIRECT("'" &amp; R$2 &amp; "'!F" &amp; ROWS!R29)-TIME!R29), ABS(INDIRECT("'" &amp; R$2 &amp; "'!J" &amp; ROWS!R29)-TIME!R29)), "")</f>
        <v>0</v>
      </c>
      <c r="S29" s="2">
        <f ca="1">_xlfn.IFNA(MAX(ABS(INDIRECT("'" &amp; S$2 &amp; "'!B" &amp; ROWS!S29)-TIME!S29), ABS(INDIRECT("'" &amp; S$2 &amp; "'!F" &amp; ROWS!S29)-TIME!S29), ABS(INDIRECT("'" &amp; S$2 &amp; "'!J" &amp; ROWS!S29)-TIME!S29)), "")</f>
        <v>0</v>
      </c>
      <c r="T29" s="2">
        <f ca="1">_xlfn.IFNA(MAX(ABS(INDIRECT("'" &amp; T$2 &amp; "'!B" &amp; ROWS!T29)-TIME!T29), ABS(INDIRECT("'" &amp; T$2 &amp; "'!F" &amp; ROWS!T29)-TIME!T29), ABS(INDIRECT("'" &amp; T$2 &amp; "'!J" &amp; ROWS!T29)-TIME!T29)), "")</f>
        <v>0</v>
      </c>
      <c r="U29" s="2">
        <f ca="1">_xlfn.IFNA(MAX(ABS(INDIRECT("'" &amp; U$2 &amp; "'!B" &amp; ROWS!U29)-TIME!U29), ABS(INDIRECT("'" &amp; U$2 &amp; "'!F" &amp; ROWS!U29)-TIME!U29), ABS(INDIRECT("'" &amp; U$2 &amp; "'!J" &amp; ROWS!U29)-TIME!U29)), "")</f>
        <v>1.0000000000000009E-2</v>
      </c>
      <c r="V29" s="2">
        <f ca="1">_xlfn.IFNA(MAX(ABS(INDIRECT("'" &amp; V$2 &amp; "'!B" &amp; ROWS!V29)-TIME!V29), ABS(INDIRECT("'" &amp; V$2 &amp; "'!F" &amp; ROWS!V29)-TIME!V29), ABS(INDIRECT("'" &amp; V$2 &amp; "'!J" &amp; ROWS!V29)-TIME!V29)), "")</f>
        <v>2.0000000000000018E-2</v>
      </c>
      <c r="W29" s="2">
        <f ca="1">_xlfn.IFNA(MAX(ABS(INDIRECT("'" &amp; W$2 &amp; "'!B" &amp; ROWS!W29)-TIME!W29), ABS(INDIRECT("'" &amp; W$2 &amp; "'!F" &amp; ROWS!W29)-TIME!W29), ABS(INDIRECT("'" &amp; W$2 &amp; "'!J" &amp; ROWS!W29)-TIME!W29)), "")</f>
        <v>1.0000000000000009E-2</v>
      </c>
      <c r="X29" s="2">
        <f ca="1">_xlfn.IFNA(MAX(ABS(INDIRECT("'" &amp; X$2 &amp; "'!B" &amp; ROWS!X29)-TIME!X29), ABS(INDIRECT("'" &amp; X$2 &amp; "'!F" &amp; ROWS!X29)-TIME!X29), ABS(INDIRECT("'" &amp; X$2 &amp; "'!J" &amp; ROWS!X29)-TIME!X29)), "")</f>
        <v>0</v>
      </c>
      <c r="Y29" s="2">
        <f ca="1">_xlfn.IFNA(MAX(ABS(INDIRECT("'" &amp; Y$2 &amp; "'!B" &amp; ROWS!Y29)-TIME!Y29), ABS(INDIRECT("'" &amp; Y$2 &amp; "'!F" &amp; ROWS!Y29)-TIME!Y29), ABS(INDIRECT("'" &amp; Y$2 &amp; "'!J" &amp; ROWS!Y29)-TIME!Y29)), "")</f>
        <v>9.999999999999995E-3</v>
      </c>
    </row>
    <row r="30" spans="1:25" x14ac:dyDescent="0.25">
      <c r="A30" t="str">
        <f>METRICS!A29</f>
        <v>extension</v>
      </c>
      <c r="B30" s="2">
        <f ca="1">_xlfn.IFNA(MAX(ABS(INDIRECT("'" &amp; B$2 &amp; "'!B" &amp; ROWS!B30)-TIME!B30), ABS(INDIRECT("'" &amp; B$2 &amp; "'!F" &amp; ROWS!B30)-TIME!B30), ABS(INDIRECT("'" &amp; B$2 &amp; "'!J" &amp; ROWS!B30)-TIME!B30)), "")</f>
        <v>0</v>
      </c>
      <c r="C30" s="2">
        <f ca="1">_xlfn.IFNA(MAX(ABS(INDIRECT("'" &amp; C$2 &amp; "'!B" &amp; ROWS!C30)-TIME!C30), ABS(INDIRECT("'" &amp; C$2 &amp; "'!F" &amp; ROWS!C30)-TIME!C30), ABS(INDIRECT("'" &amp; C$2 &amp; "'!J" &amp; ROWS!C30)-TIME!C30)), "")</f>
        <v>9.999999999999995E-3</v>
      </c>
      <c r="D30" s="2">
        <f ca="1">_xlfn.IFNA(MAX(ABS(INDIRECT("'" &amp; D$2 &amp; "'!B" &amp; ROWS!D30)-TIME!D30), ABS(INDIRECT("'" &amp; D$2 &amp; "'!F" &amp; ROWS!D30)-TIME!D30), ABS(INDIRECT("'" &amp; D$2 &amp; "'!J" &amp; ROWS!D30)-TIME!D30)), "")</f>
        <v>0</v>
      </c>
      <c r="E30" s="2">
        <f ca="1">_xlfn.IFNA(MAX(ABS(INDIRECT("'" &amp; E$2 &amp; "'!B" &amp; ROWS!E30)-TIME!E30), ABS(INDIRECT("'" &amp; E$2 &amp; "'!F" &amp; ROWS!E30)-TIME!E30), ABS(INDIRECT("'" &amp; E$2 &amp; "'!J" &amp; ROWS!E30)-TIME!E30)), "")</f>
        <v>1.0000000000000009E-2</v>
      </c>
      <c r="F30" s="2">
        <f ca="1">_xlfn.IFNA(MAX(ABS(INDIRECT("'" &amp; F$2 &amp; "'!B" &amp; ROWS!F30)-TIME!F30), ABS(INDIRECT("'" &amp; F$2 &amp; "'!F" &amp; ROWS!F30)-TIME!F30), ABS(INDIRECT("'" &amp; F$2 &amp; "'!J" &amp; ROWS!F30)-TIME!F30)), "")</f>
        <v>1.0000000000000009E-2</v>
      </c>
      <c r="G30" s="2">
        <f ca="1">_xlfn.IFNA(MAX(ABS(INDIRECT("'" &amp; G$2 &amp; "'!B" &amp; ROWS!G30)-TIME!G30), ABS(INDIRECT("'" &amp; G$2 &amp; "'!F" &amp; ROWS!G30)-TIME!G30), ABS(INDIRECT("'" &amp; G$2 &amp; "'!J" &amp; ROWS!G30)-TIME!G30)), "")</f>
        <v>2.0000000000000018E-2</v>
      </c>
      <c r="H30" s="2">
        <f ca="1">_xlfn.IFNA(MAX(ABS(INDIRECT("'" &amp; H$2 &amp; "'!B" &amp; ROWS!H30)-TIME!H30), ABS(INDIRECT("'" &amp; H$2 &amp; "'!F" &amp; ROWS!H30)-TIME!H30), ABS(INDIRECT("'" &amp; H$2 &amp; "'!J" &amp; ROWS!H30)-TIME!H30)), "")</f>
        <v>0.12999999999999989</v>
      </c>
      <c r="I30" s="2">
        <f ca="1">_xlfn.IFNA(MAX(ABS(INDIRECT("'" &amp; I$2 &amp; "'!B" &amp; ROWS!I30)-TIME!I30), ABS(INDIRECT("'" &amp; I$2 &amp; "'!F" &amp; ROWS!I30)-TIME!I30), ABS(INDIRECT("'" &amp; I$2 &amp; "'!J" &amp; ROWS!I30)-TIME!I30)), "")</f>
        <v>5.0000000000000044E-2</v>
      </c>
      <c r="J30" s="2">
        <f ca="1">_xlfn.IFNA(MAX(ABS(INDIRECT("'" &amp; J$2 &amp; "'!B" &amp; ROWS!J30)-TIME!J30), ABS(INDIRECT("'" &amp; J$2 &amp; "'!F" &amp; ROWS!J30)-TIME!J30), ABS(INDIRECT("'" &amp; J$2 &amp; "'!J" &amp; ROWS!J30)-TIME!J30)), "")</f>
        <v>9.9999999999999985E-3</v>
      </c>
      <c r="K30" s="2">
        <f ca="1">_xlfn.IFNA(MAX(ABS(INDIRECT("'" &amp; K$2 &amp; "'!B" &amp; ROWS!K30)-TIME!K30), ABS(INDIRECT("'" &amp; K$2 &amp; "'!F" &amp; ROWS!K30)-TIME!K30), ABS(INDIRECT("'" &amp; K$2 &amp; "'!J" &amp; ROWS!K30)-TIME!K30)), "")</f>
        <v>0</v>
      </c>
      <c r="L30" s="2">
        <f ca="1">_xlfn.IFNA(MAX(ABS(INDIRECT("'" &amp; L$2 &amp; "'!B" &amp; ROWS!L30)-TIME!L30), ABS(INDIRECT("'" &amp; L$2 &amp; "'!F" &amp; ROWS!L30)-TIME!L30), ABS(INDIRECT("'" &amp; L$2 &amp; "'!J" &amp; ROWS!L30)-TIME!L30)), "")</f>
        <v>0</v>
      </c>
      <c r="M30" s="2">
        <f ca="1">_xlfn.IFNA(MAX(ABS(INDIRECT("'" &amp; M$2 &amp; "'!B" &amp; ROWS!M30)-TIME!M30), ABS(INDIRECT("'" &amp; M$2 &amp; "'!F" &amp; ROWS!M30)-TIME!M30), ABS(INDIRECT("'" &amp; M$2 &amp; "'!J" &amp; ROWS!M30)-TIME!M30)), "")</f>
        <v>9.9999999999999534E-3</v>
      </c>
      <c r="N30" s="2">
        <f ca="1">_xlfn.IFNA(MAX(ABS(INDIRECT("'" &amp; N$2 &amp; "'!B" &amp; ROWS!N30)-TIME!N30), ABS(INDIRECT("'" &amp; N$2 &amp; "'!F" &amp; ROWS!N30)-TIME!N30), ABS(INDIRECT("'" &amp; N$2 &amp; "'!J" &amp; ROWS!N30)-TIME!N30)), "")</f>
        <v>1.0000000000000009E-2</v>
      </c>
      <c r="O30" s="2">
        <f ca="1">_xlfn.IFNA(MAX(ABS(INDIRECT("'" &amp; O$2 &amp; "'!B" &amp; ROWS!O30)-TIME!O30), ABS(INDIRECT("'" &amp; O$2 &amp; "'!F" &amp; ROWS!O30)-TIME!O30), ABS(INDIRECT("'" &amp; O$2 &amp; "'!J" &amp; ROWS!O30)-TIME!O30)), "")</f>
        <v>2.0000000000000018E-2</v>
      </c>
      <c r="P30" s="2">
        <f ca="1">_xlfn.IFNA(MAX(ABS(INDIRECT("'" &amp; P$2 &amp; "'!B" &amp; ROWS!P30)-TIME!P30), ABS(INDIRECT("'" &amp; P$2 &amp; "'!F" &amp; ROWS!P30)-TIME!P30), ABS(INDIRECT("'" &amp; P$2 &amp; "'!J" &amp; ROWS!P30)-TIME!P30)), "")</f>
        <v>2.0000000000000004E-2</v>
      </c>
      <c r="Q30" s="2">
        <f ca="1">_xlfn.IFNA(MAX(ABS(INDIRECT("'" &amp; Q$2 &amp; "'!B" &amp; ROWS!Q30)-TIME!Q30), ABS(INDIRECT("'" &amp; Q$2 &amp; "'!F" &amp; ROWS!Q30)-TIME!Q30), ABS(INDIRECT("'" &amp; Q$2 &amp; "'!J" &amp; ROWS!Q30)-TIME!Q30)), "")</f>
        <v>0</v>
      </c>
      <c r="R30" s="2">
        <f ca="1">_xlfn.IFNA(MAX(ABS(INDIRECT("'" &amp; R$2 &amp; "'!B" &amp; ROWS!R30)-TIME!R30), ABS(INDIRECT("'" &amp; R$2 &amp; "'!F" &amp; ROWS!R30)-TIME!R30), ABS(INDIRECT("'" &amp; R$2 &amp; "'!J" &amp; ROWS!R30)-TIME!R30)), "")</f>
        <v>0</v>
      </c>
      <c r="S30" s="2">
        <f ca="1">_xlfn.IFNA(MAX(ABS(INDIRECT("'" &amp; S$2 &amp; "'!B" &amp; ROWS!S30)-TIME!S30), ABS(INDIRECT("'" &amp; S$2 &amp; "'!F" &amp; ROWS!S30)-TIME!S30), ABS(INDIRECT("'" &amp; S$2 &amp; "'!J" &amp; ROWS!S30)-TIME!S30)), "")</f>
        <v>0</v>
      </c>
      <c r="T30" s="2">
        <f ca="1">_xlfn.IFNA(MAX(ABS(INDIRECT("'" &amp; T$2 &amp; "'!B" &amp; ROWS!T30)-TIME!T30), ABS(INDIRECT("'" &amp; T$2 &amp; "'!F" &amp; ROWS!T30)-TIME!T30), ABS(INDIRECT("'" &amp; T$2 &amp; "'!J" &amp; ROWS!T30)-TIME!T30)), "")</f>
        <v>0</v>
      </c>
      <c r="U30" s="2">
        <f ca="1">_xlfn.IFNA(MAX(ABS(INDIRECT("'" &amp; U$2 &amp; "'!B" &amp; ROWS!U30)-TIME!U30), ABS(INDIRECT("'" &amp; U$2 &amp; "'!F" &amp; ROWS!U30)-TIME!U30), ABS(INDIRECT("'" &amp; U$2 &amp; "'!J" &amp; ROWS!U30)-TIME!U30)), "")</f>
        <v>1.0000000000000009E-2</v>
      </c>
      <c r="V30" s="2">
        <f ca="1">_xlfn.IFNA(MAX(ABS(INDIRECT("'" &amp; V$2 &amp; "'!B" &amp; ROWS!V30)-TIME!V30), ABS(INDIRECT("'" &amp; V$2 &amp; "'!F" &amp; ROWS!V30)-TIME!V30), ABS(INDIRECT("'" &amp; V$2 &amp; "'!J" &amp; ROWS!V30)-TIME!V30)), "")</f>
        <v>9.9999999999998979E-3</v>
      </c>
      <c r="W30" s="2">
        <f ca="1">_xlfn.IFNA(MAX(ABS(INDIRECT("'" &amp; W$2 &amp; "'!B" &amp; ROWS!W30)-TIME!W30), ABS(INDIRECT("'" &amp; W$2 &amp; "'!F" &amp; ROWS!W30)-TIME!W30), ABS(INDIRECT("'" &amp; W$2 &amp; "'!J" &amp; ROWS!W30)-TIME!W30)), "")</f>
        <v>1.0000000000000009E-2</v>
      </c>
      <c r="X30" s="2">
        <f ca="1">_xlfn.IFNA(MAX(ABS(INDIRECT("'" &amp; X$2 &amp; "'!B" &amp; ROWS!X30)-TIME!X30), ABS(INDIRECT("'" &amp; X$2 &amp; "'!F" &amp; ROWS!X30)-TIME!X30), ABS(INDIRECT("'" &amp; X$2 &amp; "'!J" &amp; ROWS!X30)-TIME!X30)), "")</f>
        <v>0</v>
      </c>
      <c r="Y30" s="2">
        <f ca="1">_xlfn.IFNA(MAX(ABS(INDIRECT("'" &amp; Y$2 &amp; "'!B" &amp; ROWS!Y30)-TIME!Y30), ABS(INDIRECT("'" &amp; Y$2 &amp; "'!F" &amp; ROWS!Y30)-TIME!Y30), ABS(INDIRECT("'" &amp; Y$2 &amp; "'!J" &amp; ROWS!Y30)-TIME!Y30)), "")</f>
        <v>0</v>
      </c>
    </row>
    <row r="31" spans="1:25" x14ac:dyDescent="0.25">
      <c r="A31" t="str">
        <f>METRICS!A30</f>
        <v>fallthrough</v>
      </c>
      <c r="B31" s="2">
        <f ca="1">_xlfn.IFNA(MAX(ABS(INDIRECT("'" &amp; B$2 &amp; "'!B" &amp; ROWS!B31)-TIME!B31), ABS(INDIRECT("'" &amp; B$2 &amp; "'!F" &amp; ROWS!B31)-TIME!B31), ABS(INDIRECT("'" &amp; B$2 &amp; "'!J" &amp; ROWS!B31)-TIME!B31)), "")</f>
        <v>1.0000000000000009E-2</v>
      </c>
      <c r="C31" s="2">
        <f ca="1">_xlfn.IFNA(MAX(ABS(INDIRECT("'" &amp; C$2 &amp; "'!B" &amp; ROWS!C31)-TIME!C31), ABS(INDIRECT("'" &amp; C$2 &amp; "'!F" &amp; ROWS!C31)-TIME!C31), ABS(INDIRECT("'" &amp; C$2 &amp; "'!J" &amp; ROWS!C31)-TIME!C31)), "")</f>
        <v>0</v>
      </c>
      <c r="D31" s="2">
        <f ca="1">_xlfn.IFNA(MAX(ABS(INDIRECT("'" &amp; D$2 &amp; "'!B" &amp; ROWS!D31)-TIME!D31), ABS(INDIRECT("'" &amp; D$2 &amp; "'!F" &amp; ROWS!D31)-TIME!D31), ABS(INDIRECT("'" &amp; D$2 &amp; "'!J" &amp; ROWS!D31)-TIME!D31)), "")</f>
        <v>0</v>
      </c>
      <c r="E31" s="2">
        <f ca="1">_xlfn.IFNA(MAX(ABS(INDIRECT("'" &amp; E$2 &amp; "'!B" &amp; ROWS!E31)-TIME!E31), ABS(INDIRECT("'" &amp; E$2 &amp; "'!F" &amp; ROWS!E31)-TIME!E31), ABS(INDIRECT("'" &amp; E$2 &amp; "'!J" &amp; ROWS!E31)-TIME!E31)), "")</f>
        <v>1.0000000000000009E-2</v>
      </c>
      <c r="F31" s="2">
        <f ca="1">_xlfn.IFNA(MAX(ABS(INDIRECT("'" &amp; F$2 &amp; "'!B" &amp; ROWS!F31)-TIME!F31), ABS(INDIRECT("'" &amp; F$2 &amp; "'!F" &amp; ROWS!F31)-TIME!F31), ABS(INDIRECT("'" &amp; F$2 &amp; "'!J" &amp; ROWS!F31)-TIME!F31)), "")</f>
        <v>2.0000000000000018E-2</v>
      </c>
      <c r="G31" s="2">
        <f ca="1">_xlfn.IFNA(MAX(ABS(INDIRECT("'" &amp; G$2 &amp; "'!B" &amp; ROWS!G31)-TIME!G31), ABS(INDIRECT("'" &amp; G$2 &amp; "'!F" &amp; ROWS!G31)-TIME!G31), ABS(INDIRECT("'" &amp; G$2 &amp; "'!J" &amp; ROWS!G31)-TIME!G31)), "")</f>
        <v>1.0000000000000009E-2</v>
      </c>
      <c r="H31" s="2">
        <f ca="1">_xlfn.IFNA(MAX(ABS(INDIRECT("'" &amp; H$2 &amp; "'!B" &amp; ROWS!H31)-TIME!H31), ABS(INDIRECT("'" &amp; H$2 &amp; "'!F" &amp; ROWS!H31)-TIME!H31), ABS(INDIRECT("'" &amp; H$2 &amp; "'!J" &amp; ROWS!H31)-TIME!H31)), "")</f>
        <v>1.9999999999999796E-2</v>
      </c>
      <c r="I31" s="2">
        <f ca="1">_xlfn.IFNA(MAX(ABS(INDIRECT("'" &amp; I$2 &amp; "'!B" &amp; ROWS!I31)-TIME!I31), ABS(INDIRECT("'" &amp; I$2 &amp; "'!F" &amp; ROWS!I31)-TIME!I31), ABS(INDIRECT("'" &amp; I$2 &amp; "'!J" &amp; ROWS!I31)-TIME!I31)), "")</f>
        <v>2.0000000000000018E-2</v>
      </c>
      <c r="J31" s="2">
        <f ca="1">_xlfn.IFNA(MAX(ABS(INDIRECT("'" &amp; J$2 &amp; "'!B" &amp; ROWS!J31)-TIME!J31), ABS(INDIRECT("'" &amp; J$2 &amp; "'!F" &amp; ROWS!J31)-TIME!J31), ABS(INDIRECT("'" &amp; J$2 &amp; "'!J" &amp; ROWS!J31)-TIME!J31)), "")</f>
        <v>0</v>
      </c>
      <c r="K31" s="2">
        <f ca="1">_xlfn.IFNA(MAX(ABS(INDIRECT("'" &amp; K$2 &amp; "'!B" &amp; ROWS!K31)-TIME!K31), ABS(INDIRECT("'" &amp; K$2 &amp; "'!F" &amp; ROWS!K31)-TIME!K31), ABS(INDIRECT("'" &amp; K$2 &amp; "'!J" &amp; ROWS!K31)-TIME!K31)), "")</f>
        <v>1.0000000000000002E-2</v>
      </c>
      <c r="L31" s="2">
        <f ca="1">_xlfn.IFNA(MAX(ABS(INDIRECT("'" &amp; L$2 &amp; "'!B" &amp; ROWS!L31)-TIME!L31), ABS(INDIRECT("'" &amp; L$2 &amp; "'!F" &amp; ROWS!L31)-TIME!L31), ABS(INDIRECT("'" &amp; L$2 &amp; "'!J" &amp; ROWS!L31)-TIME!L31)), "")</f>
        <v>0</v>
      </c>
      <c r="M31" s="2">
        <f ca="1">_xlfn.IFNA(MAX(ABS(INDIRECT("'" &amp; M$2 &amp; "'!B" &amp; ROWS!M31)-TIME!M31), ABS(INDIRECT("'" &amp; M$2 &amp; "'!F" &amp; ROWS!M31)-TIME!M31), ABS(INDIRECT("'" &amp; M$2 &amp; "'!J" &amp; ROWS!M31)-TIME!M31)), "")</f>
        <v>1.0000000000000009E-2</v>
      </c>
      <c r="N31" s="2">
        <f ca="1">_xlfn.IFNA(MAX(ABS(INDIRECT("'" &amp; N$2 &amp; "'!B" &amp; ROWS!N31)-TIME!N31), ABS(INDIRECT("'" &amp; N$2 &amp; "'!F" &amp; ROWS!N31)-TIME!N31), ABS(INDIRECT("'" &amp; N$2 &amp; "'!J" &amp; ROWS!N31)-TIME!N31)), "")</f>
        <v>1.0000000000000009E-2</v>
      </c>
      <c r="O31" s="2">
        <f ca="1">_xlfn.IFNA(MAX(ABS(INDIRECT("'" &amp; O$2 &amp; "'!B" &amp; ROWS!O31)-TIME!O31), ABS(INDIRECT("'" &amp; O$2 &amp; "'!F" &amp; ROWS!O31)-TIME!O31), ABS(INDIRECT("'" &amp; O$2 &amp; "'!J" &amp; ROWS!O31)-TIME!O31)), "")</f>
        <v>0</v>
      </c>
      <c r="P31" s="2">
        <f ca="1">_xlfn.IFNA(MAX(ABS(INDIRECT("'" &amp; P$2 &amp; "'!B" &amp; ROWS!P31)-TIME!P31), ABS(INDIRECT("'" &amp; P$2 &amp; "'!F" &amp; ROWS!P31)-TIME!P31), ABS(INDIRECT("'" &amp; P$2 &amp; "'!J" &amp; ROWS!P31)-TIME!P31)), "")</f>
        <v>1.0000000000000009E-2</v>
      </c>
      <c r="Q31" s="2">
        <f ca="1">_xlfn.IFNA(MAX(ABS(INDIRECT("'" &amp; Q$2 &amp; "'!B" &amp; ROWS!Q31)-TIME!Q31), ABS(INDIRECT("'" &amp; Q$2 &amp; "'!F" &amp; ROWS!Q31)-TIME!Q31), ABS(INDIRECT("'" &amp; Q$2 &amp; "'!J" &amp; ROWS!Q31)-TIME!Q31)), "")</f>
        <v>1.999999999999999E-2</v>
      </c>
      <c r="R31" s="2">
        <f ca="1">_xlfn.IFNA(MAX(ABS(INDIRECT("'" &amp; R$2 &amp; "'!B" &amp; ROWS!R31)-TIME!R31), ABS(INDIRECT("'" &amp; R$2 &amp; "'!F" &amp; ROWS!R31)-TIME!R31), ABS(INDIRECT("'" &amp; R$2 &amp; "'!J" &amp; ROWS!R31)-TIME!R31)), "")</f>
        <v>0</v>
      </c>
      <c r="S31" s="2">
        <f ca="1">_xlfn.IFNA(MAX(ABS(INDIRECT("'" &amp; S$2 &amp; "'!B" &amp; ROWS!S31)-TIME!S31), ABS(INDIRECT("'" &amp; S$2 &amp; "'!F" &amp; ROWS!S31)-TIME!S31), ABS(INDIRECT("'" &amp; S$2 &amp; "'!J" &amp; ROWS!S31)-TIME!S31)), "")</f>
        <v>1.0000000000000002E-2</v>
      </c>
      <c r="T31" s="2">
        <f ca="1">_xlfn.IFNA(MAX(ABS(INDIRECT("'" &amp; T$2 &amp; "'!B" &amp; ROWS!T31)-TIME!T31), ABS(INDIRECT("'" &amp; T$2 &amp; "'!F" &amp; ROWS!T31)-TIME!T31), ABS(INDIRECT("'" &amp; T$2 &amp; "'!J" &amp; ROWS!T31)-TIME!T31)), "")</f>
        <v>0</v>
      </c>
      <c r="U31" s="2">
        <f ca="1">_xlfn.IFNA(MAX(ABS(INDIRECT("'" &amp; U$2 &amp; "'!B" &amp; ROWS!U31)-TIME!U31), ABS(INDIRECT("'" &amp; U$2 &amp; "'!F" &amp; ROWS!U31)-TIME!U31), ABS(INDIRECT("'" &amp; U$2 &amp; "'!J" &amp; ROWS!U31)-TIME!U31)), "")</f>
        <v>0</v>
      </c>
      <c r="V31" s="2">
        <f ca="1">_xlfn.IFNA(MAX(ABS(INDIRECT("'" &amp; V$2 &amp; "'!B" &amp; ROWS!V31)-TIME!V31), ABS(INDIRECT("'" &amp; V$2 &amp; "'!F" &amp; ROWS!V31)-TIME!V31), ABS(INDIRECT("'" &amp; V$2 &amp; "'!J" &amp; ROWS!V31)-TIME!V31)), "")</f>
        <v>1.0000000000000009E-2</v>
      </c>
      <c r="W31" s="2">
        <f ca="1">_xlfn.IFNA(MAX(ABS(INDIRECT("'" &amp; W$2 &amp; "'!B" &amp; ROWS!W31)-TIME!W31), ABS(INDIRECT("'" &amp; W$2 &amp; "'!F" &amp; ROWS!W31)-TIME!W31), ABS(INDIRECT("'" &amp; W$2 &amp; "'!J" &amp; ROWS!W31)-TIME!W31)), "")</f>
        <v>0</v>
      </c>
      <c r="X31" s="2">
        <f ca="1">_xlfn.IFNA(MAX(ABS(INDIRECT("'" &amp; X$2 &amp; "'!B" &amp; ROWS!X31)-TIME!X31), ABS(INDIRECT("'" &amp; X$2 &amp; "'!F" &amp; ROWS!X31)-TIME!X31), ABS(INDIRECT("'" &amp; X$2 &amp; "'!J" &amp; ROWS!X31)-TIME!X31)), "")</f>
        <v>0</v>
      </c>
      <c r="Y31" s="2">
        <f ca="1">_xlfn.IFNA(MAX(ABS(INDIRECT("'" &amp; Y$2 &amp; "'!B" &amp; ROWS!Y31)-TIME!Y31), ABS(INDIRECT("'" &amp; Y$2 &amp; "'!F" &amp; ROWS!Y31)-TIME!Y31), ABS(INDIRECT("'" &amp; Y$2 &amp; "'!J" &amp; ROWS!Y31)-TIME!Y31)), "")</f>
        <v>9.999999999999995E-3</v>
      </c>
    </row>
    <row r="32" spans="1:25" x14ac:dyDescent="0.25">
      <c r="A32" t="str">
        <f>METRICS!A31</f>
        <v>fibonacci</v>
      </c>
      <c r="B32" s="2">
        <f ca="1">_xlfn.IFNA(MAX(ABS(INDIRECT("'" &amp; B$2 &amp; "'!B" &amp; ROWS!B32)-TIME!B32), ABS(INDIRECT("'" &amp; B$2 &amp; "'!F" &amp; ROWS!B32)-TIME!B32), ABS(INDIRECT("'" &amp; B$2 &amp; "'!J" &amp; ROWS!B32)-TIME!B32)), "")</f>
        <v>6.999999999999984E-2</v>
      </c>
      <c r="C32" s="2">
        <f ca="1">_xlfn.IFNA(MAX(ABS(INDIRECT("'" &amp; C$2 &amp; "'!B" &amp; ROWS!C32)-TIME!C32), ABS(INDIRECT("'" &amp; C$2 &amp; "'!F" &amp; ROWS!C32)-TIME!C32), ABS(INDIRECT("'" &amp; C$2 &amp; "'!J" &amp; ROWS!C32)-TIME!C32)), "")</f>
        <v>3.0000000000000027E-2</v>
      </c>
      <c r="D32" s="2">
        <f ca="1">_xlfn.IFNA(MAX(ABS(INDIRECT("'" &amp; D$2 &amp; "'!B" &amp; ROWS!D32)-TIME!D32), ABS(INDIRECT("'" &amp; D$2 &amp; "'!F" &amp; ROWS!D32)-TIME!D32), ABS(INDIRECT("'" &amp; D$2 &amp; "'!J" &amp; ROWS!D32)-TIME!D32)), "")</f>
        <v>3.0000000000000027E-2</v>
      </c>
      <c r="E32" s="2">
        <f ca="1">_xlfn.IFNA(MAX(ABS(INDIRECT("'" &amp; E$2 &amp; "'!B" &amp; ROWS!E32)-TIME!E32), ABS(INDIRECT("'" &amp; E$2 &amp; "'!F" &amp; ROWS!E32)-TIME!E32), ABS(INDIRECT("'" &amp; E$2 &amp; "'!J" &amp; ROWS!E32)-TIME!E32)), "")</f>
        <v>0.35999999999999943</v>
      </c>
      <c r="F32" s="2">
        <f ca="1">_xlfn.IFNA(MAX(ABS(INDIRECT("'" &amp; F$2 &amp; "'!B" &amp; ROWS!F32)-TIME!F32), ABS(INDIRECT("'" &amp; F$2 &amp; "'!F" &amp; ROWS!F32)-TIME!F32), ABS(INDIRECT("'" &amp; F$2 &amp; "'!J" &amp; ROWS!F32)-TIME!F32)), "")</f>
        <v>3.9999999999999147E-2</v>
      </c>
      <c r="G32" s="2">
        <f ca="1">_xlfn.IFNA(MAX(ABS(INDIRECT("'" &amp; G$2 &amp; "'!B" &amp; ROWS!G32)-TIME!G32), ABS(INDIRECT("'" &amp; G$2 &amp; "'!F" &amp; ROWS!G32)-TIME!G32), ABS(INDIRECT("'" &amp; G$2 &amp; "'!J" &amp; ROWS!G32)-TIME!G32)), "")</f>
        <v>0.13000000000000256</v>
      </c>
      <c r="H32" s="2" t="str">
        <f ca="1">_xlfn.IFNA(MAX(ABS(INDIRECT("'" &amp; H$2 &amp; "'!B" &amp; ROWS!H32)-TIME!H32), ABS(INDIRECT("'" &amp; H$2 &amp; "'!F" &amp; ROWS!H32)-TIME!H32), ABS(INDIRECT("'" &amp; H$2 &amp; "'!J" &amp; ROWS!H32)-TIME!H32)), "")</f>
        <v/>
      </c>
      <c r="I32" s="2" t="str">
        <f ca="1">_xlfn.IFNA(MAX(ABS(INDIRECT("'" &amp; I$2 &amp; "'!B" &amp; ROWS!I32)-TIME!I32), ABS(INDIRECT("'" &amp; I$2 &amp; "'!F" &amp; ROWS!I32)-TIME!I32), ABS(INDIRECT("'" &amp; I$2 &amp; "'!J" &amp; ROWS!I32)-TIME!I32)), "")</f>
        <v/>
      </c>
      <c r="J32" s="2">
        <f ca="1">_xlfn.IFNA(MAX(ABS(INDIRECT("'" &amp; J$2 &amp; "'!B" &amp; ROWS!J32)-TIME!J32), ABS(INDIRECT("'" &amp; J$2 &amp; "'!F" &amp; ROWS!J32)-TIME!J32), ABS(INDIRECT("'" &amp; J$2 &amp; "'!J" &amp; ROWS!J32)-TIME!J32)), "")</f>
        <v>4.0000000000000036E-2</v>
      </c>
      <c r="K32" s="2">
        <f ca="1">_xlfn.IFNA(MAX(ABS(INDIRECT("'" &amp; K$2 &amp; "'!B" &amp; ROWS!K32)-TIME!K32), ABS(INDIRECT("'" &amp; K$2 &amp; "'!F" &amp; ROWS!K32)-TIME!K32), ABS(INDIRECT("'" &amp; K$2 &amp; "'!J" &amp; ROWS!K32)-TIME!K32)), "")</f>
        <v>3.0000000000000027E-2</v>
      </c>
      <c r="L32" s="2">
        <f ca="1">_xlfn.IFNA(MAX(ABS(INDIRECT("'" &amp; L$2 &amp; "'!B" &amp; ROWS!L32)-TIME!L32), ABS(INDIRECT("'" &amp; L$2 &amp; "'!F" &amp; ROWS!L32)-TIME!L32), ABS(INDIRECT("'" &amp; L$2 &amp; "'!J" &amp; ROWS!L32)-TIME!L32)), "")</f>
        <v>2.0000000000000018E-2</v>
      </c>
      <c r="M32" s="2">
        <f ca="1">_xlfn.IFNA(MAX(ABS(INDIRECT("'" &amp; M$2 &amp; "'!B" &amp; ROWS!M32)-TIME!M32), ABS(INDIRECT("'" &amp; M$2 &amp; "'!F" &amp; ROWS!M32)-TIME!M32), ABS(INDIRECT("'" &amp; M$2 &amp; "'!J" &amp; ROWS!M32)-TIME!M32)), "")</f>
        <v>0.21000000000000085</v>
      </c>
      <c r="N32" s="2">
        <f ca="1">_xlfn.IFNA(MAX(ABS(INDIRECT("'" &amp; N$2 &amp; "'!B" &amp; ROWS!N32)-TIME!N32), ABS(INDIRECT("'" &amp; N$2 &amp; "'!F" &amp; ROWS!N32)-TIME!N32), ABS(INDIRECT("'" &amp; N$2 &amp; "'!J" &amp; ROWS!N32)-TIME!N32)), "")</f>
        <v>0.18999999999999773</v>
      </c>
      <c r="O32" s="2">
        <f ca="1">_xlfn.IFNA(MAX(ABS(INDIRECT("'" &amp; O$2 &amp; "'!B" &amp; ROWS!O32)-TIME!O32), ABS(INDIRECT("'" &amp; O$2 &amp; "'!F" &amp; ROWS!O32)-TIME!O32), ABS(INDIRECT("'" &amp; O$2 &amp; "'!J" &amp; ROWS!O32)-TIME!O32)), "")</f>
        <v>8.0000000000000071E-2</v>
      </c>
      <c r="P32" s="2" t="str">
        <f ca="1">_xlfn.IFNA(MAX(ABS(INDIRECT("'" &amp; P$2 &amp; "'!B" &amp; ROWS!P32)-TIME!P32), ABS(INDIRECT("'" &amp; P$2 &amp; "'!F" &amp; ROWS!P32)-TIME!P32), ABS(INDIRECT("'" &amp; P$2 &amp; "'!J" &amp; ROWS!P32)-TIME!P32)), "")</f>
        <v/>
      </c>
      <c r="Q32" s="2" t="str">
        <f ca="1">_xlfn.IFNA(MAX(ABS(INDIRECT("'" &amp; Q$2 &amp; "'!B" &amp; ROWS!Q32)-TIME!Q32), ABS(INDIRECT("'" &amp; Q$2 &amp; "'!F" &amp; ROWS!Q32)-TIME!Q32), ABS(INDIRECT("'" &amp; Q$2 &amp; "'!J" &amp; ROWS!Q32)-TIME!Q32)), "")</f>
        <v/>
      </c>
      <c r="R32" s="2">
        <f ca="1">_xlfn.IFNA(MAX(ABS(INDIRECT("'" &amp; R$2 &amp; "'!B" &amp; ROWS!R32)-TIME!R32), ABS(INDIRECT("'" &amp; R$2 &amp; "'!F" &amp; ROWS!R32)-TIME!R32), ABS(INDIRECT("'" &amp; R$2 &amp; "'!J" &amp; ROWS!R32)-TIME!R32)), "")</f>
        <v>6.0000000000000053E-2</v>
      </c>
      <c r="S32" s="2">
        <f ca="1">_xlfn.IFNA(MAX(ABS(INDIRECT("'" &amp; S$2 &amp; "'!B" &amp; ROWS!S32)-TIME!S32), ABS(INDIRECT("'" &amp; S$2 &amp; "'!F" &amp; ROWS!S32)-TIME!S32), ABS(INDIRECT("'" &amp; S$2 &amp; "'!J" &amp; ROWS!S32)-TIME!S32)), "")</f>
        <v>1.0000000000000009E-2</v>
      </c>
      <c r="T32" s="2">
        <f ca="1">_xlfn.IFNA(MAX(ABS(INDIRECT("'" &amp; T$2 &amp; "'!B" &amp; ROWS!T32)-TIME!T32), ABS(INDIRECT("'" &amp; T$2 &amp; "'!F" &amp; ROWS!T32)-TIME!T32), ABS(INDIRECT("'" &amp; T$2 &amp; "'!J" &amp; ROWS!T32)-TIME!T32)), "")</f>
        <v>0</v>
      </c>
      <c r="U32" s="2">
        <f ca="1">_xlfn.IFNA(MAX(ABS(INDIRECT("'" &amp; U$2 &amp; "'!B" &amp; ROWS!U32)-TIME!U32), ABS(INDIRECT("'" &amp; U$2 &amp; "'!F" &amp; ROWS!U32)-TIME!U32), ABS(INDIRECT("'" &amp; U$2 &amp; "'!J" &amp; ROWS!U32)-TIME!U32)), "")</f>
        <v>6.0000000000000497E-2</v>
      </c>
      <c r="V32" s="2">
        <f ca="1">_xlfn.IFNA(MAX(ABS(INDIRECT("'" &amp; V$2 &amp; "'!B" &amp; ROWS!V32)-TIME!V32), ABS(INDIRECT("'" &amp; V$2 &amp; "'!F" &amp; ROWS!V32)-TIME!V32), ABS(INDIRECT("'" &amp; V$2 &amp; "'!J" &amp; ROWS!V32)-TIME!V32)), "")</f>
        <v>6.0000000000002274E-2</v>
      </c>
      <c r="W32" s="2">
        <f ca="1">_xlfn.IFNA(MAX(ABS(INDIRECT("'" &amp; W$2 &amp; "'!B" &amp; ROWS!W32)-TIME!W32), ABS(INDIRECT("'" &amp; W$2 &amp; "'!F" &amp; ROWS!W32)-TIME!W32), ABS(INDIRECT("'" &amp; W$2 &amp; "'!J" &amp; ROWS!W32)-TIME!W32)), "")</f>
        <v>9.9999999999997868E-3</v>
      </c>
      <c r="X32" s="2" t="str">
        <f ca="1">_xlfn.IFNA(MAX(ABS(INDIRECT("'" &amp; X$2 &amp; "'!B" &amp; ROWS!X32)-TIME!X32), ABS(INDIRECT("'" &amp; X$2 &amp; "'!F" &amp; ROWS!X32)-TIME!X32), ABS(INDIRECT("'" &amp; X$2 &amp; "'!J" &amp; ROWS!X32)-TIME!X32)), "")</f>
        <v/>
      </c>
      <c r="Y32" s="2" t="str">
        <f ca="1">_xlfn.IFNA(MAX(ABS(INDIRECT("'" &amp; Y$2 &amp; "'!B" &amp; ROWS!Y32)-TIME!Y32), ABS(INDIRECT("'" &amp; Y$2 &amp; "'!F" &amp; ROWS!Y32)-TIME!Y32), ABS(INDIRECT("'" &amp; Y$2 &amp; "'!J" &amp; ROWS!Y32)-TIME!Y32)), "")</f>
        <v/>
      </c>
    </row>
    <row r="33" spans="1:25" x14ac:dyDescent="0.25">
      <c r="A33" t="str">
        <f>METRICS!A32</f>
        <v>fmtLines</v>
      </c>
      <c r="B33" s="2">
        <f ca="1">_xlfn.IFNA(MAX(ABS(INDIRECT("'" &amp; B$2 &amp; "'!B" &amp; ROWS!B33)-TIME!B33), ABS(INDIRECT("'" &amp; B$2 &amp; "'!F" &amp; ROWS!B33)-TIME!B33), ABS(INDIRECT("'" &amp; B$2 &amp; "'!J" &amp; ROWS!B33)-TIME!B33)), "")</f>
        <v>1.9999999999999907E-2</v>
      </c>
      <c r="C33" s="2">
        <f ca="1">_xlfn.IFNA(MAX(ABS(INDIRECT("'" &amp; C$2 &amp; "'!B" &amp; ROWS!C33)-TIME!C33), ABS(INDIRECT("'" &amp; C$2 &amp; "'!F" &amp; ROWS!C33)-TIME!C33), ABS(INDIRECT("'" &amp; C$2 &amp; "'!J" &amp; ROWS!C33)-TIME!C33)), "")</f>
        <v>3.0000000000000027E-2</v>
      </c>
      <c r="D33" s="2">
        <f ca="1">_xlfn.IFNA(MAX(ABS(INDIRECT("'" &amp; D$2 &amp; "'!B" &amp; ROWS!D33)-TIME!D33), ABS(INDIRECT("'" &amp; D$2 &amp; "'!F" &amp; ROWS!D33)-TIME!D33), ABS(INDIRECT("'" &amp; D$2 &amp; "'!J" &amp; ROWS!D33)-TIME!D33)), "")</f>
        <v>1.0000000000000009E-2</v>
      </c>
      <c r="E33" s="2">
        <f ca="1">_xlfn.IFNA(MAX(ABS(INDIRECT("'" &amp; E$2 &amp; "'!B" &amp; ROWS!E33)-TIME!E33), ABS(INDIRECT("'" &amp; E$2 &amp; "'!F" &amp; ROWS!E33)-TIME!E33), ABS(INDIRECT("'" &amp; E$2 &amp; "'!J" &amp; ROWS!E33)-TIME!E33)), "")</f>
        <v>7.0000000000000284E-2</v>
      </c>
      <c r="F33" s="2">
        <f ca="1">_xlfn.IFNA(MAX(ABS(INDIRECT("'" &amp; F$2 &amp; "'!B" &amp; ROWS!F33)-TIME!F33), ABS(INDIRECT("'" &amp; F$2 &amp; "'!F" &amp; ROWS!F33)-TIME!F33), ABS(INDIRECT("'" &amp; F$2 &amp; "'!J" &amp; ROWS!F33)-TIME!F33)), "")</f>
        <v>8.9999999999999858E-2</v>
      </c>
      <c r="G33" s="2">
        <f ca="1">_xlfn.IFNA(MAX(ABS(INDIRECT("'" &amp; G$2 &amp; "'!B" &amp; ROWS!G33)-TIME!G33), ABS(INDIRECT("'" &amp; G$2 &amp; "'!F" &amp; ROWS!G33)-TIME!G33), ABS(INDIRECT("'" &amp; G$2 &amp; "'!J" &amp; ROWS!G33)-TIME!G33)), "")</f>
        <v>4.9999999999999822E-2</v>
      </c>
      <c r="H33" s="2" t="str">
        <f ca="1">_xlfn.IFNA(MAX(ABS(INDIRECT("'" &amp; H$2 &amp; "'!B" &amp; ROWS!H33)-TIME!H33), ABS(INDIRECT("'" &amp; H$2 &amp; "'!F" &amp; ROWS!H33)-TIME!H33), ABS(INDIRECT("'" &amp; H$2 &amp; "'!J" &amp; ROWS!H33)-TIME!H33)), "")</f>
        <v/>
      </c>
      <c r="I33" s="2" t="str">
        <f ca="1">_xlfn.IFNA(MAX(ABS(INDIRECT("'" &amp; I$2 &amp; "'!B" &amp; ROWS!I33)-TIME!I33), ABS(INDIRECT("'" &amp; I$2 &amp; "'!F" &amp; ROWS!I33)-TIME!I33), ABS(INDIRECT("'" &amp; I$2 &amp; "'!J" &amp; ROWS!I33)-TIME!I33)), "")</f>
        <v/>
      </c>
      <c r="J33" s="2">
        <f ca="1">_xlfn.IFNA(MAX(ABS(INDIRECT("'" &amp; J$2 &amp; "'!B" &amp; ROWS!J33)-TIME!J33), ABS(INDIRECT("'" &amp; J$2 &amp; "'!F" &amp; ROWS!J33)-TIME!J33), ABS(INDIRECT("'" &amp; J$2 &amp; "'!J" &amp; ROWS!J33)-TIME!J33)), "")</f>
        <v>3.999999999999998E-2</v>
      </c>
      <c r="K33" s="2">
        <f ca="1">_xlfn.IFNA(MAX(ABS(INDIRECT("'" &amp; K$2 &amp; "'!B" &amp; ROWS!K33)-TIME!K33), ABS(INDIRECT("'" &amp; K$2 &amp; "'!F" &amp; ROWS!K33)-TIME!K33), ABS(INDIRECT("'" &amp; K$2 &amp; "'!J" &amp; ROWS!K33)-TIME!K33)), "")</f>
        <v>1.0000000000000009E-2</v>
      </c>
      <c r="L33" s="2">
        <f ca="1">_xlfn.IFNA(MAX(ABS(INDIRECT("'" &amp; L$2 &amp; "'!B" &amp; ROWS!L33)-TIME!L33), ABS(INDIRECT("'" &amp; L$2 &amp; "'!F" &amp; ROWS!L33)-TIME!L33), ABS(INDIRECT("'" &amp; L$2 &amp; "'!J" &amp; ROWS!L33)-TIME!L33)), "")</f>
        <v>2.0000000000000018E-2</v>
      </c>
      <c r="M33" s="2">
        <f ca="1">_xlfn.IFNA(MAX(ABS(INDIRECT("'" &amp; M$2 &amp; "'!B" &amp; ROWS!M33)-TIME!M33), ABS(INDIRECT("'" &amp; M$2 &amp; "'!F" &amp; ROWS!M33)-TIME!M33), ABS(INDIRECT("'" &amp; M$2 &amp; "'!J" &amp; ROWS!M33)-TIME!M33)), "")</f>
        <v>4.9999999999999822E-2</v>
      </c>
      <c r="N33" s="2">
        <f ca="1">_xlfn.IFNA(MAX(ABS(INDIRECT("'" &amp; N$2 &amp; "'!B" &amp; ROWS!N33)-TIME!N33), ABS(INDIRECT("'" &amp; N$2 &amp; "'!F" &amp; ROWS!N33)-TIME!N33), ABS(INDIRECT("'" &amp; N$2 &amp; "'!J" &amp; ROWS!N33)-TIME!N33)), "")</f>
        <v>2.000000000000135E-2</v>
      </c>
      <c r="O33" s="2">
        <f ca="1">_xlfn.IFNA(MAX(ABS(INDIRECT("'" &amp; O$2 &amp; "'!B" &amp; ROWS!O33)-TIME!O33), ABS(INDIRECT("'" &amp; O$2 &amp; "'!F" &amp; ROWS!O33)-TIME!O33), ABS(INDIRECT("'" &amp; O$2 &amp; "'!J" &amp; ROWS!O33)-TIME!O33)), "")</f>
        <v>0.29999999999999982</v>
      </c>
      <c r="P33" s="2" t="str">
        <f ca="1">_xlfn.IFNA(MAX(ABS(INDIRECT("'" &amp; P$2 &amp; "'!B" &amp; ROWS!P33)-TIME!P33), ABS(INDIRECT("'" &amp; P$2 &amp; "'!F" &amp; ROWS!P33)-TIME!P33), ABS(INDIRECT("'" &amp; P$2 &amp; "'!J" &amp; ROWS!P33)-TIME!P33)), "")</f>
        <v/>
      </c>
      <c r="Q33" s="2" t="str">
        <f ca="1">_xlfn.IFNA(MAX(ABS(INDIRECT("'" &amp; Q$2 &amp; "'!B" &amp; ROWS!Q33)-TIME!Q33), ABS(INDIRECT("'" &amp; Q$2 &amp; "'!F" &amp; ROWS!Q33)-TIME!Q33), ABS(INDIRECT("'" &amp; Q$2 &amp; "'!J" &amp; ROWS!Q33)-TIME!Q33)), "")</f>
        <v/>
      </c>
      <c r="R33" s="2">
        <f ca="1">_xlfn.IFNA(MAX(ABS(INDIRECT("'" &amp; R$2 &amp; "'!B" &amp; ROWS!R33)-TIME!R33), ABS(INDIRECT("'" &amp; R$2 &amp; "'!F" &amp; ROWS!R33)-TIME!R33), ABS(INDIRECT("'" &amp; R$2 &amp; "'!J" &amp; ROWS!R33)-TIME!R33)), "")</f>
        <v>4.9999999999999989E-2</v>
      </c>
      <c r="S33" s="2">
        <f ca="1">_xlfn.IFNA(MAX(ABS(INDIRECT("'" &amp; S$2 &amp; "'!B" &amp; ROWS!S33)-TIME!S33), ABS(INDIRECT("'" &amp; S$2 &amp; "'!F" &amp; ROWS!S33)-TIME!S33), ABS(INDIRECT("'" &amp; S$2 &amp; "'!J" &amp; ROWS!S33)-TIME!S33)), "")</f>
        <v>1.0000000000000009E-2</v>
      </c>
      <c r="T33" s="2">
        <f ca="1">_xlfn.IFNA(MAX(ABS(INDIRECT("'" &amp; T$2 &amp; "'!B" &amp; ROWS!T33)-TIME!T33), ABS(INDIRECT("'" &amp; T$2 &amp; "'!F" &amp; ROWS!T33)-TIME!T33), ABS(INDIRECT("'" &amp; T$2 &amp; "'!J" &amp; ROWS!T33)-TIME!T33)), "")</f>
        <v>1.0000000000000009E-2</v>
      </c>
      <c r="U33" s="2">
        <f ca="1">_xlfn.IFNA(MAX(ABS(INDIRECT("'" &amp; U$2 &amp; "'!B" &amp; ROWS!U33)-TIME!U33), ABS(INDIRECT("'" &amp; U$2 &amp; "'!F" &amp; ROWS!U33)-TIME!U33), ABS(INDIRECT("'" &amp; U$2 &amp; "'!J" &amp; ROWS!U33)-TIME!U33)), "")</f>
        <v>6.0000000000000497E-2</v>
      </c>
      <c r="V33" s="2">
        <f ca="1">_xlfn.IFNA(MAX(ABS(INDIRECT("'" &amp; V$2 &amp; "'!B" &amp; ROWS!V33)-TIME!V33), ABS(INDIRECT("'" &amp; V$2 &amp; "'!F" &amp; ROWS!V33)-TIME!V33), ABS(INDIRECT("'" &amp; V$2 &amp; "'!J" &amp; ROWS!V33)-TIME!V33)), "")</f>
        <v>9.9999999999999645E-2</v>
      </c>
      <c r="W33" s="2">
        <f ca="1">_xlfn.IFNA(MAX(ABS(INDIRECT("'" &amp; W$2 &amp; "'!B" &amp; ROWS!W33)-TIME!W33), ABS(INDIRECT("'" &amp; W$2 &amp; "'!F" &amp; ROWS!W33)-TIME!W33), ABS(INDIRECT("'" &amp; W$2 &amp; "'!J" &amp; ROWS!W33)-TIME!W33)), "")</f>
        <v>0.14999999999999947</v>
      </c>
      <c r="X33" s="2" t="str">
        <f ca="1">_xlfn.IFNA(MAX(ABS(INDIRECT("'" &amp; X$2 &amp; "'!B" &amp; ROWS!X33)-TIME!X33), ABS(INDIRECT("'" &amp; X$2 &amp; "'!F" &amp; ROWS!X33)-TIME!X33), ABS(INDIRECT("'" &amp; X$2 &amp; "'!J" &amp; ROWS!X33)-TIME!X33)), "")</f>
        <v/>
      </c>
      <c r="Y33" s="2" t="str">
        <f ca="1">_xlfn.IFNA(MAX(ABS(INDIRECT("'" &amp; Y$2 &amp; "'!B" &amp; ROWS!Y33)-TIME!Y33), ABS(INDIRECT("'" &amp; Y$2 &amp; "'!F" &amp; ROWS!Y33)-TIME!Y33), ABS(INDIRECT("'" &amp; Y$2 &amp; "'!J" &amp; ROWS!Y33)-TIME!Y33)), "")</f>
        <v/>
      </c>
    </row>
    <row r="34" spans="1:25" x14ac:dyDescent="0.25">
      <c r="A34" t="str">
        <f>METRICS!A33</f>
        <v>forall</v>
      </c>
      <c r="B34" s="2">
        <f ca="1">_xlfn.IFNA(MAX(ABS(INDIRECT("'" &amp; B$2 &amp; "'!B" &amp; ROWS!B34)-TIME!B34), ABS(INDIRECT("'" &amp; B$2 &amp; "'!F" &amp; ROWS!B34)-TIME!B34), ABS(INDIRECT("'" &amp; B$2 &amp; "'!J" &amp; ROWS!B34)-TIME!B34)), "")</f>
        <v>0.28999999999999915</v>
      </c>
      <c r="C34" s="2">
        <f ca="1">_xlfn.IFNA(MAX(ABS(INDIRECT("'" &amp; C$2 &amp; "'!B" &amp; ROWS!C34)-TIME!C34), ABS(INDIRECT("'" &amp; C$2 &amp; "'!F" &amp; ROWS!C34)-TIME!C34), ABS(INDIRECT("'" &amp; C$2 &amp; "'!J" &amp; ROWS!C34)-TIME!C34)), "")</f>
        <v>0.16000000000000369</v>
      </c>
      <c r="D34" s="2">
        <f ca="1">_xlfn.IFNA(MAX(ABS(INDIRECT("'" &amp; D$2 &amp; "'!B" &amp; ROWS!D34)-TIME!D34), ABS(INDIRECT("'" &amp; D$2 &amp; "'!F" &amp; ROWS!D34)-TIME!D34), ABS(INDIRECT("'" &amp; D$2 &amp; "'!J" &amp; ROWS!D34)-TIME!D34)), "")</f>
        <v>5.9999999999998721E-2</v>
      </c>
      <c r="E34" s="2">
        <f ca="1">_xlfn.IFNA(MAX(ABS(INDIRECT("'" &amp; E$2 &amp; "'!B" &amp; ROWS!E34)-TIME!E34), ABS(INDIRECT("'" &amp; E$2 &amp; "'!F" &amp; ROWS!E34)-TIME!E34), ABS(INDIRECT("'" &amp; E$2 &amp; "'!J" &amp; ROWS!E34)-TIME!E34)), "")</f>
        <v>0.43999999999999773</v>
      </c>
      <c r="F34" s="2" t="str">
        <f ca="1">_xlfn.IFNA(MAX(ABS(INDIRECT("'" &amp; F$2 &amp; "'!B" &amp; ROWS!F34)-TIME!F34), ABS(INDIRECT("'" &amp; F$2 &amp; "'!F" &amp; ROWS!F34)-TIME!F34), ABS(INDIRECT("'" &amp; F$2 &amp; "'!J" &amp; ROWS!F34)-TIME!F34)), "")</f>
        <v/>
      </c>
      <c r="G34" s="2">
        <f ca="1">_xlfn.IFNA(MAX(ABS(INDIRECT("'" &amp; G$2 &amp; "'!B" &amp; ROWS!G34)-TIME!G34), ABS(INDIRECT("'" &amp; G$2 &amp; "'!F" &amp; ROWS!G34)-TIME!G34), ABS(INDIRECT("'" &amp; G$2 &amp; "'!J" &amp; ROWS!G34)-TIME!G34)), "")</f>
        <v>3.9999999999999147E-2</v>
      </c>
      <c r="H34" s="2" t="str">
        <f ca="1">_xlfn.IFNA(MAX(ABS(INDIRECT("'" &amp; H$2 &amp; "'!B" &amp; ROWS!H34)-TIME!H34), ABS(INDIRECT("'" &amp; H$2 &amp; "'!F" &amp; ROWS!H34)-TIME!H34), ABS(INDIRECT("'" &amp; H$2 &amp; "'!J" &amp; ROWS!H34)-TIME!H34)), "")</f>
        <v/>
      </c>
      <c r="I34" s="2" t="str">
        <f ca="1">_xlfn.IFNA(MAX(ABS(INDIRECT("'" &amp; I$2 &amp; "'!B" &amp; ROWS!I34)-TIME!I34), ABS(INDIRECT("'" &amp; I$2 &amp; "'!F" &amp; ROWS!I34)-TIME!I34), ABS(INDIRECT("'" &amp; I$2 &amp; "'!J" &amp; ROWS!I34)-TIME!I34)), "")</f>
        <v/>
      </c>
      <c r="J34" s="2">
        <f ca="1">_xlfn.IFNA(MAX(ABS(INDIRECT("'" &amp; J$2 &amp; "'!B" &amp; ROWS!J34)-TIME!J34), ABS(INDIRECT("'" &amp; J$2 &amp; "'!F" &amp; ROWS!J34)-TIME!J34), ABS(INDIRECT("'" &amp; J$2 &amp; "'!J" &amp; ROWS!J34)-TIME!J34)), "")</f>
        <v>1.0000000000000009E-2</v>
      </c>
      <c r="K34" s="2">
        <f ca="1">_xlfn.IFNA(MAX(ABS(INDIRECT("'" &amp; K$2 &amp; "'!B" &amp; ROWS!K34)-TIME!K34), ABS(INDIRECT("'" &amp; K$2 &amp; "'!F" &amp; ROWS!K34)-TIME!K34), ABS(INDIRECT("'" &amp; K$2 &amp; "'!J" &amp; ROWS!K34)-TIME!K34)), "")</f>
        <v>1.0000000000000009E-2</v>
      </c>
      <c r="L34" s="2">
        <f ca="1">_xlfn.IFNA(MAX(ABS(INDIRECT("'" &amp; L$2 &amp; "'!B" &amp; ROWS!L34)-TIME!L34), ABS(INDIRECT("'" &amp; L$2 &amp; "'!F" &amp; ROWS!L34)-TIME!L34), ABS(INDIRECT("'" &amp; L$2 &amp; "'!J" &amp; ROWS!L34)-TIME!L34)), "")</f>
        <v>1.0000000000000009E-2</v>
      </c>
      <c r="M34" s="2" t="str">
        <f ca="1">_xlfn.IFNA(MAX(ABS(INDIRECT("'" &amp; M$2 &amp; "'!B" &amp; ROWS!M34)-TIME!M34), ABS(INDIRECT("'" &amp; M$2 &amp; "'!F" &amp; ROWS!M34)-TIME!M34), ABS(INDIRECT("'" &amp; M$2 &amp; "'!J" &amp; ROWS!M34)-TIME!M34)), "")</f>
        <v/>
      </c>
      <c r="N34" s="2" t="str">
        <f ca="1">_xlfn.IFNA(MAX(ABS(INDIRECT("'" &amp; N$2 &amp; "'!B" &amp; ROWS!N34)-TIME!N34), ABS(INDIRECT("'" &amp; N$2 &amp; "'!F" &amp; ROWS!N34)-TIME!N34), ABS(INDIRECT("'" &amp; N$2 &amp; "'!J" &amp; ROWS!N34)-TIME!N34)), "")</f>
        <v/>
      </c>
      <c r="O34" s="2" t="str">
        <f ca="1">_xlfn.IFNA(MAX(ABS(INDIRECT("'" &amp; O$2 &amp; "'!B" &amp; ROWS!O34)-TIME!O34), ABS(INDIRECT("'" &amp; O$2 &amp; "'!F" &amp; ROWS!O34)-TIME!O34), ABS(INDIRECT("'" &amp; O$2 &amp; "'!J" &amp; ROWS!O34)-TIME!O34)), "")</f>
        <v/>
      </c>
      <c r="P34" s="2">
        <f ca="1">_xlfn.IFNA(MAX(ABS(INDIRECT("'" &amp; P$2 &amp; "'!B" &amp; ROWS!P34)-TIME!P34), ABS(INDIRECT("'" &amp; P$2 &amp; "'!F" &amp; ROWS!P34)-TIME!P34), ABS(INDIRECT("'" &amp; P$2 &amp; "'!J" &amp; ROWS!P34)-TIME!P34)), "")</f>
        <v>5.0000000000000266E-2</v>
      </c>
      <c r="Q34" s="2">
        <f ca="1">_xlfn.IFNA(MAX(ABS(INDIRECT("'" &amp; Q$2 &amp; "'!B" &amp; ROWS!Q34)-TIME!Q34), ABS(INDIRECT("'" &amp; Q$2 &amp; "'!F" &amp; ROWS!Q34)-TIME!Q34), ABS(INDIRECT("'" &amp; Q$2 &amp; "'!J" &amp; ROWS!Q34)-TIME!Q34)), "")</f>
        <v>6.0000000000000053E-2</v>
      </c>
      <c r="R34" s="2">
        <f ca="1">_xlfn.IFNA(MAX(ABS(INDIRECT("'" &amp; R$2 &amp; "'!B" &amp; ROWS!R34)-TIME!R34), ABS(INDIRECT("'" &amp; R$2 &amp; "'!F" &amp; ROWS!R34)-TIME!R34), ABS(INDIRECT("'" &amp; R$2 &amp; "'!J" &amp; ROWS!R34)-TIME!R34)), "")</f>
        <v>1.0000000000000009E-2</v>
      </c>
      <c r="S34" s="2">
        <f ca="1">_xlfn.IFNA(MAX(ABS(INDIRECT("'" &amp; S$2 &amp; "'!B" &amp; ROWS!S34)-TIME!S34), ABS(INDIRECT("'" &amp; S$2 &amp; "'!F" &amp; ROWS!S34)-TIME!S34), ABS(INDIRECT("'" &amp; S$2 &amp; "'!J" &amp; ROWS!S34)-TIME!S34)), "")</f>
        <v>1.0000000000000009E-2</v>
      </c>
      <c r="T34" s="2">
        <f ca="1">_xlfn.IFNA(MAX(ABS(INDIRECT("'" &amp; T$2 &amp; "'!B" &amp; ROWS!T34)-TIME!T34), ABS(INDIRECT("'" &amp; T$2 &amp; "'!F" &amp; ROWS!T34)-TIME!T34), ABS(INDIRECT("'" &amp; T$2 &amp; "'!J" &amp; ROWS!T34)-TIME!T34)), "")</f>
        <v>9.9999999999999811E-3</v>
      </c>
      <c r="U34" s="2" t="str">
        <f ca="1">_xlfn.IFNA(MAX(ABS(INDIRECT("'" &amp; U$2 &amp; "'!B" &amp; ROWS!U34)-TIME!U34), ABS(INDIRECT("'" &amp; U$2 &amp; "'!F" &amp; ROWS!U34)-TIME!U34), ABS(INDIRECT("'" &amp; U$2 &amp; "'!J" &amp; ROWS!U34)-TIME!U34)), "")</f>
        <v/>
      </c>
      <c r="V34" s="2" t="str">
        <f ca="1">_xlfn.IFNA(MAX(ABS(INDIRECT("'" &amp; V$2 &amp; "'!B" &amp; ROWS!V34)-TIME!V34), ABS(INDIRECT("'" &amp; V$2 &amp; "'!F" &amp; ROWS!V34)-TIME!V34), ABS(INDIRECT("'" &amp; V$2 &amp; "'!J" &amp; ROWS!V34)-TIME!V34)), "")</f>
        <v/>
      </c>
      <c r="W34" s="2" t="str">
        <f ca="1">_xlfn.IFNA(MAX(ABS(INDIRECT("'" &amp; W$2 &amp; "'!B" &amp; ROWS!W34)-TIME!W34), ABS(INDIRECT("'" &amp; W$2 &amp; "'!F" &amp; ROWS!W34)-TIME!W34), ABS(INDIRECT("'" &amp; W$2 &amp; "'!J" &amp; ROWS!W34)-TIME!W34)), "")</f>
        <v/>
      </c>
      <c r="X34" s="2">
        <f ca="1">_xlfn.IFNA(MAX(ABS(INDIRECT("'" &amp; X$2 &amp; "'!B" &amp; ROWS!X34)-TIME!X34), ABS(INDIRECT("'" &amp; X$2 &amp; "'!F" &amp; ROWS!X34)-TIME!X34), ABS(INDIRECT("'" &amp; X$2 &amp; "'!J" &amp; ROWS!X34)-TIME!X34)), "")</f>
        <v>2.9999999999999805E-2</v>
      </c>
      <c r="Y34" s="2">
        <f ca="1">_xlfn.IFNA(MAX(ABS(INDIRECT("'" &amp; Y$2 &amp; "'!B" &amp; ROWS!Y34)-TIME!Y34), ABS(INDIRECT("'" &amp; Y$2 &amp; "'!F" &amp; ROWS!Y34)-TIME!Y34), ABS(INDIRECT("'" &amp; Y$2 &amp; "'!J" &amp; ROWS!Y34)-TIME!Y34)), "")</f>
        <v>4.0000000000000036E-2</v>
      </c>
    </row>
    <row r="35" spans="1:25" x14ac:dyDescent="0.25">
      <c r="A35" t="str">
        <f>METRICS!A34</f>
        <v>forctrl</v>
      </c>
      <c r="B35" s="2">
        <f ca="1">_xlfn.IFNA(MAX(ABS(INDIRECT("'" &amp; B$2 &amp; "'!B" &amp; ROWS!B35)-TIME!B35), ABS(INDIRECT("'" &amp; B$2 &amp; "'!F" &amp; ROWS!B35)-TIME!B35), ABS(INDIRECT("'" &amp; B$2 &amp; "'!J" &amp; ROWS!B35)-TIME!B35)), "")</f>
        <v>9.9999999999999645E-2</v>
      </c>
      <c r="C35" s="2">
        <f ca="1">_xlfn.IFNA(MAX(ABS(INDIRECT("'" &amp; C$2 &amp; "'!B" &amp; ROWS!C35)-TIME!C35), ABS(INDIRECT("'" &amp; C$2 &amp; "'!F" &amp; ROWS!C35)-TIME!C35), ABS(INDIRECT("'" &amp; C$2 &amp; "'!J" &amp; ROWS!C35)-TIME!C35)), "")</f>
        <v>0.14000000000000012</v>
      </c>
      <c r="D35" s="2">
        <f ca="1">_xlfn.IFNA(MAX(ABS(INDIRECT("'" &amp; D$2 &amp; "'!B" &amp; ROWS!D35)-TIME!D35), ABS(INDIRECT("'" &amp; D$2 &amp; "'!F" &amp; ROWS!D35)-TIME!D35), ABS(INDIRECT("'" &amp; D$2 &amp; "'!J" &amp; ROWS!D35)-TIME!D35)), "")</f>
        <v>2.0000000000000018E-2</v>
      </c>
      <c r="E35" s="2" t="str">
        <f ca="1">_xlfn.IFNA(MAX(ABS(INDIRECT("'" &amp; E$2 &amp; "'!B" &amp; ROWS!E35)-TIME!E35), ABS(INDIRECT("'" &amp; E$2 &amp; "'!F" &amp; ROWS!E35)-TIME!E35), ABS(INDIRECT("'" &amp; E$2 &amp; "'!J" &amp; ROWS!E35)-TIME!E35)), "")</f>
        <v/>
      </c>
      <c r="F35" s="2" t="str">
        <f ca="1">_xlfn.IFNA(MAX(ABS(INDIRECT("'" &amp; F$2 &amp; "'!B" &amp; ROWS!F35)-TIME!F35), ABS(INDIRECT("'" &amp; F$2 &amp; "'!F" &amp; ROWS!F35)-TIME!F35), ABS(INDIRECT("'" &amp; F$2 &amp; "'!J" &amp; ROWS!F35)-TIME!F35)), "")</f>
        <v/>
      </c>
      <c r="G35" s="2" t="str">
        <f ca="1">_xlfn.IFNA(MAX(ABS(INDIRECT("'" &amp; G$2 &amp; "'!B" &amp; ROWS!G35)-TIME!G35), ABS(INDIRECT("'" &amp; G$2 &amp; "'!F" &amp; ROWS!G35)-TIME!G35), ABS(INDIRECT("'" &amp; G$2 &amp; "'!J" &amp; ROWS!G35)-TIME!G35)), "")</f>
        <v/>
      </c>
      <c r="H35" s="2" t="str">
        <f ca="1">_xlfn.IFNA(MAX(ABS(INDIRECT("'" &amp; H$2 &amp; "'!B" &amp; ROWS!H35)-TIME!H35), ABS(INDIRECT("'" &amp; H$2 &amp; "'!F" &amp; ROWS!H35)-TIME!H35), ABS(INDIRECT("'" &amp; H$2 &amp; "'!J" &amp; ROWS!H35)-TIME!H35)), "")</f>
        <v/>
      </c>
      <c r="I35" s="2" t="str">
        <f ca="1">_xlfn.IFNA(MAX(ABS(INDIRECT("'" &amp; I$2 &amp; "'!B" &amp; ROWS!I35)-TIME!I35), ABS(INDIRECT("'" &amp; I$2 &amp; "'!F" &amp; ROWS!I35)-TIME!I35), ABS(INDIRECT("'" &amp; I$2 &amp; "'!J" &amp; ROWS!I35)-TIME!I35)), "")</f>
        <v/>
      </c>
      <c r="J35" s="2">
        <f ca="1">_xlfn.IFNA(MAX(ABS(INDIRECT("'" &amp; J$2 &amp; "'!B" &amp; ROWS!J35)-TIME!J35), ABS(INDIRECT("'" &amp; J$2 &amp; "'!F" &amp; ROWS!J35)-TIME!J35), ABS(INDIRECT("'" &amp; J$2 &amp; "'!J" &amp; ROWS!J35)-TIME!J35)), "")</f>
        <v>9.9999999999999534E-3</v>
      </c>
      <c r="K35" s="2">
        <f ca="1">_xlfn.IFNA(MAX(ABS(INDIRECT("'" &amp; K$2 &amp; "'!B" &amp; ROWS!K35)-TIME!K35), ABS(INDIRECT("'" &amp; K$2 &amp; "'!F" &amp; ROWS!K35)-TIME!K35), ABS(INDIRECT("'" &amp; K$2 &amp; "'!J" &amp; ROWS!K35)-TIME!K35)), "")</f>
        <v>3.0000000000000027E-2</v>
      </c>
      <c r="L35" s="2">
        <f ca="1">_xlfn.IFNA(MAX(ABS(INDIRECT("'" &amp; L$2 &amp; "'!B" &amp; ROWS!L35)-TIME!L35), ABS(INDIRECT("'" &amp; L$2 &amp; "'!F" &amp; ROWS!L35)-TIME!L35), ABS(INDIRECT("'" &amp; L$2 &amp; "'!J" &amp; ROWS!L35)-TIME!L35)), "")</f>
        <v>1.0000000000000009E-2</v>
      </c>
      <c r="M35" s="2" t="str">
        <f ca="1">_xlfn.IFNA(MAX(ABS(INDIRECT("'" &amp; M$2 &amp; "'!B" &amp; ROWS!M35)-TIME!M35), ABS(INDIRECT("'" &amp; M$2 &amp; "'!F" &amp; ROWS!M35)-TIME!M35), ABS(INDIRECT("'" &amp; M$2 &amp; "'!J" &amp; ROWS!M35)-TIME!M35)), "")</f>
        <v/>
      </c>
      <c r="N35" s="2" t="str">
        <f ca="1">_xlfn.IFNA(MAX(ABS(INDIRECT("'" &amp; N$2 &amp; "'!B" &amp; ROWS!N35)-TIME!N35), ABS(INDIRECT("'" &amp; N$2 &amp; "'!F" &amp; ROWS!N35)-TIME!N35), ABS(INDIRECT("'" &amp; N$2 &amp; "'!J" &amp; ROWS!N35)-TIME!N35)), "")</f>
        <v/>
      </c>
      <c r="O35" s="2" t="str">
        <f ca="1">_xlfn.IFNA(MAX(ABS(INDIRECT("'" &amp; O$2 &amp; "'!B" &amp; ROWS!O35)-TIME!O35), ABS(INDIRECT("'" &amp; O$2 &amp; "'!F" &amp; ROWS!O35)-TIME!O35), ABS(INDIRECT("'" &amp; O$2 &amp; "'!J" &amp; ROWS!O35)-TIME!O35)), "")</f>
        <v/>
      </c>
      <c r="P35" s="2" t="str">
        <f ca="1">_xlfn.IFNA(MAX(ABS(INDIRECT("'" &amp; P$2 &amp; "'!B" &amp; ROWS!P35)-TIME!P35), ABS(INDIRECT("'" &amp; P$2 &amp; "'!F" &amp; ROWS!P35)-TIME!P35), ABS(INDIRECT("'" &amp; P$2 &amp; "'!J" &amp; ROWS!P35)-TIME!P35)), "")</f>
        <v/>
      </c>
      <c r="Q35" s="2" t="str">
        <f ca="1">_xlfn.IFNA(MAX(ABS(INDIRECT("'" &amp; Q$2 &amp; "'!B" &amp; ROWS!Q35)-TIME!Q35), ABS(INDIRECT("'" &amp; Q$2 &amp; "'!F" &amp; ROWS!Q35)-TIME!Q35), ABS(INDIRECT("'" &amp; Q$2 &amp; "'!J" &amp; ROWS!Q35)-TIME!Q35)), "")</f>
        <v/>
      </c>
      <c r="R35" s="2">
        <f ca="1">_xlfn.IFNA(MAX(ABS(INDIRECT("'" &amp; R$2 &amp; "'!B" &amp; ROWS!R35)-TIME!R35), ABS(INDIRECT("'" &amp; R$2 &amp; "'!F" &amp; ROWS!R35)-TIME!R35), ABS(INDIRECT("'" &amp; R$2 &amp; "'!J" &amp; ROWS!R35)-TIME!R35)), "")</f>
        <v>1.0000000000000009E-2</v>
      </c>
      <c r="S35" s="2">
        <f ca="1">_xlfn.IFNA(MAX(ABS(INDIRECT("'" &amp; S$2 &amp; "'!B" &amp; ROWS!S35)-TIME!S35), ABS(INDIRECT("'" &amp; S$2 &amp; "'!F" &amp; ROWS!S35)-TIME!S35), ABS(INDIRECT("'" &amp; S$2 &amp; "'!J" &amp; ROWS!S35)-TIME!S35)), "")</f>
        <v>1.0000000000000009E-2</v>
      </c>
      <c r="T35" s="2">
        <f ca="1">_xlfn.IFNA(MAX(ABS(INDIRECT("'" &amp; T$2 &amp; "'!B" &amp; ROWS!T35)-TIME!T35), ABS(INDIRECT("'" &amp; T$2 &amp; "'!F" &amp; ROWS!T35)-TIME!T35), ABS(INDIRECT("'" &amp; T$2 &amp; "'!J" &amp; ROWS!T35)-TIME!T35)), "")</f>
        <v>0</v>
      </c>
      <c r="U35" s="2" t="str">
        <f ca="1">_xlfn.IFNA(MAX(ABS(INDIRECT("'" &amp; U$2 &amp; "'!B" &amp; ROWS!U35)-TIME!U35), ABS(INDIRECT("'" &amp; U$2 &amp; "'!F" &amp; ROWS!U35)-TIME!U35), ABS(INDIRECT("'" &amp; U$2 &amp; "'!J" &amp; ROWS!U35)-TIME!U35)), "")</f>
        <v/>
      </c>
      <c r="V35" s="2" t="str">
        <f ca="1">_xlfn.IFNA(MAX(ABS(INDIRECT("'" &amp; V$2 &amp; "'!B" &amp; ROWS!V35)-TIME!V35), ABS(INDIRECT("'" &amp; V$2 &amp; "'!F" &amp; ROWS!V35)-TIME!V35), ABS(INDIRECT("'" &amp; V$2 &amp; "'!J" &amp; ROWS!V35)-TIME!V35)), "")</f>
        <v/>
      </c>
      <c r="W35" s="2" t="str">
        <f ca="1">_xlfn.IFNA(MAX(ABS(INDIRECT("'" &amp; W$2 &amp; "'!B" &amp; ROWS!W35)-TIME!W35), ABS(INDIRECT("'" &amp; W$2 &amp; "'!F" &amp; ROWS!W35)-TIME!W35), ABS(INDIRECT("'" &amp; W$2 &amp; "'!J" &amp; ROWS!W35)-TIME!W35)), "")</f>
        <v/>
      </c>
      <c r="X35" s="2" t="str">
        <f ca="1">_xlfn.IFNA(MAX(ABS(INDIRECT("'" &amp; X$2 &amp; "'!B" &amp; ROWS!X35)-TIME!X35), ABS(INDIRECT("'" &amp; X$2 &amp; "'!F" &amp; ROWS!X35)-TIME!X35), ABS(INDIRECT("'" &amp; X$2 &amp; "'!J" &amp; ROWS!X35)-TIME!X35)), "")</f>
        <v/>
      </c>
      <c r="Y35" s="2" t="str">
        <f ca="1">_xlfn.IFNA(MAX(ABS(INDIRECT("'" &amp; Y$2 &amp; "'!B" &amp; ROWS!Y35)-TIME!Y35), ABS(INDIRECT("'" &amp; Y$2 &amp; "'!F" &amp; ROWS!Y35)-TIME!Y35), ABS(INDIRECT("'" &amp; Y$2 &amp; "'!J" &amp; ROWS!Y35)-TIME!Y35)), "")</f>
        <v/>
      </c>
    </row>
    <row r="36" spans="1:25" x14ac:dyDescent="0.25">
      <c r="A36" t="str">
        <f>METRICS!A35</f>
        <v>fstream_test</v>
      </c>
      <c r="B36" s="2">
        <f ca="1">_xlfn.IFNA(MAX(ABS(INDIRECT("'" &amp; B$2 &amp; "'!B" &amp; ROWS!B36)-TIME!B36), ABS(INDIRECT("'" &amp; B$2 &amp; "'!F" &amp; ROWS!B36)-TIME!B36), ABS(INDIRECT("'" &amp; B$2 &amp; "'!J" &amp; ROWS!B36)-TIME!B36)), "")</f>
        <v>7.0000000000000284E-2</v>
      </c>
      <c r="C36" s="2">
        <f ca="1">_xlfn.IFNA(MAX(ABS(INDIRECT("'" &amp; C$2 &amp; "'!B" &amp; ROWS!C36)-TIME!C36), ABS(INDIRECT("'" &amp; C$2 &amp; "'!F" &amp; ROWS!C36)-TIME!C36), ABS(INDIRECT("'" &amp; C$2 &amp; "'!J" &amp; ROWS!C36)-TIME!C36)), "")</f>
        <v>0.10999999999999988</v>
      </c>
      <c r="D36" s="2">
        <f ca="1">_xlfn.IFNA(MAX(ABS(INDIRECT("'" &amp; D$2 &amp; "'!B" &amp; ROWS!D36)-TIME!D36), ABS(INDIRECT("'" &amp; D$2 &amp; "'!F" &amp; ROWS!D36)-TIME!D36), ABS(INDIRECT("'" &amp; D$2 &amp; "'!J" &amp; ROWS!D36)-TIME!D36)), "")</f>
        <v>2.0000000000000018E-2</v>
      </c>
      <c r="E36" s="2" t="str">
        <f ca="1">_xlfn.IFNA(MAX(ABS(INDIRECT("'" &amp; E$2 &amp; "'!B" &amp; ROWS!E36)-TIME!E36), ABS(INDIRECT("'" &amp; E$2 &amp; "'!F" &amp; ROWS!E36)-TIME!E36), ABS(INDIRECT("'" &amp; E$2 &amp; "'!J" &amp; ROWS!E36)-TIME!E36)), "")</f>
        <v/>
      </c>
      <c r="F36" s="2" t="str">
        <f ca="1">_xlfn.IFNA(MAX(ABS(INDIRECT("'" &amp; F$2 &amp; "'!B" &amp; ROWS!F36)-TIME!F36), ABS(INDIRECT("'" &amp; F$2 &amp; "'!F" &amp; ROWS!F36)-TIME!F36), ABS(INDIRECT("'" &amp; F$2 &amp; "'!J" &amp; ROWS!F36)-TIME!F36)), "")</f>
        <v/>
      </c>
      <c r="G36" s="2" t="str">
        <f ca="1">_xlfn.IFNA(MAX(ABS(INDIRECT("'" &amp; G$2 &amp; "'!B" &amp; ROWS!G36)-TIME!G36), ABS(INDIRECT("'" &amp; G$2 &amp; "'!F" &amp; ROWS!G36)-TIME!G36), ABS(INDIRECT("'" &amp; G$2 &amp; "'!J" &amp; ROWS!G36)-TIME!G36)), "")</f>
        <v/>
      </c>
      <c r="H36" s="2" t="str">
        <f ca="1">_xlfn.IFNA(MAX(ABS(INDIRECT("'" &amp; H$2 &amp; "'!B" &amp; ROWS!H36)-TIME!H36), ABS(INDIRECT("'" &amp; H$2 &amp; "'!F" &amp; ROWS!H36)-TIME!H36), ABS(INDIRECT("'" &amp; H$2 &amp; "'!J" &amp; ROWS!H36)-TIME!H36)), "")</f>
        <v/>
      </c>
      <c r="I36" s="2" t="str">
        <f ca="1">_xlfn.IFNA(MAX(ABS(INDIRECT("'" &amp; I$2 &amp; "'!B" &amp; ROWS!I36)-TIME!I36), ABS(INDIRECT("'" &amp; I$2 &amp; "'!F" &amp; ROWS!I36)-TIME!I36), ABS(INDIRECT("'" &amp; I$2 &amp; "'!J" &amp; ROWS!I36)-TIME!I36)), "")</f>
        <v/>
      </c>
      <c r="J36" s="2">
        <f ca="1">_xlfn.IFNA(MAX(ABS(INDIRECT("'" &amp; J$2 &amp; "'!B" &amp; ROWS!J36)-TIME!J36), ABS(INDIRECT("'" &amp; J$2 &amp; "'!F" &amp; ROWS!J36)-TIME!J36), ABS(INDIRECT("'" &amp; J$2 &amp; "'!J" &amp; ROWS!J36)-TIME!J36)), "")</f>
        <v>1.0000000000000009E-2</v>
      </c>
      <c r="K36" s="2">
        <f ca="1">_xlfn.IFNA(MAX(ABS(INDIRECT("'" &amp; K$2 &amp; "'!B" &amp; ROWS!K36)-TIME!K36), ABS(INDIRECT("'" &amp; K$2 &amp; "'!F" &amp; ROWS!K36)-TIME!K36), ABS(INDIRECT("'" &amp; K$2 &amp; "'!J" &amp; ROWS!K36)-TIME!K36)), "")</f>
        <v>1.0000000000000009E-2</v>
      </c>
      <c r="L36" s="2">
        <f ca="1">_xlfn.IFNA(MAX(ABS(INDIRECT("'" &amp; L$2 &amp; "'!B" &amp; ROWS!L36)-TIME!L36), ABS(INDIRECT("'" &amp; L$2 &amp; "'!F" &amp; ROWS!L36)-TIME!L36), ABS(INDIRECT("'" &amp; L$2 &amp; "'!J" &amp; ROWS!L36)-TIME!L36)), "")</f>
        <v>1.0000000000000009E-2</v>
      </c>
      <c r="M36" s="2" t="str">
        <f ca="1">_xlfn.IFNA(MAX(ABS(INDIRECT("'" &amp; M$2 &amp; "'!B" &amp; ROWS!M36)-TIME!M36), ABS(INDIRECT("'" &amp; M$2 &amp; "'!F" &amp; ROWS!M36)-TIME!M36), ABS(INDIRECT("'" &amp; M$2 &amp; "'!J" &amp; ROWS!M36)-TIME!M36)), "")</f>
        <v/>
      </c>
      <c r="N36" s="2" t="str">
        <f ca="1">_xlfn.IFNA(MAX(ABS(INDIRECT("'" &amp; N$2 &amp; "'!B" &amp; ROWS!N36)-TIME!N36), ABS(INDIRECT("'" &amp; N$2 &amp; "'!F" &amp; ROWS!N36)-TIME!N36), ABS(INDIRECT("'" &amp; N$2 &amp; "'!J" &amp; ROWS!N36)-TIME!N36)), "")</f>
        <v/>
      </c>
      <c r="O36" s="2" t="str">
        <f ca="1">_xlfn.IFNA(MAX(ABS(INDIRECT("'" &amp; O$2 &amp; "'!B" &amp; ROWS!O36)-TIME!O36), ABS(INDIRECT("'" &amp; O$2 &amp; "'!F" &amp; ROWS!O36)-TIME!O36), ABS(INDIRECT("'" &amp; O$2 &amp; "'!J" &amp; ROWS!O36)-TIME!O36)), "")</f>
        <v/>
      </c>
      <c r="P36" s="2" t="str">
        <f ca="1">_xlfn.IFNA(MAX(ABS(INDIRECT("'" &amp; P$2 &amp; "'!B" &amp; ROWS!P36)-TIME!P36), ABS(INDIRECT("'" &amp; P$2 &amp; "'!F" &amp; ROWS!P36)-TIME!P36), ABS(INDIRECT("'" &amp; P$2 &amp; "'!J" &amp; ROWS!P36)-TIME!P36)), "")</f>
        <v/>
      </c>
      <c r="Q36" s="2" t="str">
        <f ca="1">_xlfn.IFNA(MAX(ABS(INDIRECT("'" &amp; Q$2 &amp; "'!B" &amp; ROWS!Q36)-TIME!Q36), ABS(INDIRECT("'" &amp; Q$2 &amp; "'!F" &amp; ROWS!Q36)-TIME!Q36), ABS(INDIRECT("'" &amp; Q$2 &amp; "'!J" &amp; ROWS!Q36)-TIME!Q36)), "")</f>
        <v/>
      </c>
      <c r="R36" s="2">
        <f ca="1">_xlfn.IFNA(MAX(ABS(INDIRECT("'" &amp; R$2 &amp; "'!B" &amp; ROWS!R36)-TIME!R36), ABS(INDIRECT("'" &amp; R$2 &amp; "'!F" &amp; ROWS!R36)-TIME!R36), ABS(INDIRECT("'" &amp; R$2 &amp; "'!J" &amp; ROWS!R36)-TIME!R36)), "")</f>
        <v>9.9999999999999534E-3</v>
      </c>
      <c r="S36" s="2">
        <f ca="1">_xlfn.IFNA(MAX(ABS(INDIRECT("'" &amp; S$2 &amp; "'!B" &amp; ROWS!S36)-TIME!S36), ABS(INDIRECT("'" &amp; S$2 &amp; "'!F" &amp; ROWS!S36)-TIME!S36), ABS(INDIRECT("'" &amp; S$2 &amp; "'!J" &amp; ROWS!S36)-TIME!S36)), "")</f>
        <v>2.0000000000000018E-2</v>
      </c>
      <c r="T36" s="2">
        <f ca="1">_xlfn.IFNA(MAX(ABS(INDIRECT("'" &amp; T$2 &amp; "'!B" &amp; ROWS!T36)-TIME!T36), ABS(INDIRECT("'" &amp; T$2 &amp; "'!F" &amp; ROWS!T36)-TIME!T36), ABS(INDIRECT("'" &amp; T$2 &amp; "'!J" &amp; ROWS!T36)-TIME!T36)), "")</f>
        <v>0</v>
      </c>
      <c r="U36" s="2" t="str">
        <f ca="1">_xlfn.IFNA(MAX(ABS(INDIRECT("'" &amp; U$2 &amp; "'!B" &amp; ROWS!U36)-TIME!U36), ABS(INDIRECT("'" &amp; U$2 &amp; "'!F" &amp; ROWS!U36)-TIME!U36), ABS(INDIRECT("'" &amp; U$2 &amp; "'!J" &amp; ROWS!U36)-TIME!U36)), "")</f>
        <v/>
      </c>
      <c r="V36" s="2" t="str">
        <f ca="1">_xlfn.IFNA(MAX(ABS(INDIRECT("'" &amp; V$2 &amp; "'!B" &amp; ROWS!V36)-TIME!V36), ABS(INDIRECT("'" &amp; V$2 &amp; "'!F" &amp; ROWS!V36)-TIME!V36), ABS(INDIRECT("'" &amp; V$2 &amp; "'!J" &amp; ROWS!V36)-TIME!V36)), "")</f>
        <v/>
      </c>
      <c r="W36" s="2" t="str">
        <f ca="1">_xlfn.IFNA(MAX(ABS(INDIRECT("'" &amp; W$2 &amp; "'!B" &amp; ROWS!W36)-TIME!W36), ABS(INDIRECT("'" &amp; W$2 &amp; "'!F" &amp; ROWS!W36)-TIME!W36), ABS(INDIRECT("'" &amp; W$2 &amp; "'!J" &amp; ROWS!W36)-TIME!W36)), "")</f>
        <v/>
      </c>
      <c r="X36" s="2" t="str">
        <f ca="1">_xlfn.IFNA(MAX(ABS(INDIRECT("'" &amp; X$2 &amp; "'!B" &amp; ROWS!X36)-TIME!X36), ABS(INDIRECT("'" &amp; X$2 &amp; "'!F" &amp; ROWS!X36)-TIME!X36), ABS(INDIRECT("'" &amp; X$2 &amp; "'!J" &amp; ROWS!X36)-TIME!X36)), "")</f>
        <v/>
      </c>
      <c r="Y36" s="2" t="str">
        <f ca="1">_xlfn.IFNA(MAX(ABS(INDIRECT("'" &amp; Y$2 &amp; "'!B" &amp; ROWS!Y36)-TIME!Y36), ABS(INDIRECT("'" &amp; Y$2 &amp; "'!F" &amp; ROWS!Y36)-TIME!Y36), ABS(INDIRECT("'" &amp; Y$2 &amp; "'!J" &amp; ROWS!Y36)-TIME!Y36)), "")</f>
        <v/>
      </c>
    </row>
    <row r="37" spans="1:25" x14ac:dyDescent="0.25">
      <c r="A37" t="str">
        <f>METRICS!A36</f>
        <v>function-operator</v>
      </c>
      <c r="B37" s="2">
        <f ca="1">_xlfn.IFNA(MAX(ABS(INDIRECT("'" &amp; B$2 &amp; "'!B" &amp; ROWS!B37)-TIME!B37), ABS(INDIRECT("'" &amp; B$2 &amp; "'!F" &amp; ROWS!B37)-TIME!B37), ABS(INDIRECT("'" &amp; B$2 &amp; "'!J" &amp; ROWS!B37)-TIME!B37)), "")</f>
        <v>1.0000000000000009E-2</v>
      </c>
      <c r="C37" s="2">
        <f ca="1">_xlfn.IFNA(MAX(ABS(INDIRECT("'" &amp; C$2 &amp; "'!B" &amp; ROWS!C37)-TIME!C37), ABS(INDIRECT("'" &amp; C$2 &amp; "'!F" &amp; ROWS!C37)-TIME!C37), ABS(INDIRECT("'" &amp; C$2 &amp; "'!J" &amp; ROWS!C37)-TIME!C37)), "")</f>
        <v>3.0000000000000027E-2</v>
      </c>
      <c r="D37" s="2">
        <f ca="1">_xlfn.IFNA(MAX(ABS(INDIRECT("'" &amp; D$2 &amp; "'!B" &amp; ROWS!D37)-TIME!D37), ABS(INDIRECT("'" &amp; D$2 &amp; "'!F" &amp; ROWS!D37)-TIME!D37), ABS(INDIRECT("'" &amp; D$2 &amp; "'!J" &amp; ROWS!D37)-TIME!D37)), "")</f>
        <v>9.9999999999999534E-3</v>
      </c>
      <c r="E37" s="2">
        <f ca="1">_xlfn.IFNA(MAX(ABS(INDIRECT("'" &amp; E$2 &amp; "'!B" &amp; ROWS!E37)-TIME!E37), ABS(INDIRECT("'" &amp; E$2 &amp; "'!F" &amp; ROWS!E37)-TIME!E37), ABS(INDIRECT("'" &amp; E$2 &amp; "'!J" &amp; ROWS!E37)-TIME!E37)), "")</f>
        <v>0.12000000000000011</v>
      </c>
      <c r="F37" s="2">
        <f ca="1">_xlfn.IFNA(MAX(ABS(INDIRECT("'" &amp; F$2 &amp; "'!B" &amp; ROWS!F37)-TIME!F37), ABS(INDIRECT("'" &amp; F$2 &amp; "'!F" &amp; ROWS!F37)-TIME!F37), ABS(INDIRECT("'" &amp; F$2 &amp; "'!J" &amp; ROWS!F37)-TIME!F37)), "")</f>
        <v>1.9999999999999574E-2</v>
      </c>
      <c r="G37" s="2">
        <f ca="1">_xlfn.IFNA(MAX(ABS(INDIRECT("'" &amp; G$2 &amp; "'!B" &amp; ROWS!G37)-TIME!G37), ABS(INDIRECT("'" &amp; G$2 &amp; "'!F" &amp; ROWS!G37)-TIME!G37), ABS(INDIRECT("'" &amp; G$2 &amp; "'!J" &amp; ROWS!G37)-TIME!G37)), "")</f>
        <v>9.9999999999999645E-2</v>
      </c>
      <c r="H37" s="2" t="str">
        <f ca="1">_xlfn.IFNA(MAX(ABS(INDIRECT("'" &amp; H$2 &amp; "'!B" &amp; ROWS!H37)-TIME!H37), ABS(INDIRECT("'" &amp; H$2 &amp; "'!F" &amp; ROWS!H37)-TIME!H37), ABS(INDIRECT("'" &amp; H$2 &amp; "'!J" &amp; ROWS!H37)-TIME!H37)), "")</f>
        <v/>
      </c>
      <c r="I37" s="2" t="str">
        <f ca="1">_xlfn.IFNA(MAX(ABS(INDIRECT("'" &amp; I$2 &amp; "'!B" &amp; ROWS!I37)-TIME!I37), ABS(INDIRECT("'" &amp; I$2 &amp; "'!F" &amp; ROWS!I37)-TIME!I37), ABS(INDIRECT("'" &amp; I$2 &amp; "'!J" &amp; ROWS!I37)-TIME!I37)), "")</f>
        <v/>
      </c>
      <c r="J37" s="2">
        <f ca="1">_xlfn.IFNA(MAX(ABS(INDIRECT("'" &amp; J$2 &amp; "'!B" &amp; ROWS!J37)-TIME!J37), ABS(INDIRECT("'" &amp; J$2 &amp; "'!F" &amp; ROWS!J37)-TIME!J37), ABS(INDIRECT("'" &amp; J$2 &amp; "'!J" &amp; ROWS!J37)-TIME!J37)), "")</f>
        <v>1.0000000000000009E-2</v>
      </c>
      <c r="K37" s="2">
        <f ca="1">_xlfn.IFNA(MAX(ABS(INDIRECT("'" &amp; K$2 &amp; "'!B" &amp; ROWS!K37)-TIME!K37), ABS(INDIRECT("'" &amp; K$2 &amp; "'!F" &amp; ROWS!K37)-TIME!K37), ABS(INDIRECT("'" &amp; K$2 &amp; "'!J" &amp; ROWS!K37)-TIME!K37)), "")</f>
        <v>2.0000000000000018E-2</v>
      </c>
      <c r="L37" s="2">
        <f ca="1">_xlfn.IFNA(MAX(ABS(INDIRECT("'" &amp; L$2 &amp; "'!B" &amp; ROWS!L37)-TIME!L37), ABS(INDIRECT("'" &amp; L$2 &amp; "'!F" &amp; ROWS!L37)-TIME!L37), ABS(INDIRECT("'" &amp; L$2 &amp; "'!J" &amp; ROWS!L37)-TIME!L37)), "")</f>
        <v>1.0000000000000009E-2</v>
      </c>
      <c r="M37" s="2">
        <f ca="1">_xlfn.IFNA(MAX(ABS(INDIRECT("'" &amp; M$2 &amp; "'!B" &amp; ROWS!M37)-TIME!M37), ABS(INDIRECT("'" &amp; M$2 &amp; "'!F" &amp; ROWS!M37)-TIME!M37), ABS(INDIRECT("'" &amp; M$2 &amp; "'!J" &amp; ROWS!M37)-TIME!M37)), "")</f>
        <v>4.0000000000000036E-2</v>
      </c>
      <c r="N37" s="2">
        <f ca="1">_xlfn.IFNA(MAX(ABS(INDIRECT("'" &amp; N$2 &amp; "'!B" &amp; ROWS!N37)-TIME!N37), ABS(INDIRECT("'" &amp; N$2 &amp; "'!F" &amp; ROWS!N37)-TIME!N37), ABS(INDIRECT("'" &amp; N$2 &amp; "'!J" &amp; ROWS!N37)-TIME!N37)), "")</f>
        <v>0.13999999999999879</v>
      </c>
      <c r="O37" s="2">
        <f ca="1">_xlfn.IFNA(MAX(ABS(INDIRECT("'" &amp; O$2 &amp; "'!B" &amp; ROWS!O37)-TIME!O37), ABS(INDIRECT("'" &amp; O$2 &amp; "'!F" &amp; ROWS!O37)-TIME!O37), ABS(INDIRECT("'" &amp; O$2 &amp; "'!J" &amp; ROWS!O37)-TIME!O37)), "")</f>
        <v>0.16000000000000014</v>
      </c>
      <c r="P37" s="2">
        <f ca="1">_xlfn.IFNA(MAX(ABS(INDIRECT("'" &amp; P$2 &amp; "'!B" &amp; ROWS!P37)-TIME!P37), ABS(INDIRECT("'" &amp; P$2 &amp; "'!F" &amp; ROWS!P37)-TIME!P37), ABS(INDIRECT("'" &amp; P$2 &amp; "'!J" &amp; ROWS!P37)-TIME!P37)), "")</f>
        <v>0.29999999999999716</v>
      </c>
      <c r="Q37" s="2">
        <f ca="1">_xlfn.IFNA(MAX(ABS(INDIRECT("'" &amp; Q$2 &amp; "'!B" &amp; ROWS!Q37)-TIME!Q37), ABS(INDIRECT("'" &amp; Q$2 &amp; "'!F" &amp; ROWS!Q37)-TIME!Q37), ABS(INDIRECT("'" &amp; Q$2 &amp; "'!J" &amp; ROWS!Q37)-TIME!Q37)), "")</f>
        <v>0.16000000000000014</v>
      </c>
      <c r="R37" s="2">
        <f ca="1">_xlfn.IFNA(MAX(ABS(INDIRECT("'" &amp; R$2 &amp; "'!B" &amp; ROWS!R37)-TIME!R37), ABS(INDIRECT("'" &amp; R$2 &amp; "'!F" &amp; ROWS!R37)-TIME!R37), ABS(INDIRECT("'" &amp; R$2 &amp; "'!J" &amp; ROWS!R37)-TIME!R37)), "")</f>
        <v>1.0000000000000009E-2</v>
      </c>
      <c r="S37" s="2">
        <f ca="1">_xlfn.IFNA(MAX(ABS(INDIRECT("'" &amp; S$2 &amp; "'!B" &amp; ROWS!S37)-TIME!S37), ABS(INDIRECT("'" &amp; S$2 &amp; "'!F" &amp; ROWS!S37)-TIME!S37), ABS(INDIRECT("'" &amp; S$2 &amp; "'!J" &amp; ROWS!S37)-TIME!S37)), "")</f>
        <v>1.0000000000000009E-2</v>
      </c>
      <c r="T37" s="2">
        <f ca="1">_xlfn.IFNA(MAX(ABS(INDIRECT("'" &amp; T$2 &amp; "'!B" &amp; ROWS!T37)-TIME!T37), ABS(INDIRECT("'" &amp; T$2 &amp; "'!F" &amp; ROWS!T37)-TIME!T37), ABS(INDIRECT("'" &amp; T$2 &amp; "'!J" &amp; ROWS!T37)-TIME!T37)), "")</f>
        <v>0</v>
      </c>
      <c r="U37" s="2">
        <f ca="1">_xlfn.IFNA(MAX(ABS(INDIRECT("'" &amp; U$2 &amp; "'!B" &amp; ROWS!U37)-TIME!U37), ABS(INDIRECT("'" &amp; U$2 &amp; "'!F" &amp; ROWS!U37)-TIME!U37), ABS(INDIRECT("'" &amp; U$2 &amp; "'!J" &amp; ROWS!U37)-TIME!U37)), "")</f>
        <v>3.0000000000000249E-2</v>
      </c>
      <c r="V37" s="2">
        <f ca="1">_xlfn.IFNA(MAX(ABS(INDIRECT("'" &amp; V$2 &amp; "'!B" &amp; ROWS!V37)-TIME!V37), ABS(INDIRECT("'" &amp; V$2 &amp; "'!F" &amp; ROWS!V37)-TIME!V37), ABS(INDIRECT("'" &amp; V$2 &amp; "'!J" &amp; ROWS!V37)-TIME!V37)), "")</f>
        <v>0.16000000000000014</v>
      </c>
      <c r="W37" s="2">
        <f ca="1">_xlfn.IFNA(MAX(ABS(INDIRECT("'" &amp; W$2 &amp; "'!B" &amp; ROWS!W37)-TIME!W37), ABS(INDIRECT("'" &amp; W$2 &amp; "'!F" &amp; ROWS!W37)-TIME!W37), ABS(INDIRECT("'" &amp; W$2 &amp; "'!J" &amp; ROWS!W37)-TIME!W37)), "")</f>
        <v>4.0000000000000036E-2</v>
      </c>
      <c r="X37" s="2">
        <f ca="1">_xlfn.IFNA(MAX(ABS(INDIRECT("'" &amp; X$2 &amp; "'!B" &amp; ROWS!X37)-TIME!X37), ABS(INDIRECT("'" &amp; X$2 &amp; "'!F" &amp; ROWS!X37)-TIME!X37), ABS(INDIRECT("'" &amp; X$2 &amp; "'!J" &amp; ROWS!X37)-TIME!X37)), "")</f>
        <v>9.0000000000003411E-2</v>
      </c>
      <c r="Y37" s="2">
        <f ca="1">_xlfn.IFNA(MAX(ABS(INDIRECT("'" &amp; Y$2 &amp; "'!B" &amp; ROWS!Y37)-TIME!Y37), ABS(INDIRECT("'" &amp; Y$2 &amp; "'!F" &amp; ROWS!Y37)-TIME!Y37), ABS(INDIRECT("'" &amp; Y$2 &amp; "'!J" &amp; ROWS!Y37)-TIME!Y37)), "")</f>
        <v>0.12999999999999901</v>
      </c>
    </row>
    <row r="38" spans="1:25" x14ac:dyDescent="0.25">
      <c r="A38" t="str">
        <f>METRICS!A37</f>
        <v>functions</v>
      </c>
      <c r="B38" s="2">
        <f ca="1">_xlfn.IFNA(MAX(ABS(INDIRECT("'" &amp; B$2 &amp; "'!B" &amp; ROWS!B38)-TIME!B38), ABS(INDIRECT("'" &amp; B$2 &amp; "'!F" &amp; ROWS!B38)-TIME!B38), ABS(INDIRECT("'" &amp; B$2 &amp; "'!J" &amp; ROWS!B38)-TIME!B38)), "")</f>
        <v>1.0000000000000009E-2</v>
      </c>
      <c r="C38" s="2">
        <f ca="1">_xlfn.IFNA(MAX(ABS(INDIRECT("'" &amp; C$2 &amp; "'!B" &amp; ROWS!C38)-TIME!C38), ABS(INDIRECT("'" &amp; C$2 &amp; "'!F" &amp; ROWS!C38)-TIME!C38), ABS(INDIRECT("'" &amp; C$2 &amp; "'!J" &amp; ROWS!C38)-TIME!C38)), "")</f>
        <v>0</v>
      </c>
      <c r="D38" s="2">
        <f ca="1">_xlfn.IFNA(MAX(ABS(INDIRECT("'" &amp; D$2 &amp; "'!B" &amp; ROWS!D38)-TIME!D38), ABS(INDIRECT("'" &amp; D$2 &amp; "'!F" &amp; ROWS!D38)-TIME!D38), ABS(INDIRECT("'" &amp; D$2 &amp; "'!J" &amp; ROWS!D38)-TIME!D38)), "")</f>
        <v>0</v>
      </c>
      <c r="E38" s="2">
        <f ca="1">_xlfn.IFNA(MAX(ABS(INDIRECT("'" &amp; E$2 &amp; "'!B" &amp; ROWS!E38)-TIME!E38), ABS(INDIRECT("'" &amp; E$2 &amp; "'!F" &amp; ROWS!E38)-TIME!E38), ABS(INDIRECT("'" &amp; E$2 &amp; "'!J" &amp; ROWS!E38)-TIME!E38)), "")</f>
        <v>0</v>
      </c>
      <c r="F38" s="2">
        <f ca="1">_xlfn.IFNA(MAX(ABS(INDIRECT("'" &amp; F$2 &amp; "'!B" &amp; ROWS!F38)-TIME!F38), ABS(INDIRECT("'" &amp; F$2 &amp; "'!F" &amp; ROWS!F38)-TIME!F38), ABS(INDIRECT("'" &amp; F$2 &amp; "'!J" &amp; ROWS!F38)-TIME!F38)), "")</f>
        <v>1.0000000000000009E-2</v>
      </c>
      <c r="G38" s="2">
        <f ca="1">_xlfn.IFNA(MAX(ABS(INDIRECT("'" &amp; G$2 &amp; "'!B" &amp; ROWS!G38)-TIME!G38), ABS(INDIRECT("'" &amp; G$2 &amp; "'!F" &amp; ROWS!G38)-TIME!G38), ABS(INDIRECT("'" &amp; G$2 &amp; "'!J" &amp; ROWS!G38)-TIME!G38)), "")</f>
        <v>1.0000000000000009E-2</v>
      </c>
      <c r="H38" s="2">
        <f ca="1">_xlfn.IFNA(MAX(ABS(INDIRECT("'" &amp; H$2 &amp; "'!B" &amp; ROWS!H38)-TIME!H38), ABS(INDIRECT("'" &amp; H$2 &amp; "'!F" &amp; ROWS!H38)-TIME!H38), ABS(INDIRECT("'" &amp; H$2 &amp; "'!J" &amp; ROWS!H38)-TIME!H38)), "")</f>
        <v>4.0000000000000036E-2</v>
      </c>
      <c r="I38" s="2">
        <f ca="1">_xlfn.IFNA(MAX(ABS(INDIRECT("'" &amp; I$2 &amp; "'!B" &amp; ROWS!I38)-TIME!I38), ABS(INDIRECT("'" &amp; I$2 &amp; "'!F" &amp; ROWS!I38)-TIME!I38), ABS(INDIRECT("'" &amp; I$2 &amp; "'!J" &amp; ROWS!I38)-TIME!I38)), "")</f>
        <v>3.0000000000000027E-2</v>
      </c>
      <c r="J38" s="2">
        <f ca="1">_xlfn.IFNA(MAX(ABS(INDIRECT("'" &amp; J$2 &amp; "'!B" &amp; ROWS!J38)-TIME!J38), ABS(INDIRECT("'" &amp; J$2 &amp; "'!F" &amp; ROWS!J38)-TIME!J38), ABS(INDIRECT("'" &amp; J$2 &amp; "'!J" &amp; ROWS!J38)-TIME!J38)), "")</f>
        <v>0</v>
      </c>
      <c r="K38" s="2">
        <f ca="1">_xlfn.IFNA(MAX(ABS(INDIRECT("'" &amp; K$2 &amp; "'!B" &amp; ROWS!K38)-TIME!K38), ABS(INDIRECT("'" &amp; K$2 &amp; "'!F" &amp; ROWS!K38)-TIME!K38), ABS(INDIRECT("'" &amp; K$2 &amp; "'!J" &amp; ROWS!K38)-TIME!K38)), "")</f>
        <v>0</v>
      </c>
      <c r="L38" s="2">
        <f ca="1">_xlfn.IFNA(MAX(ABS(INDIRECT("'" &amp; L$2 &amp; "'!B" &amp; ROWS!L38)-TIME!L38), ABS(INDIRECT("'" &amp; L$2 &amp; "'!F" &amp; ROWS!L38)-TIME!L38), ABS(INDIRECT("'" &amp; L$2 &amp; "'!J" &amp; ROWS!L38)-TIME!L38)), "")</f>
        <v>0</v>
      </c>
      <c r="M38" s="2">
        <f ca="1">_xlfn.IFNA(MAX(ABS(INDIRECT("'" &amp; M$2 &amp; "'!B" &amp; ROWS!M38)-TIME!M38), ABS(INDIRECT("'" &amp; M$2 &amp; "'!F" &amp; ROWS!M38)-TIME!M38), ABS(INDIRECT("'" &amp; M$2 &amp; "'!J" &amp; ROWS!M38)-TIME!M38)), "")</f>
        <v>0</v>
      </c>
      <c r="N38" s="2">
        <f ca="1">_xlfn.IFNA(MAX(ABS(INDIRECT("'" &amp; N$2 &amp; "'!B" &amp; ROWS!N38)-TIME!N38), ABS(INDIRECT("'" &amp; N$2 &amp; "'!F" &amp; ROWS!N38)-TIME!N38), ABS(INDIRECT("'" &amp; N$2 &amp; "'!J" &amp; ROWS!N38)-TIME!N38)), "")</f>
        <v>2.0000000000000018E-2</v>
      </c>
      <c r="O38" s="2">
        <f ca="1">_xlfn.IFNA(MAX(ABS(INDIRECT("'" &amp; O$2 &amp; "'!B" &amp; ROWS!O38)-TIME!O38), ABS(INDIRECT("'" &amp; O$2 &amp; "'!F" &amp; ROWS!O38)-TIME!O38), ABS(INDIRECT("'" &amp; O$2 &amp; "'!J" &amp; ROWS!O38)-TIME!O38)), "")</f>
        <v>0.03</v>
      </c>
      <c r="P38" s="2">
        <f ca="1">_xlfn.IFNA(MAX(ABS(INDIRECT("'" &amp; P$2 &amp; "'!B" &amp; ROWS!P38)-TIME!P38), ABS(INDIRECT("'" &amp; P$2 &amp; "'!F" &amp; ROWS!P38)-TIME!P38), ABS(INDIRECT("'" &amp; P$2 &amp; "'!J" &amp; ROWS!P38)-TIME!P38)), "")</f>
        <v>0</v>
      </c>
      <c r="Q38" s="2">
        <f ca="1">_xlfn.IFNA(MAX(ABS(INDIRECT("'" &amp; Q$2 &amp; "'!B" &amp; ROWS!Q38)-TIME!Q38), ABS(INDIRECT("'" &amp; Q$2 &amp; "'!F" &amp; ROWS!Q38)-TIME!Q38), ABS(INDIRECT("'" &amp; Q$2 &amp; "'!J" &amp; ROWS!Q38)-TIME!Q38)), "")</f>
        <v>0</v>
      </c>
      <c r="R38" s="2">
        <f ca="1">_xlfn.IFNA(MAX(ABS(INDIRECT("'" &amp; R$2 &amp; "'!B" &amp; ROWS!R38)-TIME!R38), ABS(INDIRECT("'" &amp; R$2 &amp; "'!F" &amp; ROWS!R38)-TIME!R38), ABS(INDIRECT("'" &amp; R$2 &amp; "'!J" &amp; ROWS!R38)-TIME!R38)), "")</f>
        <v>0</v>
      </c>
      <c r="S38" s="2">
        <f ca="1">_xlfn.IFNA(MAX(ABS(INDIRECT("'" &amp; S$2 &amp; "'!B" &amp; ROWS!S38)-TIME!S38), ABS(INDIRECT("'" &amp; S$2 &amp; "'!F" &amp; ROWS!S38)-TIME!S38), ABS(INDIRECT("'" &amp; S$2 &amp; "'!J" &amp; ROWS!S38)-TIME!S38)), "")</f>
        <v>1.0000000000000002E-2</v>
      </c>
      <c r="T38" s="2">
        <f ca="1">_xlfn.IFNA(MAX(ABS(INDIRECT("'" &amp; T$2 &amp; "'!B" &amp; ROWS!T38)-TIME!T38), ABS(INDIRECT("'" &amp; T$2 &amp; "'!F" &amp; ROWS!T38)-TIME!T38), ABS(INDIRECT("'" &amp; T$2 &amp; "'!J" &amp; ROWS!T38)-TIME!T38)), "")</f>
        <v>0.01</v>
      </c>
      <c r="U38" s="2">
        <f ca="1">_xlfn.IFNA(MAX(ABS(INDIRECT("'" &amp; U$2 &amp; "'!B" &amp; ROWS!U38)-TIME!U38), ABS(INDIRECT("'" &amp; U$2 &amp; "'!F" &amp; ROWS!U38)-TIME!U38), ABS(INDIRECT("'" &amp; U$2 &amp; "'!J" &amp; ROWS!U38)-TIME!U38)), "")</f>
        <v>1.9999999999999962E-2</v>
      </c>
      <c r="V38" s="2">
        <f ca="1">_xlfn.IFNA(MAX(ABS(INDIRECT("'" &amp; V$2 &amp; "'!B" &amp; ROWS!V38)-TIME!V38), ABS(INDIRECT("'" &amp; V$2 &amp; "'!F" &amp; ROWS!V38)-TIME!V38), ABS(INDIRECT("'" &amp; V$2 &amp; "'!J" &amp; ROWS!V38)-TIME!V38)), "")</f>
        <v>1.0000000000000009E-2</v>
      </c>
      <c r="W38" s="2">
        <f ca="1">_xlfn.IFNA(MAX(ABS(INDIRECT("'" &amp; W$2 &amp; "'!B" &amp; ROWS!W38)-TIME!W38), ABS(INDIRECT("'" &amp; W$2 &amp; "'!F" &amp; ROWS!W38)-TIME!W38), ABS(INDIRECT("'" &amp; W$2 &amp; "'!J" &amp; ROWS!W38)-TIME!W38)), "")</f>
        <v>1.0000000000000009E-2</v>
      </c>
      <c r="X38" s="2">
        <f ca="1">_xlfn.IFNA(MAX(ABS(INDIRECT("'" &amp; X$2 &amp; "'!B" &amp; ROWS!X38)-TIME!X38), ABS(INDIRECT("'" &amp; X$2 &amp; "'!F" &amp; ROWS!X38)-TIME!X38), ABS(INDIRECT("'" &amp; X$2 &amp; "'!J" &amp; ROWS!X38)-TIME!X38)), "")</f>
        <v>0</v>
      </c>
      <c r="Y38" s="2">
        <f ca="1">_xlfn.IFNA(MAX(ABS(INDIRECT("'" &amp; Y$2 &amp; "'!B" &amp; ROWS!Y38)-TIME!Y38), ABS(INDIRECT("'" &amp; Y$2 &amp; "'!F" &amp; ROWS!Y38)-TIME!Y38), ABS(INDIRECT("'" &amp; Y$2 &amp; "'!J" &amp; ROWS!Y38)-TIME!Y38)), "")</f>
        <v>9.999999999999995E-3</v>
      </c>
    </row>
    <row r="39" spans="1:25" x14ac:dyDescent="0.25">
      <c r="A39" t="str">
        <f>METRICS!A38</f>
        <v>gccExtensions</v>
      </c>
      <c r="B39" s="2">
        <f ca="1">_xlfn.IFNA(MAX(ABS(INDIRECT("'" &amp; B$2 &amp; "'!B" &amp; ROWS!B39)-TIME!B39), ABS(INDIRECT("'" &amp; B$2 &amp; "'!F" &amp; ROWS!B39)-TIME!B39), ABS(INDIRECT("'" &amp; B$2 &amp; "'!J" &amp; ROWS!B39)-TIME!B39)), "")</f>
        <v>1.0000000000000009E-2</v>
      </c>
      <c r="C39" s="2">
        <f ca="1">_xlfn.IFNA(MAX(ABS(INDIRECT("'" &amp; C$2 &amp; "'!B" &amp; ROWS!C39)-TIME!C39), ABS(INDIRECT("'" &amp; C$2 &amp; "'!F" &amp; ROWS!C39)-TIME!C39), ABS(INDIRECT("'" &amp; C$2 &amp; "'!J" &amp; ROWS!C39)-TIME!C39)), "")</f>
        <v>9.999999999999995E-3</v>
      </c>
      <c r="D39" s="2">
        <f ca="1">_xlfn.IFNA(MAX(ABS(INDIRECT("'" &amp; D$2 &amp; "'!B" &amp; ROWS!D39)-TIME!D39), ABS(INDIRECT("'" &amp; D$2 &amp; "'!F" &amp; ROWS!D39)-TIME!D39), ABS(INDIRECT("'" &amp; D$2 &amp; "'!J" &amp; ROWS!D39)-TIME!D39)), "")</f>
        <v>0</v>
      </c>
      <c r="E39" s="2">
        <f ca="1">_xlfn.IFNA(MAX(ABS(INDIRECT("'" &amp; E$2 &amp; "'!B" &amp; ROWS!E39)-TIME!E39), ABS(INDIRECT("'" &amp; E$2 &amp; "'!F" &amp; ROWS!E39)-TIME!E39), ABS(INDIRECT("'" &amp; E$2 &amp; "'!J" &amp; ROWS!E39)-TIME!E39)), "")</f>
        <v>9.9999999999999534E-3</v>
      </c>
      <c r="F39" s="2">
        <f ca="1">_xlfn.IFNA(MAX(ABS(INDIRECT("'" &amp; F$2 &amp; "'!B" &amp; ROWS!F39)-TIME!F39), ABS(INDIRECT("'" &amp; F$2 &amp; "'!F" &amp; ROWS!F39)-TIME!F39), ABS(INDIRECT("'" &amp; F$2 &amp; "'!J" &amp; ROWS!F39)-TIME!F39)), "")</f>
        <v>1.0000000000000009E-2</v>
      </c>
      <c r="G39" s="2">
        <f ca="1">_xlfn.IFNA(MAX(ABS(INDIRECT("'" &amp; G$2 &amp; "'!B" &amp; ROWS!G39)-TIME!G39), ABS(INDIRECT("'" &amp; G$2 &amp; "'!F" &amp; ROWS!G39)-TIME!G39), ABS(INDIRECT("'" &amp; G$2 &amp; "'!J" &amp; ROWS!G39)-TIME!G39)), "")</f>
        <v>1.0000000000000009E-2</v>
      </c>
      <c r="H39" s="2">
        <f ca="1">_xlfn.IFNA(MAX(ABS(INDIRECT("'" &amp; H$2 &amp; "'!B" &amp; ROWS!H39)-TIME!H39), ABS(INDIRECT("'" &amp; H$2 &amp; "'!F" &amp; ROWS!H39)-TIME!H39), ABS(INDIRECT("'" &amp; H$2 &amp; "'!J" &amp; ROWS!H39)-TIME!H39)), "")</f>
        <v>2.0000000000000018E-2</v>
      </c>
      <c r="I39" s="2">
        <f ca="1">_xlfn.IFNA(MAX(ABS(INDIRECT("'" &amp; I$2 &amp; "'!B" &amp; ROWS!I39)-TIME!I39), ABS(INDIRECT("'" &amp; I$2 &amp; "'!F" &amp; ROWS!I39)-TIME!I39), ABS(INDIRECT("'" &amp; I$2 &amp; "'!J" &amp; ROWS!I39)-TIME!I39)), "")</f>
        <v>1.0000000000000009E-2</v>
      </c>
      <c r="J39" s="2">
        <f ca="1">_xlfn.IFNA(MAX(ABS(INDIRECT("'" &amp; J$2 &amp; "'!B" &amp; ROWS!J39)-TIME!J39), ABS(INDIRECT("'" &amp; J$2 &amp; "'!F" &amp; ROWS!J39)-TIME!J39), ABS(INDIRECT("'" &amp; J$2 &amp; "'!J" &amp; ROWS!J39)-TIME!J39)), "")</f>
        <v>0</v>
      </c>
      <c r="K39" s="2">
        <f ca="1">_xlfn.IFNA(MAX(ABS(INDIRECT("'" &amp; K$2 &amp; "'!B" &amp; ROWS!K39)-TIME!K39), ABS(INDIRECT("'" &amp; K$2 &amp; "'!F" &amp; ROWS!K39)-TIME!K39), ABS(INDIRECT("'" &amp; K$2 &amp; "'!J" &amp; ROWS!K39)-TIME!K39)), "")</f>
        <v>0</v>
      </c>
      <c r="L39" s="2">
        <f ca="1">_xlfn.IFNA(MAX(ABS(INDIRECT("'" &amp; L$2 &amp; "'!B" &amp; ROWS!L39)-TIME!L39), ABS(INDIRECT("'" &amp; L$2 &amp; "'!F" &amp; ROWS!L39)-TIME!L39), ABS(INDIRECT("'" &amp; L$2 &amp; "'!J" &amp; ROWS!L39)-TIME!L39)), "")</f>
        <v>0.01</v>
      </c>
      <c r="M39" s="2">
        <f ca="1">_xlfn.IFNA(MAX(ABS(INDIRECT("'" &amp; M$2 &amp; "'!B" &amp; ROWS!M39)-TIME!M39), ABS(INDIRECT("'" &amp; M$2 &amp; "'!F" &amp; ROWS!M39)-TIME!M39), ABS(INDIRECT("'" &amp; M$2 &amp; "'!J" &amp; ROWS!M39)-TIME!M39)), "")</f>
        <v>0</v>
      </c>
      <c r="N39" s="2">
        <f ca="1">_xlfn.IFNA(MAX(ABS(INDIRECT("'" &amp; N$2 &amp; "'!B" &amp; ROWS!N39)-TIME!N39), ABS(INDIRECT("'" &amp; N$2 &amp; "'!F" &amp; ROWS!N39)-TIME!N39), ABS(INDIRECT("'" &amp; N$2 &amp; "'!J" &amp; ROWS!N39)-TIME!N39)), "")</f>
        <v>1.0000000000000009E-2</v>
      </c>
      <c r="O39" s="2">
        <f ca="1">_xlfn.IFNA(MAX(ABS(INDIRECT("'" &amp; O$2 &amp; "'!B" &amp; ROWS!O39)-TIME!O39), ABS(INDIRECT("'" &amp; O$2 &amp; "'!F" &amp; ROWS!O39)-TIME!O39), ABS(INDIRECT("'" &amp; O$2 &amp; "'!J" &amp; ROWS!O39)-TIME!O39)), "")</f>
        <v>2.0000000000000018E-2</v>
      </c>
      <c r="P39" s="2">
        <f ca="1">_xlfn.IFNA(MAX(ABS(INDIRECT("'" &amp; P$2 &amp; "'!B" &amp; ROWS!P39)-TIME!P39), ABS(INDIRECT("'" &amp; P$2 &amp; "'!F" &amp; ROWS!P39)-TIME!P39), ABS(INDIRECT("'" &amp; P$2 &amp; "'!J" &amp; ROWS!P39)-TIME!P39)), "")</f>
        <v>0</v>
      </c>
      <c r="Q39" s="2">
        <f ca="1">_xlfn.IFNA(MAX(ABS(INDIRECT("'" &amp; Q$2 &amp; "'!B" &amp; ROWS!Q39)-TIME!Q39), ABS(INDIRECT("'" &amp; Q$2 &amp; "'!F" &amp; ROWS!Q39)-TIME!Q39), ABS(INDIRECT("'" &amp; Q$2 &amp; "'!J" &amp; ROWS!Q39)-TIME!Q39)), "")</f>
        <v>1.0000000000000009E-2</v>
      </c>
      <c r="R39" s="2">
        <f ca="1">_xlfn.IFNA(MAX(ABS(INDIRECT("'" &amp; R$2 &amp; "'!B" &amp; ROWS!R39)-TIME!R39), ABS(INDIRECT("'" &amp; R$2 &amp; "'!F" &amp; ROWS!R39)-TIME!R39), ABS(INDIRECT("'" &amp; R$2 &amp; "'!J" &amp; ROWS!R39)-TIME!R39)), "")</f>
        <v>9.9999999999999985E-3</v>
      </c>
      <c r="S39" s="2">
        <f ca="1">_xlfn.IFNA(MAX(ABS(INDIRECT("'" &amp; S$2 &amp; "'!B" &amp; ROWS!S39)-TIME!S39), ABS(INDIRECT("'" &amp; S$2 &amp; "'!F" &amp; ROWS!S39)-TIME!S39), ABS(INDIRECT("'" &amp; S$2 &amp; "'!J" &amp; ROWS!S39)-TIME!S39)), "")</f>
        <v>0</v>
      </c>
      <c r="T39" s="2">
        <f ca="1">_xlfn.IFNA(MAX(ABS(INDIRECT("'" &amp; T$2 &amp; "'!B" &amp; ROWS!T39)-TIME!T39), ABS(INDIRECT("'" &amp; T$2 &amp; "'!F" &amp; ROWS!T39)-TIME!T39), ABS(INDIRECT("'" &amp; T$2 &amp; "'!J" &amp; ROWS!T39)-TIME!T39)), "")</f>
        <v>0</v>
      </c>
      <c r="U39" s="2">
        <f ca="1">_xlfn.IFNA(MAX(ABS(INDIRECT("'" &amp; U$2 &amp; "'!B" &amp; ROWS!U39)-TIME!U39), ABS(INDIRECT("'" &amp; U$2 &amp; "'!F" &amp; ROWS!U39)-TIME!U39), ABS(INDIRECT("'" &amp; U$2 &amp; "'!J" &amp; ROWS!U39)-TIME!U39)), "")</f>
        <v>1.0000000000000009E-2</v>
      </c>
      <c r="V39" s="2">
        <f ca="1">_xlfn.IFNA(MAX(ABS(INDIRECT("'" &amp; V$2 &amp; "'!B" &amp; ROWS!V39)-TIME!V39), ABS(INDIRECT("'" &amp; V$2 &amp; "'!F" &amp; ROWS!V39)-TIME!V39), ABS(INDIRECT("'" &amp; V$2 &amp; "'!J" &amp; ROWS!V39)-TIME!V39)), "")</f>
        <v>1.0000000000000009E-2</v>
      </c>
      <c r="W39" s="2">
        <f ca="1">_xlfn.IFNA(MAX(ABS(INDIRECT("'" &amp; W$2 &amp; "'!B" &amp; ROWS!W39)-TIME!W39), ABS(INDIRECT("'" &amp; W$2 &amp; "'!F" &amp; ROWS!W39)-TIME!W39), ABS(INDIRECT("'" &amp; W$2 &amp; "'!J" &amp; ROWS!W39)-TIME!W39)), "")</f>
        <v>2.0000000000000018E-2</v>
      </c>
      <c r="X39" s="2">
        <f ca="1">_xlfn.IFNA(MAX(ABS(INDIRECT("'" &amp; X$2 &amp; "'!B" &amp; ROWS!X39)-TIME!X39), ABS(INDIRECT("'" &amp; X$2 &amp; "'!F" &amp; ROWS!X39)-TIME!X39), ABS(INDIRECT("'" &amp; X$2 &amp; "'!J" &amp; ROWS!X39)-TIME!X39)), "")</f>
        <v>2.0000000000000004E-2</v>
      </c>
      <c r="Y39" s="2">
        <f ca="1">_xlfn.IFNA(MAX(ABS(INDIRECT("'" &amp; Y$2 &amp; "'!B" &amp; ROWS!Y39)-TIME!Y39), ABS(INDIRECT("'" &amp; Y$2 &amp; "'!F" &amp; ROWS!Y39)-TIME!Y39), ABS(INDIRECT("'" &amp; Y$2 &amp; "'!J" &amp; ROWS!Y39)-TIME!Y39)), "")</f>
        <v>9.999999999999995E-3</v>
      </c>
    </row>
    <row r="40" spans="1:25" x14ac:dyDescent="0.25">
      <c r="A40" t="str">
        <f>METRICS!A39</f>
        <v>genericUnion</v>
      </c>
      <c r="B40" s="2">
        <f ca="1">_xlfn.IFNA(MAX(ABS(INDIRECT("'" &amp; B$2 &amp; "'!B" &amp; ROWS!B40)-TIME!B40), ABS(INDIRECT("'" &amp; B$2 &amp; "'!F" &amp; ROWS!B40)-TIME!B40), ABS(INDIRECT("'" &amp; B$2 &amp; "'!J" &amp; ROWS!B40)-TIME!B40)), "")</f>
        <v>9.999999999999995E-3</v>
      </c>
      <c r="C40" s="2">
        <f ca="1">_xlfn.IFNA(MAX(ABS(INDIRECT("'" &amp; C$2 &amp; "'!B" &amp; ROWS!C40)-TIME!C40), ABS(INDIRECT("'" &amp; C$2 &amp; "'!F" &amp; ROWS!C40)-TIME!C40), ABS(INDIRECT("'" &amp; C$2 &amp; "'!J" &amp; ROWS!C40)-TIME!C40)), "")</f>
        <v>0</v>
      </c>
      <c r="D40" s="2">
        <f ca="1">_xlfn.IFNA(MAX(ABS(INDIRECT("'" &amp; D$2 &amp; "'!B" &amp; ROWS!D40)-TIME!D40), ABS(INDIRECT("'" &amp; D$2 &amp; "'!F" &amp; ROWS!D40)-TIME!D40), ABS(INDIRECT("'" &amp; D$2 &amp; "'!J" &amp; ROWS!D40)-TIME!D40)), "")</f>
        <v>0</v>
      </c>
      <c r="E40" s="2">
        <f ca="1">_xlfn.IFNA(MAX(ABS(INDIRECT("'" &amp; E$2 &amp; "'!B" &amp; ROWS!E40)-TIME!E40), ABS(INDIRECT("'" &amp; E$2 &amp; "'!F" &amp; ROWS!E40)-TIME!E40), ABS(INDIRECT("'" &amp; E$2 &amp; "'!J" &amp; ROWS!E40)-TIME!E40)), "")</f>
        <v>1.0000000000000009E-2</v>
      </c>
      <c r="F40" s="2">
        <f ca="1">_xlfn.IFNA(MAX(ABS(INDIRECT("'" &amp; F$2 &amp; "'!B" &amp; ROWS!F40)-TIME!F40), ABS(INDIRECT("'" &amp; F$2 &amp; "'!F" &amp; ROWS!F40)-TIME!F40), ABS(INDIRECT("'" &amp; F$2 &amp; "'!J" &amp; ROWS!F40)-TIME!F40)), "")</f>
        <v>1.0000000000000009E-2</v>
      </c>
      <c r="G40" s="2">
        <f ca="1">_xlfn.IFNA(MAX(ABS(INDIRECT("'" &amp; G$2 &amp; "'!B" &amp; ROWS!G40)-TIME!G40), ABS(INDIRECT("'" &amp; G$2 &amp; "'!F" &amp; ROWS!G40)-TIME!G40), ABS(INDIRECT("'" &amp; G$2 &amp; "'!J" &amp; ROWS!G40)-TIME!G40)), "")</f>
        <v>1.0000000000000009E-2</v>
      </c>
      <c r="H40" s="2">
        <f ca="1">_xlfn.IFNA(MAX(ABS(INDIRECT("'" &amp; H$2 &amp; "'!B" &amp; ROWS!H40)-TIME!H40), ABS(INDIRECT("'" &amp; H$2 &amp; "'!F" &amp; ROWS!H40)-TIME!H40), ABS(INDIRECT("'" &amp; H$2 &amp; "'!J" &amp; ROWS!H40)-TIME!H40)), "")</f>
        <v>2.0000000000000018E-2</v>
      </c>
      <c r="I40" s="2">
        <f ca="1">_xlfn.IFNA(MAX(ABS(INDIRECT("'" &amp; I$2 &amp; "'!B" &amp; ROWS!I40)-TIME!I40), ABS(INDIRECT("'" &amp; I$2 &amp; "'!F" &amp; ROWS!I40)-TIME!I40), ABS(INDIRECT("'" &amp; I$2 &amp; "'!J" &amp; ROWS!I40)-TIME!I40)), "")</f>
        <v>3.0000000000000027E-2</v>
      </c>
      <c r="J40" s="2">
        <f ca="1">_xlfn.IFNA(MAX(ABS(INDIRECT("'" &amp; J$2 &amp; "'!B" &amp; ROWS!J40)-TIME!J40), ABS(INDIRECT("'" &amp; J$2 &amp; "'!F" &amp; ROWS!J40)-TIME!J40), ABS(INDIRECT("'" &amp; J$2 &amp; "'!J" &amp; ROWS!J40)-TIME!J40)), "")</f>
        <v>0</v>
      </c>
      <c r="K40" s="2">
        <f ca="1">_xlfn.IFNA(MAX(ABS(INDIRECT("'" &amp; K$2 &amp; "'!B" &amp; ROWS!K40)-TIME!K40), ABS(INDIRECT("'" &amp; K$2 &amp; "'!F" &amp; ROWS!K40)-TIME!K40), ABS(INDIRECT("'" &amp; K$2 &amp; "'!J" &amp; ROWS!K40)-TIME!K40)), "")</f>
        <v>0</v>
      </c>
      <c r="L40" s="2">
        <f ca="1">_xlfn.IFNA(MAX(ABS(INDIRECT("'" &amp; L$2 &amp; "'!B" &amp; ROWS!L40)-TIME!L40), ABS(INDIRECT("'" &amp; L$2 &amp; "'!F" &amp; ROWS!L40)-TIME!L40), ABS(INDIRECT("'" &amp; L$2 &amp; "'!J" &amp; ROWS!L40)-TIME!L40)), "")</f>
        <v>0.01</v>
      </c>
      <c r="M40" s="2">
        <f ca="1">_xlfn.IFNA(MAX(ABS(INDIRECT("'" &amp; M$2 &amp; "'!B" &amp; ROWS!M40)-TIME!M40), ABS(INDIRECT("'" &amp; M$2 &amp; "'!F" &amp; ROWS!M40)-TIME!M40), ABS(INDIRECT("'" &amp; M$2 &amp; "'!J" &amp; ROWS!M40)-TIME!M40)), "")</f>
        <v>1.0000000000000009E-2</v>
      </c>
      <c r="N40" s="2">
        <f ca="1">_xlfn.IFNA(MAX(ABS(INDIRECT("'" &amp; N$2 &amp; "'!B" &amp; ROWS!N40)-TIME!N40), ABS(INDIRECT("'" &amp; N$2 &amp; "'!F" &amp; ROWS!N40)-TIME!N40), ABS(INDIRECT("'" &amp; N$2 &amp; "'!J" &amp; ROWS!N40)-TIME!N40)), "")</f>
        <v>1.0000000000000009E-2</v>
      </c>
      <c r="O40" s="2">
        <f ca="1">_xlfn.IFNA(MAX(ABS(INDIRECT("'" &amp; O$2 &amp; "'!B" &amp; ROWS!O40)-TIME!O40), ABS(INDIRECT("'" &amp; O$2 &amp; "'!F" &amp; ROWS!O40)-TIME!O40), ABS(INDIRECT("'" &amp; O$2 &amp; "'!J" &amp; ROWS!O40)-TIME!O40)), "")</f>
        <v>1.0000000000000009E-2</v>
      </c>
      <c r="P40" s="2">
        <f ca="1">_xlfn.IFNA(MAX(ABS(INDIRECT("'" &amp; P$2 &amp; "'!B" &amp; ROWS!P40)-TIME!P40), ABS(INDIRECT("'" &amp; P$2 &amp; "'!F" &amp; ROWS!P40)-TIME!P40), ABS(INDIRECT("'" &amp; P$2 &amp; "'!J" &amp; ROWS!P40)-TIME!P40)), "")</f>
        <v>9.999999999999995E-3</v>
      </c>
      <c r="Q40" s="2">
        <f ca="1">_xlfn.IFNA(MAX(ABS(INDIRECT("'" &amp; Q$2 &amp; "'!B" &amp; ROWS!Q40)-TIME!Q40), ABS(INDIRECT("'" &amp; Q$2 &amp; "'!F" &amp; ROWS!Q40)-TIME!Q40), ABS(INDIRECT("'" &amp; Q$2 &amp; "'!J" &amp; ROWS!Q40)-TIME!Q40)), "")</f>
        <v>9.999999999999995E-3</v>
      </c>
      <c r="R40" s="2">
        <f ca="1">_xlfn.IFNA(MAX(ABS(INDIRECT("'" &amp; R$2 &amp; "'!B" &amp; ROWS!R40)-TIME!R40), ABS(INDIRECT("'" &amp; R$2 &amp; "'!F" &amp; ROWS!R40)-TIME!R40), ABS(INDIRECT("'" &amp; R$2 &amp; "'!J" &amp; ROWS!R40)-TIME!R40)), "")</f>
        <v>0</v>
      </c>
      <c r="S40" s="2">
        <f ca="1">_xlfn.IFNA(MAX(ABS(INDIRECT("'" &amp; S$2 &amp; "'!B" &amp; ROWS!S40)-TIME!S40), ABS(INDIRECT("'" &amp; S$2 &amp; "'!F" &amp; ROWS!S40)-TIME!S40), ABS(INDIRECT("'" &amp; S$2 &amp; "'!J" &amp; ROWS!S40)-TIME!S40)), "")</f>
        <v>1.0000000000000002E-2</v>
      </c>
      <c r="T40" s="2">
        <f ca="1">_xlfn.IFNA(MAX(ABS(INDIRECT("'" &amp; T$2 &amp; "'!B" &amp; ROWS!T40)-TIME!T40), ABS(INDIRECT("'" &amp; T$2 &amp; "'!F" &amp; ROWS!T40)-TIME!T40), ABS(INDIRECT("'" &amp; T$2 &amp; "'!J" &amp; ROWS!T40)-TIME!T40)), "")</f>
        <v>0</v>
      </c>
      <c r="U40" s="2">
        <f ca="1">_xlfn.IFNA(MAX(ABS(INDIRECT("'" &amp; U$2 &amp; "'!B" &amp; ROWS!U40)-TIME!U40), ABS(INDIRECT("'" &amp; U$2 &amp; "'!F" &amp; ROWS!U40)-TIME!U40), ABS(INDIRECT("'" &amp; U$2 &amp; "'!J" &amp; ROWS!U40)-TIME!U40)), "")</f>
        <v>1.0000000000000009E-2</v>
      </c>
      <c r="V40" s="2">
        <f ca="1">_xlfn.IFNA(MAX(ABS(INDIRECT("'" &amp; V$2 &amp; "'!B" &amp; ROWS!V40)-TIME!V40), ABS(INDIRECT("'" &amp; V$2 &amp; "'!F" &amp; ROWS!V40)-TIME!V40), ABS(INDIRECT("'" &amp; V$2 &amp; "'!J" &amp; ROWS!V40)-TIME!V40)), "")</f>
        <v>3.0000000000000027E-2</v>
      </c>
      <c r="W40" s="2">
        <f ca="1">_xlfn.IFNA(MAX(ABS(INDIRECT("'" &amp; W$2 &amp; "'!B" &amp; ROWS!W40)-TIME!W40), ABS(INDIRECT("'" &amp; W$2 &amp; "'!F" &amp; ROWS!W40)-TIME!W40), ABS(INDIRECT("'" &amp; W$2 &amp; "'!J" &amp; ROWS!W40)-TIME!W40)), "")</f>
        <v>0</v>
      </c>
      <c r="X40" s="2">
        <f ca="1">_xlfn.IFNA(MAX(ABS(INDIRECT("'" &amp; X$2 &amp; "'!B" &amp; ROWS!X40)-TIME!X40), ABS(INDIRECT("'" &amp; X$2 &amp; "'!F" &amp; ROWS!X40)-TIME!X40), ABS(INDIRECT("'" &amp; X$2 &amp; "'!J" &amp; ROWS!X40)-TIME!X40)), "")</f>
        <v>0</v>
      </c>
      <c r="Y40" s="2">
        <f ca="1">_xlfn.IFNA(MAX(ABS(INDIRECT("'" &amp; Y$2 &amp; "'!B" &amp; ROWS!Y40)-TIME!Y40), ABS(INDIRECT("'" &amp; Y$2 &amp; "'!F" &amp; ROWS!Y40)-TIME!Y40), ABS(INDIRECT("'" &amp; Y$2 &amp; "'!J" &amp; ROWS!Y40)-TIME!Y40)), "")</f>
        <v>9.999999999999995E-3</v>
      </c>
    </row>
    <row r="41" spans="1:25" x14ac:dyDescent="0.25">
      <c r="A41" t="str">
        <f>METRICS!A40</f>
        <v>globals</v>
      </c>
      <c r="B41" s="2">
        <f ca="1">_xlfn.IFNA(MAX(ABS(INDIRECT("'" &amp; B$2 &amp; "'!B" &amp; ROWS!B41)-TIME!B41), ABS(INDIRECT("'" &amp; B$2 &amp; "'!F" &amp; ROWS!B41)-TIME!B41), ABS(INDIRECT("'" &amp; B$2 &amp; "'!J" &amp; ROWS!B41)-TIME!B41)), "")</f>
        <v>2.0000000000000018E-2</v>
      </c>
      <c r="C41" s="2">
        <f ca="1">_xlfn.IFNA(MAX(ABS(INDIRECT("'" &amp; C$2 &amp; "'!B" &amp; ROWS!C41)-TIME!C41), ABS(INDIRECT("'" &amp; C$2 &amp; "'!F" &amp; ROWS!C41)-TIME!C41), ABS(INDIRECT("'" &amp; C$2 &amp; "'!J" &amp; ROWS!C41)-TIME!C41)), "")</f>
        <v>1.0000000000000009E-2</v>
      </c>
      <c r="D41" s="2">
        <f ca="1">_xlfn.IFNA(MAX(ABS(INDIRECT("'" &amp; D$2 &amp; "'!B" &amp; ROWS!D41)-TIME!D41), ABS(INDIRECT("'" &amp; D$2 &amp; "'!F" &amp; ROWS!D41)-TIME!D41), ABS(INDIRECT("'" &amp; D$2 &amp; "'!J" &amp; ROWS!D41)-TIME!D41)), "")</f>
        <v>1.0000000000000009E-2</v>
      </c>
      <c r="E41" s="2">
        <f ca="1">_xlfn.IFNA(MAX(ABS(INDIRECT("'" &amp; E$2 &amp; "'!B" &amp; ROWS!E41)-TIME!E41), ABS(INDIRECT("'" &amp; E$2 &amp; "'!F" &amp; ROWS!E41)-TIME!E41), ABS(INDIRECT("'" &amp; E$2 &amp; "'!J" &amp; ROWS!E41)-TIME!E41)), "")</f>
        <v>1.0000000000001563E-2</v>
      </c>
      <c r="F41" s="2">
        <f ca="1">_xlfn.IFNA(MAX(ABS(INDIRECT("'" &amp; F$2 &amp; "'!B" &amp; ROWS!F41)-TIME!F41), ABS(INDIRECT("'" &amp; F$2 &amp; "'!F" &amp; ROWS!F41)-TIME!F41), ABS(INDIRECT("'" &amp; F$2 &amp; "'!J" &amp; ROWS!F41)-TIME!F41)), "")</f>
        <v>4.9999999999999822E-2</v>
      </c>
      <c r="G41" s="2">
        <f ca="1">_xlfn.IFNA(MAX(ABS(INDIRECT("'" &amp; G$2 &amp; "'!B" &amp; ROWS!G41)-TIME!G41), ABS(INDIRECT("'" &amp; G$2 &amp; "'!F" &amp; ROWS!G41)-TIME!G41), ABS(INDIRECT("'" &amp; G$2 &amp; "'!J" &amp; ROWS!G41)-TIME!G41)), "")</f>
        <v>0.17999999999999972</v>
      </c>
      <c r="H41" s="2" t="str">
        <f ca="1">_xlfn.IFNA(MAX(ABS(INDIRECT("'" &amp; H$2 &amp; "'!B" &amp; ROWS!H41)-TIME!H41), ABS(INDIRECT("'" &amp; H$2 &amp; "'!F" &amp; ROWS!H41)-TIME!H41), ABS(INDIRECT("'" &amp; H$2 &amp; "'!J" &amp; ROWS!H41)-TIME!H41)), "")</f>
        <v/>
      </c>
      <c r="I41" s="2" t="str">
        <f ca="1">_xlfn.IFNA(MAX(ABS(INDIRECT("'" &amp; I$2 &amp; "'!B" &amp; ROWS!I41)-TIME!I41), ABS(INDIRECT("'" &amp; I$2 &amp; "'!F" &amp; ROWS!I41)-TIME!I41), ABS(INDIRECT("'" &amp; I$2 &amp; "'!J" &amp; ROWS!I41)-TIME!I41)), "")</f>
        <v/>
      </c>
      <c r="J41" s="2">
        <f ca="1">_xlfn.IFNA(MAX(ABS(INDIRECT("'" &amp; J$2 &amp; "'!B" &amp; ROWS!J41)-TIME!J41), ABS(INDIRECT("'" &amp; J$2 &amp; "'!F" &amp; ROWS!J41)-TIME!J41), ABS(INDIRECT("'" &amp; J$2 &amp; "'!J" &amp; ROWS!J41)-TIME!J41)), "")</f>
        <v>2.0000000000000018E-2</v>
      </c>
      <c r="K41" s="2">
        <f ca="1">_xlfn.IFNA(MAX(ABS(INDIRECT("'" &amp; K$2 &amp; "'!B" &amp; ROWS!K41)-TIME!K41), ABS(INDIRECT("'" &amp; K$2 &amp; "'!F" &amp; ROWS!K41)-TIME!K41), ABS(INDIRECT("'" &amp; K$2 &amp; "'!J" &amp; ROWS!K41)-TIME!K41)), "")</f>
        <v>1.0000000000000009E-2</v>
      </c>
      <c r="L41" s="2">
        <f ca="1">_xlfn.IFNA(MAX(ABS(INDIRECT("'" &amp; L$2 &amp; "'!B" &amp; ROWS!L41)-TIME!L41), ABS(INDIRECT("'" &amp; L$2 &amp; "'!F" &amp; ROWS!L41)-TIME!L41), ABS(INDIRECT("'" &amp; L$2 &amp; "'!J" &amp; ROWS!L41)-TIME!L41)), "")</f>
        <v>0</v>
      </c>
      <c r="M41" s="2">
        <f ca="1">_xlfn.IFNA(MAX(ABS(INDIRECT("'" &amp; M$2 &amp; "'!B" &amp; ROWS!M41)-TIME!M41), ABS(INDIRECT("'" &amp; M$2 &amp; "'!F" &amp; ROWS!M41)-TIME!M41), ABS(INDIRECT("'" &amp; M$2 &amp; "'!J" &amp; ROWS!M41)-TIME!M41)), "")</f>
        <v>2.0000000000000018E-2</v>
      </c>
      <c r="N41" s="2">
        <f ca="1">_xlfn.IFNA(MAX(ABS(INDIRECT("'" &amp; N$2 &amp; "'!B" &amp; ROWS!N41)-TIME!N41), ABS(INDIRECT("'" &amp; N$2 &amp; "'!F" &amp; ROWS!N41)-TIME!N41), ABS(INDIRECT("'" &amp; N$2 &amp; "'!J" &amp; ROWS!N41)-TIME!N41)), "")</f>
        <v>2.0000000000000018E-2</v>
      </c>
      <c r="O41" s="2">
        <f ca="1">_xlfn.IFNA(MAX(ABS(INDIRECT("'" &amp; O$2 &amp; "'!B" &amp; ROWS!O41)-TIME!O41), ABS(INDIRECT("'" &amp; O$2 &amp; "'!F" &amp; ROWS!O41)-TIME!O41), ABS(INDIRECT("'" &amp; O$2 &amp; "'!J" &amp; ROWS!O41)-TIME!O41)), "")</f>
        <v>8.9999999999999858E-2</v>
      </c>
      <c r="P41" s="2" t="str">
        <f ca="1">_xlfn.IFNA(MAX(ABS(INDIRECT("'" &amp; P$2 &amp; "'!B" &amp; ROWS!P41)-TIME!P41), ABS(INDIRECT("'" &amp; P$2 &amp; "'!F" &amp; ROWS!P41)-TIME!P41), ABS(INDIRECT("'" &amp; P$2 &amp; "'!J" &amp; ROWS!P41)-TIME!P41)), "")</f>
        <v/>
      </c>
      <c r="Q41" s="2" t="str">
        <f ca="1">_xlfn.IFNA(MAX(ABS(INDIRECT("'" &amp; Q$2 &amp; "'!B" &amp; ROWS!Q41)-TIME!Q41), ABS(INDIRECT("'" &amp; Q$2 &amp; "'!F" &amp; ROWS!Q41)-TIME!Q41), ABS(INDIRECT("'" &amp; Q$2 &amp; "'!J" &amp; ROWS!Q41)-TIME!Q41)), "")</f>
        <v/>
      </c>
      <c r="R41" s="2">
        <f ca="1">_xlfn.IFNA(MAX(ABS(INDIRECT("'" &amp; R$2 &amp; "'!B" &amp; ROWS!R41)-TIME!R41), ABS(INDIRECT("'" &amp; R$2 &amp; "'!F" &amp; ROWS!R41)-TIME!R41), ABS(INDIRECT("'" &amp; R$2 &amp; "'!J" &amp; ROWS!R41)-TIME!R41)), "")</f>
        <v>0</v>
      </c>
      <c r="S41" s="2">
        <f ca="1">_xlfn.IFNA(MAX(ABS(INDIRECT("'" &amp; S$2 &amp; "'!B" &amp; ROWS!S41)-TIME!S41), ABS(INDIRECT("'" &amp; S$2 &amp; "'!F" &amp; ROWS!S41)-TIME!S41), ABS(INDIRECT("'" &amp; S$2 &amp; "'!J" &amp; ROWS!S41)-TIME!S41)), "")</f>
        <v>9.9999999999999811E-3</v>
      </c>
      <c r="T41" s="2">
        <f ca="1">_xlfn.IFNA(MAX(ABS(INDIRECT("'" &amp; T$2 &amp; "'!B" &amp; ROWS!T41)-TIME!T41), ABS(INDIRECT("'" &amp; T$2 &amp; "'!F" &amp; ROWS!T41)-TIME!T41), ABS(INDIRECT("'" &amp; T$2 &amp; "'!J" &amp; ROWS!T41)-TIME!T41)), "")</f>
        <v>0</v>
      </c>
      <c r="U41" s="2">
        <f ca="1">_xlfn.IFNA(MAX(ABS(INDIRECT("'" &amp; U$2 &amp; "'!B" &amp; ROWS!U41)-TIME!U41), ABS(INDIRECT("'" &amp; U$2 &amp; "'!F" &amp; ROWS!U41)-TIME!U41), ABS(INDIRECT("'" &amp; U$2 &amp; "'!J" &amp; ROWS!U41)-TIME!U41)), "")</f>
        <v>4.9999999999999822E-2</v>
      </c>
      <c r="V41" s="2">
        <f ca="1">_xlfn.IFNA(MAX(ABS(INDIRECT("'" &amp; V$2 &amp; "'!B" &amp; ROWS!V41)-TIME!V41), ABS(INDIRECT("'" &amp; V$2 &amp; "'!F" &amp; ROWS!V41)-TIME!V41), ABS(INDIRECT("'" &amp; V$2 &amp; "'!J" &amp; ROWS!V41)-TIME!V41)), "")</f>
        <v>2.9999999999999805E-2</v>
      </c>
      <c r="W41" s="2">
        <f ca="1">_xlfn.IFNA(MAX(ABS(INDIRECT("'" &amp; W$2 &amp; "'!B" &amp; ROWS!W41)-TIME!W41), ABS(INDIRECT("'" &amp; W$2 &amp; "'!F" &amp; ROWS!W41)-TIME!W41), ABS(INDIRECT("'" &amp; W$2 &amp; "'!J" &amp; ROWS!W41)-TIME!W41)), "")</f>
        <v>4.9999999999999822E-2</v>
      </c>
      <c r="X41" s="2" t="str">
        <f ca="1">_xlfn.IFNA(MAX(ABS(INDIRECT("'" &amp; X$2 &amp; "'!B" &amp; ROWS!X41)-TIME!X41), ABS(INDIRECT("'" &amp; X$2 &amp; "'!F" &amp; ROWS!X41)-TIME!X41), ABS(INDIRECT("'" &amp; X$2 &amp; "'!J" &amp; ROWS!X41)-TIME!X41)), "")</f>
        <v/>
      </c>
      <c r="Y41" s="2" t="str">
        <f ca="1">_xlfn.IFNA(MAX(ABS(INDIRECT("'" &amp; Y$2 &amp; "'!B" &amp; ROWS!Y41)-TIME!Y41), ABS(INDIRECT("'" &amp; Y$2 &amp; "'!F" &amp; ROWS!Y41)-TIME!Y41), ABS(INDIRECT("'" &amp; Y$2 &amp; "'!J" &amp; ROWS!Y41)-TIME!Y41)), "")</f>
        <v/>
      </c>
    </row>
    <row r="42" spans="1:25" x14ac:dyDescent="0.25">
      <c r="A42" t="str">
        <f>METRICS!A41</f>
        <v>gmp</v>
      </c>
      <c r="B42" s="2">
        <f ca="1">_xlfn.IFNA(MAX(ABS(INDIRECT("'" &amp; B$2 &amp; "'!B" &amp; ROWS!B42)-TIME!B42), ABS(INDIRECT("'" &amp; B$2 &amp; "'!F" &amp; ROWS!B42)-TIME!B42), ABS(INDIRECT("'" &amp; B$2 &amp; "'!J" &amp; ROWS!B42)-TIME!B42)), "")</f>
        <v>8.9999999999999858E-2</v>
      </c>
      <c r="C42" s="2">
        <f ca="1">_xlfn.IFNA(MAX(ABS(INDIRECT("'" &amp; C$2 &amp; "'!B" &amp; ROWS!C42)-TIME!C42), ABS(INDIRECT("'" &amp; C$2 &amp; "'!F" &amp; ROWS!C42)-TIME!C42), ABS(INDIRECT("'" &amp; C$2 &amp; "'!J" &amp; ROWS!C42)-TIME!C42)), "")</f>
        <v>4.0000000000000036E-2</v>
      </c>
      <c r="D42" s="2">
        <f ca="1">_xlfn.IFNA(MAX(ABS(INDIRECT("'" &amp; D$2 &amp; "'!B" &amp; ROWS!D42)-TIME!D42), ABS(INDIRECT("'" &amp; D$2 &amp; "'!F" &amp; ROWS!D42)-TIME!D42), ABS(INDIRECT("'" &amp; D$2 &amp; "'!J" &amp; ROWS!D42)-TIME!D42)), "")</f>
        <v>1.0000000000000009E-2</v>
      </c>
      <c r="E42" s="2" t="str">
        <f ca="1">_xlfn.IFNA(MAX(ABS(INDIRECT("'" &amp; E$2 &amp; "'!B" &amp; ROWS!E42)-TIME!E42), ABS(INDIRECT("'" &amp; E$2 &amp; "'!F" &amp; ROWS!E42)-TIME!E42), ABS(INDIRECT("'" &amp; E$2 &amp; "'!J" &amp; ROWS!E42)-TIME!E42)), "")</f>
        <v/>
      </c>
      <c r="F42" s="2" t="str">
        <f ca="1">_xlfn.IFNA(MAX(ABS(INDIRECT("'" &amp; F$2 &amp; "'!B" &amp; ROWS!F42)-TIME!F42), ABS(INDIRECT("'" &amp; F$2 &amp; "'!F" &amp; ROWS!F42)-TIME!F42), ABS(INDIRECT("'" &amp; F$2 &amp; "'!J" &amp; ROWS!F42)-TIME!F42)), "")</f>
        <v/>
      </c>
      <c r="G42" s="2" t="str">
        <f ca="1">_xlfn.IFNA(MAX(ABS(INDIRECT("'" &amp; G$2 &amp; "'!B" &amp; ROWS!G42)-TIME!G42), ABS(INDIRECT("'" &amp; G$2 &amp; "'!F" &amp; ROWS!G42)-TIME!G42), ABS(INDIRECT("'" &amp; G$2 &amp; "'!J" &amp; ROWS!G42)-TIME!G42)), "")</f>
        <v/>
      </c>
      <c r="H42" s="2" t="str">
        <f ca="1">_xlfn.IFNA(MAX(ABS(INDIRECT("'" &amp; H$2 &amp; "'!B" &amp; ROWS!H42)-TIME!H42), ABS(INDIRECT("'" &amp; H$2 &amp; "'!F" &amp; ROWS!H42)-TIME!H42), ABS(INDIRECT("'" &amp; H$2 &amp; "'!J" &amp; ROWS!H42)-TIME!H42)), "")</f>
        <v/>
      </c>
      <c r="I42" s="2" t="str">
        <f ca="1">_xlfn.IFNA(MAX(ABS(INDIRECT("'" &amp; I$2 &amp; "'!B" &amp; ROWS!I42)-TIME!I42), ABS(INDIRECT("'" &amp; I$2 &amp; "'!F" &amp; ROWS!I42)-TIME!I42), ABS(INDIRECT("'" &amp; I$2 &amp; "'!J" &amp; ROWS!I42)-TIME!I42)), "")</f>
        <v/>
      </c>
      <c r="J42" s="2">
        <f ca="1">_xlfn.IFNA(MAX(ABS(INDIRECT("'" &amp; J$2 &amp; "'!B" &amp; ROWS!J42)-TIME!J42), ABS(INDIRECT("'" &amp; J$2 &amp; "'!F" &amp; ROWS!J42)-TIME!J42), ABS(INDIRECT("'" &amp; J$2 &amp; "'!J" &amp; ROWS!J42)-TIME!J42)), "")</f>
        <v>2.0000000000000018E-2</v>
      </c>
      <c r="K42" s="2">
        <f ca="1">_xlfn.IFNA(MAX(ABS(INDIRECT("'" &amp; K$2 &amp; "'!B" &amp; ROWS!K42)-TIME!K42), ABS(INDIRECT("'" &amp; K$2 &amp; "'!F" &amp; ROWS!K42)-TIME!K42), ABS(INDIRECT("'" &amp; K$2 &amp; "'!J" &amp; ROWS!K42)-TIME!K42)), "")</f>
        <v>1.0000000000000009E-2</v>
      </c>
      <c r="L42" s="2">
        <f ca="1">_xlfn.IFNA(MAX(ABS(INDIRECT("'" &amp; L$2 &amp; "'!B" &amp; ROWS!L42)-TIME!L42), ABS(INDIRECT("'" &amp; L$2 &amp; "'!F" &amp; ROWS!L42)-TIME!L42), ABS(INDIRECT("'" &amp; L$2 &amp; "'!J" &amp; ROWS!L42)-TIME!L42)), "")</f>
        <v>1.0000000000000009E-2</v>
      </c>
      <c r="M42" s="2" t="str">
        <f ca="1">_xlfn.IFNA(MAX(ABS(INDIRECT("'" &amp; M$2 &amp; "'!B" &amp; ROWS!M42)-TIME!M42), ABS(INDIRECT("'" &amp; M$2 &amp; "'!F" &amp; ROWS!M42)-TIME!M42), ABS(INDIRECT("'" &amp; M$2 &amp; "'!J" &amp; ROWS!M42)-TIME!M42)), "")</f>
        <v/>
      </c>
      <c r="N42" s="2" t="str">
        <f ca="1">_xlfn.IFNA(MAX(ABS(INDIRECT("'" &amp; N$2 &amp; "'!B" &amp; ROWS!N42)-TIME!N42), ABS(INDIRECT("'" &amp; N$2 &amp; "'!F" &amp; ROWS!N42)-TIME!N42), ABS(INDIRECT("'" &amp; N$2 &amp; "'!J" &amp; ROWS!N42)-TIME!N42)), "")</f>
        <v/>
      </c>
      <c r="O42" s="2" t="str">
        <f ca="1">_xlfn.IFNA(MAX(ABS(INDIRECT("'" &amp; O$2 &amp; "'!B" &amp; ROWS!O42)-TIME!O42), ABS(INDIRECT("'" &amp; O$2 &amp; "'!F" &amp; ROWS!O42)-TIME!O42), ABS(INDIRECT("'" &amp; O$2 &amp; "'!J" &amp; ROWS!O42)-TIME!O42)), "")</f>
        <v/>
      </c>
      <c r="P42" s="2" t="str">
        <f ca="1">_xlfn.IFNA(MAX(ABS(INDIRECT("'" &amp; P$2 &amp; "'!B" &amp; ROWS!P42)-TIME!P42), ABS(INDIRECT("'" &amp; P$2 &amp; "'!F" &amp; ROWS!P42)-TIME!P42), ABS(INDIRECT("'" &amp; P$2 &amp; "'!J" &amp; ROWS!P42)-TIME!P42)), "")</f>
        <v/>
      </c>
      <c r="Q42" s="2" t="str">
        <f ca="1">_xlfn.IFNA(MAX(ABS(INDIRECT("'" &amp; Q$2 &amp; "'!B" &amp; ROWS!Q42)-TIME!Q42), ABS(INDIRECT("'" &amp; Q$2 &amp; "'!F" &amp; ROWS!Q42)-TIME!Q42), ABS(INDIRECT("'" &amp; Q$2 &amp; "'!J" &amp; ROWS!Q42)-TIME!Q42)), "")</f>
        <v/>
      </c>
      <c r="R42" s="2">
        <f ca="1">_xlfn.IFNA(MAX(ABS(INDIRECT("'" &amp; R$2 &amp; "'!B" &amp; ROWS!R42)-TIME!R42), ABS(INDIRECT("'" &amp; R$2 &amp; "'!F" &amp; ROWS!R42)-TIME!R42), ABS(INDIRECT("'" &amp; R$2 &amp; "'!J" &amp; ROWS!R42)-TIME!R42)), "")</f>
        <v>1.0000000000000009E-2</v>
      </c>
      <c r="S42" s="2">
        <f ca="1">_xlfn.IFNA(MAX(ABS(INDIRECT("'" &amp; S$2 &amp; "'!B" &amp; ROWS!S42)-TIME!S42), ABS(INDIRECT("'" &amp; S$2 &amp; "'!F" &amp; ROWS!S42)-TIME!S42), ABS(INDIRECT("'" &amp; S$2 &amp; "'!J" &amp; ROWS!S42)-TIME!S42)), "")</f>
        <v>1.0000000000000009E-2</v>
      </c>
      <c r="T42" s="2">
        <f ca="1">_xlfn.IFNA(MAX(ABS(INDIRECT("'" &amp; T$2 &amp; "'!B" &amp; ROWS!T42)-TIME!T42), ABS(INDIRECT("'" &amp; T$2 &amp; "'!F" &amp; ROWS!T42)-TIME!T42), ABS(INDIRECT("'" &amp; T$2 &amp; "'!J" &amp; ROWS!T42)-TIME!T42)), "")</f>
        <v>0</v>
      </c>
      <c r="U42" s="2" t="str">
        <f ca="1">_xlfn.IFNA(MAX(ABS(INDIRECT("'" &amp; U$2 &amp; "'!B" &amp; ROWS!U42)-TIME!U42), ABS(INDIRECT("'" &amp; U$2 &amp; "'!F" &amp; ROWS!U42)-TIME!U42), ABS(INDIRECT("'" &amp; U$2 &amp; "'!J" &amp; ROWS!U42)-TIME!U42)), "")</f>
        <v/>
      </c>
      <c r="V42" s="2" t="str">
        <f ca="1">_xlfn.IFNA(MAX(ABS(INDIRECT("'" &amp; V$2 &amp; "'!B" &amp; ROWS!V42)-TIME!V42), ABS(INDIRECT("'" &amp; V$2 &amp; "'!F" &amp; ROWS!V42)-TIME!V42), ABS(INDIRECT("'" &amp; V$2 &amp; "'!J" &amp; ROWS!V42)-TIME!V42)), "")</f>
        <v/>
      </c>
      <c r="W42" s="2" t="str">
        <f ca="1">_xlfn.IFNA(MAX(ABS(INDIRECT("'" &amp; W$2 &amp; "'!B" &amp; ROWS!W42)-TIME!W42), ABS(INDIRECT("'" &amp; W$2 &amp; "'!F" &amp; ROWS!W42)-TIME!W42), ABS(INDIRECT("'" &amp; W$2 &amp; "'!J" &amp; ROWS!W42)-TIME!W42)), "")</f>
        <v/>
      </c>
      <c r="X42" s="2" t="str">
        <f ca="1">_xlfn.IFNA(MAX(ABS(INDIRECT("'" &amp; X$2 &amp; "'!B" &amp; ROWS!X42)-TIME!X42), ABS(INDIRECT("'" &amp; X$2 &amp; "'!F" &amp; ROWS!X42)-TIME!X42), ABS(INDIRECT("'" &amp; X$2 &amp; "'!J" &amp; ROWS!X42)-TIME!X42)), "")</f>
        <v/>
      </c>
      <c r="Y42" s="2" t="str">
        <f ca="1">_xlfn.IFNA(MAX(ABS(INDIRECT("'" &amp; Y$2 &amp; "'!B" &amp; ROWS!Y42)-TIME!Y42), ABS(INDIRECT("'" &amp; Y$2 &amp; "'!F" &amp; ROWS!Y42)-TIME!Y42), ABS(INDIRECT("'" &amp; Y$2 &amp; "'!J" &amp; ROWS!Y42)-TIME!Y42)), "")</f>
        <v/>
      </c>
    </row>
    <row r="43" spans="1:25" x14ac:dyDescent="0.25">
      <c r="A43" t="str">
        <f>METRICS!A42</f>
        <v>heap</v>
      </c>
      <c r="B43" s="2">
        <f ca="1">_xlfn.IFNA(MAX(ABS(INDIRECT("'" &amp; B$2 &amp; "'!B" &amp; ROWS!B43)-TIME!B43), ABS(INDIRECT("'" &amp; B$2 &amp; "'!F" &amp; ROWS!B43)-TIME!B43), ABS(INDIRECT("'" &amp; B$2 &amp; "'!J" &amp; ROWS!B43)-TIME!B43)), "")</f>
        <v>5.0000000000000044E-2</v>
      </c>
      <c r="C43" s="2">
        <f ca="1">_xlfn.IFNA(MAX(ABS(INDIRECT("'" &amp; C$2 &amp; "'!B" &amp; ROWS!C43)-TIME!C43), ABS(INDIRECT("'" &amp; C$2 &amp; "'!F" &amp; ROWS!C43)-TIME!C43), ABS(INDIRECT("'" &amp; C$2 &amp; "'!J" &amp; ROWS!C43)-TIME!C43)), "")</f>
        <v>2.0000000000000018E-2</v>
      </c>
      <c r="D43" s="2">
        <f ca="1">_xlfn.IFNA(MAX(ABS(INDIRECT("'" &amp; D$2 &amp; "'!B" &amp; ROWS!D43)-TIME!D43), ABS(INDIRECT("'" &amp; D$2 &amp; "'!F" &amp; ROWS!D43)-TIME!D43), ABS(INDIRECT("'" &amp; D$2 &amp; "'!J" &amp; ROWS!D43)-TIME!D43)), "")</f>
        <v>1.0000000000000009E-2</v>
      </c>
      <c r="E43" s="2">
        <f ca="1">_xlfn.IFNA(MAX(ABS(INDIRECT("'" &amp; E$2 &amp; "'!B" &amp; ROWS!E43)-TIME!E43), ABS(INDIRECT("'" &amp; E$2 &amp; "'!F" &amp; ROWS!E43)-TIME!E43), ABS(INDIRECT("'" &amp; E$2 &amp; "'!J" &amp; ROWS!E43)-TIME!E43)), "")</f>
        <v>0.19999999999999929</v>
      </c>
      <c r="F43" s="2">
        <f ca="1">_xlfn.IFNA(MAX(ABS(INDIRECT("'" &amp; F$2 &amp; "'!B" &amp; ROWS!F43)-TIME!F43), ABS(INDIRECT("'" &amp; F$2 &amp; "'!F" &amp; ROWS!F43)-TIME!F43), ABS(INDIRECT("'" &amp; F$2 &amp; "'!J" &amp; ROWS!F43)-TIME!F43)), "")</f>
        <v>0.21999999999999886</v>
      </c>
      <c r="G43" s="2">
        <f ca="1">_xlfn.IFNA(MAX(ABS(INDIRECT("'" &amp; G$2 &amp; "'!B" &amp; ROWS!G43)-TIME!G43), ABS(INDIRECT("'" &amp; G$2 &amp; "'!F" &amp; ROWS!G43)-TIME!G43), ABS(INDIRECT("'" &amp; G$2 &amp; "'!J" &amp; ROWS!G43)-TIME!G43)), "")</f>
        <v>7.0000000000000284E-2</v>
      </c>
      <c r="H43" s="2">
        <f ca="1">_xlfn.IFNA(MAX(ABS(INDIRECT("'" &amp; H$2 &amp; "'!B" &amp; ROWS!H43)-TIME!H43), ABS(INDIRECT("'" &amp; H$2 &amp; "'!F" &amp; ROWS!H43)-TIME!H43), ABS(INDIRECT("'" &amp; H$2 &amp; "'!J" &amp; ROWS!H43)-TIME!H43)), "")</f>
        <v>8.0000000000000071E-2</v>
      </c>
      <c r="I43" s="2">
        <f ca="1">_xlfn.IFNA(MAX(ABS(INDIRECT("'" &amp; I$2 &amp; "'!B" &amp; ROWS!I43)-TIME!I43), ABS(INDIRECT("'" &amp; I$2 &amp; "'!F" &amp; ROWS!I43)-TIME!I43), ABS(INDIRECT("'" &amp; I$2 &amp; "'!J" &amp; ROWS!I43)-TIME!I43)), "")</f>
        <v>8.9999999999999858E-2</v>
      </c>
      <c r="J43" s="2">
        <f ca="1">_xlfn.IFNA(MAX(ABS(INDIRECT("'" &amp; J$2 &amp; "'!B" &amp; ROWS!J43)-TIME!J43), ABS(INDIRECT("'" &amp; J$2 &amp; "'!F" &amp; ROWS!J43)-TIME!J43), ABS(INDIRECT("'" &amp; J$2 &amp; "'!J" &amp; ROWS!J43)-TIME!J43)), "")</f>
        <v>5.9999999999999942E-2</v>
      </c>
      <c r="K43" s="2">
        <f ca="1">_xlfn.IFNA(MAX(ABS(INDIRECT("'" &amp; K$2 &amp; "'!B" &amp; ROWS!K43)-TIME!K43), ABS(INDIRECT("'" &amp; K$2 &amp; "'!F" &amp; ROWS!K43)-TIME!K43), ABS(INDIRECT("'" &amp; K$2 &amp; "'!J" &amp; ROWS!K43)-TIME!K43)), "")</f>
        <v>2.9999999999999805E-2</v>
      </c>
      <c r="L43" s="2">
        <f ca="1">_xlfn.IFNA(MAX(ABS(INDIRECT("'" &amp; L$2 &amp; "'!B" &amp; ROWS!L43)-TIME!L43), ABS(INDIRECT("'" &amp; L$2 &amp; "'!F" &amp; ROWS!L43)-TIME!L43), ABS(INDIRECT("'" &amp; L$2 &amp; "'!J" &amp; ROWS!L43)-TIME!L43)), "")</f>
        <v>1.0000000000000009E-2</v>
      </c>
      <c r="M43" s="2">
        <f ca="1">_xlfn.IFNA(MAX(ABS(INDIRECT("'" &amp; M$2 &amp; "'!B" &amp; ROWS!M43)-TIME!M43), ABS(INDIRECT("'" &amp; M$2 &amp; "'!F" &amp; ROWS!M43)-TIME!M43), ABS(INDIRECT("'" &amp; M$2 &amp; "'!J" &amp; ROWS!M43)-TIME!M43)), "")</f>
        <v>5.9999999999998721E-2</v>
      </c>
      <c r="N43" s="2">
        <f ca="1">_xlfn.IFNA(MAX(ABS(INDIRECT("'" &amp; N$2 &amp; "'!B" &amp; ROWS!N43)-TIME!N43), ABS(INDIRECT("'" &amp; N$2 &amp; "'!F" &amp; ROWS!N43)-TIME!N43), ABS(INDIRECT("'" &amp; N$2 &amp; "'!J" &amp; ROWS!N43)-TIME!N43)), "")</f>
        <v>3.0000000000001137E-2</v>
      </c>
      <c r="O43" s="2">
        <f ca="1">_xlfn.IFNA(MAX(ABS(INDIRECT("'" &amp; O$2 &amp; "'!B" &amp; ROWS!O43)-TIME!O43), ABS(INDIRECT("'" &amp; O$2 &amp; "'!F" &amp; ROWS!O43)-TIME!O43), ABS(INDIRECT("'" &amp; O$2 &amp; "'!J" &amp; ROWS!O43)-TIME!O43)), "")</f>
        <v>9.9999999999999645E-2</v>
      </c>
      <c r="P43" s="2">
        <f ca="1">_xlfn.IFNA(MAX(ABS(INDIRECT("'" &amp; P$2 &amp; "'!B" &amp; ROWS!P43)-TIME!P43), ABS(INDIRECT("'" &amp; P$2 &amp; "'!F" &amp; ROWS!P43)-TIME!P43), ABS(INDIRECT("'" &amp; P$2 &amp; "'!J" &amp; ROWS!P43)-TIME!P43)), "")</f>
        <v>2.9999999999999805E-2</v>
      </c>
      <c r="Q43" s="2">
        <f ca="1">_xlfn.IFNA(MAX(ABS(INDIRECT("'" &amp; Q$2 &amp; "'!B" &amp; ROWS!Q43)-TIME!Q43), ABS(INDIRECT("'" &amp; Q$2 &amp; "'!F" &amp; ROWS!Q43)-TIME!Q43), ABS(INDIRECT("'" &amp; Q$2 &amp; "'!J" &amp; ROWS!Q43)-TIME!Q43)), "")</f>
        <v>2.0000000000000018E-2</v>
      </c>
      <c r="R43" s="2">
        <f ca="1">_xlfn.IFNA(MAX(ABS(INDIRECT("'" &amp; R$2 &amp; "'!B" &amp; ROWS!R43)-TIME!R43), ABS(INDIRECT("'" &amp; R$2 &amp; "'!F" &amp; ROWS!R43)-TIME!R43), ABS(INDIRECT("'" &amp; R$2 &amp; "'!J" &amp; ROWS!R43)-TIME!R43)), "")</f>
        <v>4.0000000000000036E-2</v>
      </c>
      <c r="S43" s="2">
        <f ca="1">_xlfn.IFNA(MAX(ABS(INDIRECT("'" &amp; S$2 &amp; "'!B" &amp; ROWS!S43)-TIME!S43), ABS(INDIRECT("'" &amp; S$2 &amp; "'!F" &amp; ROWS!S43)-TIME!S43), ABS(INDIRECT("'" &amp; S$2 &amp; "'!J" &amp; ROWS!S43)-TIME!S43)), "")</f>
        <v>1.0000000000000009E-2</v>
      </c>
      <c r="T43" s="2">
        <f ca="1">_xlfn.IFNA(MAX(ABS(INDIRECT("'" &amp; T$2 &amp; "'!B" &amp; ROWS!T43)-TIME!T43), ABS(INDIRECT("'" &amp; T$2 &amp; "'!F" &amp; ROWS!T43)-TIME!T43), ABS(INDIRECT("'" &amp; T$2 &amp; "'!J" &amp; ROWS!T43)-TIME!T43)), "")</f>
        <v>1.0000000000000009E-2</v>
      </c>
      <c r="U43" s="2">
        <f ca="1">_xlfn.IFNA(MAX(ABS(INDIRECT("'" &amp; U$2 &amp; "'!B" &amp; ROWS!U43)-TIME!U43), ABS(INDIRECT("'" &amp; U$2 &amp; "'!F" &amp; ROWS!U43)-TIME!U43), ABS(INDIRECT("'" &amp; U$2 &amp; "'!J" &amp; ROWS!U43)-TIME!U43)), "")</f>
        <v>9.9999999999999645E-2</v>
      </c>
      <c r="V43" s="2">
        <f ca="1">_xlfn.IFNA(MAX(ABS(INDIRECT("'" &amp; V$2 &amp; "'!B" &amp; ROWS!V43)-TIME!V43), ABS(INDIRECT("'" &amp; V$2 &amp; "'!F" &amp; ROWS!V43)-TIME!V43), ABS(INDIRECT("'" &amp; V$2 &amp; "'!J" &amp; ROWS!V43)-TIME!V43)), "")</f>
        <v>5.9999999999998721E-2</v>
      </c>
      <c r="W43" s="2">
        <f ca="1">_xlfn.IFNA(MAX(ABS(INDIRECT("'" &amp; W$2 &amp; "'!B" &amp; ROWS!W43)-TIME!W43), ABS(INDIRECT("'" &amp; W$2 &amp; "'!F" &amp; ROWS!W43)-TIME!W43), ABS(INDIRECT("'" &amp; W$2 &amp; "'!J" &amp; ROWS!W43)-TIME!W43)), "")</f>
        <v>8.0000000000000071E-2</v>
      </c>
      <c r="X43" s="2">
        <f ca="1">_xlfn.IFNA(MAX(ABS(INDIRECT("'" &amp; X$2 &amp; "'!B" &amp; ROWS!X43)-TIME!X43), ABS(INDIRECT("'" &amp; X$2 &amp; "'!F" &amp; ROWS!X43)-TIME!X43), ABS(INDIRECT("'" &amp; X$2 &amp; "'!J" &amp; ROWS!X43)-TIME!X43)), "")</f>
        <v>4.0000000000000036E-2</v>
      </c>
      <c r="Y43" s="2">
        <f ca="1">_xlfn.IFNA(MAX(ABS(INDIRECT("'" &amp; Y$2 &amp; "'!B" &amp; ROWS!Y43)-TIME!Y43), ABS(INDIRECT("'" &amp; Y$2 &amp; "'!F" &amp; ROWS!Y43)-TIME!Y43), ABS(INDIRECT("'" &amp; Y$2 &amp; "'!J" &amp; ROWS!Y43)-TIME!Y43)), "")</f>
        <v>4.0000000000000036E-2</v>
      </c>
    </row>
    <row r="44" spans="1:25" x14ac:dyDescent="0.25">
      <c r="A44" t="str">
        <f>METRICS!A43</f>
        <v>hello</v>
      </c>
      <c r="B44" s="2">
        <f ca="1">_xlfn.IFNA(MAX(ABS(INDIRECT("'" &amp; B$2 &amp; "'!B" &amp; ROWS!B44)-TIME!B44), ABS(INDIRECT("'" &amp; B$2 &amp; "'!F" &amp; ROWS!B44)-TIME!B44), ABS(INDIRECT("'" &amp; B$2 &amp; "'!J" &amp; ROWS!B44)-TIME!B44)), "")</f>
        <v>1.0000000000000009E-2</v>
      </c>
      <c r="C44" s="2">
        <f ca="1">_xlfn.IFNA(MAX(ABS(INDIRECT("'" &amp; C$2 &amp; "'!B" &amp; ROWS!C44)-TIME!C44), ABS(INDIRECT("'" &amp; C$2 &amp; "'!F" &amp; ROWS!C44)-TIME!C44), ABS(INDIRECT("'" &amp; C$2 &amp; "'!J" &amp; ROWS!C44)-TIME!C44)), "")</f>
        <v>0</v>
      </c>
      <c r="D44" s="2">
        <f ca="1">_xlfn.IFNA(MAX(ABS(INDIRECT("'" &amp; D$2 &amp; "'!B" &amp; ROWS!D44)-TIME!D44), ABS(INDIRECT("'" &amp; D$2 &amp; "'!F" &amp; ROWS!D44)-TIME!D44), ABS(INDIRECT("'" &amp; D$2 &amp; "'!J" &amp; ROWS!D44)-TIME!D44)), "")</f>
        <v>0</v>
      </c>
      <c r="E44" s="2">
        <f ca="1">_xlfn.IFNA(MAX(ABS(INDIRECT("'" &amp; E$2 &amp; "'!B" &amp; ROWS!E44)-TIME!E44), ABS(INDIRECT("'" &amp; E$2 &amp; "'!F" &amp; ROWS!E44)-TIME!E44), ABS(INDIRECT("'" &amp; E$2 &amp; "'!J" &amp; ROWS!E44)-TIME!E44)), "")</f>
        <v>2.0000000000000018E-2</v>
      </c>
      <c r="F44" s="2">
        <f ca="1">_xlfn.IFNA(MAX(ABS(INDIRECT("'" &amp; F$2 &amp; "'!B" &amp; ROWS!F44)-TIME!F44), ABS(INDIRECT("'" &amp; F$2 &amp; "'!F" &amp; ROWS!F44)-TIME!F44), ABS(INDIRECT("'" &amp; F$2 &amp; "'!J" &amp; ROWS!F44)-TIME!F44)), "")</f>
        <v>2.0000000000000018E-2</v>
      </c>
      <c r="G44" s="2">
        <f ca="1">_xlfn.IFNA(MAX(ABS(INDIRECT("'" &amp; G$2 &amp; "'!B" &amp; ROWS!G44)-TIME!G44), ABS(INDIRECT("'" &amp; G$2 &amp; "'!F" &amp; ROWS!G44)-TIME!G44), ABS(INDIRECT("'" &amp; G$2 &amp; "'!J" &amp; ROWS!G44)-TIME!G44)), "")</f>
        <v>0</v>
      </c>
      <c r="H44" s="2" t="str">
        <f ca="1">_xlfn.IFNA(MAX(ABS(INDIRECT("'" &amp; H$2 &amp; "'!B" &amp; ROWS!H44)-TIME!H44), ABS(INDIRECT("'" &amp; H$2 &amp; "'!F" &amp; ROWS!H44)-TIME!H44), ABS(INDIRECT("'" &amp; H$2 &amp; "'!J" &amp; ROWS!H44)-TIME!H44)), "")</f>
        <v/>
      </c>
      <c r="I44" s="2" t="str">
        <f ca="1">_xlfn.IFNA(MAX(ABS(INDIRECT("'" &amp; I$2 &amp; "'!B" &amp; ROWS!I44)-TIME!I44), ABS(INDIRECT("'" &amp; I$2 &amp; "'!F" &amp; ROWS!I44)-TIME!I44), ABS(INDIRECT("'" &amp; I$2 &amp; "'!J" &amp; ROWS!I44)-TIME!I44)), "")</f>
        <v/>
      </c>
      <c r="J44" s="2">
        <f ca="1">_xlfn.IFNA(MAX(ABS(INDIRECT("'" &amp; J$2 &amp; "'!B" &amp; ROWS!J44)-TIME!J44), ABS(INDIRECT("'" &amp; J$2 &amp; "'!F" &amp; ROWS!J44)-TIME!J44), ABS(INDIRECT("'" &amp; J$2 &amp; "'!J" &amp; ROWS!J44)-TIME!J44)), "")</f>
        <v>0</v>
      </c>
      <c r="K44" s="2">
        <f ca="1">_xlfn.IFNA(MAX(ABS(INDIRECT("'" &amp; K$2 &amp; "'!B" &amp; ROWS!K44)-TIME!K44), ABS(INDIRECT("'" &amp; K$2 &amp; "'!F" &amp; ROWS!K44)-TIME!K44), ABS(INDIRECT("'" &amp; K$2 &amp; "'!J" &amp; ROWS!K44)-TIME!K44)), "")</f>
        <v>1.0000000000000009E-2</v>
      </c>
      <c r="L44" s="2">
        <f ca="1">_xlfn.IFNA(MAX(ABS(INDIRECT("'" &amp; L$2 &amp; "'!B" &amp; ROWS!L44)-TIME!L44), ABS(INDIRECT("'" &amp; L$2 &amp; "'!F" &amp; ROWS!L44)-TIME!L44), ABS(INDIRECT("'" &amp; L$2 &amp; "'!J" &amp; ROWS!L44)-TIME!L44)), "")</f>
        <v>0</v>
      </c>
      <c r="M44" s="2">
        <f ca="1">_xlfn.IFNA(MAX(ABS(INDIRECT("'" &amp; M$2 &amp; "'!B" &amp; ROWS!M44)-TIME!M44), ABS(INDIRECT("'" &amp; M$2 &amp; "'!F" &amp; ROWS!M44)-TIME!M44), ABS(INDIRECT("'" &amp; M$2 &amp; "'!J" &amp; ROWS!M44)-TIME!M44)), "")</f>
        <v>1.0000000000000009E-2</v>
      </c>
      <c r="N44" s="2">
        <f ca="1">_xlfn.IFNA(MAX(ABS(INDIRECT("'" &amp; N$2 &amp; "'!B" &amp; ROWS!N44)-TIME!N44), ABS(INDIRECT("'" &amp; N$2 &amp; "'!F" &amp; ROWS!N44)-TIME!N44), ABS(INDIRECT("'" &amp; N$2 &amp; "'!J" &amp; ROWS!N44)-TIME!N44)), "")</f>
        <v>1.0000000000000009E-2</v>
      </c>
      <c r="O44" s="2">
        <f ca="1">_xlfn.IFNA(MAX(ABS(INDIRECT("'" &amp; O$2 &amp; "'!B" &amp; ROWS!O44)-TIME!O44), ABS(INDIRECT("'" &amp; O$2 &amp; "'!F" &amp; ROWS!O44)-TIME!O44), ABS(INDIRECT("'" &amp; O$2 &amp; "'!J" &amp; ROWS!O44)-TIME!O44)), "")</f>
        <v>2.0000000000000018E-2</v>
      </c>
      <c r="P44" s="2" t="str">
        <f ca="1">_xlfn.IFNA(MAX(ABS(INDIRECT("'" &amp; P$2 &amp; "'!B" &amp; ROWS!P44)-TIME!P44), ABS(INDIRECT("'" &amp; P$2 &amp; "'!F" &amp; ROWS!P44)-TIME!P44), ABS(INDIRECT("'" &amp; P$2 &amp; "'!J" &amp; ROWS!P44)-TIME!P44)), "")</f>
        <v/>
      </c>
      <c r="Q44" s="2" t="str">
        <f ca="1">_xlfn.IFNA(MAX(ABS(INDIRECT("'" &amp; Q$2 &amp; "'!B" &amp; ROWS!Q44)-TIME!Q44), ABS(INDIRECT("'" &amp; Q$2 &amp; "'!F" &amp; ROWS!Q44)-TIME!Q44), ABS(INDIRECT("'" &amp; Q$2 &amp; "'!J" &amp; ROWS!Q44)-TIME!Q44)), "")</f>
        <v/>
      </c>
      <c r="R44" s="2">
        <f ca="1">_xlfn.IFNA(MAX(ABS(INDIRECT("'" &amp; R$2 &amp; "'!B" &amp; ROWS!R44)-TIME!R44), ABS(INDIRECT("'" &amp; R$2 &amp; "'!F" &amp; ROWS!R44)-TIME!R44), ABS(INDIRECT("'" &amp; R$2 &amp; "'!J" &amp; ROWS!R44)-TIME!R44)), "")</f>
        <v>0</v>
      </c>
      <c r="S44" s="2">
        <f ca="1">_xlfn.IFNA(MAX(ABS(INDIRECT("'" &amp; S$2 &amp; "'!B" &amp; ROWS!S44)-TIME!S44), ABS(INDIRECT("'" &amp; S$2 &amp; "'!F" &amp; ROWS!S44)-TIME!S44), ABS(INDIRECT("'" &amp; S$2 &amp; "'!J" &amp; ROWS!S44)-TIME!S44)), "")</f>
        <v>9.999999999999995E-3</v>
      </c>
      <c r="T44" s="2">
        <f ca="1">_xlfn.IFNA(MAX(ABS(INDIRECT("'" &amp; T$2 &amp; "'!B" &amp; ROWS!T44)-TIME!T44), ABS(INDIRECT("'" &amp; T$2 &amp; "'!F" &amp; ROWS!T44)-TIME!T44), ABS(INDIRECT("'" &amp; T$2 &amp; "'!J" &amp; ROWS!T44)-TIME!T44)), "")</f>
        <v>0</v>
      </c>
      <c r="U44" s="2">
        <f ca="1">_xlfn.IFNA(MAX(ABS(INDIRECT("'" &amp; U$2 &amp; "'!B" &amp; ROWS!U44)-TIME!U44), ABS(INDIRECT("'" &amp; U$2 &amp; "'!F" &amp; ROWS!U44)-TIME!U44), ABS(INDIRECT("'" &amp; U$2 &amp; "'!J" &amp; ROWS!U44)-TIME!U44)), "")</f>
        <v>1.0000000000000009E-2</v>
      </c>
      <c r="V44" s="2">
        <f ca="1">_xlfn.IFNA(MAX(ABS(INDIRECT("'" &amp; V$2 &amp; "'!B" &amp; ROWS!V44)-TIME!V44), ABS(INDIRECT("'" &amp; V$2 &amp; "'!F" &amp; ROWS!V44)-TIME!V44), ABS(INDIRECT("'" &amp; V$2 &amp; "'!J" &amp; ROWS!V44)-TIME!V44)), "")</f>
        <v>1.0000000000000009E-2</v>
      </c>
      <c r="W44" s="2">
        <f ca="1">_xlfn.IFNA(MAX(ABS(INDIRECT("'" &amp; W$2 &amp; "'!B" &amp; ROWS!W44)-TIME!W44), ABS(INDIRECT("'" &amp; W$2 &amp; "'!F" &amp; ROWS!W44)-TIME!W44), ABS(INDIRECT("'" &amp; W$2 &amp; "'!J" &amp; ROWS!W44)-TIME!W44)), "")</f>
        <v>1.0000000000000009E-2</v>
      </c>
      <c r="X44" s="2" t="str">
        <f ca="1">_xlfn.IFNA(MAX(ABS(INDIRECT("'" &amp; X$2 &amp; "'!B" &amp; ROWS!X44)-TIME!X44), ABS(INDIRECT("'" &amp; X$2 &amp; "'!F" &amp; ROWS!X44)-TIME!X44), ABS(INDIRECT("'" &amp; X$2 &amp; "'!J" &amp; ROWS!X44)-TIME!X44)), "")</f>
        <v/>
      </c>
      <c r="Y44" s="2" t="str">
        <f ca="1">_xlfn.IFNA(MAX(ABS(INDIRECT("'" &amp; Y$2 &amp; "'!B" &amp; ROWS!Y44)-TIME!Y44), ABS(INDIRECT("'" &amp; Y$2 &amp; "'!F" &amp; ROWS!Y44)-TIME!Y44), ABS(INDIRECT("'" &amp; Y$2 &amp; "'!J" &amp; ROWS!Y44)-TIME!Y44)), "")</f>
        <v/>
      </c>
    </row>
    <row r="45" spans="1:25" x14ac:dyDescent="0.25">
      <c r="A45" t="str">
        <f>METRICS!A44</f>
        <v>identFuncDeclarator</v>
      </c>
      <c r="B45" s="2">
        <f ca="1">_xlfn.IFNA(MAX(ABS(INDIRECT("'" &amp; B$2 &amp; "'!B" &amp; ROWS!B45)-TIME!B45), ABS(INDIRECT("'" &amp; B$2 &amp; "'!F" &amp; ROWS!B45)-TIME!B45), ABS(INDIRECT("'" &amp; B$2 &amp; "'!J" &amp; ROWS!B45)-TIME!B45)), "")</f>
        <v>0</v>
      </c>
      <c r="C45" s="2">
        <f ca="1">_xlfn.IFNA(MAX(ABS(INDIRECT("'" &amp; C$2 &amp; "'!B" &amp; ROWS!C45)-TIME!C45), ABS(INDIRECT("'" &amp; C$2 &amp; "'!F" &amp; ROWS!C45)-TIME!C45), ABS(INDIRECT("'" &amp; C$2 &amp; "'!J" &amp; ROWS!C45)-TIME!C45)), "")</f>
        <v>0</v>
      </c>
      <c r="D45" s="2">
        <f ca="1">_xlfn.IFNA(MAX(ABS(INDIRECT("'" &amp; D$2 &amp; "'!B" &amp; ROWS!D45)-TIME!D45), ABS(INDIRECT("'" &amp; D$2 &amp; "'!F" &amp; ROWS!D45)-TIME!D45), ABS(INDIRECT("'" &amp; D$2 &amp; "'!J" &amp; ROWS!D45)-TIME!D45)), "")</f>
        <v>9.9999999999999985E-3</v>
      </c>
      <c r="E45" s="2">
        <f ca="1">_xlfn.IFNA(MAX(ABS(INDIRECT("'" &amp; E$2 &amp; "'!B" &amp; ROWS!E45)-TIME!E45), ABS(INDIRECT("'" &amp; E$2 &amp; "'!F" &amp; ROWS!E45)-TIME!E45), ABS(INDIRECT("'" &amp; E$2 &amp; "'!J" &amp; ROWS!E45)-TIME!E45)), "")</f>
        <v>1.0000000000000009E-2</v>
      </c>
      <c r="F45" s="2">
        <f ca="1">_xlfn.IFNA(MAX(ABS(INDIRECT("'" &amp; F$2 &amp; "'!B" &amp; ROWS!F45)-TIME!F45), ABS(INDIRECT("'" &amp; F$2 &amp; "'!F" &amp; ROWS!F45)-TIME!F45), ABS(INDIRECT("'" &amp; F$2 &amp; "'!J" &amp; ROWS!F45)-TIME!F45)), "")</f>
        <v>1.0000000000000009E-2</v>
      </c>
      <c r="G45" s="2">
        <f ca="1">_xlfn.IFNA(MAX(ABS(INDIRECT("'" &amp; G$2 &amp; "'!B" &amp; ROWS!G45)-TIME!G45), ABS(INDIRECT("'" &amp; G$2 &amp; "'!F" &amp; ROWS!G45)-TIME!G45), ABS(INDIRECT("'" &amp; G$2 &amp; "'!J" &amp; ROWS!G45)-TIME!G45)), "")</f>
        <v>1.0000000000000009E-2</v>
      </c>
      <c r="H45" s="2">
        <f ca="1">_xlfn.IFNA(MAX(ABS(INDIRECT("'" &amp; H$2 &amp; "'!B" &amp; ROWS!H45)-TIME!H45), ABS(INDIRECT("'" &amp; H$2 &amp; "'!F" &amp; ROWS!H45)-TIME!H45), ABS(INDIRECT("'" &amp; H$2 &amp; "'!J" &amp; ROWS!H45)-TIME!H45)), "")</f>
        <v>4.0000000000000036E-2</v>
      </c>
      <c r="I45" s="2">
        <f ca="1">_xlfn.IFNA(MAX(ABS(INDIRECT("'" &amp; I$2 &amp; "'!B" &amp; ROWS!I45)-TIME!I45), ABS(INDIRECT("'" &amp; I$2 &amp; "'!F" &amp; ROWS!I45)-TIME!I45), ABS(INDIRECT("'" &amp; I$2 &amp; "'!J" &amp; ROWS!I45)-TIME!I45)), "")</f>
        <v>2.0000000000000018E-2</v>
      </c>
      <c r="J45" s="2">
        <f ca="1">_xlfn.IFNA(MAX(ABS(INDIRECT("'" &amp; J$2 &amp; "'!B" &amp; ROWS!J45)-TIME!J45), ABS(INDIRECT("'" &amp; J$2 &amp; "'!F" &amp; ROWS!J45)-TIME!J45), ABS(INDIRECT("'" &amp; J$2 &amp; "'!J" &amp; ROWS!J45)-TIME!J45)), "")</f>
        <v>0</v>
      </c>
      <c r="K45" s="2">
        <f ca="1">_xlfn.IFNA(MAX(ABS(INDIRECT("'" &amp; K$2 &amp; "'!B" &amp; ROWS!K45)-TIME!K45), ABS(INDIRECT("'" &amp; K$2 &amp; "'!F" &amp; ROWS!K45)-TIME!K45), ABS(INDIRECT("'" &amp; K$2 &amp; "'!J" &amp; ROWS!K45)-TIME!K45)), "")</f>
        <v>1.0000000000000002E-2</v>
      </c>
      <c r="L45" s="2">
        <f ca="1">_xlfn.IFNA(MAX(ABS(INDIRECT("'" &amp; L$2 &amp; "'!B" &amp; ROWS!L45)-TIME!L45), ABS(INDIRECT("'" &amp; L$2 &amp; "'!F" &amp; ROWS!L45)-TIME!L45), ABS(INDIRECT("'" &amp; L$2 &amp; "'!J" &amp; ROWS!L45)-TIME!L45)), "")</f>
        <v>0</v>
      </c>
      <c r="M45" s="2">
        <f ca="1">_xlfn.IFNA(MAX(ABS(INDIRECT("'" &amp; M$2 &amp; "'!B" &amp; ROWS!M45)-TIME!M45), ABS(INDIRECT("'" &amp; M$2 &amp; "'!F" &amp; ROWS!M45)-TIME!M45), ABS(INDIRECT("'" &amp; M$2 &amp; "'!J" &amp; ROWS!M45)-TIME!M45)), "")</f>
        <v>1.0000000000000009E-2</v>
      </c>
      <c r="N45" s="2">
        <f ca="1">_xlfn.IFNA(MAX(ABS(INDIRECT("'" &amp; N$2 &amp; "'!B" &amp; ROWS!N45)-TIME!N45), ABS(INDIRECT("'" &amp; N$2 &amp; "'!F" &amp; ROWS!N45)-TIME!N45), ABS(INDIRECT("'" &amp; N$2 &amp; "'!J" &amp; ROWS!N45)-TIME!N45)), "")</f>
        <v>3.0000000000000027E-2</v>
      </c>
      <c r="O45" s="2">
        <f ca="1">_xlfn.IFNA(MAX(ABS(INDIRECT("'" &amp; O$2 &amp; "'!B" &amp; ROWS!O45)-TIME!O45), ABS(INDIRECT("'" &amp; O$2 &amp; "'!F" &amp; ROWS!O45)-TIME!O45), ABS(INDIRECT("'" &amp; O$2 &amp; "'!J" &amp; ROWS!O45)-TIME!O45)), "")</f>
        <v>9.9999999999999811E-3</v>
      </c>
      <c r="P45" s="2">
        <f ca="1">_xlfn.IFNA(MAX(ABS(INDIRECT("'" &amp; P$2 &amp; "'!B" &amp; ROWS!P45)-TIME!P45), ABS(INDIRECT("'" &amp; P$2 &amp; "'!F" &amp; ROWS!P45)-TIME!P45), ABS(INDIRECT("'" &amp; P$2 &amp; "'!J" &amp; ROWS!P45)-TIME!P45)), "")</f>
        <v>1.0000000000000009E-2</v>
      </c>
      <c r="Q45" s="2">
        <f ca="1">_xlfn.IFNA(MAX(ABS(INDIRECT("'" &amp; Q$2 &amp; "'!B" &amp; ROWS!Q45)-TIME!Q45), ABS(INDIRECT("'" &amp; Q$2 &amp; "'!F" &amp; ROWS!Q45)-TIME!Q45), ABS(INDIRECT("'" &amp; Q$2 &amp; "'!J" &amp; ROWS!Q45)-TIME!Q45)), "")</f>
        <v>9.999999999999995E-3</v>
      </c>
      <c r="R45" s="2">
        <f ca="1">_xlfn.IFNA(MAX(ABS(INDIRECT("'" &amp; R$2 &amp; "'!B" &amp; ROWS!R45)-TIME!R45), ABS(INDIRECT("'" &amp; R$2 &amp; "'!F" &amp; ROWS!R45)-TIME!R45), ABS(INDIRECT("'" &amp; R$2 &amp; "'!J" &amp; ROWS!R45)-TIME!R45)), "")</f>
        <v>0</v>
      </c>
      <c r="S45" s="2">
        <f ca="1">_xlfn.IFNA(MAX(ABS(INDIRECT("'" &amp; S$2 &amp; "'!B" &amp; ROWS!S45)-TIME!S45), ABS(INDIRECT("'" &amp; S$2 &amp; "'!F" &amp; ROWS!S45)-TIME!S45), ABS(INDIRECT("'" &amp; S$2 &amp; "'!J" &amp; ROWS!S45)-TIME!S45)), "")</f>
        <v>0</v>
      </c>
      <c r="T45" s="2">
        <f ca="1">_xlfn.IFNA(MAX(ABS(INDIRECT("'" &amp; T$2 &amp; "'!B" &amp; ROWS!T45)-TIME!T45), ABS(INDIRECT("'" &amp; T$2 &amp; "'!F" &amp; ROWS!T45)-TIME!T45), ABS(INDIRECT("'" &amp; T$2 &amp; "'!J" &amp; ROWS!T45)-TIME!T45)), "")</f>
        <v>0</v>
      </c>
      <c r="U45" s="2">
        <f ca="1">_xlfn.IFNA(MAX(ABS(INDIRECT("'" &amp; U$2 &amp; "'!B" &amp; ROWS!U45)-TIME!U45), ABS(INDIRECT("'" &amp; U$2 &amp; "'!F" &amp; ROWS!U45)-TIME!U45), ABS(INDIRECT("'" &amp; U$2 &amp; "'!J" &amp; ROWS!U45)-TIME!U45)), "")</f>
        <v>0</v>
      </c>
      <c r="V45" s="2">
        <f ca="1">_xlfn.IFNA(MAX(ABS(INDIRECT("'" &amp; V$2 &amp; "'!B" &amp; ROWS!V45)-TIME!V45), ABS(INDIRECT("'" &amp; V$2 &amp; "'!F" &amp; ROWS!V45)-TIME!V45), ABS(INDIRECT("'" &amp; V$2 &amp; "'!J" &amp; ROWS!V45)-TIME!V45)), "")</f>
        <v>1.9999999999999962E-2</v>
      </c>
      <c r="W45" s="2">
        <f ca="1">_xlfn.IFNA(MAX(ABS(INDIRECT("'" &amp; W$2 &amp; "'!B" &amp; ROWS!W45)-TIME!W45), ABS(INDIRECT("'" &amp; W$2 &amp; "'!F" &amp; ROWS!W45)-TIME!W45), ABS(INDIRECT("'" &amp; W$2 &amp; "'!J" &amp; ROWS!W45)-TIME!W45)), "")</f>
        <v>0</v>
      </c>
      <c r="X45" s="2">
        <f ca="1">_xlfn.IFNA(MAX(ABS(INDIRECT("'" &amp; X$2 &amp; "'!B" &amp; ROWS!X45)-TIME!X45), ABS(INDIRECT("'" &amp; X$2 &amp; "'!F" &amp; ROWS!X45)-TIME!X45), ABS(INDIRECT("'" &amp; X$2 &amp; "'!J" &amp; ROWS!X45)-TIME!X45)), "")</f>
        <v>0</v>
      </c>
      <c r="Y45" s="2">
        <f ca="1">_xlfn.IFNA(MAX(ABS(INDIRECT("'" &amp; Y$2 &amp; "'!B" &amp; ROWS!Y45)-TIME!Y45), ABS(INDIRECT("'" &amp; Y$2 &amp; "'!F" &amp; ROWS!Y45)-TIME!Y45), ABS(INDIRECT("'" &amp; Y$2 &amp; "'!J" &amp; ROWS!Y45)-TIME!Y45)), "")</f>
        <v>9.999999999999995E-3</v>
      </c>
    </row>
    <row r="46" spans="1:25" x14ac:dyDescent="0.25">
      <c r="A46" t="str">
        <f>METRICS!A45</f>
        <v>identity</v>
      </c>
      <c r="B46" s="2">
        <f ca="1">_xlfn.IFNA(MAX(ABS(INDIRECT("'" &amp; B$2 &amp; "'!B" &amp; ROWS!B46)-TIME!B46), ABS(INDIRECT("'" &amp; B$2 &amp; "'!F" &amp; ROWS!B46)-TIME!B46), ABS(INDIRECT("'" &amp; B$2 &amp; "'!J" &amp; ROWS!B46)-TIME!B46)), "")</f>
        <v>9.9999999999997868E-3</v>
      </c>
      <c r="C46" s="2">
        <f ca="1">_xlfn.IFNA(MAX(ABS(INDIRECT("'" &amp; C$2 &amp; "'!B" &amp; ROWS!C46)-TIME!C46), ABS(INDIRECT("'" &amp; C$2 &amp; "'!F" &amp; ROWS!C46)-TIME!C46), ABS(INDIRECT("'" &amp; C$2 &amp; "'!J" &amp; ROWS!C46)-TIME!C46)), "")</f>
        <v>1.0000000000000009E-2</v>
      </c>
      <c r="D46" s="2">
        <f ca="1">_xlfn.IFNA(MAX(ABS(INDIRECT("'" &amp; D$2 &amp; "'!B" &amp; ROWS!D46)-TIME!D46), ABS(INDIRECT("'" &amp; D$2 &amp; "'!F" &amp; ROWS!D46)-TIME!D46), ABS(INDIRECT("'" &amp; D$2 &amp; "'!J" &amp; ROWS!D46)-TIME!D46)), "")</f>
        <v>1.0000000000000009E-2</v>
      </c>
      <c r="E46" s="2">
        <f ca="1">_xlfn.IFNA(MAX(ABS(INDIRECT("'" &amp; E$2 &amp; "'!B" &amp; ROWS!E46)-TIME!E46), ABS(INDIRECT("'" &amp; E$2 &amp; "'!F" &amp; ROWS!E46)-TIME!E46), ABS(INDIRECT("'" &amp; E$2 &amp; "'!J" &amp; ROWS!E46)-TIME!E46)), "")</f>
        <v>6.0000000000002274E-2</v>
      </c>
      <c r="F46" s="2">
        <f ca="1">_xlfn.IFNA(MAX(ABS(INDIRECT("'" &amp; F$2 &amp; "'!B" &amp; ROWS!F46)-TIME!F46), ABS(INDIRECT("'" &amp; F$2 &amp; "'!F" &amp; ROWS!F46)-TIME!F46), ABS(INDIRECT("'" &amp; F$2 &amp; "'!J" &amp; ROWS!F46)-TIME!F46)), "")</f>
        <v>0.10000000000000053</v>
      </c>
      <c r="G46" s="2">
        <f ca="1">_xlfn.IFNA(MAX(ABS(INDIRECT("'" &amp; G$2 &amp; "'!B" &amp; ROWS!G46)-TIME!G46), ABS(INDIRECT("'" &amp; G$2 &amp; "'!F" &amp; ROWS!G46)-TIME!G46), ABS(INDIRECT("'" &amp; G$2 &amp; "'!J" &amp; ROWS!G46)-TIME!G46)), "")</f>
        <v>2.0000000000000462E-2</v>
      </c>
      <c r="H46" s="2" t="str">
        <f ca="1">_xlfn.IFNA(MAX(ABS(INDIRECT("'" &amp; H$2 &amp; "'!B" &amp; ROWS!H46)-TIME!H46), ABS(INDIRECT("'" &amp; H$2 &amp; "'!F" &amp; ROWS!H46)-TIME!H46), ABS(INDIRECT("'" &amp; H$2 &amp; "'!J" &amp; ROWS!H46)-TIME!H46)), "")</f>
        <v/>
      </c>
      <c r="I46" s="2" t="str">
        <f ca="1">_xlfn.IFNA(MAX(ABS(INDIRECT("'" &amp; I$2 &amp; "'!B" &amp; ROWS!I46)-TIME!I46), ABS(INDIRECT("'" &amp; I$2 &amp; "'!F" &amp; ROWS!I46)-TIME!I46), ABS(INDIRECT("'" &amp; I$2 &amp; "'!J" &amp; ROWS!I46)-TIME!I46)), "")</f>
        <v/>
      </c>
      <c r="J46" s="2">
        <f ca="1">_xlfn.IFNA(MAX(ABS(INDIRECT("'" &amp; J$2 &amp; "'!B" &amp; ROWS!J46)-TIME!J46), ABS(INDIRECT("'" &amp; J$2 &amp; "'!F" &amp; ROWS!J46)-TIME!J46), ABS(INDIRECT("'" &amp; J$2 &amp; "'!J" &amp; ROWS!J46)-TIME!J46)), "")</f>
        <v>0</v>
      </c>
      <c r="K46" s="2">
        <f ca="1">_xlfn.IFNA(MAX(ABS(INDIRECT("'" &amp; K$2 &amp; "'!B" &amp; ROWS!K46)-TIME!K46), ABS(INDIRECT("'" &amp; K$2 &amp; "'!F" &amp; ROWS!K46)-TIME!K46), ABS(INDIRECT("'" &amp; K$2 &amp; "'!J" &amp; ROWS!K46)-TIME!K46)), "")</f>
        <v>1.0000000000000009E-2</v>
      </c>
      <c r="L46" s="2">
        <f ca="1">_xlfn.IFNA(MAX(ABS(INDIRECT("'" &amp; L$2 &amp; "'!B" &amp; ROWS!L46)-TIME!L46), ABS(INDIRECT("'" &amp; L$2 &amp; "'!F" &amp; ROWS!L46)-TIME!L46), ABS(INDIRECT("'" &amp; L$2 &amp; "'!J" &amp; ROWS!L46)-TIME!L46)), "")</f>
        <v>1.0000000000000009E-2</v>
      </c>
      <c r="M46" s="2">
        <f ca="1">_xlfn.IFNA(MAX(ABS(INDIRECT("'" &amp; M$2 &amp; "'!B" &amp; ROWS!M46)-TIME!M46), ABS(INDIRECT("'" &amp; M$2 &amp; "'!F" &amp; ROWS!M46)-TIME!M46), ABS(INDIRECT("'" &amp; M$2 &amp; "'!J" &amp; ROWS!M46)-TIME!M46)), "")</f>
        <v>1.9999999999999574E-2</v>
      </c>
      <c r="N46" s="2">
        <f ca="1">_xlfn.IFNA(MAX(ABS(INDIRECT("'" &amp; N$2 &amp; "'!B" &amp; ROWS!N46)-TIME!N46), ABS(INDIRECT("'" &amp; N$2 &amp; "'!F" &amp; ROWS!N46)-TIME!N46), ABS(INDIRECT("'" &amp; N$2 &amp; "'!J" &amp; ROWS!N46)-TIME!N46)), "")</f>
        <v>2.9999999999999361E-2</v>
      </c>
      <c r="O46" s="2">
        <f ca="1">_xlfn.IFNA(MAX(ABS(INDIRECT("'" &amp; O$2 &amp; "'!B" &amp; ROWS!O46)-TIME!O46), ABS(INDIRECT("'" &amp; O$2 &amp; "'!F" &amp; ROWS!O46)-TIME!O46), ABS(INDIRECT("'" &amp; O$2 &amp; "'!J" &amp; ROWS!O46)-TIME!O46)), "")</f>
        <v>9.0000000000000746E-2</v>
      </c>
      <c r="P46" s="2" t="str">
        <f ca="1">_xlfn.IFNA(MAX(ABS(INDIRECT("'" &amp; P$2 &amp; "'!B" &amp; ROWS!P46)-TIME!P46), ABS(INDIRECT("'" &amp; P$2 &amp; "'!F" &amp; ROWS!P46)-TIME!P46), ABS(INDIRECT("'" &amp; P$2 &amp; "'!J" &amp; ROWS!P46)-TIME!P46)), "")</f>
        <v/>
      </c>
      <c r="Q46" s="2" t="str">
        <f ca="1">_xlfn.IFNA(MAX(ABS(INDIRECT("'" &amp; Q$2 &amp; "'!B" &amp; ROWS!Q46)-TIME!Q46), ABS(INDIRECT("'" &amp; Q$2 &amp; "'!F" &amp; ROWS!Q46)-TIME!Q46), ABS(INDIRECT("'" &amp; Q$2 &amp; "'!J" &amp; ROWS!Q46)-TIME!Q46)), "")</f>
        <v/>
      </c>
      <c r="R46" s="2">
        <f ca="1">_xlfn.IFNA(MAX(ABS(INDIRECT("'" &amp; R$2 &amp; "'!B" &amp; ROWS!R46)-TIME!R46), ABS(INDIRECT("'" &amp; R$2 &amp; "'!F" &amp; ROWS!R46)-TIME!R46), ABS(INDIRECT("'" &amp; R$2 &amp; "'!J" &amp; ROWS!R46)-TIME!R46)), "")</f>
        <v>0</v>
      </c>
      <c r="S46" s="2">
        <f ca="1">_xlfn.IFNA(MAX(ABS(INDIRECT("'" &amp; S$2 &amp; "'!B" &amp; ROWS!S46)-TIME!S46), ABS(INDIRECT("'" &amp; S$2 &amp; "'!F" &amp; ROWS!S46)-TIME!S46), ABS(INDIRECT("'" &amp; S$2 &amp; "'!J" &amp; ROWS!S46)-TIME!S46)), "")</f>
        <v>9.9999999999999534E-3</v>
      </c>
      <c r="T46" s="2">
        <f ca="1">_xlfn.IFNA(MAX(ABS(INDIRECT("'" &amp; T$2 &amp; "'!B" &amp; ROWS!T46)-TIME!T46), ABS(INDIRECT("'" &amp; T$2 &amp; "'!F" &amp; ROWS!T46)-TIME!T46), ABS(INDIRECT("'" &amp; T$2 &amp; "'!J" &amp; ROWS!T46)-TIME!T46)), "")</f>
        <v>9.9999999999999534E-3</v>
      </c>
      <c r="U46" s="2">
        <f ca="1">_xlfn.IFNA(MAX(ABS(INDIRECT("'" &amp; U$2 &amp; "'!B" &amp; ROWS!U46)-TIME!U46), ABS(INDIRECT("'" &amp; U$2 &amp; "'!F" &amp; ROWS!U46)-TIME!U46), ABS(INDIRECT("'" &amp; U$2 &amp; "'!J" &amp; ROWS!U46)-TIME!U46)), "")</f>
        <v>9.9999999999997868E-3</v>
      </c>
      <c r="V46" s="2">
        <f ca="1">_xlfn.IFNA(MAX(ABS(INDIRECT("'" &amp; V$2 &amp; "'!B" &amp; ROWS!V46)-TIME!V46), ABS(INDIRECT("'" &amp; V$2 &amp; "'!F" &amp; ROWS!V46)-TIME!V46), ABS(INDIRECT("'" &amp; V$2 &amp; "'!J" &amp; ROWS!V46)-TIME!V46)), "")</f>
        <v>4.9999999999999822E-2</v>
      </c>
      <c r="W46" s="2">
        <f ca="1">_xlfn.IFNA(MAX(ABS(INDIRECT("'" &amp; W$2 &amp; "'!B" &amp; ROWS!W46)-TIME!W46), ABS(INDIRECT("'" &amp; W$2 &amp; "'!F" &amp; ROWS!W46)-TIME!W46), ABS(INDIRECT("'" &amp; W$2 &amp; "'!J" &amp; ROWS!W46)-TIME!W46)), "")</f>
        <v>1.9999999999999574E-2</v>
      </c>
      <c r="X46" s="2" t="str">
        <f ca="1">_xlfn.IFNA(MAX(ABS(INDIRECT("'" &amp; X$2 &amp; "'!B" &amp; ROWS!X46)-TIME!X46), ABS(INDIRECT("'" &amp; X$2 &amp; "'!F" &amp; ROWS!X46)-TIME!X46), ABS(INDIRECT("'" &amp; X$2 &amp; "'!J" &amp; ROWS!X46)-TIME!X46)), "")</f>
        <v/>
      </c>
      <c r="Y46" s="2" t="str">
        <f ca="1">_xlfn.IFNA(MAX(ABS(INDIRECT("'" &amp; Y$2 &amp; "'!B" &amp; ROWS!Y46)-TIME!Y46), ABS(INDIRECT("'" &amp; Y$2 &amp; "'!F" &amp; ROWS!Y46)-TIME!Y46), ABS(INDIRECT("'" &amp; Y$2 &amp; "'!J" &amp; ROWS!Y46)-TIME!Y46)), "")</f>
        <v/>
      </c>
    </row>
    <row r="47" spans="1:25" x14ac:dyDescent="0.25">
      <c r="A47" t="str">
        <f>METRICS!A46</f>
        <v>identParamDeclarator</v>
      </c>
      <c r="B47" s="2">
        <f ca="1">_xlfn.IFNA(MAX(ABS(INDIRECT("'" &amp; B$2 &amp; "'!B" &amp; ROWS!B47)-TIME!B47), ABS(INDIRECT("'" &amp; B$2 &amp; "'!F" &amp; ROWS!B47)-TIME!B47), ABS(INDIRECT("'" &amp; B$2 &amp; "'!J" &amp; ROWS!B47)-TIME!B47)), "")</f>
        <v>0</v>
      </c>
      <c r="C47" s="2">
        <f ca="1">_xlfn.IFNA(MAX(ABS(INDIRECT("'" &amp; C$2 &amp; "'!B" &amp; ROWS!C47)-TIME!C47), ABS(INDIRECT("'" &amp; C$2 &amp; "'!F" &amp; ROWS!C47)-TIME!C47), ABS(INDIRECT("'" &amp; C$2 &amp; "'!J" &amp; ROWS!C47)-TIME!C47)), "")</f>
        <v>1.0000000000000009E-2</v>
      </c>
      <c r="D47" s="2">
        <f ca="1">_xlfn.IFNA(MAX(ABS(INDIRECT("'" &amp; D$2 &amp; "'!B" &amp; ROWS!D47)-TIME!D47), ABS(INDIRECT("'" &amp; D$2 &amp; "'!F" &amp; ROWS!D47)-TIME!D47), ABS(INDIRECT("'" &amp; D$2 &amp; "'!J" &amp; ROWS!D47)-TIME!D47)), "")</f>
        <v>9.9999999999999985E-3</v>
      </c>
      <c r="E47" s="2">
        <f ca="1">_xlfn.IFNA(MAX(ABS(INDIRECT("'" &amp; E$2 &amp; "'!B" &amp; ROWS!E47)-TIME!E47), ABS(INDIRECT("'" &amp; E$2 &amp; "'!F" &amp; ROWS!E47)-TIME!E47), ABS(INDIRECT("'" &amp; E$2 &amp; "'!J" &amp; ROWS!E47)-TIME!E47)), "")</f>
        <v>1.0000000000000009E-2</v>
      </c>
      <c r="F47" s="2">
        <f ca="1">_xlfn.IFNA(MAX(ABS(INDIRECT("'" &amp; F$2 &amp; "'!B" &amp; ROWS!F47)-TIME!F47), ABS(INDIRECT("'" &amp; F$2 &amp; "'!F" &amp; ROWS!F47)-TIME!F47), ABS(INDIRECT("'" &amp; F$2 &amp; "'!J" &amp; ROWS!F47)-TIME!F47)), "")</f>
        <v>2.0000000000000018E-2</v>
      </c>
      <c r="G47" s="2">
        <f ca="1">_xlfn.IFNA(MAX(ABS(INDIRECT("'" &amp; G$2 &amp; "'!B" &amp; ROWS!G47)-TIME!G47), ABS(INDIRECT("'" &amp; G$2 &amp; "'!F" &amp; ROWS!G47)-TIME!G47), ABS(INDIRECT("'" &amp; G$2 &amp; "'!J" &amp; ROWS!G47)-TIME!G47)), "")</f>
        <v>1.0000000000000009E-2</v>
      </c>
      <c r="H47" s="2">
        <f ca="1">_xlfn.IFNA(MAX(ABS(INDIRECT("'" &amp; H$2 &amp; "'!B" &amp; ROWS!H47)-TIME!H47), ABS(INDIRECT("'" &amp; H$2 &amp; "'!F" &amp; ROWS!H47)-TIME!H47), ABS(INDIRECT("'" &amp; H$2 &amp; "'!J" &amp; ROWS!H47)-TIME!H47)), "")</f>
        <v>8.0000000000000071E-2</v>
      </c>
      <c r="I47" s="2">
        <f ca="1">_xlfn.IFNA(MAX(ABS(INDIRECT("'" &amp; I$2 &amp; "'!B" &amp; ROWS!I47)-TIME!I47), ABS(INDIRECT("'" &amp; I$2 &amp; "'!F" &amp; ROWS!I47)-TIME!I47), ABS(INDIRECT("'" &amp; I$2 &amp; "'!J" &amp; ROWS!I47)-TIME!I47)), "")</f>
        <v>2.0000000000000018E-2</v>
      </c>
      <c r="J47" s="2">
        <f ca="1">_xlfn.IFNA(MAX(ABS(INDIRECT("'" &amp; J$2 &amp; "'!B" &amp; ROWS!J47)-TIME!J47), ABS(INDIRECT("'" &amp; J$2 &amp; "'!F" &amp; ROWS!J47)-TIME!J47), ABS(INDIRECT("'" &amp; J$2 &amp; "'!J" &amp; ROWS!J47)-TIME!J47)), "")</f>
        <v>0</v>
      </c>
      <c r="K47" s="2">
        <f ca="1">_xlfn.IFNA(MAX(ABS(INDIRECT("'" &amp; K$2 &amp; "'!B" &amp; ROWS!K47)-TIME!K47), ABS(INDIRECT("'" &amp; K$2 &amp; "'!F" &amp; ROWS!K47)-TIME!K47), ABS(INDIRECT("'" &amp; K$2 &amp; "'!J" &amp; ROWS!K47)-TIME!K47)), "")</f>
        <v>0</v>
      </c>
      <c r="L47" s="2">
        <f ca="1">_xlfn.IFNA(MAX(ABS(INDIRECT("'" &amp; L$2 &amp; "'!B" &amp; ROWS!L47)-TIME!L47), ABS(INDIRECT("'" &amp; L$2 &amp; "'!F" &amp; ROWS!L47)-TIME!L47), ABS(INDIRECT("'" &amp; L$2 &amp; "'!J" &amp; ROWS!L47)-TIME!L47)), "")</f>
        <v>0</v>
      </c>
      <c r="M47" s="2">
        <f ca="1">_xlfn.IFNA(MAX(ABS(INDIRECT("'" &amp; M$2 &amp; "'!B" &amp; ROWS!M47)-TIME!M47), ABS(INDIRECT("'" &amp; M$2 &amp; "'!F" &amp; ROWS!M47)-TIME!M47), ABS(INDIRECT("'" &amp; M$2 &amp; "'!J" &amp; ROWS!M47)-TIME!M47)), "")</f>
        <v>1.0000000000000009E-2</v>
      </c>
      <c r="N47" s="2">
        <f ca="1">_xlfn.IFNA(MAX(ABS(INDIRECT("'" &amp; N$2 &amp; "'!B" &amp; ROWS!N47)-TIME!N47), ABS(INDIRECT("'" &amp; N$2 &amp; "'!F" &amp; ROWS!N47)-TIME!N47), ABS(INDIRECT("'" &amp; N$2 &amp; "'!J" &amp; ROWS!N47)-TIME!N47)), "")</f>
        <v>0</v>
      </c>
      <c r="O47" s="2">
        <f ca="1">_xlfn.IFNA(MAX(ABS(INDIRECT("'" &amp; O$2 &amp; "'!B" &amp; ROWS!O47)-TIME!O47), ABS(INDIRECT("'" &amp; O$2 &amp; "'!F" &amp; ROWS!O47)-TIME!O47), ABS(INDIRECT("'" &amp; O$2 &amp; "'!J" &amp; ROWS!O47)-TIME!O47)), "")</f>
        <v>9.9999999999999811E-3</v>
      </c>
      <c r="P47" s="2">
        <f ca="1">_xlfn.IFNA(MAX(ABS(INDIRECT("'" &amp; P$2 &amp; "'!B" &amp; ROWS!P47)-TIME!P47), ABS(INDIRECT("'" &amp; P$2 &amp; "'!F" &amp; ROWS!P47)-TIME!P47), ABS(INDIRECT("'" &amp; P$2 &amp; "'!J" &amp; ROWS!P47)-TIME!P47)), "")</f>
        <v>1.0000000000000009E-2</v>
      </c>
      <c r="Q47" s="2">
        <f ca="1">_xlfn.IFNA(MAX(ABS(INDIRECT("'" &amp; Q$2 &amp; "'!B" &amp; ROWS!Q47)-TIME!Q47), ABS(INDIRECT("'" &amp; Q$2 &amp; "'!F" &amp; ROWS!Q47)-TIME!Q47), ABS(INDIRECT("'" &amp; Q$2 &amp; "'!J" &amp; ROWS!Q47)-TIME!Q47)), "")</f>
        <v>1.0000000000000009E-2</v>
      </c>
      <c r="R47" s="2">
        <f ca="1">_xlfn.IFNA(MAX(ABS(INDIRECT("'" &amp; R$2 &amp; "'!B" &amp; ROWS!R47)-TIME!R47), ABS(INDIRECT("'" &amp; R$2 &amp; "'!F" &amp; ROWS!R47)-TIME!R47), ABS(INDIRECT("'" &amp; R$2 &amp; "'!J" &amp; ROWS!R47)-TIME!R47)), "")</f>
        <v>0</v>
      </c>
      <c r="S47" s="2">
        <f ca="1">_xlfn.IFNA(MAX(ABS(INDIRECT("'" &amp; S$2 &amp; "'!B" &amp; ROWS!S47)-TIME!S47), ABS(INDIRECT("'" &amp; S$2 &amp; "'!F" &amp; ROWS!S47)-TIME!S47), ABS(INDIRECT("'" &amp; S$2 &amp; "'!J" &amp; ROWS!S47)-TIME!S47)), "")</f>
        <v>1.0000000000000002E-2</v>
      </c>
      <c r="T47" s="2">
        <f ca="1">_xlfn.IFNA(MAX(ABS(INDIRECT("'" &amp; T$2 &amp; "'!B" &amp; ROWS!T47)-TIME!T47), ABS(INDIRECT("'" &amp; T$2 &amp; "'!F" &amp; ROWS!T47)-TIME!T47), ABS(INDIRECT("'" &amp; T$2 &amp; "'!J" &amp; ROWS!T47)-TIME!T47)), "")</f>
        <v>0</v>
      </c>
      <c r="U47" s="2">
        <f ca="1">_xlfn.IFNA(MAX(ABS(INDIRECT("'" &amp; U$2 &amp; "'!B" &amp; ROWS!U47)-TIME!U47), ABS(INDIRECT("'" &amp; U$2 &amp; "'!F" &amp; ROWS!U47)-TIME!U47), ABS(INDIRECT("'" &amp; U$2 &amp; "'!J" &amp; ROWS!U47)-TIME!U47)), "")</f>
        <v>1.0000000000000009E-2</v>
      </c>
      <c r="V47" s="2">
        <f ca="1">_xlfn.IFNA(MAX(ABS(INDIRECT("'" &amp; V$2 &amp; "'!B" &amp; ROWS!V47)-TIME!V47), ABS(INDIRECT("'" &amp; V$2 &amp; "'!F" &amp; ROWS!V47)-TIME!V47), ABS(INDIRECT("'" &amp; V$2 &amp; "'!J" &amp; ROWS!V47)-TIME!V47)), "")</f>
        <v>1.0000000000000009E-2</v>
      </c>
      <c r="W47" s="2">
        <f ca="1">_xlfn.IFNA(MAX(ABS(INDIRECT("'" &amp; W$2 &amp; "'!B" &amp; ROWS!W47)-TIME!W47), ABS(INDIRECT("'" &amp; W$2 &amp; "'!F" &amp; ROWS!W47)-TIME!W47), ABS(INDIRECT("'" &amp; W$2 &amp; "'!J" &amp; ROWS!W47)-TIME!W47)), "")</f>
        <v>1.0000000000000009E-2</v>
      </c>
      <c r="X47" s="2">
        <f ca="1">_xlfn.IFNA(MAX(ABS(INDIRECT("'" &amp; X$2 &amp; "'!B" &amp; ROWS!X47)-TIME!X47), ABS(INDIRECT("'" &amp; X$2 &amp; "'!F" &amp; ROWS!X47)-TIME!X47), ABS(INDIRECT("'" &amp; X$2 &amp; "'!J" &amp; ROWS!X47)-TIME!X47)), "")</f>
        <v>1.0000000000000009E-2</v>
      </c>
      <c r="Y47" s="2">
        <f ca="1">_xlfn.IFNA(MAX(ABS(INDIRECT("'" &amp; Y$2 &amp; "'!B" &amp; ROWS!Y47)-TIME!Y47), ABS(INDIRECT("'" &amp; Y$2 &amp; "'!F" &amp; ROWS!Y47)-TIME!Y47), ABS(INDIRECT("'" &amp; Y$2 &amp; "'!J" &amp; ROWS!Y47)-TIME!Y47)), "")</f>
        <v>9.999999999999995E-3</v>
      </c>
    </row>
    <row r="48" spans="1:25" x14ac:dyDescent="0.25">
      <c r="A48" t="str">
        <f>METRICS!A47</f>
        <v>ifwhileCtl</v>
      </c>
      <c r="B48" s="2">
        <f ca="1">_xlfn.IFNA(MAX(ABS(INDIRECT("'" &amp; B$2 &amp; "'!B" &amp; ROWS!B48)-TIME!B48), ABS(INDIRECT("'" &amp; B$2 &amp; "'!F" &amp; ROWS!B48)-TIME!B48), ABS(INDIRECT("'" &amp; B$2 &amp; "'!J" &amp; ROWS!B48)-TIME!B48)), "")</f>
        <v>1.0000000000000009E-2</v>
      </c>
      <c r="C48" s="2">
        <f ca="1">_xlfn.IFNA(MAX(ABS(INDIRECT("'" &amp; C$2 &amp; "'!B" &amp; ROWS!C48)-TIME!C48), ABS(INDIRECT("'" &amp; C$2 &amp; "'!F" &amp; ROWS!C48)-TIME!C48), ABS(INDIRECT("'" &amp; C$2 &amp; "'!J" &amp; ROWS!C48)-TIME!C48)), "")</f>
        <v>1.0000000000000009E-2</v>
      </c>
      <c r="D48" s="2">
        <f ca="1">_xlfn.IFNA(MAX(ABS(INDIRECT("'" &amp; D$2 &amp; "'!B" &amp; ROWS!D48)-TIME!D48), ABS(INDIRECT("'" &amp; D$2 &amp; "'!F" &amp; ROWS!D48)-TIME!D48), ABS(INDIRECT("'" &amp; D$2 &amp; "'!J" &amp; ROWS!D48)-TIME!D48)), "")</f>
        <v>9.999999999999995E-3</v>
      </c>
      <c r="E48" s="2">
        <f ca="1">_xlfn.IFNA(MAX(ABS(INDIRECT("'" &amp; E$2 &amp; "'!B" &amp; ROWS!E48)-TIME!E48), ABS(INDIRECT("'" &amp; E$2 &amp; "'!F" &amp; ROWS!E48)-TIME!E48), ABS(INDIRECT("'" &amp; E$2 &amp; "'!J" &amp; ROWS!E48)-TIME!E48)), "")</f>
        <v>2.0000000000000018E-2</v>
      </c>
      <c r="F48" s="2">
        <f ca="1">_xlfn.IFNA(MAX(ABS(INDIRECT("'" &amp; F$2 &amp; "'!B" &amp; ROWS!F48)-TIME!F48), ABS(INDIRECT("'" &amp; F$2 &amp; "'!F" &amp; ROWS!F48)-TIME!F48), ABS(INDIRECT("'" &amp; F$2 &amp; "'!J" &amp; ROWS!F48)-TIME!F48)), "")</f>
        <v>1.0000000000000009E-2</v>
      </c>
      <c r="G48" s="2">
        <f ca="1">_xlfn.IFNA(MAX(ABS(INDIRECT("'" &amp; G$2 &amp; "'!B" &amp; ROWS!G48)-TIME!G48), ABS(INDIRECT("'" &amp; G$2 &amp; "'!F" &amp; ROWS!G48)-TIME!G48), ABS(INDIRECT("'" &amp; G$2 &amp; "'!J" &amp; ROWS!G48)-TIME!G48)), "")</f>
        <v>1.0000000000000009E-2</v>
      </c>
      <c r="H48" s="2" t="str">
        <f ca="1">_xlfn.IFNA(MAX(ABS(INDIRECT("'" &amp; H$2 &amp; "'!B" &amp; ROWS!H48)-TIME!H48), ABS(INDIRECT("'" &amp; H$2 &amp; "'!F" &amp; ROWS!H48)-TIME!H48), ABS(INDIRECT("'" &amp; H$2 &amp; "'!J" &amp; ROWS!H48)-TIME!H48)), "")</f>
        <v/>
      </c>
      <c r="I48" s="2" t="str">
        <f ca="1">_xlfn.IFNA(MAX(ABS(INDIRECT("'" &amp; I$2 &amp; "'!B" &amp; ROWS!I48)-TIME!I48), ABS(INDIRECT("'" &amp; I$2 &amp; "'!F" &amp; ROWS!I48)-TIME!I48), ABS(INDIRECT("'" &amp; I$2 &amp; "'!J" &amp; ROWS!I48)-TIME!I48)), "")</f>
        <v/>
      </c>
      <c r="J48" s="2">
        <f ca="1">_xlfn.IFNA(MAX(ABS(INDIRECT("'" &amp; J$2 &amp; "'!B" &amp; ROWS!J48)-TIME!J48), ABS(INDIRECT("'" &amp; J$2 &amp; "'!F" &amp; ROWS!J48)-TIME!J48), ABS(INDIRECT("'" &amp; J$2 &amp; "'!J" &amp; ROWS!J48)-TIME!J48)), "")</f>
        <v>9.999999999999995E-3</v>
      </c>
      <c r="K48" s="2">
        <f ca="1">_xlfn.IFNA(MAX(ABS(INDIRECT("'" &amp; K$2 &amp; "'!B" &amp; ROWS!K48)-TIME!K48), ABS(INDIRECT("'" &amp; K$2 &amp; "'!F" &amp; ROWS!K48)-TIME!K48), ABS(INDIRECT("'" &amp; K$2 &amp; "'!J" &amp; ROWS!K48)-TIME!K48)), "")</f>
        <v>9.999999999999995E-3</v>
      </c>
      <c r="L48" s="2">
        <f ca="1">_xlfn.IFNA(MAX(ABS(INDIRECT("'" &amp; L$2 &amp; "'!B" &amp; ROWS!L48)-TIME!L48), ABS(INDIRECT("'" &amp; L$2 &amp; "'!F" &amp; ROWS!L48)-TIME!L48), ABS(INDIRECT("'" &amp; L$2 &amp; "'!J" &amp; ROWS!L48)-TIME!L48)), "")</f>
        <v>0</v>
      </c>
      <c r="M48" s="2">
        <f ca="1">_xlfn.IFNA(MAX(ABS(INDIRECT("'" &amp; M$2 &amp; "'!B" &amp; ROWS!M48)-TIME!M48), ABS(INDIRECT("'" &amp; M$2 &amp; "'!F" &amp; ROWS!M48)-TIME!M48), ABS(INDIRECT("'" &amp; M$2 &amp; "'!J" &amp; ROWS!M48)-TIME!M48)), "")</f>
        <v>9.9999999999998979E-3</v>
      </c>
      <c r="N48" s="2">
        <f ca="1">_xlfn.IFNA(MAX(ABS(INDIRECT("'" &amp; N$2 &amp; "'!B" &amp; ROWS!N48)-TIME!N48), ABS(INDIRECT("'" &amp; N$2 &amp; "'!F" &amp; ROWS!N48)-TIME!N48), ABS(INDIRECT("'" &amp; N$2 &amp; "'!J" &amp; ROWS!N48)-TIME!N48)), "")</f>
        <v>1.0000000000000009E-2</v>
      </c>
      <c r="O48" s="2">
        <f ca="1">_xlfn.IFNA(MAX(ABS(INDIRECT("'" &amp; O$2 &amp; "'!B" &amp; ROWS!O48)-TIME!O48), ABS(INDIRECT("'" &amp; O$2 &amp; "'!F" &amp; ROWS!O48)-TIME!O48), ABS(INDIRECT("'" &amp; O$2 &amp; "'!J" &amp; ROWS!O48)-TIME!O48)), "")</f>
        <v>3.0000000000000027E-2</v>
      </c>
      <c r="P48" s="2" t="str">
        <f ca="1">_xlfn.IFNA(MAX(ABS(INDIRECT("'" &amp; P$2 &amp; "'!B" &amp; ROWS!P48)-TIME!P48), ABS(INDIRECT("'" &amp; P$2 &amp; "'!F" &amp; ROWS!P48)-TIME!P48), ABS(INDIRECT("'" &amp; P$2 &amp; "'!J" &amp; ROWS!P48)-TIME!P48)), "")</f>
        <v/>
      </c>
      <c r="Q48" s="2" t="str">
        <f ca="1">_xlfn.IFNA(MAX(ABS(INDIRECT("'" &amp; Q$2 &amp; "'!B" &amp; ROWS!Q48)-TIME!Q48), ABS(INDIRECT("'" &amp; Q$2 &amp; "'!F" &amp; ROWS!Q48)-TIME!Q48), ABS(INDIRECT("'" &amp; Q$2 &amp; "'!J" &amp; ROWS!Q48)-TIME!Q48)), "")</f>
        <v/>
      </c>
      <c r="R48" s="2">
        <f ca="1">_xlfn.IFNA(MAX(ABS(INDIRECT("'" &amp; R$2 &amp; "'!B" &amp; ROWS!R48)-TIME!R48), ABS(INDIRECT("'" &amp; R$2 &amp; "'!F" &amp; ROWS!R48)-TIME!R48), ABS(INDIRECT("'" &amp; R$2 &amp; "'!J" &amp; ROWS!R48)-TIME!R48)), "")</f>
        <v>0</v>
      </c>
      <c r="S48" s="2">
        <f ca="1">_xlfn.IFNA(MAX(ABS(INDIRECT("'" &amp; S$2 &amp; "'!B" &amp; ROWS!S48)-TIME!S48), ABS(INDIRECT("'" &amp; S$2 &amp; "'!F" &amp; ROWS!S48)-TIME!S48), ABS(INDIRECT("'" &amp; S$2 &amp; "'!J" &amp; ROWS!S48)-TIME!S48)), "")</f>
        <v>0</v>
      </c>
      <c r="T48" s="2">
        <f ca="1">_xlfn.IFNA(MAX(ABS(INDIRECT("'" &amp; T$2 &amp; "'!B" &amp; ROWS!T48)-TIME!T48), ABS(INDIRECT("'" &amp; T$2 &amp; "'!F" &amp; ROWS!T48)-TIME!T48), ABS(INDIRECT("'" &amp; T$2 &amp; "'!J" &amp; ROWS!T48)-TIME!T48)), "")</f>
        <v>0</v>
      </c>
      <c r="U48" s="2">
        <f ca="1">_xlfn.IFNA(MAX(ABS(INDIRECT("'" &amp; U$2 &amp; "'!B" &amp; ROWS!U48)-TIME!U48), ABS(INDIRECT("'" &amp; U$2 &amp; "'!F" &amp; ROWS!U48)-TIME!U48), ABS(INDIRECT("'" &amp; U$2 &amp; "'!J" &amp; ROWS!U48)-TIME!U48)), "")</f>
        <v>1.0000000000000009E-2</v>
      </c>
      <c r="V48" s="2">
        <f ca="1">_xlfn.IFNA(MAX(ABS(INDIRECT("'" &amp; V$2 &amp; "'!B" &amp; ROWS!V48)-TIME!V48), ABS(INDIRECT("'" &amp; V$2 &amp; "'!F" &amp; ROWS!V48)-TIME!V48), ABS(INDIRECT("'" &amp; V$2 &amp; "'!J" &amp; ROWS!V48)-TIME!V48)), "")</f>
        <v>2.0000000000000018E-2</v>
      </c>
      <c r="W48" s="2">
        <f ca="1">_xlfn.IFNA(MAX(ABS(INDIRECT("'" &amp; W$2 &amp; "'!B" &amp; ROWS!W48)-TIME!W48), ABS(INDIRECT("'" &amp; W$2 &amp; "'!F" &amp; ROWS!W48)-TIME!W48), ABS(INDIRECT("'" &amp; W$2 &amp; "'!J" &amp; ROWS!W48)-TIME!W48)), "")</f>
        <v>2.0000000000000018E-2</v>
      </c>
      <c r="X48" s="2" t="str">
        <f ca="1">_xlfn.IFNA(MAX(ABS(INDIRECT("'" &amp; X$2 &amp; "'!B" &amp; ROWS!X48)-TIME!X48), ABS(INDIRECT("'" &amp; X$2 &amp; "'!F" &amp; ROWS!X48)-TIME!X48), ABS(INDIRECT("'" &amp; X$2 &amp; "'!J" &amp; ROWS!X48)-TIME!X48)), "")</f>
        <v/>
      </c>
      <c r="Y48" s="2" t="str">
        <f ca="1">_xlfn.IFNA(MAX(ABS(INDIRECT("'" &amp; Y$2 &amp; "'!B" &amp; ROWS!Y48)-TIME!Y48), ABS(INDIRECT("'" &amp; Y$2 &amp; "'!F" &amp; ROWS!Y48)-TIME!Y48), ABS(INDIRECT("'" &amp; Y$2 &amp; "'!J" &amp; ROWS!Y48)-TIME!Y48)), "")</f>
        <v/>
      </c>
    </row>
    <row r="49" spans="1:25" x14ac:dyDescent="0.25">
      <c r="A49" t="str">
        <f>METRICS!A48</f>
        <v>init_once</v>
      </c>
      <c r="B49" s="2">
        <f ca="1">_xlfn.IFNA(MAX(ABS(INDIRECT("'" &amp; B$2 &amp; "'!B" &amp; ROWS!B49)-TIME!B49), ABS(INDIRECT("'" &amp; B$2 &amp; "'!F" &amp; ROWS!B49)-TIME!B49), ABS(INDIRECT("'" &amp; B$2 &amp; "'!J" &amp; ROWS!B49)-TIME!B49)), "")</f>
        <v>1.0000000000000009E-2</v>
      </c>
      <c r="C49" s="2">
        <f ca="1">_xlfn.IFNA(MAX(ABS(INDIRECT("'" &amp; C$2 &amp; "'!B" &amp; ROWS!C49)-TIME!C49), ABS(INDIRECT("'" &amp; C$2 &amp; "'!F" &amp; ROWS!C49)-TIME!C49), ABS(INDIRECT("'" &amp; C$2 &amp; "'!J" &amp; ROWS!C49)-TIME!C49)), "")</f>
        <v>0</v>
      </c>
      <c r="D49" s="2">
        <f ca="1">_xlfn.IFNA(MAX(ABS(INDIRECT("'" &amp; D$2 &amp; "'!B" &amp; ROWS!D49)-TIME!D49), ABS(INDIRECT("'" &amp; D$2 &amp; "'!F" &amp; ROWS!D49)-TIME!D49), ABS(INDIRECT("'" &amp; D$2 &amp; "'!J" &amp; ROWS!D49)-TIME!D49)), "")</f>
        <v>0</v>
      </c>
      <c r="E49" s="2">
        <f ca="1">_xlfn.IFNA(MAX(ABS(INDIRECT("'" &amp; E$2 &amp; "'!B" &amp; ROWS!E49)-TIME!E49), ABS(INDIRECT("'" &amp; E$2 &amp; "'!F" &amp; ROWS!E49)-TIME!E49), ABS(INDIRECT("'" &amp; E$2 &amp; "'!J" &amp; ROWS!E49)-TIME!E49)), "")</f>
        <v>1.0000000000000009E-2</v>
      </c>
      <c r="F49" s="2">
        <f ca="1">_xlfn.IFNA(MAX(ABS(INDIRECT("'" &amp; F$2 &amp; "'!B" &amp; ROWS!F49)-TIME!F49), ABS(INDIRECT("'" &amp; F$2 &amp; "'!F" &amp; ROWS!F49)-TIME!F49), ABS(INDIRECT("'" &amp; F$2 &amp; "'!J" &amp; ROWS!F49)-TIME!F49)), "")</f>
        <v>2.0000000000000018E-2</v>
      </c>
      <c r="G49" s="2">
        <f ca="1">_xlfn.IFNA(MAX(ABS(INDIRECT("'" &amp; G$2 &amp; "'!B" &amp; ROWS!G49)-TIME!G49), ABS(INDIRECT("'" &amp; G$2 &amp; "'!F" &amp; ROWS!G49)-TIME!G49), ABS(INDIRECT("'" &amp; G$2 &amp; "'!J" &amp; ROWS!G49)-TIME!G49)), "")</f>
        <v>0</v>
      </c>
      <c r="H49" s="2">
        <f ca="1">_xlfn.IFNA(MAX(ABS(INDIRECT("'" &amp; H$2 &amp; "'!B" &amp; ROWS!H49)-TIME!H49), ABS(INDIRECT("'" &amp; H$2 &amp; "'!F" &amp; ROWS!H49)-TIME!H49), ABS(INDIRECT("'" &amp; H$2 &amp; "'!J" &amp; ROWS!H49)-TIME!H49)), "")</f>
        <v>4.0000000000000036E-2</v>
      </c>
      <c r="I49" s="2">
        <f ca="1">_xlfn.IFNA(MAX(ABS(INDIRECT("'" &amp; I$2 &amp; "'!B" &amp; ROWS!I49)-TIME!I49), ABS(INDIRECT("'" &amp; I$2 &amp; "'!F" &amp; ROWS!I49)-TIME!I49), ABS(INDIRECT("'" &amp; I$2 &amp; "'!J" &amp; ROWS!I49)-TIME!I49)), "")</f>
        <v>4.0000000000000036E-2</v>
      </c>
      <c r="J49" s="2">
        <f ca="1">_xlfn.IFNA(MAX(ABS(INDIRECT("'" &amp; J$2 &amp; "'!B" &amp; ROWS!J49)-TIME!J49), ABS(INDIRECT("'" &amp; J$2 &amp; "'!F" &amp; ROWS!J49)-TIME!J49), ABS(INDIRECT("'" &amp; J$2 &amp; "'!J" &amp; ROWS!J49)-TIME!J49)), "")</f>
        <v>0</v>
      </c>
      <c r="K49" s="2">
        <f ca="1">_xlfn.IFNA(MAX(ABS(INDIRECT("'" &amp; K$2 &amp; "'!B" &amp; ROWS!K49)-TIME!K49), ABS(INDIRECT("'" &amp; K$2 &amp; "'!F" &amp; ROWS!K49)-TIME!K49), ABS(INDIRECT("'" &amp; K$2 &amp; "'!J" &amp; ROWS!K49)-TIME!K49)), "")</f>
        <v>0</v>
      </c>
      <c r="L49" s="2">
        <f ca="1">_xlfn.IFNA(MAX(ABS(INDIRECT("'" &amp; L$2 &amp; "'!B" &amp; ROWS!L49)-TIME!L49), ABS(INDIRECT("'" &amp; L$2 &amp; "'!F" &amp; ROWS!L49)-TIME!L49), ABS(INDIRECT("'" &amp; L$2 &amp; "'!J" &amp; ROWS!L49)-TIME!L49)), "")</f>
        <v>0</v>
      </c>
      <c r="M49" s="2">
        <f ca="1">_xlfn.IFNA(MAX(ABS(INDIRECT("'" &amp; M$2 &amp; "'!B" &amp; ROWS!M49)-TIME!M49), ABS(INDIRECT("'" &amp; M$2 &amp; "'!F" &amp; ROWS!M49)-TIME!M49), ABS(INDIRECT("'" &amp; M$2 &amp; "'!J" &amp; ROWS!M49)-TIME!M49)), "")</f>
        <v>1.0000000000000009E-2</v>
      </c>
      <c r="N49" s="2">
        <f ca="1">_xlfn.IFNA(MAX(ABS(INDIRECT("'" &amp; N$2 &amp; "'!B" &amp; ROWS!N49)-TIME!N49), ABS(INDIRECT("'" &amp; N$2 &amp; "'!F" &amp; ROWS!N49)-TIME!N49), ABS(INDIRECT("'" &amp; N$2 &amp; "'!J" &amp; ROWS!N49)-TIME!N49)), "")</f>
        <v>2.0000000000000018E-2</v>
      </c>
      <c r="O49" s="2">
        <f ca="1">_xlfn.IFNA(MAX(ABS(INDIRECT("'" &amp; O$2 &amp; "'!B" &amp; ROWS!O49)-TIME!O49), ABS(INDIRECT("'" &amp; O$2 &amp; "'!F" &amp; ROWS!O49)-TIME!O49), ABS(INDIRECT("'" &amp; O$2 &amp; "'!J" &amp; ROWS!O49)-TIME!O49)), "")</f>
        <v>1.0000000000000009E-2</v>
      </c>
      <c r="P49" s="2">
        <f ca="1">_xlfn.IFNA(MAX(ABS(INDIRECT("'" &amp; P$2 &amp; "'!B" &amp; ROWS!P49)-TIME!P49), ABS(INDIRECT("'" &amp; P$2 &amp; "'!F" &amp; ROWS!P49)-TIME!P49), ABS(INDIRECT("'" &amp; P$2 &amp; "'!J" &amp; ROWS!P49)-TIME!P49)), "")</f>
        <v>1.0000000000000009E-2</v>
      </c>
      <c r="Q49" s="2">
        <f ca="1">_xlfn.IFNA(MAX(ABS(INDIRECT("'" &amp; Q$2 &amp; "'!B" &amp; ROWS!Q49)-TIME!Q49), ABS(INDIRECT("'" &amp; Q$2 &amp; "'!F" &amp; ROWS!Q49)-TIME!Q49), ABS(INDIRECT("'" &amp; Q$2 &amp; "'!J" &amp; ROWS!Q49)-TIME!Q49)), "")</f>
        <v>9.999999999999995E-3</v>
      </c>
      <c r="R49" s="2">
        <f ca="1">_xlfn.IFNA(MAX(ABS(INDIRECT("'" &amp; R$2 &amp; "'!B" &amp; ROWS!R49)-TIME!R49), ABS(INDIRECT("'" &amp; R$2 &amp; "'!F" &amp; ROWS!R49)-TIME!R49), ABS(INDIRECT("'" &amp; R$2 &amp; "'!J" &amp; ROWS!R49)-TIME!R49)), "")</f>
        <v>1.0000000000000002E-2</v>
      </c>
      <c r="S49" s="2">
        <f ca="1">_xlfn.IFNA(MAX(ABS(INDIRECT("'" &amp; S$2 &amp; "'!B" &amp; ROWS!S49)-TIME!S49), ABS(INDIRECT("'" &amp; S$2 &amp; "'!F" &amp; ROWS!S49)-TIME!S49), ABS(INDIRECT("'" &amp; S$2 &amp; "'!J" &amp; ROWS!S49)-TIME!S49)), "")</f>
        <v>9.999999999999995E-3</v>
      </c>
      <c r="T49" s="2">
        <f ca="1">_xlfn.IFNA(MAX(ABS(INDIRECT("'" &amp; T$2 &amp; "'!B" &amp; ROWS!T49)-TIME!T49), ABS(INDIRECT("'" &amp; T$2 &amp; "'!F" &amp; ROWS!T49)-TIME!T49), ABS(INDIRECT("'" &amp; T$2 &amp; "'!J" &amp; ROWS!T49)-TIME!T49)), "")</f>
        <v>0</v>
      </c>
      <c r="U49" s="2">
        <f ca="1">_xlfn.IFNA(MAX(ABS(INDIRECT("'" &amp; U$2 &amp; "'!B" &amp; ROWS!U49)-TIME!U49), ABS(INDIRECT("'" &amp; U$2 &amp; "'!F" &amp; ROWS!U49)-TIME!U49), ABS(INDIRECT("'" &amp; U$2 &amp; "'!J" &amp; ROWS!U49)-TIME!U49)), "")</f>
        <v>1.0000000000000009E-2</v>
      </c>
      <c r="V49" s="2">
        <f ca="1">_xlfn.IFNA(MAX(ABS(INDIRECT("'" &amp; V$2 &amp; "'!B" &amp; ROWS!V49)-TIME!V49), ABS(INDIRECT("'" &amp; V$2 &amp; "'!F" &amp; ROWS!V49)-TIME!V49), ABS(INDIRECT("'" &amp; V$2 &amp; "'!J" &amp; ROWS!V49)-TIME!V49)), "")</f>
        <v>1.0000000000000009E-2</v>
      </c>
      <c r="W49" s="2">
        <f ca="1">_xlfn.IFNA(MAX(ABS(INDIRECT("'" &amp; W$2 &amp; "'!B" &amp; ROWS!W49)-TIME!W49), ABS(INDIRECT("'" &amp; W$2 &amp; "'!F" &amp; ROWS!W49)-TIME!W49), ABS(INDIRECT("'" &amp; W$2 &amp; "'!J" &amp; ROWS!W49)-TIME!W49)), "")</f>
        <v>0</v>
      </c>
      <c r="X49" s="2">
        <f ca="1">_xlfn.IFNA(MAX(ABS(INDIRECT("'" &amp; X$2 &amp; "'!B" &amp; ROWS!X49)-TIME!X49), ABS(INDIRECT("'" &amp; X$2 &amp; "'!F" &amp; ROWS!X49)-TIME!X49), ABS(INDIRECT("'" &amp; X$2 &amp; "'!J" &amp; ROWS!X49)-TIME!X49)), "")</f>
        <v>1.0000000000000009E-2</v>
      </c>
      <c r="Y49" s="2">
        <f ca="1">_xlfn.IFNA(MAX(ABS(INDIRECT("'" &amp; Y$2 &amp; "'!B" &amp; ROWS!Y49)-TIME!Y49), ABS(INDIRECT("'" &amp; Y$2 &amp; "'!F" &amp; ROWS!Y49)-TIME!Y49), ABS(INDIRECT("'" &amp; Y$2 &amp; "'!J" &amp; ROWS!Y49)-TIME!Y49)), "")</f>
        <v>1.999999999999999E-2</v>
      </c>
    </row>
    <row r="50" spans="1:25" x14ac:dyDescent="0.25">
      <c r="A50" t="str">
        <f>METRICS!A49</f>
        <v>io1</v>
      </c>
      <c r="B50" s="2" t="str">
        <f ca="1">_xlfn.IFNA(MAX(ABS(INDIRECT("'" &amp; B$2 &amp; "'!B" &amp; ROWS!B50)-TIME!B50), ABS(INDIRECT("'" &amp; B$2 &amp; "'!F" &amp; ROWS!B50)-TIME!B50), ABS(INDIRECT("'" &amp; B$2 &amp; "'!J" &amp; ROWS!B50)-TIME!B50)), "")</f>
        <v/>
      </c>
      <c r="C50" s="2" t="str">
        <f ca="1">_xlfn.IFNA(MAX(ABS(INDIRECT("'" &amp; C$2 &amp; "'!B" &amp; ROWS!C50)-TIME!C50), ABS(INDIRECT("'" &amp; C$2 &amp; "'!F" &amp; ROWS!C50)-TIME!C50), ABS(INDIRECT("'" &amp; C$2 &amp; "'!J" &amp; ROWS!C50)-TIME!C50)), "")</f>
        <v/>
      </c>
      <c r="D50" s="2" t="str">
        <f ca="1">_xlfn.IFNA(MAX(ABS(INDIRECT("'" &amp; D$2 &amp; "'!B" &amp; ROWS!D50)-TIME!D50), ABS(INDIRECT("'" &amp; D$2 &amp; "'!F" &amp; ROWS!D50)-TIME!D50), ABS(INDIRECT("'" &amp; D$2 &amp; "'!J" &amp; ROWS!D50)-TIME!D50)), "")</f>
        <v/>
      </c>
      <c r="E50" s="2" t="str">
        <f ca="1">_xlfn.IFNA(MAX(ABS(INDIRECT("'" &amp; E$2 &amp; "'!B" &amp; ROWS!E50)-TIME!E50), ABS(INDIRECT("'" &amp; E$2 &amp; "'!F" &amp; ROWS!E50)-TIME!E50), ABS(INDIRECT("'" &amp; E$2 &amp; "'!J" &amp; ROWS!E50)-TIME!E50)), "")</f>
        <v/>
      </c>
      <c r="F50" s="2" t="str">
        <f ca="1">_xlfn.IFNA(MAX(ABS(INDIRECT("'" &amp; F$2 &amp; "'!B" &amp; ROWS!F50)-TIME!F50), ABS(INDIRECT("'" &amp; F$2 &amp; "'!F" &amp; ROWS!F50)-TIME!F50), ABS(INDIRECT("'" &amp; F$2 &amp; "'!J" &amp; ROWS!F50)-TIME!F50)), "")</f>
        <v/>
      </c>
      <c r="G50" s="2" t="str">
        <f ca="1">_xlfn.IFNA(MAX(ABS(INDIRECT("'" &amp; G$2 &amp; "'!B" &amp; ROWS!G50)-TIME!G50), ABS(INDIRECT("'" &amp; G$2 &amp; "'!F" &amp; ROWS!G50)-TIME!G50), ABS(INDIRECT("'" &amp; G$2 &amp; "'!J" &amp; ROWS!G50)-TIME!G50)), "")</f>
        <v/>
      </c>
      <c r="H50" s="2" t="str">
        <f ca="1">_xlfn.IFNA(MAX(ABS(INDIRECT("'" &amp; H$2 &amp; "'!B" &amp; ROWS!H50)-TIME!H50), ABS(INDIRECT("'" &amp; H$2 &amp; "'!F" &amp; ROWS!H50)-TIME!H50), ABS(INDIRECT("'" &amp; H$2 &amp; "'!J" &amp; ROWS!H50)-TIME!H50)), "")</f>
        <v/>
      </c>
      <c r="I50" s="2" t="str">
        <f ca="1">_xlfn.IFNA(MAX(ABS(INDIRECT("'" &amp; I$2 &amp; "'!B" &amp; ROWS!I50)-TIME!I50), ABS(INDIRECT("'" &amp; I$2 &amp; "'!F" &amp; ROWS!I50)-TIME!I50), ABS(INDIRECT("'" &amp; I$2 &amp; "'!J" &amp; ROWS!I50)-TIME!I50)), "")</f>
        <v/>
      </c>
      <c r="J50" s="2" t="str">
        <f ca="1">_xlfn.IFNA(MAX(ABS(INDIRECT("'" &amp; J$2 &amp; "'!B" &amp; ROWS!J50)-TIME!J50), ABS(INDIRECT("'" &amp; J$2 &amp; "'!F" &amp; ROWS!J50)-TIME!J50), ABS(INDIRECT("'" &amp; J$2 &amp; "'!J" &amp; ROWS!J50)-TIME!J50)), "")</f>
        <v/>
      </c>
      <c r="K50" s="2" t="str">
        <f ca="1">_xlfn.IFNA(MAX(ABS(INDIRECT("'" &amp; K$2 &amp; "'!B" &amp; ROWS!K50)-TIME!K50), ABS(INDIRECT("'" &amp; K$2 &amp; "'!F" &amp; ROWS!K50)-TIME!K50), ABS(INDIRECT("'" &amp; K$2 &amp; "'!J" &amp; ROWS!K50)-TIME!K50)), "")</f>
        <v/>
      </c>
      <c r="L50" s="2" t="str">
        <f ca="1">_xlfn.IFNA(MAX(ABS(INDIRECT("'" &amp; L$2 &amp; "'!B" &amp; ROWS!L50)-TIME!L50), ABS(INDIRECT("'" &amp; L$2 &amp; "'!F" &amp; ROWS!L50)-TIME!L50), ABS(INDIRECT("'" &amp; L$2 &amp; "'!J" &amp; ROWS!L50)-TIME!L50)), "")</f>
        <v/>
      </c>
      <c r="M50" s="2" t="str">
        <f ca="1">_xlfn.IFNA(MAX(ABS(INDIRECT("'" &amp; M$2 &amp; "'!B" &amp; ROWS!M50)-TIME!M50), ABS(INDIRECT("'" &amp; M$2 &amp; "'!F" &amp; ROWS!M50)-TIME!M50), ABS(INDIRECT("'" &amp; M$2 &amp; "'!J" &amp; ROWS!M50)-TIME!M50)), "")</f>
        <v/>
      </c>
      <c r="N50" s="2" t="str">
        <f ca="1">_xlfn.IFNA(MAX(ABS(INDIRECT("'" &amp; N$2 &amp; "'!B" &amp; ROWS!N50)-TIME!N50), ABS(INDIRECT("'" &amp; N$2 &amp; "'!F" &amp; ROWS!N50)-TIME!N50), ABS(INDIRECT("'" &amp; N$2 &amp; "'!J" &amp; ROWS!N50)-TIME!N50)), "")</f>
        <v/>
      </c>
      <c r="O50" s="2" t="str">
        <f ca="1">_xlfn.IFNA(MAX(ABS(INDIRECT("'" &amp; O$2 &amp; "'!B" &amp; ROWS!O50)-TIME!O50), ABS(INDIRECT("'" &amp; O$2 &amp; "'!F" &amp; ROWS!O50)-TIME!O50), ABS(INDIRECT("'" &amp; O$2 &amp; "'!J" &amp; ROWS!O50)-TIME!O50)), "")</f>
        <v/>
      </c>
      <c r="P50" s="2" t="str">
        <f ca="1">_xlfn.IFNA(MAX(ABS(INDIRECT("'" &amp; P$2 &amp; "'!B" &amp; ROWS!P50)-TIME!P50), ABS(INDIRECT("'" &amp; P$2 &amp; "'!F" &amp; ROWS!P50)-TIME!P50), ABS(INDIRECT("'" &amp; P$2 &amp; "'!J" &amp; ROWS!P50)-TIME!P50)), "")</f>
        <v/>
      </c>
      <c r="Q50" s="2" t="str">
        <f ca="1">_xlfn.IFNA(MAX(ABS(INDIRECT("'" &amp; Q$2 &amp; "'!B" &amp; ROWS!Q50)-TIME!Q50), ABS(INDIRECT("'" &amp; Q$2 &amp; "'!F" &amp; ROWS!Q50)-TIME!Q50), ABS(INDIRECT("'" &amp; Q$2 &amp; "'!J" &amp; ROWS!Q50)-TIME!Q50)), "")</f>
        <v/>
      </c>
      <c r="R50" s="2">
        <f ca="1">_xlfn.IFNA(MAX(ABS(INDIRECT("'" &amp; R$2 &amp; "'!B" &amp; ROWS!R50)-TIME!R50), ABS(INDIRECT("'" &amp; R$2 &amp; "'!F" &amp; ROWS!R50)-TIME!R50), ABS(INDIRECT("'" &amp; R$2 &amp; "'!J" &amp; ROWS!R50)-TIME!R50)), "")</f>
        <v>2.0000000000000018E-2</v>
      </c>
      <c r="S50" s="2">
        <f ca="1">_xlfn.IFNA(MAX(ABS(INDIRECT("'" &amp; S$2 &amp; "'!B" &amp; ROWS!S50)-TIME!S50), ABS(INDIRECT("'" &amp; S$2 &amp; "'!F" &amp; ROWS!S50)-TIME!S50), ABS(INDIRECT("'" &amp; S$2 &amp; "'!J" &amp; ROWS!S50)-TIME!S50)), "")</f>
        <v>1.9999999999999796E-2</v>
      </c>
      <c r="T50" s="2">
        <f ca="1">_xlfn.IFNA(MAX(ABS(INDIRECT("'" &amp; T$2 &amp; "'!B" &amp; ROWS!T50)-TIME!T50), ABS(INDIRECT("'" &amp; T$2 &amp; "'!F" &amp; ROWS!T50)-TIME!T50), ABS(INDIRECT("'" &amp; T$2 &amp; "'!J" &amp; ROWS!T50)-TIME!T50)), "")</f>
        <v>1.0000000000000009E-2</v>
      </c>
      <c r="U50" s="2" t="str">
        <f ca="1">_xlfn.IFNA(MAX(ABS(INDIRECT("'" &amp; U$2 &amp; "'!B" &amp; ROWS!U50)-TIME!U50), ABS(INDIRECT("'" &amp; U$2 &amp; "'!F" &amp; ROWS!U50)-TIME!U50), ABS(INDIRECT("'" &amp; U$2 &amp; "'!J" &amp; ROWS!U50)-TIME!U50)), "")</f>
        <v/>
      </c>
      <c r="V50" s="2" t="str">
        <f ca="1">_xlfn.IFNA(MAX(ABS(INDIRECT("'" &amp; V$2 &amp; "'!B" &amp; ROWS!V50)-TIME!V50), ABS(INDIRECT("'" &amp; V$2 &amp; "'!F" &amp; ROWS!V50)-TIME!V50), ABS(INDIRECT("'" &amp; V$2 &amp; "'!J" &amp; ROWS!V50)-TIME!V50)), "")</f>
        <v/>
      </c>
      <c r="W50" s="2" t="str">
        <f ca="1">_xlfn.IFNA(MAX(ABS(INDIRECT("'" &amp; W$2 &amp; "'!B" &amp; ROWS!W50)-TIME!W50), ABS(INDIRECT("'" &amp; W$2 &amp; "'!F" &amp; ROWS!W50)-TIME!W50), ABS(INDIRECT("'" &amp; W$2 &amp; "'!J" &amp; ROWS!W50)-TIME!W50)), "")</f>
        <v/>
      </c>
      <c r="X50" s="2" t="str">
        <f ca="1">_xlfn.IFNA(MAX(ABS(INDIRECT("'" &amp; X$2 &amp; "'!B" &amp; ROWS!X50)-TIME!X50), ABS(INDIRECT("'" &amp; X$2 &amp; "'!F" &amp; ROWS!X50)-TIME!X50), ABS(INDIRECT("'" &amp; X$2 &amp; "'!J" &amp; ROWS!X50)-TIME!X50)), "")</f>
        <v/>
      </c>
      <c r="Y50" s="2" t="str">
        <f ca="1">_xlfn.IFNA(MAX(ABS(INDIRECT("'" &amp; Y$2 &amp; "'!B" &amp; ROWS!Y50)-TIME!Y50), ABS(INDIRECT("'" &amp; Y$2 &amp; "'!F" &amp; ROWS!Y50)-TIME!Y50), ABS(INDIRECT("'" &amp; Y$2 &amp; "'!J" &amp; ROWS!Y50)-TIME!Y50)), "")</f>
        <v/>
      </c>
    </row>
    <row r="51" spans="1:25" x14ac:dyDescent="0.25">
      <c r="A51" t="str">
        <f>METRICS!A50</f>
        <v>io2</v>
      </c>
      <c r="B51" s="2" t="str">
        <f ca="1">_xlfn.IFNA(MAX(ABS(INDIRECT("'" &amp; B$2 &amp; "'!B" &amp; ROWS!B51)-TIME!B51), ABS(INDIRECT("'" &amp; B$2 &amp; "'!F" &amp; ROWS!B51)-TIME!B51), ABS(INDIRECT("'" &amp; B$2 &amp; "'!J" &amp; ROWS!B51)-TIME!B51)), "")</f>
        <v/>
      </c>
      <c r="C51" s="2" t="str">
        <f ca="1">_xlfn.IFNA(MAX(ABS(INDIRECT("'" &amp; C$2 &amp; "'!B" &amp; ROWS!C51)-TIME!C51), ABS(INDIRECT("'" &amp; C$2 &amp; "'!F" &amp; ROWS!C51)-TIME!C51), ABS(INDIRECT("'" &amp; C$2 &amp; "'!J" &amp; ROWS!C51)-TIME!C51)), "")</f>
        <v/>
      </c>
      <c r="D51" s="2" t="str">
        <f ca="1">_xlfn.IFNA(MAX(ABS(INDIRECT("'" &amp; D$2 &amp; "'!B" &amp; ROWS!D51)-TIME!D51), ABS(INDIRECT("'" &amp; D$2 &amp; "'!F" &amp; ROWS!D51)-TIME!D51), ABS(INDIRECT("'" &amp; D$2 &amp; "'!J" &amp; ROWS!D51)-TIME!D51)), "")</f>
        <v/>
      </c>
      <c r="E51" s="2" t="str">
        <f ca="1">_xlfn.IFNA(MAX(ABS(INDIRECT("'" &amp; E$2 &amp; "'!B" &amp; ROWS!E51)-TIME!E51), ABS(INDIRECT("'" &amp; E$2 &amp; "'!F" &amp; ROWS!E51)-TIME!E51), ABS(INDIRECT("'" &amp; E$2 &amp; "'!J" &amp; ROWS!E51)-TIME!E51)), "")</f>
        <v/>
      </c>
      <c r="F51" s="2" t="str">
        <f ca="1">_xlfn.IFNA(MAX(ABS(INDIRECT("'" &amp; F$2 &amp; "'!B" &amp; ROWS!F51)-TIME!F51), ABS(INDIRECT("'" &amp; F$2 &amp; "'!F" &amp; ROWS!F51)-TIME!F51), ABS(INDIRECT("'" &amp; F$2 &amp; "'!J" &amp; ROWS!F51)-TIME!F51)), "")</f>
        <v/>
      </c>
      <c r="G51" s="2" t="str">
        <f ca="1">_xlfn.IFNA(MAX(ABS(INDIRECT("'" &amp; G$2 &amp; "'!B" &amp; ROWS!G51)-TIME!G51), ABS(INDIRECT("'" &amp; G$2 &amp; "'!F" &amp; ROWS!G51)-TIME!G51), ABS(INDIRECT("'" &amp; G$2 &amp; "'!J" &amp; ROWS!G51)-TIME!G51)), "")</f>
        <v/>
      </c>
      <c r="H51" s="2" t="str">
        <f ca="1">_xlfn.IFNA(MAX(ABS(INDIRECT("'" &amp; H$2 &amp; "'!B" &amp; ROWS!H51)-TIME!H51), ABS(INDIRECT("'" &amp; H$2 &amp; "'!F" &amp; ROWS!H51)-TIME!H51), ABS(INDIRECT("'" &amp; H$2 &amp; "'!J" &amp; ROWS!H51)-TIME!H51)), "")</f>
        <v/>
      </c>
      <c r="I51" s="2" t="str">
        <f ca="1">_xlfn.IFNA(MAX(ABS(INDIRECT("'" &amp; I$2 &amp; "'!B" &amp; ROWS!I51)-TIME!I51), ABS(INDIRECT("'" &amp; I$2 &amp; "'!F" &amp; ROWS!I51)-TIME!I51), ABS(INDIRECT("'" &amp; I$2 &amp; "'!J" &amp; ROWS!I51)-TIME!I51)), "")</f>
        <v/>
      </c>
      <c r="J51" s="2">
        <f ca="1">_xlfn.IFNA(MAX(ABS(INDIRECT("'" &amp; J$2 &amp; "'!B" &amp; ROWS!J51)-TIME!J51), ABS(INDIRECT("'" &amp; J$2 &amp; "'!F" &amp; ROWS!J51)-TIME!J51), ABS(INDIRECT("'" &amp; J$2 &amp; "'!J" &amp; ROWS!J51)-TIME!J51)), "")</f>
        <v>3.9999999999999147E-2</v>
      </c>
      <c r="K51" s="2">
        <f ca="1">_xlfn.IFNA(MAX(ABS(INDIRECT("'" &amp; K$2 &amp; "'!B" &amp; ROWS!K51)-TIME!K51), ABS(INDIRECT("'" &amp; K$2 &amp; "'!F" &amp; ROWS!K51)-TIME!K51), ABS(INDIRECT("'" &amp; K$2 &amp; "'!J" &amp; ROWS!K51)-TIME!K51)), "")</f>
        <v>2.0000000000000018E-2</v>
      </c>
      <c r="L51" s="2">
        <f ca="1">_xlfn.IFNA(MAX(ABS(INDIRECT("'" &amp; L$2 &amp; "'!B" &amp; ROWS!L51)-TIME!L51), ABS(INDIRECT("'" &amp; L$2 &amp; "'!F" &amp; ROWS!L51)-TIME!L51), ABS(INDIRECT("'" &amp; L$2 &amp; "'!J" &amp; ROWS!L51)-TIME!L51)), "")</f>
        <v>5.9999999999999609E-2</v>
      </c>
      <c r="M51" s="2" t="str">
        <f ca="1">_xlfn.IFNA(MAX(ABS(INDIRECT("'" &amp; M$2 &amp; "'!B" &amp; ROWS!M51)-TIME!M51), ABS(INDIRECT("'" &amp; M$2 &amp; "'!F" &amp; ROWS!M51)-TIME!M51), ABS(INDIRECT("'" &amp; M$2 &amp; "'!J" &amp; ROWS!M51)-TIME!M51)), "")</f>
        <v/>
      </c>
      <c r="N51" s="2" t="str">
        <f ca="1">_xlfn.IFNA(MAX(ABS(INDIRECT("'" &amp; N$2 &amp; "'!B" &amp; ROWS!N51)-TIME!N51), ABS(INDIRECT("'" &amp; N$2 &amp; "'!F" &amp; ROWS!N51)-TIME!N51), ABS(INDIRECT("'" &amp; N$2 &amp; "'!J" &amp; ROWS!N51)-TIME!N51)), "")</f>
        <v/>
      </c>
      <c r="O51" s="2" t="str">
        <f ca="1">_xlfn.IFNA(MAX(ABS(INDIRECT("'" &amp; O$2 &amp; "'!B" &amp; ROWS!O51)-TIME!O51), ABS(INDIRECT("'" &amp; O$2 &amp; "'!F" &amp; ROWS!O51)-TIME!O51), ABS(INDIRECT("'" &amp; O$2 &amp; "'!J" &amp; ROWS!O51)-TIME!O51)), "")</f>
        <v/>
      </c>
      <c r="P51" s="2" t="str">
        <f ca="1">_xlfn.IFNA(MAX(ABS(INDIRECT("'" &amp; P$2 &amp; "'!B" &amp; ROWS!P51)-TIME!P51), ABS(INDIRECT("'" &amp; P$2 &amp; "'!F" &amp; ROWS!P51)-TIME!P51), ABS(INDIRECT("'" &amp; P$2 &amp; "'!J" &amp; ROWS!P51)-TIME!P51)), "")</f>
        <v/>
      </c>
      <c r="Q51" s="2" t="str">
        <f ca="1">_xlfn.IFNA(MAX(ABS(INDIRECT("'" &amp; Q$2 &amp; "'!B" &amp; ROWS!Q51)-TIME!Q51), ABS(INDIRECT("'" &amp; Q$2 &amp; "'!F" &amp; ROWS!Q51)-TIME!Q51), ABS(INDIRECT("'" &amp; Q$2 &amp; "'!J" &amp; ROWS!Q51)-TIME!Q51)), "")</f>
        <v/>
      </c>
      <c r="R51" s="2">
        <f ca="1">_xlfn.IFNA(MAX(ABS(INDIRECT("'" &amp; R$2 &amp; "'!B" &amp; ROWS!R51)-TIME!R51), ABS(INDIRECT("'" &amp; R$2 &amp; "'!F" &amp; ROWS!R51)-TIME!R51), ABS(INDIRECT("'" &amp; R$2 &amp; "'!J" &amp; ROWS!R51)-TIME!R51)), "")</f>
        <v>8.9999999999999858E-2</v>
      </c>
      <c r="S51" s="2">
        <f ca="1">_xlfn.IFNA(MAX(ABS(INDIRECT("'" &amp; S$2 &amp; "'!B" &amp; ROWS!S51)-TIME!S51), ABS(INDIRECT("'" &amp; S$2 &amp; "'!F" &amp; ROWS!S51)-TIME!S51), ABS(INDIRECT("'" &amp; S$2 &amp; "'!J" &amp; ROWS!S51)-TIME!S51)), "")</f>
        <v>9.9999999999997868E-3</v>
      </c>
      <c r="T51" s="2">
        <f ca="1">_xlfn.IFNA(MAX(ABS(INDIRECT("'" &amp; T$2 &amp; "'!B" &amp; ROWS!T51)-TIME!T51), ABS(INDIRECT("'" &amp; T$2 &amp; "'!F" &amp; ROWS!T51)-TIME!T51), ABS(INDIRECT("'" &amp; T$2 &amp; "'!J" &amp; ROWS!T51)-TIME!T51)), "")</f>
        <v>1.0000000000000231E-2</v>
      </c>
      <c r="U51" s="2" t="str">
        <f ca="1">_xlfn.IFNA(MAX(ABS(INDIRECT("'" &amp; U$2 &amp; "'!B" &amp; ROWS!U51)-TIME!U51), ABS(INDIRECT("'" &amp; U$2 &amp; "'!F" &amp; ROWS!U51)-TIME!U51), ABS(INDIRECT("'" &amp; U$2 &amp; "'!J" &amp; ROWS!U51)-TIME!U51)), "")</f>
        <v/>
      </c>
      <c r="V51" s="2" t="str">
        <f ca="1">_xlfn.IFNA(MAX(ABS(INDIRECT("'" &amp; V$2 &amp; "'!B" &amp; ROWS!V51)-TIME!V51), ABS(INDIRECT("'" &amp; V$2 &amp; "'!F" &amp; ROWS!V51)-TIME!V51), ABS(INDIRECT("'" &amp; V$2 &amp; "'!J" &amp; ROWS!V51)-TIME!V51)), "")</f>
        <v/>
      </c>
      <c r="W51" s="2" t="str">
        <f ca="1">_xlfn.IFNA(MAX(ABS(INDIRECT("'" &amp; W$2 &amp; "'!B" &amp; ROWS!W51)-TIME!W51), ABS(INDIRECT("'" &amp; W$2 &amp; "'!F" &amp; ROWS!W51)-TIME!W51), ABS(INDIRECT("'" &amp; W$2 &amp; "'!J" &amp; ROWS!W51)-TIME!W51)), "")</f>
        <v/>
      </c>
      <c r="X51" s="2" t="str">
        <f ca="1">_xlfn.IFNA(MAX(ABS(INDIRECT("'" &amp; X$2 &amp; "'!B" &amp; ROWS!X51)-TIME!X51), ABS(INDIRECT("'" &amp; X$2 &amp; "'!F" &amp; ROWS!X51)-TIME!X51), ABS(INDIRECT("'" &amp; X$2 &amp; "'!J" &amp; ROWS!X51)-TIME!X51)), "")</f>
        <v/>
      </c>
      <c r="Y51" s="2" t="str">
        <f ca="1">_xlfn.IFNA(MAX(ABS(INDIRECT("'" &amp; Y$2 &amp; "'!B" &amp; ROWS!Y51)-TIME!Y51), ABS(INDIRECT("'" &amp; Y$2 &amp; "'!F" &amp; ROWS!Y51)-TIME!Y51), ABS(INDIRECT("'" &amp; Y$2 &amp; "'!J" &amp; ROWS!Y51)-TIME!Y51)), "")</f>
        <v/>
      </c>
    </row>
    <row r="52" spans="1:25" x14ac:dyDescent="0.25">
      <c r="A52" t="str">
        <f>METRICS!A51</f>
        <v>KRfunctions</v>
      </c>
      <c r="B52" s="2">
        <f ca="1">_xlfn.IFNA(MAX(ABS(INDIRECT("'" &amp; B$2 &amp; "'!B" &amp; ROWS!B52)-TIME!B52), ABS(INDIRECT("'" &amp; B$2 &amp; "'!F" &amp; ROWS!B52)-TIME!B52), ABS(INDIRECT("'" &amp; B$2 &amp; "'!J" &amp; ROWS!B52)-TIME!B52)), "")</f>
        <v>1.0000000000000009E-2</v>
      </c>
      <c r="C52" s="2">
        <f ca="1">_xlfn.IFNA(MAX(ABS(INDIRECT("'" &amp; C$2 &amp; "'!B" &amp; ROWS!C52)-TIME!C52), ABS(INDIRECT("'" &amp; C$2 &amp; "'!F" &amp; ROWS!C52)-TIME!C52), ABS(INDIRECT("'" &amp; C$2 &amp; "'!J" &amp; ROWS!C52)-TIME!C52)), "")</f>
        <v>0</v>
      </c>
      <c r="D52" s="2">
        <f ca="1">_xlfn.IFNA(MAX(ABS(INDIRECT("'" &amp; D$2 &amp; "'!B" &amp; ROWS!D52)-TIME!D52), ABS(INDIRECT("'" &amp; D$2 &amp; "'!F" &amp; ROWS!D52)-TIME!D52), ABS(INDIRECT("'" &amp; D$2 &amp; "'!J" &amp; ROWS!D52)-TIME!D52)), "")</f>
        <v>0</v>
      </c>
      <c r="E52" s="2">
        <f ca="1">_xlfn.IFNA(MAX(ABS(INDIRECT("'" &amp; E$2 &amp; "'!B" &amp; ROWS!E52)-TIME!E52), ABS(INDIRECT("'" &amp; E$2 &amp; "'!F" &amp; ROWS!E52)-TIME!E52), ABS(INDIRECT("'" &amp; E$2 &amp; "'!J" &amp; ROWS!E52)-TIME!E52)), "")</f>
        <v>1.0000000000000009E-2</v>
      </c>
      <c r="F52" s="2">
        <f ca="1">_xlfn.IFNA(MAX(ABS(INDIRECT("'" &amp; F$2 &amp; "'!B" &amp; ROWS!F52)-TIME!F52), ABS(INDIRECT("'" &amp; F$2 &amp; "'!F" &amp; ROWS!F52)-TIME!F52), ABS(INDIRECT("'" &amp; F$2 &amp; "'!J" &amp; ROWS!F52)-TIME!F52)), "")</f>
        <v>3.9999999999999925E-2</v>
      </c>
      <c r="G52" s="2">
        <f ca="1">_xlfn.IFNA(MAX(ABS(INDIRECT("'" &amp; G$2 &amp; "'!B" &amp; ROWS!G52)-TIME!G52), ABS(INDIRECT("'" &amp; G$2 &amp; "'!F" &amp; ROWS!G52)-TIME!G52), ABS(INDIRECT("'" &amp; G$2 &amp; "'!J" &amp; ROWS!G52)-TIME!G52)), "")</f>
        <v>1.0000000000000009E-2</v>
      </c>
      <c r="H52" s="2">
        <f ca="1">_xlfn.IFNA(MAX(ABS(INDIRECT("'" &amp; H$2 &amp; "'!B" &amp; ROWS!H52)-TIME!H52), ABS(INDIRECT("'" &amp; H$2 &amp; "'!F" &amp; ROWS!H52)-TIME!H52), ABS(INDIRECT("'" &amp; H$2 &amp; "'!J" &amp; ROWS!H52)-TIME!H52)), "")</f>
        <v>3.0000000000000027E-2</v>
      </c>
      <c r="I52" s="2">
        <f ca="1">_xlfn.IFNA(MAX(ABS(INDIRECT("'" &amp; I$2 &amp; "'!B" &amp; ROWS!I52)-TIME!I52), ABS(INDIRECT("'" &amp; I$2 &amp; "'!F" &amp; ROWS!I52)-TIME!I52), ABS(INDIRECT("'" &amp; I$2 &amp; "'!J" &amp; ROWS!I52)-TIME!I52)), "")</f>
        <v>2.0000000000000018E-2</v>
      </c>
      <c r="J52" s="2">
        <f ca="1">_xlfn.IFNA(MAX(ABS(INDIRECT("'" &amp; J$2 &amp; "'!B" &amp; ROWS!J52)-TIME!J52), ABS(INDIRECT("'" &amp; J$2 &amp; "'!F" &amp; ROWS!J52)-TIME!J52), ABS(INDIRECT("'" &amp; J$2 &amp; "'!J" &amp; ROWS!J52)-TIME!J52)), "")</f>
        <v>0</v>
      </c>
      <c r="K52" s="2">
        <f ca="1">_xlfn.IFNA(MAX(ABS(INDIRECT("'" &amp; K$2 &amp; "'!B" &amp; ROWS!K52)-TIME!K52), ABS(INDIRECT("'" &amp; K$2 &amp; "'!F" &amp; ROWS!K52)-TIME!K52), ABS(INDIRECT("'" &amp; K$2 &amp; "'!J" &amp; ROWS!K52)-TIME!K52)), "")</f>
        <v>1.0000000000000002E-2</v>
      </c>
      <c r="L52" s="2">
        <f ca="1">_xlfn.IFNA(MAX(ABS(INDIRECT("'" &amp; L$2 &amp; "'!B" &amp; ROWS!L52)-TIME!L52), ABS(INDIRECT("'" &amp; L$2 &amp; "'!F" &amp; ROWS!L52)-TIME!L52), ABS(INDIRECT("'" &amp; L$2 &amp; "'!J" &amp; ROWS!L52)-TIME!L52)), "")</f>
        <v>0</v>
      </c>
      <c r="M52" s="2">
        <f ca="1">_xlfn.IFNA(MAX(ABS(INDIRECT("'" &amp; M$2 &amp; "'!B" &amp; ROWS!M52)-TIME!M52), ABS(INDIRECT("'" &amp; M$2 &amp; "'!F" &amp; ROWS!M52)-TIME!M52), ABS(INDIRECT("'" &amp; M$2 &amp; "'!J" &amp; ROWS!M52)-TIME!M52)), "")</f>
        <v>1.0000000000000009E-2</v>
      </c>
      <c r="N52" s="2">
        <f ca="1">_xlfn.IFNA(MAX(ABS(INDIRECT("'" &amp; N$2 &amp; "'!B" &amp; ROWS!N52)-TIME!N52), ABS(INDIRECT("'" &amp; N$2 &amp; "'!F" &amp; ROWS!N52)-TIME!N52), ABS(INDIRECT("'" &amp; N$2 &amp; "'!J" &amp; ROWS!N52)-TIME!N52)), "")</f>
        <v>2.0000000000000018E-2</v>
      </c>
      <c r="O52" s="2">
        <f ca="1">_xlfn.IFNA(MAX(ABS(INDIRECT("'" &amp; O$2 &amp; "'!B" &amp; ROWS!O52)-TIME!O52), ABS(INDIRECT("'" &amp; O$2 &amp; "'!F" &amp; ROWS!O52)-TIME!O52), ABS(INDIRECT("'" &amp; O$2 &amp; "'!J" &amp; ROWS!O52)-TIME!O52)), "")</f>
        <v>1.0000000000000009E-2</v>
      </c>
      <c r="P52" s="2">
        <f ca="1">_xlfn.IFNA(MAX(ABS(INDIRECT("'" &amp; P$2 &amp; "'!B" &amp; ROWS!P52)-TIME!P52), ABS(INDIRECT("'" &amp; P$2 &amp; "'!F" &amp; ROWS!P52)-TIME!P52), ABS(INDIRECT("'" &amp; P$2 &amp; "'!J" &amp; ROWS!P52)-TIME!P52)), "")</f>
        <v>1.0000000000000009E-2</v>
      </c>
      <c r="Q52" s="2">
        <f ca="1">_xlfn.IFNA(MAX(ABS(INDIRECT("'" &amp; Q$2 &amp; "'!B" &amp; ROWS!Q52)-TIME!Q52), ABS(INDIRECT("'" &amp; Q$2 &amp; "'!F" &amp; ROWS!Q52)-TIME!Q52), ABS(INDIRECT("'" &amp; Q$2 &amp; "'!J" &amp; ROWS!Q52)-TIME!Q52)), "")</f>
        <v>0</v>
      </c>
      <c r="R52" s="2">
        <f ca="1">_xlfn.IFNA(MAX(ABS(INDIRECT("'" &amp; R$2 &amp; "'!B" &amp; ROWS!R52)-TIME!R52), ABS(INDIRECT("'" &amp; R$2 &amp; "'!F" &amp; ROWS!R52)-TIME!R52), ABS(INDIRECT("'" &amp; R$2 &amp; "'!J" &amp; ROWS!R52)-TIME!R52)), "")</f>
        <v>0</v>
      </c>
      <c r="S52" s="2">
        <f ca="1">_xlfn.IFNA(MAX(ABS(INDIRECT("'" &amp; S$2 &amp; "'!B" &amp; ROWS!S52)-TIME!S52), ABS(INDIRECT("'" &amp; S$2 &amp; "'!F" &amp; ROWS!S52)-TIME!S52), ABS(INDIRECT("'" &amp; S$2 &amp; "'!J" &amp; ROWS!S52)-TIME!S52)), "")</f>
        <v>1.0000000000000002E-2</v>
      </c>
      <c r="T52" s="2">
        <f ca="1">_xlfn.IFNA(MAX(ABS(INDIRECT("'" &amp; T$2 &amp; "'!B" &amp; ROWS!T52)-TIME!T52), ABS(INDIRECT("'" &amp; T$2 &amp; "'!F" &amp; ROWS!T52)-TIME!T52), ABS(INDIRECT("'" &amp; T$2 &amp; "'!J" &amp; ROWS!T52)-TIME!T52)), "")</f>
        <v>0</v>
      </c>
      <c r="U52" s="2">
        <f ca="1">_xlfn.IFNA(MAX(ABS(INDIRECT("'" &amp; U$2 &amp; "'!B" &amp; ROWS!U52)-TIME!U52), ABS(INDIRECT("'" &amp; U$2 &amp; "'!F" &amp; ROWS!U52)-TIME!U52), ABS(INDIRECT("'" &amp; U$2 &amp; "'!J" &amp; ROWS!U52)-TIME!U52)), "")</f>
        <v>2.0000000000000018E-2</v>
      </c>
      <c r="V52" s="2">
        <f ca="1">_xlfn.IFNA(MAX(ABS(INDIRECT("'" &amp; V$2 &amp; "'!B" &amp; ROWS!V52)-TIME!V52), ABS(INDIRECT("'" &amp; V$2 &amp; "'!F" &amp; ROWS!V52)-TIME!V52), ABS(INDIRECT("'" &amp; V$2 &amp; "'!J" &amp; ROWS!V52)-TIME!V52)), "")</f>
        <v>1.0000000000000009E-2</v>
      </c>
      <c r="W52" s="2">
        <f ca="1">_xlfn.IFNA(MAX(ABS(INDIRECT("'" &amp; W$2 &amp; "'!B" &amp; ROWS!W52)-TIME!W52), ABS(INDIRECT("'" &amp; W$2 &amp; "'!F" &amp; ROWS!W52)-TIME!W52), ABS(INDIRECT("'" &amp; W$2 &amp; "'!J" &amp; ROWS!W52)-TIME!W52)), "")</f>
        <v>1.0000000000000009E-2</v>
      </c>
      <c r="X52" s="2">
        <f ca="1">_xlfn.IFNA(MAX(ABS(INDIRECT("'" &amp; X$2 &amp; "'!B" &amp; ROWS!X52)-TIME!X52), ABS(INDIRECT("'" &amp; X$2 &amp; "'!F" &amp; ROWS!X52)-TIME!X52), ABS(INDIRECT("'" &amp; X$2 &amp; "'!J" &amp; ROWS!X52)-TIME!X52)), "")</f>
        <v>0</v>
      </c>
      <c r="Y52" s="2">
        <f ca="1">_xlfn.IFNA(MAX(ABS(INDIRECT("'" &amp; Y$2 &amp; "'!B" &amp; ROWS!Y52)-TIME!Y52), ABS(INDIRECT("'" &amp; Y$2 &amp; "'!F" &amp; ROWS!Y52)-TIME!Y52), ABS(INDIRECT("'" &amp; Y$2 &amp; "'!J" &amp; ROWS!Y52)-TIME!Y52)), "")</f>
        <v>9.999999999999995E-3</v>
      </c>
    </row>
    <row r="53" spans="1:25" x14ac:dyDescent="0.25">
      <c r="A53" t="str">
        <f>METRICS!A52</f>
        <v>labelledExit</v>
      </c>
      <c r="B53" s="2">
        <f ca="1">_xlfn.IFNA(MAX(ABS(INDIRECT("'" &amp; B$2 &amp; "'!B" &amp; ROWS!B53)-TIME!B53), ABS(INDIRECT("'" &amp; B$2 &amp; "'!F" &amp; ROWS!B53)-TIME!B53), ABS(INDIRECT("'" &amp; B$2 &amp; "'!J" &amp; ROWS!B53)-TIME!B53)), "")</f>
        <v>1.0000000000000009E-2</v>
      </c>
      <c r="C53" s="2">
        <f ca="1">_xlfn.IFNA(MAX(ABS(INDIRECT("'" &amp; C$2 &amp; "'!B" &amp; ROWS!C53)-TIME!C53), ABS(INDIRECT("'" &amp; C$2 &amp; "'!F" &amp; ROWS!C53)-TIME!C53), ABS(INDIRECT("'" &amp; C$2 &amp; "'!J" &amp; ROWS!C53)-TIME!C53)), "")</f>
        <v>0</v>
      </c>
      <c r="D53" s="2">
        <f ca="1">_xlfn.IFNA(MAX(ABS(INDIRECT("'" &amp; D$2 &amp; "'!B" &amp; ROWS!D53)-TIME!D53), ABS(INDIRECT("'" &amp; D$2 &amp; "'!F" &amp; ROWS!D53)-TIME!D53), ABS(INDIRECT("'" &amp; D$2 &amp; "'!J" &amp; ROWS!D53)-TIME!D53)), "")</f>
        <v>9.9999999999999985E-3</v>
      </c>
      <c r="E53" s="2">
        <f ca="1">_xlfn.IFNA(MAX(ABS(INDIRECT("'" &amp; E$2 &amp; "'!B" &amp; ROWS!E53)-TIME!E53), ABS(INDIRECT("'" &amp; E$2 &amp; "'!F" &amp; ROWS!E53)-TIME!E53), ABS(INDIRECT("'" &amp; E$2 &amp; "'!J" &amp; ROWS!E53)-TIME!E53)), "")</f>
        <v>2.0000000000000018E-2</v>
      </c>
      <c r="F53" s="2">
        <f ca="1">_xlfn.IFNA(MAX(ABS(INDIRECT("'" &amp; F$2 &amp; "'!B" &amp; ROWS!F53)-TIME!F53), ABS(INDIRECT("'" &amp; F$2 &amp; "'!F" &amp; ROWS!F53)-TIME!F53), ABS(INDIRECT("'" &amp; F$2 &amp; "'!J" &amp; ROWS!F53)-TIME!F53)), "")</f>
        <v>2.0000000000000018E-2</v>
      </c>
      <c r="G53" s="2">
        <f ca="1">_xlfn.IFNA(MAX(ABS(INDIRECT("'" &amp; G$2 &amp; "'!B" &amp; ROWS!G53)-TIME!G53), ABS(INDIRECT("'" &amp; G$2 &amp; "'!F" &amp; ROWS!G53)-TIME!G53), ABS(INDIRECT("'" &amp; G$2 &amp; "'!J" &amp; ROWS!G53)-TIME!G53)), "")</f>
        <v>1.0000000000000009E-2</v>
      </c>
      <c r="H53" s="2">
        <f ca="1">_xlfn.IFNA(MAX(ABS(INDIRECT("'" &amp; H$2 &amp; "'!B" &amp; ROWS!H53)-TIME!H53), ABS(INDIRECT("'" &amp; H$2 &amp; "'!F" &amp; ROWS!H53)-TIME!H53), ABS(INDIRECT("'" &amp; H$2 &amp; "'!J" &amp; ROWS!H53)-TIME!H53)), "")</f>
        <v>1.0000000000000009E-2</v>
      </c>
      <c r="I53" s="2">
        <f ca="1">_xlfn.IFNA(MAX(ABS(INDIRECT("'" &amp; I$2 &amp; "'!B" &amp; ROWS!I53)-TIME!I53), ABS(INDIRECT("'" &amp; I$2 &amp; "'!F" &amp; ROWS!I53)-TIME!I53), ABS(INDIRECT("'" &amp; I$2 &amp; "'!J" &amp; ROWS!I53)-TIME!I53)), "")</f>
        <v>1.0000000000000009E-2</v>
      </c>
      <c r="J53" s="2">
        <f ca="1">_xlfn.IFNA(MAX(ABS(INDIRECT("'" &amp; J$2 &amp; "'!B" &amp; ROWS!J53)-TIME!J53), ABS(INDIRECT("'" &amp; J$2 &amp; "'!F" &amp; ROWS!J53)-TIME!J53), ABS(INDIRECT("'" &amp; J$2 &amp; "'!J" &amp; ROWS!J53)-TIME!J53)), "")</f>
        <v>0</v>
      </c>
      <c r="K53" s="2">
        <f ca="1">_xlfn.IFNA(MAX(ABS(INDIRECT("'" &amp; K$2 &amp; "'!B" &amp; ROWS!K53)-TIME!K53), ABS(INDIRECT("'" &amp; K$2 &amp; "'!F" &amp; ROWS!K53)-TIME!K53), ABS(INDIRECT("'" &amp; K$2 &amp; "'!J" &amp; ROWS!K53)-TIME!K53)), "")</f>
        <v>0</v>
      </c>
      <c r="L53" s="2">
        <f ca="1">_xlfn.IFNA(MAX(ABS(INDIRECT("'" &amp; L$2 &amp; "'!B" &amp; ROWS!L53)-TIME!L53), ABS(INDIRECT("'" &amp; L$2 &amp; "'!F" &amp; ROWS!L53)-TIME!L53), ABS(INDIRECT("'" &amp; L$2 &amp; "'!J" &amp; ROWS!L53)-TIME!L53)), "")</f>
        <v>0.01</v>
      </c>
      <c r="M53" s="2">
        <f ca="1">_xlfn.IFNA(MAX(ABS(INDIRECT("'" &amp; M$2 &amp; "'!B" &amp; ROWS!M53)-TIME!M53), ABS(INDIRECT("'" &amp; M$2 &amp; "'!F" &amp; ROWS!M53)-TIME!M53), ABS(INDIRECT("'" &amp; M$2 &amp; "'!J" &amp; ROWS!M53)-TIME!M53)), "")</f>
        <v>1.0000000000000009E-2</v>
      </c>
      <c r="N53" s="2">
        <f ca="1">_xlfn.IFNA(MAX(ABS(INDIRECT("'" &amp; N$2 &amp; "'!B" &amp; ROWS!N53)-TIME!N53), ABS(INDIRECT("'" &amp; N$2 &amp; "'!F" &amp; ROWS!N53)-TIME!N53), ABS(INDIRECT("'" &amp; N$2 &amp; "'!J" &amp; ROWS!N53)-TIME!N53)), "")</f>
        <v>2.0000000000000018E-2</v>
      </c>
      <c r="O53" s="2">
        <f ca="1">_xlfn.IFNA(MAX(ABS(INDIRECT("'" &amp; O$2 &amp; "'!B" &amp; ROWS!O53)-TIME!O53), ABS(INDIRECT("'" &amp; O$2 &amp; "'!F" &amp; ROWS!O53)-TIME!O53), ABS(INDIRECT("'" &amp; O$2 &amp; "'!J" &amp; ROWS!O53)-TIME!O53)), "")</f>
        <v>1.0000000000000009E-2</v>
      </c>
      <c r="P53" s="2">
        <f ca="1">_xlfn.IFNA(MAX(ABS(INDIRECT("'" &amp; P$2 &amp; "'!B" &amp; ROWS!P53)-TIME!P53), ABS(INDIRECT("'" &amp; P$2 &amp; "'!F" &amp; ROWS!P53)-TIME!P53), ABS(INDIRECT("'" &amp; P$2 &amp; "'!J" &amp; ROWS!P53)-TIME!P53)), "")</f>
        <v>1.0000000000000009E-2</v>
      </c>
      <c r="Q53" s="2">
        <f ca="1">_xlfn.IFNA(MAX(ABS(INDIRECT("'" &amp; Q$2 &amp; "'!B" &amp; ROWS!Q53)-TIME!Q53), ABS(INDIRECT("'" &amp; Q$2 &amp; "'!F" &amp; ROWS!Q53)-TIME!Q53), ABS(INDIRECT("'" &amp; Q$2 &amp; "'!J" &amp; ROWS!Q53)-TIME!Q53)), "")</f>
        <v>9.999999999999995E-3</v>
      </c>
      <c r="R53" s="2">
        <f ca="1">_xlfn.IFNA(MAX(ABS(INDIRECT("'" &amp; R$2 &amp; "'!B" &amp; ROWS!R53)-TIME!R53), ABS(INDIRECT("'" &amp; R$2 &amp; "'!F" &amp; ROWS!R53)-TIME!R53), ABS(INDIRECT("'" &amp; R$2 &amp; "'!J" &amp; ROWS!R53)-TIME!R53)), "")</f>
        <v>0</v>
      </c>
      <c r="S53" s="2">
        <f ca="1">_xlfn.IFNA(MAX(ABS(INDIRECT("'" &amp; S$2 &amp; "'!B" &amp; ROWS!S53)-TIME!S53), ABS(INDIRECT("'" &amp; S$2 &amp; "'!F" &amp; ROWS!S53)-TIME!S53), ABS(INDIRECT("'" &amp; S$2 &amp; "'!J" &amp; ROWS!S53)-TIME!S53)), "")</f>
        <v>0</v>
      </c>
      <c r="T53" s="2">
        <f ca="1">_xlfn.IFNA(MAX(ABS(INDIRECT("'" &amp; T$2 &amp; "'!B" &amp; ROWS!T53)-TIME!T53), ABS(INDIRECT("'" &amp; T$2 &amp; "'!F" &amp; ROWS!T53)-TIME!T53), ABS(INDIRECT("'" &amp; T$2 &amp; "'!J" &amp; ROWS!T53)-TIME!T53)), "")</f>
        <v>0</v>
      </c>
      <c r="U53" s="2">
        <f ca="1">_xlfn.IFNA(MAX(ABS(INDIRECT("'" &amp; U$2 &amp; "'!B" &amp; ROWS!U53)-TIME!U53), ABS(INDIRECT("'" &amp; U$2 &amp; "'!F" &amp; ROWS!U53)-TIME!U53), ABS(INDIRECT("'" &amp; U$2 &amp; "'!J" &amp; ROWS!U53)-TIME!U53)), "")</f>
        <v>1.0000000000000009E-2</v>
      </c>
      <c r="V53" s="2">
        <f ca="1">_xlfn.IFNA(MAX(ABS(INDIRECT("'" &amp; V$2 &amp; "'!B" &amp; ROWS!V53)-TIME!V53), ABS(INDIRECT("'" &amp; V$2 &amp; "'!F" &amp; ROWS!V53)-TIME!V53), ABS(INDIRECT("'" &amp; V$2 &amp; "'!J" &amp; ROWS!V53)-TIME!V53)), "")</f>
        <v>1.0000000000000009E-2</v>
      </c>
      <c r="W53" s="2">
        <f ca="1">_xlfn.IFNA(MAX(ABS(INDIRECT("'" &amp; W$2 &amp; "'!B" &amp; ROWS!W53)-TIME!W53), ABS(INDIRECT("'" &amp; W$2 &amp; "'!F" &amp; ROWS!W53)-TIME!W53), ABS(INDIRECT("'" &amp; W$2 &amp; "'!J" &amp; ROWS!W53)-TIME!W53)), "")</f>
        <v>1.0000000000000009E-2</v>
      </c>
      <c r="X53" s="2">
        <f ca="1">_xlfn.IFNA(MAX(ABS(INDIRECT("'" &amp; X$2 &amp; "'!B" &amp; ROWS!X53)-TIME!X53), ABS(INDIRECT("'" &amp; X$2 &amp; "'!F" &amp; ROWS!X53)-TIME!X53), ABS(INDIRECT("'" &amp; X$2 &amp; "'!J" &amp; ROWS!X53)-TIME!X53)), "")</f>
        <v>1.0000000000000009E-2</v>
      </c>
      <c r="Y53" s="2">
        <f ca="1">_xlfn.IFNA(MAX(ABS(INDIRECT("'" &amp; Y$2 &amp; "'!B" &amp; ROWS!Y53)-TIME!Y53), ABS(INDIRECT("'" &amp; Y$2 &amp; "'!F" &amp; ROWS!Y53)-TIME!Y53), ABS(INDIRECT("'" &amp; Y$2 &amp; "'!J" &amp; ROWS!Y53)-TIME!Y53)), "")</f>
        <v>9.999999999999995E-3</v>
      </c>
    </row>
    <row r="54" spans="1:25" x14ac:dyDescent="0.25">
      <c r="A54" t="str">
        <f>METRICS!A53</f>
        <v>limits</v>
      </c>
      <c r="B54" s="2">
        <f ca="1">_xlfn.IFNA(MAX(ABS(INDIRECT("'" &amp; B$2 &amp; "'!B" &amp; ROWS!B54)-TIME!B54), ABS(INDIRECT("'" &amp; B$2 &amp; "'!F" &amp; ROWS!B54)-TIME!B54), ABS(INDIRECT("'" &amp; B$2 &amp; "'!J" &amp; ROWS!B54)-TIME!B54)), "")</f>
        <v>1.0000000000000009E-2</v>
      </c>
      <c r="C54" s="2">
        <f ca="1">_xlfn.IFNA(MAX(ABS(INDIRECT("'" &amp; C$2 &amp; "'!B" &amp; ROWS!C54)-TIME!C54), ABS(INDIRECT("'" &amp; C$2 &amp; "'!F" &amp; ROWS!C54)-TIME!C54), ABS(INDIRECT("'" &amp; C$2 &amp; "'!J" &amp; ROWS!C54)-TIME!C54)), "")</f>
        <v>1.0000000000000009E-2</v>
      </c>
      <c r="D54" s="2">
        <f ca="1">_xlfn.IFNA(MAX(ABS(INDIRECT("'" &amp; D$2 &amp; "'!B" &amp; ROWS!D54)-TIME!D54), ABS(INDIRECT("'" &amp; D$2 &amp; "'!F" &amp; ROWS!D54)-TIME!D54), ABS(INDIRECT("'" &amp; D$2 &amp; "'!J" &amp; ROWS!D54)-TIME!D54)), "")</f>
        <v>0</v>
      </c>
      <c r="E54" s="2">
        <f ca="1">_xlfn.IFNA(MAX(ABS(INDIRECT("'" &amp; E$2 &amp; "'!B" &amp; ROWS!E54)-TIME!E54), ABS(INDIRECT("'" &amp; E$2 &amp; "'!F" &amp; ROWS!E54)-TIME!E54), ABS(INDIRECT("'" &amp; E$2 &amp; "'!J" &amp; ROWS!E54)-TIME!E54)), "")</f>
        <v>2.0000000000000018E-2</v>
      </c>
      <c r="F54" s="2">
        <f ca="1">_xlfn.IFNA(MAX(ABS(INDIRECT("'" &amp; F$2 &amp; "'!B" &amp; ROWS!F54)-TIME!F54), ABS(INDIRECT("'" &amp; F$2 &amp; "'!F" &amp; ROWS!F54)-TIME!F54), ABS(INDIRECT("'" &amp; F$2 &amp; "'!J" &amp; ROWS!F54)-TIME!F54)), "")</f>
        <v>9.9999999999997868E-3</v>
      </c>
      <c r="G54" s="2">
        <f ca="1">_xlfn.IFNA(MAX(ABS(INDIRECT("'" &amp; G$2 &amp; "'!B" &amp; ROWS!G54)-TIME!G54), ABS(INDIRECT("'" &amp; G$2 &amp; "'!F" &amp; ROWS!G54)-TIME!G54), ABS(INDIRECT("'" &amp; G$2 &amp; "'!J" &amp; ROWS!G54)-TIME!G54)), "")</f>
        <v>2.9999999999999916E-2</v>
      </c>
      <c r="H54" s="2">
        <f ca="1">_xlfn.IFNA(MAX(ABS(INDIRECT("'" &amp; H$2 &amp; "'!B" &amp; ROWS!H54)-TIME!H54), ABS(INDIRECT("'" &amp; H$2 &amp; "'!F" &amp; ROWS!H54)-TIME!H54), ABS(INDIRECT("'" &amp; H$2 &amp; "'!J" &amp; ROWS!H54)-TIME!H54)), "")</f>
        <v>2.0000000000000018E-2</v>
      </c>
      <c r="I54" s="2">
        <f ca="1">_xlfn.IFNA(MAX(ABS(INDIRECT("'" &amp; I$2 &amp; "'!B" &amp; ROWS!I54)-TIME!I54), ABS(INDIRECT("'" &amp; I$2 &amp; "'!F" &amp; ROWS!I54)-TIME!I54), ABS(INDIRECT("'" &amp; I$2 &amp; "'!J" &amp; ROWS!I54)-TIME!I54)), "")</f>
        <v>3.0000000000000027E-2</v>
      </c>
      <c r="J54" s="2">
        <f ca="1">_xlfn.IFNA(MAX(ABS(INDIRECT("'" &amp; J$2 &amp; "'!B" &amp; ROWS!J54)-TIME!J54), ABS(INDIRECT("'" &amp; J$2 &amp; "'!F" &amp; ROWS!J54)-TIME!J54), ABS(INDIRECT("'" &amp; J$2 &amp; "'!J" &amp; ROWS!J54)-TIME!J54)), "")</f>
        <v>0</v>
      </c>
      <c r="K54" s="2">
        <f ca="1">_xlfn.IFNA(MAX(ABS(INDIRECT("'" &amp; K$2 &amp; "'!B" &amp; ROWS!K54)-TIME!K54), ABS(INDIRECT("'" &amp; K$2 &amp; "'!F" &amp; ROWS!K54)-TIME!K54), ABS(INDIRECT("'" &amp; K$2 &amp; "'!J" &amp; ROWS!K54)-TIME!K54)), "")</f>
        <v>1.0000000000000009E-2</v>
      </c>
      <c r="L54" s="2">
        <f ca="1">_xlfn.IFNA(MAX(ABS(INDIRECT("'" &amp; L$2 &amp; "'!B" &amp; ROWS!L54)-TIME!L54), ABS(INDIRECT("'" &amp; L$2 &amp; "'!F" &amp; ROWS!L54)-TIME!L54), ABS(INDIRECT("'" &amp; L$2 &amp; "'!J" &amp; ROWS!L54)-TIME!L54)), "")</f>
        <v>0</v>
      </c>
      <c r="M54" s="2">
        <f ca="1">_xlfn.IFNA(MAX(ABS(INDIRECT("'" &amp; M$2 &amp; "'!B" &amp; ROWS!M54)-TIME!M54), ABS(INDIRECT("'" &amp; M$2 &amp; "'!F" &amp; ROWS!M54)-TIME!M54), ABS(INDIRECT("'" &amp; M$2 &amp; "'!J" &amp; ROWS!M54)-TIME!M54)), "")</f>
        <v>2.0000000000000018E-2</v>
      </c>
      <c r="N54" s="2">
        <f ca="1">_xlfn.IFNA(MAX(ABS(INDIRECT("'" &amp; N$2 &amp; "'!B" &amp; ROWS!N54)-TIME!N54), ABS(INDIRECT("'" &amp; N$2 &amp; "'!F" &amp; ROWS!N54)-TIME!N54), ABS(INDIRECT("'" &amp; N$2 &amp; "'!J" &amp; ROWS!N54)-TIME!N54)), "")</f>
        <v>3.0000000000000027E-2</v>
      </c>
      <c r="O54" s="2">
        <f ca="1">_xlfn.IFNA(MAX(ABS(INDIRECT("'" &amp; O$2 &amp; "'!B" &amp; ROWS!O54)-TIME!O54), ABS(INDIRECT("'" &amp; O$2 &amp; "'!F" &amp; ROWS!O54)-TIME!O54), ABS(INDIRECT("'" &amp; O$2 &amp; "'!J" &amp; ROWS!O54)-TIME!O54)), "")</f>
        <v>1.0000000000000009E-2</v>
      </c>
      <c r="P54" s="2">
        <f ca="1">_xlfn.IFNA(MAX(ABS(INDIRECT("'" &amp; P$2 &amp; "'!B" &amp; ROWS!P54)-TIME!P54), ABS(INDIRECT("'" &amp; P$2 &amp; "'!F" &amp; ROWS!P54)-TIME!P54), ABS(INDIRECT("'" &amp; P$2 &amp; "'!J" &amp; ROWS!P54)-TIME!P54)), "")</f>
        <v>1.0000000000000009E-2</v>
      </c>
      <c r="Q54" s="2">
        <f ca="1">_xlfn.IFNA(MAX(ABS(INDIRECT("'" &amp; Q$2 &amp; "'!B" &amp; ROWS!Q54)-TIME!Q54), ABS(INDIRECT("'" &amp; Q$2 &amp; "'!F" &amp; ROWS!Q54)-TIME!Q54), ABS(INDIRECT("'" &amp; Q$2 &amp; "'!J" &amp; ROWS!Q54)-TIME!Q54)), "")</f>
        <v>1.0000000000000009E-2</v>
      </c>
      <c r="R54" s="2">
        <f ca="1">_xlfn.IFNA(MAX(ABS(INDIRECT("'" &amp; R$2 &amp; "'!B" &amp; ROWS!R54)-TIME!R54), ABS(INDIRECT("'" &amp; R$2 &amp; "'!F" &amp; ROWS!R54)-TIME!R54), ABS(INDIRECT("'" &amp; R$2 &amp; "'!J" &amp; ROWS!R54)-TIME!R54)), "")</f>
        <v>1.0000000000000009E-2</v>
      </c>
      <c r="S54" s="2">
        <f ca="1">_xlfn.IFNA(MAX(ABS(INDIRECT("'" &amp; S$2 &amp; "'!B" &amp; ROWS!S54)-TIME!S54), ABS(INDIRECT("'" &amp; S$2 &amp; "'!F" &amp; ROWS!S54)-TIME!S54), ABS(INDIRECT("'" &amp; S$2 &amp; "'!J" &amp; ROWS!S54)-TIME!S54)), "")</f>
        <v>0</v>
      </c>
      <c r="T54" s="2">
        <f ca="1">_xlfn.IFNA(MAX(ABS(INDIRECT("'" &amp; T$2 &amp; "'!B" &amp; ROWS!T54)-TIME!T54), ABS(INDIRECT("'" &amp; T$2 &amp; "'!F" &amp; ROWS!T54)-TIME!T54), ABS(INDIRECT("'" &amp; T$2 &amp; "'!J" &amp; ROWS!T54)-TIME!T54)), "")</f>
        <v>1.0000000000000009E-2</v>
      </c>
      <c r="U54" s="2">
        <f ca="1">_xlfn.IFNA(MAX(ABS(INDIRECT("'" &amp; U$2 &amp; "'!B" &amp; ROWS!U54)-TIME!U54), ABS(INDIRECT("'" &amp; U$2 &amp; "'!F" &amp; ROWS!U54)-TIME!U54), ABS(INDIRECT("'" &amp; U$2 &amp; "'!J" &amp; ROWS!U54)-TIME!U54)), "")</f>
        <v>2.0000000000000018E-2</v>
      </c>
      <c r="V54" s="2">
        <f ca="1">_xlfn.IFNA(MAX(ABS(INDIRECT("'" &amp; V$2 &amp; "'!B" &amp; ROWS!V54)-TIME!V54), ABS(INDIRECT("'" &amp; V$2 &amp; "'!F" &amp; ROWS!V54)-TIME!V54), ABS(INDIRECT("'" &amp; V$2 &amp; "'!J" &amp; ROWS!V54)-TIME!V54)), "")</f>
        <v>1.0000000000000009E-2</v>
      </c>
      <c r="W54" s="2">
        <f ca="1">_xlfn.IFNA(MAX(ABS(INDIRECT("'" &amp; W$2 &amp; "'!B" &amp; ROWS!W54)-TIME!W54), ABS(INDIRECT("'" &amp; W$2 &amp; "'!F" &amp; ROWS!W54)-TIME!W54), ABS(INDIRECT("'" &amp; W$2 &amp; "'!J" &amp; ROWS!W54)-TIME!W54)), "")</f>
        <v>2.0000000000000018E-2</v>
      </c>
      <c r="X54" s="2">
        <f ca="1">_xlfn.IFNA(MAX(ABS(INDIRECT("'" &amp; X$2 &amp; "'!B" &amp; ROWS!X54)-TIME!X54), ABS(INDIRECT("'" &amp; X$2 &amp; "'!F" &amp; ROWS!X54)-TIME!X54), ABS(INDIRECT("'" &amp; X$2 &amp; "'!J" &amp; ROWS!X54)-TIME!X54)), "")</f>
        <v>1.0000000000000009E-2</v>
      </c>
      <c r="Y54" s="2">
        <f ca="1">_xlfn.IFNA(MAX(ABS(INDIRECT("'" &amp; Y$2 &amp; "'!B" &amp; ROWS!Y54)-TIME!Y54), ABS(INDIRECT("'" &amp; Y$2 &amp; "'!F" &amp; ROWS!Y54)-TIME!Y54), ABS(INDIRECT("'" &amp; Y$2 &amp; "'!J" &amp; ROWS!Y54)-TIME!Y54)), "")</f>
        <v>1.0000000000000009E-2</v>
      </c>
    </row>
    <row r="55" spans="1:25" x14ac:dyDescent="0.25">
      <c r="A55" t="str">
        <f>METRICS!A54</f>
        <v>literals</v>
      </c>
      <c r="B55" s="2">
        <f ca="1">_xlfn.IFNA(MAX(ABS(INDIRECT("'" &amp; B$2 &amp; "'!B" &amp; ROWS!B55)-TIME!B55), ABS(INDIRECT("'" &amp; B$2 &amp; "'!F" &amp; ROWS!B55)-TIME!B55), ABS(INDIRECT("'" &amp; B$2 &amp; "'!J" &amp; ROWS!B55)-TIME!B55)), "")</f>
        <v>1.0000000000000231E-2</v>
      </c>
      <c r="C55" s="2">
        <f ca="1">_xlfn.IFNA(MAX(ABS(INDIRECT("'" &amp; C$2 &amp; "'!B" &amp; ROWS!C55)-TIME!C55), ABS(INDIRECT("'" &amp; C$2 &amp; "'!F" &amp; ROWS!C55)-TIME!C55), ABS(INDIRECT("'" &amp; C$2 &amp; "'!J" &amp; ROWS!C55)-TIME!C55)), "")</f>
        <v>1.0000000000000009E-2</v>
      </c>
      <c r="D55" s="2">
        <f ca="1">_xlfn.IFNA(MAX(ABS(INDIRECT("'" &amp; D$2 &amp; "'!B" &amp; ROWS!D55)-TIME!D55), ABS(INDIRECT("'" &amp; D$2 &amp; "'!F" &amp; ROWS!D55)-TIME!D55), ABS(INDIRECT("'" &amp; D$2 &amp; "'!J" &amp; ROWS!D55)-TIME!D55)), "")</f>
        <v>1.0000000000000009E-2</v>
      </c>
      <c r="E55" s="2">
        <f ca="1">_xlfn.IFNA(MAX(ABS(INDIRECT("'" &amp; E$2 &amp; "'!B" &amp; ROWS!E55)-TIME!E55), ABS(INDIRECT("'" &amp; E$2 &amp; "'!F" &amp; ROWS!E55)-TIME!E55), ABS(INDIRECT("'" &amp; E$2 &amp; "'!J" &amp; ROWS!E55)-TIME!E55)), "")</f>
        <v>1.9999999999999574E-2</v>
      </c>
      <c r="F55" s="2">
        <f ca="1">_xlfn.IFNA(MAX(ABS(INDIRECT("'" &amp; F$2 &amp; "'!B" &amp; ROWS!F55)-TIME!F55), ABS(INDIRECT("'" &amp; F$2 &amp; "'!F" &amp; ROWS!F55)-TIME!F55), ABS(INDIRECT("'" &amp; F$2 &amp; "'!J" &amp; ROWS!F55)-TIME!F55)), "")</f>
        <v>7.0000000000000284E-2</v>
      </c>
      <c r="G55" s="2">
        <f ca="1">_xlfn.IFNA(MAX(ABS(INDIRECT("'" &amp; G$2 &amp; "'!B" &amp; ROWS!G55)-TIME!G55), ABS(INDIRECT("'" &amp; G$2 &amp; "'!F" &amp; ROWS!G55)-TIME!G55), ABS(INDIRECT("'" &amp; G$2 &amp; "'!J" &amp; ROWS!G55)-TIME!G55)), "")</f>
        <v>4.0000000000000036E-2</v>
      </c>
      <c r="H55" s="2" t="str">
        <f ca="1">_xlfn.IFNA(MAX(ABS(INDIRECT("'" &amp; H$2 &amp; "'!B" &amp; ROWS!H55)-TIME!H55), ABS(INDIRECT("'" &amp; H$2 &amp; "'!F" &amp; ROWS!H55)-TIME!H55), ABS(INDIRECT("'" &amp; H$2 &amp; "'!J" &amp; ROWS!H55)-TIME!H55)), "")</f>
        <v/>
      </c>
      <c r="I55" s="2" t="str">
        <f ca="1">_xlfn.IFNA(MAX(ABS(INDIRECT("'" &amp; I$2 &amp; "'!B" &amp; ROWS!I55)-TIME!I55), ABS(INDIRECT("'" &amp; I$2 &amp; "'!F" &amp; ROWS!I55)-TIME!I55), ABS(INDIRECT("'" &amp; I$2 &amp; "'!J" &amp; ROWS!I55)-TIME!I55)), "")</f>
        <v/>
      </c>
      <c r="J55" s="2">
        <f ca="1">_xlfn.IFNA(MAX(ABS(INDIRECT("'" &amp; J$2 &amp; "'!B" &amp; ROWS!J55)-TIME!J55), ABS(INDIRECT("'" &amp; J$2 &amp; "'!F" &amp; ROWS!J55)-TIME!J55), ABS(INDIRECT("'" &amp; J$2 &amp; "'!J" &amp; ROWS!J55)-TIME!J55)), "")</f>
        <v>0</v>
      </c>
      <c r="K55" s="2">
        <f ca="1">_xlfn.IFNA(MAX(ABS(INDIRECT("'" &amp; K$2 &amp; "'!B" &amp; ROWS!K55)-TIME!K55), ABS(INDIRECT("'" &amp; K$2 &amp; "'!F" &amp; ROWS!K55)-TIME!K55), ABS(INDIRECT("'" &amp; K$2 &amp; "'!J" &amp; ROWS!K55)-TIME!K55)), "")</f>
        <v>0</v>
      </c>
      <c r="L55" s="2">
        <f ca="1">_xlfn.IFNA(MAX(ABS(INDIRECT("'" &amp; L$2 &amp; "'!B" &amp; ROWS!L55)-TIME!L55), ABS(INDIRECT("'" &amp; L$2 &amp; "'!F" &amp; ROWS!L55)-TIME!L55), ABS(INDIRECT("'" &amp; L$2 &amp; "'!J" &amp; ROWS!L55)-TIME!L55)), "")</f>
        <v>0</v>
      </c>
      <c r="M55" s="2">
        <f ca="1">_xlfn.IFNA(MAX(ABS(INDIRECT("'" &amp; M$2 &amp; "'!B" &amp; ROWS!M55)-TIME!M55), ABS(INDIRECT("'" &amp; M$2 &amp; "'!F" &amp; ROWS!M55)-TIME!M55), ABS(INDIRECT("'" &amp; M$2 &amp; "'!J" &amp; ROWS!M55)-TIME!M55)), "")</f>
        <v>6.0000000000000053E-2</v>
      </c>
      <c r="N55" s="2">
        <f ca="1">_xlfn.IFNA(MAX(ABS(INDIRECT("'" &amp; N$2 &amp; "'!B" &amp; ROWS!N55)-TIME!N55), ABS(INDIRECT("'" &amp; N$2 &amp; "'!F" &amp; ROWS!N55)-TIME!N55), ABS(INDIRECT("'" &amp; N$2 &amp; "'!J" &amp; ROWS!N55)-TIME!N55)), "")</f>
        <v>9.9999999999997868E-3</v>
      </c>
      <c r="O55" s="2">
        <f ca="1">_xlfn.IFNA(MAX(ABS(INDIRECT("'" &amp; O$2 &amp; "'!B" &amp; ROWS!O55)-TIME!O55), ABS(INDIRECT("'" &amp; O$2 &amp; "'!F" &amp; ROWS!O55)-TIME!O55), ABS(INDIRECT("'" &amp; O$2 &amp; "'!J" &amp; ROWS!O55)-TIME!O55)), "")</f>
        <v>6.999999999999984E-2</v>
      </c>
      <c r="P55" s="2" t="str">
        <f ca="1">_xlfn.IFNA(MAX(ABS(INDIRECT("'" &amp; P$2 &amp; "'!B" &amp; ROWS!P55)-TIME!P55), ABS(INDIRECT("'" &amp; P$2 &amp; "'!F" &amp; ROWS!P55)-TIME!P55), ABS(INDIRECT("'" &amp; P$2 &amp; "'!J" &amp; ROWS!P55)-TIME!P55)), "")</f>
        <v/>
      </c>
      <c r="Q55" s="2" t="str">
        <f ca="1">_xlfn.IFNA(MAX(ABS(INDIRECT("'" &amp; Q$2 &amp; "'!B" &amp; ROWS!Q55)-TIME!Q55), ABS(INDIRECT("'" &amp; Q$2 &amp; "'!F" &amp; ROWS!Q55)-TIME!Q55), ABS(INDIRECT("'" &amp; Q$2 &amp; "'!J" &amp; ROWS!Q55)-TIME!Q55)), "")</f>
        <v/>
      </c>
      <c r="R55" s="2">
        <f ca="1">_xlfn.IFNA(MAX(ABS(INDIRECT("'" &amp; R$2 &amp; "'!B" &amp; ROWS!R55)-TIME!R55), ABS(INDIRECT("'" &amp; R$2 &amp; "'!F" &amp; ROWS!R55)-TIME!R55), ABS(INDIRECT("'" &amp; R$2 &amp; "'!J" &amp; ROWS!R55)-TIME!R55)), "")</f>
        <v>9.9999999999999811E-3</v>
      </c>
      <c r="S55" s="2">
        <f ca="1">_xlfn.IFNA(MAX(ABS(INDIRECT("'" &amp; S$2 &amp; "'!B" &amp; ROWS!S55)-TIME!S55), ABS(INDIRECT("'" &amp; S$2 &amp; "'!F" &amp; ROWS!S55)-TIME!S55), ABS(INDIRECT("'" &amp; S$2 &amp; "'!J" &amp; ROWS!S55)-TIME!S55)), "")</f>
        <v>1.0000000000000009E-2</v>
      </c>
      <c r="T55" s="2">
        <f ca="1">_xlfn.IFNA(MAX(ABS(INDIRECT("'" &amp; T$2 &amp; "'!B" &amp; ROWS!T55)-TIME!T55), ABS(INDIRECT("'" &amp; T$2 &amp; "'!F" &amp; ROWS!T55)-TIME!T55), ABS(INDIRECT("'" &amp; T$2 &amp; "'!J" &amp; ROWS!T55)-TIME!T55)), "")</f>
        <v>0</v>
      </c>
      <c r="U55" s="2">
        <f ca="1">_xlfn.IFNA(MAX(ABS(INDIRECT("'" &amp; U$2 &amp; "'!B" &amp; ROWS!U55)-TIME!U55), ABS(INDIRECT("'" &amp; U$2 &amp; "'!F" &amp; ROWS!U55)-TIME!U55), ABS(INDIRECT("'" &amp; U$2 &amp; "'!J" &amp; ROWS!U55)-TIME!U55)), "")</f>
        <v>0.11999999999999966</v>
      </c>
      <c r="V55" s="2">
        <f ca="1">_xlfn.IFNA(MAX(ABS(INDIRECT("'" &amp; V$2 &amp; "'!B" &amp; ROWS!V55)-TIME!V55), ABS(INDIRECT("'" &amp; V$2 &amp; "'!F" &amp; ROWS!V55)-TIME!V55), ABS(INDIRECT("'" &amp; V$2 &amp; "'!J" &amp; ROWS!V55)-TIME!V55)), "")</f>
        <v>2.0000000000000018E-2</v>
      </c>
      <c r="W55" s="2">
        <f ca="1">_xlfn.IFNA(MAX(ABS(INDIRECT("'" &amp; W$2 &amp; "'!B" &amp; ROWS!W55)-TIME!W55), ABS(INDIRECT("'" &amp; W$2 &amp; "'!F" &amp; ROWS!W55)-TIME!W55), ABS(INDIRECT("'" &amp; W$2 &amp; "'!J" &amp; ROWS!W55)-TIME!W55)), "")</f>
        <v>2.0000000000000018E-2</v>
      </c>
      <c r="X55" s="2" t="str">
        <f ca="1">_xlfn.IFNA(MAX(ABS(INDIRECT("'" &amp; X$2 &amp; "'!B" &amp; ROWS!X55)-TIME!X55), ABS(INDIRECT("'" &amp; X$2 &amp; "'!F" &amp; ROWS!X55)-TIME!X55), ABS(INDIRECT("'" &amp; X$2 &amp; "'!J" &amp; ROWS!X55)-TIME!X55)), "")</f>
        <v/>
      </c>
      <c r="Y55" s="2" t="str">
        <f ca="1">_xlfn.IFNA(MAX(ABS(INDIRECT("'" &amp; Y$2 &amp; "'!B" &amp; ROWS!Y55)-TIME!Y55), ABS(INDIRECT("'" &amp; Y$2 &amp; "'!F" &amp; ROWS!Y55)-TIME!Y55), ABS(INDIRECT("'" &amp; Y$2 &amp; "'!J" &amp; ROWS!Y55)-TIME!Y55)), "")</f>
        <v/>
      </c>
    </row>
    <row r="56" spans="1:25" x14ac:dyDescent="0.25">
      <c r="A56" t="str">
        <f>METRICS!A55</f>
        <v>math1</v>
      </c>
      <c r="B56" s="2" t="str">
        <f ca="1">_xlfn.IFNA(MAX(ABS(INDIRECT("'" &amp; B$2 &amp; "'!B" &amp; ROWS!B56)-TIME!B56), ABS(INDIRECT("'" &amp; B$2 &amp; "'!F" &amp; ROWS!B56)-TIME!B56), ABS(INDIRECT("'" &amp; B$2 &amp; "'!J" &amp; ROWS!B56)-TIME!B56)), "")</f>
        <v/>
      </c>
      <c r="C56" s="2">
        <f ca="1">_xlfn.IFNA(MAX(ABS(INDIRECT("'" &amp; C$2 &amp; "'!B" &amp; ROWS!C56)-TIME!C56), ABS(INDIRECT("'" &amp; C$2 &amp; "'!F" &amp; ROWS!C56)-TIME!C56), ABS(INDIRECT("'" &amp; C$2 &amp; "'!J" &amp; ROWS!C56)-TIME!C56)), "")</f>
        <v>4.9999999999997158E-2</v>
      </c>
      <c r="D56" s="2">
        <f ca="1">_xlfn.IFNA(MAX(ABS(INDIRECT("'" &amp; D$2 &amp; "'!B" &amp; ROWS!D56)-TIME!D56), ABS(INDIRECT("'" &amp; D$2 &amp; "'!F" &amp; ROWS!D56)-TIME!D56), ABS(INDIRECT("'" &amp; D$2 &amp; "'!J" &amp; ROWS!D56)-TIME!D56)), "")</f>
        <v>0.22999999999999687</v>
      </c>
      <c r="E56" s="2" t="str">
        <f ca="1">_xlfn.IFNA(MAX(ABS(INDIRECT("'" &amp; E$2 &amp; "'!B" &amp; ROWS!E56)-TIME!E56), ABS(INDIRECT("'" &amp; E$2 &amp; "'!F" &amp; ROWS!E56)-TIME!E56), ABS(INDIRECT("'" &amp; E$2 &amp; "'!J" &amp; ROWS!E56)-TIME!E56)), "")</f>
        <v/>
      </c>
      <c r="F56" s="2" t="str">
        <f ca="1">_xlfn.IFNA(MAX(ABS(INDIRECT("'" &amp; F$2 &amp; "'!B" &amp; ROWS!F56)-TIME!F56), ABS(INDIRECT("'" &amp; F$2 &amp; "'!F" &amp; ROWS!F56)-TIME!F56), ABS(INDIRECT("'" &amp; F$2 &amp; "'!J" &amp; ROWS!F56)-TIME!F56)), "")</f>
        <v/>
      </c>
      <c r="G56" s="2" t="str">
        <f ca="1">_xlfn.IFNA(MAX(ABS(INDIRECT("'" &amp; G$2 &amp; "'!B" &amp; ROWS!G56)-TIME!G56), ABS(INDIRECT("'" &amp; G$2 &amp; "'!F" &amp; ROWS!G56)-TIME!G56), ABS(INDIRECT("'" &amp; G$2 &amp; "'!J" &amp; ROWS!G56)-TIME!G56)), "")</f>
        <v/>
      </c>
      <c r="H56" s="2" t="str">
        <f ca="1">_xlfn.IFNA(MAX(ABS(INDIRECT("'" &amp; H$2 &amp; "'!B" &amp; ROWS!H56)-TIME!H56), ABS(INDIRECT("'" &amp; H$2 &amp; "'!F" &amp; ROWS!H56)-TIME!H56), ABS(INDIRECT("'" &amp; H$2 &amp; "'!J" &amp; ROWS!H56)-TIME!H56)), "")</f>
        <v/>
      </c>
      <c r="I56" s="2" t="str">
        <f ca="1">_xlfn.IFNA(MAX(ABS(INDIRECT("'" &amp; I$2 &amp; "'!B" &amp; ROWS!I56)-TIME!I56), ABS(INDIRECT("'" &amp; I$2 &amp; "'!F" &amp; ROWS!I56)-TIME!I56), ABS(INDIRECT("'" &amp; I$2 &amp; "'!J" &amp; ROWS!I56)-TIME!I56)), "")</f>
        <v/>
      </c>
      <c r="J56" s="2">
        <f ca="1">_xlfn.IFNA(MAX(ABS(INDIRECT("'" &amp; J$2 &amp; "'!B" &amp; ROWS!J56)-TIME!J56), ABS(INDIRECT("'" &amp; J$2 &amp; "'!F" &amp; ROWS!J56)-TIME!J56), ABS(INDIRECT("'" &amp; J$2 &amp; "'!J" &amp; ROWS!J56)-TIME!J56)), "")</f>
        <v>2.0000000000000018E-2</v>
      </c>
      <c r="K56" s="2">
        <f ca="1">_xlfn.IFNA(MAX(ABS(INDIRECT("'" &amp; K$2 &amp; "'!B" &amp; ROWS!K56)-TIME!K56), ABS(INDIRECT("'" &amp; K$2 &amp; "'!F" &amp; ROWS!K56)-TIME!K56), ABS(INDIRECT("'" &amp; K$2 &amp; "'!J" &amp; ROWS!K56)-TIME!K56)), "")</f>
        <v>5.0000000000000044E-2</v>
      </c>
      <c r="L56" s="2">
        <f ca="1">_xlfn.IFNA(MAX(ABS(INDIRECT("'" &amp; L$2 &amp; "'!B" &amp; ROWS!L56)-TIME!L56), ABS(INDIRECT("'" &amp; L$2 &amp; "'!F" &amp; ROWS!L56)-TIME!L56), ABS(INDIRECT("'" &amp; L$2 &amp; "'!J" &amp; ROWS!L56)-TIME!L56)), "")</f>
        <v>0</v>
      </c>
      <c r="M56" s="2" t="str">
        <f ca="1">_xlfn.IFNA(MAX(ABS(INDIRECT("'" &amp; M$2 &amp; "'!B" &amp; ROWS!M56)-TIME!M56), ABS(INDIRECT("'" &amp; M$2 &amp; "'!F" &amp; ROWS!M56)-TIME!M56), ABS(INDIRECT("'" &amp; M$2 &amp; "'!J" &amp; ROWS!M56)-TIME!M56)), "")</f>
        <v/>
      </c>
      <c r="N56" s="2" t="str">
        <f ca="1">_xlfn.IFNA(MAX(ABS(INDIRECT("'" &amp; N$2 &amp; "'!B" &amp; ROWS!N56)-TIME!N56), ABS(INDIRECT("'" &amp; N$2 &amp; "'!F" &amp; ROWS!N56)-TIME!N56), ABS(INDIRECT("'" &amp; N$2 &amp; "'!J" &amp; ROWS!N56)-TIME!N56)), "")</f>
        <v/>
      </c>
      <c r="O56" s="2" t="str">
        <f ca="1">_xlfn.IFNA(MAX(ABS(INDIRECT("'" &amp; O$2 &amp; "'!B" &amp; ROWS!O56)-TIME!O56), ABS(INDIRECT("'" &amp; O$2 &amp; "'!F" &amp; ROWS!O56)-TIME!O56), ABS(INDIRECT("'" &amp; O$2 &amp; "'!J" &amp; ROWS!O56)-TIME!O56)), "")</f>
        <v/>
      </c>
      <c r="P56" s="2" t="str">
        <f ca="1">_xlfn.IFNA(MAX(ABS(INDIRECT("'" &amp; P$2 &amp; "'!B" &amp; ROWS!P56)-TIME!P56), ABS(INDIRECT("'" &amp; P$2 &amp; "'!F" &amp; ROWS!P56)-TIME!P56), ABS(INDIRECT("'" &amp; P$2 &amp; "'!J" &amp; ROWS!P56)-TIME!P56)), "")</f>
        <v/>
      </c>
      <c r="Q56" s="2" t="str">
        <f ca="1">_xlfn.IFNA(MAX(ABS(INDIRECT("'" &amp; Q$2 &amp; "'!B" &amp; ROWS!Q56)-TIME!Q56), ABS(INDIRECT("'" &amp; Q$2 &amp; "'!F" &amp; ROWS!Q56)-TIME!Q56), ABS(INDIRECT("'" &amp; Q$2 &amp; "'!J" &amp; ROWS!Q56)-TIME!Q56)), "")</f>
        <v/>
      </c>
      <c r="R56" s="2">
        <f ca="1">_xlfn.IFNA(MAX(ABS(INDIRECT("'" &amp; R$2 &amp; "'!B" &amp; ROWS!R56)-TIME!R56), ABS(INDIRECT("'" &amp; R$2 &amp; "'!F" &amp; ROWS!R56)-TIME!R56), ABS(INDIRECT("'" &amp; R$2 &amp; "'!J" &amp; ROWS!R56)-TIME!R56)), "")</f>
        <v>3.0000000000000249E-2</v>
      </c>
      <c r="S56" s="2">
        <f ca="1">_xlfn.IFNA(MAX(ABS(INDIRECT("'" &amp; S$2 &amp; "'!B" &amp; ROWS!S56)-TIME!S56), ABS(INDIRECT("'" &amp; S$2 &amp; "'!F" &amp; ROWS!S56)-TIME!S56), ABS(INDIRECT("'" &amp; S$2 &amp; "'!J" &amp; ROWS!S56)-TIME!S56)), "")</f>
        <v>2.0000000000000018E-2</v>
      </c>
      <c r="T56" s="2">
        <f ca="1">_xlfn.IFNA(MAX(ABS(INDIRECT("'" &amp; T$2 &amp; "'!B" &amp; ROWS!T56)-TIME!T56), ABS(INDIRECT("'" &amp; T$2 &amp; "'!F" &amp; ROWS!T56)-TIME!T56), ABS(INDIRECT("'" &amp; T$2 &amp; "'!J" &amp; ROWS!T56)-TIME!T56)), "")</f>
        <v>2.0000000000000018E-2</v>
      </c>
      <c r="U56" s="2" t="str">
        <f ca="1">_xlfn.IFNA(MAX(ABS(INDIRECT("'" &amp; U$2 &amp; "'!B" &amp; ROWS!U56)-TIME!U56), ABS(INDIRECT("'" &amp; U$2 &amp; "'!F" &amp; ROWS!U56)-TIME!U56), ABS(INDIRECT("'" &amp; U$2 &amp; "'!J" &amp; ROWS!U56)-TIME!U56)), "")</f>
        <v/>
      </c>
      <c r="V56" s="2" t="str">
        <f ca="1">_xlfn.IFNA(MAX(ABS(INDIRECT("'" &amp; V$2 &amp; "'!B" &amp; ROWS!V56)-TIME!V56), ABS(INDIRECT("'" &amp; V$2 &amp; "'!F" &amp; ROWS!V56)-TIME!V56), ABS(INDIRECT("'" &amp; V$2 &amp; "'!J" &amp; ROWS!V56)-TIME!V56)), "")</f>
        <v/>
      </c>
      <c r="W56" s="2" t="str">
        <f ca="1">_xlfn.IFNA(MAX(ABS(INDIRECT("'" &amp; W$2 &amp; "'!B" &amp; ROWS!W56)-TIME!W56), ABS(INDIRECT("'" &amp; W$2 &amp; "'!F" &amp; ROWS!W56)-TIME!W56), ABS(INDIRECT("'" &amp; W$2 &amp; "'!J" &amp; ROWS!W56)-TIME!W56)), "")</f>
        <v/>
      </c>
      <c r="X56" s="2" t="str">
        <f ca="1">_xlfn.IFNA(MAX(ABS(INDIRECT("'" &amp; X$2 &amp; "'!B" &amp; ROWS!X56)-TIME!X56), ABS(INDIRECT("'" &amp; X$2 &amp; "'!F" &amp; ROWS!X56)-TIME!X56), ABS(INDIRECT("'" &amp; X$2 &amp; "'!J" &amp; ROWS!X56)-TIME!X56)), "")</f>
        <v/>
      </c>
      <c r="Y56" s="2" t="str">
        <f ca="1">_xlfn.IFNA(MAX(ABS(INDIRECT("'" &amp; Y$2 &amp; "'!B" &amp; ROWS!Y56)-TIME!Y56), ABS(INDIRECT("'" &amp; Y$2 &amp; "'!F" &amp; ROWS!Y56)-TIME!Y56), ABS(INDIRECT("'" &amp; Y$2 &amp; "'!J" &amp; ROWS!Y56)-TIME!Y56)), "")</f>
        <v/>
      </c>
    </row>
    <row r="57" spans="1:25" x14ac:dyDescent="0.25">
      <c r="A57" t="str">
        <f>METRICS!A56</f>
        <v>math2</v>
      </c>
      <c r="B57" s="2">
        <f ca="1">_xlfn.IFNA(MAX(ABS(INDIRECT("'" &amp; B$2 &amp; "'!B" &amp; ROWS!B57)-TIME!B57), ABS(INDIRECT("'" &amp; B$2 &amp; "'!F" &amp; ROWS!B57)-TIME!B57), ABS(INDIRECT("'" &amp; B$2 &amp; "'!J" &amp; ROWS!B57)-TIME!B57)), "")</f>
        <v>4.5600000000000591</v>
      </c>
      <c r="C57" s="2">
        <f ca="1">_xlfn.IFNA(MAX(ABS(INDIRECT("'" &amp; C$2 &amp; "'!B" &amp; ROWS!C57)-TIME!C57), ABS(INDIRECT("'" &amp; C$2 &amp; "'!F" &amp; ROWS!C57)-TIME!C57), ABS(INDIRECT("'" &amp; C$2 &amp; "'!J" &amp; ROWS!C57)-TIME!C57)), "")</f>
        <v>0.34999999999999432</v>
      </c>
      <c r="D57" s="2">
        <f ca="1">_xlfn.IFNA(MAX(ABS(INDIRECT("'" &amp; D$2 &amp; "'!B" &amp; ROWS!D57)-TIME!D57), ABS(INDIRECT("'" &amp; D$2 &amp; "'!F" &amp; ROWS!D57)-TIME!D57), ABS(INDIRECT("'" &amp; D$2 &amp; "'!J" &amp; ROWS!D57)-TIME!D57)), "")</f>
        <v>0.20000000000000284</v>
      </c>
      <c r="E57" s="2" t="str">
        <f ca="1">_xlfn.IFNA(MAX(ABS(INDIRECT("'" &amp; E$2 &amp; "'!B" &amp; ROWS!E57)-TIME!E57), ABS(INDIRECT("'" &amp; E$2 &amp; "'!F" &amp; ROWS!E57)-TIME!E57), ABS(INDIRECT("'" &amp; E$2 &amp; "'!J" &amp; ROWS!E57)-TIME!E57)), "")</f>
        <v/>
      </c>
      <c r="F57" s="2" t="str">
        <f ca="1">_xlfn.IFNA(MAX(ABS(INDIRECT("'" &amp; F$2 &amp; "'!B" &amp; ROWS!F57)-TIME!F57), ABS(INDIRECT("'" &amp; F$2 &amp; "'!F" &amp; ROWS!F57)-TIME!F57), ABS(INDIRECT("'" &amp; F$2 &amp; "'!J" &amp; ROWS!F57)-TIME!F57)), "")</f>
        <v/>
      </c>
      <c r="G57" s="2" t="str">
        <f ca="1">_xlfn.IFNA(MAX(ABS(INDIRECT("'" &amp; G$2 &amp; "'!B" &amp; ROWS!G57)-TIME!G57), ABS(INDIRECT("'" &amp; G$2 &amp; "'!F" &amp; ROWS!G57)-TIME!G57), ABS(INDIRECT("'" &amp; G$2 &amp; "'!J" &amp; ROWS!G57)-TIME!G57)), "")</f>
        <v/>
      </c>
      <c r="H57" s="2" t="str">
        <f ca="1">_xlfn.IFNA(MAX(ABS(INDIRECT("'" &amp; H$2 &amp; "'!B" &amp; ROWS!H57)-TIME!H57), ABS(INDIRECT("'" &amp; H$2 &amp; "'!F" &amp; ROWS!H57)-TIME!H57), ABS(INDIRECT("'" &amp; H$2 &amp; "'!J" &amp; ROWS!H57)-TIME!H57)), "")</f>
        <v/>
      </c>
      <c r="I57" s="2" t="str">
        <f ca="1">_xlfn.IFNA(MAX(ABS(INDIRECT("'" &amp; I$2 &amp; "'!B" &amp; ROWS!I57)-TIME!I57), ABS(INDIRECT("'" &amp; I$2 &amp; "'!F" &amp; ROWS!I57)-TIME!I57), ABS(INDIRECT("'" &amp; I$2 &amp; "'!J" &amp; ROWS!I57)-TIME!I57)), "")</f>
        <v/>
      </c>
      <c r="J57" s="2">
        <f ca="1">_xlfn.IFNA(MAX(ABS(INDIRECT("'" &amp; J$2 &amp; "'!B" &amp; ROWS!J57)-TIME!J57), ABS(INDIRECT("'" &amp; J$2 &amp; "'!F" &amp; ROWS!J57)-TIME!J57), ABS(INDIRECT("'" &amp; J$2 &amp; "'!J" &amp; ROWS!J57)-TIME!J57)), "")</f>
        <v>2.9999999999999361E-2</v>
      </c>
      <c r="K57" s="2">
        <f ca="1">_xlfn.IFNA(MAX(ABS(INDIRECT("'" &amp; K$2 &amp; "'!B" &amp; ROWS!K57)-TIME!K57), ABS(INDIRECT("'" &amp; K$2 &amp; "'!F" &amp; ROWS!K57)-TIME!K57), ABS(INDIRECT("'" &amp; K$2 &amp; "'!J" &amp; ROWS!K57)-TIME!K57)), "")</f>
        <v>1.0000000000000231E-2</v>
      </c>
      <c r="L57" s="2">
        <f ca="1">_xlfn.IFNA(MAX(ABS(INDIRECT("'" &amp; L$2 &amp; "'!B" &amp; ROWS!L57)-TIME!L57), ABS(INDIRECT("'" &amp; L$2 &amp; "'!F" &amp; ROWS!L57)-TIME!L57), ABS(INDIRECT("'" &amp; L$2 &amp; "'!J" &amp; ROWS!L57)-TIME!L57)), "")</f>
        <v>4.0000000000000036E-2</v>
      </c>
      <c r="M57" s="2" t="str">
        <f ca="1">_xlfn.IFNA(MAX(ABS(INDIRECT("'" &amp; M$2 &amp; "'!B" &amp; ROWS!M57)-TIME!M57), ABS(INDIRECT("'" &amp; M$2 &amp; "'!F" &amp; ROWS!M57)-TIME!M57), ABS(INDIRECT("'" &amp; M$2 &amp; "'!J" &amp; ROWS!M57)-TIME!M57)), "")</f>
        <v/>
      </c>
      <c r="N57" s="2" t="str">
        <f ca="1">_xlfn.IFNA(MAX(ABS(INDIRECT("'" &amp; N$2 &amp; "'!B" &amp; ROWS!N57)-TIME!N57), ABS(INDIRECT("'" &amp; N$2 &amp; "'!F" &amp; ROWS!N57)-TIME!N57), ABS(INDIRECT("'" &amp; N$2 &amp; "'!J" &amp; ROWS!N57)-TIME!N57)), "")</f>
        <v/>
      </c>
      <c r="O57" s="2" t="str">
        <f ca="1">_xlfn.IFNA(MAX(ABS(INDIRECT("'" &amp; O$2 &amp; "'!B" &amp; ROWS!O57)-TIME!O57), ABS(INDIRECT("'" &amp; O$2 &amp; "'!F" &amp; ROWS!O57)-TIME!O57), ABS(INDIRECT("'" &amp; O$2 &amp; "'!J" &amp; ROWS!O57)-TIME!O57)), "")</f>
        <v/>
      </c>
      <c r="P57" s="2" t="str">
        <f ca="1">_xlfn.IFNA(MAX(ABS(INDIRECT("'" &amp; P$2 &amp; "'!B" &amp; ROWS!P57)-TIME!P57), ABS(INDIRECT("'" &amp; P$2 &amp; "'!F" &amp; ROWS!P57)-TIME!P57), ABS(INDIRECT("'" &amp; P$2 &amp; "'!J" &amp; ROWS!P57)-TIME!P57)), "")</f>
        <v/>
      </c>
      <c r="Q57" s="2" t="str">
        <f ca="1">_xlfn.IFNA(MAX(ABS(INDIRECT("'" &amp; Q$2 &amp; "'!B" &amp; ROWS!Q57)-TIME!Q57), ABS(INDIRECT("'" &amp; Q$2 &amp; "'!F" &amp; ROWS!Q57)-TIME!Q57), ABS(INDIRECT("'" &amp; Q$2 &amp; "'!J" &amp; ROWS!Q57)-TIME!Q57)), "")</f>
        <v/>
      </c>
      <c r="R57" s="2">
        <f ca="1">_xlfn.IFNA(MAX(ABS(INDIRECT("'" &amp; R$2 &amp; "'!B" &amp; ROWS!R57)-TIME!R57), ABS(INDIRECT("'" &amp; R$2 &amp; "'!F" &amp; ROWS!R57)-TIME!R57), ABS(INDIRECT("'" &amp; R$2 &amp; "'!J" &amp; ROWS!R57)-TIME!R57)), "")</f>
        <v>4.0000000000000036E-2</v>
      </c>
      <c r="S57" s="2">
        <f ca="1">_xlfn.IFNA(MAX(ABS(INDIRECT("'" &amp; S$2 &amp; "'!B" &amp; ROWS!S57)-TIME!S57), ABS(INDIRECT("'" &amp; S$2 &amp; "'!F" &amp; ROWS!S57)-TIME!S57), ABS(INDIRECT("'" &amp; S$2 &amp; "'!J" &amp; ROWS!S57)-TIME!S57)), "")</f>
        <v>1.0000000000000231E-2</v>
      </c>
      <c r="T57" s="2">
        <f ca="1">_xlfn.IFNA(MAX(ABS(INDIRECT("'" &amp; T$2 &amp; "'!B" &amp; ROWS!T57)-TIME!T57), ABS(INDIRECT("'" &amp; T$2 &amp; "'!F" &amp; ROWS!T57)-TIME!T57), ABS(INDIRECT("'" &amp; T$2 &amp; "'!J" &amp; ROWS!T57)-TIME!T57)), "")</f>
        <v>1.0000000000000009E-2</v>
      </c>
      <c r="U57" s="2" t="str">
        <f ca="1">_xlfn.IFNA(MAX(ABS(INDIRECT("'" &amp; U$2 &amp; "'!B" &amp; ROWS!U57)-TIME!U57), ABS(INDIRECT("'" &amp; U$2 &amp; "'!F" &amp; ROWS!U57)-TIME!U57), ABS(INDIRECT("'" &amp; U$2 &amp; "'!J" &amp; ROWS!U57)-TIME!U57)), "")</f>
        <v/>
      </c>
      <c r="V57" s="2" t="str">
        <f ca="1">_xlfn.IFNA(MAX(ABS(INDIRECT("'" &amp; V$2 &amp; "'!B" &amp; ROWS!V57)-TIME!V57), ABS(INDIRECT("'" &amp; V$2 &amp; "'!F" &amp; ROWS!V57)-TIME!V57), ABS(INDIRECT("'" &amp; V$2 &amp; "'!J" &amp; ROWS!V57)-TIME!V57)), "")</f>
        <v/>
      </c>
      <c r="W57" s="2" t="str">
        <f ca="1">_xlfn.IFNA(MAX(ABS(INDIRECT("'" &amp; W$2 &amp; "'!B" &amp; ROWS!W57)-TIME!W57), ABS(INDIRECT("'" &amp; W$2 &amp; "'!F" &amp; ROWS!W57)-TIME!W57), ABS(INDIRECT("'" &amp; W$2 &amp; "'!J" &amp; ROWS!W57)-TIME!W57)), "")</f>
        <v/>
      </c>
      <c r="X57" s="2" t="str">
        <f ca="1">_xlfn.IFNA(MAX(ABS(INDIRECT("'" &amp; X$2 &amp; "'!B" &amp; ROWS!X57)-TIME!X57), ABS(INDIRECT("'" &amp; X$2 &amp; "'!F" &amp; ROWS!X57)-TIME!X57), ABS(INDIRECT("'" &amp; X$2 &amp; "'!J" &amp; ROWS!X57)-TIME!X57)), "")</f>
        <v/>
      </c>
      <c r="Y57" s="2" t="str">
        <f ca="1">_xlfn.IFNA(MAX(ABS(INDIRECT("'" &amp; Y$2 &amp; "'!B" &amp; ROWS!Y57)-TIME!Y57), ABS(INDIRECT("'" &amp; Y$2 &amp; "'!F" &amp; ROWS!Y57)-TIME!Y57), ABS(INDIRECT("'" &amp; Y$2 &amp; "'!J" &amp; ROWS!Y57)-TIME!Y57)), "")</f>
        <v/>
      </c>
    </row>
    <row r="58" spans="1:25" x14ac:dyDescent="0.25">
      <c r="A58" t="str">
        <f>METRICS!A57</f>
        <v>math3</v>
      </c>
      <c r="B58" s="2">
        <f ca="1">_xlfn.IFNA(MAX(ABS(INDIRECT("'" &amp; B$2 &amp; "'!B" &amp; ROWS!B58)-TIME!B58), ABS(INDIRECT("'" &amp; B$2 &amp; "'!F" &amp; ROWS!B58)-TIME!B58), ABS(INDIRECT("'" &amp; B$2 &amp; "'!J" &amp; ROWS!B58)-TIME!B58)), "")</f>
        <v>0.87999999999999545</v>
      </c>
      <c r="C58" s="2">
        <f ca="1">_xlfn.IFNA(MAX(ABS(INDIRECT("'" &amp; C$2 &amp; "'!B" &amp; ROWS!C58)-TIME!C58), ABS(INDIRECT("'" &amp; C$2 &amp; "'!F" &amp; ROWS!C58)-TIME!C58), ABS(INDIRECT("'" &amp; C$2 &amp; "'!J" &amp; ROWS!C58)-TIME!C58)), "")</f>
        <v>0.29000000000000625</v>
      </c>
      <c r="D58" s="2">
        <f ca="1">_xlfn.IFNA(MAX(ABS(INDIRECT("'" &amp; D$2 &amp; "'!B" &amp; ROWS!D58)-TIME!D58), ABS(INDIRECT("'" &amp; D$2 &amp; "'!F" &amp; ROWS!D58)-TIME!D58), ABS(INDIRECT("'" &amp; D$2 &amp; "'!J" &amp; ROWS!D58)-TIME!D58)), "")</f>
        <v>0.61999999999999744</v>
      </c>
      <c r="E58" s="2" t="str">
        <f ca="1">_xlfn.IFNA(MAX(ABS(INDIRECT("'" &amp; E$2 &amp; "'!B" &amp; ROWS!E58)-TIME!E58), ABS(INDIRECT("'" &amp; E$2 &amp; "'!F" &amp; ROWS!E58)-TIME!E58), ABS(INDIRECT("'" &amp; E$2 &amp; "'!J" &amp; ROWS!E58)-TIME!E58)), "")</f>
        <v/>
      </c>
      <c r="F58" s="2" t="str">
        <f ca="1">_xlfn.IFNA(MAX(ABS(INDIRECT("'" &amp; F$2 &amp; "'!B" &amp; ROWS!F58)-TIME!F58), ABS(INDIRECT("'" &amp; F$2 &amp; "'!F" &amp; ROWS!F58)-TIME!F58), ABS(INDIRECT("'" &amp; F$2 &amp; "'!J" &amp; ROWS!F58)-TIME!F58)), "")</f>
        <v/>
      </c>
      <c r="G58" s="2" t="str">
        <f ca="1">_xlfn.IFNA(MAX(ABS(INDIRECT("'" &amp; G$2 &amp; "'!B" &amp; ROWS!G58)-TIME!G58), ABS(INDIRECT("'" &amp; G$2 &amp; "'!F" &amp; ROWS!G58)-TIME!G58), ABS(INDIRECT("'" &amp; G$2 &amp; "'!J" &amp; ROWS!G58)-TIME!G58)), "")</f>
        <v/>
      </c>
      <c r="H58" s="2" t="str">
        <f ca="1">_xlfn.IFNA(MAX(ABS(INDIRECT("'" &amp; H$2 &amp; "'!B" &amp; ROWS!H58)-TIME!H58), ABS(INDIRECT("'" &amp; H$2 &amp; "'!F" &amp; ROWS!H58)-TIME!H58), ABS(INDIRECT("'" &amp; H$2 &amp; "'!J" &amp; ROWS!H58)-TIME!H58)), "")</f>
        <v/>
      </c>
      <c r="I58" s="2" t="str">
        <f ca="1">_xlfn.IFNA(MAX(ABS(INDIRECT("'" &amp; I$2 &amp; "'!B" &amp; ROWS!I58)-TIME!I58), ABS(INDIRECT("'" &amp; I$2 &amp; "'!F" &amp; ROWS!I58)-TIME!I58), ABS(INDIRECT("'" &amp; I$2 &amp; "'!J" &amp; ROWS!I58)-TIME!I58)), "")</f>
        <v/>
      </c>
      <c r="J58" s="2">
        <f ca="1">_xlfn.IFNA(MAX(ABS(INDIRECT("'" &amp; J$2 &amp; "'!B" &amp; ROWS!J58)-TIME!J58), ABS(INDIRECT("'" &amp; J$2 &amp; "'!F" &amp; ROWS!J58)-TIME!J58), ABS(INDIRECT("'" &amp; J$2 &amp; "'!J" &amp; ROWS!J58)-TIME!J58)), "")</f>
        <v>7.0000000000000284E-2</v>
      </c>
      <c r="K58" s="2">
        <f ca="1">_xlfn.IFNA(MAX(ABS(INDIRECT("'" &amp; K$2 &amp; "'!B" &amp; ROWS!K58)-TIME!K58), ABS(INDIRECT("'" &amp; K$2 &amp; "'!F" &amp; ROWS!K58)-TIME!K58), ABS(INDIRECT("'" &amp; K$2 &amp; "'!J" &amp; ROWS!K58)-TIME!K58)), "")</f>
        <v>3.0000000000000027E-2</v>
      </c>
      <c r="L58" s="2">
        <f ca="1">_xlfn.IFNA(MAX(ABS(INDIRECT("'" &amp; L$2 &amp; "'!B" &amp; ROWS!L58)-TIME!L58), ABS(INDIRECT("'" &amp; L$2 &amp; "'!F" &amp; ROWS!L58)-TIME!L58), ABS(INDIRECT("'" &amp; L$2 &amp; "'!J" &amp; ROWS!L58)-TIME!L58)), "")</f>
        <v>2.0000000000000018E-2</v>
      </c>
      <c r="M58" s="2" t="str">
        <f ca="1">_xlfn.IFNA(MAX(ABS(INDIRECT("'" &amp; M$2 &amp; "'!B" &amp; ROWS!M58)-TIME!M58), ABS(INDIRECT("'" &amp; M$2 &amp; "'!F" &amp; ROWS!M58)-TIME!M58), ABS(INDIRECT("'" &amp; M$2 &amp; "'!J" &amp; ROWS!M58)-TIME!M58)), "")</f>
        <v/>
      </c>
      <c r="N58" s="2" t="str">
        <f ca="1">_xlfn.IFNA(MAX(ABS(INDIRECT("'" &amp; N$2 &amp; "'!B" &amp; ROWS!N58)-TIME!N58), ABS(INDIRECT("'" &amp; N$2 &amp; "'!F" &amp; ROWS!N58)-TIME!N58), ABS(INDIRECT("'" &amp; N$2 &amp; "'!J" &amp; ROWS!N58)-TIME!N58)), "")</f>
        <v/>
      </c>
      <c r="O58" s="2" t="str">
        <f ca="1">_xlfn.IFNA(MAX(ABS(INDIRECT("'" &amp; O$2 &amp; "'!B" &amp; ROWS!O58)-TIME!O58), ABS(INDIRECT("'" &amp; O$2 &amp; "'!F" &amp; ROWS!O58)-TIME!O58), ABS(INDIRECT("'" &amp; O$2 &amp; "'!J" &amp; ROWS!O58)-TIME!O58)), "")</f>
        <v/>
      </c>
      <c r="P58" s="2" t="str">
        <f ca="1">_xlfn.IFNA(MAX(ABS(INDIRECT("'" &amp; P$2 &amp; "'!B" &amp; ROWS!P58)-TIME!P58), ABS(INDIRECT("'" &amp; P$2 &amp; "'!F" &amp; ROWS!P58)-TIME!P58), ABS(INDIRECT("'" &amp; P$2 &amp; "'!J" &amp; ROWS!P58)-TIME!P58)), "")</f>
        <v/>
      </c>
      <c r="Q58" s="2" t="str">
        <f ca="1">_xlfn.IFNA(MAX(ABS(INDIRECT("'" &amp; Q$2 &amp; "'!B" &amp; ROWS!Q58)-TIME!Q58), ABS(INDIRECT("'" &amp; Q$2 &amp; "'!F" &amp; ROWS!Q58)-TIME!Q58), ABS(INDIRECT("'" &amp; Q$2 &amp; "'!J" &amp; ROWS!Q58)-TIME!Q58)), "")</f>
        <v/>
      </c>
      <c r="R58" s="2">
        <f ca="1">_xlfn.IFNA(MAX(ABS(INDIRECT("'" &amp; R$2 &amp; "'!B" &amp; ROWS!R58)-TIME!R58), ABS(INDIRECT("'" &amp; R$2 &amp; "'!F" &amp; ROWS!R58)-TIME!R58), ABS(INDIRECT("'" &amp; R$2 &amp; "'!J" &amp; ROWS!R58)-TIME!R58)), "")</f>
        <v>2.9999999999999805E-2</v>
      </c>
      <c r="S58" s="2">
        <f ca="1">_xlfn.IFNA(MAX(ABS(INDIRECT("'" &amp; S$2 &amp; "'!B" &amp; ROWS!S58)-TIME!S58), ABS(INDIRECT("'" &amp; S$2 &amp; "'!F" &amp; ROWS!S58)-TIME!S58), ABS(INDIRECT("'" &amp; S$2 &amp; "'!J" &amp; ROWS!S58)-TIME!S58)), "")</f>
        <v>1.0000000000000009E-2</v>
      </c>
      <c r="T58" s="2">
        <f ca="1">_xlfn.IFNA(MAX(ABS(INDIRECT("'" &amp; T$2 &amp; "'!B" &amp; ROWS!T58)-TIME!T58), ABS(INDIRECT("'" &amp; T$2 &amp; "'!F" &amp; ROWS!T58)-TIME!T58), ABS(INDIRECT("'" &amp; T$2 &amp; "'!J" &amp; ROWS!T58)-TIME!T58)), "")</f>
        <v>1.0000000000000009E-2</v>
      </c>
      <c r="U58" s="2" t="str">
        <f ca="1">_xlfn.IFNA(MAX(ABS(INDIRECT("'" &amp; U$2 &amp; "'!B" &amp; ROWS!U58)-TIME!U58), ABS(INDIRECT("'" &amp; U$2 &amp; "'!F" &amp; ROWS!U58)-TIME!U58), ABS(INDIRECT("'" &amp; U$2 &amp; "'!J" &amp; ROWS!U58)-TIME!U58)), "")</f>
        <v/>
      </c>
      <c r="V58" s="2" t="str">
        <f ca="1">_xlfn.IFNA(MAX(ABS(INDIRECT("'" &amp; V$2 &amp; "'!B" &amp; ROWS!V58)-TIME!V58), ABS(INDIRECT("'" &amp; V$2 &amp; "'!F" &amp; ROWS!V58)-TIME!V58), ABS(INDIRECT("'" &amp; V$2 &amp; "'!J" &amp; ROWS!V58)-TIME!V58)), "")</f>
        <v/>
      </c>
      <c r="W58" s="2" t="str">
        <f ca="1">_xlfn.IFNA(MAX(ABS(INDIRECT("'" &amp; W$2 &amp; "'!B" &amp; ROWS!W58)-TIME!W58), ABS(INDIRECT("'" &amp; W$2 &amp; "'!F" &amp; ROWS!W58)-TIME!W58), ABS(INDIRECT("'" &amp; W$2 &amp; "'!J" &amp; ROWS!W58)-TIME!W58)), "")</f>
        <v/>
      </c>
      <c r="X58" s="2" t="str">
        <f ca="1">_xlfn.IFNA(MAX(ABS(INDIRECT("'" &amp; X$2 &amp; "'!B" &amp; ROWS!X58)-TIME!X58), ABS(INDIRECT("'" &amp; X$2 &amp; "'!F" &amp; ROWS!X58)-TIME!X58), ABS(INDIRECT("'" &amp; X$2 &amp; "'!J" &amp; ROWS!X58)-TIME!X58)), "")</f>
        <v/>
      </c>
      <c r="Y58" s="2" t="str">
        <f ca="1">_xlfn.IFNA(MAX(ABS(INDIRECT("'" &amp; Y$2 &amp; "'!B" &amp; ROWS!Y58)-TIME!Y58), ABS(INDIRECT("'" &amp; Y$2 &amp; "'!F" &amp; ROWS!Y58)-TIME!Y58), ABS(INDIRECT("'" &amp; Y$2 &amp; "'!J" &amp; ROWS!Y58)-TIME!Y58)), "")</f>
        <v/>
      </c>
    </row>
    <row r="59" spans="1:25" x14ac:dyDescent="0.25">
      <c r="A59" t="str">
        <f>METRICS!A58</f>
        <v>math4</v>
      </c>
      <c r="B59" s="2">
        <f ca="1">_xlfn.IFNA(MAX(ABS(INDIRECT("'" &amp; B$2 &amp; "'!B" &amp; ROWS!B59)-TIME!B59), ABS(INDIRECT("'" &amp; B$2 &amp; "'!F" &amp; ROWS!B59)-TIME!B59), ABS(INDIRECT("'" &amp; B$2 &amp; "'!J" &amp; ROWS!B59)-TIME!B59)), "")</f>
        <v>0.88999999999998636</v>
      </c>
      <c r="C59" s="2">
        <f ca="1">_xlfn.IFNA(MAX(ABS(INDIRECT("'" &amp; C$2 &amp; "'!B" &amp; ROWS!C59)-TIME!C59), ABS(INDIRECT("'" &amp; C$2 &amp; "'!F" &amp; ROWS!C59)-TIME!C59), ABS(INDIRECT("'" &amp; C$2 &amp; "'!J" &amp; ROWS!C59)-TIME!C59)), "")</f>
        <v>0.75999999999999801</v>
      </c>
      <c r="D59" s="2">
        <f ca="1">_xlfn.IFNA(MAX(ABS(INDIRECT("'" &amp; D$2 &amp; "'!B" &amp; ROWS!D59)-TIME!D59), ABS(INDIRECT("'" &amp; D$2 &amp; "'!F" &amp; ROWS!D59)-TIME!D59), ABS(INDIRECT("'" &amp; D$2 &amp; "'!J" &amp; ROWS!D59)-TIME!D59)), "")</f>
        <v>6.0000000000002274E-2</v>
      </c>
      <c r="E59" s="2" t="str">
        <f ca="1">_xlfn.IFNA(MAX(ABS(INDIRECT("'" &amp; E$2 &amp; "'!B" &amp; ROWS!E59)-TIME!E59), ABS(INDIRECT("'" &amp; E$2 &amp; "'!F" &amp; ROWS!E59)-TIME!E59), ABS(INDIRECT("'" &amp; E$2 &amp; "'!J" &amp; ROWS!E59)-TIME!E59)), "")</f>
        <v/>
      </c>
      <c r="F59" s="2" t="str">
        <f ca="1">_xlfn.IFNA(MAX(ABS(INDIRECT("'" &amp; F$2 &amp; "'!B" &amp; ROWS!F59)-TIME!F59), ABS(INDIRECT("'" &amp; F$2 &amp; "'!F" &amp; ROWS!F59)-TIME!F59), ABS(INDIRECT("'" &amp; F$2 &amp; "'!J" &amp; ROWS!F59)-TIME!F59)), "")</f>
        <v/>
      </c>
      <c r="G59" s="2" t="str">
        <f ca="1">_xlfn.IFNA(MAX(ABS(INDIRECT("'" &amp; G$2 &amp; "'!B" &amp; ROWS!G59)-TIME!G59), ABS(INDIRECT("'" &amp; G$2 &amp; "'!F" &amp; ROWS!G59)-TIME!G59), ABS(INDIRECT("'" &amp; G$2 &amp; "'!J" &amp; ROWS!G59)-TIME!G59)), "")</f>
        <v/>
      </c>
      <c r="H59" s="2" t="str">
        <f ca="1">_xlfn.IFNA(MAX(ABS(INDIRECT("'" &amp; H$2 &amp; "'!B" &amp; ROWS!H59)-TIME!H59), ABS(INDIRECT("'" &amp; H$2 &amp; "'!F" &amp; ROWS!H59)-TIME!H59), ABS(INDIRECT("'" &amp; H$2 &amp; "'!J" &amp; ROWS!H59)-TIME!H59)), "")</f>
        <v/>
      </c>
      <c r="I59" s="2" t="str">
        <f ca="1">_xlfn.IFNA(MAX(ABS(INDIRECT("'" &amp; I$2 &amp; "'!B" &amp; ROWS!I59)-TIME!I59), ABS(INDIRECT("'" &amp; I$2 &amp; "'!F" &amp; ROWS!I59)-TIME!I59), ABS(INDIRECT("'" &amp; I$2 &amp; "'!J" &amp; ROWS!I59)-TIME!I59)), "")</f>
        <v/>
      </c>
      <c r="J59" s="2">
        <f ca="1">_xlfn.IFNA(MAX(ABS(INDIRECT("'" &amp; J$2 &amp; "'!B" &amp; ROWS!J59)-TIME!J59), ABS(INDIRECT("'" &amp; J$2 &amp; "'!F" &amp; ROWS!J59)-TIME!J59), ABS(INDIRECT("'" &amp; J$2 &amp; "'!J" &amp; ROWS!J59)-TIME!J59)), "")</f>
        <v>9.9999999999997868E-3</v>
      </c>
      <c r="K59" s="2">
        <f ca="1">_xlfn.IFNA(MAX(ABS(INDIRECT("'" &amp; K$2 &amp; "'!B" &amp; ROWS!K59)-TIME!K59), ABS(INDIRECT("'" &amp; K$2 &amp; "'!F" &amp; ROWS!K59)-TIME!K59), ABS(INDIRECT("'" &amp; K$2 &amp; "'!J" &amp; ROWS!K59)-TIME!K59)), "")</f>
        <v>1.0000000000000231E-2</v>
      </c>
      <c r="L59" s="2">
        <f ca="1">_xlfn.IFNA(MAX(ABS(INDIRECT("'" &amp; L$2 &amp; "'!B" &amp; ROWS!L59)-TIME!L59), ABS(INDIRECT("'" &amp; L$2 &amp; "'!F" &amp; ROWS!L59)-TIME!L59), ABS(INDIRECT("'" &amp; L$2 &amp; "'!J" &amp; ROWS!L59)-TIME!L59)), "")</f>
        <v>0</v>
      </c>
      <c r="M59" s="2" t="str">
        <f ca="1">_xlfn.IFNA(MAX(ABS(INDIRECT("'" &amp; M$2 &amp; "'!B" &amp; ROWS!M59)-TIME!M59), ABS(INDIRECT("'" &amp; M$2 &amp; "'!F" &amp; ROWS!M59)-TIME!M59), ABS(INDIRECT("'" &amp; M$2 &amp; "'!J" &amp; ROWS!M59)-TIME!M59)), "")</f>
        <v/>
      </c>
      <c r="N59" s="2" t="str">
        <f ca="1">_xlfn.IFNA(MAX(ABS(INDIRECT("'" &amp; N$2 &amp; "'!B" &amp; ROWS!N59)-TIME!N59), ABS(INDIRECT("'" &amp; N$2 &amp; "'!F" &amp; ROWS!N59)-TIME!N59), ABS(INDIRECT("'" &amp; N$2 &amp; "'!J" &amp; ROWS!N59)-TIME!N59)), "")</f>
        <v/>
      </c>
      <c r="O59" s="2" t="str">
        <f ca="1">_xlfn.IFNA(MAX(ABS(INDIRECT("'" &amp; O$2 &amp; "'!B" &amp; ROWS!O59)-TIME!O59), ABS(INDIRECT("'" &amp; O$2 &amp; "'!F" &amp; ROWS!O59)-TIME!O59), ABS(INDIRECT("'" &amp; O$2 &amp; "'!J" &amp; ROWS!O59)-TIME!O59)), "")</f>
        <v/>
      </c>
      <c r="P59" s="2" t="str">
        <f ca="1">_xlfn.IFNA(MAX(ABS(INDIRECT("'" &amp; P$2 &amp; "'!B" &amp; ROWS!P59)-TIME!P59), ABS(INDIRECT("'" &amp; P$2 &amp; "'!F" &amp; ROWS!P59)-TIME!P59), ABS(INDIRECT("'" &amp; P$2 &amp; "'!J" &amp; ROWS!P59)-TIME!P59)), "")</f>
        <v/>
      </c>
      <c r="Q59" s="2" t="str">
        <f ca="1">_xlfn.IFNA(MAX(ABS(INDIRECT("'" &amp; Q$2 &amp; "'!B" &amp; ROWS!Q59)-TIME!Q59), ABS(INDIRECT("'" &amp; Q$2 &amp; "'!F" &amp; ROWS!Q59)-TIME!Q59), ABS(INDIRECT("'" &amp; Q$2 &amp; "'!J" &amp; ROWS!Q59)-TIME!Q59)), "")</f>
        <v/>
      </c>
      <c r="R59" s="2">
        <f ca="1">_xlfn.IFNA(MAX(ABS(INDIRECT("'" &amp; R$2 &amp; "'!B" &amp; ROWS!R59)-TIME!R59), ABS(INDIRECT("'" &amp; R$2 &amp; "'!F" &amp; ROWS!R59)-TIME!R59), ABS(INDIRECT("'" &amp; R$2 &amp; "'!J" &amp; ROWS!R59)-TIME!R59)), "")</f>
        <v>2.0000000000000018E-2</v>
      </c>
      <c r="S59" s="2">
        <f ca="1">_xlfn.IFNA(MAX(ABS(INDIRECT("'" &amp; S$2 &amp; "'!B" &amp; ROWS!S59)-TIME!S59), ABS(INDIRECT("'" &amp; S$2 &amp; "'!F" &amp; ROWS!S59)-TIME!S59), ABS(INDIRECT("'" &amp; S$2 &amp; "'!J" &amp; ROWS!S59)-TIME!S59)), "")</f>
        <v>3.0000000000000249E-2</v>
      </c>
      <c r="T59" s="2">
        <f ca="1">_xlfn.IFNA(MAX(ABS(INDIRECT("'" &amp; T$2 &amp; "'!B" &amp; ROWS!T59)-TIME!T59), ABS(INDIRECT("'" &amp; T$2 &amp; "'!F" &amp; ROWS!T59)-TIME!T59), ABS(INDIRECT("'" &amp; T$2 &amp; "'!J" &amp; ROWS!T59)-TIME!T59)), "")</f>
        <v>0</v>
      </c>
      <c r="U59" s="2" t="str">
        <f ca="1">_xlfn.IFNA(MAX(ABS(INDIRECT("'" &amp; U$2 &amp; "'!B" &amp; ROWS!U59)-TIME!U59), ABS(INDIRECT("'" &amp; U$2 &amp; "'!F" &amp; ROWS!U59)-TIME!U59), ABS(INDIRECT("'" &amp; U$2 &amp; "'!J" &amp; ROWS!U59)-TIME!U59)), "")</f>
        <v/>
      </c>
      <c r="V59" s="2" t="str">
        <f ca="1">_xlfn.IFNA(MAX(ABS(INDIRECT("'" &amp; V$2 &amp; "'!B" &amp; ROWS!V59)-TIME!V59), ABS(INDIRECT("'" &amp; V$2 &amp; "'!F" &amp; ROWS!V59)-TIME!V59), ABS(INDIRECT("'" &amp; V$2 &amp; "'!J" &amp; ROWS!V59)-TIME!V59)), "")</f>
        <v/>
      </c>
      <c r="W59" s="2" t="str">
        <f ca="1">_xlfn.IFNA(MAX(ABS(INDIRECT("'" &amp; W$2 &amp; "'!B" &amp; ROWS!W59)-TIME!W59), ABS(INDIRECT("'" &amp; W$2 &amp; "'!F" &amp; ROWS!W59)-TIME!W59), ABS(INDIRECT("'" &amp; W$2 &amp; "'!J" &amp; ROWS!W59)-TIME!W59)), "")</f>
        <v/>
      </c>
      <c r="X59" s="2" t="str">
        <f ca="1">_xlfn.IFNA(MAX(ABS(INDIRECT("'" &amp; X$2 &amp; "'!B" &amp; ROWS!X59)-TIME!X59), ABS(INDIRECT("'" &amp; X$2 &amp; "'!F" &amp; ROWS!X59)-TIME!X59), ABS(INDIRECT("'" &amp; X$2 &amp; "'!J" &amp; ROWS!X59)-TIME!X59)), "")</f>
        <v/>
      </c>
      <c r="Y59" s="2" t="str">
        <f ca="1">_xlfn.IFNA(MAX(ABS(INDIRECT("'" &amp; Y$2 &amp; "'!B" &amp; ROWS!Y59)-TIME!Y59), ABS(INDIRECT("'" &amp; Y$2 &amp; "'!F" &amp; ROWS!Y59)-TIME!Y59), ABS(INDIRECT("'" &amp; Y$2 &amp; "'!J" &amp; ROWS!Y59)-TIME!Y59)), "")</f>
        <v/>
      </c>
    </row>
    <row r="60" spans="1:25" x14ac:dyDescent="0.25">
      <c r="A60" t="str">
        <f>METRICS!A59</f>
        <v>matrixSum</v>
      </c>
      <c r="B60" s="2">
        <f ca="1">_xlfn.IFNA(MAX(ABS(INDIRECT("'" &amp; B$2 &amp; "'!B" &amp; ROWS!B60)-TIME!B60), ABS(INDIRECT("'" &amp; B$2 &amp; "'!F" &amp; ROWS!B60)-TIME!B60), ABS(INDIRECT("'" &amp; B$2 &amp; "'!J" &amp; ROWS!B60)-TIME!B60)), "")</f>
        <v>2.0000000000000018E-2</v>
      </c>
      <c r="C60" s="2">
        <f ca="1">_xlfn.IFNA(MAX(ABS(INDIRECT("'" &amp; C$2 &amp; "'!B" &amp; ROWS!C60)-TIME!C60), ABS(INDIRECT("'" &amp; C$2 &amp; "'!F" &amp; ROWS!C60)-TIME!C60), ABS(INDIRECT("'" &amp; C$2 &amp; "'!J" &amp; ROWS!C60)-TIME!C60)), "")</f>
        <v>2.9999999999999805E-2</v>
      </c>
      <c r="D60" s="2">
        <f ca="1">_xlfn.IFNA(MAX(ABS(INDIRECT("'" &amp; D$2 &amp; "'!B" &amp; ROWS!D60)-TIME!D60), ABS(INDIRECT("'" &amp; D$2 &amp; "'!F" &amp; ROWS!D60)-TIME!D60), ABS(INDIRECT("'" &amp; D$2 &amp; "'!J" &amp; ROWS!D60)-TIME!D60)), "")</f>
        <v>1.0000000000000009E-2</v>
      </c>
      <c r="E60" s="2">
        <f ca="1">_xlfn.IFNA(MAX(ABS(INDIRECT("'" &amp; E$2 &amp; "'!B" &amp; ROWS!E60)-TIME!E60), ABS(INDIRECT("'" &amp; E$2 &amp; "'!F" &amp; ROWS!E60)-TIME!E60), ABS(INDIRECT("'" &amp; E$2 &amp; "'!J" &amp; ROWS!E60)-TIME!E60)), "")</f>
        <v>6.0000000000000497E-2</v>
      </c>
      <c r="F60" s="2">
        <f ca="1">_xlfn.IFNA(MAX(ABS(INDIRECT("'" &amp; F$2 &amp; "'!B" &amp; ROWS!F60)-TIME!F60), ABS(INDIRECT("'" &amp; F$2 &amp; "'!F" &amp; ROWS!F60)-TIME!F60), ABS(INDIRECT("'" &amp; F$2 &amp; "'!J" &amp; ROWS!F60)-TIME!F60)), "")</f>
        <v>0.10999999999999943</v>
      </c>
      <c r="G60" s="2">
        <f ca="1">_xlfn.IFNA(MAX(ABS(INDIRECT("'" &amp; G$2 &amp; "'!B" &amp; ROWS!G60)-TIME!G60), ABS(INDIRECT("'" &amp; G$2 &amp; "'!F" &amp; ROWS!G60)-TIME!G60), ABS(INDIRECT("'" &amp; G$2 &amp; "'!J" &amp; ROWS!G60)-TIME!G60)), "")</f>
        <v>2.000000000000135E-2</v>
      </c>
      <c r="H60" s="2" t="str">
        <f ca="1">_xlfn.IFNA(MAX(ABS(INDIRECT("'" &amp; H$2 &amp; "'!B" &amp; ROWS!H60)-TIME!H60), ABS(INDIRECT("'" &amp; H$2 &amp; "'!F" &amp; ROWS!H60)-TIME!H60), ABS(INDIRECT("'" &amp; H$2 &amp; "'!J" &amp; ROWS!H60)-TIME!H60)), "")</f>
        <v/>
      </c>
      <c r="I60" s="2" t="str">
        <f ca="1">_xlfn.IFNA(MAX(ABS(INDIRECT("'" &amp; I$2 &amp; "'!B" &amp; ROWS!I60)-TIME!I60), ABS(INDIRECT("'" &amp; I$2 &amp; "'!F" &amp; ROWS!I60)-TIME!I60), ABS(INDIRECT("'" &amp; I$2 &amp; "'!J" &amp; ROWS!I60)-TIME!I60)), "")</f>
        <v/>
      </c>
      <c r="J60" s="2">
        <f ca="1">_xlfn.IFNA(MAX(ABS(INDIRECT("'" &amp; J$2 &amp; "'!B" &amp; ROWS!J60)-TIME!J60), ABS(INDIRECT("'" &amp; J$2 &amp; "'!F" &amp; ROWS!J60)-TIME!J60), ABS(INDIRECT("'" &amp; J$2 &amp; "'!J" &amp; ROWS!J60)-TIME!J60)), "")</f>
        <v>1.0000000000000009E-2</v>
      </c>
      <c r="K60" s="2">
        <f ca="1">_xlfn.IFNA(MAX(ABS(INDIRECT("'" &amp; K$2 &amp; "'!B" &amp; ROWS!K60)-TIME!K60), ABS(INDIRECT("'" &amp; K$2 &amp; "'!F" &amp; ROWS!K60)-TIME!K60), ABS(INDIRECT("'" &amp; K$2 &amp; "'!J" &amp; ROWS!K60)-TIME!K60)), "")</f>
        <v>3.0000000000000027E-2</v>
      </c>
      <c r="L60" s="2">
        <f ca="1">_xlfn.IFNA(MAX(ABS(INDIRECT("'" &amp; L$2 &amp; "'!B" &amp; ROWS!L60)-TIME!L60), ABS(INDIRECT("'" &amp; L$2 &amp; "'!F" &amp; ROWS!L60)-TIME!L60), ABS(INDIRECT("'" &amp; L$2 &amp; "'!J" &amp; ROWS!L60)-TIME!L60)), "")</f>
        <v>1.0000000000000009E-2</v>
      </c>
      <c r="M60" s="2">
        <f ca="1">_xlfn.IFNA(MAX(ABS(INDIRECT("'" &amp; M$2 &amp; "'!B" &amp; ROWS!M60)-TIME!M60), ABS(INDIRECT("'" &amp; M$2 &amp; "'!F" &amp; ROWS!M60)-TIME!M60), ABS(INDIRECT("'" &amp; M$2 &amp; "'!J" &amp; ROWS!M60)-TIME!M60)), "")</f>
        <v>5.9999999999998721E-2</v>
      </c>
      <c r="N60" s="2">
        <f ca="1">_xlfn.IFNA(MAX(ABS(INDIRECT("'" &amp; N$2 &amp; "'!B" &amp; ROWS!N60)-TIME!N60), ABS(INDIRECT("'" &amp; N$2 &amp; "'!F" &amp; ROWS!N60)-TIME!N60), ABS(INDIRECT("'" &amp; N$2 &amp; "'!J" &amp; ROWS!N60)-TIME!N60)), "")</f>
        <v>2.9999999999997584E-2</v>
      </c>
      <c r="O60" s="2">
        <f ca="1">_xlfn.IFNA(MAX(ABS(INDIRECT("'" &amp; O$2 &amp; "'!B" &amp; ROWS!O60)-TIME!O60), ABS(INDIRECT("'" &amp; O$2 &amp; "'!F" &amp; ROWS!O60)-TIME!O60), ABS(INDIRECT("'" &amp; O$2 &amp; "'!J" &amp; ROWS!O60)-TIME!O60)), "")</f>
        <v>8.9999999999999858E-2</v>
      </c>
      <c r="P60" s="2" t="str">
        <f ca="1">_xlfn.IFNA(MAX(ABS(INDIRECT("'" &amp; P$2 &amp; "'!B" &amp; ROWS!P60)-TIME!P60), ABS(INDIRECT("'" &amp; P$2 &amp; "'!F" &amp; ROWS!P60)-TIME!P60), ABS(INDIRECT("'" &amp; P$2 &amp; "'!J" &amp; ROWS!P60)-TIME!P60)), "")</f>
        <v/>
      </c>
      <c r="Q60" s="2" t="str">
        <f ca="1">_xlfn.IFNA(MAX(ABS(INDIRECT("'" &amp; Q$2 &amp; "'!B" &amp; ROWS!Q60)-TIME!Q60), ABS(INDIRECT("'" &amp; Q$2 &amp; "'!F" &amp; ROWS!Q60)-TIME!Q60), ABS(INDIRECT("'" &amp; Q$2 &amp; "'!J" &amp; ROWS!Q60)-TIME!Q60)), "")</f>
        <v/>
      </c>
      <c r="R60" s="2">
        <f ca="1">_xlfn.IFNA(MAX(ABS(INDIRECT("'" &amp; R$2 &amp; "'!B" &amp; ROWS!R60)-TIME!R60), ABS(INDIRECT("'" &amp; R$2 &amp; "'!F" &amp; ROWS!R60)-TIME!R60), ABS(INDIRECT("'" &amp; R$2 &amp; "'!J" &amp; ROWS!R60)-TIME!R60)), "")</f>
        <v>0.10999999999999999</v>
      </c>
      <c r="S60" s="2">
        <f ca="1">_xlfn.IFNA(MAX(ABS(INDIRECT("'" &amp; S$2 &amp; "'!B" &amp; ROWS!S60)-TIME!S60), ABS(INDIRECT("'" &amp; S$2 &amp; "'!F" &amp; ROWS!S60)-TIME!S60), ABS(INDIRECT("'" &amp; S$2 &amp; "'!J" &amp; ROWS!S60)-TIME!S60)), "")</f>
        <v>1.0000000000000009E-2</v>
      </c>
      <c r="T60" s="2">
        <f ca="1">_xlfn.IFNA(MAX(ABS(INDIRECT("'" &amp; T$2 &amp; "'!B" &amp; ROWS!T60)-TIME!T60), ABS(INDIRECT("'" &amp; T$2 &amp; "'!F" &amp; ROWS!T60)-TIME!T60), ABS(INDIRECT("'" &amp; T$2 &amp; "'!J" &amp; ROWS!T60)-TIME!T60)), "")</f>
        <v>1.0000000000000009E-2</v>
      </c>
      <c r="U60" s="2">
        <f ca="1">_xlfn.IFNA(MAX(ABS(INDIRECT("'" &amp; U$2 &amp; "'!B" &amp; ROWS!U60)-TIME!U60), ABS(INDIRECT("'" &amp; U$2 &amp; "'!F" &amp; ROWS!U60)-TIME!U60), ABS(INDIRECT("'" &amp; U$2 &amp; "'!J" &amp; ROWS!U60)-TIME!U60)), "")</f>
        <v>3.9999999999999147E-2</v>
      </c>
      <c r="V60" s="2">
        <f ca="1">_xlfn.IFNA(MAX(ABS(INDIRECT("'" &amp; V$2 &amp; "'!B" &amp; ROWS!V60)-TIME!V60), ABS(INDIRECT("'" &amp; V$2 &amp; "'!F" &amp; ROWS!V60)-TIME!V60), ABS(INDIRECT("'" &amp; V$2 &amp; "'!J" &amp; ROWS!V60)-TIME!V60)), "")</f>
        <v>4.00000000000027E-2</v>
      </c>
      <c r="W60" s="2">
        <f ca="1">_xlfn.IFNA(MAX(ABS(INDIRECT("'" &amp; W$2 &amp; "'!B" &amp; ROWS!W60)-TIME!W60), ABS(INDIRECT("'" &amp; W$2 &amp; "'!F" &amp; ROWS!W60)-TIME!W60), ABS(INDIRECT("'" &amp; W$2 &amp; "'!J" &amp; ROWS!W60)-TIME!W60)), "")</f>
        <v>3.9999999999999147E-2</v>
      </c>
      <c r="X60" s="2" t="str">
        <f ca="1">_xlfn.IFNA(MAX(ABS(INDIRECT("'" &amp; X$2 &amp; "'!B" &amp; ROWS!X60)-TIME!X60), ABS(INDIRECT("'" &amp; X$2 &amp; "'!F" &amp; ROWS!X60)-TIME!X60), ABS(INDIRECT("'" &amp; X$2 &amp; "'!J" &amp; ROWS!X60)-TIME!X60)), "")</f>
        <v/>
      </c>
      <c r="Y60" s="2" t="str">
        <f ca="1">_xlfn.IFNA(MAX(ABS(INDIRECT("'" &amp; Y$2 &amp; "'!B" &amp; ROWS!Y60)-TIME!Y60), ABS(INDIRECT("'" &amp; Y$2 &amp; "'!F" &amp; ROWS!Y60)-TIME!Y60), ABS(INDIRECT("'" &amp; Y$2 &amp; "'!J" &amp; ROWS!Y60)-TIME!Y60)), "")</f>
        <v/>
      </c>
    </row>
    <row r="61" spans="1:25" x14ac:dyDescent="0.25">
      <c r="A61" t="str">
        <f>METRICS!A60</f>
        <v>maybe</v>
      </c>
      <c r="B61" s="2">
        <f ca="1">_xlfn.IFNA(MAX(ABS(INDIRECT("'" &amp; B$2 &amp; "'!B" &amp; ROWS!B61)-TIME!B61), ABS(INDIRECT("'" &amp; B$2 &amp; "'!F" &amp; ROWS!B61)-TIME!B61), ABS(INDIRECT("'" &amp; B$2 &amp; "'!J" &amp; ROWS!B61)-TIME!B61)), "")</f>
        <v>9.999999999999995E-3</v>
      </c>
      <c r="C61" s="2">
        <f ca="1">_xlfn.IFNA(MAX(ABS(INDIRECT("'" &amp; C$2 &amp; "'!B" &amp; ROWS!C61)-TIME!C61), ABS(INDIRECT("'" &amp; C$2 &amp; "'!F" &amp; ROWS!C61)-TIME!C61), ABS(INDIRECT("'" &amp; C$2 &amp; "'!J" &amp; ROWS!C61)-TIME!C61)), "")</f>
        <v>9.999999999999995E-3</v>
      </c>
      <c r="D61" s="2">
        <f ca="1">_xlfn.IFNA(MAX(ABS(INDIRECT("'" &amp; D$2 &amp; "'!B" &amp; ROWS!D61)-TIME!D61), ABS(INDIRECT("'" &amp; D$2 &amp; "'!F" &amp; ROWS!D61)-TIME!D61), ABS(INDIRECT("'" &amp; D$2 &amp; "'!J" &amp; ROWS!D61)-TIME!D61)), "")</f>
        <v>0</v>
      </c>
      <c r="E61" s="2">
        <f ca="1">_xlfn.IFNA(MAX(ABS(INDIRECT("'" &amp; E$2 &amp; "'!B" &amp; ROWS!E61)-TIME!E61), ABS(INDIRECT("'" &amp; E$2 &amp; "'!F" &amp; ROWS!E61)-TIME!E61), ABS(INDIRECT("'" &amp; E$2 &amp; "'!J" &amp; ROWS!E61)-TIME!E61)), "")</f>
        <v>3.0000000000000027E-2</v>
      </c>
      <c r="F61" s="2">
        <f ca="1">_xlfn.IFNA(MAX(ABS(INDIRECT("'" &amp; F$2 &amp; "'!B" &amp; ROWS!F61)-TIME!F61), ABS(INDIRECT("'" &amp; F$2 &amp; "'!F" &amp; ROWS!F61)-TIME!F61), ABS(INDIRECT("'" &amp; F$2 &amp; "'!J" &amp; ROWS!F61)-TIME!F61)), "")</f>
        <v>1.0000000000000009E-2</v>
      </c>
      <c r="G61" s="2">
        <f ca="1">_xlfn.IFNA(MAX(ABS(INDIRECT("'" &amp; G$2 &amp; "'!B" &amp; ROWS!G61)-TIME!G61), ABS(INDIRECT("'" &amp; G$2 &amp; "'!F" &amp; ROWS!G61)-TIME!G61), ABS(INDIRECT("'" &amp; G$2 &amp; "'!J" &amp; ROWS!G61)-TIME!G61)), "")</f>
        <v>3.0000000000000027E-2</v>
      </c>
      <c r="H61" s="2">
        <f ca="1">_xlfn.IFNA(MAX(ABS(INDIRECT("'" &amp; H$2 &amp; "'!B" &amp; ROWS!H61)-TIME!H61), ABS(INDIRECT("'" &amp; H$2 &amp; "'!F" &amp; ROWS!H61)-TIME!H61), ABS(INDIRECT("'" &amp; H$2 &amp; "'!J" &amp; ROWS!H61)-TIME!H61)), "")</f>
        <v>9.9999999999997868E-3</v>
      </c>
      <c r="I61" s="2">
        <f ca="1">_xlfn.IFNA(MAX(ABS(INDIRECT("'" &amp; I$2 &amp; "'!B" &amp; ROWS!I61)-TIME!I61), ABS(INDIRECT("'" &amp; I$2 &amp; "'!F" &amp; ROWS!I61)-TIME!I61), ABS(INDIRECT("'" &amp; I$2 &amp; "'!J" &amp; ROWS!I61)-TIME!I61)), "")</f>
        <v>9.000000000000008E-2</v>
      </c>
      <c r="J61" s="2">
        <f ca="1">_xlfn.IFNA(MAX(ABS(INDIRECT("'" &amp; J$2 &amp; "'!B" &amp; ROWS!J61)-TIME!J61), ABS(INDIRECT("'" &amp; J$2 &amp; "'!F" &amp; ROWS!J61)-TIME!J61), ABS(INDIRECT("'" &amp; J$2 &amp; "'!J" &amp; ROWS!J61)-TIME!J61)), "")</f>
        <v>0</v>
      </c>
      <c r="K61" s="2">
        <f ca="1">_xlfn.IFNA(MAX(ABS(INDIRECT("'" &amp; K$2 &amp; "'!B" &amp; ROWS!K61)-TIME!K61), ABS(INDIRECT("'" &amp; K$2 &amp; "'!F" &amp; ROWS!K61)-TIME!K61), ABS(INDIRECT("'" &amp; K$2 &amp; "'!J" &amp; ROWS!K61)-TIME!K61)), "")</f>
        <v>0</v>
      </c>
      <c r="L61" s="2">
        <f ca="1">_xlfn.IFNA(MAX(ABS(INDIRECT("'" &amp; L$2 &amp; "'!B" &amp; ROWS!L61)-TIME!L61), ABS(INDIRECT("'" &amp; L$2 &amp; "'!F" &amp; ROWS!L61)-TIME!L61), ABS(INDIRECT("'" &amp; L$2 &amp; "'!J" &amp; ROWS!L61)-TIME!L61)), "")</f>
        <v>0</v>
      </c>
      <c r="M61" s="2">
        <f ca="1">_xlfn.IFNA(MAX(ABS(INDIRECT("'" &amp; M$2 &amp; "'!B" &amp; ROWS!M61)-TIME!M61), ABS(INDIRECT("'" &amp; M$2 &amp; "'!F" &amp; ROWS!M61)-TIME!M61), ABS(INDIRECT("'" &amp; M$2 &amp; "'!J" &amp; ROWS!M61)-TIME!M61)), "")</f>
        <v>2.0000000000000018E-2</v>
      </c>
      <c r="N61" s="2">
        <f ca="1">_xlfn.IFNA(MAX(ABS(INDIRECT("'" &amp; N$2 &amp; "'!B" &amp; ROWS!N61)-TIME!N61), ABS(INDIRECT("'" &amp; N$2 &amp; "'!F" &amp; ROWS!N61)-TIME!N61), ABS(INDIRECT("'" &amp; N$2 &amp; "'!J" &amp; ROWS!N61)-TIME!N61)), "")</f>
        <v>3.0000000000000027E-2</v>
      </c>
      <c r="O61" s="2">
        <f ca="1">_xlfn.IFNA(MAX(ABS(INDIRECT("'" &amp; O$2 &amp; "'!B" &amp; ROWS!O61)-TIME!O61), ABS(INDIRECT("'" &amp; O$2 &amp; "'!F" &amp; ROWS!O61)-TIME!O61), ABS(INDIRECT("'" &amp; O$2 &amp; "'!J" &amp; ROWS!O61)-TIME!O61)), "")</f>
        <v>3.0000000000000027E-2</v>
      </c>
      <c r="P61" s="2">
        <f ca="1">_xlfn.IFNA(MAX(ABS(INDIRECT("'" &amp; P$2 &amp; "'!B" &amp; ROWS!P61)-TIME!P61), ABS(INDIRECT("'" &amp; P$2 &amp; "'!F" &amp; ROWS!P61)-TIME!P61), ABS(INDIRECT("'" &amp; P$2 &amp; "'!J" &amp; ROWS!P61)-TIME!P61)), "")</f>
        <v>1.0000000000000009E-2</v>
      </c>
      <c r="Q61" s="2">
        <f ca="1">_xlfn.IFNA(MAX(ABS(INDIRECT("'" &amp; Q$2 &amp; "'!B" &amp; ROWS!Q61)-TIME!Q61), ABS(INDIRECT("'" &amp; Q$2 &amp; "'!F" &amp; ROWS!Q61)-TIME!Q61), ABS(INDIRECT("'" &amp; Q$2 &amp; "'!J" &amp; ROWS!Q61)-TIME!Q61)), "")</f>
        <v>9.999999999999995E-3</v>
      </c>
      <c r="R61" s="2">
        <f ca="1">_xlfn.IFNA(MAX(ABS(INDIRECT("'" &amp; R$2 &amp; "'!B" &amp; ROWS!R61)-TIME!R61), ABS(INDIRECT("'" &amp; R$2 &amp; "'!F" &amp; ROWS!R61)-TIME!R61), ABS(INDIRECT("'" &amp; R$2 &amp; "'!J" &amp; ROWS!R61)-TIME!R61)), "")</f>
        <v>0</v>
      </c>
      <c r="S61" s="2">
        <f ca="1">_xlfn.IFNA(MAX(ABS(INDIRECT("'" &amp; S$2 &amp; "'!B" &amp; ROWS!S61)-TIME!S61), ABS(INDIRECT("'" &amp; S$2 &amp; "'!F" &amp; ROWS!S61)-TIME!S61), ABS(INDIRECT("'" &amp; S$2 &amp; "'!J" &amp; ROWS!S61)-TIME!S61)), "")</f>
        <v>0</v>
      </c>
      <c r="T61" s="2">
        <f ca="1">_xlfn.IFNA(MAX(ABS(INDIRECT("'" &amp; T$2 &amp; "'!B" &amp; ROWS!T61)-TIME!T61), ABS(INDIRECT("'" &amp; T$2 &amp; "'!F" &amp; ROWS!T61)-TIME!T61), ABS(INDIRECT("'" &amp; T$2 &amp; "'!J" &amp; ROWS!T61)-TIME!T61)), "")</f>
        <v>0</v>
      </c>
      <c r="U61" s="2">
        <f ca="1">_xlfn.IFNA(MAX(ABS(INDIRECT("'" &amp; U$2 &amp; "'!B" &amp; ROWS!U61)-TIME!U61), ABS(INDIRECT("'" &amp; U$2 &amp; "'!F" &amp; ROWS!U61)-TIME!U61), ABS(INDIRECT("'" &amp; U$2 &amp; "'!J" &amp; ROWS!U61)-TIME!U61)), "")</f>
        <v>1.0000000000000009E-2</v>
      </c>
      <c r="V61" s="2">
        <f ca="1">_xlfn.IFNA(MAX(ABS(INDIRECT("'" &amp; V$2 &amp; "'!B" &amp; ROWS!V61)-TIME!V61), ABS(INDIRECT("'" &amp; V$2 &amp; "'!F" &amp; ROWS!V61)-TIME!V61), ABS(INDIRECT("'" &amp; V$2 &amp; "'!J" &amp; ROWS!V61)-TIME!V61)), "")</f>
        <v>2.0000000000000018E-2</v>
      </c>
      <c r="W61" s="2">
        <f ca="1">_xlfn.IFNA(MAX(ABS(INDIRECT("'" &amp; W$2 &amp; "'!B" &amp; ROWS!W61)-TIME!W61), ABS(INDIRECT("'" &amp; W$2 &amp; "'!F" &amp; ROWS!W61)-TIME!W61), ABS(INDIRECT("'" &amp; W$2 &amp; "'!J" &amp; ROWS!W61)-TIME!W61)), "")</f>
        <v>1.0000000000000009E-2</v>
      </c>
      <c r="X61" s="2">
        <f ca="1">_xlfn.IFNA(MAX(ABS(INDIRECT("'" &amp; X$2 &amp; "'!B" &amp; ROWS!X61)-TIME!X61), ABS(INDIRECT("'" &amp; X$2 &amp; "'!F" &amp; ROWS!X61)-TIME!X61), ABS(INDIRECT("'" &amp; X$2 &amp; "'!J" &amp; ROWS!X61)-TIME!X61)), "")</f>
        <v>2.0000000000000004E-2</v>
      </c>
      <c r="Y61" s="2">
        <f ca="1">_xlfn.IFNA(MAX(ABS(INDIRECT("'" &amp; Y$2 &amp; "'!B" &amp; ROWS!Y61)-TIME!Y61), ABS(INDIRECT("'" &amp; Y$2 &amp; "'!F" &amp; ROWS!Y61)-TIME!Y61), ABS(INDIRECT("'" &amp; Y$2 &amp; "'!J" &amp; ROWS!Y61)-TIME!Y61)), "")</f>
        <v>9.999999999999995E-3</v>
      </c>
    </row>
    <row r="62" spans="1:25" x14ac:dyDescent="0.25">
      <c r="A62" t="str">
        <f>METRICS!A61</f>
        <v>memberCtors</v>
      </c>
      <c r="B62" s="2">
        <f ca="1">_xlfn.IFNA(MAX(ABS(INDIRECT("'" &amp; B$2 &amp; "'!B" &amp; ROWS!B62)-TIME!B62), ABS(INDIRECT("'" &amp; B$2 &amp; "'!F" &amp; ROWS!B62)-TIME!B62), ABS(INDIRECT("'" &amp; B$2 &amp; "'!J" &amp; ROWS!B62)-TIME!B62)), "")</f>
        <v>9.999999999999995E-3</v>
      </c>
      <c r="C62" s="2">
        <f ca="1">_xlfn.IFNA(MAX(ABS(INDIRECT("'" &amp; C$2 &amp; "'!B" &amp; ROWS!C62)-TIME!C62), ABS(INDIRECT("'" &amp; C$2 &amp; "'!F" &amp; ROWS!C62)-TIME!C62), ABS(INDIRECT("'" &amp; C$2 &amp; "'!J" &amp; ROWS!C62)-TIME!C62)), "")</f>
        <v>9.999999999999995E-3</v>
      </c>
      <c r="D62" s="2">
        <f ca="1">_xlfn.IFNA(MAX(ABS(INDIRECT("'" &amp; D$2 &amp; "'!B" &amp; ROWS!D62)-TIME!D62), ABS(INDIRECT("'" &amp; D$2 &amp; "'!F" &amp; ROWS!D62)-TIME!D62), ABS(INDIRECT("'" &amp; D$2 &amp; "'!J" &amp; ROWS!D62)-TIME!D62)), "")</f>
        <v>0</v>
      </c>
      <c r="E62" s="2">
        <f ca="1">_xlfn.IFNA(MAX(ABS(INDIRECT("'" &amp; E$2 &amp; "'!B" &amp; ROWS!E62)-TIME!E62), ABS(INDIRECT("'" &amp; E$2 &amp; "'!F" &amp; ROWS!E62)-TIME!E62), ABS(INDIRECT("'" &amp; E$2 &amp; "'!J" &amp; ROWS!E62)-TIME!E62)), "")</f>
        <v>9.9999999999999534E-3</v>
      </c>
      <c r="F62" s="2">
        <f ca="1">_xlfn.IFNA(MAX(ABS(INDIRECT("'" &amp; F$2 &amp; "'!B" &amp; ROWS!F62)-TIME!F62), ABS(INDIRECT("'" &amp; F$2 &amp; "'!F" &amp; ROWS!F62)-TIME!F62), ABS(INDIRECT("'" &amp; F$2 &amp; "'!J" &amp; ROWS!F62)-TIME!F62)), "")</f>
        <v>1.0000000000000009E-2</v>
      </c>
      <c r="G62" s="2">
        <f ca="1">_xlfn.IFNA(MAX(ABS(INDIRECT("'" &amp; G$2 &amp; "'!B" &amp; ROWS!G62)-TIME!G62), ABS(INDIRECT("'" &amp; G$2 &amp; "'!F" &amp; ROWS!G62)-TIME!G62), ABS(INDIRECT("'" &amp; G$2 &amp; "'!J" &amp; ROWS!G62)-TIME!G62)), "")</f>
        <v>2.0000000000000018E-2</v>
      </c>
      <c r="H62" s="2">
        <f ca="1">_xlfn.IFNA(MAX(ABS(INDIRECT("'" &amp; H$2 &amp; "'!B" &amp; ROWS!H62)-TIME!H62), ABS(INDIRECT("'" &amp; H$2 &amp; "'!F" &amp; ROWS!H62)-TIME!H62), ABS(INDIRECT("'" &amp; H$2 &amp; "'!J" &amp; ROWS!H62)-TIME!H62)), "")</f>
        <v>4.0000000000000036E-2</v>
      </c>
      <c r="I62" s="2">
        <f ca="1">_xlfn.IFNA(MAX(ABS(INDIRECT("'" &amp; I$2 &amp; "'!B" &amp; ROWS!I62)-TIME!I62), ABS(INDIRECT("'" &amp; I$2 &amp; "'!F" &amp; ROWS!I62)-TIME!I62), ABS(INDIRECT("'" &amp; I$2 &amp; "'!J" &amp; ROWS!I62)-TIME!I62)), "")</f>
        <v>1.0000000000000009E-2</v>
      </c>
      <c r="J62" s="2">
        <f ca="1">_xlfn.IFNA(MAX(ABS(INDIRECT("'" &amp; J$2 &amp; "'!B" &amp; ROWS!J62)-TIME!J62), ABS(INDIRECT("'" &amp; J$2 &amp; "'!F" &amp; ROWS!J62)-TIME!J62), ABS(INDIRECT("'" &amp; J$2 &amp; "'!J" &amp; ROWS!J62)-TIME!J62)), "")</f>
        <v>0</v>
      </c>
      <c r="K62" s="2">
        <f ca="1">_xlfn.IFNA(MAX(ABS(INDIRECT("'" &amp; K$2 &amp; "'!B" &amp; ROWS!K62)-TIME!K62), ABS(INDIRECT("'" &amp; K$2 &amp; "'!F" &amp; ROWS!K62)-TIME!K62), ABS(INDIRECT("'" &amp; K$2 &amp; "'!J" &amp; ROWS!K62)-TIME!K62)), "")</f>
        <v>0</v>
      </c>
      <c r="L62" s="2">
        <f ca="1">_xlfn.IFNA(MAX(ABS(INDIRECT("'" &amp; L$2 &amp; "'!B" &amp; ROWS!L62)-TIME!L62), ABS(INDIRECT("'" &amp; L$2 &amp; "'!F" &amp; ROWS!L62)-TIME!L62), ABS(INDIRECT("'" &amp; L$2 &amp; "'!J" &amp; ROWS!L62)-TIME!L62)), "")</f>
        <v>0</v>
      </c>
      <c r="M62" s="2">
        <f ca="1">_xlfn.IFNA(MAX(ABS(INDIRECT("'" &amp; M$2 &amp; "'!B" &amp; ROWS!M62)-TIME!M62), ABS(INDIRECT("'" &amp; M$2 &amp; "'!F" &amp; ROWS!M62)-TIME!M62), ABS(INDIRECT("'" &amp; M$2 &amp; "'!J" &amp; ROWS!M62)-TIME!M62)), "")</f>
        <v>1.0000000000000009E-2</v>
      </c>
      <c r="N62" s="2">
        <f ca="1">_xlfn.IFNA(MAX(ABS(INDIRECT("'" &amp; N$2 &amp; "'!B" &amp; ROWS!N62)-TIME!N62), ABS(INDIRECT("'" &amp; N$2 &amp; "'!F" &amp; ROWS!N62)-TIME!N62), ABS(INDIRECT("'" &amp; N$2 &amp; "'!J" &amp; ROWS!N62)-TIME!N62)), "")</f>
        <v>1.0000000000000009E-2</v>
      </c>
      <c r="O62" s="2">
        <f ca="1">_xlfn.IFNA(MAX(ABS(INDIRECT("'" &amp; O$2 &amp; "'!B" &amp; ROWS!O62)-TIME!O62), ABS(INDIRECT("'" &amp; O$2 &amp; "'!F" &amp; ROWS!O62)-TIME!O62), ABS(INDIRECT("'" &amp; O$2 &amp; "'!J" &amp; ROWS!O62)-TIME!O62)), "")</f>
        <v>2.0000000000000018E-2</v>
      </c>
      <c r="P62" s="2">
        <f ca="1">_xlfn.IFNA(MAX(ABS(INDIRECT("'" &amp; P$2 &amp; "'!B" &amp; ROWS!P62)-TIME!P62), ABS(INDIRECT("'" &amp; P$2 &amp; "'!F" &amp; ROWS!P62)-TIME!P62), ABS(INDIRECT("'" &amp; P$2 &amp; "'!J" &amp; ROWS!P62)-TIME!P62)), "")</f>
        <v>1.0000000000000009E-2</v>
      </c>
      <c r="Q62" s="2">
        <f ca="1">_xlfn.IFNA(MAX(ABS(INDIRECT("'" &amp; Q$2 &amp; "'!B" &amp; ROWS!Q62)-TIME!Q62), ABS(INDIRECT("'" &amp; Q$2 &amp; "'!F" &amp; ROWS!Q62)-TIME!Q62), ABS(INDIRECT("'" &amp; Q$2 &amp; "'!J" &amp; ROWS!Q62)-TIME!Q62)), "")</f>
        <v>9.999999999999995E-3</v>
      </c>
      <c r="R62" s="2">
        <f ca="1">_xlfn.IFNA(MAX(ABS(INDIRECT("'" &amp; R$2 &amp; "'!B" &amp; ROWS!R62)-TIME!R62), ABS(INDIRECT("'" &amp; R$2 &amp; "'!F" &amp; ROWS!R62)-TIME!R62), ABS(INDIRECT("'" &amp; R$2 &amp; "'!J" &amp; ROWS!R62)-TIME!R62)), "")</f>
        <v>0</v>
      </c>
      <c r="S62" s="2">
        <f ca="1">_xlfn.IFNA(MAX(ABS(INDIRECT("'" &amp; S$2 &amp; "'!B" &amp; ROWS!S62)-TIME!S62), ABS(INDIRECT("'" &amp; S$2 &amp; "'!F" &amp; ROWS!S62)-TIME!S62), ABS(INDIRECT("'" &amp; S$2 &amp; "'!J" &amp; ROWS!S62)-TIME!S62)), "")</f>
        <v>0</v>
      </c>
      <c r="T62" s="2">
        <f ca="1">_xlfn.IFNA(MAX(ABS(INDIRECT("'" &amp; T$2 &amp; "'!B" &amp; ROWS!T62)-TIME!T62), ABS(INDIRECT("'" &amp; T$2 &amp; "'!F" &amp; ROWS!T62)-TIME!T62), ABS(INDIRECT("'" &amp; T$2 &amp; "'!J" &amp; ROWS!T62)-TIME!T62)), "")</f>
        <v>0</v>
      </c>
      <c r="U62" s="2">
        <f ca="1">_xlfn.IFNA(MAX(ABS(INDIRECT("'" &amp; U$2 &amp; "'!B" &amp; ROWS!U62)-TIME!U62), ABS(INDIRECT("'" &amp; U$2 &amp; "'!F" &amp; ROWS!U62)-TIME!U62), ABS(INDIRECT("'" &amp; U$2 &amp; "'!J" &amp; ROWS!U62)-TIME!U62)), "")</f>
        <v>1.0000000000000009E-2</v>
      </c>
      <c r="V62" s="2">
        <f ca="1">_xlfn.IFNA(MAX(ABS(INDIRECT("'" &amp; V$2 &amp; "'!B" &amp; ROWS!V62)-TIME!V62), ABS(INDIRECT("'" &amp; V$2 &amp; "'!F" &amp; ROWS!V62)-TIME!V62), ABS(INDIRECT("'" &amp; V$2 &amp; "'!J" &amp; ROWS!V62)-TIME!V62)), "")</f>
        <v>1.0000000000000009E-2</v>
      </c>
      <c r="W62" s="2">
        <f ca="1">_xlfn.IFNA(MAX(ABS(INDIRECT("'" &amp; W$2 &amp; "'!B" &amp; ROWS!W62)-TIME!W62), ABS(INDIRECT("'" &amp; W$2 &amp; "'!F" &amp; ROWS!W62)-TIME!W62), ABS(INDIRECT("'" &amp; W$2 &amp; "'!J" &amp; ROWS!W62)-TIME!W62)), "")</f>
        <v>0</v>
      </c>
      <c r="X62" s="2">
        <f ca="1">_xlfn.IFNA(MAX(ABS(INDIRECT("'" &amp; X$2 &amp; "'!B" &amp; ROWS!X62)-TIME!X62), ABS(INDIRECT("'" &amp; X$2 &amp; "'!F" &amp; ROWS!X62)-TIME!X62), ABS(INDIRECT("'" &amp; X$2 &amp; "'!J" &amp; ROWS!X62)-TIME!X62)), "")</f>
        <v>9.999999999999995E-3</v>
      </c>
      <c r="Y62" s="2">
        <f ca="1">_xlfn.IFNA(MAX(ABS(INDIRECT("'" &amp; Y$2 &amp; "'!B" &amp; ROWS!Y62)-TIME!Y62), ABS(INDIRECT("'" &amp; Y$2 &amp; "'!F" &amp; ROWS!Y62)-TIME!Y62), ABS(INDIRECT("'" &amp; Y$2 &amp; "'!J" &amp; ROWS!Y62)-TIME!Y62)), "")</f>
        <v>1.0000000000000009E-2</v>
      </c>
    </row>
    <row r="63" spans="1:25" x14ac:dyDescent="0.25">
      <c r="A63" t="str">
        <f>METRICS!A62</f>
        <v>minmax</v>
      </c>
      <c r="B63" s="2">
        <f ca="1">_xlfn.IFNA(MAX(ABS(INDIRECT("'" &amp; B$2 &amp; "'!B" &amp; ROWS!B63)-TIME!B63), ABS(INDIRECT("'" &amp; B$2 &amp; "'!F" &amp; ROWS!B63)-TIME!B63), ABS(INDIRECT("'" &amp; B$2 &amp; "'!J" &amp; ROWS!B63)-TIME!B63)), "")</f>
        <v>0.23999999999999488</v>
      </c>
      <c r="C63" s="2">
        <f ca="1">_xlfn.IFNA(MAX(ABS(INDIRECT("'" &amp; C$2 &amp; "'!B" &amp; ROWS!C63)-TIME!C63), ABS(INDIRECT("'" &amp; C$2 &amp; "'!F" &amp; ROWS!C63)-TIME!C63), ABS(INDIRECT("'" &amp; C$2 &amp; "'!J" &amp; ROWS!C63)-TIME!C63)), "")</f>
        <v>0.28000000000000114</v>
      </c>
      <c r="D63" s="2">
        <f ca="1">_xlfn.IFNA(MAX(ABS(INDIRECT("'" &amp; D$2 &amp; "'!B" &amp; ROWS!D63)-TIME!D63), ABS(INDIRECT("'" &amp; D$2 &amp; "'!F" &amp; ROWS!D63)-TIME!D63), ABS(INDIRECT("'" &amp; D$2 &amp; "'!J" &amp; ROWS!D63)-TIME!D63)), "")</f>
        <v>0.10000000000000142</v>
      </c>
      <c r="E63" s="2" t="str">
        <f ca="1">_xlfn.IFNA(MAX(ABS(INDIRECT("'" &amp; E$2 &amp; "'!B" &amp; ROWS!E63)-TIME!E63), ABS(INDIRECT("'" &amp; E$2 &amp; "'!F" &amp; ROWS!E63)-TIME!E63), ABS(INDIRECT("'" &amp; E$2 &amp; "'!J" &amp; ROWS!E63)-TIME!E63)), "")</f>
        <v/>
      </c>
      <c r="F63" s="2" t="str">
        <f ca="1">_xlfn.IFNA(MAX(ABS(INDIRECT("'" &amp; F$2 &amp; "'!B" &amp; ROWS!F63)-TIME!F63), ABS(INDIRECT("'" &amp; F$2 &amp; "'!F" &amp; ROWS!F63)-TIME!F63), ABS(INDIRECT("'" &amp; F$2 &amp; "'!J" &amp; ROWS!F63)-TIME!F63)), "")</f>
        <v/>
      </c>
      <c r="G63" s="2" t="str">
        <f ca="1">_xlfn.IFNA(MAX(ABS(INDIRECT("'" &amp; G$2 &amp; "'!B" &amp; ROWS!G63)-TIME!G63), ABS(INDIRECT("'" &amp; G$2 &amp; "'!F" &amp; ROWS!G63)-TIME!G63), ABS(INDIRECT("'" &amp; G$2 &amp; "'!J" &amp; ROWS!G63)-TIME!G63)), "")</f>
        <v/>
      </c>
      <c r="H63" s="2" t="str">
        <f ca="1">_xlfn.IFNA(MAX(ABS(INDIRECT("'" &amp; H$2 &amp; "'!B" &amp; ROWS!H63)-TIME!H63), ABS(INDIRECT("'" &amp; H$2 &amp; "'!F" &amp; ROWS!H63)-TIME!H63), ABS(INDIRECT("'" &amp; H$2 &amp; "'!J" &amp; ROWS!H63)-TIME!H63)), "")</f>
        <v/>
      </c>
      <c r="I63" s="2" t="str">
        <f ca="1">_xlfn.IFNA(MAX(ABS(INDIRECT("'" &amp; I$2 &amp; "'!B" &amp; ROWS!I63)-TIME!I63), ABS(INDIRECT("'" &amp; I$2 &amp; "'!F" &amp; ROWS!I63)-TIME!I63), ABS(INDIRECT("'" &amp; I$2 &amp; "'!J" &amp; ROWS!I63)-TIME!I63)), "")</f>
        <v/>
      </c>
      <c r="J63" s="2">
        <f ca="1">_xlfn.IFNA(MAX(ABS(INDIRECT("'" &amp; J$2 &amp; "'!B" &amp; ROWS!J63)-TIME!J63), ABS(INDIRECT("'" &amp; J$2 &amp; "'!F" &amp; ROWS!J63)-TIME!J63), ABS(INDIRECT("'" &amp; J$2 &amp; "'!J" &amp; ROWS!J63)-TIME!J63)), "")</f>
        <v>3.0000000000000249E-2</v>
      </c>
      <c r="K63" s="2">
        <f ca="1">_xlfn.IFNA(MAX(ABS(INDIRECT("'" &amp; K$2 &amp; "'!B" &amp; ROWS!K63)-TIME!K63), ABS(INDIRECT("'" &amp; K$2 &amp; "'!F" &amp; ROWS!K63)-TIME!K63), ABS(INDIRECT("'" &amp; K$2 &amp; "'!J" &amp; ROWS!K63)-TIME!K63)), "")</f>
        <v>2.0000000000000018E-2</v>
      </c>
      <c r="L63" s="2">
        <f ca="1">_xlfn.IFNA(MAX(ABS(INDIRECT("'" &amp; L$2 &amp; "'!B" &amp; ROWS!L63)-TIME!L63), ABS(INDIRECT("'" &amp; L$2 &amp; "'!F" &amp; ROWS!L63)-TIME!L63), ABS(INDIRECT("'" &amp; L$2 &amp; "'!J" &amp; ROWS!L63)-TIME!L63)), "")</f>
        <v>9.9999999999997868E-3</v>
      </c>
      <c r="M63" s="2" t="str">
        <f ca="1">_xlfn.IFNA(MAX(ABS(INDIRECT("'" &amp; M$2 &amp; "'!B" &amp; ROWS!M63)-TIME!M63), ABS(INDIRECT("'" &amp; M$2 &amp; "'!F" &amp; ROWS!M63)-TIME!M63), ABS(INDIRECT("'" &amp; M$2 &amp; "'!J" &amp; ROWS!M63)-TIME!M63)), "")</f>
        <v/>
      </c>
      <c r="N63" s="2" t="str">
        <f ca="1">_xlfn.IFNA(MAX(ABS(INDIRECT("'" &amp; N$2 &amp; "'!B" &amp; ROWS!N63)-TIME!N63), ABS(INDIRECT("'" &amp; N$2 &amp; "'!F" &amp; ROWS!N63)-TIME!N63), ABS(INDIRECT("'" &amp; N$2 &amp; "'!J" &amp; ROWS!N63)-TIME!N63)), "")</f>
        <v/>
      </c>
      <c r="O63" s="2" t="str">
        <f ca="1">_xlfn.IFNA(MAX(ABS(INDIRECT("'" &amp; O$2 &amp; "'!B" &amp; ROWS!O63)-TIME!O63), ABS(INDIRECT("'" &amp; O$2 &amp; "'!F" &amp; ROWS!O63)-TIME!O63), ABS(INDIRECT("'" &amp; O$2 &amp; "'!J" &amp; ROWS!O63)-TIME!O63)), "")</f>
        <v/>
      </c>
      <c r="P63" s="2" t="str">
        <f ca="1">_xlfn.IFNA(MAX(ABS(INDIRECT("'" &amp; P$2 &amp; "'!B" &amp; ROWS!P63)-TIME!P63), ABS(INDIRECT("'" &amp; P$2 &amp; "'!F" &amp; ROWS!P63)-TIME!P63), ABS(INDIRECT("'" &amp; P$2 &amp; "'!J" &amp; ROWS!P63)-TIME!P63)), "")</f>
        <v/>
      </c>
      <c r="Q63" s="2" t="str">
        <f ca="1">_xlfn.IFNA(MAX(ABS(INDIRECT("'" &amp; Q$2 &amp; "'!B" &amp; ROWS!Q63)-TIME!Q63), ABS(INDIRECT("'" &amp; Q$2 &amp; "'!F" &amp; ROWS!Q63)-TIME!Q63), ABS(INDIRECT("'" &amp; Q$2 &amp; "'!J" &amp; ROWS!Q63)-TIME!Q63)), "")</f>
        <v/>
      </c>
      <c r="R63" s="2">
        <f ca="1">_xlfn.IFNA(MAX(ABS(INDIRECT("'" &amp; R$2 &amp; "'!B" &amp; ROWS!R63)-TIME!R63), ABS(INDIRECT("'" &amp; R$2 &amp; "'!F" &amp; ROWS!R63)-TIME!R63), ABS(INDIRECT("'" &amp; R$2 &amp; "'!J" &amp; ROWS!R63)-TIME!R63)), "")</f>
        <v>2.0000000000000018E-2</v>
      </c>
      <c r="S63" s="2">
        <f ca="1">_xlfn.IFNA(MAX(ABS(INDIRECT("'" &amp; S$2 &amp; "'!B" &amp; ROWS!S63)-TIME!S63), ABS(INDIRECT("'" &amp; S$2 &amp; "'!F" &amp; ROWS!S63)-TIME!S63), ABS(INDIRECT("'" &amp; S$2 &amp; "'!J" &amp; ROWS!S63)-TIME!S63)), "")</f>
        <v>1.0000000000000009E-2</v>
      </c>
      <c r="T63" s="2">
        <f ca="1">_xlfn.IFNA(MAX(ABS(INDIRECT("'" &amp; T$2 &amp; "'!B" &amp; ROWS!T63)-TIME!T63), ABS(INDIRECT("'" &amp; T$2 &amp; "'!F" &amp; ROWS!T63)-TIME!T63), ABS(INDIRECT("'" &amp; T$2 &amp; "'!J" &amp; ROWS!T63)-TIME!T63)), "")</f>
        <v>1.0000000000000009E-2</v>
      </c>
      <c r="U63" s="2" t="str">
        <f ca="1">_xlfn.IFNA(MAX(ABS(INDIRECT("'" &amp; U$2 &amp; "'!B" &amp; ROWS!U63)-TIME!U63), ABS(INDIRECT("'" &amp; U$2 &amp; "'!F" &amp; ROWS!U63)-TIME!U63), ABS(INDIRECT("'" &amp; U$2 &amp; "'!J" &amp; ROWS!U63)-TIME!U63)), "")</f>
        <v/>
      </c>
      <c r="V63" s="2" t="str">
        <f ca="1">_xlfn.IFNA(MAX(ABS(INDIRECT("'" &amp; V$2 &amp; "'!B" &amp; ROWS!V63)-TIME!V63), ABS(INDIRECT("'" &amp; V$2 &amp; "'!F" &amp; ROWS!V63)-TIME!V63), ABS(INDIRECT("'" &amp; V$2 &amp; "'!J" &amp; ROWS!V63)-TIME!V63)), "")</f>
        <v/>
      </c>
      <c r="W63" s="2" t="str">
        <f ca="1">_xlfn.IFNA(MAX(ABS(INDIRECT("'" &amp; W$2 &amp; "'!B" &amp; ROWS!W63)-TIME!W63), ABS(INDIRECT("'" &amp; W$2 &amp; "'!F" &amp; ROWS!W63)-TIME!W63), ABS(INDIRECT("'" &amp; W$2 &amp; "'!J" &amp; ROWS!W63)-TIME!W63)), "")</f>
        <v/>
      </c>
      <c r="X63" s="2" t="str">
        <f ca="1">_xlfn.IFNA(MAX(ABS(INDIRECT("'" &amp; X$2 &amp; "'!B" &amp; ROWS!X63)-TIME!X63), ABS(INDIRECT("'" &amp; X$2 &amp; "'!F" &amp; ROWS!X63)-TIME!X63), ABS(INDIRECT("'" &amp; X$2 &amp; "'!J" &amp; ROWS!X63)-TIME!X63)), "")</f>
        <v/>
      </c>
      <c r="Y63" s="2" t="str">
        <f ca="1">_xlfn.IFNA(MAX(ABS(INDIRECT("'" &amp; Y$2 &amp; "'!B" &amp; ROWS!Y63)-TIME!Y63), ABS(INDIRECT("'" &amp; Y$2 &amp; "'!F" &amp; ROWS!Y63)-TIME!Y63), ABS(INDIRECT("'" &amp; Y$2 &amp; "'!J" &amp; ROWS!Y63)-TIME!Y63)), "")</f>
        <v/>
      </c>
    </row>
    <row r="64" spans="1:25" x14ac:dyDescent="0.25">
      <c r="A64" t="str">
        <f>METRICS!A63</f>
        <v>monitor</v>
      </c>
      <c r="B64" s="2">
        <f ca="1">_xlfn.IFNA(MAX(ABS(INDIRECT("'" &amp; B$2 &amp; "'!B" &amp; ROWS!B64)-TIME!B64), ABS(INDIRECT("'" &amp; B$2 &amp; "'!F" &amp; ROWS!B64)-TIME!B64), ABS(INDIRECT("'" &amp; B$2 &amp; "'!J" &amp; ROWS!B64)-TIME!B64)), "")</f>
        <v>1.0000000000000009E-2</v>
      </c>
      <c r="C64" s="2">
        <f ca="1">_xlfn.IFNA(MAX(ABS(INDIRECT("'" &amp; C$2 &amp; "'!B" &amp; ROWS!C64)-TIME!C64), ABS(INDIRECT("'" &amp; C$2 &amp; "'!F" &amp; ROWS!C64)-TIME!C64), ABS(INDIRECT("'" &amp; C$2 &amp; "'!J" &amp; ROWS!C64)-TIME!C64)), "")</f>
        <v>2.0000000000000018E-2</v>
      </c>
      <c r="D64" s="2">
        <f ca="1">_xlfn.IFNA(MAX(ABS(INDIRECT("'" &amp; D$2 &amp; "'!B" &amp; ROWS!D64)-TIME!D64), ABS(INDIRECT("'" &amp; D$2 &amp; "'!F" &amp; ROWS!D64)-TIME!D64), ABS(INDIRECT("'" &amp; D$2 &amp; "'!J" &amp; ROWS!D64)-TIME!D64)), "")</f>
        <v>1.0000000000000009E-2</v>
      </c>
      <c r="E64" s="2">
        <f ca="1">_xlfn.IFNA(MAX(ABS(INDIRECT("'" &amp; E$2 &amp; "'!B" &amp; ROWS!E64)-TIME!E64), ABS(INDIRECT("'" &amp; E$2 &amp; "'!F" &amp; ROWS!E64)-TIME!E64), ABS(INDIRECT("'" &amp; E$2 &amp; "'!J" &amp; ROWS!E64)-TIME!E64)), "")</f>
        <v>4.0000000000000924E-2</v>
      </c>
      <c r="F64" s="2">
        <f ca="1">_xlfn.IFNA(MAX(ABS(INDIRECT("'" &amp; F$2 &amp; "'!B" &amp; ROWS!F64)-TIME!F64), ABS(INDIRECT("'" &amp; F$2 &amp; "'!F" &amp; ROWS!F64)-TIME!F64), ABS(INDIRECT("'" &amp; F$2 &amp; "'!J" &amp; ROWS!F64)-TIME!F64)), "")</f>
        <v>5.9999999999998721E-2</v>
      </c>
      <c r="G64" s="2">
        <f ca="1">_xlfn.IFNA(MAX(ABS(INDIRECT("'" &amp; G$2 &amp; "'!B" &amp; ROWS!G64)-TIME!G64), ABS(INDIRECT("'" &amp; G$2 &amp; "'!F" &amp; ROWS!G64)-TIME!G64), ABS(INDIRECT("'" &amp; G$2 &amp; "'!J" &amp; ROWS!G64)-TIME!G64)), "")</f>
        <v>0.11999999999999922</v>
      </c>
      <c r="H64" s="2" t="str">
        <f ca="1">_xlfn.IFNA(MAX(ABS(INDIRECT("'" &amp; H$2 &amp; "'!B" &amp; ROWS!H64)-TIME!H64), ABS(INDIRECT("'" &amp; H$2 &amp; "'!F" &amp; ROWS!H64)-TIME!H64), ABS(INDIRECT("'" &amp; H$2 &amp; "'!J" &amp; ROWS!H64)-TIME!H64)), "")</f>
        <v/>
      </c>
      <c r="I64" s="2" t="str">
        <f ca="1">_xlfn.IFNA(MAX(ABS(INDIRECT("'" &amp; I$2 &amp; "'!B" &amp; ROWS!I64)-TIME!I64), ABS(INDIRECT("'" &amp; I$2 &amp; "'!F" &amp; ROWS!I64)-TIME!I64), ABS(INDIRECT("'" &amp; I$2 &amp; "'!J" &amp; ROWS!I64)-TIME!I64)), "")</f>
        <v/>
      </c>
      <c r="J64" s="2">
        <f ca="1">_xlfn.IFNA(MAX(ABS(INDIRECT("'" &amp; J$2 &amp; "'!B" &amp; ROWS!J64)-TIME!J64), ABS(INDIRECT("'" &amp; J$2 &amp; "'!F" &amp; ROWS!J64)-TIME!J64), ABS(INDIRECT("'" &amp; J$2 &amp; "'!J" &amp; ROWS!J64)-TIME!J64)), "")</f>
        <v>2.0000000000000018E-2</v>
      </c>
      <c r="K64" s="2">
        <f ca="1">_xlfn.IFNA(MAX(ABS(INDIRECT("'" &amp; K$2 &amp; "'!B" &amp; ROWS!K64)-TIME!K64), ABS(INDIRECT("'" &amp; K$2 &amp; "'!F" &amp; ROWS!K64)-TIME!K64), ABS(INDIRECT("'" &amp; K$2 &amp; "'!J" &amp; ROWS!K64)-TIME!K64)), "")</f>
        <v>2.0000000000000018E-2</v>
      </c>
      <c r="L64" s="2">
        <f ca="1">_xlfn.IFNA(MAX(ABS(INDIRECT("'" &amp; L$2 &amp; "'!B" &amp; ROWS!L64)-TIME!L64), ABS(INDIRECT("'" &amp; L$2 &amp; "'!F" &amp; ROWS!L64)-TIME!L64), ABS(INDIRECT("'" &amp; L$2 &amp; "'!J" &amp; ROWS!L64)-TIME!L64)), "")</f>
        <v>1.0000000000000009E-2</v>
      </c>
      <c r="M64" s="2">
        <f ca="1">_xlfn.IFNA(MAX(ABS(INDIRECT("'" &amp; M$2 &amp; "'!B" &amp; ROWS!M64)-TIME!M64), ABS(INDIRECT("'" &amp; M$2 &amp; "'!F" &amp; ROWS!M64)-TIME!M64), ABS(INDIRECT("'" &amp; M$2 &amp; "'!J" &amp; ROWS!M64)-TIME!M64)), "")</f>
        <v>8.9999999999999858E-2</v>
      </c>
      <c r="N64" s="2">
        <f ca="1">_xlfn.IFNA(MAX(ABS(INDIRECT("'" &amp; N$2 &amp; "'!B" &amp; ROWS!N64)-TIME!N64), ABS(INDIRECT("'" &amp; N$2 &amp; "'!F" &amp; ROWS!N64)-TIME!N64), ABS(INDIRECT("'" &amp; N$2 &amp; "'!J" &amp; ROWS!N64)-TIME!N64)), "")</f>
        <v>8.9999999999999858E-2</v>
      </c>
      <c r="O64" s="2">
        <f ca="1">_xlfn.IFNA(MAX(ABS(INDIRECT("'" &amp; O$2 &amp; "'!B" &amp; ROWS!O64)-TIME!O64), ABS(INDIRECT("'" &amp; O$2 &amp; "'!F" &amp; ROWS!O64)-TIME!O64), ABS(INDIRECT("'" &amp; O$2 &amp; "'!J" &amp; ROWS!O64)-TIME!O64)), "")</f>
        <v>0.21999999999999886</v>
      </c>
      <c r="P64" s="2" t="str">
        <f ca="1">_xlfn.IFNA(MAX(ABS(INDIRECT("'" &amp; P$2 &amp; "'!B" &amp; ROWS!P64)-TIME!P64), ABS(INDIRECT("'" &amp; P$2 &amp; "'!F" &amp; ROWS!P64)-TIME!P64), ABS(INDIRECT("'" &amp; P$2 &amp; "'!J" &amp; ROWS!P64)-TIME!P64)), "")</f>
        <v/>
      </c>
      <c r="Q64" s="2" t="str">
        <f ca="1">_xlfn.IFNA(MAX(ABS(INDIRECT("'" &amp; Q$2 &amp; "'!B" &amp; ROWS!Q64)-TIME!Q64), ABS(INDIRECT("'" &amp; Q$2 &amp; "'!F" &amp; ROWS!Q64)-TIME!Q64), ABS(INDIRECT("'" &amp; Q$2 &amp; "'!J" &amp; ROWS!Q64)-TIME!Q64)), "")</f>
        <v/>
      </c>
      <c r="R64" s="2">
        <f ca="1">_xlfn.IFNA(MAX(ABS(INDIRECT("'" &amp; R$2 &amp; "'!B" &amp; ROWS!R64)-TIME!R64), ABS(INDIRECT("'" &amp; R$2 &amp; "'!F" &amp; ROWS!R64)-TIME!R64), ABS(INDIRECT("'" &amp; R$2 &amp; "'!J" &amp; ROWS!R64)-TIME!R64)), "")</f>
        <v>8.9999999999999969E-2</v>
      </c>
      <c r="S64" s="2">
        <f ca="1">_xlfn.IFNA(MAX(ABS(INDIRECT("'" &amp; S$2 &amp; "'!B" &amp; ROWS!S64)-TIME!S64), ABS(INDIRECT("'" &amp; S$2 &amp; "'!F" &amp; ROWS!S64)-TIME!S64), ABS(INDIRECT("'" &amp; S$2 &amp; "'!J" &amp; ROWS!S64)-TIME!S64)), "")</f>
        <v>1.0000000000000009E-2</v>
      </c>
      <c r="T64" s="2">
        <f ca="1">_xlfn.IFNA(MAX(ABS(INDIRECT("'" &amp; T$2 &amp; "'!B" &amp; ROWS!T64)-TIME!T64), ABS(INDIRECT("'" &amp; T$2 &amp; "'!F" &amp; ROWS!T64)-TIME!T64), ABS(INDIRECT("'" &amp; T$2 &amp; "'!J" &amp; ROWS!T64)-TIME!T64)), "")</f>
        <v>1.0000000000000009E-2</v>
      </c>
      <c r="U64" s="2">
        <f ca="1">_xlfn.IFNA(MAX(ABS(INDIRECT("'" &amp; U$2 &amp; "'!B" &amp; ROWS!U64)-TIME!U64), ABS(INDIRECT("'" &amp; U$2 &amp; "'!F" &amp; ROWS!U64)-TIME!U64), ABS(INDIRECT("'" &amp; U$2 &amp; "'!J" &amp; ROWS!U64)-TIME!U64)), "")</f>
        <v>0.12999999999999901</v>
      </c>
      <c r="V64" s="2">
        <f ca="1">_xlfn.IFNA(MAX(ABS(INDIRECT("'" &amp; V$2 &amp; "'!B" &amp; ROWS!V64)-TIME!V64), ABS(INDIRECT("'" &amp; V$2 &amp; "'!F" &amp; ROWS!V64)-TIME!V64), ABS(INDIRECT("'" &amp; V$2 &amp; "'!J" &amp; ROWS!V64)-TIME!V64)), "")</f>
        <v>0.21000000000000085</v>
      </c>
      <c r="W64" s="2">
        <f ca="1">_xlfn.IFNA(MAX(ABS(INDIRECT("'" &amp; W$2 &amp; "'!B" &amp; ROWS!W64)-TIME!W64), ABS(INDIRECT("'" &amp; W$2 &amp; "'!F" &amp; ROWS!W64)-TIME!W64), ABS(INDIRECT("'" &amp; W$2 &amp; "'!J" &amp; ROWS!W64)-TIME!W64)), "")</f>
        <v>6.0000000000000497E-2</v>
      </c>
      <c r="X64" s="2" t="str">
        <f ca="1">_xlfn.IFNA(MAX(ABS(INDIRECT("'" &amp; X$2 &amp; "'!B" &amp; ROWS!X64)-TIME!X64), ABS(INDIRECT("'" &amp; X$2 &amp; "'!F" &amp; ROWS!X64)-TIME!X64), ABS(INDIRECT("'" &amp; X$2 &amp; "'!J" &amp; ROWS!X64)-TIME!X64)), "")</f>
        <v/>
      </c>
      <c r="Y64" s="2" t="str">
        <f ca="1">_xlfn.IFNA(MAX(ABS(INDIRECT("'" &amp; Y$2 &amp; "'!B" &amp; ROWS!Y64)-TIME!Y64), ABS(INDIRECT("'" &amp; Y$2 &amp; "'!F" &amp; ROWS!Y64)-TIME!Y64), ABS(INDIRECT("'" &amp; Y$2 &amp; "'!J" &amp; ROWS!Y64)-TIME!Y64)), "")</f>
        <v/>
      </c>
    </row>
    <row r="65" spans="1:25" x14ac:dyDescent="0.25">
      <c r="A65" t="str">
        <f>METRICS!A64</f>
        <v>multi-monitor</v>
      </c>
      <c r="B65" s="2">
        <f ca="1">_xlfn.IFNA(MAX(ABS(INDIRECT("'" &amp; B$2 &amp; "'!B" &amp; ROWS!B65)-TIME!B65), ABS(INDIRECT("'" &amp; B$2 &amp; "'!F" &amp; ROWS!B65)-TIME!B65), ABS(INDIRECT("'" &amp; B$2 &amp; "'!J" &amp; ROWS!B65)-TIME!B65)), "")</f>
        <v>5.0000000000000711E-2</v>
      </c>
      <c r="C65" s="2">
        <f ca="1">_xlfn.IFNA(MAX(ABS(INDIRECT("'" &amp; C$2 &amp; "'!B" &amp; ROWS!C65)-TIME!C65), ABS(INDIRECT("'" &amp; C$2 &amp; "'!F" &amp; ROWS!C65)-TIME!C65), ABS(INDIRECT("'" &amp; C$2 &amp; "'!J" &amp; ROWS!C65)-TIME!C65)), "")</f>
        <v>5.0000000000000711E-2</v>
      </c>
      <c r="D65" s="2">
        <f ca="1">_xlfn.IFNA(MAX(ABS(INDIRECT("'" &amp; D$2 &amp; "'!B" &amp; ROWS!D65)-TIME!D65), ABS(INDIRECT("'" &amp; D$2 &amp; "'!F" &amp; ROWS!D65)-TIME!D65), ABS(INDIRECT("'" &amp; D$2 &amp; "'!J" &amp; ROWS!D65)-TIME!D65)), "")</f>
        <v>9.9999999999997868E-3</v>
      </c>
      <c r="E65" s="2" t="str">
        <f ca="1">_xlfn.IFNA(MAX(ABS(INDIRECT("'" &amp; E$2 &amp; "'!B" &amp; ROWS!E65)-TIME!E65), ABS(INDIRECT("'" &amp; E$2 &amp; "'!F" &amp; ROWS!E65)-TIME!E65), ABS(INDIRECT("'" &amp; E$2 &amp; "'!J" &amp; ROWS!E65)-TIME!E65)), "")</f>
        <v/>
      </c>
      <c r="F65" s="2" t="str">
        <f ca="1">_xlfn.IFNA(MAX(ABS(INDIRECT("'" &amp; F$2 &amp; "'!B" &amp; ROWS!F65)-TIME!F65), ABS(INDIRECT("'" &amp; F$2 &amp; "'!F" &amp; ROWS!F65)-TIME!F65), ABS(INDIRECT("'" &amp; F$2 &amp; "'!J" &amp; ROWS!F65)-TIME!F65)), "")</f>
        <v/>
      </c>
      <c r="G65" s="2" t="str">
        <f ca="1">_xlfn.IFNA(MAX(ABS(INDIRECT("'" &amp; G$2 &amp; "'!B" &amp; ROWS!G65)-TIME!G65), ABS(INDIRECT("'" &amp; G$2 &amp; "'!F" &amp; ROWS!G65)-TIME!G65), ABS(INDIRECT("'" &amp; G$2 &amp; "'!J" &amp; ROWS!G65)-TIME!G65)), "")</f>
        <v/>
      </c>
      <c r="H65" s="2" t="str">
        <f ca="1">_xlfn.IFNA(MAX(ABS(INDIRECT("'" &amp; H$2 &amp; "'!B" &amp; ROWS!H65)-TIME!H65), ABS(INDIRECT("'" &amp; H$2 &amp; "'!F" &amp; ROWS!H65)-TIME!H65), ABS(INDIRECT("'" &amp; H$2 &amp; "'!J" &amp; ROWS!H65)-TIME!H65)), "")</f>
        <v/>
      </c>
      <c r="I65" s="2" t="str">
        <f ca="1">_xlfn.IFNA(MAX(ABS(INDIRECT("'" &amp; I$2 &amp; "'!B" &amp; ROWS!I65)-TIME!I65), ABS(INDIRECT("'" &amp; I$2 &amp; "'!F" &amp; ROWS!I65)-TIME!I65), ABS(INDIRECT("'" &amp; I$2 &amp; "'!J" &amp; ROWS!I65)-TIME!I65)), "")</f>
        <v/>
      </c>
      <c r="J65" s="2">
        <f ca="1">_xlfn.IFNA(MAX(ABS(INDIRECT("'" &amp; J$2 &amp; "'!B" &amp; ROWS!J65)-TIME!J65), ABS(INDIRECT("'" &amp; J$2 &amp; "'!F" &amp; ROWS!J65)-TIME!J65), ABS(INDIRECT("'" &amp; J$2 &amp; "'!J" &amp; ROWS!J65)-TIME!J65)), "")</f>
        <v>1.0000000000000009E-2</v>
      </c>
      <c r="K65" s="2">
        <f ca="1">_xlfn.IFNA(MAX(ABS(INDIRECT("'" &amp; K$2 &amp; "'!B" &amp; ROWS!K65)-TIME!K65), ABS(INDIRECT("'" &amp; K$2 &amp; "'!F" &amp; ROWS!K65)-TIME!K65), ABS(INDIRECT("'" &amp; K$2 &amp; "'!J" &amp; ROWS!K65)-TIME!K65)), "")</f>
        <v>3.0000000000000027E-2</v>
      </c>
      <c r="L65" s="2">
        <f ca="1">_xlfn.IFNA(MAX(ABS(INDIRECT("'" &amp; L$2 &amp; "'!B" &amp; ROWS!L65)-TIME!L65), ABS(INDIRECT("'" &amp; L$2 &amp; "'!F" &amp; ROWS!L65)-TIME!L65), ABS(INDIRECT("'" &amp; L$2 &amp; "'!J" &amp; ROWS!L65)-TIME!L65)), "")</f>
        <v>1.0000000000000009E-2</v>
      </c>
      <c r="M65" s="2" t="str">
        <f ca="1">_xlfn.IFNA(MAX(ABS(INDIRECT("'" &amp; M$2 &amp; "'!B" &amp; ROWS!M65)-TIME!M65), ABS(INDIRECT("'" &amp; M$2 &amp; "'!F" &amp; ROWS!M65)-TIME!M65), ABS(INDIRECT("'" &amp; M$2 &amp; "'!J" &amp; ROWS!M65)-TIME!M65)), "")</f>
        <v/>
      </c>
      <c r="N65" s="2" t="str">
        <f ca="1">_xlfn.IFNA(MAX(ABS(INDIRECT("'" &amp; N$2 &amp; "'!B" &amp; ROWS!N65)-TIME!N65), ABS(INDIRECT("'" &amp; N$2 &amp; "'!F" &amp; ROWS!N65)-TIME!N65), ABS(INDIRECT("'" &amp; N$2 &amp; "'!J" &amp; ROWS!N65)-TIME!N65)), "")</f>
        <v/>
      </c>
      <c r="O65" s="2" t="str">
        <f ca="1">_xlfn.IFNA(MAX(ABS(INDIRECT("'" &amp; O$2 &amp; "'!B" &amp; ROWS!O65)-TIME!O65), ABS(INDIRECT("'" &amp; O$2 &amp; "'!F" &amp; ROWS!O65)-TIME!O65), ABS(INDIRECT("'" &amp; O$2 &amp; "'!J" &amp; ROWS!O65)-TIME!O65)), "")</f>
        <v/>
      </c>
      <c r="P65" s="2" t="str">
        <f ca="1">_xlfn.IFNA(MAX(ABS(INDIRECT("'" &amp; P$2 &amp; "'!B" &amp; ROWS!P65)-TIME!P65), ABS(INDIRECT("'" &amp; P$2 &amp; "'!F" &amp; ROWS!P65)-TIME!P65), ABS(INDIRECT("'" &amp; P$2 &amp; "'!J" &amp; ROWS!P65)-TIME!P65)), "")</f>
        <v/>
      </c>
      <c r="Q65" s="2" t="str">
        <f ca="1">_xlfn.IFNA(MAX(ABS(INDIRECT("'" &amp; Q$2 &amp; "'!B" &amp; ROWS!Q65)-TIME!Q65), ABS(INDIRECT("'" &amp; Q$2 &amp; "'!F" &amp; ROWS!Q65)-TIME!Q65), ABS(INDIRECT("'" &amp; Q$2 &amp; "'!J" &amp; ROWS!Q65)-TIME!Q65)), "")</f>
        <v/>
      </c>
      <c r="R65" s="2">
        <f ca="1">_xlfn.IFNA(MAX(ABS(INDIRECT("'" &amp; R$2 &amp; "'!B" &amp; ROWS!R65)-TIME!R65), ABS(INDIRECT("'" &amp; R$2 &amp; "'!F" &amp; ROWS!R65)-TIME!R65), ABS(INDIRECT("'" &amp; R$2 &amp; "'!J" &amp; ROWS!R65)-TIME!R65)), "")</f>
        <v>5.0000000000000044E-2</v>
      </c>
      <c r="S65" s="2">
        <f ca="1">_xlfn.IFNA(MAX(ABS(INDIRECT("'" &amp; S$2 &amp; "'!B" &amp; ROWS!S65)-TIME!S65), ABS(INDIRECT("'" &amp; S$2 &amp; "'!F" &amp; ROWS!S65)-TIME!S65), ABS(INDIRECT("'" &amp; S$2 &amp; "'!J" &amp; ROWS!S65)-TIME!S65)), "")</f>
        <v>0</v>
      </c>
      <c r="T65" s="2">
        <f ca="1">_xlfn.IFNA(MAX(ABS(INDIRECT("'" &amp; T$2 &amp; "'!B" &amp; ROWS!T65)-TIME!T65), ABS(INDIRECT("'" &amp; T$2 &amp; "'!F" &amp; ROWS!T65)-TIME!T65), ABS(INDIRECT("'" &amp; T$2 &amp; "'!J" &amp; ROWS!T65)-TIME!T65)), "")</f>
        <v>1.0000000000000009E-2</v>
      </c>
      <c r="U65" s="2" t="str">
        <f ca="1">_xlfn.IFNA(MAX(ABS(INDIRECT("'" &amp; U$2 &amp; "'!B" &amp; ROWS!U65)-TIME!U65), ABS(INDIRECT("'" &amp; U$2 &amp; "'!F" &amp; ROWS!U65)-TIME!U65), ABS(INDIRECT("'" &amp; U$2 &amp; "'!J" &amp; ROWS!U65)-TIME!U65)), "")</f>
        <v/>
      </c>
      <c r="V65" s="2" t="str">
        <f ca="1">_xlfn.IFNA(MAX(ABS(INDIRECT("'" &amp; V$2 &amp; "'!B" &amp; ROWS!V65)-TIME!V65), ABS(INDIRECT("'" &amp; V$2 &amp; "'!F" &amp; ROWS!V65)-TIME!V65), ABS(INDIRECT("'" &amp; V$2 &amp; "'!J" &amp; ROWS!V65)-TIME!V65)), "")</f>
        <v/>
      </c>
      <c r="W65" s="2" t="str">
        <f ca="1">_xlfn.IFNA(MAX(ABS(INDIRECT("'" &amp; W$2 &amp; "'!B" &amp; ROWS!W65)-TIME!W65), ABS(INDIRECT("'" &amp; W$2 &amp; "'!F" &amp; ROWS!W65)-TIME!W65), ABS(INDIRECT("'" &amp; W$2 &amp; "'!J" &amp; ROWS!W65)-TIME!W65)), "")</f>
        <v/>
      </c>
      <c r="X65" s="2" t="str">
        <f ca="1">_xlfn.IFNA(MAX(ABS(INDIRECT("'" &amp; X$2 &amp; "'!B" &amp; ROWS!X65)-TIME!X65), ABS(INDIRECT("'" &amp; X$2 &amp; "'!F" &amp; ROWS!X65)-TIME!X65), ABS(INDIRECT("'" &amp; X$2 &amp; "'!J" &amp; ROWS!X65)-TIME!X65)), "")</f>
        <v/>
      </c>
      <c r="Y65" s="2" t="str">
        <f ca="1">_xlfn.IFNA(MAX(ABS(INDIRECT("'" &amp; Y$2 &amp; "'!B" &amp; ROWS!Y65)-TIME!Y65), ABS(INDIRECT("'" &amp; Y$2 &amp; "'!F" &amp; ROWS!Y65)-TIME!Y65), ABS(INDIRECT("'" &amp; Y$2 &amp; "'!J" &amp; ROWS!Y65)-TIME!Y65)), "")</f>
        <v/>
      </c>
    </row>
    <row r="66" spans="1:25" x14ac:dyDescent="0.25">
      <c r="A66" t="str">
        <f>METRICS!A65</f>
        <v>nested-types</v>
      </c>
      <c r="B66" s="2">
        <f ca="1">_xlfn.IFNA(MAX(ABS(INDIRECT("'" &amp; B$2 &amp; "'!B" &amp; ROWS!B66)-TIME!B66), ABS(INDIRECT("'" &amp; B$2 &amp; "'!F" &amp; ROWS!B66)-TIME!B66), ABS(INDIRECT("'" &amp; B$2 &amp; "'!J" &amp; ROWS!B66)-TIME!B66)), "")</f>
        <v>9.999999999999995E-3</v>
      </c>
      <c r="C66" s="2">
        <f ca="1">_xlfn.IFNA(MAX(ABS(INDIRECT("'" &amp; C$2 &amp; "'!B" &amp; ROWS!C66)-TIME!C66), ABS(INDIRECT("'" &amp; C$2 &amp; "'!F" &amp; ROWS!C66)-TIME!C66), ABS(INDIRECT("'" &amp; C$2 &amp; "'!J" &amp; ROWS!C66)-TIME!C66)), "")</f>
        <v>1.0000000000000009E-2</v>
      </c>
      <c r="D66" s="2">
        <f ca="1">_xlfn.IFNA(MAX(ABS(INDIRECT("'" &amp; D$2 &amp; "'!B" &amp; ROWS!D66)-TIME!D66), ABS(INDIRECT("'" &amp; D$2 &amp; "'!F" &amp; ROWS!D66)-TIME!D66), ABS(INDIRECT("'" &amp; D$2 &amp; "'!J" &amp; ROWS!D66)-TIME!D66)), "")</f>
        <v>1.0000000000000002E-2</v>
      </c>
      <c r="E66" s="2">
        <f ca="1">_xlfn.IFNA(MAX(ABS(INDIRECT("'" &amp; E$2 &amp; "'!B" &amp; ROWS!E66)-TIME!E66), ABS(INDIRECT("'" &amp; E$2 &amp; "'!F" &amp; ROWS!E66)-TIME!E66), ABS(INDIRECT("'" &amp; E$2 &amp; "'!J" &amp; ROWS!E66)-TIME!E66)), "")</f>
        <v>2.9999999999999916E-2</v>
      </c>
      <c r="F66" s="2">
        <f ca="1">_xlfn.IFNA(MAX(ABS(INDIRECT("'" &amp; F$2 &amp; "'!B" &amp; ROWS!F66)-TIME!F66), ABS(INDIRECT("'" &amp; F$2 &amp; "'!F" &amp; ROWS!F66)-TIME!F66), ABS(INDIRECT("'" &amp; F$2 &amp; "'!J" &amp; ROWS!F66)-TIME!F66)), "")</f>
        <v>2.0000000000000018E-2</v>
      </c>
      <c r="G66" s="2">
        <f ca="1">_xlfn.IFNA(MAX(ABS(INDIRECT("'" &amp; G$2 &amp; "'!B" &amp; ROWS!G66)-TIME!G66), ABS(INDIRECT("'" &amp; G$2 &amp; "'!F" &amp; ROWS!G66)-TIME!G66), ABS(INDIRECT("'" &amp; G$2 &amp; "'!J" &amp; ROWS!G66)-TIME!G66)), "")</f>
        <v>2.0000000000000018E-2</v>
      </c>
      <c r="H66" s="2">
        <f ca="1">_xlfn.IFNA(MAX(ABS(INDIRECT("'" &amp; H$2 &amp; "'!B" &amp; ROWS!H66)-TIME!H66), ABS(INDIRECT("'" &amp; H$2 &amp; "'!F" &amp; ROWS!H66)-TIME!H66), ABS(INDIRECT("'" &amp; H$2 &amp; "'!J" &amp; ROWS!H66)-TIME!H66)), "")</f>
        <v>2.0000000000000018E-2</v>
      </c>
      <c r="I66" s="2">
        <f ca="1">_xlfn.IFNA(MAX(ABS(INDIRECT("'" &amp; I$2 &amp; "'!B" &amp; ROWS!I66)-TIME!I66), ABS(INDIRECT("'" &amp; I$2 &amp; "'!F" &amp; ROWS!I66)-TIME!I66), ABS(INDIRECT("'" &amp; I$2 &amp; "'!J" &amp; ROWS!I66)-TIME!I66)), "")</f>
        <v>3.0000000000000027E-2</v>
      </c>
      <c r="J66" s="2">
        <f ca="1">_xlfn.IFNA(MAX(ABS(INDIRECT("'" &amp; J$2 &amp; "'!B" &amp; ROWS!J66)-TIME!J66), ABS(INDIRECT("'" &amp; J$2 &amp; "'!F" &amp; ROWS!J66)-TIME!J66), ABS(INDIRECT("'" &amp; J$2 &amp; "'!J" &amp; ROWS!J66)-TIME!J66)), "")</f>
        <v>0</v>
      </c>
      <c r="K66" s="2">
        <f ca="1">_xlfn.IFNA(MAX(ABS(INDIRECT("'" &amp; K$2 &amp; "'!B" &amp; ROWS!K66)-TIME!K66), ABS(INDIRECT("'" &amp; K$2 &amp; "'!F" &amp; ROWS!K66)-TIME!K66), ABS(INDIRECT("'" &amp; K$2 &amp; "'!J" &amp; ROWS!K66)-TIME!K66)), "")</f>
        <v>1.0000000000000002E-2</v>
      </c>
      <c r="L66" s="2">
        <f ca="1">_xlfn.IFNA(MAX(ABS(INDIRECT("'" &amp; L$2 &amp; "'!B" &amp; ROWS!L66)-TIME!L66), ABS(INDIRECT("'" &amp; L$2 &amp; "'!F" &amp; ROWS!L66)-TIME!L66), ABS(INDIRECT("'" &amp; L$2 &amp; "'!J" &amp; ROWS!L66)-TIME!L66)), "")</f>
        <v>0.01</v>
      </c>
      <c r="M66" s="2">
        <f ca="1">_xlfn.IFNA(MAX(ABS(INDIRECT("'" &amp; M$2 &amp; "'!B" &amp; ROWS!M66)-TIME!M66), ABS(INDIRECT("'" &amp; M$2 &amp; "'!F" &amp; ROWS!M66)-TIME!M66), ABS(INDIRECT("'" &amp; M$2 &amp; "'!J" &amp; ROWS!M66)-TIME!M66)), "")</f>
        <v>1.0000000000000009E-2</v>
      </c>
      <c r="N66" s="2">
        <f ca="1">_xlfn.IFNA(MAX(ABS(INDIRECT("'" &amp; N$2 &amp; "'!B" &amp; ROWS!N66)-TIME!N66), ABS(INDIRECT("'" &amp; N$2 &amp; "'!F" &amp; ROWS!N66)-TIME!N66), ABS(INDIRECT("'" &amp; N$2 &amp; "'!J" &amp; ROWS!N66)-TIME!N66)), "")</f>
        <v>4.0000000000000036E-2</v>
      </c>
      <c r="O66" s="2">
        <f ca="1">_xlfn.IFNA(MAX(ABS(INDIRECT("'" &amp; O$2 &amp; "'!B" &amp; ROWS!O66)-TIME!O66), ABS(INDIRECT("'" &amp; O$2 &amp; "'!F" &amp; ROWS!O66)-TIME!O66), ABS(INDIRECT("'" &amp; O$2 &amp; "'!J" &amp; ROWS!O66)-TIME!O66)), "")</f>
        <v>0</v>
      </c>
      <c r="P66" s="2">
        <f ca="1">_xlfn.IFNA(MAX(ABS(INDIRECT("'" &amp; P$2 &amp; "'!B" &amp; ROWS!P66)-TIME!P66), ABS(INDIRECT("'" &amp; P$2 &amp; "'!F" &amp; ROWS!P66)-TIME!P66), ABS(INDIRECT("'" &amp; P$2 &amp; "'!J" &amp; ROWS!P66)-TIME!P66)), "")</f>
        <v>0</v>
      </c>
      <c r="Q66" s="2">
        <f ca="1">_xlfn.IFNA(MAX(ABS(INDIRECT("'" &amp; Q$2 &amp; "'!B" &amp; ROWS!Q66)-TIME!Q66), ABS(INDIRECT("'" &amp; Q$2 &amp; "'!F" &amp; ROWS!Q66)-TIME!Q66), ABS(INDIRECT("'" &amp; Q$2 &amp; "'!J" &amp; ROWS!Q66)-TIME!Q66)), "")</f>
        <v>1.0000000000000009E-2</v>
      </c>
      <c r="R66" s="2">
        <f ca="1">_xlfn.IFNA(MAX(ABS(INDIRECT("'" &amp; R$2 &amp; "'!B" &amp; ROWS!R66)-TIME!R66), ABS(INDIRECT("'" &amp; R$2 &amp; "'!F" &amp; ROWS!R66)-TIME!R66), ABS(INDIRECT("'" &amp; R$2 &amp; "'!J" &amp; ROWS!R66)-TIME!R66)), "")</f>
        <v>0</v>
      </c>
      <c r="S66" s="2">
        <f ca="1">_xlfn.IFNA(MAX(ABS(INDIRECT("'" &amp; S$2 &amp; "'!B" &amp; ROWS!S66)-TIME!S66), ABS(INDIRECT("'" &amp; S$2 &amp; "'!F" &amp; ROWS!S66)-TIME!S66), ABS(INDIRECT("'" &amp; S$2 &amp; "'!J" &amp; ROWS!S66)-TIME!S66)), "")</f>
        <v>1.0000000000000002E-2</v>
      </c>
      <c r="T66" s="2">
        <f ca="1">_xlfn.IFNA(MAX(ABS(INDIRECT("'" &amp; T$2 &amp; "'!B" &amp; ROWS!T66)-TIME!T66), ABS(INDIRECT("'" &amp; T$2 &amp; "'!F" &amp; ROWS!T66)-TIME!T66), ABS(INDIRECT("'" &amp; T$2 &amp; "'!J" &amp; ROWS!T66)-TIME!T66)), "")</f>
        <v>0</v>
      </c>
      <c r="U66" s="2">
        <f ca="1">_xlfn.IFNA(MAX(ABS(INDIRECT("'" &amp; U$2 &amp; "'!B" &amp; ROWS!U66)-TIME!U66), ABS(INDIRECT("'" &amp; U$2 &amp; "'!F" &amp; ROWS!U66)-TIME!U66), ABS(INDIRECT("'" &amp; U$2 &amp; "'!J" &amp; ROWS!U66)-TIME!U66)), "")</f>
        <v>1.0000000000000009E-2</v>
      </c>
      <c r="V66" s="2">
        <f ca="1">_xlfn.IFNA(MAX(ABS(INDIRECT("'" &amp; V$2 &amp; "'!B" &amp; ROWS!V66)-TIME!V66), ABS(INDIRECT("'" &amp; V$2 &amp; "'!F" &amp; ROWS!V66)-TIME!V66), ABS(INDIRECT("'" &amp; V$2 &amp; "'!J" &amp; ROWS!V66)-TIME!V66)), "")</f>
        <v>1.0000000000000009E-2</v>
      </c>
      <c r="W66" s="2">
        <f ca="1">_xlfn.IFNA(MAX(ABS(INDIRECT("'" &amp; W$2 &amp; "'!B" &amp; ROWS!W66)-TIME!W66), ABS(INDIRECT("'" &amp; W$2 &amp; "'!F" &amp; ROWS!W66)-TIME!W66), ABS(INDIRECT("'" &amp; W$2 &amp; "'!J" &amp; ROWS!W66)-TIME!W66)), "")</f>
        <v>1.0000000000000009E-2</v>
      </c>
      <c r="X66" s="2">
        <f ca="1">_xlfn.IFNA(MAX(ABS(INDIRECT("'" &amp; X$2 &amp; "'!B" &amp; ROWS!X66)-TIME!X66), ABS(INDIRECT("'" &amp; X$2 &amp; "'!F" &amp; ROWS!X66)-TIME!X66), ABS(INDIRECT("'" &amp; X$2 &amp; "'!J" &amp; ROWS!X66)-TIME!X66)), "")</f>
        <v>0</v>
      </c>
      <c r="Y66" s="2">
        <f ca="1">_xlfn.IFNA(MAX(ABS(INDIRECT("'" &amp; Y$2 &amp; "'!B" &amp; ROWS!Y66)-TIME!Y66), ABS(INDIRECT("'" &amp; Y$2 &amp; "'!F" &amp; ROWS!Y66)-TIME!Y66), ABS(INDIRECT("'" &amp; Y$2 &amp; "'!J" &amp; ROWS!Y66)-TIME!Y66)), "")</f>
        <v>9.999999999999995E-3</v>
      </c>
    </row>
    <row r="67" spans="1:25" x14ac:dyDescent="0.25">
      <c r="A67" t="str">
        <f>METRICS!A66</f>
        <v>numericConstants</v>
      </c>
      <c r="B67" s="2">
        <f ca="1">_xlfn.IFNA(MAX(ABS(INDIRECT("'" &amp; B$2 &amp; "'!B" &amp; ROWS!B67)-TIME!B67), ABS(INDIRECT("'" &amp; B$2 &amp; "'!F" &amp; ROWS!B67)-TIME!B67), ABS(INDIRECT("'" &amp; B$2 &amp; "'!J" &amp; ROWS!B67)-TIME!B67)), "")</f>
        <v>0</v>
      </c>
      <c r="C67" s="2">
        <f ca="1">_xlfn.IFNA(MAX(ABS(INDIRECT("'" &amp; C$2 &amp; "'!B" &amp; ROWS!C67)-TIME!C67), ABS(INDIRECT("'" &amp; C$2 &amp; "'!F" &amp; ROWS!C67)-TIME!C67), ABS(INDIRECT("'" &amp; C$2 &amp; "'!J" &amp; ROWS!C67)-TIME!C67)), "")</f>
        <v>0</v>
      </c>
      <c r="D67" s="2">
        <f ca="1">_xlfn.IFNA(MAX(ABS(INDIRECT("'" &amp; D$2 &amp; "'!B" &amp; ROWS!D67)-TIME!D67), ABS(INDIRECT("'" &amp; D$2 &amp; "'!F" &amp; ROWS!D67)-TIME!D67), ABS(INDIRECT("'" &amp; D$2 &amp; "'!J" &amp; ROWS!D67)-TIME!D67)), "")</f>
        <v>9.9999999999999985E-3</v>
      </c>
      <c r="E67" s="2">
        <f ca="1">_xlfn.IFNA(MAX(ABS(INDIRECT("'" &amp; E$2 &amp; "'!B" &amp; ROWS!E67)-TIME!E67), ABS(INDIRECT("'" &amp; E$2 &amp; "'!F" &amp; ROWS!E67)-TIME!E67), ABS(INDIRECT("'" &amp; E$2 &amp; "'!J" &amp; ROWS!E67)-TIME!E67)), "")</f>
        <v>2.0000000000000018E-2</v>
      </c>
      <c r="F67" s="2">
        <f ca="1">_xlfn.IFNA(MAX(ABS(INDIRECT("'" &amp; F$2 &amp; "'!B" &amp; ROWS!F67)-TIME!F67), ABS(INDIRECT("'" &amp; F$2 &amp; "'!F" &amp; ROWS!F67)-TIME!F67), ABS(INDIRECT("'" &amp; F$2 &amp; "'!J" &amp; ROWS!F67)-TIME!F67)), "")</f>
        <v>1.0000000000000009E-2</v>
      </c>
      <c r="G67" s="2">
        <f ca="1">_xlfn.IFNA(MAX(ABS(INDIRECT("'" &amp; G$2 &amp; "'!B" &amp; ROWS!G67)-TIME!G67), ABS(INDIRECT("'" &amp; G$2 &amp; "'!F" &amp; ROWS!G67)-TIME!G67), ABS(INDIRECT("'" &amp; G$2 &amp; "'!J" &amp; ROWS!G67)-TIME!G67)), "")</f>
        <v>1.0000000000000009E-2</v>
      </c>
      <c r="H67" s="2">
        <f ca="1">_xlfn.IFNA(MAX(ABS(INDIRECT("'" &amp; H$2 &amp; "'!B" &amp; ROWS!H67)-TIME!H67), ABS(INDIRECT("'" &amp; H$2 &amp; "'!F" &amp; ROWS!H67)-TIME!H67), ABS(INDIRECT("'" &amp; H$2 &amp; "'!J" &amp; ROWS!H67)-TIME!H67)), "")</f>
        <v>2.0000000000000018E-2</v>
      </c>
      <c r="I67" s="2">
        <f ca="1">_xlfn.IFNA(MAX(ABS(INDIRECT("'" &amp; I$2 &amp; "'!B" &amp; ROWS!I67)-TIME!I67), ABS(INDIRECT("'" &amp; I$2 &amp; "'!F" &amp; ROWS!I67)-TIME!I67), ABS(INDIRECT("'" &amp; I$2 &amp; "'!J" &amp; ROWS!I67)-TIME!I67)), "")</f>
        <v>3.0000000000000027E-2</v>
      </c>
      <c r="J67" s="2">
        <f ca="1">_xlfn.IFNA(MAX(ABS(INDIRECT("'" &amp; J$2 &amp; "'!B" &amp; ROWS!J67)-TIME!J67), ABS(INDIRECT("'" &amp; J$2 &amp; "'!F" &amp; ROWS!J67)-TIME!J67), ABS(INDIRECT("'" &amp; J$2 &amp; "'!J" &amp; ROWS!J67)-TIME!J67)), "")</f>
        <v>0</v>
      </c>
      <c r="K67" s="2">
        <f ca="1">_xlfn.IFNA(MAX(ABS(INDIRECT("'" &amp; K$2 &amp; "'!B" &amp; ROWS!K67)-TIME!K67), ABS(INDIRECT("'" &amp; K$2 &amp; "'!F" &amp; ROWS!K67)-TIME!K67), ABS(INDIRECT("'" &amp; K$2 &amp; "'!J" &amp; ROWS!K67)-TIME!K67)), "")</f>
        <v>1.0000000000000002E-2</v>
      </c>
      <c r="L67" s="2">
        <f ca="1">_xlfn.IFNA(MAX(ABS(INDIRECT("'" &amp; L$2 &amp; "'!B" &amp; ROWS!L67)-TIME!L67), ABS(INDIRECT("'" &amp; L$2 &amp; "'!F" &amp; ROWS!L67)-TIME!L67), ABS(INDIRECT("'" &amp; L$2 &amp; "'!J" &amp; ROWS!L67)-TIME!L67)), "")</f>
        <v>0</v>
      </c>
      <c r="M67" s="2">
        <f ca="1">_xlfn.IFNA(MAX(ABS(INDIRECT("'" &amp; M$2 &amp; "'!B" &amp; ROWS!M67)-TIME!M67), ABS(INDIRECT("'" &amp; M$2 &amp; "'!F" &amp; ROWS!M67)-TIME!M67), ABS(INDIRECT("'" &amp; M$2 &amp; "'!J" &amp; ROWS!M67)-TIME!M67)), "")</f>
        <v>1.0000000000000009E-2</v>
      </c>
      <c r="N67" s="2">
        <f ca="1">_xlfn.IFNA(MAX(ABS(INDIRECT("'" &amp; N$2 &amp; "'!B" &amp; ROWS!N67)-TIME!N67), ABS(INDIRECT("'" &amp; N$2 &amp; "'!F" &amp; ROWS!N67)-TIME!N67), ABS(INDIRECT("'" &amp; N$2 &amp; "'!J" &amp; ROWS!N67)-TIME!N67)), "")</f>
        <v>1.0000000000000009E-2</v>
      </c>
      <c r="O67" s="2">
        <f ca="1">_xlfn.IFNA(MAX(ABS(INDIRECT("'" &amp; O$2 &amp; "'!B" &amp; ROWS!O67)-TIME!O67), ABS(INDIRECT("'" &amp; O$2 &amp; "'!F" &amp; ROWS!O67)-TIME!O67), ABS(INDIRECT("'" &amp; O$2 &amp; "'!J" &amp; ROWS!O67)-TIME!O67)), "")</f>
        <v>0</v>
      </c>
      <c r="P67" s="2">
        <f ca="1">_xlfn.IFNA(MAX(ABS(INDIRECT("'" &amp; P$2 &amp; "'!B" &amp; ROWS!P67)-TIME!P67), ABS(INDIRECT("'" &amp; P$2 &amp; "'!F" &amp; ROWS!P67)-TIME!P67), ABS(INDIRECT("'" &amp; P$2 &amp; "'!J" &amp; ROWS!P67)-TIME!P67)), "")</f>
        <v>1.0000000000000009E-2</v>
      </c>
      <c r="Q67" s="2">
        <f ca="1">_xlfn.IFNA(MAX(ABS(INDIRECT("'" &amp; Q$2 &amp; "'!B" &amp; ROWS!Q67)-TIME!Q67), ABS(INDIRECT("'" &amp; Q$2 &amp; "'!F" &amp; ROWS!Q67)-TIME!Q67), ABS(INDIRECT("'" &amp; Q$2 &amp; "'!J" &amp; ROWS!Q67)-TIME!Q67)), "")</f>
        <v>9.999999999999995E-3</v>
      </c>
      <c r="R67" s="2">
        <f ca="1">_xlfn.IFNA(MAX(ABS(INDIRECT("'" &amp; R$2 &amp; "'!B" &amp; ROWS!R67)-TIME!R67), ABS(INDIRECT("'" &amp; R$2 &amp; "'!F" &amp; ROWS!R67)-TIME!R67), ABS(INDIRECT("'" &amp; R$2 &amp; "'!J" &amp; ROWS!R67)-TIME!R67)), "")</f>
        <v>0</v>
      </c>
      <c r="S67" s="2">
        <f ca="1">_xlfn.IFNA(MAX(ABS(INDIRECT("'" &amp; S$2 &amp; "'!B" &amp; ROWS!S67)-TIME!S67), ABS(INDIRECT("'" &amp; S$2 &amp; "'!F" &amp; ROWS!S67)-TIME!S67), ABS(INDIRECT("'" &amp; S$2 &amp; "'!J" &amp; ROWS!S67)-TIME!S67)), "")</f>
        <v>0</v>
      </c>
      <c r="T67" s="2">
        <f ca="1">_xlfn.IFNA(MAX(ABS(INDIRECT("'" &amp; T$2 &amp; "'!B" &amp; ROWS!T67)-TIME!T67), ABS(INDIRECT("'" &amp; T$2 &amp; "'!F" &amp; ROWS!T67)-TIME!T67), ABS(INDIRECT("'" &amp; T$2 &amp; "'!J" &amp; ROWS!T67)-TIME!T67)), "")</f>
        <v>0</v>
      </c>
      <c r="U67" s="2">
        <f ca="1">_xlfn.IFNA(MAX(ABS(INDIRECT("'" &amp; U$2 &amp; "'!B" &amp; ROWS!U67)-TIME!U67), ABS(INDIRECT("'" &amp; U$2 &amp; "'!F" &amp; ROWS!U67)-TIME!U67), ABS(INDIRECT("'" &amp; U$2 &amp; "'!J" &amp; ROWS!U67)-TIME!U67)), "")</f>
        <v>1.0000000000000009E-2</v>
      </c>
      <c r="V67" s="2">
        <f ca="1">_xlfn.IFNA(MAX(ABS(INDIRECT("'" &amp; V$2 &amp; "'!B" &amp; ROWS!V67)-TIME!V67), ABS(INDIRECT("'" &amp; V$2 &amp; "'!F" &amp; ROWS!V67)-TIME!V67), ABS(INDIRECT("'" &amp; V$2 &amp; "'!J" &amp; ROWS!V67)-TIME!V67)), "")</f>
        <v>9.9999999999999534E-3</v>
      </c>
      <c r="W67" s="2">
        <f ca="1">_xlfn.IFNA(MAX(ABS(INDIRECT("'" &amp; W$2 &amp; "'!B" &amp; ROWS!W67)-TIME!W67), ABS(INDIRECT("'" &amp; W$2 &amp; "'!F" &amp; ROWS!W67)-TIME!W67), ABS(INDIRECT("'" &amp; W$2 &amp; "'!J" &amp; ROWS!W67)-TIME!W67)), "")</f>
        <v>1.0000000000000009E-2</v>
      </c>
      <c r="X67" s="2">
        <f ca="1">_xlfn.IFNA(MAX(ABS(INDIRECT("'" &amp; X$2 &amp; "'!B" &amp; ROWS!X67)-TIME!X67), ABS(INDIRECT("'" &amp; X$2 &amp; "'!F" &amp; ROWS!X67)-TIME!X67), ABS(INDIRECT("'" &amp; X$2 &amp; "'!J" &amp; ROWS!X67)-TIME!X67)), "")</f>
        <v>1.0000000000000009E-2</v>
      </c>
      <c r="Y67" s="2">
        <f ca="1">_xlfn.IFNA(MAX(ABS(INDIRECT("'" &amp; Y$2 &amp; "'!B" &amp; ROWS!Y67)-TIME!Y67), ABS(INDIRECT("'" &amp; Y$2 &amp; "'!F" &amp; ROWS!Y67)-TIME!Y67), ABS(INDIRECT("'" &amp; Y$2 &amp; "'!J" &amp; ROWS!Y67)-TIME!Y67)), "")</f>
        <v>9.999999999999995E-3</v>
      </c>
    </row>
    <row r="68" spans="1:25" x14ac:dyDescent="0.25">
      <c r="A68" t="str">
        <f>METRICS!A67</f>
        <v>operators</v>
      </c>
      <c r="B68" s="2">
        <f ca="1">_xlfn.IFNA(MAX(ABS(INDIRECT("'" &amp; B$2 &amp; "'!B" &amp; ROWS!B68)-TIME!B68), ABS(INDIRECT("'" &amp; B$2 &amp; "'!F" &amp; ROWS!B68)-TIME!B68), ABS(INDIRECT("'" &amp; B$2 &amp; "'!J" &amp; ROWS!B68)-TIME!B68)), "")</f>
        <v>0</v>
      </c>
      <c r="C68" s="2">
        <f ca="1">_xlfn.IFNA(MAX(ABS(INDIRECT("'" &amp; C$2 &amp; "'!B" &amp; ROWS!C68)-TIME!C68), ABS(INDIRECT("'" &amp; C$2 &amp; "'!F" &amp; ROWS!C68)-TIME!C68), ABS(INDIRECT("'" &amp; C$2 &amp; "'!J" &amp; ROWS!C68)-TIME!C68)), "")</f>
        <v>0</v>
      </c>
      <c r="D68" s="2">
        <f ca="1">_xlfn.IFNA(MAX(ABS(INDIRECT("'" &amp; D$2 &amp; "'!B" &amp; ROWS!D68)-TIME!D68), ABS(INDIRECT("'" &amp; D$2 &amp; "'!F" &amp; ROWS!D68)-TIME!D68), ABS(INDIRECT("'" &amp; D$2 &amp; "'!J" &amp; ROWS!D68)-TIME!D68)), "")</f>
        <v>9.9999999999999985E-3</v>
      </c>
      <c r="E68" s="2">
        <f ca="1">_xlfn.IFNA(MAX(ABS(INDIRECT("'" &amp; E$2 &amp; "'!B" &amp; ROWS!E68)-TIME!E68), ABS(INDIRECT("'" &amp; E$2 &amp; "'!F" &amp; ROWS!E68)-TIME!E68), ABS(INDIRECT("'" &amp; E$2 &amp; "'!J" &amp; ROWS!E68)-TIME!E68)), "")</f>
        <v>1.0000000000000009E-2</v>
      </c>
      <c r="F68" s="2">
        <f ca="1">_xlfn.IFNA(MAX(ABS(INDIRECT("'" &amp; F$2 &amp; "'!B" &amp; ROWS!F68)-TIME!F68), ABS(INDIRECT("'" &amp; F$2 &amp; "'!F" &amp; ROWS!F68)-TIME!F68), ABS(INDIRECT("'" &amp; F$2 &amp; "'!J" &amp; ROWS!F68)-TIME!F68)), "")</f>
        <v>1.0000000000000009E-2</v>
      </c>
      <c r="G68" s="2">
        <f ca="1">_xlfn.IFNA(MAX(ABS(INDIRECT("'" &amp; G$2 &amp; "'!B" &amp; ROWS!G68)-TIME!G68), ABS(INDIRECT("'" &amp; G$2 &amp; "'!F" &amp; ROWS!G68)-TIME!G68), ABS(INDIRECT("'" &amp; G$2 &amp; "'!J" &amp; ROWS!G68)-TIME!G68)), "")</f>
        <v>1.0000000000000009E-2</v>
      </c>
      <c r="H68" s="2">
        <f ca="1">_xlfn.IFNA(MAX(ABS(INDIRECT("'" &amp; H$2 &amp; "'!B" &amp; ROWS!H68)-TIME!H68), ABS(INDIRECT("'" &amp; H$2 &amp; "'!F" &amp; ROWS!H68)-TIME!H68), ABS(INDIRECT("'" &amp; H$2 &amp; "'!J" &amp; ROWS!H68)-TIME!H68)), "")</f>
        <v>3.0000000000000027E-2</v>
      </c>
      <c r="I68" s="2">
        <f ca="1">_xlfn.IFNA(MAX(ABS(INDIRECT("'" &amp; I$2 &amp; "'!B" &amp; ROWS!I68)-TIME!I68), ABS(INDIRECT("'" &amp; I$2 &amp; "'!F" &amp; ROWS!I68)-TIME!I68), ABS(INDIRECT("'" &amp; I$2 &amp; "'!J" &amp; ROWS!I68)-TIME!I68)), "")</f>
        <v>1.0000000000000009E-2</v>
      </c>
      <c r="J68" s="2">
        <f ca="1">_xlfn.IFNA(MAX(ABS(INDIRECT("'" &amp; J$2 &amp; "'!B" &amp; ROWS!J68)-TIME!J68), ABS(INDIRECT("'" &amp; J$2 &amp; "'!F" &amp; ROWS!J68)-TIME!J68), ABS(INDIRECT("'" &amp; J$2 &amp; "'!J" &amp; ROWS!J68)-TIME!J68)), "")</f>
        <v>0</v>
      </c>
      <c r="K68" s="2">
        <f ca="1">_xlfn.IFNA(MAX(ABS(INDIRECT("'" &amp; K$2 &amp; "'!B" &amp; ROWS!K68)-TIME!K68), ABS(INDIRECT("'" &amp; K$2 &amp; "'!F" &amp; ROWS!K68)-TIME!K68), ABS(INDIRECT("'" &amp; K$2 &amp; "'!J" &amp; ROWS!K68)-TIME!K68)), "")</f>
        <v>0</v>
      </c>
      <c r="L68" s="2">
        <f ca="1">_xlfn.IFNA(MAX(ABS(INDIRECT("'" &amp; L$2 &amp; "'!B" &amp; ROWS!L68)-TIME!L68), ABS(INDIRECT("'" &amp; L$2 &amp; "'!F" &amp; ROWS!L68)-TIME!L68), ABS(INDIRECT("'" &amp; L$2 &amp; "'!J" &amp; ROWS!L68)-TIME!L68)), "")</f>
        <v>0.01</v>
      </c>
      <c r="M68" s="2">
        <f ca="1">_xlfn.IFNA(MAX(ABS(INDIRECT("'" &amp; M$2 &amp; "'!B" &amp; ROWS!M68)-TIME!M68), ABS(INDIRECT("'" &amp; M$2 &amp; "'!F" &amp; ROWS!M68)-TIME!M68), ABS(INDIRECT("'" &amp; M$2 &amp; "'!J" &amp; ROWS!M68)-TIME!M68)), "")</f>
        <v>2.0000000000000018E-2</v>
      </c>
      <c r="N68" s="2">
        <f ca="1">_xlfn.IFNA(MAX(ABS(INDIRECT("'" &amp; N$2 &amp; "'!B" &amp; ROWS!N68)-TIME!N68), ABS(INDIRECT("'" &amp; N$2 &amp; "'!F" &amp; ROWS!N68)-TIME!N68), ABS(INDIRECT("'" &amp; N$2 &amp; "'!J" &amp; ROWS!N68)-TIME!N68)), "")</f>
        <v>2.0000000000000018E-2</v>
      </c>
      <c r="O68" s="2">
        <f ca="1">_xlfn.IFNA(MAX(ABS(INDIRECT("'" &amp; O$2 &amp; "'!B" &amp; ROWS!O68)-TIME!O68), ABS(INDIRECT("'" &amp; O$2 &amp; "'!F" &amp; ROWS!O68)-TIME!O68), ABS(INDIRECT("'" &amp; O$2 &amp; "'!J" &amp; ROWS!O68)-TIME!O68)), "")</f>
        <v>0</v>
      </c>
      <c r="P68" s="2">
        <f ca="1">_xlfn.IFNA(MAX(ABS(INDIRECT("'" &amp; P$2 &amp; "'!B" &amp; ROWS!P68)-TIME!P68), ABS(INDIRECT("'" &amp; P$2 &amp; "'!F" &amp; ROWS!P68)-TIME!P68), ABS(INDIRECT("'" &amp; P$2 &amp; "'!J" &amp; ROWS!P68)-TIME!P68)), "")</f>
        <v>1.0000000000000009E-2</v>
      </c>
      <c r="Q68" s="2">
        <f ca="1">_xlfn.IFNA(MAX(ABS(INDIRECT("'" &amp; Q$2 &amp; "'!B" &amp; ROWS!Q68)-TIME!Q68), ABS(INDIRECT("'" &amp; Q$2 &amp; "'!F" &amp; ROWS!Q68)-TIME!Q68), ABS(INDIRECT("'" &amp; Q$2 &amp; "'!J" &amp; ROWS!Q68)-TIME!Q68)), "")</f>
        <v>1.0000000000000009E-2</v>
      </c>
      <c r="R68" s="2">
        <f ca="1">_xlfn.IFNA(MAX(ABS(INDIRECT("'" &amp; R$2 &amp; "'!B" &amp; ROWS!R68)-TIME!R68), ABS(INDIRECT("'" &amp; R$2 &amp; "'!F" &amp; ROWS!R68)-TIME!R68), ABS(INDIRECT("'" &amp; R$2 &amp; "'!J" &amp; ROWS!R68)-TIME!R68)), "")</f>
        <v>0</v>
      </c>
      <c r="S68" s="2">
        <f ca="1">_xlfn.IFNA(MAX(ABS(INDIRECT("'" &amp; S$2 &amp; "'!B" &amp; ROWS!S68)-TIME!S68), ABS(INDIRECT("'" &amp; S$2 &amp; "'!F" &amp; ROWS!S68)-TIME!S68), ABS(INDIRECT("'" &amp; S$2 &amp; "'!J" &amp; ROWS!S68)-TIME!S68)), "")</f>
        <v>0</v>
      </c>
      <c r="T68" s="2">
        <f ca="1">_xlfn.IFNA(MAX(ABS(INDIRECT("'" &amp; T$2 &amp; "'!B" &amp; ROWS!T68)-TIME!T68), ABS(INDIRECT("'" &amp; T$2 &amp; "'!F" &amp; ROWS!T68)-TIME!T68), ABS(INDIRECT("'" &amp; T$2 &amp; "'!J" &amp; ROWS!T68)-TIME!T68)), "")</f>
        <v>0</v>
      </c>
      <c r="U68" s="2">
        <f ca="1">_xlfn.IFNA(MAX(ABS(INDIRECT("'" &amp; U$2 &amp; "'!B" &amp; ROWS!U68)-TIME!U68), ABS(INDIRECT("'" &amp; U$2 &amp; "'!F" &amp; ROWS!U68)-TIME!U68), ABS(INDIRECT("'" &amp; U$2 &amp; "'!J" &amp; ROWS!U68)-TIME!U68)), "")</f>
        <v>1.0000000000000009E-2</v>
      </c>
      <c r="V68" s="2">
        <f ca="1">_xlfn.IFNA(MAX(ABS(INDIRECT("'" &amp; V$2 &amp; "'!B" &amp; ROWS!V68)-TIME!V68), ABS(INDIRECT("'" &amp; V$2 &amp; "'!F" &amp; ROWS!V68)-TIME!V68), ABS(INDIRECT("'" &amp; V$2 &amp; "'!J" &amp; ROWS!V68)-TIME!V68)), "")</f>
        <v>0</v>
      </c>
      <c r="W68" s="2">
        <f ca="1">_xlfn.IFNA(MAX(ABS(INDIRECT("'" &amp; W$2 &amp; "'!B" &amp; ROWS!W68)-TIME!W68), ABS(INDIRECT("'" &amp; W$2 &amp; "'!F" &amp; ROWS!W68)-TIME!W68), ABS(INDIRECT("'" &amp; W$2 &amp; "'!J" &amp; ROWS!W68)-TIME!W68)), "")</f>
        <v>2.0000000000000018E-2</v>
      </c>
      <c r="X68" s="2">
        <f ca="1">_xlfn.IFNA(MAX(ABS(INDIRECT("'" &amp; X$2 &amp; "'!B" &amp; ROWS!X68)-TIME!X68), ABS(INDIRECT("'" &amp; X$2 &amp; "'!F" &amp; ROWS!X68)-TIME!X68), ABS(INDIRECT("'" &amp; X$2 &amp; "'!J" &amp; ROWS!X68)-TIME!X68)), "")</f>
        <v>0</v>
      </c>
      <c r="Y68" s="2">
        <f ca="1">_xlfn.IFNA(MAX(ABS(INDIRECT("'" &amp; Y$2 &amp; "'!B" &amp; ROWS!Y68)-TIME!Y68), ABS(INDIRECT("'" &amp; Y$2 &amp; "'!F" &amp; ROWS!Y68)-TIME!Y68), ABS(INDIRECT("'" &amp; Y$2 &amp; "'!J" &amp; ROWS!Y68)-TIME!Y68)), "")</f>
        <v>1.0000000000000009E-2</v>
      </c>
    </row>
    <row r="69" spans="1:25" x14ac:dyDescent="0.25">
      <c r="A69" t="str">
        <f>METRICS!A68</f>
        <v>pingpong</v>
      </c>
      <c r="B69" s="2">
        <f ca="1">_xlfn.IFNA(MAX(ABS(INDIRECT("'" &amp; B$2 &amp; "'!B" &amp; ROWS!B69)-TIME!B69), ABS(INDIRECT("'" &amp; B$2 &amp; "'!F" &amp; ROWS!B69)-TIME!B69), ABS(INDIRECT("'" &amp; B$2 &amp; "'!J" &amp; ROWS!B69)-TIME!B69)), "")</f>
        <v>0</v>
      </c>
      <c r="C69" s="2">
        <f ca="1">_xlfn.IFNA(MAX(ABS(INDIRECT("'" &amp; C$2 &amp; "'!B" &amp; ROWS!C69)-TIME!C69), ABS(INDIRECT("'" &amp; C$2 &amp; "'!F" &amp; ROWS!C69)-TIME!C69), ABS(INDIRECT("'" &amp; C$2 &amp; "'!J" &amp; ROWS!C69)-TIME!C69)), "")</f>
        <v>1.0000000000000009E-2</v>
      </c>
      <c r="D69" s="2">
        <f ca="1">_xlfn.IFNA(MAX(ABS(INDIRECT("'" &amp; D$2 &amp; "'!B" &amp; ROWS!D69)-TIME!D69), ABS(INDIRECT("'" &amp; D$2 &amp; "'!F" &amp; ROWS!D69)-TIME!D69), ABS(INDIRECT("'" &amp; D$2 &amp; "'!J" &amp; ROWS!D69)-TIME!D69)), "")</f>
        <v>2.0000000000000018E-2</v>
      </c>
      <c r="E69" s="2">
        <f ca="1">_xlfn.IFNA(MAX(ABS(INDIRECT("'" &amp; E$2 &amp; "'!B" &amp; ROWS!E69)-TIME!E69), ABS(INDIRECT("'" &amp; E$2 &amp; "'!F" &amp; ROWS!E69)-TIME!E69), ABS(INDIRECT("'" &amp; E$2 &amp; "'!J" &amp; ROWS!E69)-TIME!E69)), "")</f>
        <v>3.0000000000000249E-2</v>
      </c>
      <c r="F69" s="2">
        <f ca="1">_xlfn.IFNA(MAX(ABS(INDIRECT("'" &amp; F$2 &amp; "'!B" &amp; ROWS!F69)-TIME!F69), ABS(INDIRECT("'" &amp; F$2 &amp; "'!F" &amp; ROWS!F69)-TIME!F69), ABS(INDIRECT("'" &amp; F$2 &amp; "'!J" &amp; ROWS!F69)-TIME!F69)), "")</f>
        <v>0.11999999999999922</v>
      </c>
      <c r="G69" s="2">
        <f ca="1">_xlfn.IFNA(MAX(ABS(INDIRECT("'" &amp; G$2 &amp; "'!B" &amp; ROWS!G69)-TIME!G69), ABS(INDIRECT("'" &amp; G$2 &amp; "'!F" &amp; ROWS!G69)-TIME!G69), ABS(INDIRECT("'" &amp; G$2 &amp; "'!J" &amp; ROWS!G69)-TIME!G69)), "")</f>
        <v>5.0000000000000711E-2</v>
      </c>
      <c r="H69" s="2" t="str">
        <f ca="1">_xlfn.IFNA(MAX(ABS(INDIRECT("'" &amp; H$2 &amp; "'!B" &amp; ROWS!H69)-TIME!H69), ABS(INDIRECT("'" &amp; H$2 &amp; "'!F" &amp; ROWS!H69)-TIME!H69), ABS(INDIRECT("'" &amp; H$2 &amp; "'!J" &amp; ROWS!H69)-TIME!H69)), "")</f>
        <v/>
      </c>
      <c r="I69" s="2" t="str">
        <f ca="1">_xlfn.IFNA(MAX(ABS(INDIRECT("'" &amp; I$2 &amp; "'!B" &amp; ROWS!I69)-TIME!I69), ABS(INDIRECT("'" &amp; I$2 &amp; "'!F" &amp; ROWS!I69)-TIME!I69), ABS(INDIRECT("'" &amp; I$2 &amp; "'!J" &amp; ROWS!I69)-TIME!I69)), "")</f>
        <v/>
      </c>
      <c r="J69" s="2">
        <f ca="1">_xlfn.IFNA(MAX(ABS(INDIRECT("'" &amp; J$2 &amp; "'!B" &amp; ROWS!J69)-TIME!J69), ABS(INDIRECT("'" &amp; J$2 &amp; "'!F" &amp; ROWS!J69)-TIME!J69), ABS(INDIRECT("'" &amp; J$2 &amp; "'!J" &amp; ROWS!J69)-TIME!J69)), "")</f>
        <v>2.0000000000000018E-2</v>
      </c>
      <c r="K69" s="2">
        <f ca="1">_xlfn.IFNA(MAX(ABS(INDIRECT("'" &amp; K$2 &amp; "'!B" &amp; ROWS!K69)-TIME!K69), ABS(INDIRECT("'" &amp; K$2 &amp; "'!F" &amp; ROWS!K69)-TIME!K69), ABS(INDIRECT("'" &amp; K$2 &amp; "'!J" &amp; ROWS!K69)-TIME!K69)), "")</f>
        <v>1.0000000000000009E-2</v>
      </c>
      <c r="L69" s="2">
        <f ca="1">_xlfn.IFNA(MAX(ABS(INDIRECT("'" &amp; L$2 &amp; "'!B" &amp; ROWS!L69)-TIME!L69), ABS(INDIRECT("'" &amp; L$2 &amp; "'!F" &amp; ROWS!L69)-TIME!L69), ABS(INDIRECT("'" &amp; L$2 &amp; "'!J" &amp; ROWS!L69)-TIME!L69)), "")</f>
        <v>0</v>
      </c>
      <c r="M69" s="2">
        <f ca="1">_xlfn.IFNA(MAX(ABS(INDIRECT("'" &amp; M$2 &amp; "'!B" &amp; ROWS!M69)-TIME!M69), ABS(INDIRECT("'" &amp; M$2 &amp; "'!F" &amp; ROWS!M69)-TIME!M69), ABS(INDIRECT("'" &amp; M$2 &amp; "'!J" &amp; ROWS!M69)-TIME!M69)), "")</f>
        <v>0.11999999999999922</v>
      </c>
      <c r="N69" s="2">
        <f ca="1">_xlfn.IFNA(MAX(ABS(INDIRECT("'" &amp; N$2 &amp; "'!B" &amp; ROWS!N69)-TIME!N69), ABS(INDIRECT("'" &amp; N$2 &amp; "'!F" &amp; ROWS!N69)-TIME!N69), ABS(INDIRECT("'" &amp; N$2 &amp; "'!J" &amp; ROWS!N69)-TIME!N69)), "")</f>
        <v>3.9999999999999147E-2</v>
      </c>
      <c r="O69" s="2">
        <f ca="1">_xlfn.IFNA(MAX(ABS(INDIRECT("'" &amp; O$2 &amp; "'!B" &amp; ROWS!O69)-TIME!O69), ABS(INDIRECT("'" &amp; O$2 &amp; "'!F" &amp; ROWS!O69)-TIME!O69), ABS(INDIRECT("'" &amp; O$2 &amp; "'!J" &amp; ROWS!O69)-TIME!O69)), "")</f>
        <v>0.23000000000000043</v>
      </c>
      <c r="P69" s="2" t="str">
        <f ca="1">_xlfn.IFNA(MAX(ABS(INDIRECT("'" &amp; P$2 &amp; "'!B" &amp; ROWS!P69)-TIME!P69), ABS(INDIRECT("'" &amp; P$2 &amp; "'!F" &amp; ROWS!P69)-TIME!P69), ABS(INDIRECT("'" &amp; P$2 &amp; "'!J" &amp; ROWS!P69)-TIME!P69)), "")</f>
        <v/>
      </c>
      <c r="Q69" s="2" t="str">
        <f ca="1">_xlfn.IFNA(MAX(ABS(INDIRECT("'" &amp; Q$2 &amp; "'!B" &amp; ROWS!Q69)-TIME!Q69), ABS(INDIRECT("'" &amp; Q$2 &amp; "'!F" &amp; ROWS!Q69)-TIME!Q69), ABS(INDIRECT("'" &amp; Q$2 &amp; "'!J" &amp; ROWS!Q69)-TIME!Q69)), "")</f>
        <v/>
      </c>
      <c r="R69" s="2">
        <f ca="1">_xlfn.IFNA(MAX(ABS(INDIRECT("'" &amp; R$2 &amp; "'!B" &amp; ROWS!R69)-TIME!R69), ABS(INDIRECT("'" &amp; R$2 &amp; "'!F" &amp; ROWS!R69)-TIME!R69), ABS(INDIRECT("'" &amp; R$2 &amp; "'!J" &amp; ROWS!R69)-TIME!R69)), "")</f>
        <v>4.9999999999999989E-2</v>
      </c>
      <c r="S69" s="2">
        <f ca="1">_xlfn.IFNA(MAX(ABS(INDIRECT("'" &amp; S$2 &amp; "'!B" &amp; ROWS!S69)-TIME!S69), ABS(INDIRECT("'" &amp; S$2 &amp; "'!F" &amp; ROWS!S69)-TIME!S69), ABS(INDIRECT("'" &amp; S$2 &amp; "'!J" &amp; ROWS!S69)-TIME!S69)), "")</f>
        <v>1.0000000000000009E-2</v>
      </c>
      <c r="T69" s="2">
        <f ca="1">_xlfn.IFNA(MAX(ABS(INDIRECT("'" &amp; T$2 &amp; "'!B" &amp; ROWS!T69)-TIME!T69), ABS(INDIRECT("'" &amp; T$2 &amp; "'!F" &amp; ROWS!T69)-TIME!T69), ABS(INDIRECT("'" &amp; T$2 &amp; "'!J" &amp; ROWS!T69)-TIME!T69)), "")</f>
        <v>0</v>
      </c>
      <c r="U69" s="2">
        <f ca="1">_xlfn.IFNA(MAX(ABS(INDIRECT("'" &amp; U$2 &amp; "'!B" &amp; ROWS!U69)-TIME!U69), ABS(INDIRECT("'" &amp; U$2 &amp; "'!F" &amp; ROWS!U69)-TIME!U69), ABS(INDIRECT("'" &amp; U$2 &amp; "'!J" &amp; ROWS!U69)-TIME!U69)), "")</f>
        <v>1.0000000000000675E-2</v>
      </c>
      <c r="V69" s="2">
        <f ca="1">_xlfn.IFNA(MAX(ABS(INDIRECT("'" &amp; V$2 &amp; "'!B" &amp; ROWS!V69)-TIME!V69), ABS(INDIRECT("'" &amp; V$2 &amp; "'!F" &amp; ROWS!V69)-TIME!V69), ABS(INDIRECT("'" &amp; V$2 &amp; "'!J" &amp; ROWS!V69)-TIME!V69)), "")</f>
        <v>6.0000000000000497E-2</v>
      </c>
      <c r="W69" s="2">
        <f ca="1">_xlfn.IFNA(MAX(ABS(INDIRECT("'" &amp; W$2 &amp; "'!B" &amp; ROWS!W69)-TIME!W69), ABS(INDIRECT("'" &amp; W$2 &amp; "'!F" &amp; ROWS!W69)-TIME!W69), ABS(INDIRECT("'" &amp; W$2 &amp; "'!J" &amp; ROWS!W69)-TIME!W69)), "")</f>
        <v>4.9999999999999822E-2</v>
      </c>
      <c r="X69" s="2" t="str">
        <f ca="1">_xlfn.IFNA(MAX(ABS(INDIRECT("'" &amp; X$2 &amp; "'!B" &amp; ROWS!X69)-TIME!X69), ABS(INDIRECT("'" &amp; X$2 &amp; "'!F" &amp; ROWS!X69)-TIME!X69), ABS(INDIRECT("'" &amp; X$2 &amp; "'!J" &amp; ROWS!X69)-TIME!X69)), "")</f>
        <v/>
      </c>
      <c r="Y69" s="2" t="str">
        <f ca="1">_xlfn.IFNA(MAX(ABS(INDIRECT("'" &amp; Y$2 &amp; "'!B" &amp; ROWS!Y69)-TIME!Y69), ABS(INDIRECT("'" &amp; Y$2 &amp; "'!F" &amp; ROWS!Y69)-TIME!Y69), ABS(INDIRECT("'" &amp; Y$2 &amp; "'!J" &amp; ROWS!Y69)-TIME!Y69)), "")</f>
        <v/>
      </c>
    </row>
    <row r="70" spans="1:25" x14ac:dyDescent="0.25">
      <c r="A70" t="str">
        <f>METRICS!A69</f>
        <v>polymorphism</v>
      </c>
      <c r="B70" s="2" t="str">
        <f ca="1">_xlfn.IFNA(MAX(ABS(INDIRECT("'" &amp; B$2 &amp; "'!B" &amp; ROWS!B70)-TIME!B70), ABS(INDIRECT("'" &amp; B$2 &amp; "'!F" &amp; ROWS!B70)-TIME!B70), ABS(INDIRECT("'" &amp; B$2 &amp; "'!J" &amp; ROWS!B70)-TIME!B70)), "")</f>
        <v/>
      </c>
      <c r="C70" s="2" t="str">
        <f ca="1">_xlfn.IFNA(MAX(ABS(INDIRECT("'" &amp; C$2 &amp; "'!B" &amp; ROWS!C70)-TIME!C70), ABS(INDIRECT("'" &amp; C$2 &amp; "'!F" &amp; ROWS!C70)-TIME!C70), ABS(INDIRECT("'" &amp; C$2 &amp; "'!J" &amp; ROWS!C70)-TIME!C70)), "")</f>
        <v/>
      </c>
      <c r="D70" s="2">
        <f ca="1">_xlfn.IFNA(MAX(ABS(INDIRECT("'" &amp; D$2 &amp; "'!B" &amp; ROWS!D70)-TIME!D70), ABS(INDIRECT("'" &amp; D$2 &amp; "'!F" &amp; ROWS!D70)-TIME!D70), ABS(INDIRECT("'" &amp; D$2 &amp; "'!J" &amp; ROWS!D70)-TIME!D70)), "")</f>
        <v>2.0000000000000018E-2</v>
      </c>
      <c r="E70" s="2">
        <f ca="1">_xlfn.IFNA(MAX(ABS(INDIRECT("'" &amp; E$2 &amp; "'!B" &amp; ROWS!E70)-TIME!E70), ABS(INDIRECT("'" &amp; E$2 &amp; "'!F" &amp; ROWS!E70)-TIME!E70), ABS(INDIRECT("'" &amp; E$2 &amp; "'!J" &amp; ROWS!E70)-TIME!E70)), "")</f>
        <v>1.0000000000000009E-2</v>
      </c>
      <c r="F70" s="2">
        <f ca="1">_xlfn.IFNA(MAX(ABS(INDIRECT("'" &amp; F$2 &amp; "'!B" &amp; ROWS!F70)-TIME!F70), ABS(INDIRECT("'" &amp; F$2 &amp; "'!F" &amp; ROWS!F70)-TIME!F70), ABS(INDIRECT("'" &amp; F$2 &amp; "'!J" &amp; ROWS!F70)-TIME!F70)), "")</f>
        <v>2.0000000000000018E-2</v>
      </c>
      <c r="G70" s="2">
        <f ca="1">_xlfn.IFNA(MAX(ABS(INDIRECT("'" &amp; G$2 &amp; "'!B" &amp; ROWS!G70)-TIME!G70), ABS(INDIRECT("'" &amp; G$2 &amp; "'!F" &amp; ROWS!G70)-TIME!G70), ABS(INDIRECT("'" &amp; G$2 &amp; "'!J" &amp; ROWS!G70)-TIME!G70)), "")</f>
        <v>1.0000000000000009E-2</v>
      </c>
      <c r="H70" s="2">
        <f ca="1">_xlfn.IFNA(MAX(ABS(INDIRECT("'" &amp; H$2 &amp; "'!B" &amp; ROWS!H70)-TIME!H70), ABS(INDIRECT("'" &amp; H$2 &amp; "'!F" &amp; ROWS!H70)-TIME!H70), ABS(INDIRECT("'" &amp; H$2 &amp; "'!J" &amp; ROWS!H70)-TIME!H70)), "")</f>
        <v>7.0000000000000284E-2</v>
      </c>
      <c r="I70" s="2">
        <f ca="1">_xlfn.IFNA(MAX(ABS(INDIRECT("'" &amp; I$2 &amp; "'!B" &amp; ROWS!I70)-TIME!I70), ABS(INDIRECT("'" &amp; I$2 &amp; "'!F" &amp; ROWS!I70)-TIME!I70), ABS(INDIRECT("'" &amp; I$2 &amp; "'!J" &amp; ROWS!I70)-TIME!I70)), "")</f>
        <v>1.2300000000000004</v>
      </c>
      <c r="J70" s="2">
        <f ca="1">_xlfn.IFNA(MAX(ABS(INDIRECT("'" &amp; J$2 &amp; "'!B" &amp; ROWS!J70)-TIME!J70), ABS(INDIRECT("'" &amp; J$2 &amp; "'!F" &amp; ROWS!J70)-TIME!J70), ABS(INDIRECT("'" &amp; J$2 &amp; "'!J" &amp; ROWS!J70)-TIME!J70)), "")</f>
        <v>0</v>
      </c>
      <c r="K70" s="2" t="str">
        <f ca="1">_xlfn.IFNA(MAX(ABS(INDIRECT("'" &amp; K$2 &amp; "'!B" &amp; ROWS!K70)-TIME!K70), ABS(INDIRECT("'" &amp; K$2 &amp; "'!F" &amp; ROWS!K70)-TIME!K70), ABS(INDIRECT("'" &amp; K$2 &amp; "'!J" &amp; ROWS!K70)-TIME!K70)), "")</f>
        <v/>
      </c>
      <c r="L70" s="2">
        <f ca="1">_xlfn.IFNA(MAX(ABS(INDIRECT("'" &amp; L$2 &amp; "'!B" &amp; ROWS!L70)-TIME!L70), ABS(INDIRECT("'" &amp; L$2 &amp; "'!F" &amp; ROWS!L70)-TIME!L70), ABS(INDIRECT("'" &amp; L$2 &amp; "'!J" &amp; ROWS!L70)-TIME!L70)), "")</f>
        <v>1.0000000000000002E-2</v>
      </c>
      <c r="M70" s="2">
        <f ca="1">_xlfn.IFNA(MAX(ABS(INDIRECT("'" &amp; M$2 &amp; "'!B" &amp; ROWS!M70)-TIME!M70), ABS(INDIRECT("'" &amp; M$2 &amp; "'!F" &amp; ROWS!M70)-TIME!M70), ABS(INDIRECT("'" &amp; M$2 &amp; "'!J" &amp; ROWS!M70)-TIME!M70)), "")</f>
        <v>1.0000000000000009E-2</v>
      </c>
      <c r="N70" s="2">
        <f ca="1">_xlfn.IFNA(MAX(ABS(INDIRECT("'" &amp; N$2 &amp; "'!B" &amp; ROWS!N70)-TIME!N70), ABS(INDIRECT("'" &amp; N$2 &amp; "'!F" &amp; ROWS!N70)-TIME!N70), ABS(INDIRECT("'" &amp; N$2 &amp; "'!J" &amp; ROWS!N70)-TIME!N70)), "")</f>
        <v>6.9999999999999951E-2</v>
      </c>
      <c r="O70" s="2">
        <f ca="1">_xlfn.IFNA(MAX(ABS(INDIRECT("'" &amp; O$2 &amp; "'!B" &amp; ROWS!O70)-TIME!O70), ABS(INDIRECT("'" &amp; O$2 &amp; "'!F" &amp; ROWS!O70)-TIME!O70), ABS(INDIRECT("'" &amp; O$2 &amp; "'!J" &amp; ROWS!O70)-TIME!O70)), "")</f>
        <v>1.9999999999999962E-2</v>
      </c>
      <c r="P70" s="2">
        <f ca="1">_xlfn.IFNA(MAX(ABS(INDIRECT("'" &amp; P$2 &amp; "'!B" &amp; ROWS!P70)-TIME!P70), ABS(INDIRECT("'" &amp; P$2 &amp; "'!F" &amp; ROWS!P70)-TIME!P70), ABS(INDIRECT("'" &amp; P$2 &amp; "'!J" &amp; ROWS!P70)-TIME!P70)), "")</f>
        <v>1.0000000000000009E-2</v>
      </c>
      <c r="Q70" s="2">
        <f ca="1">_xlfn.IFNA(MAX(ABS(INDIRECT("'" &amp; Q$2 &amp; "'!B" &amp; ROWS!Q70)-TIME!Q70), ABS(INDIRECT("'" &amp; Q$2 &amp; "'!F" &amp; ROWS!Q70)-TIME!Q70), ABS(INDIRECT("'" &amp; Q$2 &amp; "'!J" &amp; ROWS!Q70)-TIME!Q70)), "")</f>
        <v>1.0000000000000009E-2</v>
      </c>
      <c r="R70" s="2">
        <f ca="1">_xlfn.IFNA(MAX(ABS(INDIRECT("'" &amp; R$2 &amp; "'!B" &amp; ROWS!R70)-TIME!R70), ABS(INDIRECT("'" &amp; R$2 &amp; "'!F" &amp; ROWS!R70)-TIME!R70), ABS(INDIRECT("'" &amp; R$2 &amp; "'!J" &amp; ROWS!R70)-TIME!R70)), "")</f>
        <v>9.999999999999995E-3</v>
      </c>
      <c r="S70" s="2">
        <f ca="1">_xlfn.IFNA(MAX(ABS(INDIRECT("'" &amp; S$2 &amp; "'!B" &amp; ROWS!S70)-TIME!S70), ABS(INDIRECT("'" &amp; S$2 &amp; "'!F" &amp; ROWS!S70)-TIME!S70), ABS(INDIRECT("'" &amp; S$2 &amp; "'!J" &amp; ROWS!S70)-TIME!S70)), "")</f>
        <v>9.999999999999995E-3</v>
      </c>
      <c r="T70" s="2">
        <f ca="1">_xlfn.IFNA(MAX(ABS(INDIRECT("'" &amp; T$2 &amp; "'!B" &amp; ROWS!T70)-TIME!T70), ABS(INDIRECT("'" &amp; T$2 &amp; "'!F" &amp; ROWS!T70)-TIME!T70), ABS(INDIRECT("'" &amp; T$2 &amp; "'!J" &amp; ROWS!T70)-TIME!T70)), "")</f>
        <v>1.0000000000000002E-2</v>
      </c>
      <c r="U70" s="2">
        <f ca="1">_xlfn.IFNA(MAX(ABS(INDIRECT("'" &amp; U$2 &amp; "'!B" &amp; ROWS!U70)-TIME!U70), ABS(INDIRECT("'" &amp; U$2 &amp; "'!F" &amp; ROWS!U70)-TIME!U70), ABS(INDIRECT("'" &amp; U$2 &amp; "'!J" &amp; ROWS!U70)-TIME!U70)), "")</f>
        <v>1.0000000000000009E-2</v>
      </c>
      <c r="V70" s="2">
        <f ca="1">_xlfn.IFNA(MAX(ABS(INDIRECT("'" &amp; V$2 &amp; "'!B" &amp; ROWS!V70)-TIME!V70), ABS(INDIRECT("'" &amp; V$2 &amp; "'!F" &amp; ROWS!V70)-TIME!V70), ABS(INDIRECT("'" &amp; V$2 &amp; "'!J" &amp; ROWS!V70)-TIME!V70)), "")</f>
        <v>9.9999999999998979E-3</v>
      </c>
      <c r="W70" s="2">
        <f ca="1">_xlfn.IFNA(MAX(ABS(INDIRECT("'" &amp; W$2 &amp; "'!B" &amp; ROWS!W70)-TIME!W70), ABS(INDIRECT("'" &amp; W$2 &amp; "'!F" &amp; ROWS!W70)-TIME!W70), ABS(INDIRECT("'" &amp; W$2 &amp; "'!J" &amp; ROWS!W70)-TIME!W70)), "")</f>
        <v>2.0000000000000018E-2</v>
      </c>
      <c r="X70" s="2">
        <f ca="1">_xlfn.IFNA(MAX(ABS(INDIRECT("'" &amp; X$2 &amp; "'!B" &amp; ROWS!X70)-TIME!X70), ABS(INDIRECT("'" &amp; X$2 &amp; "'!F" &amp; ROWS!X70)-TIME!X70), ABS(INDIRECT("'" &amp; X$2 &amp; "'!J" &amp; ROWS!X70)-TIME!X70)), "")</f>
        <v>2.0000000000000018E-2</v>
      </c>
      <c r="Y70" s="2">
        <f ca="1">_xlfn.IFNA(MAX(ABS(INDIRECT("'" &amp; Y$2 &amp; "'!B" &amp; ROWS!Y70)-TIME!Y70), ABS(INDIRECT("'" &amp; Y$2 &amp; "'!F" &amp; ROWS!Y70)-TIME!Y70), ABS(INDIRECT("'" &amp; Y$2 &amp; "'!J" &amp; ROWS!Y70)-TIME!Y70)), "")</f>
        <v>9.9999999999999534E-3</v>
      </c>
    </row>
    <row r="71" spans="1:25" x14ac:dyDescent="0.25">
      <c r="A71" t="str">
        <f>METRICS!A70</f>
        <v>preempt</v>
      </c>
      <c r="B71" s="2">
        <f ca="1">_xlfn.IFNA(MAX(ABS(INDIRECT("'" &amp; B$2 &amp; "'!B" &amp; ROWS!B71)-TIME!B71), ABS(INDIRECT("'" &amp; B$2 &amp; "'!F" &amp; ROWS!B71)-TIME!B71), ABS(INDIRECT("'" &amp; B$2 &amp; "'!J" &amp; ROWS!B71)-TIME!B71)), "")</f>
        <v>1.0000000000000009E-2</v>
      </c>
      <c r="C71" s="2">
        <f ca="1">_xlfn.IFNA(MAX(ABS(INDIRECT("'" &amp; C$2 &amp; "'!B" &amp; ROWS!C71)-TIME!C71), ABS(INDIRECT("'" &amp; C$2 &amp; "'!F" &amp; ROWS!C71)-TIME!C71), ABS(INDIRECT("'" &amp; C$2 &amp; "'!J" &amp; ROWS!C71)-TIME!C71)), "")</f>
        <v>4.0000000000000036E-2</v>
      </c>
      <c r="D71" s="2">
        <f ca="1">_xlfn.IFNA(MAX(ABS(INDIRECT("'" &amp; D$2 &amp; "'!B" &amp; ROWS!D71)-TIME!D71), ABS(INDIRECT("'" &amp; D$2 &amp; "'!F" &amp; ROWS!D71)-TIME!D71), ABS(INDIRECT("'" &amp; D$2 &amp; "'!J" &amp; ROWS!D71)-TIME!D71)), "")</f>
        <v>1.0000000000000009E-2</v>
      </c>
      <c r="E71" s="2">
        <f ca="1">_xlfn.IFNA(MAX(ABS(INDIRECT("'" &amp; E$2 &amp; "'!B" &amp; ROWS!E71)-TIME!E71), ABS(INDIRECT("'" &amp; E$2 &amp; "'!F" &amp; ROWS!E71)-TIME!E71), ABS(INDIRECT("'" &amp; E$2 &amp; "'!J" &amp; ROWS!E71)-TIME!E71)), "")</f>
        <v>3.9999999999999147E-2</v>
      </c>
      <c r="F71" s="2">
        <f ca="1">_xlfn.IFNA(MAX(ABS(INDIRECT("'" &amp; F$2 &amp; "'!B" &amp; ROWS!F71)-TIME!F71), ABS(INDIRECT("'" &amp; F$2 &amp; "'!F" &amp; ROWS!F71)-TIME!F71), ABS(INDIRECT("'" &amp; F$2 &amp; "'!J" &amp; ROWS!F71)-TIME!F71)), "")</f>
        <v>8.9999999999999858E-2</v>
      </c>
      <c r="G71" s="2">
        <f ca="1">_xlfn.IFNA(MAX(ABS(INDIRECT("'" &amp; G$2 &amp; "'!B" &amp; ROWS!G71)-TIME!G71), ABS(INDIRECT("'" &amp; G$2 &amp; "'!F" &amp; ROWS!G71)-TIME!G71), ABS(INDIRECT("'" &amp; G$2 &amp; "'!J" &amp; ROWS!G71)-TIME!G71)), "")</f>
        <v>0.11999999999999922</v>
      </c>
      <c r="H71" s="2" t="str">
        <f ca="1">_xlfn.IFNA(MAX(ABS(INDIRECT("'" &amp; H$2 &amp; "'!B" &amp; ROWS!H71)-TIME!H71), ABS(INDIRECT("'" &amp; H$2 &amp; "'!F" &amp; ROWS!H71)-TIME!H71), ABS(INDIRECT("'" &amp; H$2 &amp; "'!J" &amp; ROWS!H71)-TIME!H71)), "")</f>
        <v/>
      </c>
      <c r="I71" s="2" t="str">
        <f ca="1">_xlfn.IFNA(MAX(ABS(INDIRECT("'" &amp; I$2 &amp; "'!B" &amp; ROWS!I71)-TIME!I71), ABS(INDIRECT("'" &amp; I$2 &amp; "'!F" &amp; ROWS!I71)-TIME!I71), ABS(INDIRECT("'" &amp; I$2 &amp; "'!J" &amp; ROWS!I71)-TIME!I71)), "")</f>
        <v/>
      </c>
      <c r="J71" s="2">
        <f ca="1">_xlfn.IFNA(MAX(ABS(INDIRECT("'" &amp; J$2 &amp; "'!B" &amp; ROWS!J71)-TIME!J71), ABS(INDIRECT("'" &amp; J$2 &amp; "'!F" &amp; ROWS!J71)-TIME!J71), ABS(INDIRECT("'" &amp; J$2 &amp; "'!J" &amp; ROWS!J71)-TIME!J71)), "")</f>
        <v>2.0000000000000018E-2</v>
      </c>
      <c r="K71" s="2">
        <f ca="1">_xlfn.IFNA(MAX(ABS(INDIRECT("'" &amp; K$2 &amp; "'!B" &amp; ROWS!K71)-TIME!K71), ABS(INDIRECT("'" &amp; K$2 &amp; "'!F" &amp; ROWS!K71)-TIME!K71), ABS(INDIRECT("'" &amp; K$2 &amp; "'!J" &amp; ROWS!K71)-TIME!K71)), "")</f>
        <v>1.0000000000000231E-2</v>
      </c>
      <c r="L71" s="2">
        <f ca="1">_xlfn.IFNA(MAX(ABS(INDIRECT("'" &amp; L$2 &amp; "'!B" &amp; ROWS!L71)-TIME!L71), ABS(INDIRECT("'" &amp; L$2 &amp; "'!F" &amp; ROWS!L71)-TIME!L71), ABS(INDIRECT("'" &amp; L$2 &amp; "'!J" &amp; ROWS!L71)-TIME!L71)), "")</f>
        <v>0</v>
      </c>
      <c r="M71" s="2">
        <f ca="1">_xlfn.IFNA(MAX(ABS(INDIRECT("'" &amp; M$2 &amp; "'!B" &amp; ROWS!M71)-TIME!M71), ABS(INDIRECT("'" &amp; M$2 &amp; "'!F" &amp; ROWS!M71)-TIME!M71), ABS(INDIRECT("'" &amp; M$2 &amp; "'!J" &amp; ROWS!M71)-TIME!M71)), "")</f>
        <v>8.0000000000000071E-2</v>
      </c>
      <c r="N71" s="2">
        <f ca="1">_xlfn.IFNA(MAX(ABS(INDIRECT("'" &amp; N$2 &amp; "'!B" &amp; ROWS!N71)-TIME!N71), ABS(INDIRECT("'" &amp; N$2 &amp; "'!F" &amp; ROWS!N71)-TIME!N71), ABS(INDIRECT("'" &amp; N$2 &amp; "'!J" &amp; ROWS!N71)-TIME!N71)), "")</f>
        <v>0.16999999999999815</v>
      </c>
      <c r="O71" s="2">
        <f ca="1">_xlfn.IFNA(MAX(ABS(INDIRECT("'" &amp; O$2 &amp; "'!B" &amp; ROWS!O71)-TIME!O71), ABS(INDIRECT("'" &amp; O$2 &amp; "'!F" &amp; ROWS!O71)-TIME!O71), ABS(INDIRECT("'" &amp; O$2 &amp; "'!J" &amp; ROWS!O71)-TIME!O71)), "")</f>
        <v>0.15000000000000036</v>
      </c>
      <c r="P71" s="2" t="str">
        <f ca="1">_xlfn.IFNA(MAX(ABS(INDIRECT("'" &amp; P$2 &amp; "'!B" &amp; ROWS!P71)-TIME!P71), ABS(INDIRECT("'" &amp; P$2 &amp; "'!F" &amp; ROWS!P71)-TIME!P71), ABS(INDIRECT("'" &amp; P$2 &amp; "'!J" &amp; ROWS!P71)-TIME!P71)), "")</f>
        <v/>
      </c>
      <c r="Q71" s="2" t="str">
        <f ca="1">_xlfn.IFNA(MAX(ABS(INDIRECT("'" &amp; Q$2 &amp; "'!B" &amp; ROWS!Q71)-TIME!Q71), ABS(INDIRECT("'" &amp; Q$2 &amp; "'!F" &amp; ROWS!Q71)-TIME!Q71), ABS(INDIRECT("'" &amp; Q$2 &amp; "'!J" &amp; ROWS!Q71)-TIME!Q71)), "")</f>
        <v/>
      </c>
      <c r="R71" s="2">
        <f ca="1">_xlfn.IFNA(MAX(ABS(INDIRECT("'" &amp; R$2 &amp; "'!B" &amp; ROWS!R71)-TIME!R71), ABS(INDIRECT("'" &amp; R$2 &amp; "'!F" &amp; ROWS!R71)-TIME!R71), ABS(INDIRECT("'" &amp; R$2 &amp; "'!J" &amp; ROWS!R71)-TIME!R71)), "")</f>
        <v>2.0000000000000018E-2</v>
      </c>
      <c r="S71" s="2">
        <f ca="1">_xlfn.IFNA(MAX(ABS(INDIRECT("'" &amp; S$2 &amp; "'!B" &amp; ROWS!S71)-TIME!S71), ABS(INDIRECT("'" &amp; S$2 &amp; "'!F" &amp; ROWS!S71)-TIME!S71), ABS(INDIRECT("'" &amp; S$2 &amp; "'!J" &amp; ROWS!S71)-TIME!S71)), "")</f>
        <v>1.0000000000000231E-2</v>
      </c>
      <c r="T71" s="2">
        <f ca="1">_xlfn.IFNA(MAX(ABS(INDIRECT("'" &amp; T$2 &amp; "'!B" &amp; ROWS!T71)-TIME!T71), ABS(INDIRECT("'" &amp; T$2 &amp; "'!F" &amp; ROWS!T71)-TIME!T71), ABS(INDIRECT("'" &amp; T$2 &amp; "'!J" &amp; ROWS!T71)-TIME!T71)), "")</f>
        <v>1.0000000000000009E-2</v>
      </c>
      <c r="U71" s="2">
        <f ca="1">_xlfn.IFNA(MAX(ABS(INDIRECT("'" &amp; U$2 &amp; "'!B" &amp; ROWS!U71)-TIME!U71), ABS(INDIRECT("'" &amp; U$2 &amp; "'!F" &amp; ROWS!U71)-TIME!U71), ABS(INDIRECT("'" &amp; U$2 &amp; "'!J" &amp; ROWS!U71)-TIME!U71)), "")</f>
        <v>0.44999999999999929</v>
      </c>
      <c r="V71" s="2">
        <f ca="1">_xlfn.IFNA(MAX(ABS(INDIRECT("'" &amp; V$2 &amp; "'!B" &amp; ROWS!V71)-TIME!V71), ABS(INDIRECT("'" &amp; V$2 &amp; "'!F" &amp; ROWS!V71)-TIME!V71), ABS(INDIRECT("'" &amp; V$2 &amp; "'!J" &amp; ROWS!V71)-TIME!V71)), "")</f>
        <v>8.9999999999999858E-2</v>
      </c>
      <c r="W71" s="2">
        <f ca="1">_xlfn.IFNA(MAX(ABS(INDIRECT("'" &amp; W$2 &amp; "'!B" &amp; ROWS!W71)-TIME!W71), ABS(INDIRECT("'" &amp; W$2 &amp; "'!F" &amp; ROWS!W71)-TIME!W71), ABS(INDIRECT("'" &amp; W$2 &amp; "'!J" &amp; ROWS!W71)-TIME!W71)), "")</f>
        <v>2.000000000000135E-2</v>
      </c>
      <c r="X71" s="2" t="str">
        <f ca="1">_xlfn.IFNA(MAX(ABS(INDIRECT("'" &amp; X$2 &amp; "'!B" &amp; ROWS!X71)-TIME!X71), ABS(INDIRECT("'" &amp; X$2 &amp; "'!F" &amp; ROWS!X71)-TIME!X71), ABS(INDIRECT("'" &amp; X$2 &amp; "'!J" &amp; ROWS!X71)-TIME!X71)), "")</f>
        <v/>
      </c>
      <c r="Y71" s="2" t="str">
        <f ca="1">_xlfn.IFNA(MAX(ABS(INDIRECT("'" &amp; Y$2 &amp; "'!B" &amp; ROWS!Y71)-TIME!Y71), ABS(INDIRECT("'" &amp; Y$2 &amp; "'!F" &amp; ROWS!Y71)-TIME!Y71), ABS(INDIRECT("'" &amp; Y$2 &amp; "'!J" &amp; ROWS!Y71)-TIME!Y71)), "")</f>
        <v/>
      </c>
    </row>
    <row r="72" spans="1:25" x14ac:dyDescent="0.25">
      <c r="A72" t="str">
        <f>METRICS!A71</f>
        <v>prodcons</v>
      </c>
      <c r="B72" s="2">
        <f ca="1">_xlfn.IFNA(MAX(ABS(INDIRECT("'" &amp; B$2 &amp; "'!B" &amp; ROWS!B72)-TIME!B72), ABS(INDIRECT("'" &amp; B$2 &amp; "'!F" &amp; ROWS!B72)-TIME!B72), ABS(INDIRECT("'" &amp; B$2 &amp; "'!J" &amp; ROWS!B72)-TIME!B72)), "")</f>
        <v>4.0000000000000036E-2</v>
      </c>
      <c r="C72" s="2">
        <f ca="1">_xlfn.IFNA(MAX(ABS(INDIRECT("'" &amp; C$2 &amp; "'!B" &amp; ROWS!C72)-TIME!C72), ABS(INDIRECT("'" &amp; C$2 &amp; "'!F" &amp; ROWS!C72)-TIME!C72), ABS(INDIRECT("'" &amp; C$2 &amp; "'!J" &amp; ROWS!C72)-TIME!C72)), "")</f>
        <v>2.9999999999999805E-2</v>
      </c>
      <c r="D72" s="2">
        <f ca="1">_xlfn.IFNA(MAX(ABS(INDIRECT("'" &amp; D$2 &amp; "'!B" &amp; ROWS!D72)-TIME!D72), ABS(INDIRECT("'" &amp; D$2 &amp; "'!F" &amp; ROWS!D72)-TIME!D72), ABS(INDIRECT("'" &amp; D$2 &amp; "'!J" &amp; ROWS!D72)-TIME!D72)), "")</f>
        <v>2.0000000000000018E-2</v>
      </c>
      <c r="E72" s="2">
        <f ca="1">_xlfn.IFNA(MAX(ABS(INDIRECT("'" &amp; E$2 &amp; "'!B" &amp; ROWS!E72)-TIME!E72), ABS(INDIRECT("'" &amp; E$2 &amp; "'!F" &amp; ROWS!E72)-TIME!E72), ABS(INDIRECT("'" &amp; E$2 &amp; "'!J" &amp; ROWS!E72)-TIME!E72)), "")</f>
        <v>1.75</v>
      </c>
      <c r="F72" s="2" t="str">
        <f ca="1">_xlfn.IFNA(MAX(ABS(INDIRECT("'" &amp; F$2 &amp; "'!B" &amp; ROWS!F72)-TIME!F72), ABS(INDIRECT("'" &amp; F$2 &amp; "'!F" &amp; ROWS!F72)-TIME!F72), ABS(INDIRECT("'" &amp; F$2 &amp; "'!J" &amp; ROWS!F72)-TIME!F72)), "")</f>
        <v/>
      </c>
      <c r="G72" s="2">
        <f ca="1">_xlfn.IFNA(MAX(ABS(INDIRECT("'" &amp; G$2 &amp; "'!B" &amp; ROWS!G72)-TIME!G72), ABS(INDIRECT("'" &amp; G$2 &amp; "'!F" &amp; ROWS!G72)-TIME!G72), ABS(INDIRECT("'" &amp; G$2 &amp; "'!J" &amp; ROWS!G72)-TIME!G72)), "")</f>
        <v>0.23000000000000398</v>
      </c>
      <c r="H72" s="2" t="str">
        <f ca="1">_xlfn.IFNA(MAX(ABS(INDIRECT("'" &amp; H$2 &amp; "'!B" &amp; ROWS!H72)-TIME!H72), ABS(INDIRECT("'" &amp; H$2 &amp; "'!F" &amp; ROWS!H72)-TIME!H72), ABS(INDIRECT("'" &amp; H$2 &amp; "'!J" &amp; ROWS!H72)-TIME!H72)), "")</f>
        <v/>
      </c>
      <c r="I72" s="2" t="str">
        <f ca="1">_xlfn.IFNA(MAX(ABS(INDIRECT("'" &amp; I$2 &amp; "'!B" &amp; ROWS!I72)-TIME!I72), ABS(INDIRECT("'" &amp; I$2 &amp; "'!F" &amp; ROWS!I72)-TIME!I72), ABS(INDIRECT("'" &amp; I$2 &amp; "'!J" &amp; ROWS!I72)-TIME!I72)), "")</f>
        <v/>
      </c>
      <c r="J72" s="2">
        <f ca="1">_xlfn.IFNA(MAX(ABS(INDIRECT("'" &amp; J$2 &amp; "'!B" &amp; ROWS!J72)-TIME!J72), ABS(INDIRECT("'" &amp; J$2 &amp; "'!F" &amp; ROWS!J72)-TIME!J72), ABS(INDIRECT("'" &amp; J$2 &amp; "'!J" &amp; ROWS!J72)-TIME!J72)), "")</f>
        <v>0</v>
      </c>
      <c r="K72" s="2">
        <f ca="1">_xlfn.IFNA(MAX(ABS(INDIRECT("'" &amp; K$2 &amp; "'!B" &amp; ROWS!K72)-TIME!K72), ABS(INDIRECT("'" &amp; K$2 &amp; "'!F" &amp; ROWS!K72)-TIME!K72), ABS(INDIRECT("'" &amp; K$2 &amp; "'!J" &amp; ROWS!K72)-TIME!K72)), "")</f>
        <v>1.0000000000000009E-2</v>
      </c>
      <c r="L72" s="2">
        <f ca="1">_xlfn.IFNA(MAX(ABS(INDIRECT("'" &amp; L$2 &amp; "'!B" &amp; ROWS!L72)-TIME!L72), ABS(INDIRECT("'" &amp; L$2 &amp; "'!F" &amp; ROWS!L72)-TIME!L72), ABS(INDIRECT("'" &amp; L$2 &amp; "'!J" &amp; ROWS!L72)-TIME!L72)), "")</f>
        <v>1.0000000000000009E-2</v>
      </c>
      <c r="M72" s="2">
        <f ca="1">_xlfn.IFNA(MAX(ABS(INDIRECT("'" &amp; M$2 &amp; "'!B" &amp; ROWS!M72)-TIME!M72), ABS(INDIRECT("'" &amp; M$2 &amp; "'!F" &amp; ROWS!M72)-TIME!M72), ABS(INDIRECT("'" &amp; M$2 &amp; "'!J" &amp; ROWS!M72)-TIME!M72)), "")</f>
        <v>0.12000000000000455</v>
      </c>
      <c r="N72" s="2" t="str">
        <f ca="1">_xlfn.IFNA(MAX(ABS(INDIRECT("'" &amp; N$2 &amp; "'!B" &amp; ROWS!N72)-TIME!N72), ABS(INDIRECT("'" &amp; N$2 &amp; "'!F" &amp; ROWS!N72)-TIME!N72), ABS(INDIRECT("'" &amp; N$2 &amp; "'!J" &amp; ROWS!N72)-TIME!N72)), "")</f>
        <v/>
      </c>
      <c r="O72" s="2">
        <f ca="1">_xlfn.IFNA(MAX(ABS(INDIRECT("'" &amp; O$2 &amp; "'!B" &amp; ROWS!O72)-TIME!O72), ABS(INDIRECT("'" &amp; O$2 &amp; "'!F" &amp; ROWS!O72)-TIME!O72), ABS(INDIRECT("'" &amp; O$2 &amp; "'!J" &amp; ROWS!O72)-TIME!O72)), "")</f>
        <v>0.46999999999999886</v>
      </c>
      <c r="P72" s="2" t="str">
        <f ca="1">_xlfn.IFNA(MAX(ABS(INDIRECT("'" &amp; P$2 &amp; "'!B" &amp; ROWS!P72)-TIME!P72), ABS(INDIRECT("'" &amp; P$2 &amp; "'!F" &amp; ROWS!P72)-TIME!P72), ABS(INDIRECT("'" &amp; P$2 &amp; "'!J" &amp; ROWS!P72)-TIME!P72)), "")</f>
        <v/>
      </c>
      <c r="Q72" s="2" t="str">
        <f ca="1">_xlfn.IFNA(MAX(ABS(INDIRECT("'" &amp; Q$2 &amp; "'!B" &amp; ROWS!Q72)-TIME!Q72), ABS(INDIRECT("'" &amp; Q$2 &amp; "'!F" &amp; ROWS!Q72)-TIME!Q72), ABS(INDIRECT("'" &amp; Q$2 &amp; "'!J" &amp; ROWS!Q72)-TIME!Q72)), "")</f>
        <v/>
      </c>
      <c r="R72" s="2">
        <f ca="1">_xlfn.IFNA(MAX(ABS(INDIRECT("'" &amp; R$2 &amp; "'!B" &amp; ROWS!R72)-TIME!R72), ABS(INDIRECT("'" &amp; R$2 &amp; "'!F" &amp; ROWS!R72)-TIME!R72), ABS(INDIRECT("'" &amp; R$2 &amp; "'!J" &amp; ROWS!R72)-TIME!R72)), "")</f>
        <v>6.0000000000000053E-2</v>
      </c>
      <c r="S72" s="2">
        <f ca="1">_xlfn.IFNA(MAX(ABS(INDIRECT("'" &amp; S$2 &amp; "'!B" &amp; ROWS!S72)-TIME!S72), ABS(INDIRECT("'" &amp; S$2 &amp; "'!F" &amp; ROWS!S72)-TIME!S72), ABS(INDIRECT("'" &amp; S$2 &amp; "'!J" &amp; ROWS!S72)-TIME!S72)), "")</f>
        <v>2.0000000000000018E-2</v>
      </c>
      <c r="T72" s="2">
        <f ca="1">_xlfn.IFNA(MAX(ABS(INDIRECT("'" &amp; T$2 &amp; "'!B" &amp; ROWS!T72)-TIME!T72), ABS(INDIRECT("'" &amp; T$2 &amp; "'!F" &amp; ROWS!T72)-TIME!T72), ABS(INDIRECT("'" &amp; T$2 &amp; "'!J" &amp; ROWS!T72)-TIME!T72)), "")</f>
        <v>1.0000000000000009E-2</v>
      </c>
      <c r="U72" s="2">
        <f ca="1">_xlfn.IFNA(MAX(ABS(INDIRECT("'" &amp; U$2 &amp; "'!B" &amp; ROWS!U72)-TIME!U72), ABS(INDIRECT("'" &amp; U$2 &amp; "'!F" &amp; ROWS!U72)-TIME!U72), ABS(INDIRECT("'" &amp; U$2 &amp; "'!J" &amp; ROWS!U72)-TIME!U72)), "")</f>
        <v>0.18999999999999773</v>
      </c>
      <c r="V72" s="2" t="str">
        <f ca="1">_xlfn.IFNA(MAX(ABS(INDIRECT("'" &amp; V$2 &amp; "'!B" &amp; ROWS!V72)-TIME!V72), ABS(INDIRECT("'" &amp; V$2 &amp; "'!F" &amp; ROWS!V72)-TIME!V72), ABS(INDIRECT("'" &amp; V$2 &amp; "'!J" &amp; ROWS!V72)-TIME!V72)), "")</f>
        <v/>
      </c>
      <c r="W72" s="2">
        <f ca="1">_xlfn.IFNA(MAX(ABS(INDIRECT("'" &amp; W$2 &amp; "'!B" &amp; ROWS!W72)-TIME!W72), ABS(INDIRECT("'" &amp; W$2 &amp; "'!F" &amp; ROWS!W72)-TIME!W72), ABS(INDIRECT("'" &amp; W$2 &amp; "'!J" &amp; ROWS!W72)-TIME!W72)), "")</f>
        <v>0.31000000000000227</v>
      </c>
      <c r="X72" s="2" t="str">
        <f ca="1">_xlfn.IFNA(MAX(ABS(INDIRECT("'" &amp; X$2 &amp; "'!B" &amp; ROWS!X72)-TIME!X72), ABS(INDIRECT("'" &amp; X$2 &amp; "'!F" &amp; ROWS!X72)-TIME!X72), ABS(INDIRECT("'" &amp; X$2 &amp; "'!J" &amp; ROWS!X72)-TIME!X72)), "")</f>
        <v/>
      </c>
      <c r="Y72" s="2" t="str">
        <f ca="1">_xlfn.IFNA(MAX(ABS(INDIRECT("'" &amp; Y$2 &amp; "'!B" &amp; ROWS!Y72)-TIME!Y72), ABS(INDIRECT("'" &amp; Y$2 &amp; "'!F" &amp; ROWS!Y72)-TIME!Y72), ABS(INDIRECT("'" &amp; Y$2 &amp; "'!J" &amp; ROWS!Y72)-TIME!Y72)), "")</f>
        <v/>
      </c>
    </row>
    <row r="73" spans="1:25" x14ac:dyDescent="0.25">
      <c r="A73" t="str">
        <f>METRICS!A72</f>
        <v>quickSort</v>
      </c>
      <c r="B73" s="2">
        <f ca="1">_xlfn.IFNA(MAX(ABS(INDIRECT("'" &amp; B$2 &amp; "'!B" &amp; ROWS!B73)-TIME!B73), ABS(INDIRECT("'" &amp; B$2 &amp; "'!F" &amp; ROWS!B73)-TIME!B73), ABS(INDIRECT("'" &amp; B$2 &amp; "'!J" &amp; ROWS!B73)-TIME!B73)), "")</f>
        <v>1.9999999999999796E-2</v>
      </c>
      <c r="C73" s="2">
        <f ca="1">_xlfn.IFNA(MAX(ABS(INDIRECT("'" &amp; C$2 &amp; "'!B" &amp; ROWS!C73)-TIME!C73), ABS(INDIRECT("'" &amp; C$2 &amp; "'!F" &amp; ROWS!C73)-TIME!C73), ABS(INDIRECT("'" &amp; C$2 &amp; "'!J" &amp; ROWS!C73)-TIME!C73)), "")</f>
        <v>3.9999999999999591E-2</v>
      </c>
      <c r="D73" s="2">
        <f ca="1">_xlfn.IFNA(MAX(ABS(INDIRECT("'" &amp; D$2 &amp; "'!B" &amp; ROWS!D73)-TIME!D73), ABS(INDIRECT("'" &amp; D$2 &amp; "'!F" &amp; ROWS!D73)-TIME!D73), ABS(INDIRECT("'" &amp; D$2 &amp; "'!J" &amp; ROWS!D73)-TIME!D73)), "")</f>
        <v>1.0000000000000009E-2</v>
      </c>
      <c r="E73" s="2">
        <f ca="1">_xlfn.IFNA(MAX(ABS(INDIRECT("'" &amp; E$2 &amp; "'!B" &amp; ROWS!E73)-TIME!E73), ABS(INDIRECT("'" &amp; E$2 &amp; "'!F" &amp; ROWS!E73)-TIME!E73), ABS(INDIRECT("'" &amp; E$2 &amp; "'!J" &amp; ROWS!E73)-TIME!E73)), "")</f>
        <v>5.9999999999998721E-2</v>
      </c>
      <c r="F73" s="2">
        <f ca="1">_xlfn.IFNA(MAX(ABS(INDIRECT("'" &amp; F$2 &amp; "'!B" &amp; ROWS!F73)-TIME!F73), ABS(INDIRECT("'" &amp; F$2 &amp; "'!F" &amp; ROWS!F73)-TIME!F73), ABS(INDIRECT("'" &amp; F$2 &amp; "'!J" &amp; ROWS!F73)-TIME!F73)), "")</f>
        <v>8.0000000000001847E-2</v>
      </c>
      <c r="G73" s="2">
        <f ca="1">_xlfn.IFNA(MAX(ABS(INDIRECT("'" &amp; G$2 &amp; "'!B" &amp; ROWS!G73)-TIME!G73), ABS(INDIRECT("'" &amp; G$2 &amp; "'!F" &amp; ROWS!G73)-TIME!G73), ABS(INDIRECT("'" &amp; G$2 &amp; "'!J" &amp; ROWS!G73)-TIME!G73)), "")</f>
        <v>0.16999999999999993</v>
      </c>
      <c r="H73" s="2" t="str">
        <f ca="1">_xlfn.IFNA(MAX(ABS(INDIRECT("'" &amp; H$2 &amp; "'!B" &amp; ROWS!H73)-TIME!H73), ABS(INDIRECT("'" &amp; H$2 &amp; "'!F" &amp; ROWS!H73)-TIME!H73), ABS(INDIRECT("'" &amp; H$2 &amp; "'!J" &amp; ROWS!H73)-TIME!H73)), "")</f>
        <v/>
      </c>
      <c r="I73" s="2" t="str">
        <f ca="1">_xlfn.IFNA(MAX(ABS(INDIRECT("'" &amp; I$2 &amp; "'!B" &amp; ROWS!I73)-TIME!I73), ABS(INDIRECT("'" &amp; I$2 &amp; "'!F" &amp; ROWS!I73)-TIME!I73), ABS(INDIRECT("'" &amp; I$2 &amp; "'!J" &amp; ROWS!I73)-TIME!I73)), "")</f>
        <v/>
      </c>
      <c r="J73" s="2">
        <f ca="1">_xlfn.IFNA(MAX(ABS(INDIRECT("'" &amp; J$2 &amp; "'!B" &amp; ROWS!J73)-TIME!J73), ABS(INDIRECT("'" &amp; J$2 &amp; "'!F" &amp; ROWS!J73)-TIME!J73), ABS(INDIRECT("'" &amp; J$2 &amp; "'!J" &amp; ROWS!J73)-TIME!J73)), "")</f>
        <v>1.0000000000000009E-2</v>
      </c>
      <c r="K73" s="2">
        <f ca="1">_xlfn.IFNA(MAX(ABS(INDIRECT("'" &amp; K$2 &amp; "'!B" &amp; ROWS!K73)-TIME!K73), ABS(INDIRECT("'" &amp; K$2 &amp; "'!F" &amp; ROWS!K73)-TIME!K73), ABS(INDIRECT("'" &amp; K$2 &amp; "'!J" &amp; ROWS!K73)-TIME!K73)), "")</f>
        <v>1.9999999999999796E-2</v>
      </c>
      <c r="L73" s="2">
        <f ca="1">_xlfn.IFNA(MAX(ABS(INDIRECT("'" &amp; L$2 &amp; "'!B" &amp; ROWS!L73)-TIME!L73), ABS(INDIRECT("'" &amp; L$2 &amp; "'!F" &amp; ROWS!L73)-TIME!L73), ABS(INDIRECT("'" &amp; L$2 &amp; "'!J" &amp; ROWS!L73)-TIME!L73)), "")</f>
        <v>1.0000000000000009E-2</v>
      </c>
      <c r="M73" s="2">
        <f ca="1">_xlfn.IFNA(MAX(ABS(INDIRECT("'" &amp; M$2 &amp; "'!B" &amp; ROWS!M73)-TIME!M73), ABS(INDIRECT("'" &amp; M$2 &amp; "'!F" &amp; ROWS!M73)-TIME!M73), ABS(INDIRECT("'" &amp; M$2 &amp; "'!J" &amp; ROWS!M73)-TIME!M73)), "")</f>
        <v>0.11999999999999922</v>
      </c>
      <c r="N73" s="2">
        <f ca="1">_xlfn.IFNA(MAX(ABS(INDIRECT("'" &amp; N$2 &amp; "'!B" &amp; ROWS!N73)-TIME!N73), ABS(INDIRECT("'" &amp; N$2 &amp; "'!F" &amp; ROWS!N73)-TIME!N73), ABS(INDIRECT("'" &amp; N$2 &amp; "'!J" &amp; ROWS!N73)-TIME!N73)), "")</f>
        <v>0.13000000000000256</v>
      </c>
      <c r="O73" s="2">
        <f ca="1">_xlfn.IFNA(MAX(ABS(INDIRECT("'" &amp; O$2 &amp; "'!B" &amp; ROWS!O73)-TIME!O73), ABS(INDIRECT("'" &amp; O$2 &amp; "'!F" &amp; ROWS!O73)-TIME!O73), ABS(INDIRECT("'" &amp; O$2 &amp; "'!J" &amp; ROWS!O73)-TIME!O73)), "")</f>
        <v>0.20999999999999908</v>
      </c>
      <c r="P73" s="2" t="str">
        <f ca="1">_xlfn.IFNA(MAX(ABS(INDIRECT("'" &amp; P$2 &amp; "'!B" &amp; ROWS!P73)-TIME!P73), ABS(INDIRECT("'" &amp; P$2 &amp; "'!F" &amp; ROWS!P73)-TIME!P73), ABS(INDIRECT("'" &amp; P$2 &amp; "'!J" &amp; ROWS!P73)-TIME!P73)), "")</f>
        <v/>
      </c>
      <c r="Q73" s="2" t="str">
        <f ca="1">_xlfn.IFNA(MAX(ABS(INDIRECT("'" &amp; Q$2 &amp; "'!B" &amp; ROWS!Q73)-TIME!Q73), ABS(INDIRECT("'" &amp; Q$2 &amp; "'!F" &amp; ROWS!Q73)-TIME!Q73), ABS(INDIRECT("'" &amp; Q$2 &amp; "'!J" &amp; ROWS!Q73)-TIME!Q73)), "")</f>
        <v/>
      </c>
      <c r="R73" s="2">
        <f ca="1">_xlfn.IFNA(MAX(ABS(INDIRECT("'" &amp; R$2 &amp; "'!B" &amp; ROWS!R73)-TIME!R73), ABS(INDIRECT("'" &amp; R$2 &amp; "'!F" &amp; ROWS!R73)-TIME!R73), ABS(INDIRECT("'" &amp; R$2 &amp; "'!J" &amp; ROWS!R73)-TIME!R73)), "")</f>
        <v>0.10000000000000009</v>
      </c>
      <c r="S73" s="2">
        <f ca="1">_xlfn.IFNA(MAX(ABS(INDIRECT("'" &amp; S$2 &amp; "'!B" &amp; ROWS!S73)-TIME!S73), ABS(INDIRECT("'" &amp; S$2 &amp; "'!F" &amp; ROWS!S73)-TIME!S73), ABS(INDIRECT("'" &amp; S$2 &amp; "'!J" &amp; ROWS!S73)-TIME!S73)), "")</f>
        <v>5.9999999999999831E-2</v>
      </c>
      <c r="T73" s="2">
        <f ca="1">_xlfn.IFNA(MAX(ABS(INDIRECT("'" &amp; T$2 &amp; "'!B" &amp; ROWS!T73)-TIME!T73), ABS(INDIRECT("'" &amp; T$2 &amp; "'!F" &amp; ROWS!T73)-TIME!T73), ABS(INDIRECT("'" &amp; T$2 &amp; "'!J" &amp; ROWS!T73)-TIME!T73)), "")</f>
        <v>1.0000000000000009E-2</v>
      </c>
      <c r="U73" s="2">
        <f ca="1">_xlfn.IFNA(MAX(ABS(INDIRECT("'" &amp; U$2 &amp; "'!B" &amp; ROWS!U73)-TIME!U73), ABS(INDIRECT("'" &amp; U$2 &amp; "'!F" &amp; ROWS!U73)-TIME!U73), ABS(INDIRECT("'" &amp; U$2 &amp; "'!J" &amp; ROWS!U73)-TIME!U73)), "")</f>
        <v>0.17999999999999972</v>
      </c>
      <c r="V73" s="2">
        <f ca="1">_xlfn.IFNA(MAX(ABS(INDIRECT("'" &amp; V$2 &amp; "'!B" &amp; ROWS!V73)-TIME!V73), ABS(INDIRECT("'" &amp; V$2 &amp; "'!F" &amp; ROWS!V73)-TIME!V73), ABS(INDIRECT("'" &amp; V$2 &amp; "'!J" &amp; ROWS!V73)-TIME!V73)), "")</f>
        <v>0.10000000000000142</v>
      </c>
      <c r="W73" s="2">
        <f ca="1">_xlfn.IFNA(MAX(ABS(INDIRECT("'" &amp; W$2 &amp; "'!B" &amp; ROWS!W73)-TIME!W73), ABS(INDIRECT("'" &amp; W$2 &amp; "'!F" &amp; ROWS!W73)-TIME!W73), ABS(INDIRECT("'" &amp; W$2 &amp; "'!J" &amp; ROWS!W73)-TIME!W73)), "")</f>
        <v>2.000000000000135E-2</v>
      </c>
      <c r="X73" s="2" t="str">
        <f ca="1">_xlfn.IFNA(MAX(ABS(INDIRECT("'" &amp; X$2 &amp; "'!B" &amp; ROWS!X73)-TIME!X73), ABS(INDIRECT("'" &amp; X$2 &amp; "'!F" &amp; ROWS!X73)-TIME!X73), ABS(INDIRECT("'" &amp; X$2 &amp; "'!J" &amp; ROWS!X73)-TIME!X73)), "")</f>
        <v/>
      </c>
      <c r="Y73" s="2" t="str">
        <f ca="1">_xlfn.IFNA(MAX(ABS(INDIRECT("'" &amp; Y$2 &amp; "'!B" &amp; ROWS!Y73)-TIME!Y73), ABS(INDIRECT("'" &amp; Y$2 &amp; "'!F" &amp; ROWS!Y73)-TIME!Y73), ABS(INDIRECT("'" &amp; Y$2 &amp; "'!J" &amp; ROWS!Y73)-TIME!Y73)), "")</f>
        <v/>
      </c>
    </row>
    <row r="74" spans="1:25" x14ac:dyDescent="0.25">
      <c r="A74" t="str">
        <f>METRICS!A73</f>
        <v>quoted_keyword</v>
      </c>
      <c r="B74" s="2">
        <f ca="1">_xlfn.IFNA(MAX(ABS(INDIRECT("'" &amp; B$2 &amp; "'!B" &amp; ROWS!B74)-TIME!B74), ABS(INDIRECT("'" &amp; B$2 &amp; "'!F" &amp; ROWS!B74)-TIME!B74), ABS(INDIRECT("'" &amp; B$2 &amp; "'!J" &amp; ROWS!B74)-TIME!B74)), "")</f>
        <v>9.9999999999999534E-3</v>
      </c>
      <c r="C74" s="2">
        <f ca="1">_xlfn.IFNA(MAX(ABS(INDIRECT("'" &amp; C$2 &amp; "'!B" &amp; ROWS!C74)-TIME!C74), ABS(INDIRECT("'" &amp; C$2 &amp; "'!F" &amp; ROWS!C74)-TIME!C74), ABS(INDIRECT("'" &amp; C$2 &amp; "'!J" &amp; ROWS!C74)-TIME!C74)), "")</f>
        <v>9.9999999999999811E-3</v>
      </c>
      <c r="D74" s="2">
        <f ca="1">_xlfn.IFNA(MAX(ABS(INDIRECT("'" &amp; D$2 &amp; "'!B" &amp; ROWS!D74)-TIME!D74), ABS(INDIRECT("'" &amp; D$2 &amp; "'!F" &amp; ROWS!D74)-TIME!D74), ABS(INDIRECT("'" &amp; D$2 &amp; "'!J" &amp; ROWS!D74)-TIME!D74)), "")</f>
        <v>9.999999999999995E-3</v>
      </c>
      <c r="E74" s="2">
        <f ca="1">_xlfn.IFNA(MAX(ABS(INDIRECT("'" &amp; E$2 &amp; "'!B" &amp; ROWS!E74)-TIME!E74), ABS(INDIRECT("'" &amp; E$2 &amp; "'!F" &amp; ROWS!E74)-TIME!E74), ABS(INDIRECT("'" &amp; E$2 &amp; "'!J" &amp; ROWS!E74)-TIME!E74)), "")</f>
        <v>2.0000000000000018E-2</v>
      </c>
      <c r="F74" s="2">
        <f ca="1">_xlfn.IFNA(MAX(ABS(INDIRECT("'" &amp; F$2 &amp; "'!B" &amp; ROWS!F74)-TIME!F74), ABS(INDIRECT("'" &amp; F$2 &amp; "'!F" &amp; ROWS!F74)-TIME!F74), ABS(INDIRECT("'" &amp; F$2 &amp; "'!J" &amp; ROWS!F74)-TIME!F74)), "")</f>
        <v>2.0000000000000018E-2</v>
      </c>
      <c r="G74" s="2">
        <f ca="1">_xlfn.IFNA(MAX(ABS(INDIRECT("'" &amp; G$2 &amp; "'!B" &amp; ROWS!G74)-TIME!G74), ABS(INDIRECT("'" &amp; G$2 &amp; "'!F" &amp; ROWS!G74)-TIME!G74), ABS(INDIRECT("'" &amp; G$2 &amp; "'!J" &amp; ROWS!G74)-TIME!G74)), "")</f>
        <v>2.0000000000000018E-2</v>
      </c>
      <c r="H74" s="2" t="str">
        <f ca="1">_xlfn.IFNA(MAX(ABS(INDIRECT("'" &amp; H$2 &amp; "'!B" &amp; ROWS!H74)-TIME!H74), ABS(INDIRECT("'" &amp; H$2 &amp; "'!F" &amp; ROWS!H74)-TIME!H74), ABS(INDIRECT("'" &amp; H$2 &amp; "'!J" &amp; ROWS!H74)-TIME!H74)), "")</f>
        <v/>
      </c>
      <c r="I74" s="2" t="str">
        <f ca="1">_xlfn.IFNA(MAX(ABS(INDIRECT("'" &amp; I$2 &amp; "'!B" &amp; ROWS!I74)-TIME!I74), ABS(INDIRECT("'" &amp; I$2 &amp; "'!F" &amp; ROWS!I74)-TIME!I74), ABS(INDIRECT("'" &amp; I$2 &amp; "'!J" &amp; ROWS!I74)-TIME!I74)), "")</f>
        <v/>
      </c>
      <c r="J74" s="2">
        <f ca="1">_xlfn.IFNA(MAX(ABS(INDIRECT("'" &amp; J$2 &amp; "'!B" &amp; ROWS!J74)-TIME!J74), ABS(INDIRECT("'" &amp; J$2 &amp; "'!F" &amp; ROWS!J74)-TIME!J74), ABS(INDIRECT("'" &amp; J$2 &amp; "'!J" &amp; ROWS!J74)-TIME!J74)), "")</f>
        <v>0</v>
      </c>
      <c r="K74" s="2">
        <f ca="1">_xlfn.IFNA(MAX(ABS(INDIRECT("'" &amp; K$2 &amp; "'!B" &amp; ROWS!K74)-TIME!K74), ABS(INDIRECT("'" &amp; K$2 &amp; "'!F" &amp; ROWS!K74)-TIME!K74), ABS(INDIRECT("'" &amp; K$2 &amp; "'!J" &amp; ROWS!K74)-TIME!K74)), "")</f>
        <v>9.999999999999995E-3</v>
      </c>
      <c r="L74" s="2">
        <f ca="1">_xlfn.IFNA(MAX(ABS(INDIRECT("'" &amp; L$2 &amp; "'!B" &amp; ROWS!L74)-TIME!L74), ABS(INDIRECT("'" &amp; L$2 &amp; "'!F" &amp; ROWS!L74)-TIME!L74), ABS(INDIRECT("'" &amp; L$2 &amp; "'!J" &amp; ROWS!L74)-TIME!L74)), "")</f>
        <v>1.0000000000000002E-2</v>
      </c>
      <c r="M74" s="2">
        <f ca="1">_xlfn.IFNA(MAX(ABS(INDIRECT("'" &amp; M$2 &amp; "'!B" &amp; ROWS!M74)-TIME!M74), ABS(INDIRECT("'" &amp; M$2 &amp; "'!F" &amp; ROWS!M74)-TIME!M74), ABS(INDIRECT("'" &amp; M$2 &amp; "'!J" &amp; ROWS!M74)-TIME!M74)), "")</f>
        <v>3.0000000000000027E-2</v>
      </c>
      <c r="N74" s="2">
        <f ca="1">_xlfn.IFNA(MAX(ABS(INDIRECT("'" &amp; N$2 &amp; "'!B" &amp; ROWS!N74)-TIME!N74), ABS(INDIRECT("'" &amp; N$2 &amp; "'!F" &amp; ROWS!N74)-TIME!N74), ABS(INDIRECT("'" &amp; N$2 &amp; "'!J" &amp; ROWS!N74)-TIME!N74)), "")</f>
        <v>1.0000000000000009E-2</v>
      </c>
      <c r="O74" s="2">
        <f ca="1">_xlfn.IFNA(MAX(ABS(INDIRECT("'" &amp; O$2 &amp; "'!B" &amp; ROWS!O74)-TIME!O74), ABS(INDIRECT("'" &amp; O$2 &amp; "'!F" &amp; ROWS!O74)-TIME!O74), ABS(INDIRECT("'" &amp; O$2 &amp; "'!J" &amp; ROWS!O74)-TIME!O74)), "")</f>
        <v>1.0000000000000009E-2</v>
      </c>
      <c r="P74" s="2" t="str">
        <f ca="1">_xlfn.IFNA(MAX(ABS(INDIRECT("'" &amp; P$2 &amp; "'!B" &amp; ROWS!P74)-TIME!P74), ABS(INDIRECT("'" &amp; P$2 &amp; "'!F" &amp; ROWS!P74)-TIME!P74), ABS(INDIRECT("'" &amp; P$2 &amp; "'!J" &amp; ROWS!P74)-TIME!P74)), "")</f>
        <v/>
      </c>
      <c r="Q74" s="2" t="str">
        <f ca="1">_xlfn.IFNA(MAX(ABS(INDIRECT("'" &amp; Q$2 &amp; "'!B" &amp; ROWS!Q74)-TIME!Q74), ABS(INDIRECT("'" &amp; Q$2 &amp; "'!F" &amp; ROWS!Q74)-TIME!Q74), ABS(INDIRECT("'" &amp; Q$2 &amp; "'!J" &amp; ROWS!Q74)-TIME!Q74)), "")</f>
        <v/>
      </c>
      <c r="R74" s="2">
        <f ca="1">_xlfn.IFNA(MAX(ABS(INDIRECT("'" &amp; R$2 &amp; "'!B" &amp; ROWS!R74)-TIME!R74), ABS(INDIRECT("'" &amp; R$2 &amp; "'!F" &amp; ROWS!R74)-TIME!R74), ABS(INDIRECT("'" &amp; R$2 &amp; "'!J" &amp; ROWS!R74)-TIME!R74)), "")</f>
        <v>9.999999999999995E-3</v>
      </c>
      <c r="S74" s="2">
        <f ca="1">_xlfn.IFNA(MAX(ABS(INDIRECT("'" &amp; S$2 &amp; "'!B" &amp; ROWS!S74)-TIME!S74), ABS(INDIRECT("'" &amp; S$2 &amp; "'!F" &amp; ROWS!S74)-TIME!S74), ABS(INDIRECT("'" &amp; S$2 &amp; "'!J" &amp; ROWS!S74)-TIME!S74)), "")</f>
        <v>0</v>
      </c>
      <c r="T74" s="2">
        <f ca="1">_xlfn.IFNA(MAX(ABS(INDIRECT("'" &amp; T$2 &amp; "'!B" &amp; ROWS!T74)-TIME!T74), ABS(INDIRECT("'" &amp; T$2 &amp; "'!F" &amp; ROWS!T74)-TIME!T74), ABS(INDIRECT("'" &amp; T$2 &amp; "'!J" &amp; ROWS!T74)-TIME!T74)), "")</f>
        <v>0</v>
      </c>
      <c r="U74" s="2">
        <f ca="1">_xlfn.IFNA(MAX(ABS(INDIRECT("'" &amp; U$2 &amp; "'!B" &amp; ROWS!U74)-TIME!U74), ABS(INDIRECT("'" &amp; U$2 &amp; "'!F" &amp; ROWS!U74)-TIME!U74), ABS(INDIRECT("'" &amp; U$2 &amp; "'!J" &amp; ROWS!U74)-TIME!U74)), "")</f>
        <v>1.0000000000000009E-2</v>
      </c>
      <c r="V74" s="2">
        <f ca="1">_xlfn.IFNA(MAX(ABS(INDIRECT("'" &amp; V$2 &amp; "'!B" &amp; ROWS!V74)-TIME!V74), ABS(INDIRECT("'" &amp; V$2 &amp; "'!F" &amp; ROWS!V74)-TIME!V74), ABS(INDIRECT("'" &amp; V$2 &amp; "'!J" &amp; ROWS!V74)-TIME!V74)), "")</f>
        <v>2.0000000000000018E-2</v>
      </c>
      <c r="W74" s="2">
        <f ca="1">_xlfn.IFNA(MAX(ABS(INDIRECT("'" &amp; W$2 &amp; "'!B" &amp; ROWS!W74)-TIME!W74), ABS(INDIRECT("'" &amp; W$2 &amp; "'!F" &amp; ROWS!W74)-TIME!W74), ABS(INDIRECT("'" &amp; W$2 &amp; "'!J" &amp; ROWS!W74)-TIME!W74)), "")</f>
        <v>1.0000000000000009E-2</v>
      </c>
      <c r="X74" s="2" t="str">
        <f ca="1">_xlfn.IFNA(MAX(ABS(INDIRECT("'" &amp; X$2 &amp; "'!B" &amp; ROWS!X74)-TIME!X74), ABS(INDIRECT("'" &amp; X$2 &amp; "'!F" &amp; ROWS!X74)-TIME!X74), ABS(INDIRECT("'" &amp; X$2 &amp; "'!J" &amp; ROWS!X74)-TIME!X74)), "")</f>
        <v/>
      </c>
      <c r="Y74" s="2" t="str">
        <f ca="1">_xlfn.IFNA(MAX(ABS(INDIRECT("'" &amp; Y$2 &amp; "'!B" &amp; ROWS!Y74)-TIME!Y74), ABS(INDIRECT("'" &amp; Y$2 &amp; "'!F" &amp; ROWS!Y74)-TIME!Y74), ABS(INDIRECT("'" &amp; Y$2 &amp; "'!J" &amp; ROWS!Y74)-TIME!Y74)), "")</f>
        <v/>
      </c>
    </row>
    <row r="75" spans="1:25" x14ac:dyDescent="0.25">
      <c r="A75" t="str">
        <f>METRICS!A74</f>
        <v>random</v>
      </c>
      <c r="B75" s="2">
        <f ca="1">_xlfn.IFNA(MAX(ABS(INDIRECT("'" &amp; B$2 &amp; "'!B" &amp; ROWS!B75)-TIME!B75), ABS(INDIRECT("'" &amp; B$2 &amp; "'!F" &amp; ROWS!B75)-TIME!B75), ABS(INDIRECT("'" &amp; B$2 &amp; "'!J" &amp; ROWS!B75)-TIME!B75)), "")</f>
        <v>2.0000000000000462E-2</v>
      </c>
      <c r="C75" s="2">
        <f ca="1">_xlfn.IFNA(MAX(ABS(INDIRECT("'" &amp; C$2 &amp; "'!B" &amp; ROWS!C75)-TIME!C75), ABS(INDIRECT("'" &amp; C$2 &amp; "'!F" &amp; ROWS!C75)-TIME!C75), ABS(INDIRECT("'" &amp; C$2 &amp; "'!J" &amp; ROWS!C75)-TIME!C75)), "")</f>
        <v>2.0000000000000018E-2</v>
      </c>
      <c r="D75" s="2">
        <f ca="1">_xlfn.IFNA(MAX(ABS(INDIRECT("'" &amp; D$2 &amp; "'!B" &amp; ROWS!D75)-TIME!D75), ABS(INDIRECT("'" &amp; D$2 &amp; "'!F" &amp; ROWS!D75)-TIME!D75), ABS(INDIRECT("'" &amp; D$2 &amp; "'!J" &amp; ROWS!D75)-TIME!D75)), "")</f>
        <v>1.0000000000000009E-2</v>
      </c>
      <c r="E75" s="2">
        <f ca="1">_xlfn.IFNA(MAX(ABS(INDIRECT("'" &amp; E$2 &amp; "'!B" &amp; ROWS!E75)-TIME!E75), ABS(INDIRECT("'" &amp; E$2 &amp; "'!F" &amp; ROWS!E75)-TIME!E75), ABS(INDIRECT("'" &amp; E$2 &amp; "'!J" &amp; ROWS!E75)-TIME!E75)), "")</f>
        <v>1.9999999999999574E-2</v>
      </c>
      <c r="F75" s="2">
        <f ca="1">_xlfn.IFNA(MAX(ABS(INDIRECT("'" &amp; F$2 &amp; "'!B" &amp; ROWS!F75)-TIME!F75), ABS(INDIRECT("'" &amp; F$2 &amp; "'!F" &amp; ROWS!F75)-TIME!F75), ABS(INDIRECT("'" &amp; F$2 &amp; "'!J" &amp; ROWS!F75)-TIME!F75)), "")</f>
        <v>0.13000000000000078</v>
      </c>
      <c r="G75" s="2">
        <f ca="1">_xlfn.IFNA(MAX(ABS(INDIRECT("'" &amp; G$2 &amp; "'!B" &amp; ROWS!G75)-TIME!G75), ABS(INDIRECT("'" &amp; G$2 &amp; "'!F" &amp; ROWS!G75)-TIME!G75), ABS(INDIRECT("'" &amp; G$2 &amp; "'!J" &amp; ROWS!G75)-TIME!G75)), "")</f>
        <v>7.0000000000000284E-2</v>
      </c>
      <c r="H75" s="2" t="str">
        <f ca="1">_xlfn.IFNA(MAX(ABS(INDIRECT("'" &amp; H$2 &amp; "'!B" &amp; ROWS!H75)-TIME!H75), ABS(INDIRECT("'" &amp; H$2 &amp; "'!F" &amp; ROWS!H75)-TIME!H75), ABS(INDIRECT("'" &amp; H$2 &amp; "'!J" &amp; ROWS!H75)-TIME!H75)), "")</f>
        <v/>
      </c>
      <c r="I75" s="2" t="str">
        <f ca="1">_xlfn.IFNA(MAX(ABS(INDIRECT("'" &amp; I$2 &amp; "'!B" &amp; ROWS!I75)-TIME!I75), ABS(INDIRECT("'" &amp; I$2 &amp; "'!F" &amp; ROWS!I75)-TIME!I75), ABS(INDIRECT("'" &amp; I$2 &amp; "'!J" &amp; ROWS!I75)-TIME!I75)), "")</f>
        <v/>
      </c>
      <c r="J75" s="2">
        <f ca="1">_xlfn.IFNA(MAX(ABS(INDIRECT("'" &amp; J$2 &amp; "'!B" &amp; ROWS!J75)-TIME!J75), ABS(INDIRECT("'" &amp; J$2 &amp; "'!F" &amp; ROWS!J75)-TIME!J75), ABS(INDIRECT("'" &amp; J$2 &amp; "'!J" &amp; ROWS!J75)-TIME!J75)), "")</f>
        <v>1.0000000000000009E-2</v>
      </c>
      <c r="K75" s="2">
        <f ca="1">_xlfn.IFNA(MAX(ABS(INDIRECT("'" &amp; K$2 &amp; "'!B" &amp; ROWS!K75)-TIME!K75), ABS(INDIRECT("'" &amp; K$2 &amp; "'!F" &amp; ROWS!K75)-TIME!K75), ABS(INDIRECT("'" &amp; K$2 &amp; "'!J" &amp; ROWS!K75)-TIME!K75)), "")</f>
        <v>1.0000000000000009E-2</v>
      </c>
      <c r="L75" s="2">
        <f ca="1">_xlfn.IFNA(MAX(ABS(INDIRECT("'" &amp; L$2 &amp; "'!B" &amp; ROWS!L75)-TIME!L75), ABS(INDIRECT("'" &amp; L$2 &amp; "'!F" &amp; ROWS!L75)-TIME!L75), ABS(INDIRECT("'" &amp; L$2 &amp; "'!J" &amp; ROWS!L75)-TIME!L75)), "")</f>
        <v>0</v>
      </c>
      <c r="M75" s="2">
        <f ca="1">_xlfn.IFNA(MAX(ABS(INDIRECT("'" &amp; M$2 &amp; "'!B" &amp; ROWS!M75)-TIME!M75), ABS(INDIRECT("'" &amp; M$2 &amp; "'!F" &amp; ROWS!M75)-TIME!M75), ABS(INDIRECT("'" &amp; M$2 &amp; "'!J" &amp; ROWS!M75)-TIME!M75)), "")</f>
        <v>6.0000000000000497E-2</v>
      </c>
      <c r="N75" s="2">
        <f ca="1">_xlfn.IFNA(MAX(ABS(INDIRECT("'" &amp; N$2 &amp; "'!B" &amp; ROWS!N75)-TIME!N75), ABS(INDIRECT("'" &amp; N$2 &amp; "'!F" &amp; ROWS!N75)-TIME!N75), ABS(INDIRECT("'" &amp; N$2 &amp; "'!J" &amp; ROWS!N75)-TIME!N75)), "")</f>
        <v>4.0000000000000036E-2</v>
      </c>
      <c r="O75" s="2">
        <f ca="1">_xlfn.IFNA(MAX(ABS(INDIRECT("'" &amp; O$2 &amp; "'!B" &amp; ROWS!O75)-TIME!O75), ABS(INDIRECT("'" &amp; O$2 &amp; "'!F" &amp; ROWS!O75)-TIME!O75), ABS(INDIRECT("'" &amp; O$2 &amp; "'!J" &amp; ROWS!O75)-TIME!O75)), "")</f>
        <v>0.16000000000000014</v>
      </c>
      <c r="P75" s="2" t="str">
        <f ca="1">_xlfn.IFNA(MAX(ABS(INDIRECT("'" &amp; P$2 &amp; "'!B" &amp; ROWS!P75)-TIME!P75), ABS(INDIRECT("'" &amp; P$2 &amp; "'!F" &amp; ROWS!P75)-TIME!P75), ABS(INDIRECT("'" &amp; P$2 &amp; "'!J" &amp; ROWS!P75)-TIME!P75)), "")</f>
        <v/>
      </c>
      <c r="Q75" s="2" t="str">
        <f ca="1">_xlfn.IFNA(MAX(ABS(INDIRECT("'" &amp; Q$2 &amp; "'!B" &amp; ROWS!Q75)-TIME!Q75), ABS(INDIRECT("'" &amp; Q$2 &amp; "'!F" &amp; ROWS!Q75)-TIME!Q75), ABS(INDIRECT("'" &amp; Q$2 &amp; "'!J" &amp; ROWS!Q75)-TIME!Q75)), "")</f>
        <v/>
      </c>
      <c r="R75" s="2">
        <f ca="1">_xlfn.IFNA(MAX(ABS(INDIRECT("'" &amp; R$2 &amp; "'!B" &amp; ROWS!R75)-TIME!R75), ABS(INDIRECT("'" &amp; R$2 &amp; "'!F" &amp; ROWS!R75)-TIME!R75), ABS(INDIRECT("'" &amp; R$2 &amp; "'!J" &amp; ROWS!R75)-TIME!R75)), "")</f>
        <v>1.0000000000000009E-2</v>
      </c>
      <c r="S75" s="2">
        <f ca="1">_xlfn.IFNA(MAX(ABS(INDIRECT("'" &amp; S$2 &amp; "'!B" &amp; ROWS!S75)-TIME!S75), ABS(INDIRECT("'" &amp; S$2 &amp; "'!F" &amp; ROWS!S75)-TIME!S75), ABS(INDIRECT("'" &amp; S$2 &amp; "'!J" &amp; ROWS!S75)-TIME!S75)), "")</f>
        <v>1.0000000000000009E-2</v>
      </c>
      <c r="T75" s="2">
        <f ca="1">_xlfn.IFNA(MAX(ABS(INDIRECT("'" &amp; T$2 &amp; "'!B" &amp; ROWS!T75)-TIME!T75), ABS(INDIRECT("'" &amp; T$2 &amp; "'!F" &amp; ROWS!T75)-TIME!T75), ABS(INDIRECT("'" &amp; T$2 &amp; "'!J" &amp; ROWS!T75)-TIME!T75)), "")</f>
        <v>0</v>
      </c>
      <c r="U75" s="2">
        <f ca="1">_xlfn.IFNA(MAX(ABS(INDIRECT("'" &amp; U$2 &amp; "'!B" &amp; ROWS!U75)-TIME!U75), ABS(INDIRECT("'" &amp; U$2 &amp; "'!F" &amp; ROWS!U75)-TIME!U75), ABS(INDIRECT("'" &amp; U$2 &amp; "'!J" &amp; ROWS!U75)-TIME!U75)), "")</f>
        <v>1.0000000000000675E-2</v>
      </c>
      <c r="V75" s="2">
        <f ca="1">_xlfn.IFNA(MAX(ABS(INDIRECT("'" &amp; V$2 &amp; "'!B" &amp; ROWS!V75)-TIME!V75), ABS(INDIRECT("'" &amp; V$2 &amp; "'!F" &amp; ROWS!V75)-TIME!V75), ABS(INDIRECT("'" &amp; V$2 &amp; "'!J" &amp; ROWS!V75)-TIME!V75)), "")</f>
        <v>3.0000000000000249E-2</v>
      </c>
      <c r="W75" s="2">
        <f ca="1">_xlfn.IFNA(MAX(ABS(INDIRECT("'" &amp; W$2 &amp; "'!B" &amp; ROWS!W75)-TIME!W75), ABS(INDIRECT("'" &amp; W$2 &amp; "'!F" &amp; ROWS!W75)-TIME!W75), ABS(INDIRECT("'" &amp; W$2 &amp; "'!J" &amp; ROWS!W75)-TIME!W75)), "")</f>
        <v>4.0000000000000036E-2</v>
      </c>
      <c r="X75" s="2" t="str">
        <f ca="1">_xlfn.IFNA(MAX(ABS(INDIRECT("'" &amp; X$2 &amp; "'!B" &amp; ROWS!X75)-TIME!X75), ABS(INDIRECT("'" &amp; X$2 &amp; "'!F" &amp; ROWS!X75)-TIME!X75), ABS(INDIRECT("'" &amp; X$2 &amp; "'!J" &amp; ROWS!X75)-TIME!X75)), "")</f>
        <v/>
      </c>
      <c r="Y75" s="2" t="str">
        <f ca="1">_xlfn.IFNA(MAX(ABS(INDIRECT("'" &amp; Y$2 &amp; "'!B" &amp; ROWS!Y75)-TIME!Y75), ABS(INDIRECT("'" &amp; Y$2 &amp; "'!F" &amp; ROWS!Y75)-TIME!Y75), ABS(INDIRECT("'" &amp; Y$2 &amp; "'!J" &amp; ROWS!Y75)-TIME!Y75)), "")</f>
        <v/>
      </c>
    </row>
    <row r="76" spans="1:25" x14ac:dyDescent="0.25">
      <c r="A76" t="str">
        <f>METRICS!A75</f>
        <v>rational</v>
      </c>
      <c r="B76" s="2" t="str">
        <f ca="1">_xlfn.IFNA(MAX(ABS(INDIRECT("'" &amp; B$2 &amp; "'!B" &amp; ROWS!B76)-TIME!B76), ABS(INDIRECT("'" &amp; B$2 &amp; "'!F" &amp; ROWS!B76)-TIME!B76), ABS(INDIRECT("'" &amp; B$2 &amp; "'!J" &amp; ROWS!B76)-TIME!B76)), "")</f>
        <v/>
      </c>
      <c r="C76" s="2" t="str">
        <f ca="1">_xlfn.IFNA(MAX(ABS(INDIRECT("'" &amp; C$2 &amp; "'!B" &amp; ROWS!C76)-TIME!C76), ABS(INDIRECT("'" &amp; C$2 &amp; "'!F" &amp; ROWS!C76)-TIME!C76), ABS(INDIRECT("'" &amp; C$2 &amp; "'!J" &amp; ROWS!C76)-TIME!C76)), "")</f>
        <v/>
      </c>
      <c r="D76" s="2" t="str">
        <f ca="1">_xlfn.IFNA(MAX(ABS(INDIRECT("'" &amp; D$2 &amp; "'!B" &amp; ROWS!D76)-TIME!D76), ABS(INDIRECT("'" &amp; D$2 &amp; "'!F" &amp; ROWS!D76)-TIME!D76), ABS(INDIRECT("'" &amp; D$2 &amp; "'!J" &amp; ROWS!D76)-TIME!D76)), "")</f>
        <v/>
      </c>
      <c r="E76" s="2">
        <f ca="1">_xlfn.IFNA(MAX(ABS(INDIRECT("'" &amp; E$2 &amp; "'!B" &amp; ROWS!E76)-TIME!E76), ABS(INDIRECT("'" &amp; E$2 &amp; "'!F" &amp; ROWS!E76)-TIME!E76), ABS(INDIRECT("'" &amp; E$2 &amp; "'!J" &amp; ROWS!E76)-TIME!E76)), "")</f>
        <v>3.9999999999999147E-2</v>
      </c>
      <c r="F76" s="2">
        <f ca="1">_xlfn.IFNA(MAX(ABS(INDIRECT("'" &amp; F$2 &amp; "'!B" &amp; ROWS!F76)-TIME!F76), ABS(INDIRECT("'" &amp; F$2 &amp; "'!F" &amp; ROWS!F76)-TIME!F76), ABS(INDIRECT("'" &amp; F$2 &amp; "'!J" &amp; ROWS!F76)-TIME!F76)), "")</f>
        <v>0.32000000000000028</v>
      </c>
      <c r="G76" s="2">
        <f ca="1">_xlfn.IFNA(MAX(ABS(INDIRECT("'" &amp; G$2 &amp; "'!B" &amp; ROWS!G76)-TIME!G76), ABS(INDIRECT("'" &amp; G$2 &amp; "'!F" &amp; ROWS!G76)-TIME!G76), ABS(INDIRECT("'" &amp; G$2 &amp; "'!J" &amp; ROWS!G76)-TIME!G76)), "")</f>
        <v>1.0000000000001563E-2</v>
      </c>
      <c r="H76" s="2" t="str">
        <f ca="1">_xlfn.IFNA(MAX(ABS(INDIRECT("'" &amp; H$2 &amp; "'!B" &amp; ROWS!H76)-TIME!H76), ABS(INDIRECT("'" &amp; H$2 &amp; "'!F" &amp; ROWS!H76)-TIME!H76), ABS(INDIRECT("'" &amp; H$2 &amp; "'!J" &amp; ROWS!H76)-TIME!H76)), "")</f>
        <v/>
      </c>
      <c r="I76" s="2" t="str">
        <f ca="1">_xlfn.IFNA(MAX(ABS(INDIRECT("'" &amp; I$2 &amp; "'!B" &amp; ROWS!I76)-TIME!I76), ABS(INDIRECT("'" &amp; I$2 &amp; "'!F" &amp; ROWS!I76)-TIME!I76), ABS(INDIRECT("'" &amp; I$2 &amp; "'!J" &amp; ROWS!I76)-TIME!I76)), "")</f>
        <v/>
      </c>
      <c r="J76" s="2" t="str">
        <f ca="1">_xlfn.IFNA(MAX(ABS(INDIRECT("'" &amp; J$2 &amp; "'!B" &amp; ROWS!J76)-TIME!J76), ABS(INDIRECT("'" &amp; J$2 &amp; "'!F" &amp; ROWS!J76)-TIME!J76), ABS(INDIRECT("'" &amp; J$2 &amp; "'!J" &amp; ROWS!J76)-TIME!J76)), "")</f>
        <v/>
      </c>
      <c r="K76" s="2" t="str">
        <f ca="1">_xlfn.IFNA(MAX(ABS(INDIRECT("'" &amp; K$2 &amp; "'!B" &amp; ROWS!K76)-TIME!K76), ABS(INDIRECT("'" &amp; K$2 &amp; "'!F" &amp; ROWS!K76)-TIME!K76), ABS(INDIRECT("'" &amp; K$2 &amp; "'!J" &amp; ROWS!K76)-TIME!K76)), "")</f>
        <v/>
      </c>
      <c r="L76" s="2" t="str">
        <f ca="1">_xlfn.IFNA(MAX(ABS(INDIRECT("'" &amp; L$2 &amp; "'!B" &amp; ROWS!L76)-TIME!L76), ABS(INDIRECT("'" &amp; L$2 &amp; "'!F" &amp; ROWS!L76)-TIME!L76), ABS(INDIRECT("'" &amp; L$2 &amp; "'!J" &amp; ROWS!L76)-TIME!L76)), "")</f>
        <v/>
      </c>
      <c r="M76" s="2" t="str">
        <f ca="1">_xlfn.IFNA(MAX(ABS(INDIRECT("'" &amp; M$2 &amp; "'!B" &amp; ROWS!M76)-TIME!M76), ABS(INDIRECT("'" &amp; M$2 &amp; "'!F" &amp; ROWS!M76)-TIME!M76), ABS(INDIRECT("'" &amp; M$2 &amp; "'!J" &amp; ROWS!M76)-TIME!M76)), "")</f>
        <v/>
      </c>
      <c r="N76" s="2" t="str">
        <f ca="1">_xlfn.IFNA(MAX(ABS(INDIRECT("'" &amp; N$2 &amp; "'!B" &amp; ROWS!N76)-TIME!N76), ABS(INDIRECT("'" &amp; N$2 &amp; "'!F" &amp; ROWS!N76)-TIME!N76), ABS(INDIRECT("'" &amp; N$2 &amp; "'!J" &amp; ROWS!N76)-TIME!N76)), "")</f>
        <v/>
      </c>
      <c r="O76" s="2" t="str">
        <f ca="1">_xlfn.IFNA(MAX(ABS(INDIRECT("'" &amp; O$2 &amp; "'!B" &amp; ROWS!O76)-TIME!O76), ABS(INDIRECT("'" &amp; O$2 &amp; "'!F" &amp; ROWS!O76)-TIME!O76), ABS(INDIRECT("'" &amp; O$2 &amp; "'!J" &amp; ROWS!O76)-TIME!O76)), "")</f>
        <v/>
      </c>
      <c r="P76" s="2" t="str">
        <f ca="1">_xlfn.IFNA(MAX(ABS(INDIRECT("'" &amp; P$2 &amp; "'!B" &amp; ROWS!P76)-TIME!P76), ABS(INDIRECT("'" &amp; P$2 &amp; "'!F" &amp; ROWS!P76)-TIME!P76), ABS(INDIRECT("'" &amp; P$2 &amp; "'!J" &amp; ROWS!P76)-TIME!P76)), "")</f>
        <v/>
      </c>
      <c r="Q76" s="2" t="str">
        <f ca="1">_xlfn.IFNA(MAX(ABS(INDIRECT("'" &amp; Q$2 &amp; "'!B" &amp; ROWS!Q76)-TIME!Q76), ABS(INDIRECT("'" &amp; Q$2 &amp; "'!F" &amp; ROWS!Q76)-TIME!Q76), ABS(INDIRECT("'" &amp; Q$2 &amp; "'!J" &amp; ROWS!Q76)-TIME!Q76)), "")</f>
        <v/>
      </c>
      <c r="R76" s="2">
        <f ca="1">_xlfn.IFNA(MAX(ABS(INDIRECT("'" &amp; R$2 &amp; "'!B" &amp; ROWS!R76)-TIME!R76), ABS(INDIRECT("'" &amp; R$2 &amp; "'!F" &amp; ROWS!R76)-TIME!R76), ABS(INDIRECT("'" &amp; R$2 &amp; "'!J" &amp; ROWS!R76)-TIME!R76)), "")</f>
        <v>2.9999999999999361E-2</v>
      </c>
      <c r="S76" s="2">
        <f ca="1">_xlfn.IFNA(MAX(ABS(INDIRECT("'" &amp; S$2 &amp; "'!B" &amp; ROWS!S76)-TIME!S76), ABS(INDIRECT("'" &amp; S$2 &amp; "'!F" &amp; ROWS!S76)-TIME!S76), ABS(INDIRECT("'" &amp; S$2 &amp; "'!J" &amp; ROWS!S76)-TIME!S76)), "")</f>
        <v>1.0000000000000231E-2</v>
      </c>
      <c r="T76" s="2">
        <f ca="1">_xlfn.IFNA(MAX(ABS(INDIRECT("'" &amp; T$2 &amp; "'!B" &amp; ROWS!T76)-TIME!T76), ABS(INDIRECT("'" &amp; T$2 &amp; "'!F" &amp; ROWS!T76)-TIME!T76), ABS(INDIRECT("'" &amp; T$2 &amp; "'!J" &amp; ROWS!T76)-TIME!T76)), "")</f>
        <v>9.9999999999997868E-3</v>
      </c>
      <c r="U76" s="2">
        <f ca="1">_xlfn.IFNA(MAX(ABS(INDIRECT("'" &amp; U$2 &amp; "'!B" &amp; ROWS!U76)-TIME!U76), ABS(INDIRECT("'" &amp; U$2 &amp; "'!F" &amp; ROWS!U76)-TIME!U76), ABS(INDIRECT("'" &amp; U$2 &amp; "'!J" &amp; ROWS!U76)-TIME!U76)), "")</f>
        <v>8.9999999999999858E-2</v>
      </c>
      <c r="V76" s="2">
        <f ca="1">_xlfn.IFNA(MAX(ABS(INDIRECT("'" &amp; V$2 &amp; "'!B" &amp; ROWS!V76)-TIME!V76), ABS(INDIRECT("'" &amp; V$2 &amp; "'!F" &amp; ROWS!V76)-TIME!V76), ABS(INDIRECT("'" &amp; V$2 &amp; "'!J" &amp; ROWS!V76)-TIME!V76)), "")</f>
        <v>0.14000000000000057</v>
      </c>
      <c r="W76" s="2">
        <f ca="1">_xlfn.IFNA(MAX(ABS(INDIRECT("'" &amp; W$2 &amp; "'!B" &amp; ROWS!W76)-TIME!W76), ABS(INDIRECT("'" &amp; W$2 &amp; "'!F" &amp; ROWS!W76)-TIME!W76), ABS(INDIRECT("'" &amp; W$2 &amp; "'!J" &amp; ROWS!W76)-TIME!W76)), "")</f>
        <v>1.9999999999999574E-2</v>
      </c>
      <c r="X76" s="2" t="str">
        <f ca="1">_xlfn.IFNA(MAX(ABS(INDIRECT("'" &amp; X$2 &amp; "'!B" &amp; ROWS!X76)-TIME!X76), ABS(INDIRECT("'" &amp; X$2 &amp; "'!F" &amp; ROWS!X76)-TIME!X76), ABS(INDIRECT("'" &amp; X$2 &amp; "'!J" &amp; ROWS!X76)-TIME!X76)), "")</f>
        <v/>
      </c>
      <c r="Y76" s="2" t="str">
        <f ca="1">_xlfn.IFNA(MAX(ABS(INDIRECT("'" &amp; Y$2 &amp; "'!B" &amp; ROWS!Y76)-TIME!Y76), ABS(INDIRECT("'" &amp; Y$2 &amp; "'!F" &amp; ROWS!Y76)-TIME!Y76), ABS(INDIRECT("'" &amp; Y$2 &amp; "'!J" &amp; ROWS!Y76)-TIME!Y76)), "")</f>
        <v/>
      </c>
    </row>
    <row r="77" spans="1:25" x14ac:dyDescent="0.25">
      <c r="A77" t="str">
        <f>METRICS!A76</f>
        <v>recurse</v>
      </c>
      <c r="B77" s="2">
        <f ca="1">_xlfn.IFNA(MAX(ABS(INDIRECT("'" &amp; B$2 &amp; "'!B" &amp; ROWS!B77)-TIME!B77), ABS(INDIRECT("'" &amp; B$2 &amp; "'!F" &amp; ROWS!B77)-TIME!B77), ABS(INDIRECT("'" &amp; B$2 &amp; "'!J" &amp; ROWS!B77)-TIME!B77)), "")</f>
        <v>2.0000000000000018E-2</v>
      </c>
      <c r="C77" s="2">
        <f ca="1">_xlfn.IFNA(MAX(ABS(INDIRECT("'" &amp; C$2 &amp; "'!B" &amp; ROWS!C77)-TIME!C77), ABS(INDIRECT("'" &amp; C$2 &amp; "'!F" &amp; ROWS!C77)-TIME!C77), ABS(INDIRECT("'" &amp; C$2 &amp; "'!J" &amp; ROWS!C77)-TIME!C77)), "")</f>
        <v>3.0000000000000249E-2</v>
      </c>
      <c r="D77" s="2">
        <f ca="1">_xlfn.IFNA(MAX(ABS(INDIRECT("'" &amp; D$2 &amp; "'!B" &amp; ROWS!D77)-TIME!D77), ABS(INDIRECT("'" &amp; D$2 &amp; "'!F" &amp; ROWS!D77)-TIME!D77), ABS(INDIRECT("'" &amp; D$2 &amp; "'!J" &amp; ROWS!D77)-TIME!D77)), "")</f>
        <v>0</v>
      </c>
      <c r="E77" s="2">
        <f ca="1">_xlfn.IFNA(MAX(ABS(INDIRECT("'" &amp; E$2 &amp; "'!B" &amp; ROWS!E77)-TIME!E77), ABS(INDIRECT("'" &amp; E$2 &amp; "'!F" &amp; ROWS!E77)-TIME!E77), ABS(INDIRECT("'" &amp; E$2 &amp; "'!J" &amp; ROWS!E77)-TIME!E77)), "")</f>
        <v>2.9999999999999361E-2</v>
      </c>
      <c r="F77" s="2">
        <f ca="1">_xlfn.IFNA(MAX(ABS(INDIRECT("'" &amp; F$2 &amp; "'!B" &amp; ROWS!F77)-TIME!F77), ABS(INDIRECT("'" &amp; F$2 &amp; "'!F" &amp; ROWS!F77)-TIME!F77), ABS(INDIRECT("'" &amp; F$2 &amp; "'!J" &amp; ROWS!F77)-TIME!F77)), "")</f>
        <v>0.11000000000000298</v>
      </c>
      <c r="G77" s="2">
        <f ca="1">_xlfn.IFNA(MAX(ABS(INDIRECT("'" &amp; G$2 &amp; "'!B" &amp; ROWS!G77)-TIME!G77), ABS(INDIRECT("'" &amp; G$2 &amp; "'!F" &amp; ROWS!G77)-TIME!G77), ABS(INDIRECT("'" &amp; G$2 &amp; "'!J" &amp; ROWS!G77)-TIME!G77)), "")</f>
        <v>0.11999999999999922</v>
      </c>
      <c r="H77" s="2" t="str">
        <f ca="1">_xlfn.IFNA(MAX(ABS(INDIRECT("'" &amp; H$2 &amp; "'!B" &amp; ROWS!H77)-TIME!H77), ABS(INDIRECT("'" &amp; H$2 &amp; "'!F" &amp; ROWS!H77)-TIME!H77), ABS(INDIRECT("'" &amp; H$2 &amp; "'!J" &amp; ROWS!H77)-TIME!H77)), "")</f>
        <v/>
      </c>
      <c r="I77" s="2" t="str">
        <f ca="1">_xlfn.IFNA(MAX(ABS(INDIRECT("'" &amp; I$2 &amp; "'!B" &amp; ROWS!I77)-TIME!I77), ABS(INDIRECT("'" &amp; I$2 &amp; "'!F" &amp; ROWS!I77)-TIME!I77), ABS(INDIRECT("'" &amp; I$2 &amp; "'!J" &amp; ROWS!I77)-TIME!I77)), "")</f>
        <v/>
      </c>
      <c r="J77" s="2">
        <f ca="1">_xlfn.IFNA(MAX(ABS(INDIRECT("'" &amp; J$2 &amp; "'!B" &amp; ROWS!J77)-TIME!J77), ABS(INDIRECT("'" &amp; J$2 &amp; "'!F" &amp; ROWS!J77)-TIME!J77), ABS(INDIRECT("'" &amp; J$2 &amp; "'!J" &amp; ROWS!J77)-TIME!J77)), "")</f>
        <v>2.0000000000000018E-2</v>
      </c>
      <c r="K77" s="2">
        <f ca="1">_xlfn.IFNA(MAX(ABS(INDIRECT("'" &amp; K$2 &amp; "'!B" &amp; ROWS!K77)-TIME!K77), ABS(INDIRECT("'" &amp; K$2 &amp; "'!F" &amp; ROWS!K77)-TIME!K77), ABS(INDIRECT("'" &amp; K$2 &amp; "'!J" &amp; ROWS!K77)-TIME!K77)), "")</f>
        <v>1.0000000000000009E-2</v>
      </c>
      <c r="L77" s="2">
        <f ca="1">_xlfn.IFNA(MAX(ABS(INDIRECT("'" &amp; L$2 &amp; "'!B" &amp; ROWS!L77)-TIME!L77), ABS(INDIRECT("'" &amp; L$2 &amp; "'!F" &amp; ROWS!L77)-TIME!L77), ABS(INDIRECT("'" &amp; L$2 &amp; "'!J" &amp; ROWS!L77)-TIME!L77)), "")</f>
        <v>9.9999999999998979E-3</v>
      </c>
      <c r="M77" s="2">
        <f ca="1">_xlfn.IFNA(MAX(ABS(INDIRECT("'" &amp; M$2 &amp; "'!B" &amp; ROWS!M77)-TIME!M77), ABS(INDIRECT("'" &amp; M$2 &amp; "'!F" &amp; ROWS!M77)-TIME!M77), ABS(INDIRECT("'" &amp; M$2 &amp; "'!J" &amp; ROWS!M77)-TIME!M77)), "")</f>
        <v>0.12999999999999901</v>
      </c>
      <c r="N77" s="2">
        <f ca="1">_xlfn.IFNA(MAX(ABS(INDIRECT("'" &amp; N$2 &amp; "'!B" &amp; ROWS!N77)-TIME!N77), ABS(INDIRECT("'" &amp; N$2 &amp; "'!F" &amp; ROWS!N77)-TIME!N77), ABS(INDIRECT("'" &amp; N$2 &amp; "'!J" &amp; ROWS!N77)-TIME!N77)), "")</f>
        <v>0.15000000000000213</v>
      </c>
      <c r="O77" s="2">
        <f ca="1">_xlfn.IFNA(MAX(ABS(INDIRECT("'" &amp; O$2 &amp; "'!B" &amp; ROWS!O77)-TIME!O77), ABS(INDIRECT("'" &amp; O$2 &amp; "'!F" &amp; ROWS!O77)-TIME!O77), ABS(INDIRECT("'" &amp; O$2 &amp; "'!J" &amp; ROWS!O77)-TIME!O77)), "")</f>
        <v>0.12000000000000099</v>
      </c>
      <c r="P77" s="2" t="str">
        <f ca="1">_xlfn.IFNA(MAX(ABS(INDIRECT("'" &amp; P$2 &amp; "'!B" &amp; ROWS!P77)-TIME!P77), ABS(INDIRECT("'" &amp; P$2 &amp; "'!F" &amp; ROWS!P77)-TIME!P77), ABS(INDIRECT("'" &amp; P$2 &amp; "'!J" &amp; ROWS!P77)-TIME!P77)), "")</f>
        <v/>
      </c>
      <c r="Q77" s="2" t="str">
        <f ca="1">_xlfn.IFNA(MAX(ABS(INDIRECT("'" &amp; Q$2 &amp; "'!B" &amp; ROWS!Q77)-TIME!Q77), ABS(INDIRECT("'" &amp; Q$2 &amp; "'!F" &amp; ROWS!Q77)-TIME!Q77), ABS(INDIRECT("'" &amp; Q$2 &amp; "'!J" &amp; ROWS!Q77)-TIME!Q77)), "")</f>
        <v/>
      </c>
      <c r="R77" s="2">
        <f ca="1">_xlfn.IFNA(MAX(ABS(INDIRECT("'" &amp; R$2 &amp; "'!B" &amp; ROWS!R77)-TIME!R77), ABS(INDIRECT("'" &amp; R$2 &amp; "'!F" &amp; ROWS!R77)-TIME!R77), ABS(INDIRECT("'" &amp; R$2 &amp; "'!J" &amp; ROWS!R77)-TIME!R77)), "")</f>
        <v>7.0000000000000062E-2</v>
      </c>
      <c r="S77" s="2">
        <f ca="1">_xlfn.IFNA(MAX(ABS(INDIRECT("'" &amp; S$2 &amp; "'!B" &amp; ROWS!S77)-TIME!S77), ABS(INDIRECT("'" &amp; S$2 &amp; "'!F" &amp; ROWS!S77)-TIME!S77), ABS(INDIRECT("'" &amp; S$2 &amp; "'!J" &amp; ROWS!S77)-TIME!S77)), "")</f>
        <v>1.0000000000000009E-2</v>
      </c>
      <c r="T77" s="2">
        <f ca="1">_xlfn.IFNA(MAX(ABS(INDIRECT("'" &amp; T$2 &amp; "'!B" &amp; ROWS!T77)-TIME!T77), ABS(INDIRECT("'" &amp; T$2 &amp; "'!F" &amp; ROWS!T77)-TIME!T77), ABS(INDIRECT("'" &amp; T$2 &amp; "'!J" &amp; ROWS!T77)-TIME!T77)), "")</f>
        <v>0</v>
      </c>
      <c r="U77" s="2">
        <f ca="1">_xlfn.IFNA(MAX(ABS(INDIRECT("'" &amp; U$2 &amp; "'!B" &amp; ROWS!U77)-TIME!U77), ABS(INDIRECT("'" &amp; U$2 &amp; "'!F" &amp; ROWS!U77)-TIME!U77), ABS(INDIRECT("'" &amp; U$2 &amp; "'!J" &amp; ROWS!U77)-TIME!U77)), "")</f>
        <v>0.24000000000000021</v>
      </c>
      <c r="V77" s="2">
        <f ca="1">_xlfn.IFNA(MAX(ABS(INDIRECT("'" &amp; V$2 &amp; "'!B" &amp; ROWS!V77)-TIME!V77), ABS(INDIRECT("'" &amp; V$2 &amp; "'!F" &amp; ROWS!V77)-TIME!V77), ABS(INDIRECT("'" &amp; V$2 &amp; "'!J" &amp; ROWS!V77)-TIME!V77)), "")</f>
        <v>0.21000000000000085</v>
      </c>
      <c r="W77" s="2">
        <f ca="1">_xlfn.IFNA(MAX(ABS(INDIRECT("'" &amp; W$2 &amp; "'!B" &amp; ROWS!W77)-TIME!W77), ABS(INDIRECT("'" &amp; W$2 &amp; "'!F" &amp; ROWS!W77)-TIME!W77), ABS(INDIRECT("'" &amp; W$2 &amp; "'!J" &amp; ROWS!W77)-TIME!W77)), "")</f>
        <v>0.10999999999999943</v>
      </c>
      <c r="X77" s="2" t="str">
        <f ca="1">_xlfn.IFNA(MAX(ABS(INDIRECT("'" &amp; X$2 &amp; "'!B" &amp; ROWS!X77)-TIME!X77), ABS(INDIRECT("'" &amp; X$2 &amp; "'!F" &amp; ROWS!X77)-TIME!X77), ABS(INDIRECT("'" &amp; X$2 &amp; "'!J" &amp; ROWS!X77)-TIME!X77)), "")</f>
        <v/>
      </c>
      <c r="Y77" s="2" t="str">
        <f ca="1">_xlfn.IFNA(MAX(ABS(INDIRECT("'" &amp; Y$2 &amp; "'!B" &amp; ROWS!Y77)-TIME!Y77), ABS(INDIRECT("'" &amp; Y$2 &amp; "'!F" &amp; ROWS!Y77)-TIME!Y77), ABS(INDIRECT("'" &amp; Y$2 &amp; "'!J" &amp; ROWS!Y77)-TIME!Y77)), "")</f>
        <v/>
      </c>
    </row>
    <row r="78" spans="1:25" x14ac:dyDescent="0.25">
      <c r="A78" t="str">
        <f>METRICS!A77</f>
        <v>references</v>
      </c>
      <c r="B78" s="2">
        <f ca="1">_xlfn.IFNA(MAX(ABS(INDIRECT("'" &amp; B$2 &amp; "'!B" &amp; ROWS!B78)-TIME!B78), ABS(INDIRECT("'" &amp; B$2 &amp; "'!F" &amp; ROWS!B78)-TIME!B78), ABS(INDIRECT("'" &amp; B$2 &amp; "'!J" &amp; ROWS!B78)-TIME!B78)), "")</f>
        <v>0</v>
      </c>
      <c r="C78" s="2">
        <f ca="1">_xlfn.IFNA(MAX(ABS(INDIRECT("'" &amp; C$2 &amp; "'!B" &amp; ROWS!C78)-TIME!C78), ABS(INDIRECT("'" &amp; C$2 &amp; "'!F" &amp; ROWS!C78)-TIME!C78), ABS(INDIRECT("'" &amp; C$2 &amp; "'!J" &amp; ROWS!C78)-TIME!C78)), "")</f>
        <v>1.0000000000000009E-2</v>
      </c>
      <c r="D78" s="2">
        <f ca="1">_xlfn.IFNA(MAX(ABS(INDIRECT("'" &amp; D$2 &amp; "'!B" &amp; ROWS!D78)-TIME!D78), ABS(INDIRECT("'" &amp; D$2 &amp; "'!F" &amp; ROWS!D78)-TIME!D78), ABS(INDIRECT("'" &amp; D$2 &amp; "'!J" &amp; ROWS!D78)-TIME!D78)), "")</f>
        <v>0</v>
      </c>
      <c r="E78" s="2">
        <f ca="1">_xlfn.IFNA(MAX(ABS(INDIRECT("'" &amp; E$2 &amp; "'!B" &amp; ROWS!E78)-TIME!E78), ABS(INDIRECT("'" &amp; E$2 &amp; "'!F" &amp; ROWS!E78)-TIME!E78), ABS(INDIRECT("'" &amp; E$2 &amp; "'!J" &amp; ROWS!E78)-TIME!E78)), "")</f>
        <v>0</v>
      </c>
      <c r="F78" s="2">
        <f ca="1">_xlfn.IFNA(MAX(ABS(INDIRECT("'" &amp; F$2 &amp; "'!B" &amp; ROWS!F78)-TIME!F78), ABS(INDIRECT("'" &amp; F$2 &amp; "'!F" &amp; ROWS!F78)-TIME!F78), ABS(INDIRECT("'" &amp; F$2 &amp; "'!J" &amp; ROWS!F78)-TIME!F78)), "")</f>
        <v>2.0000000000000018E-2</v>
      </c>
      <c r="G78" s="2">
        <f ca="1">_xlfn.IFNA(MAX(ABS(INDIRECT("'" &amp; G$2 &amp; "'!B" &amp; ROWS!G78)-TIME!G78), ABS(INDIRECT("'" &amp; G$2 &amp; "'!F" &amp; ROWS!G78)-TIME!G78), ABS(INDIRECT("'" &amp; G$2 &amp; "'!J" &amp; ROWS!G78)-TIME!G78)), "")</f>
        <v>2.0000000000000018E-2</v>
      </c>
      <c r="H78" s="2">
        <f ca="1">_xlfn.IFNA(MAX(ABS(INDIRECT("'" &amp; H$2 &amp; "'!B" &amp; ROWS!H78)-TIME!H78), ABS(INDIRECT("'" &amp; H$2 &amp; "'!F" &amp; ROWS!H78)-TIME!H78), ABS(INDIRECT("'" &amp; H$2 &amp; "'!J" &amp; ROWS!H78)-TIME!H78)), "")</f>
        <v>1.0000000000000009E-2</v>
      </c>
      <c r="I78" s="2">
        <f ca="1">_xlfn.IFNA(MAX(ABS(INDIRECT("'" &amp; I$2 &amp; "'!B" &amp; ROWS!I78)-TIME!I78), ABS(INDIRECT("'" &amp; I$2 &amp; "'!F" &amp; ROWS!I78)-TIME!I78), ABS(INDIRECT("'" &amp; I$2 &amp; "'!J" &amp; ROWS!I78)-TIME!I78)), "")</f>
        <v>2.0000000000000018E-2</v>
      </c>
      <c r="J78" s="2">
        <f ca="1">_xlfn.IFNA(MAX(ABS(INDIRECT("'" &amp; J$2 &amp; "'!B" &amp; ROWS!J78)-TIME!J78), ABS(INDIRECT("'" &amp; J$2 &amp; "'!F" &amp; ROWS!J78)-TIME!J78), ABS(INDIRECT("'" &amp; J$2 &amp; "'!J" &amp; ROWS!J78)-TIME!J78)), "")</f>
        <v>0</v>
      </c>
      <c r="K78" s="2">
        <f ca="1">_xlfn.IFNA(MAX(ABS(INDIRECT("'" &amp; K$2 &amp; "'!B" &amp; ROWS!K78)-TIME!K78), ABS(INDIRECT("'" &amp; K$2 &amp; "'!F" &amp; ROWS!K78)-TIME!K78), ABS(INDIRECT("'" &amp; K$2 &amp; "'!J" &amp; ROWS!K78)-TIME!K78)), "")</f>
        <v>0</v>
      </c>
      <c r="L78" s="2">
        <f ca="1">_xlfn.IFNA(MAX(ABS(INDIRECT("'" &amp; L$2 &amp; "'!B" &amp; ROWS!L78)-TIME!L78), ABS(INDIRECT("'" &amp; L$2 &amp; "'!F" &amp; ROWS!L78)-TIME!L78), ABS(INDIRECT("'" &amp; L$2 &amp; "'!J" &amp; ROWS!L78)-TIME!L78)), "")</f>
        <v>0</v>
      </c>
      <c r="M78" s="2">
        <f ca="1">_xlfn.IFNA(MAX(ABS(INDIRECT("'" &amp; M$2 &amp; "'!B" &amp; ROWS!M78)-TIME!M78), ABS(INDIRECT("'" &amp; M$2 &amp; "'!F" &amp; ROWS!M78)-TIME!M78), ABS(INDIRECT("'" &amp; M$2 &amp; "'!J" &amp; ROWS!M78)-TIME!M78)), "")</f>
        <v>1.0000000000000009E-2</v>
      </c>
      <c r="N78" s="2">
        <f ca="1">_xlfn.IFNA(MAX(ABS(INDIRECT("'" &amp; N$2 &amp; "'!B" &amp; ROWS!N78)-TIME!N78), ABS(INDIRECT("'" &amp; N$2 &amp; "'!F" &amp; ROWS!N78)-TIME!N78), ABS(INDIRECT("'" &amp; N$2 &amp; "'!J" &amp; ROWS!N78)-TIME!N78)), "")</f>
        <v>1.0000000000000009E-2</v>
      </c>
      <c r="O78" s="2">
        <f ca="1">_xlfn.IFNA(MAX(ABS(INDIRECT("'" &amp; O$2 &amp; "'!B" &amp; ROWS!O78)-TIME!O78), ABS(INDIRECT("'" &amp; O$2 &amp; "'!F" &amp; ROWS!O78)-TIME!O78), ABS(INDIRECT("'" &amp; O$2 &amp; "'!J" &amp; ROWS!O78)-TIME!O78)), "")</f>
        <v>2.0000000000000018E-2</v>
      </c>
      <c r="P78" s="2">
        <f ca="1">_xlfn.IFNA(MAX(ABS(INDIRECT("'" &amp; P$2 &amp; "'!B" &amp; ROWS!P78)-TIME!P78), ABS(INDIRECT("'" &amp; P$2 &amp; "'!F" &amp; ROWS!P78)-TIME!P78), ABS(INDIRECT("'" &amp; P$2 &amp; "'!J" &amp; ROWS!P78)-TIME!P78)), "")</f>
        <v>9.999999999999995E-3</v>
      </c>
      <c r="Q78" s="2">
        <f ca="1">_xlfn.IFNA(MAX(ABS(INDIRECT("'" &amp; Q$2 &amp; "'!B" &amp; ROWS!Q78)-TIME!Q78), ABS(INDIRECT("'" &amp; Q$2 &amp; "'!F" &amp; ROWS!Q78)-TIME!Q78), ABS(INDIRECT("'" &amp; Q$2 &amp; "'!J" &amp; ROWS!Q78)-TIME!Q78)), "")</f>
        <v>0</v>
      </c>
      <c r="R78" s="2">
        <f ca="1">_xlfn.IFNA(MAX(ABS(INDIRECT("'" &amp; R$2 &amp; "'!B" &amp; ROWS!R78)-TIME!R78), ABS(INDIRECT("'" &amp; R$2 &amp; "'!F" &amp; ROWS!R78)-TIME!R78), ABS(INDIRECT("'" &amp; R$2 &amp; "'!J" &amp; ROWS!R78)-TIME!R78)), "")</f>
        <v>0</v>
      </c>
      <c r="S78" s="2">
        <f ca="1">_xlfn.IFNA(MAX(ABS(INDIRECT("'" &amp; S$2 &amp; "'!B" &amp; ROWS!S78)-TIME!S78), ABS(INDIRECT("'" &amp; S$2 &amp; "'!F" &amp; ROWS!S78)-TIME!S78), ABS(INDIRECT("'" &amp; S$2 &amp; "'!J" &amp; ROWS!S78)-TIME!S78)), "")</f>
        <v>9.999999999999995E-3</v>
      </c>
      <c r="T78" s="2">
        <f ca="1">_xlfn.IFNA(MAX(ABS(INDIRECT("'" &amp; T$2 &amp; "'!B" &amp; ROWS!T78)-TIME!T78), ABS(INDIRECT("'" &amp; T$2 &amp; "'!F" &amp; ROWS!T78)-TIME!T78), ABS(INDIRECT("'" &amp; T$2 &amp; "'!J" &amp; ROWS!T78)-TIME!T78)), "")</f>
        <v>1.0000000000000002E-2</v>
      </c>
      <c r="U78" s="2">
        <f ca="1">_xlfn.IFNA(MAX(ABS(INDIRECT("'" &amp; U$2 &amp; "'!B" &amp; ROWS!U78)-TIME!U78), ABS(INDIRECT("'" &amp; U$2 &amp; "'!F" &amp; ROWS!U78)-TIME!U78), ABS(INDIRECT("'" &amp; U$2 &amp; "'!J" &amp; ROWS!U78)-TIME!U78)), "")</f>
        <v>1.0000000000000009E-2</v>
      </c>
      <c r="V78" s="2">
        <f ca="1">_xlfn.IFNA(MAX(ABS(INDIRECT("'" &amp; V$2 &amp; "'!B" &amp; ROWS!V78)-TIME!V78), ABS(INDIRECT("'" &amp; V$2 &amp; "'!F" &amp; ROWS!V78)-TIME!V78), ABS(INDIRECT("'" &amp; V$2 &amp; "'!J" &amp; ROWS!V78)-TIME!V78)), "")</f>
        <v>2.0000000000000018E-2</v>
      </c>
      <c r="W78" s="2">
        <f ca="1">_xlfn.IFNA(MAX(ABS(INDIRECT("'" &amp; W$2 &amp; "'!B" &amp; ROWS!W78)-TIME!W78), ABS(INDIRECT("'" &amp; W$2 &amp; "'!F" &amp; ROWS!W78)-TIME!W78), ABS(INDIRECT("'" &amp; W$2 &amp; "'!J" &amp; ROWS!W78)-TIME!W78)), "")</f>
        <v>2.0000000000000018E-2</v>
      </c>
      <c r="X78" s="2">
        <f ca="1">_xlfn.IFNA(MAX(ABS(INDIRECT("'" &amp; X$2 &amp; "'!B" &amp; ROWS!X78)-TIME!X78), ABS(INDIRECT("'" &amp; X$2 &amp; "'!F" &amp; ROWS!X78)-TIME!X78), ABS(INDIRECT("'" &amp; X$2 &amp; "'!J" &amp; ROWS!X78)-TIME!X78)), "")</f>
        <v>0</v>
      </c>
      <c r="Y78" s="2">
        <f ca="1">_xlfn.IFNA(MAX(ABS(INDIRECT("'" &amp; Y$2 &amp; "'!B" &amp; ROWS!Y78)-TIME!Y78), ABS(INDIRECT("'" &amp; Y$2 &amp; "'!F" &amp; ROWS!Y78)-TIME!Y78), ABS(INDIRECT("'" &amp; Y$2 &amp; "'!J" &amp; ROWS!Y78)-TIME!Y78)), "")</f>
        <v>0</v>
      </c>
    </row>
    <row r="79" spans="1:25" x14ac:dyDescent="0.25">
      <c r="A79" t="str">
        <f>METRICS!A78</f>
        <v>result</v>
      </c>
      <c r="B79" s="2">
        <f ca="1">_xlfn.IFNA(MAX(ABS(INDIRECT("'" &amp; B$2 &amp; "'!B" &amp; ROWS!B79)-TIME!B79), ABS(INDIRECT("'" &amp; B$2 &amp; "'!F" &amp; ROWS!B79)-TIME!B79), ABS(INDIRECT("'" &amp; B$2 &amp; "'!J" &amp; ROWS!B79)-TIME!B79)), "")</f>
        <v>9.999999999999995E-3</v>
      </c>
      <c r="C79" s="2">
        <f ca="1">_xlfn.IFNA(MAX(ABS(INDIRECT("'" &amp; C$2 &amp; "'!B" &amp; ROWS!C79)-TIME!C79), ABS(INDIRECT("'" &amp; C$2 &amp; "'!F" &amp; ROWS!C79)-TIME!C79), ABS(INDIRECT("'" &amp; C$2 &amp; "'!J" &amp; ROWS!C79)-TIME!C79)), "")</f>
        <v>0</v>
      </c>
      <c r="D79" s="2">
        <f ca="1">_xlfn.IFNA(MAX(ABS(INDIRECT("'" &amp; D$2 &amp; "'!B" &amp; ROWS!D79)-TIME!D79), ABS(INDIRECT("'" &amp; D$2 &amp; "'!F" &amp; ROWS!D79)-TIME!D79), ABS(INDIRECT("'" &amp; D$2 &amp; "'!J" &amp; ROWS!D79)-TIME!D79)), "")</f>
        <v>9.999999999999995E-3</v>
      </c>
      <c r="E79" s="2">
        <f ca="1">_xlfn.IFNA(MAX(ABS(INDIRECT("'" &amp; E$2 &amp; "'!B" &amp; ROWS!E79)-TIME!E79), ABS(INDIRECT("'" &amp; E$2 &amp; "'!F" &amp; ROWS!E79)-TIME!E79), ABS(INDIRECT("'" &amp; E$2 &amp; "'!J" &amp; ROWS!E79)-TIME!E79)), "")</f>
        <v>2.0000000000000018E-2</v>
      </c>
      <c r="F79" s="2">
        <f ca="1">_xlfn.IFNA(MAX(ABS(INDIRECT("'" &amp; F$2 &amp; "'!B" &amp; ROWS!F79)-TIME!F79), ABS(INDIRECT("'" &amp; F$2 &amp; "'!F" &amp; ROWS!F79)-TIME!F79), ABS(INDIRECT("'" &amp; F$2 &amp; "'!J" &amp; ROWS!F79)-TIME!F79)), "")</f>
        <v>2.0000000000000018E-2</v>
      </c>
      <c r="G79" s="2">
        <f ca="1">_xlfn.IFNA(MAX(ABS(INDIRECT("'" &amp; G$2 &amp; "'!B" &amp; ROWS!G79)-TIME!G79), ABS(INDIRECT("'" &amp; G$2 &amp; "'!F" &amp; ROWS!G79)-TIME!G79), ABS(INDIRECT("'" &amp; G$2 &amp; "'!J" &amp; ROWS!G79)-TIME!G79)), "")</f>
        <v>4.0000000000000036E-2</v>
      </c>
      <c r="H79" s="2">
        <f ca="1">_xlfn.IFNA(MAX(ABS(INDIRECT("'" &amp; H$2 &amp; "'!B" &amp; ROWS!H79)-TIME!H79), ABS(INDIRECT("'" &amp; H$2 &amp; "'!F" &amp; ROWS!H79)-TIME!H79), ABS(INDIRECT("'" &amp; H$2 &amp; "'!J" &amp; ROWS!H79)-TIME!H79)), "")</f>
        <v>2.0000000000000018E-2</v>
      </c>
      <c r="I79" s="2">
        <f ca="1">_xlfn.IFNA(MAX(ABS(INDIRECT("'" &amp; I$2 &amp; "'!B" &amp; ROWS!I79)-TIME!I79), ABS(INDIRECT("'" &amp; I$2 &amp; "'!F" &amp; ROWS!I79)-TIME!I79), ABS(INDIRECT("'" &amp; I$2 &amp; "'!J" &amp; ROWS!I79)-TIME!I79)), "")</f>
        <v>4.0000000000000036E-2</v>
      </c>
      <c r="J79" s="2">
        <f ca="1">_xlfn.IFNA(MAX(ABS(INDIRECT("'" &amp; J$2 &amp; "'!B" &amp; ROWS!J79)-TIME!J79), ABS(INDIRECT("'" &amp; J$2 &amp; "'!F" &amp; ROWS!J79)-TIME!J79), ABS(INDIRECT("'" &amp; J$2 &amp; "'!J" &amp; ROWS!J79)-TIME!J79)), "")</f>
        <v>9.999999999999995E-3</v>
      </c>
      <c r="K79" s="2">
        <f ca="1">_xlfn.IFNA(MAX(ABS(INDIRECT("'" &amp; K$2 &amp; "'!B" &amp; ROWS!K79)-TIME!K79), ABS(INDIRECT("'" &amp; K$2 &amp; "'!F" &amp; ROWS!K79)-TIME!K79), ABS(INDIRECT("'" &amp; K$2 &amp; "'!J" &amp; ROWS!K79)-TIME!K79)), "")</f>
        <v>0</v>
      </c>
      <c r="L79" s="2">
        <f ca="1">_xlfn.IFNA(MAX(ABS(INDIRECT("'" &amp; L$2 &amp; "'!B" &amp; ROWS!L79)-TIME!L79), ABS(INDIRECT("'" &amp; L$2 &amp; "'!F" &amp; ROWS!L79)-TIME!L79), ABS(INDIRECT("'" &amp; L$2 &amp; "'!J" &amp; ROWS!L79)-TIME!L79)), "")</f>
        <v>9.9999999999999985E-3</v>
      </c>
      <c r="M79" s="2">
        <f ca="1">_xlfn.IFNA(MAX(ABS(INDIRECT("'" &amp; M$2 &amp; "'!B" &amp; ROWS!M79)-TIME!M79), ABS(INDIRECT("'" &amp; M$2 &amp; "'!F" &amp; ROWS!M79)-TIME!M79), ABS(INDIRECT("'" &amp; M$2 &amp; "'!J" &amp; ROWS!M79)-TIME!M79)), "")</f>
        <v>1.0000000000000009E-2</v>
      </c>
      <c r="N79" s="2">
        <f ca="1">_xlfn.IFNA(MAX(ABS(INDIRECT("'" &amp; N$2 &amp; "'!B" &amp; ROWS!N79)-TIME!N79), ABS(INDIRECT("'" &amp; N$2 &amp; "'!F" &amp; ROWS!N79)-TIME!N79), ABS(INDIRECT("'" &amp; N$2 &amp; "'!J" &amp; ROWS!N79)-TIME!N79)), "")</f>
        <v>1.0000000000000009E-2</v>
      </c>
      <c r="O79" s="2">
        <f ca="1">_xlfn.IFNA(MAX(ABS(INDIRECT("'" &amp; O$2 &amp; "'!B" &amp; ROWS!O79)-TIME!O79), ABS(INDIRECT("'" &amp; O$2 &amp; "'!F" &amp; ROWS!O79)-TIME!O79), ABS(INDIRECT("'" &amp; O$2 &amp; "'!J" &amp; ROWS!O79)-TIME!O79)), "")</f>
        <v>1.0000000000000009E-2</v>
      </c>
      <c r="P79" s="2">
        <f ca="1">_xlfn.IFNA(MAX(ABS(INDIRECT("'" &amp; P$2 &amp; "'!B" &amp; ROWS!P79)-TIME!P79), ABS(INDIRECT("'" &amp; P$2 &amp; "'!F" &amp; ROWS!P79)-TIME!P79), ABS(INDIRECT("'" &amp; P$2 &amp; "'!J" &amp; ROWS!P79)-TIME!P79)), "")</f>
        <v>0</v>
      </c>
      <c r="Q79" s="2">
        <f ca="1">_xlfn.IFNA(MAX(ABS(INDIRECT("'" &amp; Q$2 &amp; "'!B" &amp; ROWS!Q79)-TIME!Q79), ABS(INDIRECT("'" &amp; Q$2 &amp; "'!F" &amp; ROWS!Q79)-TIME!Q79), ABS(INDIRECT("'" &amp; Q$2 &amp; "'!J" &amp; ROWS!Q79)-TIME!Q79)), "")</f>
        <v>1.0000000000000009E-2</v>
      </c>
      <c r="R79" s="2">
        <f ca="1">_xlfn.IFNA(MAX(ABS(INDIRECT("'" &amp; R$2 &amp; "'!B" &amp; ROWS!R79)-TIME!R79), ABS(INDIRECT("'" &amp; R$2 &amp; "'!F" &amp; ROWS!R79)-TIME!R79), ABS(INDIRECT("'" &amp; R$2 &amp; "'!J" &amp; ROWS!R79)-TIME!R79)), "")</f>
        <v>9.999999999999995E-3</v>
      </c>
      <c r="S79" s="2">
        <f ca="1">_xlfn.IFNA(MAX(ABS(INDIRECT("'" &amp; S$2 &amp; "'!B" &amp; ROWS!S79)-TIME!S79), ABS(INDIRECT("'" &amp; S$2 &amp; "'!F" &amp; ROWS!S79)-TIME!S79), ABS(INDIRECT("'" &amp; S$2 &amp; "'!J" &amp; ROWS!S79)-TIME!S79)), "")</f>
        <v>0</v>
      </c>
      <c r="T79" s="2">
        <f ca="1">_xlfn.IFNA(MAX(ABS(INDIRECT("'" &amp; T$2 &amp; "'!B" &amp; ROWS!T79)-TIME!T79), ABS(INDIRECT("'" &amp; T$2 &amp; "'!F" &amp; ROWS!T79)-TIME!T79), ABS(INDIRECT("'" &amp; T$2 &amp; "'!J" &amp; ROWS!T79)-TIME!T79)), "")</f>
        <v>9.9999999999999985E-3</v>
      </c>
      <c r="U79" s="2">
        <f ca="1">_xlfn.IFNA(MAX(ABS(INDIRECT("'" &amp; U$2 &amp; "'!B" &amp; ROWS!U79)-TIME!U79), ABS(INDIRECT("'" &amp; U$2 &amp; "'!F" &amp; ROWS!U79)-TIME!U79), ABS(INDIRECT("'" &amp; U$2 &amp; "'!J" &amp; ROWS!U79)-TIME!U79)), "")</f>
        <v>1.0000000000000009E-2</v>
      </c>
      <c r="V79" s="2">
        <f ca="1">_xlfn.IFNA(MAX(ABS(INDIRECT("'" &amp; V$2 &amp; "'!B" &amp; ROWS!V79)-TIME!V79), ABS(INDIRECT("'" &amp; V$2 &amp; "'!F" &amp; ROWS!V79)-TIME!V79), ABS(INDIRECT("'" &amp; V$2 &amp; "'!J" &amp; ROWS!V79)-TIME!V79)), "")</f>
        <v>1.0000000000000009E-2</v>
      </c>
      <c r="W79" s="2">
        <f ca="1">_xlfn.IFNA(MAX(ABS(INDIRECT("'" &amp; W$2 &amp; "'!B" &amp; ROWS!W79)-TIME!W79), ABS(INDIRECT("'" &amp; W$2 &amp; "'!F" &amp; ROWS!W79)-TIME!W79), ABS(INDIRECT("'" &amp; W$2 &amp; "'!J" &amp; ROWS!W79)-TIME!W79)), "")</f>
        <v>4.0000000000000036E-2</v>
      </c>
      <c r="X79" s="2">
        <f ca="1">_xlfn.IFNA(MAX(ABS(INDIRECT("'" &amp; X$2 &amp; "'!B" &amp; ROWS!X79)-TIME!X79), ABS(INDIRECT("'" &amp; X$2 &amp; "'!F" &amp; ROWS!X79)-TIME!X79), ABS(INDIRECT("'" &amp; X$2 &amp; "'!J" &amp; ROWS!X79)-TIME!X79)), "")</f>
        <v>0</v>
      </c>
      <c r="Y79" s="2">
        <f ca="1">_xlfn.IFNA(MAX(ABS(INDIRECT("'" &amp; Y$2 &amp; "'!B" &amp; ROWS!Y79)-TIME!Y79), ABS(INDIRECT("'" &amp; Y$2 &amp; "'!F" &amp; ROWS!Y79)-TIME!Y79), ABS(INDIRECT("'" &amp; Y$2 &amp; "'!J" &amp; ROWS!Y79)-TIME!Y79)), "")</f>
        <v>0</v>
      </c>
    </row>
    <row r="80" spans="1:25" x14ac:dyDescent="0.25">
      <c r="A80" t="str">
        <f>METRICS!A79</f>
        <v>runningTotal</v>
      </c>
      <c r="B80" s="2">
        <f ca="1">_xlfn.IFNA(MAX(ABS(INDIRECT("'" &amp; B$2 &amp; "'!B" &amp; ROWS!B80)-TIME!B80), ABS(INDIRECT("'" &amp; B$2 &amp; "'!F" &amp; ROWS!B80)-TIME!B80), ABS(INDIRECT("'" &amp; B$2 &amp; "'!J" &amp; ROWS!B80)-TIME!B80)), "")</f>
        <v>4.9999999999999822E-2</v>
      </c>
      <c r="C80" s="2">
        <f ca="1">_xlfn.IFNA(MAX(ABS(INDIRECT("'" &amp; C$2 &amp; "'!B" &amp; ROWS!C80)-TIME!C80), ABS(INDIRECT("'" &amp; C$2 &amp; "'!F" &amp; ROWS!C80)-TIME!C80), ABS(INDIRECT("'" &amp; C$2 &amp; "'!J" &amp; ROWS!C80)-TIME!C80)), "")</f>
        <v>4.0000000000000036E-2</v>
      </c>
      <c r="D80" s="2">
        <f ca="1">_xlfn.IFNA(MAX(ABS(INDIRECT("'" &amp; D$2 &amp; "'!B" &amp; ROWS!D80)-TIME!D80), ABS(INDIRECT("'" &amp; D$2 &amp; "'!F" &amp; ROWS!D80)-TIME!D80), ABS(INDIRECT("'" &amp; D$2 &amp; "'!J" &amp; ROWS!D80)-TIME!D80)), "")</f>
        <v>2.0000000000000018E-2</v>
      </c>
      <c r="E80" s="2">
        <f ca="1">_xlfn.IFNA(MAX(ABS(INDIRECT("'" &amp; E$2 &amp; "'!B" &amp; ROWS!E80)-TIME!E80), ABS(INDIRECT("'" &amp; E$2 &amp; "'!F" &amp; ROWS!E80)-TIME!E80), ABS(INDIRECT("'" &amp; E$2 &amp; "'!J" &amp; ROWS!E80)-TIME!E80)), "")</f>
        <v>0.17000000000000171</v>
      </c>
      <c r="F80" s="2">
        <f ca="1">_xlfn.IFNA(MAX(ABS(INDIRECT("'" &amp; F$2 &amp; "'!B" &amp; ROWS!F80)-TIME!F80), ABS(INDIRECT("'" &amp; F$2 &amp; "'!F" &amp; ROWS!F80)-TIME!F80), ABS(INDIRECT("'" &amp; F$2 &amp; "'!J" &amp; ROWS!F80)-TIME!F80)), "")</f>
        <v>0.26000000000000156</v>
      </c>
      <c r="G80" s="2">
        <f ca="1">_xlfn.IFNA(MAX(ABS(INDIRECT("'" &amp; G$2 &amp; "'!B" &amp; ROWS!G80)-TIME!G80), ABS(INDIRECT("'" &amp; G$2 &amp; "'!F" &amp; ROWS!G80)-TIME!G80), ABS(INDIRECT("'" &amp; G$2 &amp; "'!J" &amp; ROWS!G80)-TIME!G80)), "")</f>
        <v>0.26000000000000156</v>
      </c>
      <c r="H80" s="2" t="str">
        <f ca="1">_xlfn.IFNA(MAX(ABS(INDIRECT("'" &amp; H$2 &amp; "'!B" &amp; ROWS!H80)-TIME!H80), ABS(INDIRECT("'" &amp; H$2 &amp; "'!F" &amp; ROWS!H80)-TIME!H80), ABS(INDIRECT("'" &amp; H$2 &amp; "'!J" &amp; ROWS!H80)-TIME!H80)), "")</f>
        <v/>
      </c>
      <c r="I80" s="2" t="str">
        <f ca="1">_xlfn.IFNA(MAX(ABS(INDIRECT("'" &amp; I$2 &amp; "'!B" &amp; ROWS!I80)-TIME!I80), ABS(INDIRECT("'" &amp; I$2 &amp; "'!F" &amp; ROWS!I80)-TIME!I80), ABS(INDIRECT("'" &amp; I$2 &amp; "'!J" &amp; ROWS!I80)-TIME!I80)), "")</f>
        <v/>
      </c>
      <c r="J80" s="2">
        <f ca="1">_xlfn.IFNA(MAX(ABS(INDIRECT("'" &amp; J$2 &amp; "'!B" &amp; ROWS!J80)-TIME!J80), ABS(INDIRECT("'" &amp; J$2 &amp; "'!F" &amp; ROWS!J80)-TIME!J80), ABS(INDIRECT("'" &amp; J$2 &amp; "'!J" &amp; ROWS!J80)-TIME!J80)), "")</f>
        <v>0</v>
      </c>
      <c r="K80" s="2">
        <f ca="1">_xlfn.IFNA(MAX(ABS(INDIRECT("'" &amp; K$2 &amp; "'!B" &amp; ROWS!K80)-TIME!K80), ABS(INDIRECT("'" &amp; K$2 &amp; "'!F" &amp; ROWS!K80)-TIME!K80), ABS(INDIRECT("'" &amp; K$2 &amp; "'!J" &amp; ROWS!K80)-TIME!K80)), "")</f>
        <v>1.0000000000000009E-2</v>
      </c>
      <c r="L80" s="2">
        <f ca="1">_xlfn.IFNA(MAX(ABS(INDIRECT("'" &amp; L$2 &amp; "'!B" &amp; ROWS!L80)-TIME!L80), ABS(INDIRECT("'" &amp; L$2 &amp; "'!F" &amp; ROWS!L80)-TIME!L80), ABS(INDIRECT("'" &amp; L$2 &amp; "'!J" &amp; ROWS!L80)-TIME!L80)), "")</f>
        <v>1.0000000000000009E-2</v>
      </c>
      <c r="M80" s="2">
        <f ca="1">_xlfn.IFNA(MAX(ABS(INDIRECT("'" &amp; M$2 &amp; "'!B" &amp; ROWS!M80)-TIME!M80), ABS(INDIRECT("'" &amp; M$2 &amp; "'!F" &amp; ROWS!M80)-TIME!M80), ABS(INDIRECT("'" &amp; M$2 &amp; "'!J" &amp; ROWS!M80)-TIME!M80)), "")</f>
        <v>0.15999999999999837</v>
      </c>
      <c r="N80" s="2">
        <f ca="1">_xlfn.IFNA(MAX(ABS(INDIRECT("'" &amp; N$2 &amp; "'!B" &amp; ROWS!N80)-TIME!N80), ABS(INDIRECT("'" &amp; N$2 &amp; "'!F" &amp; ROWS!N80)-TIME!N80), ABS(INDIRECT("'" &amp; N$2 &amp; "'!J" &amp; ROWS!N80)-TIME!N80)), "")</f>
        <v>0.14000000000000057</v>
      </c>
      <c r="O80" s="2">
        <f ca="1">_xlfn.IFNA(MAX(ABS(INDIRECT("'" &amp; O$2 &amp; "'!B" &amp; ROWS!O80)-TIME!O80), ABS(INDIRECT("'" &amp; O$2 &amp; "'!F" &amp; ROWS!O80)-TIME!O80), ABS(INDIRECT("'" &amp; O$2 &amp; "'!J" &amp; ROWS!O80)-TIME!O80)), "")</f>
        <v>0.36000000000000121</v>
      </c>
      <c r="P80" s="2" t="str">
        <f ca="1">_xlfn.IFNA(MAX(ABS(INDIRECT("'" &amp; P$2 &amp; "'!B" &amp; ROWS!P80)-TIME!P80), ABS(INDIRECT("'" &amp; P$2 &amp; "'!F" &amp; ROWS!P80)-TIME!P80), ABS(INDIRECT("'" &amp; P$2 &amp; "'!J" &amp; ROWS!P80)-TIME!P80)), "")</f>
        <v/>
      </c>
      <c r="Q80" s="2" t="str">
        <f ca="1">_xlfn.IFNA(MAX(ABS(INDIRECT("'" &amp; Q$2 &amp; "'!B" &amp; ROWS!Q80)-TIME!Q80), ABS(INDIRECT("'" &amp; Q$2 &amp; "'!F" &amp; ROWS!Q80)-TIME!Q80), ABS(INDIRECT("'" &amp; Q$2 &amp; "'!J" &amp; ROWS!Q80)-TIME!Q80)), "")</f>
        <v/>
      </c>
      <c r="R80" s="2">
        <f ca="1">_xlfn.IFNA(MAX(ABS(INDIRECT("'" &amp; R$2 &amp; "'!B" &amp; ROWS!R80)-TIME!R80), ABS(INDIRECT("'" &amp; R$2 &amp; "'!F" &amp; ROWS!R80)-TIME!R80), ABS(INDIRECT("'" &amp; R$2 &amp; "'!J" &amp; ROWS!R80)-TIME!R80)), "")</f>
        <v>3.0000000000000027E-2</v>
      </c>
      <c r="S80" s="2">
        <f ca="1">_xlfn.IFNA(MAX(ABS(INDIRECT("'" &amp; S$2 &amp; "'!B" &amp; ROWS!S80)-TIME!S80), ABS(INDIRECT("'" &amp; S$2 &amp; "'!F" &amp; ROWS!S80)-TIME!S80), ABS(INDIRECT("'" &amp; S$2 &amp; "'!J" &amp; ROWS!S80)-TIME!S80)), "")</f>
        <v>0</v>
      </c>
      <c r="T80" s="2">
        <f ca="1">_xlfn.IFNA(MAX(ABS(INDIRECT("'" &amp; T$2 &amp; "'!B" &amp; ROWS!T80)-TIME!T80), ABS(INDIRECT("'" &amp; T$2 &amp; "'!F" &amp; ROWS!T80)-TIME!T80), ABS(INDIRECT("'" &amp; T$2 &amp; "'!J" &amp; ROWS!T80)-TIME!T80)), "")</f>
        <v>1.0000000000000009E-2</v>
      </c>
      <c r="U80" s="2">
        <f ca="1">_xlfn.IFNA(MAX(ABS(INDIRECT("'" &amp; U$2 &amp; "'!B" &amp; ROWS!U80)-TIME!U80), ABS(INDIRECT("'" &amp; U$2 &amp; "'!F" &amp; ROWS!U80)-TIME!U80), ABS(INDIRECT("'" &amp; U$2 &amp; "'!J" &amp; ROWS!U80)-TIME!U80)), "")</f>
        <v>0.10000000000000142</v>
      </c>
      <c r="V80" s="2">
        <f ca="1">_xlfn.IFNA(MAX(ABS(INDIRECT("'" &amp; V$2 &amp; "'!B" &amp; ROWS!V80)-TIME!V80), ABS(INDIRECT("'" &amp; V$2 &amp; "'!F" &amp; ROWS!V80)-TIME!V80), ABS(INDIRECT("'" &amp; V$2 &amp; "'!J" &amp; ROWS!V80)-TIME!V80)), "")</f>
        <v>0.22000000000000242</v>
      </c>
      <c r="W80" s="2">
        <f ca="1">_xlfn.IFNA(MAX(ABS(INDIRECT("'" &amp; W$2 &amp; "'!B" &amp; ROWS!W80)-TIME!W80), ABS(INDIRECT("'" &amp; W$2 &amp; "'!F" &amp; ROWS!W80)-TIME!W80), ABS(INDIRECT("'" &amp; W$2 &amp; "'!J" &amp; ROWS!W80)-TIME!W80)), "")</f>
        <v>0.24000000000000021</v>
      </c>
      <c r="X80" s="2" t="str">
        <f ca="1">_xlfn.IFNA(MAX(ABS(INDIRECT("'" &amp; X$2 &amp; "'!B" &amp; ROWS!X80)-TIME!X80), ABS(INDIRECT("'" &amp; X$2 &amp; "'!F" &amp; ROWS!X80)-TIME!X80), ABS(INDIRECT("'" &amp; X$2 &amp; "'!J" &amp; ROWS!X80)-TIME!X80)), "")</f>
        <v/>
      </c>
      <c r="Y80" s="2" t="str">
        <f ca="1">_xlfn.IFNA(MAX(ABS(INDIRECT("'" &amp; Y$2 &amp; "'!B" &amp; ROWS!Y80)-TIME!Y80), ABS(INDIRECT("'" &amp; Y$2 &amp; "'!F" &amp; ROWS!Y80)-TIME!Y80), ABS(INDIRECT("'" &amp; Y$2 &amp; "'!J" &amp; ROWS!Y80)-TIME!Y80)), "")</f>
        <v/>
      </c>
    </row>
    <row r="81" spans="1:25" x14ac:dyDescent="0.25">
      <c r="A81" t="str">
        <f>METRICS!A80</f>
        <v>searchsort</v>
      </c>
      <c r="B81" s="2">
        <f ca="1">_xlfn.IFNA(MAX(ABS(INDIRECT("'" &amp; B$2 &amp; "'!B" &amp; ROWS!B81)-TIME!B81), ABS(INDIRECT("'" &amp; B$2 &amp; "'!F" &amp; ROWS!B81)-TIME!B81), ABS(INDIRECT("'" &amp; B$2 &amp; "'!J" &amp; ROWS!B81)-TIME!B81)), "")</f>
        <v>0.85999999999999943</v>
      </c>
      <c r="C81" s="2">
        <f ca="1">_xlfn.IFNA(MAX(ABS(INDIRECT("'" &amp; C$2 &amp; "'!B" &amp; ROWS!C81)-TIME!C81), ABS(INDIRECT("'" &amp; C$2 &amp; "'!F" &amp; ROWS!C81)-TIME!C81), ABS(INDIRECT("'" &amp; C$2 &amp; "'!J" &amp; ROWS!C81)-TIME!C81)), "")</f>
        <v>0.10999999999999943</v>
      </c>
      <c r="D81" s="2">
        <f ca="1">_xlfn.IFNA(MAX(ABS(INDIRECT("'" &amp; D$2 &amp; "'!B" &amp; ROWS!D81)-TIME!D81), ABS(INDIRECT("'" &amp; D$2 &amp; "'!F" &amp; ROWS!D81)-TIME!D81), ABS(INDIRECT("'" &amp; D$2 &amp; "'!J" &amp; ROWS!D81)-TIME!D81)), "")</f>
        <v>0.12999999999999901</v>
      </c>
      <c r="E81" s="2" t="str">
        <f ca="1">_xlfn.IFNA(MAX(ABS(INDIRECT("'" &amp; E$2 &amp; "'!B" &amp; ROWS!E81)-TIME!E81), ABS(INDIRECT("'" &amp; E$2 &amp; "'!F" &amp; ROWS!E81)-TIME!E81), ABS(INDIRECT("'" &amp; E$2 &amp; "'!J" &amp; ROWS!E81)-TIME!E81)), "")</f>
        <v/>
      </c>
      <c r="F81" s="2" t="str">
        <f ca="1">_xlfn.IFNA(MAX(ABS(INDIRECT("'" &amp; F$2 &amp; "'!B" &amp; ROWS!F81)-TIME!F81), ABS(INDIRECT("'" &amp; F$2 &amp; "'!F" &amp; ROWS!F81)-TIME!F81), ABS(INDIRECT("'" &amp; F$2 &amp; "'!J" &amp; ROWS!F81)-TIME!F81)), "")</f>
        <v/>
      </c>
      <c r="G81" s="2" t="str">
        <f ca="1">_xlfn.IFNA(MAX(ABS(INDIRECT("'" &amp; G$2 &amp; "'!B" &amp; ROWS!G81)-TIME!G81), ABS(INDIRECT("'" &amp; G$2 &amp; "'!F" &amp; ROWS!G81)-TIME!G81), ABS(INDIRECT("'" &amp; G$2 &amp; "'!J" &amp; ROWS!G81)-TIME!G81)), "")</f>
        <v/>
      </c>
      <c r="H81" s="2" t="str">
        <f ca="1">_xlfn.IFNA(MAX(ABS(INDIRECT("'" &amp; H$2 &amp; "'!B" &amp; ROWS!H81)-TIME!H81), ABS(INDIRECT("'" &amp; H$2 &amp; "'!F" &amp; ROWS!H81)-TIME!H81), ABS(INDIRECT("'" &amp; H$2 &amp; "'!J" &amp; ROWS!H81)-TIME!H81)), "")</f>
        <v/>
      </c>
      <c r="I81" s="2" t="str">
        <f ca="1">_xlfn.IFNA(MAX(ABS(INDIRECT("'" &amp; I$2 &amp; "'!B" &amp; ROWS!I81)-TIME!I81), ABS(INDIRECT("'" &amp; I$2 &amp; "'!F" &amp; ROWS!I81)-TIME!I81), ABS(INDIRECT("'" &amp; I$2 &amp; "'!J" &amp; ROWS!I81)-TIME!I81)), "")</f>
        <v/>
      </c>
      <c r="J81" s="2">
        <f ca="1">_xlfn.IFNA(MAX(ABS(INDIRECT("'" &amp; J$2 &amp; "'!B" &amp; ROWS!J81)-TIME!J81), ABS(INDIRECT("'" &amp; J$2 &amp; "'!F" &amp; ROWS!J81)-TIME!J81), ABS(INDIRECT("'" &amp; J$2 &amp; "'!J" &amp; ROWS!J81)-TIME!J81)), "")</f>
        <v>1.0000000000000009E-2</v>
      </c>
      <c r="K81" s="2">
        <f ca="1">_xlfn.IFNA(MAX(ABS(INDIRECT("'" &amp; K$2 &amp; "'!B" &amp; ROWS!K81)-TIME!K81), ABS(INDIRECT("'" &amp; K$2 &amp; "'!F" &amp; ROWS!K81)-TIME!K81), ABS(INDIRECT("'" &amp; K$2 &amp; "'!J" &amp; ROWS!K81)-TIME!K81)), "")</f>
        <v>1.0000000000000009E-2</v>
      </c>
      <c r="L81" s="2">
        <f ca="1">_xlfn.IFNA(MAX(ABS(INDIRECT("'" &amp; L$2 &amp; "'!B" &amp; ROWS!L81)-TIME!L81), ABS(INDIRECT("'" &amp; L$2 &amp; "'!F" &amp; ROWS!L81)-TIME!L81), ABS(INDIRECT("'" &amp; L$2 &amp; "'!J" &amp; ROWS!L81)-TIME!L81)), "")</f>
        <v>0</v>
      </c>
      <c r="M81" s="2" t="str">
        <f ca="1">_xlfn.IFNA(MAX(ABS(INDIRECT("'" &amp; M$2 &amp; "'!B" &amp; ROWS!M81)-TIME!M81), ABS(INDIRECT("'" &amp; M$2 &amp; "'!F" &amp; ROWS!M81)-TIME!M81), ABS(INDIRECT("'" &amp; M$2 &amp; "'!J" &amp; ROWS!M81)-TIME!M81)), "")</f>
        <v/>
      </c>
      <c r="N81" s="2" t="str">
        <f ca="1">_xlfn.IFNA(MAX(ABS(INDIRECT("'" &amp; N$2 &amp; "'!B" &amp; ROWS!N81)-TIME!N81), ABS(INDIRECT("'" &amp; N$2 &amp; "'!F" &amp; ROWS!N81)-TIME!N81), ABS(INDIRECT("'" &amp; N$2 &amp; "'!J" &amp; ROWS!N81)-TIME!N81)), "")</f>
        <v/>
      </c>
      <c r="O81" s="2" t="str">
        <f ca="1">_xlfn.IFNA(MAX(ABS(INDIRECT("'" &amp; O$2 &amp; "'!B" &amp; ROWS!O81)-TIME!O81), ABS(INDIRECT("'" &amp; O$2 &amp; "'!F" &amp; ROWS!O81)-TIME!O81), ABS(INDIRECT("'" &amp; O$2 &amp; "'!J" &amp; ROWS!O81)-TIME!O81)), "")</f>
        <v/>
      </c>
      <c r="P81" s="2" t="str">
        <f ca="1">_xlfn.IFNA(MAX(ABS(INDIRECT("'" &amp; P$2 &amp; "'!B" &amp; ROWS!P81)-TIME!P81), ABS(INDIRECT("'" &amp; P$2 &amp; "'!F" &amp; ROWS!P81)-TIME!P81), ABS(INDIRECT("'" &amp; P$2 &amp; "'!J" &amp; ROWS!P81)-TIME!P81)), "")</f>
        <v/>
      </c>
      <c r="Q81" s="2" t="str">
        <f ca="1">_xlfn.IFNA(MAX(ABS(INDIRECT("'" &amp; Q$2 &amp; "'!B" &amp; ROWS!Q81)-TIME!Q81), ABS(INDIRECT("'" &amp; Q$2 &amp; "'!F" &amp; ROWS!Q81)-TIME!Q81), ABS(INDIRECT("'" &amp; Q$2 &amp; "'!J" &amp; ROWS!Q81)-TIME!Q81)), "")</f>
        <v/>
      </c>
      <c r="R81" s="2">
        <f ca="1">_xlfn.IFNA(MAX(ABS(INDIRECT("'" &amp; R$2 &amp; "'!B" &amp; ROWS!R81)-TIME!R81), ABS(INDIRECT("'" &amp; R$2 &amp; "'!F" &amp; ROWS!R81)-TIME!R81), ABS(INDIRECT("'" &amp; R$2 &amp; "'!J" &amp; ROWS!R81)-TIME!R81)), "")</f>
        <v>1.0000000000000009E-2</v>
      </c>
      <c r="S81" s="2">
        <f ca="1">_xlfn.IFNA(MAX(ABS(INDIRECT("'" &amp; S$2 &amp; "'!B" &amp; ROWS!S81)-TIME!S81), ABS(INDIRECT("'" &amp; S$2 &amp; "'!F" &amp; ROWS!S81)-TIME!S81), ABS(INDIRECT("'" &amp; S$2 &amp; "'!J" &amp; ROWS!S81)-TIME!S81)), "")</f>
        <v>1.0000000000000009E-2</v>
      </c>
      <c r="T81" s="2">
        <f ca="1">_xlfn.IFNA(MAX(ABS(INDIRECT("'" &amp; T$2 &amp; "'!B" &amp; ROWS!T81)-TIME!T81), ABS(INDIRECT("'" &amp; T$2 &amp; "'!F" &amp; ROWS!T81)-TIME!T81), ABS(INDIRECT("'" &amp; T$2 &amp; "'!J" &amp; ROWS!T81)-TIME!T81)), "")</f>
        <v>2.0000000000000018E-2</v>
      </c>
      <c r="U81" s="2" t="str">
        <f ca="1">_xlfn.IFNA(MAX(ABS(INDIRECT("'" &amp; U$2 &amp; "'!B" &amp; ROWS!U81)-TIME!U81), ABS(INDIRECT("'" &amp; U$2 &amp; "'!F" &amp; ROWS!U81)-TIME!U81), ABS(INDIRECT("'" &amp; U$2 &amp; "'!J" &amp; ROWS!U81)-TIME!U81)), "")</f>
        <v/>
      </c>
      <c r="V81" s="2" t="str">
        <f ca="1">_xlfn.IFNA(MAX(ABS(INDIRECT("'" &amp; V$2 &amp; "'!B" &amp; ROWS!V81)-TIME!V81), ABS(INDIRECT("'" &amp; V$2 &amp; "'!F" &amp; ROWS!V81)-TIME!V81), ABS(INDIRECT("'" &amp; V$2 &amp; "'!J" &amp; ROWS!V81)-TIME!V81)), "")</f>
        <v/>
      </c>
      <c r="W81" s="2" t="str">
        <f ca="1">_xlfn.IFNA(MAX(ABS(INDIRECT("'" &amp; W$2 &amp; "'!B" &amp; ROWS!W81)-TIME!W81), ABS(INDIRECT("'" &amp; W$2 &amp; "'!F" &amp; ROWS!W81)-TIME!W81), ABS(INDIRECT("'" &amp; W$2 &amp; "'!J" &amp; ROWS!W81)-TIME!W81)), "")</f>
        <v/>
      </c>
      <c r="X81" s="2" t="str">
        <f ca="1">_xlfn.IFNA(MAX(ABS(INDIRECT("'" &amp; X$2 &amp; "'!B" &amp; ROWS!X81)-TIME!X81), ABS(INDIRECT("'" &amp; X$2 &amp; "'!F" &amp; ROWS!X81)-TIME!X81), ABS(INDIRECT("'" &amp; X$2 &amp; "'!J" &amp; ROWS!X81)-TIME!X81)), "")</f>
        <v/>
      </c>
      <c r="Y81" s="2" t="str">
        <f ca="1">_xlfn.IFNA(MAX(ABS(INDIRECT("'" &amp; Y$2 &amp; "'!B" &amp; ROWS!Y81)-TIME!Y81), ABS(INDIRECT("'" &amp; Y$2 &amp; "'!F" &amp; ROWS!Y81)-TIME!Y81), ABS(INDIRECT("'" &amp; Y$2 &amp; "'!J" &amp; ROWS!Y81)-TIME!Y81)), "")</f>
        <v/>
      </c>
    </row>
    <row r="82" spans="1:25" x14ac:dyDescent="0.25">
      <c r="A82" t="str">
        <f>METRICS!A81</f>
        <v>self-assignment</v>
      </c>
      <c r="B82" s="2">
        <f ca="1">_xlfn.IFNA(MAX(ABS(INDIRECT("'" &amp; B$2 &amp; "'!B" &amp; ROWS!B82)-TIME!B82), ABS(INDIRECT("'" &amp; B$2 &amp; "'!F" &amp; ROWS!B82)-TIME!B82), ABS(INDIRECT("'" &amp; B$2 &amp; "'!J" &amp; ROWS!B82)-TIME!B82)), "")</f>
        <v>1.0000000000000009E-2</v>
      </c>
      <c r="C82" s="2">
        <f ca="1">_xlfn.IFNA(MAX(ABS(INDIRECT("'" &amp; C$2 &amp; "'!B" &amp; ROWS!C82)-TIME!C82), ABS(INDIRECT("'" &amp; C$2 &amp; "'!F" &amp; ROWS!C82)-TIME!C82), ABS(INDIRECT("'" &amp; C$2 &amp; "'!J" &amp; ROWS!C82)-TIME!C82)), "")</f>
        <v>1.0000000000000009E-2</v>
      </c>
      <c r="D82" s="2">
        <f ca="1">_xlfn.IFNA(MAX(ABS(INDIRECT("'" &amp; D$2 &amp; "'!B" &amp; ROWS!D82)-TIME!D82), ABS(INDIRECT("'" &amp; D$2 &amp; "'!F" &amp; ROWS!D82)-TIME!D82), ABS(INDIRECT("'" &amp; D$2 &amp; "'!J" &amp; ROWS!D82)-TIME!D82)), "")</f>
        <v>0</v>
      </c>
      <c r="E82" s="2">
        <f ca="1">_xlfn.IFNA(MAX(ABS(INDIRECT("'" &amp; E$2 &amp; "'!B" &amp; ROWS!E82)-TIME!E82), ABS(INDIRECT("'" &amp; E$2 &amp; "'!F" &amp; ROWS!E82)-TIME!E82), ABS(INDIRECT("'" &amp; E$2 &amp; "'!J" &amp; ROWS!E82)-TIME!E82)), "")</f>
        <v>1.0000000000000009E-2</v>
      </c>
      <c r="F82" s="2">
        <f ca="1">_xlfn.IFNA(MAX(ABS(INDIRECT("'" &amp; F$2 &amp; "'!B" &amp; ROWS!F82)-TIME!F82), ABS(INDIRECT("'" &amp; F$2 &amp; "'!F" &amp; ROWS!F82)-TIME!F82), ABS(INDIRECT("'" &amp; F$2 &amp; "'!J" &amp; ROWS!F82)-TIME!F82)), "")</f>
        <v>9.9999999999998979E-3</v>
      </c>
      <c r="G82" s="2">
        <f ca="1">_xlfn.IFNA(MAX(ABS(INDIRECT("'" &amp; G$2 &amp; "'!B" &amp; ROWS!G82)-TIME!G82), ABS(INDIRECT("'" &amp; G$2 &amp; "'!F" &amp; ROWS!G82)-TIME!G82), ABS(INDIRECT("'" &amp; G$2 &amp; "'!J" &amp; ROWS!G82)-TIME!G82)), "")</f>
        <v>1.0000000000000009E-2</v>
      </c>
      <c r="H82" s="2">
        <f ca="1">_xlfn.IFNA(MAX(ABS(INDIRECT("'" &amp; H$2 &amp; "'!B" &amp; ROWS!H82)-TIME!H82), ABS(INDIRECT("'" &amp; H$2 &amp; "'!F" &amp; ROWS!H82)-TIME!H82), ABS(INDIRECT("'" &amp; H$2 &amp; "'!J" &amp; ROWS!H82)-TIME!H82)), "")</f>
        <v>2.0000000000000018E-2</v>
      </c>
      <c r="I82" s="2">
        <f ca="1">_xlfn.IFNA(MAX(ABS(INDIRECT("'" &amp; I$2 &amp; "'!B" &amp; ROWS!I82)-TIME!I82), ABS(INDIRECT("'" &amp; I$2 &amp; "'!F" &amp; ROWS!I82)-TIME!I82), ABS(INDIRECT("'" &amp; I$2 &amp; "'!J" &amp; ROWS!I82)-TIME!I82)), "")</f>
        <v>2.0000000000000018E-2</v>
      </c>
      <c r="J82" s="2">
        <f ca="1">_xlfn.IFNA(MAX(ABS(INDIRECT("'" &amp; J$2 &amp; "'!B" &amp; ROWS!J82)-TIME!J82), ABS(INDIRECT("'" &amp; J$2 &amp; "'!F" &amp; ROWS!J82)-TIME!J82), ABS(INDIRECT("'" &amp; J$2 &amp; "'!J" &amp; ROWS!J82)-TIME!J82)), "")</f>
        <v>0</v>
      </c>
      <c r="K82" s="2">
        <f ca="1">_xlfn.IFNA(MAX(ABS(INDIRECT("'" &amp; K$2 &amp; "'!B" &amp; ROWS!K82)-TIME!K82), ABS(INDIRECT("'" &amp; K$2 &amp; "'!F" &amp; ROWS!K82)-TIME!K82), ABS(INDIRECT("'" &amp; K$2 &amp; "'!J" &amp; ROWS!K82)-TIME!K82)), "")</f>
        <v>0</v>
      </c>
      <c r="L82" s="2">
        <f ca="1">_xlfn.IFNA(MAX(ABS(INDIRECT("'" &amp; L$2 &amp; "'!B" &amp; ROWS!L82)-TIME!L82), ABS(INDIRECT("'" &amp; L$2 &amp; "'!F" &amp; ROWS!L82)-TIME!L82), ABS(INDIRECT("'" &amp; L$2 &amp; "'!J" &amp; ROWS!L82)-TIME!L82)), "")</f>
        <v>0</v>
      </c>
      <c r="M82" s="2">
        <f ca="1">_xlfn.IFNA(MAX(ABS(INDIRECT("'" &amp; M$2 &amp; "'!B" &amp; ROWS!M82)-TIME!M82), ABS(INDIRECT("'" &amp; M$2 &amp; "'!F" &amp; ROWS!M82)-TIME!M82), ABS(INDIRECT("'" &amp; M$2 &amp; "'!J" &amp; ROWS!M82)-TIME!M82)), "")</f>
        <v>9.9999999999999534E-3</v>
      </c>
      <c r="N82" s="2">
        <f ca="1">_xlfn.IFNA(MAX(ABS(INDIRECT("'" &amp; N$2 &amp; "'!B" &amp; ROWS!N82)-TIME!N82), ABS(INDIRECT("'" &amp; N$2 &amp; "'!F" &amp; ROWS!N82)-TIME!N82), ABS(INDIRECT("'" &amp; N$2 &amp; "'!J" &amp; ROWS!N82)-TIME!N82)), "")</f>
        <v>1.0000000000000009E-2</v>
      </c>
      <c r="O82" s="2">
        <f ca="1">_xlfn.IFNA(MAX(ABS(INDIRECT("'" &amp; O$2 &amp; "'!B" &amp; ROWS!O82)-TIME!O82), ABS(INDIRECT("'" &amp; O$2 &amp; "'!F" &amp; ROWS!O82)-TIME!O82), ABS(INDIRECT("'" &amp; O$2 &amp; "'!J" &amp; ROWS!O82)-TIME!O82)), "")</f>
        <v>0</v>
      </c>
      <c r="P82" s="2">
        <f ca="1">_xlfn.IFNA(MAX(ABS(INDIRECT("'" &amp; P$2 &amp; "'!B" &amp; ROWS!P82)-TIME!P82), ABS(INDIRECT("'" &amp; P$2 &amp; "'!F" &amp; ROWS!P82)-TIME!P82), ABS(INDIRECT("'" &amp; P$2 &amp; "'!J" &amp; ROWS!P82)-TIME!P82)), "")</f>
        <v>1.0000000000000009E-2</v>
      </c>
      <c r="Q82" s="2">
        <f ca="1">_xlfn.IFNA(MAX(ABS(INDIRECT("'" &amp; Q$2 &amp; "'!B" &amp; ROWS!Q82)-TIME!Q82), ABS(INDIRECT("'" &amp; Q$2 &amp; "'!F" &amp; ROWS!Q82)-TIME!Q82), ABS(INDIRECT("'" &amp; Q$2 &amp; "'!J" &amp; ROWS!Q82)-TIME!Q82)), "")</f>
        <v>1.0000000000000009E-2</v>
      </c>
      <c r="R82" s="2">
        <f ca="1">_xlfn.IFNA(MAX(ABS(INDIRECT("'" &amp; R$2 &amp; "'!B" &amp; ROWS!R82)-TIME!R82), ABS(INDIRECT("'" &amp; R$2 &amp; "'!F" &amp; ROWS!R82)-TIME!R82), ABS(INDIRECT("'" &amp; R$2 &amp; "'!J" &amp; ROWS!R82)-TIME!R82)), "")</f>
        <v>0</v>
      </c>
      <c r="S82" s="2">
        <f ca="1">_xlfn.IFNA(MAX(ABS(INDIRECT("'" &amp; S$2 &amp; "'!B" &amp; ROWS!S82)-TIME!S82), ABS(INDIRECT("'" &amp; S$2 &amp; "'!F" &amp; ROWS!S82)-TIME!S82), ABS(INDIRECT("'" &amp; S$2 &amp; "'!J" &amp; ROWS!S82)-TIME!S82)), "")</f>
        <v>0</v>
      </c>
      <c r="T82" s="2">
        <f ca="1">_xlfn.IFNA(MAX(ABS(INDIRECT("'" &amp; T$2 &amp; "'!B" &amp; ROWS!T82)-TIME!T82), ABS(INDIRECT("'" &amp; T$2 &amp; "'!F" &amp; ROWS!T82)-TIME!T82), ABS(INDIRECT("'" &amp; T$2 &amp; "'!J" &amp; ROWS!T82)-TIME!T82)), "")</f>
        <v>0.01</v>
      </c>
      <c r="U82" s="2">
        <f ca="1">_xlfn.IFNA(MAX(ABS(INDIRECT("'" &amp; U$2 &amp; "'!B" &amp; ROWS!U82)-TIME!U82), ABS(INDIRECT("'" &amp; U$2 &amp; "'!F" &amp; ROWS!U82)-TIME!U82), ABS(INDIRECT("'" &amp; U$2 &amp; "'!J" &amp; ROWS!U82)-TIME!U82)), "")</f>
        <v>1.0000000000000009E-2</v>
      </c>
      <c r="V82" s="2">
        <f ca="1">_xlfn.IFNA(MAX(ABS(INDIRECT("'" &amp; V$2 &amp; "'!B" &amp; ROWS!V82)-TIME!V82), ABS(INDIRECT("'" &amp; V$2 &amp; "'!F" &amp; ROWS!V82)-TIME!V82), ABS(INDIRECT("'" &amp; V$2 &amp; "'!J" &amp; ROWS!V82)-TIME!V82)), "")</f>
        <v>2.0000000000000018E-2</v>
      </c>
      <c r="W82" s="2">
        <f ca="1">_xlfn.IFNA(MAX(ABS(INDIRECT("'" &amp; W$2 &amp; "'!B" &amp; ROWS!W82)-TIME!W82), ABS(INDIRECT("'" &amp; W$2 &amp; "'!F" &amp; ROWS!W82)-TIME!W82), ABS(INDIRECT("'" &amp; W$2 &amp; "'!J" &amp; ROWS!W82)-TIME!W82)), "")</f>
        <v>0</v>
      </c>
      <c r="X82" s="2">
        <f ca="1">_xlfn.IFNA(MAX(ABS(INDIRECT("'" &amp; X$2 &amp; "'!B" &amp; ROWS!X82)-TIME!X82), ABS(INDIRECT("'" &amp; X$2 &amp; "'!F" &amp; ROWS!X82)-TIME!X82), ABS(INDIRECT("'" &amp; X$2 &amp; "'!J" &amp; ROWS!X82)-TIME!X82)), "")</f>
        <v>1.0000000000000009E-2</v>
      </c>
      <c r="Y82" s="2">
        <f ca="1">_xlfn.IFNA(MAX(ABS(INDIRECT("'" &amp; Y$2 &amp; "'!B" &amp; ROWS!Y82)-TIME!Y82), ABS(INDIRECT("'" &amp; Y$2 &amp; "'!F" &amp; ROWS!Y82)-TIME!Y82), ABS(INDIRECT("'" &amp; Y$2 &amp; "'!J" &amp; ROWS!Y82)-TIME!Y82)), "")</f>
        <v>9.999999999999995E-3</v>
      </c>
    </row>
    <row r="83" spans="1:25" x14ac:dyDescent="0.25">
      <c r="A83" t="str">
        <f>METRICS!A82</f>
        <v>shortCircuit</v>
      </c>
      <c r="B83" s="2">
        <f ca="1">_xlfn.IFNA(MAX(ABS(INDIRECT("'" &amp; B$2 &amp; "'!B" &amp; ROWS!B83)-TIME!B83), ABS(INDIRECT("'" &amp; B$2 &amp; "'!F" &amp; ROWS!B83)-TIME!B83), ABS(INDIRECT("'" &amp; B$2 &amp; "'!J" &amp; ROWS!B83)-TIME!B83)), "")</f>
        <v>1.0000000000000009E-2</v>
      </c>
      <c r="C83" s="2">
        <f ca="1">_xlfn.IFNA(MAX(ABS(INDIRECT("'" &amp; C$2 &amp; "'!B" &amp; ROWS!C83)-TIME!C83), ABS(INDIRECT("'" &amp; C$2 &amp; "'!F" &amp; ROWS!C83)-TIME!C83), ABS(INDIRECT("'" &amp; C$2 &amp; "'!J" &amp; ROWS!C83)-TIME!C83)), "")</f>
        <v>1.0000000000000009E-2</v>
      </c>
      <c r="D83" s="2">
        <f ca="1">_xlfn.IFNA(MAX(ABS(INDIRECT("'" &amp; D$2 &amp; "'!B" &amp; ROWS!D83)-TIME!D83), ABS(INDIRECT("'" &amp; D$2 &amp; "'!F" &amp; ROWS!D83)-TIME!D83), ABS(INDIRECT("'" &amp; D$2 &amp; "'!J" &amp; ROWS!D83)-TIME!D83)), "")</f>
        <v>9.999999999999995E-3</v>
      </c>
      <c r="E83" s="2">
        <f ca="1">_xlfn.IFNA(MAX(ABS(INDIRECT("'" &amp; E$2 &amp; "'!B" &amp; ROWS!E83)-TIME!E83), ABS(INDIRECT("'" &amp; E$2 &amp; "'!F" &amp; ROWS!E83)-TIME!E83), ABS(INDIRECT("'" &amp; E$2 &amp; "'!J" &amp; ROWS!E83)-TIME!E83)), "")</f>
        <v>7.9999999999999849E-2</v>
      </c>
      <c r="F83" s="2">
        <f ca="1">_xlfn.IFNA(MAX(ABS(INDIRECT("'" &amp; F$2 &amp; "'!B" &amp; ROWS!F83)-TIME!F83), ABS(INDIRECT("'" &amp; F$2 &amp; "'!F" &amp; ROWS!F83)-TIME!F83), ABS(INDIRECT("'" &amp; F$2 &amp; "'!J" &amp; ROWS!F83)-TIME!F83)), "")</f>
        <v>3.0000000000000027E-2</v>
      </c>
      <c r="G83" s="2">
        <f ca="1">_xlfn.IFNA(MAX(ABS(INDIRECT("'" &amp; G$2 &amp; "'!B" &amp; ROWS!G83)-TIME!G83), ABS(INDIRECT("'" &amp; G$2 &amp; "'!F" &amp; ROWS!G83)-TIME!G83), ABS(INDIRECT("'" &amp; G$2 &amp; "'!J" &amp; ROWS!G83)-TIME!G83)), "")</f>
        <v>2.0000000000000018E-2</v>
      </c>
      <c r="H83" s="2" t="str">
        <f ca="1">_xlfn.IFNA(MAX(ABS(INDIRECT("'" &amp; H$2 &amp; "'!B" &amp; ROWS!H83)-TIME!H83), ABS(INDIRECT("'" &amp; H$2 &amp; "'!F" &amp; ROWS!H83)-TIME!H83), ABS(INDIRECT("'" &amp; H$2 &amp; "'!J" &amp; ROWS!H83)-TIME!H83)), "")</f>
        <v/>
      </c>
      <c r="I83" s="2" t="str">
        <f ca="1">_xlfn.IFNA(MAX(ABS(INDIRECT("'" &amp; I$2 &amp; "'!B" &amp; ROWS!I83)-TIME!I83), ABS(INDIRECT("'" &amp; I$2 &amp; "'!F" &amp; ROWS!I83)-TIME!I83), ABS(INDIRECT("'" &amp; I$2 &amp; "'!J" &amp; ROWS!I83)-TIME!I83)), "")</f>
        <v/>
      </c>
      <c r="J83" s="2">
        <f ca="1">_xlfn.IFNA(MAX(ABS(INDIRECT("'" &amp; J$2 &amp; "'!B" &amp; ROWS!J83)-TIME!J83), ABS(INDIRECT("'" &amp; J$2 &amp; "'!F" &amp; ROWS!J83)-TIME!J83), ABS(INDIRECT("'" &amp; J$2 &amp; "'!J" &amp; ROWS!J83)-TIME!J83)), "")</f>
        <v>0</v>
      </c>
      <c r="K83" s="2">
        <f ca="1">_xlfn.IFNA(MAX(ABS(INDIRECT("'" &amp; K$2 &amp; "'!B" &amp; ROWS!K83)-TIME!K83), ABS(INDIRECT("'" &amp; K$2 &amp; "'!F" &amp; ROWS!K83)-TIME!K83), ABS(INDIRECT("'" &amp; K$2 &amp; "'!J" &amp; ROWS!K83)-TIME!K83)), "")</f>
        <v>9.999999999999995E-3</v>
      </c>
      <c r="L83" s="2">
        <f ca="1">_xlfn.IFNA(MAX(ABS(INDIRECT("'" &amp; L$2 &amp; "'!B" &amp; ROWS!L83)-TIME!L83), ABS(INDIRECT("'" &amp; L$2 &amp; "'!F" &amp; ROWS!L83)-TIME!L83), ABS(INDIRECT("'" &amp; L$2 &amp; "'!J" &amp; ROWS!L83)-TIME!L83)), "")</f>
        <v>0</v>
      </c>
      <c r="M83" s="2">
        <f ca="1">_xlfn.IFNA(MAX(ABS(INDIRECT("'" &amp; M$2 &amp; "'!B" &amp; ROWS!M83)-TIME!M83), ABS(INDIRECT("'" &amp; M$2 &amp; "'!F" &amp; ROWS!M83)-TIME!M83), ABS(INDIRECT("'" &amp; M$2 &amp; "'!J" &amp; ROWS!M83)-TIME!M83)), "")</f>
        <v>2.0000000000000018E-2</v>
      </c>
      <c r="N83" s="2">
        <f ca="1">_xlfn.IFNA(MAX(ABS(INDIRECT("'" &amp; N$2 &amp; "'!B" &amp; ROWS!N83)-TIME!N83), ABS(INDIRECT("'" &amp; N$2 &amp; "'!F" &amp; ROWS!N83)-TIME!N83), ABS(INDIRECT("'" &amp; N$2 &amp; "'!J" &amp; ROWS!N83)-TIME!N83)), "")</f>
        <v>2.0000000000000018E-2</v>
      </c>
      <c r="O83" s="2">
        <f ca="1">_xlfn.IFNA(MAX(ABS(INDIRECT("'" &amp; O$2 &amp; "'!B" &amp; ROWS!O83)-TIME!O83), ABS(INDIRECT("'" &amp; O$2 &amp; "'!F" &amp; ROWS!O83)-TIME!O83), ABS(INDIRECT("'" &amp; O$2 &amp; "'!J" &amp; ROWS!O83)-TIME!O83)), "")</f>
        <v>3.0000000000000027E-2</v>
      </c>
      <c r="P83" s="2" t="str">
        <f ca="1">_xlfn.IFNA(MAX(ABS(INDIRECT("'" &amp; P$2 &amp; "'!B" &amp; ROWS!P83)-TIME!P83), ABS(INDIRECT("'" &amp; P$2 &amp; "'!F" &amp; ROWS!P83)-TIME!P83), ABS(INDIRECT("'" &amp; P$2 &amp; "'!J" &amp; ROWS!P83)-TIME!P83)), "")</f>
        <v/>
      </c>
      <c r="Q83" s="2" t="str">
        <f ca="1">_xlfn.IFNA(MAX(ABS(INDIRECT("'" &amp; Q$2 &amp; "'!B" &amp; ROWS!Q83)-TIME!Q83), ABS(INDIRECT("'" &amp; Q$2 &amp; "'!F" &amp; ROWS!Q83)-TIME!Q83), ABS(INDIRECT("'" &amp; Q$2 &amp; "'!J" &amp; ROWS!Q83)-TIME!Q83)), "")</f>
        <v/>
      </c>
      <c r="R83" s="2">
        <f ca="1">_xlfn.IFNA(MAX(ABS(INDIRECT("'" &amp; R$2 &amp; "'!B" &amp; ROWS!R83)-TIME!R83), ABS(INDIRECT("'" &amp; R$2 &amp; "'!F" &amp; ROWS!R83)-TIME!R83), ABS(INDIRECT("'" &amp; R$2 &amp; "'!J" &amp; ROWS!R83)-TIME!R83)), "")</f>
        <v>1.0000000000000009E-2</v>
      </c>
      <c r="S83" s="2">
        <f ca="1">_xlfn.IFNA(MAX(ABS(INDIRECT("'" &amp; S$2 &amp; "'!B" &amp; ROWS!S83)-TIME!S83), ABS(INDIRECT("'" &amp; S$2 &amp; "'!F" &amp; ROWS!S83)-TIME!S83), ABS(INDIRECT("'" &amp; S$2 &amp; "'!J" &amp; ROWS!S83)-TIME!S83)), "")</f>
        <v>0</v>
      </c>
      <c r="T83" s="2">
        <f ca="1">_xlfn.IFNA(MAX(ABS(INDIRECT("'" &amp; T$2 &amp; "'!B" &amp; ROWS!T83)-TIME!T83), ABS(INDIRECT("'" &amp; T$2 &amp; "'!F" &amp; ROWS!T83)-TIME!T83), ABS(INDIRECT("'" &amp; T$2 &amp; "'!J" &amp; ROWS!T83)-TIME!T83)), "")</f>
        <v>0</v>
      </c>
      <c r="U83" s="2">
        <f ca="1">_xlfn.IFNA(MAX(ABS(INDIRECT("'" &amp; U$2 &amp; "'!B" &amp; ROWS!U83)-TIME!U83), ABS(INDIRECT("'" &amp; U$2 &amp; "'!F" &amp; ROWS!U83)-TIME!U83), ABS(INDIRECT("'" &amp; U$2 &amp; "'!J" &amp; ROWS!U83)-TIME!U83)), "")</f>
        <v>3.0000000000000027E-2</v>
      </c>
      <c r="V83" s="2">
        <f ca="1">_xlfn.IFNA(MAX(ABS(INDIRECT("'" &amp; V$2 &amp; "'!B" &amp; ROWS!V83)-TIME!V83), ABS(INDIRECT("'" &amp; V$2 &amp; "'!F" &amp; ROWS!V83)-TIME!V83), ABS(INDIRECT("'" &amp; V$2 &amp; "'!J" &amp; ROWS!V83)-TIME!V83)), "")</f>
        <v>0</v>
      </c>
      <c r="W83" s="2">
        <f ca="1">_xlfn.IFNA(MAX(ABS(INDIRECT("'" &amp; W$2 &amp; "'!B" &amp; ROWS!W83)-TIME!W83), ABS(INDIRECT("'" &amp; W$2 &amp; "'!F" &amp; ROWS!W83)-TIME!W83), ABS(INDIRECT("'" &amp; W$2 &amp; "'!J" &amp; ROWS!W83)-TIME!W83)), "")</f>
        <v>1.0000000000000009E-2</v>
      </c>
      <c r="X83" s="2" t="str">
        <f ca="1">_xlfn.IFNA(MAX(ABS(INDIRECT("'" &amp; X$2 &amp; "'!B" &amp; ROWS!X83)-TIME!X83), ABS(INDIRECT("'" &amp; X$2 &amp; "'!F" &amp; ROWS!X83)-TIME!X83), ABS(INDIRECT("'" &amp; X$2 &amp; "'!J" &amp; ROWS!X83)-TIME!X83)), "")</f>
        <v/>
      </c>
      <c r="Y83" s="2" t="str">
        <f ca="1">_xlfn.IFNA(MAX(ABS(INDIRECT("'" &amp; Y$2 &amp; "'!B" &amp; ROWS!Y83)-TIME!Y83), ABS(INDIRECT("'" &amp; Y$2 &amp; "'!F" &amp; ROWS!Y83)-TIME!Y83), ABS(INDIRECT("'" &amp; Y$2 &amp; "'!J" &amp; ROWS!Y83)-TIME!Y83)), "")</f>
        <v/>
      </c>
    </row>
    <row r="84" spans="1:25" x14ac:dyDescent="0.25">
      <c r="A84" t="str">
        <f>METRICS!A83</f>
        <v>simpleGenericTriple</v>
      </c>
      <c r="B84" s="2">
        <f ca="1">_xlfn.IFNA(MAX(ABS(INDIRECT("'" &amp; B$2 &amp; "'!B" &amp; ROWS!B84)-TIME!B84), ABS(INDIRECT("'" &amp; B$2 &amp; "'!F" &amp; ROWS!B84)-TIME!B84), ABS(INDIRECT("'" &amp; B$2 &amp; "'!J" &amp; ROWS!B84)-TIME!B84)), "")</f>
        <v>9.999999999999995E-3</v>
      </c>
      <c r="C84" s="2">
        <f ca="1">_xlfn.IFNA(MAX(ABS(INDIRECT("'" &amp; C$2 &amp; "'!B" &amp; ROWS!C84)-TIME!C84), ABS(INDIRECT("'" &amp; C$2 &amp; "'!F" &amp; ROWS!C84)-TIME!C84), ABS(INDIRECT("'" &amp; C$2 &amp; "'!J" &amp; ROWS!C84)-TIME!C84)), "")</f>
        <v>0</v>
      </c>
      <c r="D84" s="2">
        <f ca="1">_xlfn.IFNA(MAX(ABS(INDIRECT("'" &amp; D$2 &amp; "'!B" &amp; ROWS!D84)-TIME!D84), ABS(INDIRECT("'" &amp; D$2 &amp; "'!F" &amp; ROWS!D84)-TIME!D84), ABS(INDIRECT("'" &amp; D$2 &amp; "'!J" &amp; ROWS!D84)-TIME!D84)), "")</f>
        <v>0</v>
      </c>
      <c r="E84" s="2">
        <f ca="1">_xlfn.IFNA(MAX(ABS(INDIRECT("'" &amp; E$2 &amp; "'!B" &amp; ROWS!E84)-TIME!E84), ABS(INDIRECT("'" &amp; E$2 &amp; "'!F" &amp; ROWS!E84)-TIME!E84), ABS(INDIRECT("'" &amp; E$2 &amp; "'!J" &amp; ROWS!E84)-TIME!E84)), "")</f>
        <v>0</v>
      </c>
      <c r="F84" s="2">
        <f ca="1">_xlfn.IFNA(MAX(ABS(INDIRECT("'" &amp; F$2 &amp; "'!B" &amp; ROWS!F84)-TIME!F84), ABS(INDIRECT("'" &amp; F$2 &amp; "'!F" &amp; ROWS!F84)-TIME!F84), ABS(INDIRECT("'" &amp; F$2 &amp; "'!J" &amp; ROWS!F84)-TIME!F84)), "")</f>
        <v>1.0000000000000009E-2</v>
      </c>
      <c r="G84" s="2">
        <f ca="1">_xlfn.IFNA(MAX(ABS(INDIRECT("'" &amp; G$2 &amp; "'!B" &amp; ROWS!G84)-TIME!G84), ABS(INDIRECT("'" &amp; G$2 &amp; "'!F" &amp; ROWS!G84)-TIME!G84), ABS(INDIRECT("'" &amp; G$2 &amp; "'!J" &amp; ROWS!G84)-TIME!G84)), "")</f>
        <v>2.0000000000000018E-2</v>
      </c>
      <c r="H84" s="2">
        <f ca="1">_xlfn.IFNA(MAX(ABS(INDIRECT("'" &amp; H$2 &amp; "'!B" &amp; ROWS!H84)-TIME!H84), ABS(INDIRECT("'" &amp; H$2 &amp; "'!F" &amp; ROWS!H84)-TIME!H84), ABS(INDIRECT("'" &amp; H$2 &amp; "'!J" &amp; ROWS!H84)-TIME!H84)), "")</f>
        <v>2.0000000000000018E-2</v>
      </c>
      <c r="I84" s="2">
        <f ca="1">_xlfn.IFNA(MAX(ABS(INDIRECT("'" &amp; I$2 &amp; "'!B" &amp; ROWS!I84)-TIME!I84), ABS(INDIRECT("'" &amp; I$2 &amp; "'!F" &amp; ROWS!I84)-TIME!I84), ABS(INDIRECT("'" &amp; I$2 &amp; "'!J" &amp; ROWS!I84)-TIME!I84)), "")</f>
        <v>2.9999999999999805E-2</v>
      </c>
      <c r="J84" s="2">
        <f ca="1">_xlfn.IFNA(MAX(ABS(INDIRECT("'" &amp; J$2 &amp; "'!B" &amp; ROWS!J84)-TIME!J84), ABS(INDIRECT("'" &amp; J$2 &amp; "'!F" &amp; ROWS!J84)-TIME!J84), ABS(INDIRECT("'" &amp; J$2 &amp; "'!J" &amp; ROWS!J84)-TIME!J84)), "")</f>
        <v>0</v>
      </c>
      <c r="K84" s="2">
        <f ca="1">_xlfn.IFNA(MAX(ABS(INDIRECT("'" &amp; K$2 &amp; "'!B" &amp; ROWS!K84)-TIME!K84), ABS(INDIRECT("'" &amp; K$2 &amp; "'!F" &amp; ROWS!K84)-TIME!K84), ABS(INDIRECT("'" &amp; K$2 &amp; "'!J" &amp; ROWS!K84)-TIME!K84)), "")</f>
        <v>1.0000000000000002E-2</v>
      </c>
      <c r="L84" s="2">
        <f ca="1">_xlfn.IFNA(MAX(ABS(INDIRECT("'" &amp; L$2 &amp; "'!B" &amp; ROWS!L84)-TIME!L84), ABS(INDIRECT("'" &amp; L$2 &amp; "'!F" &amp; ROWS!L84)-TIME!L84), ABS(INDIRECT("'" &amp; L$2 &amp; "'!J" &amp; ROWS!L84)-TIME!L84)), "")</f>
        <v>0</v>
      </c>
      <c r="M84" s="2">
        <f ca="1">_xlfn.IFNA(MAX(ABS(INDIRECT("'" &amp; M$2 &amp; "'!B" &amp; ROWS!M84)-TIME!M84), ABS(INDIRECT("'" &amp; M$2 &amp; "'!F" &amp; ROWS!M84)-TIME!M84), ABS(INDIRECT("'" &amp; M$2 &amp; "'!J" &amp; ROWS!M84)-TIME!M84)), "")</f>
        <v>2.0000000000000018E-2</v>
      </c>
      <c r="N84" s="2">
        <f ca="1">_xlfn.IFNA(MAX(ABS(INDIRECT("'" &amp; N$2 &amp; "'!B" &amp; ROWS!N84)-TIME!N84), ABS(INDIRECT("'" &amp; N$2 &amp; "'!F" &amp; ROWS!N84)-TIME!N84), ABS(INDIRECT("'" &amp; N$2 &amp; "'!J" &amp; ROWS!N84)-TIME!N84)), "")</f>
        <v>1.0000000000000009E-2</v>
      </c>
      <c r="O84" s="2">
        <f ca="1">_xlfn.IFNA(MAX(ABS(INDIRECT("'" &amp; O$2 &amp; "'!B" &amp; ROWS!O84)-TIME!O84), ABS(INDIRECT("'" &amp; O$2 &amp; "'!F" &amp; ROWS!O84)-TIME!O84), ABS(INDIRECT("'" &amp; O$2 &amp; "'!J" &amp; ROWS!O84)-TIME!O84)), "")</f>
        <v>1.0000000000000009E-2</v>
      </c>
      <c r="P84" s="2">
        <f ca="1">_xlfn.IFNA(MAX(ABS(INDIRECT("'" &amp; P$2 &amp; "'!B" &amp; ROWS!P84)-TIME!P84), ABS(INDIRECT("'" &amp; P$2 &amp; "'!F" &amp; ROWS!P84)-TIME!P84), ABS(INDIRECT("'" &amp; P$2 &amp; "'!J" &amp; ROWS!P84)-TIME!P84)), "")</f>
        <v>9.999999999999995E-3</v>
      </c>
      <c r="Q84" s="2">
        <f ca="1">_xlfn.IFNA(MAX(ABS(INDIRECT("'" &amp; Q$2 &amp; "'!B" &amp; ROWS!Q84)-TIME!Q84), ABS(INDIRECT("'" &amp; Q$2 &amp; "'!F" &amp; ROWS!Q84)-TIME!Q84), ABS(INDIRECT("'" &amp; Q$2 &amp; "'!J" &amp; ROWS!Q84)-TIME!Q84)), "")</f>
        <v>0</v>
      </c>
      <c r="R84" s="2">
        <f ca="1">_xlfn.IFNA(MAX(ABS(INDIRECT("'" &amp; R$2 &amp; "'!B" &amp; ROWS!R84)-TIME!R84), ABS(INDIRECT("'" &amp; R$2 &amp; "'!F" &amp; ROWS!R84)-TIME!R84), ABS(INDIRECT("'" &amp; R$2 &amp; "'!J" &amp; ROWS!R84)-TIME!R84)), "")</f>
        <v>0</v>
      </c>
      <c r="S84" s="2">
        <f ca="1">_xlfn.IFNA(MAX(ABS(INDIRECT("'" &amp; S$2 &amp; "'!B" &amp; ROWS!S84)-TIME!S84), ABS(INDIRECT("'" &amp; S$2 &amp; "'!F" &amp; ROWS!S84)-TIME!S84), ABS(INDIRECT("'" &amp; S$2 &amp; "'!J" &amp; ROWS!S84)-TIME!S84)), "")</f>
        <v>0</v>
      </c>
      <c r="T84" s="2">
        <f ca="1">_xlfn.IFNA(MAX(ABS(INDIRECT("'" &amp; T$2 &amp; "'!B" &amp; ROWS!T84)-TIME!T84), ABS(INDIRECT("'" &amp; T$2 &amp; "'!F" &amp; ROWS!T84)-TIME!T84), ABS(INDIRECT("'" &amp; T$2 &amp; "'!J" &amp; ROWS!T84)-TIME!T84)), "")</f>
        <v>0</v>
      </c>
      <c r="U84" s="2">
        <f ca="1">_xlfn.IFNA(MAX(ABS(INDIRECT("'" &amp; U$2 &amp; "'!B" &amp; ROWS!U84)-TIME!U84), ABS(INDIRECT("'" &amp; U$2 &amp; "'!F" &amp; ROWS!U84)-TIME!U84), ABS(INDIRECT("'" &amp; U$2 &amp; "'!J" &amp; ROWS!U84)-TIME!U84)), "")</f>
        <v>2.0000000000000018E-2</v>
      </c>
      <c r="V84" s="2">
        <f ca="1">_xlfn.IFNA(MAX(ABS(INDIRECT("'" &amp; V$2 &amp; "'!B" &amp; ROWS!V84)-TIME!V84), ABS(INDIRECT("'" &amp; V$2 &amp; "'!F" &amp; ROWS!V84)-TIME!V84), ABS(INDIRECT("'" &amp; V$2 &amp; "'!J" &amp; ROWS!V84)-TIME!V84)), "")</f>
        <v>1.0000000000000009E-2</v>
      </c>
      <c r="W84" s="2">
        <f ca="1">_xlfn.IFNA(MAX(ABS(INDIRECT("'" &amp; W$2 &amp; "'!B" &amp; ROWS!W84)-TIME!W84), ABS(INDIRECT("'" &amp; W$2 &amp; "'!F" &amp; ROWS!W84)-TIME!W84), ABS(INDIRECT("'" &amp; W$2 &amp; "'!J" &amp; ROWS!W84)-TIME!W84)), "")</f>
        <v>1.0000000000000009E-2</v>
      </c>
      <c r="X84" s="2">
        <f ca="1">_xlfn.IFNA(MAX(ABS(INDIRECT("'" &amp; X$2 &amp; "'!B" &amp; ROWS!X84)-TIME!X84), ABS(INDIRECT("'" &amp; X$2 &amp; "'!F" &amp; ROWS!X84)-TIME!X84), ABS(INDIRECT("'" &amp; X$2 &amp; "'!J" &amp; ROWS!X84)-TIME!X84)), "")</f>
        <v>0</v>
      </c>
      <c r="Y84" s="2">
        <f ca="1">_xlfn.IFNA(MAX(ABS(INDIRECT("'" &amp; Y$2 &amp; "'!B" &amp; ROWS!Y84)-TIME!Y84), ABS(INDIRECT("'" &amp; Y$2 &amp; "'!F" &amp; ROWS!Y84)-TIME!Y84), ABS(INDIRECT("'" &amp; Y$2 &amp; "'!J" &amp; ROWS!Y84)-TIME!Y84)), "")</f>
        <v>9.999999999999995E-3</v>
      </c>
    </row>
    <row r="85" spans="1:25" x14ac:dyDescent="0.25">
      <c r="A85" t="str">
        <f>METRICS!A84</f>
        <v>statement</v>
      </c>
      <c r="B85" s="2">
        <f ca="1">_xlfn.IFNA(MAX(ABS(INDIRECT("'" &amp; B$2 &amp; "'!B" &amp; ROWS!B85)-TIME!B85), ABS(INDIRECT("'" &amp; B$2 &amp; "'!F" &amp; ROWS!B85)-TIME!B85), ABS(INDIRECT("'" &amp; B$2 &amp; "'!J" &amp; ROWS!B85)-TIME!B85)), "")</f>
        <v>9.9999999999997868E-3</v>
      </c>
      <c r="C85" s="2">
        <f ca="1">_xlfn.IFNA(MAX(ABS(INDIRECT("'" &amp; C$2 &amp; "'!B" &amp; ROWS!C85)-TIME!C85), ABS(INDIRECT("'" &amp; C$2 &amp; "'!F" &amp; ROWS!C85)-TIME!C85), ABS(INDIRECT("'" &amp; C$2 &amp; "'!J" &amp; ROWS!C85)-TIME!C85)), "")</f>
        <v>2.9999999999999361E-2</v>
      </c>
      <c r="D85" s="2">
        <f ca="1">_xlfn.IFNA(MAX(ABS(INDIRECT("'" &amp; D$2 &amp; "'!B" &amp; ROWS!D85)-TIME!D85), ABS(INDIRECT("'" &amp; D$2 &amp; "'!F" &amp; ROWS!D85)-TIME!D85), ABS(INDIRECT("'" &amp; D$2 &amp; "'!J" &amp; ROWS!D85)-TIME!D85)), "")</f>
        <v>9.9999999999997868E-3</v>
      </c>
      <c r="E85" s="2" t="str">
        <f ca="1">_xlfn.IFNA(MAX(ABS(INDIRECT("'" &amp; E$2 &amp; "'!B" &amp; ROWS!E85)-TIME!E85), ABS(INDIRECT("'" &amp; E$2 &amp; "'!F" &amp; ROWS!E85)-TIME!E85), ABS(INDIRECT("'" &amp; E$2 &amp; "'!J" &amp; ROWS!E85)-TIME!E85)), "")</f>
        <v/>
      </c>
      <c r="F85" s="2" t="str">
        <f ca="1">_xlfn.IFNA(MAX(ABS(INDIRECT("'" &amp; F$2 &amp; "'!B" &amp; ROWS!F85)-TIME!F85), ABS(INDIRECT("'" &amp; F$2 &amp; "'!F" &amp; ROWS!F85)-TIME!F85), ABS(INDIRECT("'" &amp; F$2 &amp; "'!J" &amp; ROWS!F85)-TIME!F85)), "")</f>
        <v/>
      </c>
      <c r="G85" s="2" t="str">
        <f ca="1">_xlfn.IFNA(MAX(ABS(INDIRECT("'" &amp; G$2 &amp; "'!B" &amp; ROWS!G85)-TIME!G85), ABS(INDIRECT("'" &amp; G$2 &amp; "'!F" &amp; ROWS!G85)-TIME!G85), ABS(INDIRECT("'" &amp; G$2 &amp; "'!J" &amp; ROWS!G85)-TIME!G85)), "")</f>
        <v/>
      </c>
      <c r="H85" s="2" t="str">
        <f ca="1">_xlfn.IFNA(MAX(ABS(INDIRECT("'" &amp; H$2 &amp; "'!B" &amp; ROWS!H85)-TIME!H85), ABS(INDIRECT("'" &amp; H$2 &amp; "'!F" &amp; ROWS!H85)-TIME!H85), ABS(INDIRECT("'" &amp; H$2 &amp; "'!J" &amp; ROWS!H85)-TIME!H85)), "")</f>
        <v/>
      </c>
      <c r="I85" s="2" t="str">
        <f ca="1">_xlfn.IFNA(MAX(ABS(INDIRECT("'" &amp; I$2 &amp; "'!B" &amp; ROWS!I85)-TIME!I85), ABS(INDIRECT("'" &amp; I$2 &amp; "'!F" &amp; ROWS!I85)-TIME!I85), ABS(INDIRECT("'" &amp; I$2 &amp; "'!J" &amp; ROWS!I85)-TIME!I85)), "")</f>
        <v/>
      </c>
      <c r="J85" s="2">
        <f ca="1">_xlfn.IFNA(MAX(ABS(INDIRECT("'" &amp; J$2 &amp; "'!B" &amp; ROWS!J85)-TIME!J85), ABS(INDIRECT("'" &amp; J$2 &amp; "'!F" &amp; ROWS!J85)-TIME!J85), ABS(INDIRECT("'" &amp; J$2 &amp; "'!J" &amp; ROWS!J85)-TIME!J85)), "")</f>
        <v>0</v>
      </c>
      <c r="K85" s="2">
        <f ca="1">_xlfn.IFNA(MAX(ABS(INDIRECT("'" &amp; K$2 &amp; "'!B" &amp; ROWS!K85)-TIME!K85), ABS(INDIRECT("'" &amp; K$2 &amp; "'!F" &amp; ROWS!K85)-TIME!K85), ABS(INDIRECT("'" &amp; K$2 &amp; "'!J" &amp; ROWS!K85)-TIME!K85)), "")</f>
        <v>2.0000000000000018E-2</v>
      </c>
      <c r="L85" s="2">
        <f ca="1">_xlfn.IFNA(MAX(ABS(INDIRECT("'" &amp; L$2 &amp; "'!B" &amp; ROWS!L85)-TIME!L85), ABS(INDIRECT("'" &amp; L$2 &amp; "'!F" &amp; ROWS!L85)-TIME!L85), ABS(INDIRECT("'" &amp; L$2 &amp; "'!J" &amp; ROWS!L85)-TIME!L85)), "")</f>
        <v>0</v>
      </c>
      <c r="M85" s="2" t="str">
        <f ca="1">_xlfn.IFNA(MAX(ABS(INDIRECT("'" &amp; M$2 &amp; "'!B" &amp; ROWS!M85)-TIME!M85), ABS(INDIRECT("'" &amp; M$2 &amp; "'!F" &amp; ROWS!M85)-TIME!M85), ABS(INDIRECT("'" &amp; M$2 &amp; "'!J" &amp; ROWS!M85)-TIME!M85)), "")</f>
        <v/>
      </c>
      <c r="N85" s="2" t="str">
        <f ca="1">_xlfn.IFNA(MAX(ABS(INDIRECT("'" &amp; N$2 &amp; "'!B" &amp; ROWS!N85)-TIME!N85), ABS(INDIRECT("'" &amp; N$2 &amp; "'!F" &amp; ROWS!N85)-TIME!N85), ABS(INDIRECT("'" &amp; N$2 &amp; "'!J" &amp; ROWS!N85)-TIME!N85)), "")</f>
        <v/>
      </c>
      <c r="O85" s="2" t="str">
        <f ca="1">_xlfn.IFNA(MAX(ABS(INDIRECT("'" &amp; O$2 &amp; "'!B" &amp; ROWS!O85)-TIME!O85), ABS(INDIRECT("'" &amp; O$2 &amp; "'!F" &amp; ROWS!O85)-TIME!O85), ABS(INDIRECT("'" &amp; O$2 &amp; "'!J" &amp; ROWS!O85)-TIME!O85)), "")</f>
        <v/>
      </c>
      <c r="P85" s="2" t="str">
        <f ca="1">_xlfn.IFNA(MAX(ABS(INDIRECT("'" &amp; P$2 &amp; "'!B" &amp; ROWS!P85)-TIME!P85), ABS(INDIRECT("'" &amp; P$2 &amp; "'!F" &amp; ROWS!P85)-TIME!P85), ABS(INDIRECT("'" &amp; P$2 &amp; "'!J" &amp; ROWS!P85)-TIME!P85)), "")</f>
        <v/>
      </c>
      <c r="Q85" s="2" t="str">
        <f ca="1">_xlfn.IFNA(MAX(ABS(INDIRECT("'" &amp; Q$2 &amp; "'!B" &amp; ROWS!Q85)-TIME!Q85), ABS(INDIRECT("'" &amp; Q$2 &amp; "'!F" &amp; ROWS!Q85)-TIME!Q85), ABS(INDIRECT("'" &amp; Q$2 &amp; "'!J" &amp; ROWS!Q85)-TIME!Q85)), "")</f>
        <v/>
      </c>
      <c r="R85" s="2">
        <f ca="1">_xlfn.IFNA(MAX(ABS(INDIRECT("'" &amp; R$2 &amp; "'!B" &amp; ROWS!R85)-TIME!R85), ABS(INDIRECT("'" &amp; R$2 &amp; "'!F" &amp; ROWS!R85)-TIME!R85), ABS(INDIRECT("'" &amp; R$2 &amp; "'!J" &amp; ROWS!R85)-TIME!R85)), "")</f>
        <v>4.0000000000000036E-2</v>
      </c>
      <c r="S85" s="2">
        <f ca="1">_xlfn.IFNA(MAX(ABS(INDIRECT("'" &amp; S$2 &amp; "'!B" &amp; ROWS!S85)-TIME!S85), ABS(INDIRECT("'" &amp; S$2 &amp; "'!F" &amp; ROWS!S85)-TIME!S85), ABS(INDIRECT("'" &amp; S$2 &amp; "'!J" &amp; ROWS!S85)-TIME!S85)), "")</f>
        <v>2.0000000000000018E-2</v>
      </c>
      <c r="T85" s="2">
        <f ca="1">_xlfn.IFNA(MAX(ABS(INDIRECT("'" &amp; T$2 &amp; "'!B" &amp; ROWS!T85)-TIME!T85), ABS(INDIRECT("'" &amp; T$2 &amp; "'!F" &amp; ROWS!T85)-TIME!T85), ABS(INDIRECT("'" &amp; T$2 &amp; "'!J" &amp; ROWS!T85)-TIME!T85)), "")</f>
        <v>0</v>
      </c>
      <c r="U85" s="2" t="str">
        <f ca="1">_xlfn.IFNA(MAX(ABS(INDIRECT("'" &amp; U$2 &amp; "'!B" &amp; ROWS!U85)-TIME!U85), ABS(INDIRECT("'" &amp; U$2 &amp; "'!F" &amp; ROWS!U85)-TIME!U85), ABS(INDIRECT("'" &amp; U$2 &amp; "'!J" &amp; ROWS!U85)-TIME!U85)), "")</f>
        <v/>
      </c>
      <c r="V85" s="2" t="str">
        <f ca="1">_xlfn.IFNA(MAX(ABS(INDIRECT("'" &amp; V$2 &amp; "'!B" &amp; ROWS!V85)-TIME!V85), ABS(INDIRECT("'" &amp; V$2 &amp; "'!F" &amp; ROWS!V85)-TIME!V85), ABS(INDIRECT("'" &amp; V$2 &amp; "'!J" &amp; ROWS!V85)-TIME!V85)), "")</f>
        <v/>
      </c>
      <c r="W85" s="2" t="str">
        <f ca="1">_xlfn.IFNA(MAX(ABS(INDIRECT("'" &amp; W$2 &amp; "'!B" &amp; ROWS!W85)-TIME!W85), ABS(INDIRECT("'" &amp; W$2 &amp; "'!F" &amp; ROWS!W85)-TIME!W85), ABS(INDIRECT("'" &amp; W$2 &amp; "'!J" &amp; ROWS!W85)-TIME!W85)), "")</f>
        <v/>
      </c>
      <c r="X85" s="2" t="str">
        <f ca="1">_xlfn.IFNA(MAX(ABS(INDIRECT("'" &amp; X$2 &amp; "'!B" &amp; ROWS!X85)-TIME!X85), ABS(INDIRECT("'" &amp; X$2 &amp; "'!F" &amp; ROWS!X85)-TIME!X85), ABS(INDIRECT("'" &amp; X$2 &amp; "'!J" &amp; ROWS!X85)-TIME!X85)), "")</f>
        <v/>
      </c>
      <c r="Y85" s="2" t="str">
        <f ca="1">_xlfn.IFNA(MAX(ABS(INDIRECT("'" &amp; Y$2 &amp; "'!B" &amp; ROWS!Y85)-TIME!Y85), ABS(INDIRECT("'" &amp; Y$2 &amp; "'!F" &amp; ROWS!Y85)-TIME!Y85), ABS(INDIRECT("'" &amp; Y$2 &amp; "'!J" &amp; ROWS!Y85)-TIME!Y85)), "")</f>
        <v/>
      </c>
    </row>
    <row r="86" spans="1:25" x14ac:dyDescent="0.25">
      <c r="A86" t="str">
        <f>METRICS!A85</f>
        <v>stdincludes</v>
      </c>
      <c r="B86" s="2">
        <f ca="1">_xlfn.IFNA(MAX(ABS(INDIRECT("'" &amp; B$2 &amp; "'!B" &amp; ROWS!B86)-TIME!B86), ABS(INDIRECT("'" &amp; B$2 &amp; "'!F" &amp; ROWS!B86)-TIME!B86), ABS(INDIRECT("'" &amp; B$2 &amp; "'!J" &amp; ROWS!B86)-TIME!B86)), "")</f>
        <v>4.9999999999999822E-2</v>
      </c>
      <c r="C86" s="2">
        <f ca="1">_xlfn.IFNA(MAX(ABS(INDIRECT("'" &amp; C$2 &amp; "'!B" &amp; ROWS!C86)-TIME!C86), ABS(INDIRECT("'" &amp; C$2 &amp; "'!F" &amp; ROWS!C86)-TIME!C86), ABS(INDIRECT("'" &amp; C$2 &amp; "'!J" &amp; ROWS!C86)-TIME!C86)), "")</f>
        <v>0.10999999999999988</v>
      </c>
      <c r="D86" s="2">
        <f ca="1">_xlfn.IFNA(MAX(ABS(INDIRECT("'" &amp; D$2 &amp; "'!B" &amp; ROWS!D86)-TIME!D86), ABS(INDIRECT("'" &amp; D$2 &amp; "'!F" &amp; ROWS!D86)-TIME!D86), ABS(INDIRECT("'" &amp; D$2 &amp; "'!J" &amp; ROWS!D86)-TIME!D86)), "")</f>
        <v>3.0000000000000027E-2</v>
      </c>
      <c r="E86" s="2">
        <f ca="1">_xlfn.IFNA(MAX(ABS(INDIRECT("'" &amp; E$2 &amp; "'!B" &amp; ROWS!E86)-TIME!E86), ABS(INDIRECT("'" &amp; E$2 &amp; "'!F" &amp; ROWS!E86)-TIME!E86), ABS(INDIRECT("'" &amp; E$2 &amp; "'!J" &amp; ROWS!E86)-TIME!E86)), "")</f>
        <v>7.0000000000000284E-2</v>
      </c>
      <c r="F86" s="2">
        <f ca="1">_xlfn.IFNA(MAX(ABS(INDIRECT("'" &amp; F$2 &amp; "'!B" &amp; ROWS!F86)-TIME!F86), ABS(INDIRECT("'" &amp; F$2 &amp; "'!F" &amp; ROWS!F86)-TIME!F86), ABS(INDIRECT("'" &amp; F$2 &amp; "'!J" &amp; ROWS!F86)-TIME!F86)), "")</f>
        <v>0.12999999999999901</v>
      </c>
      <c r="G86" s="2">
        <f ca="1">_xlfn.IFNA(MAX(ABS(INDIRECT("'" &amp; G$2 &amp; "'!B" &amp; ROWS!G86)-TIME!G86), ABS(INDIRECT("'" &amp; G$2 &amp; "'!F" &amp; ROWS!G86)-TIME!G86), ABS(INDIRECT("'" &amp; G$2 &amp; "'!J" &amp; ROWS!G86)-TIME!G86)), "")</f>
        <v>9.9999999999999645E-2</v>
      </c>
      <c r="H86" s="2">
        <f ca="1">_xlfn.IFNA(MAX(ABS(INDIRECT("'" &amp; H$2 &amp; "'!B" &amp; ROWS!H86)-TIME!H86), ABS(INDIRECT("'" &amp; H$2 &amp; "'!F" &amp; ROWS!H86)-TIME!H86), ABS(INDIRECT("'" &amp; H$2 &amp; "'!J" &amp; ROWS!H86)-TIME!H86)), "")</f>
        <v>5.9999999999998721E-2</v>
      </c>
      <c r="I86" s="2">
        <f ca="1">_xlfn.IFNA(MAX(ABS(INDIRECT("'" &amp; I$2 &amp; "'!B" &amp; ROWS!I86)-TIME!I86), ABS(INDIRECT("'" &amp; I$2 &amp; "'!F" &amp; ROWS!I86)-TIME!I86), ABS(INDIRECT("'" &amp; I$2 &amp; "'!J" &amp; ROWS!I86)-TIME!I86)), "")</f>
        <v>9.9999999999999645E-2</v>
      </c>
      <c r="J86" s="2">
        <f ca="1">_xlfn.IFNA(MAX(ABS(INDIRECT("'" &amp; J$2 &amp; "'!B" &amp; ROWS!J86)-TIME!J86), ABS(INDIRECT("'" &amp; J$2 &amp; "'!F" &amp; ROWS!J86)-TIME!J86), ABS(INDIRECT("'" &amp; J$2 &amp; "'!J" &amp; ROWS!J86)-TIME!J86)), "")</f>
        <v>1.0000000000000009E-2</v>
      </c>
      <c r="K86" s="2">
        <f ca="1">_xlfn.IFNA(MAX(ABS(INDIRECT("'" &amp; K$2 &amp; "'!B" &amp; ROWS!K86)-TIME!K86), ABS(INDIRECT("'" &amp; K$2 &amp; "'!F" &amp; ROWS!K86)-TIME!K86), ABS(INDIRECT("'" &amp; K$2 &amp; "'!J" &amp; ROWS!K86)-TIME!K86)), "")</f>
        <v>6.0000000000000053E-2</v>
      </c>
      <c r="L86" s="2">
        <f ca="1">_xlfn.IFNA(MAX(ABS(INDIRECT("'" &amp; L$2 &amp; "'!B" &amp; ROWS!L86)-TIME!L86), ABS(INDIRECT("'" &amp; L$2 &amp; "'!F" &amp; ROWS!L86)-TIME!L86), ABS(INDIRECT("'" &amp; L$2 &amp; "'!J" &amp; ROWS!L86)-TIME!L86)), "")</f>
        <v>1.0000000000000009E-2</v>
      </c>
      <c r="M86" s="2">
        <f ca="1">_xlfn.IFNA(MAX(ABS(INDIRECT("'" &amp; M$2 &amp; "'!B" &amp; ROWS!M86)-TIME!M86), ABS(INDIRECT("'" &amp; M$2 &amp; "'!F" &amp; ROWS!M86)-TIME!M86), ABS(INDIRECT("'" &amp; M$2 &amp; "'!J" &amp; ROWS!M86)-TIME!M86)), "")</f>
        <v>7.0000000000000284E-2</v>
      </c>
      <c r="N86" s="2">
        <f ca="1">_xlfn.IFNA(MAX(ABS(INDIRECT("'" &amp; N$2 &amp; "'!B" &amp; ROWS!N86)-TIME!N86), ABS(INDIRECT("'" &amp; N$2 &amp; "'!F" &amp; ROWS!N86)-TIME!N86), ABS(INDIRECT("'" &amp; N$2 &amp; "'!J" &amp; ROWS!N86)-TIME!N86)), "")</f>
        <v>0.19000000000000128</v>
      </c>
      <c r="O86" s="2">
        <f ca="1">_xlfn.IFNA(MAX(ABS(INDIRECT("'" &amp; O$2 &amp; "'!B" &amp; ROWS!O86)-TIME!O86), ABS(INDIRECT("'" &amp; O$2 &amp; "'!F" &amp; ROWS!O86)-TIME!O86), ABS(INDIRECT("'" &amp; O$2 &amp; "'!J" &amp; ROWS!O86)-TIME!O86)), "")</f>
        <v>0.26999999999999957</v>
      </c>
      <c r="P86" s="2">
        <f ca="1">_xlfn.IFNA(MAX(ABS(INDIRECT("'" &amp; P$2 &amp; "'!B" &amp; ROWS!P86)-TIME!P86), ABS(INDIRECT("'" &amp; P$2 &amp; "'!F" &amp; ROWS!P86)-TIME!P86), ABS(INDIRECT("'" &amp; P$2 &amp; "'!J" &amp; ROWS!P86)-TIME!P86)), "")</f>
        <v>1.0000000000000009E-2</v>
      </c>
      <c r="Q86" s="2">
        <f ca="1">_xlfn.IFNA(MAX(ABS(INDIRECT("'" &amp; Q$2 &amp; "'!B" &amp; ROWS!Q86)-TIME!Q86), ABS(INDIRECT("'" &amp; Q$2 &amp; "'!F" &amp; ROWS!Q86)-TIME!Q86), ABS(INDIRECT("'" &amp; Q$2 &amp; "'!J" &amp; ROWS!Q86)-TIME!Q86)), "")</f>
        <v>1.0000000000000009E-2</v>
      </c>
      <c r="R86" s="2">
        <f ca="1">_xlfn.IFNA(MAX(ABS(INDIRECT("'" &amp; R$2 &amp; "'!B" &amp; ROWS!R86)-TIME!R86), ABS(INDIRECT("'" &amp; R$2 &amp; "'!F" &amp; ROWS!R86)-TIME!R86), ABS(INDIRECT("'" &amp; R$2 &amp; "'!J" &amp; ROWS!R86)-TIME!R86)), "")</f>
        <v>8.9999999999999858E-2</v>
      </c>
      <c r="S86" s="2">
        <f ca="1">_xlfn.IFNA(MAX(ABS(INDIRECT("'" &amp; S$2 &amp; "'!B" &amp; ROWS!S86)-TIME!S86), ABS(INDIRECT("'" &amp; S$2 &amp; "'!F" &amp; ROWS!S86)-TIME!S86), ABS(INDIRECT("'" &amp; S$2 &amp; "'!J" &amp; ROWS!S86)-TIME!S86)), "")</f>
        <v>2.9999999999999805E-2</v>
      </c>
      <c r="T86" s="2">
        <f ca="1">_xlfn.IFNA(MAX(ABS(INDIRECT("'" &amp; T$2 &amp; "'!B" &amp; ROWS!T86)-TIME!T86), ABS(INDIRECT("'" &amp; T$2 &amp; "'!F" &amp; ROWS!T86)-TIME!T86), ABS(INDIRECT("'" &amp; T$2 &amp; "'!J" &amp; ROWS!T86)-TIME!T86)), "")</f>
        <v>0</v>
      </c>
      <c r="U86" s="2">
        <f ca="1">_xlfn.IFNA(MAX(ABS(INDIRECT("'" &amp; U$2 &amp; "'!B" &amp; ROWS!U86)-TIME!U86), ABS(INDIRECT("'" &amp; U$2 &amp; "'!F" &amp; ROWS!U86)-TIME!U86), ABS(INDIRECT("'" &amp; U$2 &amp; "'!J" &amp; ROWS!U86)-TIME!U86)), "")</f>
        <v>0.13999999999999879</v>
      </c>
      <c r="V86" s="2">
        <f ca="1">_xlfn.IFNA(MAX(ABS(INDIRECT("'" &amp; V$2 &amp; "'!B" &amp; ROWS!V86)-TIME!V86), ABS(INDIRECT("'" &amp; V$2 &amp; "'!F" &amp; ROWS!V86)-TIME!V86), ABS(INDIRECT("'" &amp; V$2 &amp; "'!J" &amp; ROWS!V86)-TIME!V86)), "")</f>
        <v>7.0000000000000284E-2</v>
      </c>
      <c r="W86" s="2">
        <f ca="1">_xlfn.IFNA(MAX(ABS(INDIRECT("'" &amp; W$2 &amp; "'!B" &amp; ROWS!W86)-TIME!W86), ABS(INDIRECT("'" &amp; W$2 &amp; "'!F" &amp; ROWS!W86)-TIME!W86), ABS(INDIRECT("'" &amp; W$2 &amp; "'!J" &amp; ROWS!W86)-TIME!W86)), "")</f>
        <v>0.25999999999999979</v>
      </c>
      <c r="X86" s="2">
        <f ca="1">_xlfn.IFNA(MAX(ABS(INDIRECT("'" &amp; X$2 &amp; "'!B" &amp; ROWS!X86)-TIME!X86), ABS(INDIRECT("'" &amp; X$2 &amp; "'!F" &amp; ROWS!X86)-TIME!X86), ABS(INDIRECT("'" &amp; X$2 &amp; "'!J" &amp; ROWS!X86)-TIME!X86)), "")</f>
        <v>1.0000000000000009E-2</v>
      </c>
      <c r="Y86" s="2">
        <f ca="1">_xlfn.IFNA(MAX(ABS(INDIRECT("'" &amp; Y$2 &amp; "'!B" &amp; ROWS!Y86)-TIME!Y86), ABS(INDIRECT("'" &amp; Y$2 &amp; "'!F" &amp; ROWS!Y86)-TIME!Y86), ABS(INDIRECT("'" &amp; Y$2 &amp; "'!J" &amp; ROWS!Y86)-TIME!Y86)), "")</f>
        <v>1.0000000000000009E-2</v>
      </c>
    </row>
    <row r="87" spans="1:25" x14ac:dyDescent="0.25">
      <c r="A87" t="str">
        <f>METRICS!A86</f>
        <v>sum</v>
      </c>
      <c r="B87" s="2">
        <f ca="1">_xlfn.IFNA(MAX(ABS(INDIRECT("'" &amp; B$2 &amp; "'!B" &amp; ROWS!B87)-TIME!B87), ABS(INDIRECT("'" &amp; B$2 &amp; "'!F" &amp; ROWS!B87)-TIME!B87), ABS(INDIRECT("'" &amp; B$2 &amp; "'!J" &amp; ROWS!B87)-TIME!B87)), "")</f>
        <v>8.0000000000001847E-2</v>
      </c>
      <c r="C87" s="2" t="str">
        <f ca="1">_xlfn.IFNA(MAX(ABS(INDIRECT("'" &amp; C$2 &amp; "'!B" &amp; ROWS!C87)-TIME!C87), ABS(INDIRECT("'" &amp; C$2 &amp; "'!F" &amp; ROWS!C87)-TIME!C87), ABS(INDIRECT("'" &amp; C$2 &amp; "'!J" &amp; ROWS!C87)-TIME!C87)), "")</f>
        <v/>
      </c>
      <c r="D87" s="2">
        <f ca="1">_xlfn.IFNA(MAX(ABS(INDIRECT("'" &amp; D$2 &amp; "'!B" &amp; ROWS!D87)-TIME!D87), ABS(INDIRECT("'" &amp; D$2 &amp; "'!F" &amp; ROWS!D87)-TIME!D87), ABS(INDIRECT("'" &amp; D$2 &amp; "'!J" &amp; ROWS!D87)-TIME!D87)), "")</f>
        <v>3.9999999999999591E-2</v>
      </c>
      <c r="E87" s="2" t="str">
        <f ca="1">_xlfn.IFNA(MAX(ABS(INDIRECT("'" &amp; E$2 &amp; "'!B" &amp; ROWS!E87)-TIME!E87), ABS(INDIRECT("'" &amp; E$2 &amp; "'!F" &amp; ROWS!E87)-TIME!E87), ABS(INDIRECT("'" &amp; E$2 &amp; "'!J" &amp; ROWS!E87)-TIME!E87)), "")</f>
        <v/>
      </c>
      <c r="F87" s="2" t="str">
        <f ca="1">_xlfn.IFNA(MAX(ABS(INDIRECT("'" &amp; F$2 &amp; "'!B" &amp; ROWS!F87)-TIME!F87), ABS(INDIRECT("'" &amp; F$2 &amp; "'!F" &amp; ROWS!F87)-TIME!F87), ABS(INDIRECT("'" &amp; F$2 &amp; "'!J" &amp; ROWS!F87)-TIME!F87)), "")</f>
        <v/>
      </c>
      <c r="G87" s="2">
        <f ca="1">_xlfn.IFNA(MAX(ABS(INDIRECT("'" &amp; G$2 &amp; "'!B" &amp; ROWS!G87)-TIME!G87), ABS(INDIRECT("'" &amp; G$2 &amp; "'!F" &amp; ROWS!G87)-TIME!G87), ABS(INDIRECT("'" &amp; G$2 &amp; "'!J" &amp; ROWS!G87)-TIME!G87)), "")</f>
        <v>4.4399999999999977</v>
      </c>
      <c r="H87" s="2" t="str">
        <f ca="1">_xlfn.IFNA(MAX(ABS(INDIRECT("'" &amp; H$2 &amp; "'!B" &amp; ROWS!H87)-TIME!H87), ABS(INDIRECT("'" &amp; H$2 &amp; "'!F" &amp; ROWS!H87)-TIME!H87), ABS(INDIRECT("'" &amp; H$2 &amp; "'!J" &amp; ROWS!H87)-TIME!H87)), "")</f>
        <v/>
      </c>
      <c r="I87" s="2" t="str">
        <f ca="1">_xlfn.IFNA(MAX(ABS(INDIRECT("'" &amp; I$2 &amp; "'!B" &amp; ROWS!I87)-TIME!I87), ABS(INDIRECT("'" &amp; I$2 &amp; "'!F" &amp; ROWS!I87)-TIME!I87), ABS(INDIRECT("'" &amp; I$2 &amp; "'!J" &amp; ROWS!I87)-TIME!I87)), "")</f>
        <v/>
      </c>
      <c r="J87" s="2">
        <f ca="1">_xlfn.IFNA(MAX(ABS(INDIRECT("'" &amp; J$2 &amp; "'!B" &amp; ROWS!J87)-TIME!J87), ABS(INDIRECT("'" &amp; J$2 &amp; "'!F" &amp; ROWS!J87)-TIME!J87), ABS(INDIRECT("'" &amp; J$2 &amp; "'!J" &amp; ROWS!J87)-TIME!J87)), "")</f>
        <v>0.12000000000000099</v>
      </c>
      <c r="K87" s="2">
        <f ca="1">_xlfn.IFNA(MAX(ABS(INDIRECT("'" &amp; K$2 &amp; "'!B" &amp; ROWS!K87)-TIME!K87), ABS(INDIRECT("'" &amp; K$2 &amp; "'!F" &amp; ROWS!K87)-TIME!K87), ABS(INDIRECT("'" &amp; K$2 &amp; "'!J" &amp; ROWS!K87)-TIME!K87)), "")</f>
        <v>9.9999999999997868E-3</v>
      </c>
      <c r="L87" s="2">
        <f ca="1">_xlfn.IFNA(MAX(ABS(INDIRECT("'" &amp; L$2 &amp; "'!B" &amp; ROWS!L87)-TIME!L87), ABS(INDIRECT("'" &amp; L$2 &amp; "'!F" &amp; ROWS!L87)-TIME!L87), ABS(INDIRECT("'" &amp; L$2 &amp; "'!J" &amp; ROWS!L87)-TIME!L87)), "")</f>
        <v>7.9999999999999627E-2</v>
      </c>
      <c r="M87" s="2" t="str">
        <f ca="1">_xlfn.IFNA(MAX(ABS(INDIRECT("'" &amp; M$2 &amp; "'!B" &amp; ROWS!M87)-TIME!M87), ABS(INDIRECT("'" &amp; M$2 &amp; "'!F" &amp; ROWS!M87)-TIME!M87), ABS(INDIRECT("'" &amp; M$2 &amp; "'!J" &amp; ROWS!M87)-TIME!M87)), "")</f>
        <v/>
      </c>
      <c r="N87" s="2" t="str">
        <f ca="1">_xlfn.IFNA(MAX(ABS(INDIRECT("'" &amp; N$2 &amp; "'!B" &amp; ROWS!N87)-TIME!N87), ABS(INDIRECT("'" &amp; N$2 &amp; "'!F" &amp; ROWS!N87)-TIME!N87), ABS(INDIRECT("'" &amp; N$2 &amp; "'!J" &amp; ROWS!N87)-TIME!N87)), "")</f>
        <v/>
      </c>
      <c r="O87" s="2" t="str">
        <f ca="1">_xlfn.IFNA(MAX(ABS(INDIRECT("'" &amp; O$2 &amp; "'!B" &amp; ROWS!O87)-TIME!O87), ABS(INDIRECT("'" &amp; O$2 &amp; "'!F" &amp; ROWS!O87)-TIME!O87), ABS(INDIRECT("'" &amp; O$2 &amp; "'!J" &amp; ROWS!O87)-TIME!O87)), "")</f>
        <v/>
      </c>
      <c r="P87" s="2" t="str">
        <f ca="1">_xlfn.IFNA(MAX(ABS(INDIRECT("'" &amp; P$2 &amp; "'!B" &amp; ROWS!P87)-TIME!P87), ABS(INDIRECT("'" &amp; P$2 &amp; "'!F" &amp; ROWS!P87)-TIME!P87), ABS(INDIRECT("'" &amp; P$2 &amp; "'!J" &amp; ROWS!P87)-TIME!P87)), "")</f>
        <v/>
      </c>
      <c r="Q87" s="2" t="str">
        <f ca="1">_xlfn.IFNA(MAX(ABS(INDIRECT("'" &amp; Q$2 &amp; "'!B" &amp; ROWS!Q87)-TIME!Q87), ABS(INDIRECT("'" &amp; Q$2 &amp; "'!F" &amp; ROWS!Q87)-TIME!Q87), ABS(INDIRECT("'" &amp; Q$2 &amp; "'!J" &amp; ROWS!Q87)-TIME!Q87)), "")</f>
        <v/>
      </c>
      <c r="R87" s="2">
        <f ca="1">_xlfn.IFNA(MAX(ABS(INDIRECT("'" &amp; R$2 &amp; "'!B" &amp; ROWS!R87)-TIME!R87), ABS(INDIRECT("'" &amp; R$2 &amp; "'!F" &amp; ROWS!R87)-TIME!R87), ABS(INDIRECT("'" &amp; R$2 &amp; "'!J" &amp; ROWS!R87)-TIME!R87)), "")</f>
        <v>2.0000000000000018E-2</v>
      </c>
      <c r="S87" s="2">
        <f ca="1">_xlfn.IFNA(MAX(ABS(INDIRECT("'" &amp; S$2 &amp; "'!B" &amp; ROWS!S87)-TIME!S87), ABS(INDIRECT("'" &amp; S$2 &amp; "'!F" &amp; ROWS!S87)-TIME!S87), ABS(INDIRECT("'" &amp; S$2 &amp; "'!J" &amp; ROWS!S87)-TIME!S87)), "")</f>
        <v>1.0000000000000009E-2</v>
      </c>
      <c r="T87" s="2">
        <f ca="1">_xlfn.IFNA(MAX(ABS(INDIRECT("'" &amp; T$2 &amp; "'!B" &amp; ROWS!T87)-TIME!T87), ABS(INDIRECT("'" &amp; T$2 &amp; "'!F" &amp; ROWS!T87)-TIME!T87), ABS(INDIRECT("'" &amp; T$2 &amp; "'!J" &amp; ROWS!T87)-TIME!T87)), "")</f>
        <v>1.0000000000000009E-2</v>
      </c>
      <c r="U87" s="2" t="str">
        <f ca="1">_xlfn.IFNA(MAX(ABS(INDIRECT("'" &amp; U$2 &amp; "'!B" &amp; ROWS!U87)-TIME!U87), ABS(INDIRECT("'" &amp; U$2 &amp; "'!F" &amp; ROWS!U87)-TIME!U87), ABS(INDIRECT("'" &amp; U$2 &amp; "'!J" &amp; ROWS!U87)-TIME!U87)), "")</f>
        <v/>
      </c>
      <c r="V87" s="2" t="str">
        <f ca="1">_xlfn.IFNA(MAX(ABS(INDIRECT("'" &amp; V$2 &amp; "'!B" &amp; ROWS!V87)-TIME!V87), ABS(INDIRECT("'" &amp; V$2 &amp; "'!F" &amp; ROWS!V87)-TIME!V87), ABS(INDIRECT("'" &amp; V$2 &amp; "'!J" &amp; ROWS!V87)-TIME!V87)), "")</f>
        <v/>
      </c>
      <c r="W87" s="2" t="str">
        <f ca="1">_xlfn.IFNA(MAX(ABS(INDIRECT("'" &amp; W$2 &amp; "'!B" &amp; ROWS!W87)-TIME!W87), ABS(INDIRECT("'" &amp; W$2 &amp; "'!F" &amp; ROWS!W87)-TIME!W87), ABS(INDIRECT("'" &amp; W$2 &amp; "'!J" &amp; ROWS!W87)-TIME!W87)), "")</f>
        <v/>
      </c>
      <c r="X87" s="2" t="str">
        <f ca="1">_xlfn.IFNA(MAX(ABS(INDIRECT("'" &amp; X$2 &amp; "'!B" &amp; ROWS!X87)-TIME!X87), ABS(INDIRECT("'" &amp; X$2 &amp; "'!F" &amp; ROWS!X87)-TIME!X87), ABS(INDIRECT("'" &amp; X$2 &amp; "'!J" &amp; ROWS!X87)-TIME!X87)), "")</f>
        <v/>
      </c>
      <c r="Y87" s="2" t="str">
        <f ca="1">_xlfn.IFNA(MAX(ABS(INDIRECT("'" &amp; Y$2 &amp; "'!B" &amp; ROWS!Y87)-TIME!Y87), ABS(INDIRECT("'" &amp; Y$2 &amp; "'!F" &amp; ROWS!Y87)-TIME!Y87), ABS(INDIRECT("'" &amp; Y$2 &amp; "'!J" &amp; ROWS!Y87)-TIME!Y87)), "")</f>
        <v/>
      </c>
    </row>
    <row r="88" spans="1:25" x14ac:dyDescent="0.25">
      <c r="A88" t="str">
        <f>METRICS!A87</f>
        <v>swap</v>
      </c>
      <c r="B88" s="2">
        <f ca="1">_xlfn.IFNA(MAX(ABS(INDIRECT("'" &amp; B$2 &amp; "'!B" &amp; ROWS!B88)-TIME!B88), ABS(INDIRECT("'" &amp; B$2 &amp; "'!F" &amp; ROWS!B88)-TIME!B88), ABS(INDIRECT("'" &amp; B$2 &amp; "'!J" &amp; ROWS!B88)-TIME!B88)), "")</f>
        <v>0.14000000000001478</v>
      </c>
      <c r="C88" s="2">
        <f ca="1">_xlfn.IFNA(MAX(ABS(INDIRECT("'" &amp; C$2 &amp; "'!B" &amp; ROWS!C88)-TIME!C88), ABS(INDIRECT("'" &amp; C$2 &amp; "'!F" &amp; ROWS!C88)-TIME!C88), ABS(INDIRECT("'" &amp; C$2 &amp; "'!J" &amp; ROWS!C88)-TIME!C88)), "")</f>
        <v>0.41000000000000369</v>
      </c>
      <c r="D88" s="2">
        <f ca="1">_xlfn.IFNA(MAX(ABS(INDIRECT("'" &amp; D$2 &amp; "'!B" &amp; ROWS!D88)-TIME!D88), ABS(INDIRECT("'" &amp; D$2 &amp; "'!F" &amp; ROWS!D88)-TIME!D88), ABS(INDIRECT("'" &amp; D$2 &amp; "'!J" &amp; ROWS!D88)-TIME!D88)), "")</f>
        <v>0.30999999999999517</v>
      </c>
      <c r="E88" s="2" t="str">
        <f ca="1">_xlfn.IFNA(MAX(ABS(INDIRECT("'" &amp; E$2 &amp; "'!B" &amp; ROWS!E88)-TIME!E88), ABS(INDIRECT("'" &amp; E$2 &amp; "'!F" &amp; ROWS!E88)-TIME!E88), ABS(INDIRECT("'" &amp; E$2 &amp; "'!J" &amp; ROWS!E88)-TIME!E88)), "")</f>
        <v/>
      </c>
      <c r="F88" s="2" t="str">
        <f ca="1">_xlfn.IFNA(MAX(ABS(INDIRECT("'" &amp; F$2 &amp; "'!B" &amp; ROWS!F88)-TIME!F88), ABS(INDIRECT("'" &amp; F$2 &amp; "'!F" &amp; ROWS!F88)-TIME!F88), ABS(INDIRECT("'" &amp; F$2 &amp; "'!J" &amp; ROWS!F88)-TIME!F88)), "")</f>
        <v/>
      </c>
      <c r="G88" s="2" t="str">
        <f ca="1">_xlfn.IFNA(MAX(ABS(INDIRECT("'" &amp; G$2 &amp; "'!B" &amp; ROWS!G88)-TIME!G88), ABS(INDIRECT("'" &amp; G$2 &amp; "'!F" &amp; ROWS!G88)-TIME!G88), ABS(INDIRECT("'" &amp; G$2 &amp; "'!J" &amp; ROWS!G88)-TIME!G88)), "")</f>
        <v/>
      </c>
      <c r="H88" s="2" t="str">
        <f ca="1">_xlfn.IFNA(MAX(ABS(INDIRECT("'" &amp; H$2 &amp; "'!B" &amp; ROWS!H88)-TIME!H88), ABS(INDIRECT("'" &amp; H$2 &amp; "'!F" &amp; ROWS!H88)-TIME!H88), ABS(INDIRECT("'" &amp; H$2 &amp; "'!J" &amp; ROWS!H88)-TIME!H88)), "")</f>
        <v/>
      </c>
      <c r="I88" s="2" t="str">
        <f ca="1">_xlfn.IFNA(MAX(ABS(INDIRECT("'" &amp; I$2 &amp; "'!B" &amp; ROWS!I88)-TIME!I88), ABS(INDIRECT("'" &amp; I$2 &amp; "'!F" &amp; ROWS!I88)-TIME!I88), ABS(INDIRECT("'" &amp; I$2 &amp; "'!J" &amp; ROWS!I88)-TIME!I88)), "")</f>
        <v/>
      </c>
      <c r="J88" s="2">
        <f ca="1">_xlfn.IFNA(MAX(ABS(INDIRECT("'" &amp; J$2 &amp; "'!B" &amp; ROWS!J88)-TIME!J88), ABS(INDIRECT("'" &amp; J$2 &amp; "'!F" &amp; ROWS!J88)-TIME!J88), ABS(INDIRECT("'" &amp; J$2 &amp; "'!J" &amp; ROWS!J88)-TIME!J88)), "")</f>
        <v>2.9999999999999805E-2</v>
      </c>
      <c r="K88" s="2">
        <f ca="1">_xlfn.IFNA(MAX(ABS(INDIRECT("'" &amp; K$2 &amp; "'!B" &amp; ROWS!K88)-TIME!K88), ABS(INDIRECT("'" &amp; K$2 &amp; "'!F" &amp; ROWS!K88)-TIME!K88), ABS(INDIRECT("'" &amp; K$2 &amp; "'!J" &amp; ROWS!K88)-TIME!K88)), "")</f>
        <v>9.9999999999997868E-3</v>
      </c>
      <c r="L88" s="2">
        <f ca="1">_xlfn.IFNA(MAX(ABS(INDIRECT("'" &amp; L$2 &amp; "'!B" &amp; ROWS!L88)-TIME!L88), ABS(INDIRECT("'" &amp; L$2 &amp; "'!F" &amp; ROWS!L88)-TIME!L88), ABS(INDIRECT("'" &amp; L$2 &amp; "'!J" &amp; ROWS!L88)-TIME!L88)), "")</f>
        <v>1.0000000000000009E-2</v>
      </c>
      <c r="M88" s="2" t="str">
        <f ca="1">_xlfn.IFNA(MAX(ABS(INDIRECT("'" &amp; M$2 &amp; "'!B" &amp; ROWS!M88)-TIME!M88), ABS(INDIRECT("'" &amp; M$2 &amp; "'!F" &amp; ROWS!M88)-TIME!M88), ABS(INDIRECT("'" &amp; M$2 &amp; "'!J" &amp; ROWS!M88)-TIME!M88)), "")</f>
        <v/>
      </c>
      <c r="N88" s="2" t="str">
        <f ca="1">_xlfn.IFNA(MAX(ABS(INDIRECT("'" &amp; N$2 &amp; "'!B" &amp; ROWS!N88)-TIME!N88), ABS(INDIRECT("'" &amp; N$2 &amp; "'!F" &amp; ROWS!N88)-TIME!N88), ABS(INDIRECT("'" &amp; N$2 &amp; "'!J" &amp; ROWS!N88)-TIME!N88)), "")</f>
        <v/>
      </c>
      <c r="O88" s="2" t="str">
        <f ca="1">_xlfn.IFNA(MAX(ABS(INDIRECT("'" &amp; O$2 &amp; "'!B" &amp; ROWS!O88)-TIME!O88), ABS(INDIRECT("'" &amp; O$2 &amp; "'!F" &amp; ROWS!O88)-TIME!O88), ABS(INDIRECT("'" &amp; O$2 &amp; "'!J" &amp; ROWS!O88)-TIME!O88)), "")</f>
        <v/>
      </c>
      <c r="P88" s="2" t="str">
        <f ca="1">_xlfn.IFNA(MAX(ABS(INDIRECT("'" &amp; P$2 &amp; "'!B" &amp; ROWS!P88)-TIME!P88), ABS(INDIRECT("'" &amp; P$2 &amp; "'!F" &amp; ROWS!P88)-TIME!P88), ABS(INDIRECT("'" &amp; P$2 &amp; "'!J" &amp; ROWS!P88)-TIME!P88)), "")</f>
        <v/>
      </c>
      <c r="Q88" s="2" t="str">
        <f ca="1">_xlfn.IFNA(MAX(ABS(INDIRECT("'" &amp; Q$2 &amp; "'!B" &amp; ROWS!Q88)-TIME!Q88), ABS(INDIRECT("'" &amp; Q$2 &amp; "'!F" &amp; ROWS!Q88)-TIME!Q88), ABS(INDIRECT("'" &amp; Q$2 &amp; "'!J" &amp; ROWS!Q88)-TIME!Q88)), "")</f>
        <v/>
      </c>
      <c r="R88" s="2">
        <f ca="1">_xlfn.IFNA(MAX(ABS(INDIRECT("'" &amp; R$2 &amp; "'!B" &amp; ROWS!R88)-TIME!R88), ABS(INDIRECT("'" &amp; R$2 &amp; "'!F" &amp; ROWS!R88)-TIME!R88), ABS(INDIRECT("'" &amp; R$2 &amp; "'!J" &amp; ROWS!R88)-TIME!R88)), "")</f>
        <v>1.0000000000000231E-2</v>
      </c>
      <c r="S88" s="2">
        <f ca="1">_xlfn.IFNA(MAX(ABS(INDIRECT("'" &amp; S$2 &amp; "'!B" &amp; ROWS!S88)-TIME!S88), ABS(INDIRECT("'" &amp; S$2 &amp; "'!F" &amp; ROWS!S88)-TIME!S88), ABS(INDIRECT("'" &amp; S$2 &amp; "'!J" &amp; ROWS!S88)-TIME!S88)), "")</f>
        <v>3.9999999999999813E-2</v>
      </c>
      <c r="T88" s="2">
        <f ca="1">_xlfn.IFNA(MAX(ABS(INDIRECT("'" &amp; T$2 &amp; "'!B" &amp; ROWS!T88)-TIME!T88), ABS(INDIRECT("'" &amp; T$2 &amp; "'!F" &amp; ROWS!T88)-TIME!T88), ABS(INDIRECT("'" &amp; T$2 &amp; "'!J" &amp; ROWS!T88)-TIME!T88)), "")</f>
        <v>5.0000000000000044E-2</v>
      </c>
      <c r="U88" s="2" t="str">
        <f ca="1">_xlfn.IFNA(MAX(ABS(INDIRECT("'" &amp; U$2 &amp; "'!B" &amp; ROWS!U88)-TIME!U88), ABS(INDIRECT("'" &amp; U$2 &amp; "'!F" &amp; ROWS!U88)-TIME!U88), ABS(INDIRECT("'" &amp; U$2 &amp; "'!J" &amp; ROWS!U88)-TIME!U88)), "")</f>
        <v/>
      </c>
      <c r="V88" s="2" t="str">
        <f ca="1">_xlfn.IFNA(MAX(ABS(INDIRECT("'" &amp; V$2 &amp; "'!B" &amp; ROWS!V88)-TIME!V88), ABS(INDIRECT("'" &amp; V$2 &amp; "'!F" &amp; ROWS!V88)-TIME!V88), ABS(INDIRECT("'" &amp; V$2 &amp; "'!J" &amp; ROWS!V88)-TIME!V88)), "")</f>
        <v/>
      </c>
      <c r="W88" s="2" t="str">
        <f ca="1">_xlfn.IFNA(MAX(ABS(INDIRECT("'" &amp; W$2 &amp; "'!B" &amp; ROWS!W88)-TIME!W88), ABS(INDIRECT("'" &amp; W$2 &amp; "'!F" &amp; ROWS!W88)-TIME!W88), ABS(INDIRECT("'" &amp; W$2 &amp; "'!J" &amp; ROWS!W88)-TIME!W88)), "")</f>
        <v/>
      </c>
      <c r="X88" s="2" t="str">
        <f ca="1">_xlfn.IFNA(MAX(ABS(INDIRECT("'" &amp; X$2 &amp; "'!B" &amp; ROWS!X88)-TIME!X88), ABS(INDIRECT("'" &amp; X$2 &amp; "'!F" &amp; ROWS!X88)-TIME!X88), ABS(INDIRECT("'" &amp; X$2 &amp; "'!J" &amp; ROWS!X88)-TIME!X88)), "")</f>
        <v/>
      </c>
      <c r="Y88" s="2" t="str">
        <f ca="1">_xlfn.IFNA(MAX(ABS(INDIRECT("'" &amp; Y$2 &amp; "'!B" &amp; ROWS!Y88)-TIME!Y88), ABS(INDIRECT("'" &amp; Y$2 &amp; "'!F" &amp; ROWS!Y88)-TIME!Y88), ABS(INDIRECT("'" &amp; Y$2 &amp; "'!J" &amp; ROWS!Y88)-TIME!Y88)), "")</f>
        <v/>
      </c>
    </row>
    <row r="89" spans="1:25" x14ac:dyDescent="0.25">
      <c r="A89" t="str">
        <f>METRICS!A88</f>
        <v>switch</v>
      </c>
      <c r="B89" s="2">
        <f ca="1">_xlfn.IFNA(MAX(ABS(INDIRECT("'" &amp; B$2 &amp; "'!B" &amp; ROWS!B89)-TIME!B89), ABS(INDIRECT("'" &amp; B$2 &amp; "'!F" &amp; ROWS!B89)-TIME!B89), ABS(INDIRECT("'" &amp; B$2 &amp; "'!J" &amp; ROWS!B89)-TIME!B89)), "")</f>
        <v>0</v>
      </c>
      <c r="C89" s="2">
        <f ca="1">_xlfn.IFNA(MAX(ABS(INDIRECT("'" &amp; C$2 &amp; "'!B" &amp; ROWS!C89)-TIME!C89), ABS(INDIRECT("'" &amp; C$2 &amp; "'!F" &amp; ROWS!C89)-TIME!C89), ABS(INDIRECT("'" &amp; C$2 &amp; "'!J" &amp; ROWS!C89)-TIME!C89)), "")</f>
        <v>9.999999999999995E-3</v>
      </c>
      <c r="D89" s="2">
        <f ca="1">_xlfn.IFNA(MAX(ABS(INDIRECT("'" &amp; D$2 &amp; "'!B" &amp; ROWS!D89)-TIME!D89), ABS(INDIRECT("'" &amp; D$2 &amp; "'!F" &amp; ROWS!D89)-TIME!D89), ABS(INDIRECT("'" &amp; D$2 &amp; "'!J" &amp; ROWS!D89)-TIME!D89)), "")</f>
        <v>0</v>
      </c>
      <c r="E89" s="2">
        <f ca="1">_xlfn.IFNA(MAX(ABS(INDIRECT("'" &amp; E$2 &amp; "'!B" &amp; ROWS!E89)-TIME!E89), ABS(INDIRECT("'" &amp; E$2 &amp; "'!F" &amp; ROWS!E89)-TIME!E89), ABS(INDIRECT("'" &amp; E$2 &amp; "'!J" &amp; ROWS!E89)-TIME!E89)), "")</f>
        <v>1.0000000000000009E-2</v>
      </c>
      <c r="F89" s="2">
        <f ca="1">_xlfn.IFNA(MAX(ABS(INDIRECT("'" &amp; F$2 &amp; "'!B" &amp; ROWS!F89)-TIME!F89), ABS(INDIRECT("'" &amp; F$2 &amp; "'!F" &amp; ROWS!F89)-TIME!F89), ABS(INDIRECT("'" &amp; F$2 &amp; "'!J" &amp; ROWS!F89)-TIME!F89)), "")</f>
        <v>2.0000000000000018E-2</v>
      </c>
      <c r="G89" s="2">
        <f ca="1">_xlfn.IFNA(MAX(ABS(INDIRECT("'" &amp; G$2 &amp; "'!B" &amp; ROWS!G89)-TIME!G89), ABS(INDIRECT("'" &amp; G$2 &amp; "'!F" &amp; ROWS!G89)-TIME!G89), ABS(INDIRECT("'" &amp; G$2 &amp; "'!J" &amp; ROWS!G89)-TIME!G89)), "")</f>
        <v>1.0000000000000009E-2</v>
      </c>
      <c r="H89" s="2">
        <f ca="1">_xlfn.IFNA(MAX(ABS(INDIRECT("'" &amp; H$2 &amp; "'!B" &amp; ROWS!H89)-TIME!H89), ABS(INDIRECT("'" &amp; H$2 &amp; "'!F" &amp; ROWS!H89)-TIME!H89), ABS(INDIRECT("'" &amp; H$2 &amp; "'!J" &amp; ROWS!H89)-TIME!H89)), "")</f>
        <v>1.0000000000000009E-2</v>
      </c>
      <c r="I89" s="2">
        <f ca="1">_xlfn.IFNA(MAX(ABS(INDIRECT("'" &amp; I$2 &amp; "'!B" &amp; ROWS!I89)-TIME!I89), ABS(INDIRECT("'" &amp; I$2 &amp; "'!F" &amp; ROWS!I89)-TIME!I89), ABS(INDIRECT("'" &amp; I$2 &amp; "'!J" &amp; ROWS!I89)-TIME!I89)), "")</f>
        <v>3.0000000000000027E-2</v>
      </c>
      <c r="J89" s="2">
        <f ca="1">_xlfn.IFNA(MAX(ABS(INDIRECT("'" &amp; J$2 &amp; "'!B" &amp; ROWS!J89)-TIME!J89), ABS(INDIRECT("'" &amp; J$2 &amp; "'!F" &amp; ROWS!J89)-TIME!J89), ABS(INDIRECT("'" &amp; J$2 &amp; "'!J" &amp; ROWS!J89)-TIME!J89)), "")</f>
        <v>0</v>
      </c>
      <c r="K89" s="2">
        <f ca="1">_xlfn.IFNA(MAX(ABS(INDIRECT("'" &amp; K$2 &amp; "'!B" &amp; ROWS!K89)-TIME!K89), ABS(INDIRECT("'" &amp; K$2 &amp; "'!F" &amp; ROWS!K89)-TIME!K89), ABS(INDIRECT("'" &amp; K$2 &amp; "'!J" &amp; ROWS!K89)-TIME!K89)), "")</f>
        <v>0</v>
      </c>
      <c r="L89" s="2">
        <f ca="1">_xlfn.IFNA(MAX(ABS(INDIRECT("'" &amp; L$2 &amp; "'!B" &amp; ROWS!L89)-TIME!L89), ABS(INDIRECT("'" &amp; L$2 &amp; "'!F" &amp; ROWS!L89)-TIME!L89), ABS(INDIRECT("'" &amp; L$2 &amp; "'!J" &amp; ROWS!L89)-TIME!L89)), "")</f>
        <v>0</v>
      </c>
      <c r="M89" s="2">
        <f ca="1">_xlfn.IFNA(MAX(ABS(INDIRECT("'" &amp; M$2 &amp; "'!B" &amp; ROWS!M89)-TIME!M89), ABS(INDIRECT("'" &amp; M$2 &amp; "'!F" &amp; ROWS!M89)-TIME!M89), ABS(INDIRECT("'" &amp; M$2 &amp; "'!J" &amp; ROWS!M89)-TIME!M89)), "")</f>
        <v>2.0000000000000018E-2</v>
      </c>
      <c r="N89" s="2">
        <f ca="1">_xlfn.IFNA(MAX(ABS(INDIRECT("'" &amp; N$2 &amp; "'!B" &amp; ROWS!N89)-TIME!N89), ABS(INDIRECT("'" &amp; N$2 &amp; "'!F" &amp; ROWS!N89)-TIME!N89), ABS(INDIRECT("'" &amp; N$2 &amp; "'!J" &amp; ROWS!N89)-TIME!N89)), "")</f>
        <v>1.0000000000000009E-2</v>
      </c>
      <c r="O89" s="2">
        <f ca="1">_xlfn.IFNA(MAX(ABS(INDIRECT("'" &amp; O$2 &amp; "'!B" &amp; ROWS!O89)-TIME!O89), ABS(INDIRECT("'" &amp; O$2 &amp; "'!F" &amp; ROWS!O89)-TIME!O89), ABS(INDIRECT("'" &amp; O$2 &amp; "'!J" &amp; ROWS!O89)-TIME!O89)), "")</f>
        <v>2.0000000000000018E-2</v>
      </c>
      <c r="P89" s="2">
        <f ca="1">_xlfn.IFNA(MAX(ABS(INDIRECT("'" &amp; P$2 &amp; "'!B" &amp; ROWS!P89)-TIME!P89), ABS(INDIRECT("'" &amp; P$2 &amp; "'!F" &amp; ROWS!P89)-TIME!P89), ABS(INDIRECT("'" &amp; P$2 &amp; "'!J" &amp; ROWS!P89)-TIME!P89)), "")</f>
        <v>0</v>
      </c>
      <c r="Q89" s="2">
        <f ca="1">_xlfn.IFNA(MAX(ABS(INDIRECT("'" &amp; Q$2 &amp; "'!B" &amp; ROWS!Q89)-TIME!Q89), ABS(INDIRECT("'" &amp; Q$2 &amp; "'!F" &amp; ROWS!Q89)-TIME!Q89), ABS(INDIRECT("'" &amp; Q$2 &amp; "'!J" &amp; ROWS!Q89)-TIME!Q89)), "")</f>
        <v>9.999999999999995E-3</v>
      </c>
      <c r="R89" s="2">
        <f ca="1">_xlfn.IFNA(MAX(ABS(INDIRECT("'" &amp; R$2 &amp; "'!B" &amp; ROWS!R89)-TIME!R89), ABS(INDIRECT("'" &amp; R$2 &amp; "'!F" &amp; ROWS!R89)-TIME!R89), ABS(INDIRECT("'" &amp; R$2 &amp; "'!J" &amp; ROWS!R89)-TIME!R89)), "")</f>
        <v>0</v>
      </c>
      <c r="S89" s="2">
        <f ca="1">_xlfn.IFNA(MAX(ABS(INDIRECT("'" &amp; S$2 &amp; "'!B" &amp; ROWS!S89)-TIME!S89), ABS(INDIRECT("'" &amp; S$2 &amp; "'!F" &amp; ROWS!S89)-TIME!S89), ABS(INDIRECT("'" &amp; S$2 &amp; "'!J" &amp; ROWS!S89)-TIME!S89)), "")</f>
        <v>0</v>
      </c>
      <c r="T89" s="2">
        <f ca="1">_xlfn.IFNA(MAX(ABS(INDIRECT("'" &amp; T$2 &amp; "'!B" &amp; ROWS!T89)-TIME!T89), ABS(INDIRECT("'" &amp; T$2 &amp; "'!F" &amp; ROWS!T89)-TIME!T89), ABS(INDIRECT("'" &amp; T$2 &amp; "'!J" &amp; ROWS!T89)-TIME!T89)), "")</f>
        <v>0.01</v>
      </c>
      <c r="U89" s="2">
        <f ca="1">_xlfn.IFNA(MAX(ABS(INDIRECT("'" &amp; U$2 &amp; "'!B" &amp; ROWS!U89)-TIME!U89), ABS(INDIRECT("'" &amp; U$2 &amp; "'!F" &amp; ROWS!U89)-TIME!U89), ABS(INDIRECT("'" &amp; U$2 &amp; "'!J" &amp; ROWS!U89)-TIME!U89)), "")</f>
        <v>1.0000000000000009E-2</v>
      </c>
      <c r="V89" s="2">
        <f ca="1">_xlfn.IFNA(MAX(ABS(INDIRECT("'" &amp; V$2 &amp; "'!B" &amp; ROWS!V89)-TIME!V89), ABS(INDIRECT("'" &amp; V$2 &amp; "'!F" &amp; ROWS!V89)-TIME!V89), ABS(INDIRECT("'" &amp; V$2 &amp; "'!J" &amp; ROWS!V89)-TIME!V89)), "")</f>
        <v>1.0000000000000009E-2</v>
      </c>
      <c r="W89" s="2">
        <f ca="1">_xlfn.IFNA(MAX(ABS(INDIRECT("'" &amp; W$2 &amp; "'!B" &amp; ROWS!W89)-TIME!W89), ABS(INDIRECT("'" &amp; W$2 &amp; "'!F" &amp; ROWS!W89)-TIME!W89), ABS(INDIRECT("'" &amp; W$2 &amp; "'!J" &amp; ROWS!W89)-TIME!W89)), "")</f>
        <v>0</v>
      </c>
      <c r="X89" s="2">
        <f ca="1">_xlfn.IFNA(MAX(ABS(INDIRECT("'" &amp; X$2 &amp; "'!B" &amp; ROWS!X89)-TIME!X89), ABS(INDIRECT("'" &amp; X$2 &amp; "'!F" &amp; ROWS!X89)-TIME!X89), ABS(INDIRECT("'" &amp; X$2 &amp; "'!J" &amp; ROWS!X89)-TIME!X89)), "")</f>
        <v>0</v>
      </c>
      <c r="Y89" s="2">
        <f ca="1">_xlfn.IFNA(MAX(ABS(INDIRECT("'" &amp; Y$2 &amp; "'!B" &amp; ROWS!Y89)-TIME!Y89), ABS(INDIRECT("'" &amp; Y$2 &amp; "'!F" &amp; ROWS!Y89)-TIME!Y89), ABS(INDIRECT("'" &amp; Y$2 &amp; "'!J" &amp; ROWS!Y89)-TIME!Y89)), "")</f>
        <v>9.999999999999995E-3</v>
      </c>
    </row>
    <row r="90" spans="1:25" x14ac:dyDescent="0.25">
      <c r="A90" t="str">
        <f>METRICS!A89</f>
        <v>sync</v>
      </c>
      <c r="B90" s="2">
        <f ca="1">_xlfn.IFNA(MAX(ABS(INDIRECT("'" &amp; B$2 &amp; "'!B" &amp; ROWS!B90)-TIME!B90), ABS(INDIRECT("'" &amp; B$2 &amp; "'!F" &amp; ROWS!B90)-TIME!B90), ABS(INDIRECT("'" &amp; B$2 &amp; "'!J" &amp; ROWS!B90)-TIME!B90)), "")</f>
        <v>1.0000000000000009E-2</v>
      </c>
      <c r="C90" s="2">
        <f ca="1">_xlfn.IFNA(MAX(ABS(INDIRECT("'" &amp; C$2 &amp; "'!B" &amp; ROWS!C90)-TIME!C90), ABS(INDIRECT("'" &amp; C$2 &amp; "'!F" &amp; ROWS!C90)-TIME!C90), ABS(INDIRECT("'" &amp; C$2 &amp; "'!J" &amp; ROWS!C90)-TIME!C90)), "")</f>
        <v>0</v>
      </c>
      <c r="D90" s="2">
        <f ca="1">_xlfn.IFNA(MAX(ABS(INDIRECT("'" &amp; D$2 &amp; "'!B" &amp; ROWS!D90)-TIME!D90), ABS(INDIRECT("'" &amp; D$2 &amp; "'!F" &amp; ROWS!D90)-TIME!D90), ABS(INDIRECT("'" &amp; D$2 &amp; "'!J" &amp; ROWS!D90)-TIME!D90)), "")</f>
        <v>0</v>
      </c>
      <c r="E90" s="2">
        <f ca="1">_xlfn.IFNA(MAX(ABS(INDIRECT("'" &amp; E$2 &amp; "'!B" &amp; ROWS!E90)-TIME!E90), ABS(INDIRECT("'" &amp; E$2 &amp; "'!F" &amp; ROWS!E90)-TIME!E90), ABS(INDIRECT("'" &amp; E$2 &amp; "'!J" &amp; ROWS!E90)-TIME!E90)), "")</f>
        <v>5.9999999999998721E-2</v>
      </c>
      <c r="F90" s="2">
        <f ca="1">_xlfn.IFNA(MAX(ABS(INDIRECT("'" &amp; F$2 &amp; "'!B" &amp; ROWS!F90)-TIME!F90), ABS(INDIRECT("'" &amp; F$2 &amp; "'!F" &amp; ROWS!F90)-TIME!F90), ABS(INDIRECT("'" &amp; F$2 &amp; "'!J" &amp; ROWS!F90)-TIME!F90)), "")</f>
        <v>0.17000000000000171</v>
      </c>
      <c r="G90" s="2">
        <f ca="1">_xlfn.IFNA(MAX(ABS(INDIRECT("'" &amp; G$2 &amp; "'!B" &amp; ROWS!G90)-TIME!G90), ABS(INDIRECT("'" &amp; G$2 &amp; "'!F" &amp; ROWS!G90)-TIME!G90), ABS(INDIRECT("'" &amp; G$2 &amp; "'!J" &amp; ROWS!G90)-TIME!G90)), "")</f>
        <v>0.36000000000000121</v>
      </c>
      <c r="H90" s="2">
        <f ca="1">_xlfn.IFNA(MAX(ABS(INDIRECT("'" &amp; H$2 &amp; "'!B" &amp; ROWS!H90)-TIME!H90), ABS(INDIRECT("'" &amp; H$2 &amp; "'!F" &amp; ROWS!H90)-TIME!H90), ABS(INDIRECT("'" &amp; H$2 &amp; "'!J" &amp; ROWS!H90)-TIME!H90)), "")</f>
        <v>1.9999999999999796E-2</v>
      </c>
      <c r="I90" s="2">
        <f ca="1">_xlfn.IFNA(MAX(ABS(INDIRECT("'" &amp; I$2 &amp; "'!B" &amp; ROWS!I90)-TIME!I90), ABS(INDIRECT("'" &amp; I$2 &amp; "'!F" &amp; ROWS!I90)-TIME!I90), ABS(INDIRECT("'" &amp; I$2 &amp; "'!J" &amp; ROWS!I90)-TIME!I90)), "")</f>
        <v>2.9999999999999805E-2</v>
      </c>
      <c r="J90" s="2">
        <f ca="1">_xlfn.IFNA(MAX(ABS(INDIRECT("'" &amp; J$2 &amp; "'!B" &amp; ROWS!J90)-TIME!J90), ABS(INDIRECT("'" &amp; J$2 &amp; "'!F" &amp; ROWS!J90)-TIME!J90), ABS(INDIRECT("'" &amp; J$2 &amp; "'!J" &amp; ROWS!J90)-TIME!J90)), "")</f>
        <v>0</v>
      </c>
      <c r="K90" s="2">
        <f ca="1">_xlfn.IFNA(MAX(ABS(INDIRECT("'" &amp; K$2 &amp; "'!B" &amp; ROWS!K90)-TIME!K90), ABS(INDIRECT("'" &amp; K$2 &amp; "'!F" &amp; ROWS!K90)-TIME!K90), ABS(INDIRECT("'" &amp; K$2 &amp; "'!J" &amp; ROWS!K90)-TIME!K90)), "")</f>
        <v>0</v>
      </c>
      <c r="L90" s="2">
        <f ca="1">_xlfn.IFNA(MAX(ABS(INDIRECT("'" &amp; L$2 &amp; "'!B" &amp; ROWS!L90)-TIME!L90), ABS(INDIRECT("'" &amp; L$2 &amp; "'!F" &amp; ROWS!L90)-TIME!L90), ABS(INDIRECT("'" &amp; L$2 &amp; "'!J" &amp; ROWS!L90)-TIME!L90)), "")</f>
        <v>1.0000000000000009E-2</v>
      </c>
      <c r="M90" s="2">
        <f ca="1">_xlfn.IFNA(MAX(ABS(INDIRECT("'" &amp; M$2 &amp; "'!B" &amp; ROWS!M90)-TIME!M90), ABS(INDIRECT("'" &amp; M$2 &amp; "'!F" &amp; ROWS!M90)-TIME!M90), ABS(INDIRECT("'" &amp; M$2 &amp; "'!J" &amp; ROWS!M90)-TIME!M90)), "")</f>
        <v>0.21000000000000085</v>
      </c>
      <c r="N90" s="2">
        <f ca="1">_xlfn.IFNA(MAX(ABS(INDIRECT("'" &amp; N$2 &amp; "'!B" &amp; ROWS!N90)-TIME!N90), ABS(INDIRECT("'" &amp; N$2 &amp; "'!F" &amp; ROWS!N90)-TIME!N90), ABS(INDIRECT("'" &amp; N$2 &amp; "'!J" &amp; ROWS!N90)-TIME!N90)), "")</f>
        <v>0.19000000000000128</v>
      </c>
      <c r="O90" s="2">
        <f ca="1">_xlfn.IFNA(MAX(ABS(INDIRECT("'" &amp; O$2 &amp; "'!B" &amp; ROWS!O90)-TIME!O90), ABS(INDIRECT("'" &amp; O$2 &amp; "'!F" &amp; ROWS!O90)-TIME!O90), ABS(INDIRECT("'" &amp; O$2 &amp; "'!J" &amp; ROWS!O90)-TIME!O90)), "")</f>
        <v>0.19000000000000128</v>
      </c>
      <c r="P90" s="2">
        <f ca="1">_xlfn.IFNA(MAX(ABS(INDIRECT("'" &amp; P$2 &amp; "'!B" &amp; ROWS!P90)-TIME!P90), ABS(INDIRECT("'" &amp; P$2 &amp; "'!F" &amp; ROWS!P90)-TIME!P90), ABS(INDIRECT("'" &amp; P$2 &amp; "'!J" &amp; ROWS!P90)-TIME!P90)), "")</f>
        <v>0</v>
      </c>
      <c r="Q90" s="2">
        <f ca="1">_xlfn.IFNA(MAX(ABS(INDIRECT("'" &amp; Q$2 &amp; "'!B" &amp; ROWS!Q90)-TIME!Q90), ABS(INDIRECT("'" &amp; Q$2 &amp; "'!F" &amp; ROWS!Q90)-TIME!Q90), ABS(INDIRECT("'" &amp; Q$2 &amp; "'!J" &amp; ROWS!Q90)-TIME!Q90)), "")</f>
        <v>0</v>
      </c>
      <c r="R90" s="2">
        <f ca="1">_xlfn.IFNA(MAX(ABS(INDIRECT("'" &amp; R$2 &amp; "'!B" &amp; ROWS!R90)-TIME!R90), ABS(INDIRECT("'" &amp; R$2 &amp; "'!F" &amp; ROWS!R90)-TIME!R90), ABS(INDIRECT("'" &amp; R$2 &amp; "'!J" &amp; ROWS!R90)-TIME!R90)), "")</f>
        <v>1.0000000000000009E-2</v>
      </c>
      <c r="S90" s="2">
        <f ca="1">_xlfn.IFNA(MAX(ABS(INDIRECT("'" &amp; S$2 &amp; "'!B" &amp; ROWS!S90)-TIME!S90), ABS(INDIRECT("'" &amp; S$2 &amp; "'!F" &amp; ROWS!S90)-TIME!S90), ABS(INDIRECT("'" &amp; S$2 &amp; "'!J" &amp; ROWS!S90)-TIME!S90)), "")</f>
        <v>9.9999999999999811E-3</v>
      </c>
      <c r="T90" s="2">
        <f ca="1">_xlfn.IFNA(MAX(ABS(INDIRECT("'" &amp; T$2 &amp; "'!B" &amp; ROWS!T90)-TIME!T90), ABS(INDIRECT("'" &amp; T$2 &amp; "'!F" &amp; ROWS!T90)-TIME!T90), ABS(INDIRECT("'" &amp; T$2 &amp; "'!J" &amp; ROWS!T90)-TIME!T90)), "")</f>
        <v>1.0000000000000009E-2</v>
      </c>
      <c r="U90" s="2">
        <f ca="1">_xlfn.IFNA(MAX(ABS(INDIRECT("'" &amp; U$2 &amp; "'!B" &amp; ROWS!U90)-TIME!U90), ABS(INDIRECT("'" &amp; U$2 &amp; "'!F" &amp; ROWS!U90)-TIME!U90), ABS(INDIRECT("'" &amp; U$2 &amp; "'!J" &amp; ROWS!U90)-TIME!U90)), "")</f>
        <v>5.0000000000000711E-2</v>
      </c>
      <c r="V90" s="2">
        <f ca="1">_xlfn.IFNA(MAX(ABS(INDIRECT("'" &amp; V$2 &amp; "'!B" &amp; ROWS!V90)-TIME!V90), ABS(INDIRECT("'" &amp; V$2 &amp; "'!F" &amp; ROWS!V90)-TIME!V90), ABS(INDIRECT("'" &amp; V$2 &amp; "'!J" &amp; ROWS!V90)-TIME!V90)), "")</f>
        <v>0.29999999999999716</v>
      </c>
      <c r="W90" s="2">
        <f ca="1">_xlfn.IFNA(MAX(ABS(INDIRECT("'" &amp; W$2 &amp; "'!B" &amp; ROWS!W90)-TIME!W90), ABS(INDIRECT("'" &amp; W$2 &amp; "'!F" &amp; ROWS!W90)-TIME!W90), ABS(INDIRECT("'" &amp; W$2 &amp; "'!J" &amp; ROWS!W90)-TIME!W90)), "")</f>
        <v>7.0000000000000284E-2</v>
      </c>
      <c r="X90" s="2">
        <f ca="1">_xlfn.IFNA(MAX(ABS(INDIRECT("'" &amp; X$2 &amp; "'!B" &amp; ROWS!X90)-TIME!X90), ABS(INDIRECT("'" &amp; X$2 &amp; "'!F" &amp; ROWS!X90)-TIME!X90), ABS(INDIRECT("'" &amp; X$2 &amp; "'!J" &amp; ROWS!X90)-TIME!X90)), "")</f>
        <v>9.9999999999999534E-3</v>
      </c>
      <c r="Y90" s="2">
        <f ca="1">_xlfn.IFNA(MAX(ABS(INDIRECT("'" &amp; Y$2 &amp; "'!B" &amp; ROWS!Y90)-TIME!Y90), ABS(INDIRECT("'" &amp; Y$2 &amp; "'!F" &amp; ROWS!Y90)-TIME!Y90), ABS(INDIRECT("'" &amp; Y$2 &amp; "'!J" &amp; ROWS!Y90)-TIME!Y90)), "")</f>
        <v>2.0000000000000018E-2</v>
      </c>
    </row>
    <row r="91" spans="1:25" x14ac:dyDescent="0.25">
      <c r="A91" t="str">
        <f>METRICS!A90</f>
        <v>thread</v>
      </c>
      <c r="B91" s="2">
        <f ca="1">_xlfn.IFNA(MAX(ABS(INDIRECT("'" &amp; B$2 &amp; "'!B" &amp; ROWS!B91)-TIME!B91), ABS(INDIRECT("'" &amp; B$2 &amp; "'!F" &amp; ROWS!B91)-TIME!B91), ABS(INDIRECT("'" &amp; B$2 &amp; "'!J" &amp; ROWS!B91)-TIME!B91)), "")</f>
        <v>3.0000000000000249E-2</v>
      </c>
      <c r="C91" s="2">
        <f ca="1">_xlfn.IFNA(MAX(ABS(INDIRECT("'" &amp; C$2 &amp; "'!B" &amp; ROWS!C91)-TIME!C91), ABS(INDIRECT("'" &amp; C$2 &amp; "'!F" &amp; ROWS!C91)-TIME!C91), ABS(INDIRECT("'" &amp; C$2 &amp; "'!J" &amp; ROWS!C91)-TIME!C91)), "")</f>
        <v>2.0000000000000018E-2</v>
      </c>
      <c r="D91" s="2">
        <f ca="1">_xlfn.IFNA(MAX(ABS(INDIRECT("'" &amp; D$2 &amp; "'!B" &amp; ROWS!D91)-TIME!D91), ABS(INDIRECT("'" &amp; D$2 &amp; "'!F" &amp; ROWS!D91)-TIME!D91), ABS(INDIRECT("'" &amp; D$2 &amp; "'!J" &amp; ROWS!D91)-TIME!D91)), "")</f>
        <v>1.0000000000000009E-2</v>
      </c>
      <c r="E91" s="2">
        <f ca="1">_xlfn.IFNA(MAX(ABS(INDIRECT("'" &amp; E$2 &amp; "'!B" &amp; ROWS!E91)-TIME!E91), ABS(INDIRECT("'" &amp; E$2 &amp; "'!F" &amp; ROWS!E91)-TIME!E91), ABS(INDIRECT("'" &amp; E$2 &amp; "'!J" &amp; ROWS!E91)-TIME!E91)), "")</f>
        <v>0.10000000000000142</v>
      </c>
      <c r="F91" s="2">
        <f ca="1">_xlfn.IFNA(MAX(ABS(INDIRECT("'" &amp; F$2 &amp; "'!B" &amp; ROWS!F91)-TIME!F91), ABS(INDIRECT("'" &amp; F$2 &amp; "'!F" &amp; ROWS!F91)-TIME!F91), ABS(INDIRECT("'" &amp; F$2 &amp; "'!J" &amp; ROWS!F91)-TIME!F91)), "")</f>
        <v>0.15000000000000213</v>
      </c>
      <c r="G91" s="2">
        <f ca="1">_xlfn.IFNA(MAX(ABS(INDIRECT("'" &amp; G$2 &amp; "'!B" &amp; ROWS!G91)-TIME!G91), ABS(INDIRECT("'" &amp; G$2 &amp; "'!F" &amp; ROWS!G91)-TIME!G91), ABS(INDIRECT("'" &amp; G$2 &amp; "'!J" &amp; ROWS!G91)-TIME!G91)), "")</f>
        <v>0.15000000000000036</v>
      </c>
      <c r="H91" s="2" t="str">
        <f ca="1">_xlfn.IFNA(MAX(ABS(INDIRECT("'" &amp; H$2 &amp; "'!B" &amp; ROWS!H91)-TIME!H91), ABS(INDIRECT("'" &amp; H$2 &amp; "'!F" &amp; ROWS!H91)-TIME!H91), ABS(INDIRECT("'" &amp; H$2 &amp; "'!J" &amp; ROWS!H91)-TIME!H91)), "")</f>
        <v/>
      </c>
      <c r="I91" s="2" t="str">
        <f ca="1">_xlfn.IFNA(MAX(ABS(INDIRECT("'" &amp; I$2 &amp; "'!B" &amp; ROWS!I91)-TIME!I91), ABS(INDIRECT("'" &amp; I$2 &amp; "'!F" &amp; ROWS!I91)-TIME!I91), ABS(INDIRECT("'" &amp; I$2 &amp; "'!J" &amp; ROWS!I91)-TIME!I91)), "")</f>
        <v/>
      </c>
      <c r="J91" s="2">
        <f ca="1">_xlfn.IFNA(MAX(ABS(INDIRECT("'" &amp; J$2 &amp; "'!B" &amp; ROWS!J91)-TIME!J91), ABS(INDIRECT("'" &amp; J$2 &amp; "'!F" &amp; ROWS!J91)-TIME!J91), ABS(INDIRECT("'" &amp; J$2 &amp; "'!J" &amp; ROWS!J91)-TIME!J91)), "")</f>
        <v>1.0000000000000009E-2</v>
      </c>
      <c r="K91" s="2">
        <f ca="1">_xlfn.IFNA(MAX(ABS(INDIRECT("'" &amp; K$2 &amp; "'!B" &amp; ROWS!K91)-TIME!K91), ABS(INDIRECT("'" &amp; K$2 &amp; "'!F" &amp; ROWS!K91)-TIME!K91), ABS(INDIRECT("'" &amp; K$2 &amp; "'!J" &amp; ROWS!K91)-TIME!K91)), "")</f>
        <v>1.0000000000000009E-2</v>
      </c>
      <c r="L91" s="2">
        <f ca="1">_xlfn.IFNA(MAX(ABS(INDIRECT("'" &amp; L$2 &amp; "'!B" &amp; ROWS!L91)-TIME!L91), ABS(INDIRECT("'" &amp; L$2 &amp; "'!F" &amp; ROWS!L91)-TIME!L91), ABS(INDIRECT("'" &amp; L$2 &amp; "'!J" &amp; ROWS!L91)-TIME!L91)), "")</f>
        <v>1.0000000000000009E-2</v>
      </c>
      <c r="M91" s="2">
        <f ca="1">_xlfn.IFNA(MAX(ABS(INDIRECT("'" &amp; M$2 &amp; "'!B" &amp; ROWS!M91)-TIME!M91), ABS(INDIRECT("'" &amp; M$2 &amp; "'!F" &amp; ROWS!M91)-TIME!M91), ABS(INDIRECT("'" &amp; M$2 &amp; "'!J" &amp; ROWS!M91)-TIME!M91)), "")</f>
        <v>8.9999999999999858E-2</v>
      </c>
      <c r="N91" s="2">
        <f ca="1">_xlfn.IFNA(MAX(ABS(INDIRECT("'" &amp; N$2 &amp; "'!B" &amp; ROWS!N91)-TIME!N91), ABS(INDIRECT("'" &amp; N$2 &amp; "'!F" &amp; ROWS!N91)-TIME!N91), ABS(INDIRECT("'" &amp; N$2 &amp; "'!J" &amp; ROWS!N91)-TIME!N91)), "")</f>
        <v>5.0000000000000711E-2</v>
      </c>
      <c r="O91" s="2">
        <f ca="1">_xlfn.IFNA(MAX(ABS(INDIRECT("'" &amp; O$2 &amp; "'!B" &amp; ROWS!O91)-TIME!O91), ABS(INDIRECT("'" &amp; O$2 &amp; "'!F" &amp; ROWS!O91)-TIME!O91), ABS(INDIRECT("'" &amp; O$2 &amp; "'!J" &amp; ROWS!O91)-TIME!O91)), "")</f>
        <v>1.9999999999999574E-2</v>
      </c>
      <c r="P91" s="2" t="str">
        <f ca="1">_xlfn.IFNA(MAX(ABS(INDIRECT("'" &amp; P$2 &amp; "'!B" &amp; ROWS!P91)-TIME!P91), ABS(INDIRECT("'" &amp; P$2 &amp; "'!F" &amp; ROWS!P91)-TIME!P91), ABS(INDIRECT("'" &amp; P$2 &amp; "'!J" &amp; ROWS!P91)-TIME!P91)), "")</f>
        <v/>
      </c>
      <c r="Q91" s="2" t="str">
        <f ca="1">_xlfn.IFNA(MAX(ABS(INDIRECT("'" &amp; Q$2 &amp; "'!B" &amp; ROWS!Q91)-TIME!Q91), ABS(INDIRECT("'" &amp; Q$2 &amp; "'!F" &amp; ROWS!Q91)-TIME!Q91), ABS(INDIRECT("'" &amp; Q$2 &amp; "'!J" &amp; ROWS!Q91)-TIME!Q91)), "")</f>
        <v/>
      </c>
      <c r="R91" s="2">
        <f ca="1">_xlfn.IFNA(MAX(ABS(INDIRECT("'" &amp; R$2 &amp; "'!B" &amp; ROWS!R91)-TIME!R91), ABS(INDIRECT("'" &amp; R$2 &amp; "'!F" &amp; ROWS!R91)-TIME!R91), ABS(INDIRECT("'" &amp; R$2 &amp; "'!J" &amp; ROWS!R91)-TIME!R91)), "")</f>
        <v>8.0000000000000071E-2</v>
      </c>
      <c r="S91" s="2">
        <f ca="1">_xlfn.IFNA(MAX(ABS(INDIRECT("'" &amp; S$2 &amp; "'!B" &amp; ROWS!S91)-TIME!S91), ABS(INDIRECT("'" &amp; S$2 &amp; "'!F" &amp; ROWS!S91)-TIME!S91), ABS(INDIRECT("'" &amp; S$2 &amp; "'!J" &amp; ROWS!S91)-TIME!S91)), "")</f>
        <v>2.0000000000000018E-2</v>
      </c>
      <c r="T91" s="2">
        <f ca="1">_xlfn.IFNA(MAX(ABS(INDIRECT("'" &amp; T$2 &amp; "'!B" &amp; ROWS!T91)-TIME!T91), ABS(INDIRECT("'" &amp; T$2 &amp; "'!F" &amp; ROWS!T91)-TIME!T91), ABS(INDIRECT("'" &amp; T$2 &amp; "'!J" &amp; ROWS!T91)-TIME!T91)), "")</f>
        <v>0</v>
      </c>
      <c r="U91" s="2">
        <f ca="1">_xlfn.IFNA(MAX(ABS(INDIRECT("'" &amp; U$2 &amp; "'!B" &amp; ROWS!U91)-TIME!U91), ABS(INDIRECT("'" &amp; U$2 &amp; "'!F" &amp; ROWS!U91)-TIME!U91), ABS(INDIRECT("'" &amp; U$2 &amp; "'!J" &amp; ROWS!U91)-TIME!U91)), "")</f>
        <v>0.29999999999999893</v>
      </c>
      <c r="V91" s="2">
        <f ca="1">_xlfn.IFNA(MAX(ABS(INDIRECT("'" &amp; V$2 &amp; "'!B" &amp; ROWS!V91)-TIME!V91), ABS(INDIRECT("'" &amp; V$2 &amp; "'!F" &amp; ROWS!V91)-TIME!V91), ABS(INDIRECT("'" &amp; V$2 &amp; "'!J" &amp; ROWS!V91)-TIME!V91)), "")</f>
        <v>8.0000000000001847E-2</v>
      </c>
      <c r="W91" s="2">
        <f ca="1">_xlfn.IFNA(MAX(ABS(INDIRECT("'" &amp; W$2 &amp; "'!B" &amp; ROWS!W91)-TIME!W91), ABS(INDIRECT("'" &amp; W$2 &amp; "'!F" &amp; ROWS!W91)-TIME!W91), ABS(INDIRECT("'" &amp; W$2 &amp; "'!J" &amp; ROWS!W91)-TIME!W91)), "")</f>
        <v>0.11000000000000121</v>
      </c>
      <c r="X91" s="2" t="str">
        <f ca="1">_xlfn.IFNA(MAX(ABS(INDIRECT("'" &amp; X$2 &amp; "'!B" &amp; ROWS!X91)-TIME!X91), ABS(INDIRECT("'" &amp; X$2 &amp; "'!F" &amp; ROWS!X91)-TIME!X91), ABS(INDIRECT("'" &amp; X$2 &amp; "'!J" &amp; ROWS!X91)-TIME!X91)), "")</f>
        <v/>
      </c>
      <c r="Y91" s="2" t="str">
        <f ca="1">_xlfn.IFNA(MAX(ABS(INDIRECT("'" &amp; Y$2 &amp; "'!B" &amp; ROWS!Y91)-TIME!Y91), ABS(INDIRECT("'" &amp; Y$2 &amp; "'!F" &amp; ROWS!Y91)-TIME!Y91), ABS(INDIRECT("'" &amp; Y$2 &amp; "'!J" &amp; ROWS!Y91)-TIME!Y91)), "")</f>
        <v/>
      </c>
    </row>
    <row r="92" spans="1:25" x14ac:dyDescent="0.25">
      <c r="A92" t="str">
        <f>METRICS!A91</f>
        <v>time</v>
      </c>
      <c r="B92" s="2">
        <f ca="1">_xlfn.IFNA(MAX(ABS(INDIRECT("'" &amp; B$2 &amp; "'!B" &amp; ROWS!B92)-TIME!B92), ABS(INDIRECT("'" &amp; B$2 &amp; "'!F" &amp; ROWS!B92)-TIME!B92), ABS(INDIRECT("'" &amp; B$2 &amp; "'!J" &amp; ROWS!B92)-TIME!B92)), "")</f>
        <v>6.0000000000002274E-2</v>
      </c>
      <c r="C92" s="2">
        <f ca="1">_xlfn.IFNA(MAX(ABS(INDIRECT("'" &amp; C$2 &amp; "'!B" &amp; ROWS!C92)-TIME!C92), ABS(INDIRECT("'" &amp; C$2 &amp; "'!F" &amp; ROWS!C92)-TIME!C92), ABS(INDIRECT("'" &amp; C$2 &amp; "'!J" &amp; ROWS!C92)-TIME!C92)), "")</f>
        <v>4.9999999999999822E-2</v>
      </c>
      <c r="D92" s="2">
        <f ca="1">_xlfn.IFNA(MAX(ABS(INDIRECT("'" &amp; D$2 &amp; "'!B" &amp; ROWS!D92)-TIME!D92), ABS(INDIRECT("'" &amp; D$2 &amp; "'!F" &amp; ROWS!D92)-TIME!D92), ABS(INDIRECT("'" &amp; D$2 &amp; "'!J" &amp; ROWS!D92)-TIME!D92)), "")</f>
        <v>4.0000000000000036E-2</v>
      </c>
      <c r="E92" s="2" t="str">
        <f ca="1">_xlfn.IFNA(MAX(ABS(INDIRECT("'" &amp; E$2 &amp; "'!B" &amp; ROWS!E92)-TIME!E92), ABS(INDIRECT("'" &amp; E$2 &amp; "'!F" &amp; ROWS!E92)-TIME!E92), ABS(INDIRECT("'" &amp; E$2 &amp; "'!J" &amp; ROWS!E92)-TIME!E92)), "")</f>
        <v/>
      </c>
      <c r="F92" s="2" t="str">
        <f ca="1">_xlfn.IFNA(MAX(ABS(INDIRECT("'" &amp; F$2 &amp; "'!B" &amp; ROWS!F92)-TIME!F92), ABS(INDIRECT("'" &amp; F$2 &amp; "'!F" &amp; ROWS!F92)-TIME!F92), ABS(INDIRECT("'" &amp; F$2 &amp; "'!J" &amp; ROWS!F92)-TIME!F92)), "")</f>
        <v/>
      </c>
      <c r="G92" s="2" t="str">
        <f ca="1">_xlfn.IFNA(MAX(ABS(INDIRECT("'" &amp; G$2 &amp; "'!B" &amp; ROWS!G92)-TIME!G92), ABS(INDIRECT("'" &amp; G$2 &amp; "'!F" &amp; ROWS!G92)-TIME!G92), ABS(INDIRECT("'" &amp; G$2 &amp; "'!J" &amp; ROWS!G92)-TIME!G92)), "")</f>
        <v/>
      </c>
      <c r="H92" s="2" t="str">
        <f ca="1">_xlfn.IFNA(MAX(ABS(INDIRECT("'" &amp; H$2 &amp; "'!B" &amp; ROWS!H92)-TIME!H92), ABS(INDIRECT("'" &amp; H$2 &amp; "'!F" &amp; ROWS!H92)-TIME!H92), ABS(INDIRECT("'" &amp; H$2 &amp; "'!J" &amp; ROWS!H92)-TIME!H92)), "")</f>
        <v/>
      </c>
      <c r="I92" s="2" t="str">
        <f ca="1">_xlfn.IFNA(MAX(ABS(INDIRECT("'" &amp; I$2 &amp; "'!B" &amp; ROWS!I92)-TIME!I92), ABS(INDIRECT("'" &amp; I$2 &amp; "'!F" &amp; ROWS!I92)-TIME!I92), ABS(INDIRECT("'" &amp; I$2 &amp; "'!J" &amp; ROWS!I92)-TIME!I92)), "")</f>
        <v/>
      </c>
      <c r="J92" s="2">
        <f ca="1">_xlfn.IFNA(MAX(ABS(INDIRECT("'" &amp; J$2 &amp; "'!B" &amp; ROWS!J92)-TIME!J92), ABS(INDIRECT("'" &amp; J$2 &amp; "'!F" &amp; ROWS!J92)-TIME!J92), ABS(INDIRECT("'" &amp; J$2 &amp; "'!J" &amp; ROWS!J92)-TIME!J92)), "")</f>
        <v>1.0000000000000009E-2</v>
      </c>
      <c r="K92" s="2">
        <f ca="1">_xlfn.IFNA(MAX(ABS(INDIRECT("'" &amp; K$2 &amp; "'!B" &amp; ROWS!K92)-TIME!K92), ABS(INDIRECT("'" &amp; K$2 &amp; "'!F" &amp; ROWS!K92)-TIME!K92), ABS(INDIRECT("'" &amp; K$2 &amp; "'!J" &amp; ROWS!K92)-TIME!K92)), "")</f>
        <v>1.0000000000000009E-2</v>
      </c>
      <c r="L92" s="2">
        <f ca="1">_xlfn.IFNA(MAX(ABS(INDIRECT("'" &amp; L$2 &amp; "'!B" &amp; ROWS!L92)-TIME!L92), ABS(INDIRECT("'" &amp; L$2 &amp; "'!F" &amp; ROWS!L92)-TIME!L92), ABS(INDIRECT("'" &amp; L$2 &amp; "'!J" &amp; ROWS!L92)-TIME!L92)), "")</f>
        <v>0</v>
      </c>
      <c r="M92" s="2" t="str">
        <f ca="1">_xlfn.IFNA(MAX(ABS(INDIRECT("'" &amp; M$2 &amp; "'!B" &amp; ROWS!M92)-TIME!M92), ABS(INDIRECT("'" &amp; M$2 &amp; "'!F" &amp; ROWS!M92)-TIME!M92), ABS(INDIRECT("'" &amp; M$2 &amp; "'!J" &amp; ROWS!M92)-TIME!M92)), "")</f>
        <v/>
      </c>
      <c r="N92" s="2" t="str">
        <f ca="1">_xlfn.IFNA(MAX(ABS(INDIRECT("'" &amp; N$2 &amp; "'!B" &amp; ROWS!N92)-TIME!N92), ABS(INDIRECT("'" &amp; N$2 &amp; "'!F" &amp; ROWS!N92)-TIME!N92), ABS(INDIRECT("'" &amp; N$2 &amp; "'!J" &amp; ROWS!N92)-TIME!N92)), "")</f>
        <v/>
      </c>
      <c r="O92" s="2" t="str">
        <f ca="1">_xlfn.IFNA(MAX(ABS(INDIRECT("'" &amp; O$2 &amp; "'!B" &amp; ROWS!O92)-TIME!O92), ABS(INDIRECT("'" &amp; O$2 &amp; "'!F" &amp; ROWS!O92)-TIME!O92), ABS(INDIRECT("'" &amp; O$2 &amp; "'!J" &amp; ROWS!O92)-TIME!O92)), "")</f>
        <v/>
      </c>
      <c r="P92" s="2" t="str">
        <f ca="1">_xlfn.IFNA(MAX(ABS(INDIRECT("'" &amp; P$2 &amp; "'!B" &amp; ROWS!P92)-TIME!P92), ABS(INDIRECT("'" &amp; P$2 &amp; "'!F" &amp; ROWS!P92)-TIME!P92), ABS(INDIRECT("'" &amp; P$2 &amp; "'!J" &amp; ROWS!P92)-TIME!P92)), "")</f>
        <v/>
      </c>
      <c r="Q92" s="2" t="str">
        <f ca="1">_xlfn.IFNA(MAX(ABS(INDIRECT("'" &amp; Q$2 &amp; "'!B" &amp; ROWS!Q92)-TIME!Q92), ABS(INDIRECT("'" &amp; Q$2 &amp; "'!F" &amp; ROWS!Q92)-TIME!Q92), ABS(INDIRECT("'" &amp; Q$2 &amp; "'!J" &amp; ROWS!Q92)-TIME!Q92)), "")</f>
        <v/>
      </c>
      <c r="R92" s="2">
        <f ca="1">_xlfn.IFNA(MAX(ABS(INDIRECT("'" &amp; R$2 &amp; "'!B" &amp; ROWS!R92)-TIME!R92), ABS(INDIRECT("'" &amp; R$2 &amp; "'!F" &amp; ROWS!R92)-TIME!R92), ABS(INDIRECT("'" &amp; R$2 &amp; "'!J" &amp; ROWS!R92)-TIME!R92)), "")</f>
        <v>0</v>
      </c>
      <c r="S92" s="2">
        <f ca="1">_xlfn.IFNA(MAX(ABS(INDIRECT("'" &amp; S$2 &amp; "'!B" &amp; ROWS!S92)-TIME!S92), ABS(INDIRECT("'" &amp; S$2 &amp; "'!F" &amp; ROWS!S92)-TIME!S92), ABS(INDIRECT("'" &amp; S$2 &amp; "'!J" &amp; ROWS!S92)-TIME!S92)), "")</f>
        <v>1.0000000000000009E-2</v>
      </c>
      <c r="T92" s="2">
        <f ca="1">_xlfn.IFNA(MAX(ABS(INDIRECT("'" &amp; T$2 &amp; "'!B" &amp; ROWS!T92)-TIME!T92), ABS(INDIRECT("'" &amp; T$2 &amp; "'!F" &amp; ROWS!T92)-TIME!T92), ABS(INDIRECT("'" &amp; T$2 &amp; "'!J" &amp; ROWS!T92)-TIME!T92)), "")</f>
        <v>0</v>
      </c>
      <c r="U92" s="2" t="str">
        <f ca="1">_xlfn.IFNA(MAX(ABS(INDIRECT("'" &amp; U$2 &amp; "'!B" &amp; ROWS!U92)-TIME!U92), ABS(INDIRECT("'" &amp; U$2 &amp; "'!F" &amp; ROWS!U92)-TIME!U92), ABS(INDIRECT("'" &amp; U$2 &amp; "'!J" &amp; ROWS!U92)-TIME!U92)), "")</f>
        <v/>
      </c>
      <c r="V92" s="2" t="str">
        <f ca="1">_xlfn.IFNA(MAX(ABS(INDIRECT("'" &amp; V$2 &amp; "'!B" &amp; ROWS!V92)-TIME!V92), ABS(INDIRECT("'" &amp; V$2 &amp; "'!F" &amp; ROWS!V92)-TIME!V92), ABS(INDIRECT("'" &amp; V$2 &amp; "'!J" &amp; ROWS!V92)-TIME!V92)), "")</f>
        <v/>
      </c>
      <c r="W92" s="2" t="str">
        <f ca="1">_xlfn.IFNA(MAX(ABS(INDIRECT("'" &amp; W$2 &amp; "'!B" &amp; ROWS!W92)-TIME!W92), ABS(INDIRECT("'" &amp; W$2 &amp; "'!F" &amp; ROWS!W92)-TIME!W92), ABS(INDIRECT("'" &amp; W$2 &amp; "'!J" &amp; ROWS!W92)-TIME!W92)), "")</f>
        <v/>
      </c>
      <c r="X92" s="2" t="str">
        <f ca="1">_xlfn.IFNA(MAX(ABS(INDIRECT("'" &amp; X$2 &amp; "'!B" &amp; ROWS!X92)-TIME!X92), ABS(INDIRECT("'" &amp; X$2 &amp; "'!F" &amp; ROWS!X92)-TIME!X92), ABS(INDIRECT("'" &amp; X$2 &amp; "'!J" &amp; ROWS!X92)-TIME!X92)), "")</f>
        <v/>
      </c>
      <c r="Y92" s="2" t="str">
        <f ca="1">_xlfn.IFNA(MAX(ABS(INDIRECT("'" &amp; Y$2 &amp; "'!B" &amp; ROWS!Y92)-TIME!Y92), ABS(INDIRECT("'" &amp; Y$2 &amp; "'!F" &amp; ROWS!Y92)-TIME!Y92), ABS(INDIRECT("'" &amp; Y$2 &amp; "'!J" &amp; ROWS!Y92)-TIME!Y92)), "")</f>
        <v/>
      </c>
    </row>
    <row r="93" spans="1:25" x14ac:dyDescent="0.25">
      <c r="A93" t="str">
        <f>METRICS!A92</f>
        <v>tupleAssign</v>
      </c>
      <c r="B93" s="2">
        <f ca="1">_xlfn.IFNA(MAX(ABS(INDIRECT("'" &amp; B$2 &amp; "'!B" &amp; ROWS!B93)-TIME!B93), ABS(INDIRECT("'" &amp; B$2 &amp; "'!F" &amp; ROWS!B93)-TIME!B93), ABS(INDIRECT("'" &amp; B$2 &amp; "'!J" &amp; ROWS!B93)-TIME!B93)), "")</f>
        <v>7.9999999999998295E-2</v>
      </c>
      <c r="C93" s="2">
        <f ca="1">_xlfn.IFNA(MAX(ABS(INDIRECT("'" &amp; C$2 &amp; "'!B" &amp; ROWS!C93)-TIME!C93), ABS(INDIRECT("'" &amp; C$2 &amp; "'!F" &amp; ROWS!C93)-TIME!C93), ABS(INDIRECT("'" &amp; C$2 &amp; "'!J" &amp; ROWS!C93)-TIME!C93)), "")</f>
        <v>4.9999999999999822E-2</v>
      </c>
      <c r="D93" s="2">
        <f ca="1">_xlfn.IFNA(MAX(ABS(INDIRECT("'" &amp; D$2 &amp; "'!B" &amp; ROWS!D93)-TIME!D93), ABS(INDIRECT("'" &amp; D$2 &amp; "'!F" &amp; ROWS!D93)-TIME!D93), ABS(INDIRECT("'" &amp; D$2 &amp; "'!J" &amp; ROWS!D93)-TIME!D93)), "")</f>
        <v>9.9999999999997868E-3</v>
      </c>
      <c r="E93" s="2" t="str">
        <f ca="1">_xlfn.IFNA(MAX(ABS(INDIRECT("'" &amp; E$2 &amp; "'!B" &amp; ROWS!E93)-TIME!E93), ABS(INDIRECT("'" &amp; E$2 &amp; "'!F" &amp; ROWS!E93)-TIME!E93), ABS(INDIRECT("'" &amp; E$2 &amp; "'!J" &amp; ROWS!E93)-TIME!E93)), "")</f>
        <v/>
      </c>
      <c r="F93" s="2" t="str">
        <f ca="1">_xlfn.IFNA(MAX(ABS(INDIRECT("'" &amp; F$2 &amp; "'!B" &amp; ROWS!F93)-TIME!F93), ABS(INDIRECT("'" &amp; F$2 &amp; "'!F" &amp; ROWS!F93)-TIME!F93), ABS(INDIRECT("'" &amp; F$2 &amp; "'!J" &amp; ROWS!F93)-TIME!F93)), "")</f>
        <v/>
      </c>
      <c r="G93" s="2" t="str">
        <f ca="1">_xlfn.IFNA(MAX(ABS(INDIRECT("'" &amp; G$2 &amp; "'!B" &amp; ROWS!G93)-TIME!G93), ABS(INDIRECT("'" &amp; G$2 &amp; "'!F" &amp; ROWS!G93)-TIME!G93), ABS(INDIRECT("'" &amp; G$2 &amp; "'!J" &amp; ROWS!G93)-TIME!G93)), "")</f>
        <v/>
      </c>
      <c r="H93" s="2" t="str">
        <f ca="1">_xlfn.IFNA(MAX(ABS(INDIRECT("'" &amp; H$2 &amp; "'!B" &amp; ROWS!H93)-TIME!H93), ABS(INDIRECT("'" &amp; H$2 &amp; "'!F" &amp; ROWS!H93)-TIME!H93), ABS(INDIRECT("'" &amp; H$2 &amp; "'!J" &amp; ROWS!H93)-TIME!H93)), "")</f>
        <v/>
      </c>
      <c r="I93" s="2" t="str">
        <f ca="1">_xlfn.IFNA(MAX(ABS(INDIRECT("'" &amp; I$2 &amp; "'!B" &amp; ROWS!I93)-TIME!I93), ABS(INDIRECT("'" &amp; I$2 &amp; "'!F" &amp; ROWS!I93)-TIME!I93), ABS(INDIRECT("'" &amp; I$2 &amp; "'!J" &amp; ROWS!I93)-TIME!I93)), "")</f>
        <v/>
      </c>
      <c r="J93" s="2">
        <f ca="1">_xlfn.IFNA(MAX(ABS(INDIRECT("'" &amp; J$2 &amp; "'!B" &amp; ROWS!J93)-TIME!J93), ABS(INDIRECT("'" &amp; J$2 &amp; "'!F" &amp; ROWS!J93)-TIME!J93), ABS(INDIRECT("'" &amp; J$2 &amp; "'!J" &amp; ROWS!J93)-TIME!J93)), "")</f>
        <v>2.0000000000000018E-2</v>
      </c>
      <c r="K93" s="2">
        <f ca="1">_xlfn.IFNA(MAX(ABS(INDIRECT("'" &amp; K$2 &amp; "'!B" &amp; ROWS!K93)-TIME!K93), ABS(INDIRECT("'" &amp; K$2 &amp; "'!F" &amp; ROWS!K93)-TIME!K93), ABS(INDIRECT("'" &amp; K$2 &amp; "'!J" &amp; ROWS!K93)-TIME!K93)), "")</f>
        <v>3.0000000000000027E-2</v>
      </c>
      <c r="L93" s="2">
        <f ca="1">_xlfn.IFNA(MAX(ABS(INDIRECT("'" &amp; L$2 &amp; "'!B" &amp; ROWS!L93)-TIME!L93), ABS(INDIRECT("'" &amp; L$2 &amp; "'!F" &amp; ROWS!L93)-TIME!L93), ABS(INDIRECT("'" &amp; L$2 &amp; "'!J" &amp; ROWS!L93)-TIME!L93)), "")</f>
        <v>1.0000000000000009E-2</v>
      </c>
      <c r="M93" s="2" t="str">
        <f ca="1">_xlfn.IFNA(MAX(ABS(INDIRECT("'" &amp; M$2 &amp; "'!B" &amp; ROWS!M93)-TIME!M93), ABS(INDIRECT("'" &amp; M$2 &amp; "'!F" &amp; ROWS!M93)-TIME!M93), ABS(INDIRECT("'" &amp; M$2 &amp; "'!J" &amp; ROWS!M93)-TIME!M93)), "")</f>
        <v/>
      </c>
      <c r="N93" s="2" t="str">
        <f ca="1">_xlfn.IFNA(MAX(ABS(INDIRECT("'" &amp; N$2 &amp; "'!B" &amp; ROWS!N93)-TIME!N93), ABS(INDIRECT("'" &amp; N$2 &amp; "'!F" &amp; ROWS!N93)-TIME!N93), ABS(INDIRECT("'" &amp; N$2 &amp; "'!J" &amp; ROWS!N93)-TIME!N93)), "")</f>
        <v/>
      </c>
      <c r="O93" s="2" t="str">
        <f ca="1">_xlfn.IFNA(MAX(ABS(INDIRECT("'" &amp; O$2 &amp; "'!B" &amp; ROWS!O93)-TIME!O93), ABS(INDIRECT("'" &amp; O$2 &amp; "'!F" &amp; ROWS!O93)-TIME!O93), ABS(INDIRECT("'" &amp; O$2 &amp; "'!J" &amp; ROWS!O93)-TIME!O93)), "")</f>
        <v/>
      </c>
      <c r="P93" s="2" t="str">
        <f ca="1">_xlfn.IFNA(MAX(ABS(INDIRECT("'" &amp; P$2 &amp; "'!B" &amp; ROWS!P93)-TIME!P93), ABS(INDIRECT("'" &amp; P$2 &amp; "'!F" &amp; ROWS!P93)-TIME!P93), ABS(INDIRECT("'" &amp; P$2 &amp; "'!J" &amp; ROWS!P93)-TIME!P93)), "")</f>
        <v/>
      </c>
      <c r="Q93" s="2" t="str">
        <f ca="1">_xlfn.IFNA(MAX(ABS(INDIRECT("'" &amp; Q$2 &amp; "'!B" &amp; ROWS!Q93)-TIME!Q93), ABS(INDIRECT("'" &amp; Q$2 &amp; "'!F" &amp; ROWS!Q93)-TIME!Q93), ABS(INDIRECT("'" &amp; Q$2 &amp; "'!J" &amp; ROWS!Q93)-TIME!Q93)), "")</f>
        <v/>
      </c>
      <c r="R93" s="2">
        <f ca="1">_xlfn.IFNA(MAX(ABS(INDIRECT("'" &amp; R$2 &amp; "'!B" &amp; ROWS!R93)-TIME!R93), ABS(INDIRECT("'" &amp; R$2 &amp; "'!F" &amp; ROWS!R93)-TIME!R93), ABS(INDIRECT("'" &amp; R$2 &amp; "'!J" &amp; ROWS!R93)-TIME!R93)), "")</f>
        <v>0</v>
      </c>
      <c r="S93" s="2">
        <f ca="1">_xlfn.IFNA(MAX(ABS(INDIRECT("'" &amp; S$2 &amp; "'!B" &amp; ROWS!S93)-TIME!S93), ABS(INDIRECT("'" &amp; S$2 &amp; "'!F" &amp; ROWS!S93)-TIME!S93), ABS(INDIRECT("'" &amp; S$2 &amp; "'!J" &amp; ROWS!S93)-TIME!S93)), "")</f>
        <v>1.0000000000000009E-2</v>
      </c>
      <c r="T93" s="2">
        <f ca="1">_xlfn.IFNA(MAX(ABS(INDIRECT("'" &amp; T$2 &amp; "'!B" &amp; ROWS!T93)-TIME!T93), ABS(INDIRECT("'" &amp; T$2 &amp; "'!F" &amp; ROWS!T93)-TIME!T93), ABS(INDIRECT("'" &amp; T$2 &amp; "'!J" &amp; ROWS!T93)-TIME!T93)), "")</f>
        <v>0</v>
      </c>
      <c r="U93" s="2" t="str">
        <f ca="1">_xlfn.IFNA(MAX(ABS(INDIRECT("'" &amp; U$2 &amp; "'!B" &amp; ROWS!U93)-TIME!U93), ABS(INDIRECT("'" &amp; U$2 &amp; "'!F" &amp; ROWS!U93)-TIME!U93), ABS(INDIRECT("'" &amp; U$2 &amp; "'!J" &amp; ROWS!U93)-TIME!U93)), "")</f>
        <v/>
      </c>
      <c r="V93" s="2" t="str">
        <f ca="1">_xlfn.IFNA(MAX(ABS(INDIRECT("'" &amp; V$2 &amp; "'!B" &amp; ROWS!V93)-TIME!V93), ABS(INDIRECT("'" &amp; V$2 &amp; "'!F" &amp; ROWS!V93)-TIME!V93), ABS(INDIRECT("'" &amp; V$2 &amp; "'!J" &amp; ROWS!V93)-TIME!V93)), "")</f>
        <v/>
      </c>
      <c r="W93" s="2" t="str">
        <f ca="1">_xlfn.IFNA(MAX(ABS(INDIRECT("'" &amp; W$2 &amp; "'!B" &amp; ROWS!W93)-TIME!W93), ABS(INDIRECT("'" &amp; W$2 &amp; "'!F" &amp; ROWS!W93)-TIME!W93), ABS(INDIRECT("'" &amp; W$2 &amp; "'!J" &amp; ROWS!W93)-TIME!W93)), "")</f>
        <v/>
      </c>
      <c r="X93" s="2" t="str">
        <f ca="1">_xlfn.IFNA(MAX(ABS(INDIRECT("'" &amp; X$2 &amp; "'!B" &amp; ROWS!X93)-TIME!X93), ABS(INDIRECT("'" &amp; X$2 &amp; "'!F" &amp; ROWS!X93)-TIME!X93), ABS(INDIRECT("'" &amp; X$2 &amp; "'!J" &amp; ROWS!X93)-TIME!X93)), "")</f>
        <v/>
      </c>
      <c r="Y93" s="2" t="str">
        <f ca="1">_xlfn.IFNA(MAX(ABS(INDIRECT("'" &amp; Y$2 &amp; "'!B" &amp; ROWS!Y93)-TIME!Y93), ABS(INDIRECT("'" &amp; Y$2 &amp; "'!F" &amp; ROWS!Y93)-TIME!Y93), ABS(INDIRECT("'" &amp; Y$2 &amp; "'!J" &amp; ROWS!Y93)-TIME!Y93)), "")</f>
        <v/>
      </c>
    </row>
    <row r="94" spans="1:25" x14ac:dyDescent="0.25">
      <c r="A94" t="str">
        <f>METRICS!A93</f>
        <v>tupleCast</v>
      </c>
      <c r="B94" s="2">
        <f ca="1">_xlfn.IFNA(MAX(ABS(INDIRECT("'" &amp; B$2 &amp; "'!B" &amp; ROWS!B94)-TIME!B94), ABS(INDIRECT("'" &amp; B$2 &amp; "'!F" &amp; ROWS!B94)-TIME!B94), ABS(INDIRECT("'" &amp; B$2 &amp; "'!J" &amp; ROWS!B94)-TIME!B94)), "")</f>
        <v>0</v>
      </c>
      <c r="C94" s="2">
        <f ca="1">_xlfn.IFNA(MAX(ABS(INDIRECT("'" &amp; C$2 &amp; "'!B" &amp; ROWS!C94)-TIME!C94), ABS(INDIRECT("'" &amp; C$2 &amp; "'!F" &amp; ROWS!C94)-TIME!C94), ABS(INDIRECT("'" &amp; C$2 &amp; "'!J" &amp; ROWS!C94)-TIME!C94)), "")</f>
        <v>0</v>
      </c>
      <c r="D94" s="2">
        <f ca="1">_xlfn.IFNA(MAX(ABS(INDIRECT("'" &amp; D$2 &amp; "'!B" &amp; ROWS!D94)-TIME!D94), ABS(INDIRECT("'" &amp; D$2 &amp; "'!F" &amp; ROWS!D94)-TIME!D94), ABS(INDIRECT("'" &amp; D$2 &amp; "'!J" &amp; ROWS!D94)-TIME!D94)), "")</f>
        <v>9.9999999999999985E-3</v>
      </c>
      <c r="E94" s="2">
        <f ca="1">_xlfn.IFNA(MAX(ABS(INDIRECT("'" &amp; E$2 &amp; "'!B" &amp; ROWS!E94)-TIME!E94), ABS(INDIRECT("'" &amp; E$2 &amp; "'!F" &amp; ROWS!E94)-TIME!E94), ABS(INDIRECT("'" &amp; E$2 &amp; "'!J" &amp; ROWS!E94)-TIME!E94)), "")</f>
        <v>1.0000000000000009E-2</v>
      </c>
      <c r="F94" s="2">
        <f ca="1">_xlfn.IFNA(MAX(ABS(INDIRECT("'" &amp; F$2 &amp; "'!B" &amp; ROWS!F94)-TIME!F94), ABS(INDIRECT("'" &amp; F$2 &amp; "'!F" &amp; ROWS!F94)-TIME!F94), ABS(INDIRECT("'" &amp; F$2 &amp; "'!J" &amp; ROWS!F94)-TIME!F94)), "")</f>
        <v>1.0000000000000009E-2</v>
      </c>
      <c r="G94" s="2">
        <f ca="1">_xlfn.IFNA(MAX(ABS(INDIRECT("'" &amp; G$2 &amp; "'!B" &amp; ROWS!G94)-TIME!G94), ABS(INDIRECT("'" &amp; G$2 &amp; "'!F" &amp; ROWS!G94)-TIME!G94), ABS(INDIRECT("'" &amp; G$2 &amp; "'!J" &amp; ROWS!G94)-TIME!G94)), "")</f>
        <v>1.0000000000000009E-2</v>
      </c>
      <c r="H94" s="2">
        <f ca="1">_xlfn.IFNA(MAX(ABS(INDIRECT("'" &amp; H$2 &amp; "'!B" &amp; ROWS!H94)-TIME!H94), ABS(INDIRECT("'" &amp; H$2 &amp; "'!F" &amp; ROWS!H94)-TIME!H94), ABS(INDIRECT("'" &amp; H$2 &amp; "'!J" &amp; ROWS!H94)-TIME!H94)), "")</f>
        <v>3.0000000000000027E-2</v>
      </c>
      <c r="I94" s="2">
        <f ca="1">_xlfn.IFNA(MAX(ABS(INDIRECT("'" &amp; I$2 &amp; "'!B" &amp; ROWS!I94)-TIME!I94), ABS(INDIRECT("'" &amp; I$2 &amp; "'!F" &amp; ROWS!I94)-TIME!I94), ABS(INDIRECT("'" &amp; I$2 &amp; "'!J" &amp; ROWS!I94)-TIME!I94)), "")</f>
        <v>2.0000000000000018E-2</v>
      </c>
      <c r="J94" s="2">
        <f ca="1">_xlfn.IFNA(MAX(ABS(INDIRECT("'" &amp; J$2 &amp; "'!B" &amp; ROWS!J94)-TIME!J94), ABS(INDIRECT("'" &amp; J$2 &amp; "'!F" &amp; ROWS!J94)-TIME!J94), ABS(INDIRECT("'" &amp; J$2 &amp; "'!J" &amp; ROWS!J94)-TIME!J94)), "")</f>
        <v>0</v>
      </c>
      <c r="K94" s="2">
        <f ca="1">_xlfn.IFNA(MAX(ABS(INDIRECT("'" &amp; K$2 &amp; "'!B" &amp; ROWS!K94)-TIME!K94), ABS(INDIRECT("'" &amp; K$2 &amp; "'!F" &amp; ROWS!K94)-TIME!K94), ABS(INDIRECT("'" &amp; K$2 &amp; "'!J" &amp; ROWS!K94)-TIME!K94)), "")</f>
        <v>1.0000000000000002E-2</v>
      </c>
      <c r="L94" s="2">
        <f ca="1">_xlfn.IFNA(MAX(ABS(INDIRECT("'" &amp; L$2 &amp; "'!B" &amp; ROWS!L94)-TIME!L94), ABS(INDIRECT("'" &amp; L$2 &amp; "'!F" &amp; ROWS!L94)-TIME!L94), ABS(INDIRECT("'" &amp; L$2 &amp; "'!J" &amp; ROWS!L94)-TIME!L94)), "")</f>
        <v>0</v>
      </c>
      <c r="M94" s="2">
        <f ca="1">_xlfn.IFNA(MAX(ABS(INDIRECT("'" &amp; M$2 &amp; "'!B" &amp; ROWS!M94)-TIME!M94), ABS(INDIRECT("'" &amp; M$2 &amp; "'!F" &amp; ROWS!M94)-TIME!M94), ABS(INDIRECT("'" &amp; M$2 &amp; "'!J" &amp; ROWS!M94)-TIME!M94)), "")</f>
        <v>0</v>
      </c>
      <c r="N94" s="2">
        <f ca="1">_xlfn.IFNA(MAX(ABS(INDIRECT("'" &amp; N$2 &amp; "'!B" &amp; ROWS!N94)-TIME!N94), ABS(INDIRECT("'" &amp; N$2 &amp; "'!F" &amp; ROWS!N94)-TIME!N94), ABS(INDIRECT("'" &amp; N$2 &amp; "'!J" &amp; ROWS!N94)-TIME!N94)), "")</f>
        <v>1.0000000000000009E-2</v>
      </c>
      <c r="O94" s="2">
        <f ca="1">_xlfn.IFNA(MAX(ABS(INDIRECT("'" &amp; O$2 &amp; "'!B" &amp; ROWS!O94)-TIME!O94), ABS(INDIRECT("'" &amp; O$2 &amp; "'!F" &amp; ROWS!O94)-TIME!O94), ABS(INDIRECT("'" &amp; O$2 &amp; "'!J" &amp; ROWS!O94)-TIME!O94)), "")</f>
        <v>1.999999999999999E-2</v>
      </c>
      <c r="P94" s="2">
        <f ca="1">_xlfn.IFNA(MAX(ABS(INDIRECT("'" &amp; P$2 &amp; "'!B" &amp; ROWS!P94)-TIME!P94), ABS(INDIRECT("'" &amp; P$2 &amp; "'!F" &amp; ROWS!P94)-TIME!P94), ABS(INDIRECT("'" &amp; P$2 &amp; "'!J" &amp; ROWS!P94)-TIME!P94)), "")</f>
        <v>1.0000000000000009E-2</v>
      </c>
      <c r="Q94" s="2">
        <f ca="1">_xlfn.IFNA(MAX(ABS(INDIRECT("'" &amp; Q$2 &amp; "'!B" &amp; ROWS!Q94)-TIME!Q94), ABS(INDIRECT("'" &amp; Q$2 &amp; "'!F" &amp; ROWS!Q94)-TIME!Q94), ABS(INDIRECT("'" &amp; Q$2 &amp; "'!J" &amp; ROWS!Q94)-TIME!Q94)), "")</f>
        <v>0</v>
      </c>
      <c r="R94" s="2">
        <f ca="1">_xlfn.IFNA(MAX(ABS(INDIRECT("'" &amp; R$2 &amp; "'!B" &amp; ROWS!R94)-TIME!R94), ABS(INDIRECT("'" &amp; R$2 &amp; "'!F" &amp; ROWS!R94)-TIME!R94), ABS(INDIRECT("'" &amp; R$2 &amp; "'!J" &amp; ROWS!R94)-TIME!R94)), "")</f>
        <v>0</v>
      </c>
      <c r="S94" s="2">
        <f ca="1">_xlfn.IFNA(MAX(ABS(INDIRECT("'" &amp; S$2 &amp; "'!B" &amp; ROWS!S94)-TIME!S94), ABS(INDIRECT("'" &amp; S$2 &amp; "'!F" &amp; ROWS!S94)-TIME!S94), ABS(INDIRECT("'" &amp; S$2 &amp; "'!J" &amp; ROWS!S94)-TIME!S94)), "")</f>
        <v>1.0000000000000002E-2</v>
      </c>
      <c r="T94" s="2">
        <f ca="1">_xlfn.IFNA(MAX(ABS(INDIRECT("'" &amp; T$2 &amp; "'!B" &amp; ROWS!T94)-TIME!T94), ABS(INDIRECT("'" &amp; T$2 &amp; "'!F" &amp; ROWS!T94)-TIME!T94), ABS(INDIRECT("'" &amp; T$2 &amp; "'!J" &amp; ROWS!T94)-TIME!T94)), "")</f>
        <v>0</v>
      </c>
      <c r="U94" s="2">
        <f ca="1">_xlfn.IFNA(MAX(ABS(INDIRECT("'" &amp; U$2 &amp; "'!B" &amp; ROWS!U94)-TIME!U94), ABS(INDIRECT("'" &amp; U$2 &amp; "'!F" &amp; ROWS!U94)-TIME!U94), ABS(INDIRECT("'" &amp; U$2 &amp; "'!J" &amp; ROWS!U94)-TIME!U94)), "")</f>
        <v>1.0000000000000009E-2</v>
      </c>
      <c r="V94" s="2">
        <f ca="1">_xlfn.IFNA(MAX(ABS(INDIRECT("'" &amp; V$2 &amp; "'!B" &amp; ROWS!V94)-TIME!V94), ABS(INDIRECT("'" &amp; V$2 &amp; "'!F" &amp; ROWS!V94)-TIME!V94), ABS(INDIRECT("'" &amp; V$2 &amp; "'!J" &amp; ROWS!V94)-TIME!V94)), "")</f>
        <v>2.0000000000000018E-2</v>
      </c>
      <c r="W94" s="2">
        <f ca="1">_xlfn.IFNA(MAX(ABS(INDIRECT("'" &amp; W$2 &amp; "'!B" &amp; ROWS!W94)-TIME!W94), ABS(INDIRECT("'" &amp; W$2 &amp; "'!F" &amp; ROWS!W94)-TIME!W94), ABS(INDIRECT("'" &amp; W$2 &amp; "'!J" &amp; ROWS!W94)-TIME!W94)), "")</f>
        <v>1.0000000000000009E-2</v>
      </c>
      <c r="X94" s="2">
        <f ca="1">_xlfn.IFNA(MAX(ABS(INDIRECT("'" &amp; X$2 &amp; "'!B" &amp; ROWS!X94)-TIME!X94), ABS(INDIRECT("'" &amp; X$2 &amp; "'!F" &amp; ROWS!X94)-TIME!X94), ABS(INDIRECT("'" &amp; X$2 &amp; "'!J" &amp; ROWS!X94)-TIME!X94)), "")</f>
        <v>1.0000000000000009E-2</v>
      </c>
      <c r="Y94" s="2">
        <f ca="1">_xlfn.IFNA(MAX(ABS(INDIRECT("'" &amp; Y$2 &amp; "'!B" &amp; ROWS!Y94)-TIME!Y94), ABS(INDIRECT("'" &amp; Y$2 &amp; "'!F" &amp; ROWS!Y94)-TIME!Y94), ABS(INDIRECT("'" &amp; Y$2 &amp; "'!J" &amp; ROWS!Y94)-TIME!Y94)), "")</f>
        <v>0</v>
      </c>
    </row>
    <row r="95" spans="1:25" x14ac:dyDescent="0.25">
      <c r="A95" t="str">
        <f>METRICS!A94</f>
        <v>tupleFunction</v>
      </c>
      <c r="B95" s="2">
        <f ca="1">_xlfn.IFNA(MAX(ABS(INDIRECT("'" &amp; B$2 &amp; "'!B" &amp; ROWS!B95)-TIME!B95), ABS(INDIRECT("'" &amp; B$2 &amp; "'!F" &amp; ROWS!B95)-TIME!B95), ABS(INDIRECT("'" &amp; B$2 &amp; "'!J" &amp; ROWS!B95)-TIME!B95)), "")</f>
        <v>1.0000000000000009E-2</v>
      </c>
      <c r="C95" s="2">
        <f ca="1">_xlfn.IFNA(MAX(ABS(INDIRECT("'" &amp; C$2 &amp; "'!B" &amp; ROWS!C95)-TIME!C95), ABS(INDIRECT("'" &amp; C$2 &amp; "'!F" &amp; ROWS!C95)-TIME!C95), ABS(INDIRECT("'" &amp; C$2 &amp; "'!J" &amp; ROWS!C95)-TIME!C95)), "")</f>
        <v>0</v>
      </c>
      <c r="D95" s="2">
        <f ca="1">_xlfn.IFNA(MAX(ABS(INDIRECT("'" &amp; D$2 &amp; "'!B" &amp; ROWS!D95)-TIME!D95), ABS(INDIRECT("'" &amp; D$2 &amp; "'!F" &amp; ROWS!D95)-TIME!D95), ABS(INDIRECT("'" &amp; D$2 &amp; "'!J" &amp; ROWS!D95)-TIME!D95)), "")</f>
        <v>0</v>
      </c>
      <c r="E95" s="2" t="str">
        <f ca="1">_xlfn.IFNA(MAX(ABS(INDIRECT("'" &amp; E$2 &amp; "'!B" &amp; ROWS!E95)-TIME!E95), ABS(INDIRECT("'" &amp; E$2 &amp; "'!F" &amp; ROWS!E95)-TIME!E95), ABS(INDIRECT("'" &amp; E$2 &amp; "'!J" &amp; ROWS!E95)-TIME!E95)), "")</f>
        <v/>
      </c>
      <c r="F95" s="2" t="str">
        <f ca="1">_xlfn.IFNA(MAX(ABS(INDIRECT("'" &amp; F$2 &amp; "'!B" &amp; ROWS!F95)-TIME!F95), ABS(INDIRECT("'" &amp; F$2 &amp; "'!F" &amp; ROWS!F95)-TIME!F95), ABS(INDIRECT("'" &amp; F$2 &amp; "'!J" &amp; ROWS!F95)-TIME!F95)), "")</f>
        <v/>
      </c>
      <c r="G95" s="2" t="str">
        <f ca="1">_xlfn.IFNA(MAX(ABS(INDIRECT("'" &amp; G$2 &amp; "'!B" &amp; ROWS!G95)-TIME!G95), ABS(INDIRECT("'" &amp; G$2 &amp; "'!F" &amp; ROWS!G95)-TIME!G95), ABS(INDIRECT("'" &amp; G$2 &amp; "'!J" &amp; ROWS!G95)-TIME!G95)), "")</f>
        <v/>
      </c>
      <c r="H95" s="2">
        <f ca="1">_xlfn.IFNA(MAX(ABS(INDIRECT("'" &amp; H$2 &amp; "'!B" &amp; ROWS!H95)-TIME!H95), ABS(INDIRECT("'" &amp; H$2 &amp; "'!F" &amp; ROWS!H95)-TIME!H95), ABS(INDIRECT("'" &amp; H$2 &amp; "'!J" &amp; ROWS!H95)-TIME!H95)), "")</f>
        <v>1.0000000000000009E-2</v>
      </c>
      <c r="I95" s="2">
        <f ca="1">_xlfn.IFNA(MAX(ABS(INDIRECT("'" &amp; I$2 &amp; "'!B" &amp; ROWS!I95)-TIME!I95), ABS(INDIRECT("'" &amp; I$2 &amp; "'!F" &amp; ROWS!I95)-TIME!I95), ABS(INDIRECT("'" &amp; I$2 &amp; "'!J" &amp; ROWS!I95)-TIME!I95)), "")</f>
        <v>1.0000000000000009E-2</v>
      </c>
      <c r="J95" s="2">
        <f ca="1">_xlfn.IFNA(MAX(ABS(INDIRECT("'" &amp; J$2 &amp; "'!B" &amp; ROWS!J95)-TIME!J95), ABS(INDIRECT("'" &amp; J$2 &amp; "'!F" &amp; ROWS!J95)-TIME!J95), ABS(INDIRECT("'" &amp; J$2 &amp; "'!J" &amp; ROWS!J95)-TIME!J95)), "")</f>
        <v>0</v>
      </c>
      <c r="K95" s="2">
        <f ca="1">_xlfn.IFNA(MAX(ABS(INDIRECT("'" &amp; K$2 &amp; "'!B" &amp; ROWS!K95)-TIME!K95), ABS(INDIRECT("'" &amp; K$2 &amp; "'!F" &amp; ROWS!K95)-TIME!K95), ABS(INDIRECT("'" &amp; K$2 &amp; "'!J" &amp; ROWS!K95)-TIME!K95)), "")</f>
        <v>0</v>
      </c>
      <c r="L95" s="2">
        <f ca="1">_xlfn.IFNA(MAX(ABS(INDIRECT("'" &amp; L$2 &amp; "'!B" &amp; ROWS!L95)-TIME!L95), ABS(INDIRECT("'" &amp; L$2 &amp; "'!F" &amp; ROWS!L95)-TIME!L95), ABS(INDIRECT("'" &amp; L$2 &amp; "'!J" &amp; ROWS!L95)-TIME!L95)), "")</f>
        <v>0</v>
      </c>
      <c r="M95" s="2" t="str">
        <f ca="1">_xlfn.IFNA(MAX(ABS(INDIRECT("'" &amp; M$2 &amp; "'!B" &amp; ROWS!M95)-TIME!M95), ABS(INDIRECT("'" &amp; M$2 &amp; "'!F" &amp; ROWS!M95)-TIME!M95), ABS(INDIRECT("'" &amp; M$2 &amp; "'!J" &amp; ROWS!M95)-TIME!M95)), "")</f>
        <v/>
      </c>
      <c r="N95" s="2" t="str">
        <f ca="1">_xlfn.IFNA(MAX(ABS(INDIRECT("'" &amp; N$2 &amp; "'!B" &amp; ROWS!N95)-TIME!N95), ABS(INDIRECT("'" &amp; N$2 &amp; "'!F" &amp; ROWS!N95)-TIME!N95), ABS(INDIRECT("'" &amp; N$2 &amp; "'!J" &amp; ROWS!N95)-TIME!N95)), "")</f>
        <v/>
      </c>
      <c r="O95" s="2" t="str">
        <f ca="1">_xlfn.IFNA(MAX(ABS(INDIRECT("'" &amp; O$2 &amp; "'!B" &amp; ROWS!O95)-TIME!O95), ABS(INDIRECT("'" &amp; O$2 &amp; "'!F" &amp; ROWS!O95)-TIME!O95), ABS(INDIRECT("'" &amp; O$2 &amp; "'!J" &amp; ROWS!O95)-TIME!O95)), "")</f>
        <v/>
      </c>
      <c r="P95" s="2">
        <f ca="1">_xlfn.IFNA(MAX(ABS(INDIRECT("'" &amp; P$2 &amp; "'!B" &amp; ROWS!P95)-TIME!P95), ABS(INDIRECT("'" &amp; P$2 &amp; "'!F" &amp; ROWS!P95)-TIME!P95), ABS(INDIRECT("'" &amp; P$2 &amp; "'!J" &amp; ROWS!P95)-TIME!P95)), "")</f>
        <v>1.0000000000000009E-2</v>
      </c>
      <c r="Q95" s="2">
        <f ca="1">_xlfn.IFNA(MAX(ABS(INDIRECT("'" &amp; Q$2 &amp; "'!B" &amp; ROWS!Q95)-TIME!Q95), ABS(INDIRECT("'" &amp; Q$2 &amp; "'!F" &amp; ROWS!Q95)-TIME!Q95), ABS(INDIRECT("'" &amp; Q$2 &amp; "'!J" &amp; ROWS!Q95)-TIME!Q95)), "")</f>
        <v>9.999999999999995E-3</v>
      </c>
      <c r="R95" s="2">
        <f ca="1">_xlfn.IFNA(MAX(ABS(INDIRECT("'" &amp; R$2 &amp; "'!B" &amp; ROWS!R95)-TIME!R95), ABS(INDIRECT("'" &amp; R$2 &amp; "'!F" &amp; ROWS!R95)-TIME!R95), ABS(INDIRECT("'" &amp; R$2 &amp; "'!J" &amp; ROWS!R95)-TIME!R95)), "")</f>
        <v>0</v>
      </c>
      <c r="S95" s="2">
        <f ca="1">_xlfn.IFNA(MAX(ABS(INDIRECT("'" &amp; S$2 &amp; "'!B" &amp; ROWS!S95)-TIME!S95), ABS(INDIRECT("'" &amp; S$2 &amp; "'!F" &amp; ROWS!S95)-TIME!S95), ABS(INDIRECT("'" &amp; S$2 &amp; "'!J" &amp; ROWS!S95)-TIME!S95)), "")</f>
        <v>0</v>
      </c>
      <c r="T95" s="2">
        <f ca="1">_xlfn.IFNA(MAX(ABS(INDIRECT("'" &amp; T$2 &amp; "'!B" &amp; ROWS!T95)-TIME!T95), ABS(INDIRECT("'" &amp; T$2 &amp; "'!F" &amp; ROWS!T95)-TIME!T95), ABS(INDIRECT("'" &amp; T$2 &amp; "'!J" &amp; ROWS!T95)-TIME!T95)), "")</f>
        <v>0</v>
      </c>
      <c r="U95" s="2" t="str">
        <f ca="1">_xlfn.IFNA(MAX(ABS(INDIRECT("'" &amp; U$2 &amp; "'!B" &amp; ROWS!U95)-TIME!U95), ABS(INDIRECT("'" &amp; U$2 &amp; "'!F" &amp; ROWS!U95)-TIME!U95), ABS(INDIRECT("'" &amp; U$2 &amp; "'!J" &amp; ROWS!U95)-TIME!U95)), "")</f>
        <v/>
      </c>
      <c r="V95" s="2" t="str">
        <f ca="1">_xlfn.IFNA(MAX(ABS(INDIRECT("'" &amp; V$2 &amp; "'!B" &amp; ROWS!V95)-TIME!V95), ABS(INDIRECT("'" &amp; V$2 &amp; "'!F" &amp; ROWS!V95)-TIME!V95), ABS(INDIRECT("'" &amp; V$2 &amp; "'!J" &amp; ROWS!V95)-TIME!V95)), "")</f>
        <v/>
      </c>
      <c r="W95" s="2" t="str">
        <f ca="1">_xlfn.IFNA(MAX(ABS(INDIRECT("'" &amp; W$2 &amp; "'!B" &amp; ROWS!W95)-TIME!W95), ABS(INDIRECT("'" &amp; W$2 &amp; "'!F" &amp; ROWS!W95)-TIME!W95), ABS(INDIRECT("'" &amp; W$2 &amp; "'!J" &amp; ROWS!W95)-TIME!W95)), "")</f>
        <v/>
      </c>
      <c r="X95" s="2">
        <f ca="1">_xlfn.IFNA(MAX(ABS(INDIRECT("'" &amp; X$2 &amp; "'!B" &amp; ROWS!X95)-TIME!X95), ABS(INDIRECT("'" &amp; X$2 &amp; "'!F" &amp; ROWS!X95)-TIME!X95), ABS(INDIRECT("'" &amp; X$2 &amp; "'!J" &amp; ROWS!X95)-TIME!X95)), "")</f>
        <v>1.999999999999999E-2</v>
      </c>
      <c r="Y95" s="2">
        <f ca="1">_xlfn.IFNA(MAX(ABS(INDIRECT("'" &amp; Y$2 &amp; "'!B" &amp; ROWS!Y95)-TIME!Y95), ABS(INDIRECT("'" &amp; Y$2 &amp; "'!F" &amp; ROWS!Y95)-TIME!Y95), ABS(INDIRECT("'" &amp; Y$2 &amp; "'!J" &amp; ROWS!Y95)-TIME!Y95)), "")</f>
        <v>0</v>
      </c>
    </row>
    <row r="96" spans="1:25" x14ac:dyDescent="0.25">
      <c r="A96" t="str">
        <f>METRICS!A95</f>
        <v>tupleMember</v>
      </c>
      <c r="B96" s="2">
        <f ca="1">_xlfn.IFNA(MAX(ABS(INDIRECT("'" &amp; B$2 &amp; "'!B" &amp; ROWS!B96)-TIME!B96), ABS(INDIRECT("'" &amp; B$2 &amp; "'!F" &amp; ROWS!B96)-TIME!B96), ABS(INDIRECT("'" &amp; B$2 &amp; "'!J" &amp; ROWS!B96)-TIME!B96)), "")</f>
        <v>0</v>
      </c>
      <c r="C96" s="2">
        <f ca="1">_xlfn.IFNA(MAX(ABS(INDIRECT("'" &amp; C$2 &amp; "'!B" &amp; ROWS!C96)-TIME!C96), ABS(INDIRECT("'" &amp; C$2 &amp; "'!F" &amp; ROWS!C96)-TIME!C96), ABS(INDIRECT("'" &amp; C$2 &amp; "'!J" &amp; ROWS!C96)-TIME!C96)), "")</f>
        <v>9.999999999999995E-3</v>
      </c>
      <c r="D96" s="2">
        <f ca="1">_xlfn.IFNA(MAX(ABS(INDIRECT("'" &amp; D$2 &amp; "'!B" &amp; ROWS!D96)-TIME!D96), ABS(INDIRECT("'" &amp; D$2 &amp; "'!F" &amp; ROWS!D96)-TIME!D96), ABS(INDIRECT("'" &amp; D$2 &amp; "'!J" &amp; ROWS!D96)-TIME!D96)), "")</f>
        <v>0</v>
      </c>
      <c r="E96" s="2">
        <f ca="1">_xlfn.IFNA(MAX(ABS(INDIRECT("'" &amp; E$2 &amp; "'!B" &amp; ROWS!E96)-TIME!E96), ABS(INDIRECT("'" &amp; E$2 &amp; "'!F" &amp; ROWS!E96)-TIME!E96), ABS(INDIRECT("'" &amp; E$2 &amp; "'!J" &amp; ROWS!E96)-TIME!E96)), "")</f>
        <v>2.0000000000000018E-2</v>
      </c>
      <c r="F96" s="2">
        <f ca="1">_xlfn.IFNA(MAX(ABS(INDIRECT("'" &amp; F$2 &amp; "'!B" &amp; ROWS!F96)-TIME!F96), ABS(INDIRECT("'" &amp; F$2 &amp; "'!F" &amp; ROWS!F96)-TIME!F96), ABS(INDIRECT("'" &amp; F$2 &amp; "'!J" &amp; ROWS!F96)-TIME!F96)), "")</f>
        <v>1.0000000000000009E-2</v>
      </c>
      <c r="G96" s="2">
        <f ca="1">_xlfn.IFNA(MAX(ABS(INDIRECT("'" &amp; G$2 &amp; "'!B" &amp; ROWS!G96)-TIME!G96), ABS(INDIRECT("'" &amp; G$2 &amp; "'!F" &amp; ROWS!G96)-TIME!G96), ABS(INDIRECT("'" &amp; G$2 &amp; "'!J" &amp; ROWS!G96)-TIME!G96)), "")</f>
        <v>2.0000000000000018E-2</v>
      </c>
      <c r="H96" s="2">
        <f ca="1">_xlfn.IFNA(MAX(ABS(INDIRECT("'" &amp; H$2 &amp; "'!B" &amp; ROWS!H96)-TIME!H96), ABS(INDIRECT("'" &amp; H$2 &amp; "'!F" &amp; ROWS!H96)-TIME!H96), ABS(INDIRECT("'" &amp; H$2 &amp; "'!J" &amp; ROWS!H96)-TIME!H96)), "")</f>
        <v>1.0000000000000009E-2</v>
      </c>
      <c r="I96" s="2">
        <f ca="1">_xlfn.IFNA(MAX(ABS(INDIRECT("'" &amp; I$2 &amp; "'!B" &amp; ROWS!I96)-TIME!I96), ABS(INDIRECT("'" &amp; I$2 &amp; "'!F" &amp; ROWS!I96)-TIME!I96), ABS(INDIRECT("'" &amp; I$2 &amp; "'!J" &amp; ROWS!I96)-TIME!I96)), "")</f>
        <v>2.0000000000000018E-2</v>
      </c>
      <c r="J96" s="2">
        <f ca="1">_xlfn.IFNA(MAX(ABS(INDIRECT("'" &amp; J$2 &amp; "'!B" &amp; ROWS!J96)-TIME!J96), ABS(INDIRECT("'" &amp; J$2 &amp; "'!F" &amp; ROWS!J96)-TIME!J96), ABS(INDIRECT("'" &amp; J$2 &amp; "'!J" &amp; ROWS!J96)-TIME!J96)), "")</f>
        <v>0</v>
      </c>
      <c r="K96" s="2">
        <f ca="1">_xlfn.IFNA(MAX(ABS(INDIRECT("'" &amp; K$2 &amp; "'!B" &amp; ROWS!K96)-TIME!K96), ABS(INDIRECT("'" &amp; K$2 &amp; "'!F" &amp; ROWS!K96)-TIME!K96), ABS(INDIRECT("'" &amp; K$2 &amp; "'!J" &amp; ROWS!K96)-TIME!K96)), "")</f>
        <v>0</v>
      </c>
      <c r="L96" s="2">
        <f ca="1">_xlfn.IFNA(MAX(ABS(INDIRECT("'" &amp; L$2 &amp; "'!B" &amp; ROWS!L96)-TIME!L96), ABS(INDIRECT("'" &amp; L$2 &amp; "'!F" &amp; ROWS!L96)-TIME!L96), ABS(INDIRECT("'" &amp; L$2 &amp; "'!J" &amp; ROWS!L96)-TIME!L96)), "")</f>
        <v>0</v>
      </c>
      <c r="M96" s="2">
        <f ca="1">_xlfn.IFNA(MAX(ABS(INDIRECT("'" &amp; M$2 &amp; "'!B" &amp; ROWS!M96)-TIME!M96), ABS(INDIRECT("'" &amp; M$2 &amp; "'!F" &amp; ROWS!M96)-TIME!M96), ABS(INDIRECT("'" &amp; M$2 &amp; "'!J" &amp; ROWS!M96)-TIME!M96)), "")</f>
        <v>1.0000000000000009E-2</v>
      </c>
      <c r="N96" s="2">
        <f ca="1">_xlfn.IFNA(MAX(ABS(INDIRECT("'" &amp; N$2 &amp; "'!B" &amp; ROWS!N96)-TIME!N96), ABS(INDIRECT("'" &amp; N$2 &amp; "'!F" &amp; ROWS!N96)-TIME!N96), ABS(INDIRECT("'" &amp; N$2 &amp; "'!J" &amp; ROWS!N96)-TIME!N96)), "")</f>
        <v>2.0000000000000018E-2</v>
      </c>
      <c r="O96" s="2">
        <f ca="1">_xlfn.IFNA(MAX(ABS(INDIRECT("'" &amp; O$2 &amp; "'!B" &amp; ROWS!O96)-TIME!O96), ABS(INDIRECT("'" &amp; O$2 &amp; "'!F" &amp; ROWS!O96)-TIME!O96), ABS(INDIRECT("'" &amp; O$2 &amp; "'!J" &amp; ROWS!O96)-TIME!O96)), "")</f>
        <v>0</v>
      </c>
      <c r="P96" s="2">
        <f ca="1">_xlfn.IFNA(MAX(ABS(INDIRECT("'" &amp; P$2 &amp; "'!B" &amp; ROWS!P96)-TIME!P96), ABS(INDIRECT("'" &amp; P$2 &amp; "'!F" &amp; ROWS!P96)-TIME!P96), ABS(INDIRECT("'" &amp; P$2 &amp; "'!J" &amp; ROWS!P96)-TIME!P96)), "")</f>
        <v>9.999999999999995E-3</v>
      </c>
      <c r="Q96" s="2">
        <f ca="1">_xlfn.IFNA(MAX(ABS(INDIRECT("'" &amp; Q$2 &amp; "'!B" &amp; ROWS!Q96)-TIME!Q96), ABS(INDIRECT("'" &amp; Q$2 &amp; "'!F" &amp; ROWS!Q96)-TIME!Q96), ABS(INDIRECT("'" &amp; Q$2 &amp; "'!J" &amp; ROWS!Q96)-TIME!Q96)), "")</f>
        <v>9.9999999999999811E-3</v>
      </c>
      <c r="R96" s="2">
        <f ca="1">_xlfn.IFNA(MAX(ABS(INDIRECT("'" &amp; R$2 &amp; "'!B" &amp; ROWS!R96)-TIME!R96), ABS(INDIRECT("'" &amp; R$2 &amp; "'!F" &amp; ROWS!R96)-TIME!R96), ABS(INDIRECT("'" &amp; R$2 &amp; "'!J" &amp; ROWS!R96)-TIME!R96)), "")</f>
        <v>0</v>
      </c>
      <c r="S96" s="2">
        <f ca="1">_xlfn.IFNA(MAX(ABS(INDIRECT("'" &amp; S$2 &amp; "'!B" &amp; ROWS!S96)-TIME!S96), ABS(INDIRECT("'" &amp; S$2 &amp; "'!F" &amp; ROWS!S96)-TIME!S96), ABS(INDIRECT("'" &amp; S$2 &amp; "'!J" &amp; ROWS!S96)-TIME!S96)), "")</f>
        <v>0</v>
      </c>
      <c r="T96" s="2">
        <f ca="1">_xlfn.IFNA(MAX(ABS(INDIRECT("'" &amp; T$2 &amp; "'!B" &amp; ROWS!T96)-TIME!T96), ABS(INDIRECT("'" &amp; T$2 &amp; "'!F" &amp; ROWS!T96)-TIME!T96), ABS(INDIRECT("'" &amp; T$2 &amp; "'!J" &amp; ROWS!T96)-TIME!T96)), "")</f>
        <v>0</v>
      </c>
      <c r="U96" s="2">
        <f ca="1">_xlfn.IFNA(MAX(ABS(INDIRECT("'" &amp; U$2 &amp; "'!B" &amp; ROWS!U96)-TIME!U96), ABS(INDIRECT("'" &amp; U$2 &amp; "'!F" &amp; ROWS!U96)-TIME!U96), ABS(INDIRECT("'" &amp; U$2 &amp; "'!J" &amp; ROWS!U96)-TIME!U96)), "")</f>
        <v>2.0000000000000018E-2</v>
      </c>
      <c r="V96" s="2">
        <f ca="1">_xlfn.IFNA(MAX(ABS(INDIRECT("'" &amp; V$2 &amp; "'!B" &amp; ROWS!V96)-TIME!V96), ABS(INDIRECT("'" &amp; V$2 &amp; "'!F" &amp; ROWS!V96)-TIME!V96), ABS(INDIRECT("'" &amp; V$2 &amp; "'!J" &amp; ROWS!V96)-TIME!V96)), "")</f>
        <v>1.9999999999999907E-2</v>
      </c>
      <c r="W96" s="2">
        <f ca="1">_xlfn.IFNA(MAX(ABS(INDIRECT("'" &amp; W$2 &amp; "'!B" &amp; ROWS!W96)-TIME!W96), ABS(INDIRECT("'" &amp; W$2 &amp; "'!F" &amp; ROWS!W96)-TIME!W96), ABS(INDIRECT("'" &amp; W$2 &amp; "'!J" &amp; ROWS!W96)-TIME!W96)), "")</f>
        <v>2.9999999999999916E-2</v>
      </c>
      <c r="X96" s="2">
        <f ca="1">_xlfn.IFNA(MAX(ABS(INDIRECT("'" &amp; X$2 &amp; "'!B" &amp; ROWS!X96)-TIME!X96), ABS(INDIRECT("'" &amp; X$2 &amp; "'!F" &amp; ROWS!X96)-TIME!X96), ABS(INDIRECT("'" &amp; X$2 &amp; "'!J" &amp; ROWS!X96)-TIME!X96)), "")</f>
        <v>9.999999999999995E-3</v>
      </c>
      <c r="Y96" s="2">
        <f ca="1">_xlfn.IFNA(MAX(ABS(INDIRECT("'" &amp; Y$2 &amp; "'!B" &amp; ROWS!Y96)-TIME!Y96), ABS(INDIRECT("'" &amp; Y$2 &amp; "'!F" &amp; ROWS!Y96)-TIME!Y96), ABS(INDIRECT("'" &amp; Y$2 &amp; "'!J" &amp; ROWS!Y96)-TIME!Y96)), "")</f>
        <v>9.9999999999999811E-3</v>
      </c>
    </row>
    <row r="97" spans="1:25" x14ac:dyDescent="0.25">
      <c r="A97" t="str">
        <f>METRICS!A96</f>
        <v>tuplePolymorphism</v>
      </c>
      <c r="B97" s="2">
        <f ca="1">_xlfn.IFNA(MAX(ABS(INDIRECT("'" &amp; B$2 &amp; "'!B" &amp; ROWS!B97)-TIME!B97), ABS(INDIRECT("'" &amp; B$2 &amp; "'!F" &amp; ROWS!B97)-TIME!B97), ABS(INDIRECT("'" &amp; B$2 &amp; "'!J" &amp; ROWS!B97)-TIME!B97)), "")</f>
        <v>1.0000000000000009E-2</v>
      </c>
      <c r="C97" s="2">
        <f ca="1">_xlfn.IFNA(MAX(ABS(INDIRECT("'" &amp; C$2 &amp; "'!B" &amp; ROWS!C97)-TIME!C97), ABS(INDIRECT("'" &amp; C$2 &amp; "'!F" &amp; ROWS!C97)-TIME!C97), ABS(INDIRECT("'" &amp; C$2 &amp; "'!J" &amp; ROWS!C97)-TIME!C97)), "")</f>
        <v>0</v>
      </c>
      <c r="D97" s="2">
        <f ca="1">_xlfn.IFNA(MAX(ABS(INDIRECT("'" &amp; D$2 &amp; "'!B" &amp; ROWS!D97)-TIME!D97), ABS(INDIRECT("'" &amp; D$2 &amp; "'!F" &amp; ROWS!D97)-TIME!D97), ABS(INDIRECT("'" &amp; D$2 &amp; "'!J" &amp; ROWS!D97)-TIME!D97)), "")</f>
        <v>0</v>
      </c>
      <c r="E97" s="2">
        <f ca="1">_xlfn.IFNA(MAX(ABS(INDIRECT("'" &amp; E$2 &amp; "'!B" &amp; ROWS!E97)-TIME!E97), ABS(INDIRECT("'" &amp; E$2 &amp; "'!F" &amp; ROWS!E97)-TIME!E97), ABS(INDIRECT("'" &amp; E$2 &amp; "'!J" &amp; ROWS!E97)-TIME!E97)), "")</f>
        <v>0</v>
      </c>
      <c r="F97" s="2">
        <f ca="1">_xlfn.IFNA(MAX(ABS(INDIRECT("'" &amp; F$2 &amp; "'!B" &amp; ROWS!F97)-TIME!F97), ABS(INDIRECT("'" &amp; F$2 &amp; "'!F" &amp; ROWS!F97)-TIME!F97), ABS(INDIRECT("'" &amp; F$2 &amp; "'!J" &amp; ROWS!F97)-TIME!F97)), "")</f>
        <v>2.0000000000000018E-2</v>
      </c>
      <c r="G97" s="2">
        <f ca="1">_xlfn.IFNA(MAX(ABS(INDIRECT("'" &amp; G$2 &amp; "'!B" &amp; ROWS!G97)-TIME!G97), ABS(INDIRECT("'" &amp; G$2 &amp; "'!F" &amp; ROWS!G97)-TIME!G97), ABS(INDIRECT("'" &amp; G$2 &amp; "'!J" &amp; ROWS!G97)-TIME!G97)), "")</f>
        <v>1.0000000000000009E-2</v>
      </c>
      <c r="H97" s="2">
        <f ca="1">_xlfn.IFNA(MAX(ABS(INDIRECT("'" &amp; H$2 &amp; "'!B" &amp; ROWS!H97)-TIME!H97), ABS(INDIRECT("'" &amp; H$2 &amp; "'!F" &amp; ROWS!H97)-TIME!H97), ABS(INDIRECT("'" &amp; H$2 &amp; "'!J" &amp; ROWS!H97)-TIME!H97)), "")</f>
        <v>1.0000000000000009E-2</v>
      </c>
      <c r="I97" s="2">
        <f ca="1">_xlfn.IFNA(MAX(ABS(INDIRECT("'" &amp; I$2 &amp; "'!B" &amp; ROWS!I97)-TIME!I97), ABS(INDIRECT("'" &amp; I$2 &amp; "'!F" &amp; ROWS!I97)-TIME!I97), ABS(INDIRECT("'" &amp; I$2 &amp; "'!J" &amp; ROWS!I97)-TIME!I97)), "")</f>
        <v>2.0000000000000018E-2</v>
      </c>
      <c r="J97" s="2">
        <f ca="1">_xlfn.IFNA(MAX(ABS(INDIRECT("'" &amp; J$2 &amp; "'!B" &amp; ROWS!J97)-TIME!J97), ABS(INDIRECT("'" &amp; J$2 &amp; "'!F" &amp; ROWS!J97)-TIME!J97), ABS(INDIRECT("'" &amp; J$2 &amp; "'!J" &amp; ROWS!J97)-TIME!J97)), "")</f>
        <v>9.9999999999999985E-3</v>
      </c>
      <c r="K97" s="2" t="str">
        <f ca="1">_xlfn.IFNA(MAX(ABS(INDIRECT("'" &amp; K$2 &amp; "'!B" &amp; ROWS!K97)-TIME!K97), ABS(INDIRECT("'" &amp; K$2 &amp; "'!F" &amp; ROWS!K97)-TIME!K97), ABS(INDIRECT("'" &amp; K$2 &amp; "'!J" &amp; ROWS!K97)-TIME!K97)), "")</f>
        <v/>
      </c>
      <c r="L97" s="2">
        <f ca="1">_xlfn.IFNA(MAX(ABS(INDIRECT("'" &amp; L$2 &amp; "'!B" &amp; ROWS!L97)-TIME!L97), ABS(INDIRECT("'" &amp; L$2 &amp; "'!F" &amp; ROWS!L97)-TIME!L97), ABS(INDIRECT("'" &amp; L$2 &amp; "'!J" &amp; ROWS!L97)-TIME!L97)), "")</f>
        <v>0</v>
      </c>
      <c r="M97" s="2">
        <f ca="1">_xlfn.IFNA(MAX(ABS(INDIRECT("'" &amp; M$2 &amp; "'!B" &amp; ROWS!M97)-TIME!M97), ABS(INDIRECT("'" &amp; M$2 &amp; "'!F" &amp; ROWS!M97)-TIME!M97), ABS(INDIRECT("'" &amp; M$2 &amp; "'!J" &amp; ROWS!M97)-TIME!M97)), "")</f>
        <v>1.0000000000000009E-2</v>
      </c>
      <c r="N97" s="2">
        <f ca="1">_xlfn.IFNA(MAX(ABS(INDIRECT("'" &amp; N$2 &amp; "'!B" &amp; ROWS!N97)-TIME!N97), ABS(INDIRECT("'" &amp; N$2 &amp; "'!F" &amp; ROWS!N97)-TIME!N97), ABS(INDIRECT("'" &amp; N$2 &amp; "'!J" &amp; ROWS!N97)-TIME!N97)), "")</f>
        <v>0</v>
      </c>
      <c r="O97" s="2">
        <f ca="1">_xlfn.IFNA(MAX(ABS(INDIRECT("'" &amp; O$2 &amp; "'!B" &amp; ROWS!O97)-TIME!O97), ABS(INDIRECT("'" &amp; O$2 &amp; "'!F" &amp; ROWS!O97)-TIME!O97), ABS(INDIRECT("'" &amp; O$2 &amp; "'!J" &amp; ROWS!O97)-TIME!O97)), "")</f>
        <v>1.0000000000000009E-2</v>
      </c>
      <c r="P97" s="2">
        <f ca="1">_xlfn.IFNA(MAX(ABS(INDIRECT("'" &amp; P$2 &amp; "'!B" &amp; ROWS!P97)-TIME!P97), ABS(INDIRECT("'" &amp; P$2 &amp; "'!F" &amp; ROWS!P97)-TIME!P97), ABS(INDIRECT("'" &amp; P$2 &amp; "'!J" &amp; ROWS!P97)-TIME!P97)), "")</f>
        <v>1.0000000000000009E-2</v>
      </c>
      <c r="Q97" s="2">
        <f ca="1">_xlfn.IFNA(MAX(ABS(INDIRECT("'" &amp; Q$2 &amp; "'!B" &amp; ROWS!Q97)-TIME!Q97), ABS(INDIRECT("'" &amp; Q$2 &amp; "'!F" &amp; ROWS!Q97)-TIME!Q97), ABS(INDIRECT("'" &amp; Q$2 &amp; "'!J" &amp; ROWS!Q97)-TIME!Q97)), "")</f>
        <v>0</v>
      </c>
      <c r="R97" s="2">
        <f ca="1">_xlfn.IFNA(MAX(ABS(INDIRECT("'" &amp; R$2 &amp; "'!B" &amp; ROWS!R97)-TIME!R97), ABS(INDIRECT("'" &amp; R$2 &amp; "'!F" &amp; ROWS!R97)-TIME!R97), ABS(INDIRECT("'" &amp; R$2 &amp; "'!J" &amp; ROWS!R97)-TIME!R97)), "")</f>
        <v>0</v>
      </c>
      <c r="S97" s="2" t="str">
        <f ca="1">_xlfn.IFNA(MAX(ABS(INDIRECT("'" &amp; S$2 &amp; "'!B" &amp; ROWS!S97)-TIME!S97), ABS(INDIRECT("'" &amp; S$2 &amp; "'!F" &amp; ROWS!S97)-TIME!S97), ABS(INDIRECT("'" &amp; S$2 &amp; "'!J" &amp; ROWS!S97)-TIME!S97)), "")</f>
        <v/>
      </c>
      <c r="T97" s="2">
        <f ca="1">_xlfn.IFNA(MAX(ABS(INDIRECT("'" &amp; T$2 &amp; "'!B" &amp; ROWS!T97)-TIME!T97), ABS(INDIRECT("'" &amp; T$2 &amp; "'!F" &amp; ROWS!T97)-TIME!T97), ABS(INDIRECT("'" &amp; T$2 &amp; "'!J" &amp; ROWS!T97)-TIME!T97)), "")</f>
        <v>0</v>
      </c>
      <c r="U97" s="2">
        <f ca="1">_xlfn.IFNA(MAX(ABS(INDIRECT("'" &amp; U$2 &amp; "'!B" &amp; ROWS!U97)-TIME!U97), ABS(INDIRECT("'" &amp; U$2 &amp; "'!F" &amp; ROWS!U97)-TIME!U97), ABS(INDIRECT("'" &amp; U$2 &amp; "'!J" &amp; ROWS!U97)-TIME!U97)), "")</f>
        <v>1.0000000000000009E-2</v>
      </c>
      <c r="V97" s="2">
        <f ca="1">_xlfn.IFNA(MAX(ABS(INDIRECT("'" &amp; V$2 &amp; "'!B" &amp; ROWS!V97)-TIME!V97), ABS(INDIRECT("'" &amp; V$2 &amp; "'!F" &amp; ROWS!V97)-TIME!V97), ABS(INDIRECT("'" &amp; V$2 &amp; "'!J" &amp; ROWS!V97)-TIME!V97)), "")</f>
        <v>0</v>
      </c>
      <c r="W97" s="2">
        <f ca="1">_xlfn.IFNA(MAX(ABS(INDIRECT("'" &amp; W$2 &amp; "'!B" &amp; ROWS!W97)-TIME!W97), ABS(INDIRECT("'" &amp; W$2 &amp; "'!F" &amp; ROWS!W97)-TIME!W97), ABS(INDIRECT("'" &amp; W$2 &amp; "'!J" &amp; ROWS!W97)-TIME!W97)), "")</f>
        <v>1.0000000000000009E-2</v>
      </c>
      <c r="X97" s="2">
        <f ca="1">_xlfn.IFNA(MAX(ABS(INDIRECT("'" &amp; X$2 &amp; "'!B" &amp; ROWS!X97)-TIME!X97), ABS(INDIRECT("'" &amp; X$2 &amp; "'!F" &amp; ROWS!X97)-TIME!X97), ABS(INDIRECT("'" &amp; X$2 &amp; "'!J" &amp; ROWS!X97)-TIME!X97)), "")</f>
        <v>9.999999999999995E-3</v>
      </c>
      <c r="Y97" s="2">
        <f ca="1">_xlfn.IFNA(MAX(ABS(INDIRECT("'" &amp; Y$2 &amp; "'!B" &amp; ROWS!Y97)-TIME!Y97), ABS(INDIRECT("'" &amp; Y$2 &amp; "'!F" &amp; ROWS!Y97)-TIME!Y97), ABS(INDIRECT("'" &amp; Y$2 &amp; "'!J" &amp; ROWS!Y97)-TIME!Y97)), "")</f>
        <v>1.0000000000000009E-2</v>
      </c>
    </row>
    <row r="98" spans="1:25" x14ac:dyDescent="0.25">
      <c r="A98" t="str">
        <f>METRICS!A97</f>
        <v>tupleVariadic</v>
      </c>
      <c r="B98" s="2">
        <f ca="1">_xlfn.IFNA(MAX(ABS(INDIRECT("'" &amp; B$2 &amp; "'!B" &amp; ROWS!B98)-TIME!B98), ABS(INDIRECT("'" &amp; B$2 &amp; "'!F" &amp; ROWS!B98)-TIME!B98), ABS(INDIRECT("'" &amp; B$2 &amp; "'!J" &amp; ROWS!B98)-TIME!B98)), "")</f>
        <v>1.0000000000000009E-2</v>
      </c>
      <c r="C98" s="2">
        <f ca="1">_xlfn.IFNA(MAX(ABS(INDIRECT("'" &amp; C$2 &amp; "'!B" &amp; ROWS!C98)-TIME!C98), ABS(INDIRECT("'" &amp; C$2 &amp; "'!F" &amp; ROWS!C98)-TIME!C98), ABS(INDIRECT("'" &amp; C$2 &amp; "'!J" &amp; ROWS!C98)-TIME!C98)), "")</f>
        <v>2.0000000000000018E-2</v>
      </c>
      <c r="D98" s="2">
        <f ca="1">_xlfn.IFNA(MAX(ABS(INDIRECT("'" &amp; D$2 &amp; "'!B" &amp; ROWS!D98)-TIME!D98), ABS(INDIRECT("'" &amp; D$2 &amp; "'!F" &amp; ROWS!D98)-TIME!D98), ABS(INDIRECT("'" &amp; D$2 &amp; "'!J" &amp; ROWS!D98)-TIME!D98)), "")</f>
        <v>1.0000000000000009E-2</v>
      </c>
      <c r="E98" s="2">
        <f ca="1">_xlfn.IFNA(MAX(ABS(INDIRECT("'" &amp; E$2 &amp; "'!B" &amp; ROWS!E98)-TIME!E98), ABS(INDIRECT("'" &amp; E$2 &amp; "'!F" &amp; ROWS!E98)-TIME!E98), ABS(INDIRECT("'" &amp; E$2 &amp; "'!J" &amp; ROWS!E98)-TIME!E98)), "")</f>
        <v>0</v>
      </c>
      <c r="F98" s="2">
        <f ca="1">_xlfn.IFNA(MAX(ABS(INDIRECT("'" &amp; F$2 &amp; "'!B" &amp; ROWS!F98)-TIME!F98), ABS(INDIRECT("'" &amp; F$2 &amp; "'!F" &amp; ROWS!F98)-TIME!F98), ABS(INDIRECT("'" &amp; F$2 &amp; "'!J" &amp; ROWS!F98)-TIME!F98)), "")</f>
        <v>3.0000000000000249E-2</v>
      </c>
      <c r="G98" s="2">
        <f ca="1">_xlfn.IFNA(MAX(ABS(INDIRECT("'" &amp; G$2 &amp; "'!B" &amp; ROWS!G98)-TIME!G98), ABS(INDIRECT("'" &amp; G$2 &amp; "'!F" &amp; ROWS!G98)-TIME!G98), ABS(INDIRECT("'" &amp; G$2 &amp; "'!J" &amp; ROWS!G98)-TIME!G98)), "")</f>
        <v>9.9999999999997868E-3</v>
      </c>
      <c r="H98" s="2">
        <f ca="1">_xlfn.IFNA(MAX(ABS(INDIRECT("'" &amp; H$2 &amp; "'!B" &amp; ROWS!H98)-TIME!H98), ABS(INDIRECT("'" &amp; H$2 &amp; "'!F" &amp; ROWS!H98)-TIME!H98), ABS(INDIRECT("'" &amp; H$2 &amp; "'!J" &amp; ROWS!H98)-TIME!H98)), "")</f>
        <v>1.9999999999999574E-2</v>
      </c>
      <c r="I98" s="2">
        <f ca="1">_xlfn.IFNA(MAX(ABS(INDIRECT("'" &amp; I$2 &amp; "'!B" &amp; ROWS!I98)-TIME!I98), ABS(INDIRECT("'" &amp; I$2 &amp; "'!F" &amp; ROWS!I98)-TIME!I98), ABS(INDIRECT("'" &amp; I$2 &amp; "'!J" &amp; ROWS!I98)-TIME!I98)), "")</f>
        <v>9.9999999999997868E-3</v>
      </c>
      <c r="J98" s="2">
        <f ca="1">_xlfn.IFNA(MAX(ABS(INDIRECT("'" &amp; J$2 &amp; "'!B" &amp; ROWS!J98)-TIME!J98), ABS(INDIRECT("'" &amp; J$2 &amp; "'!F" &amp; ROWS!J98)-TIME!J98), ABS(INDIRECT("'" &amp; J$2 &amp; "'!J" &amp; ROWS!J98)-TIME!J98)), "")</f>
        <v>1.0000000000000009E-2</v>
      </c>
      <c r="K98" s="2">
        <f ca="1">_xlfn.IFNA(MAX(ABS(INDIRECT("'" &amp; K$2 &amp; "'!B" &amp; ROWS!K98)-TIME!K98), ABS(INDIRECT("'" &amp; K$2 &amp; "'!F" &amp; ROWS!K98)-TIME!K98), ABS(INDIRECT("'" &amp; K$2 &amp; "'!J" &amp; ROWS!K98)-TIME!K98)), "")</f>
        <v>0</v>
      </c>
      <c r="L98" s="2">
        <f ca="1">_xlfn.IFNA(MAX(ABS(INDIRECT("'" &amp; L$2 &amp; "'!B" &amp; ROWS!L98)-TIME!L98), ABS(INDIRECT("'" &amp; L$2 &amp; "'!F" &amp; ROWS!L98)-TIME!L98), ABS(INDIRECT("'" &amp; L$2 &amp; "'!J" &amp; ROWS!L98)-TIME!L98)), "")</f>
        <v>9.999999999999995E-3</v>
      </c>
      <c r="M98" s="2">
        <f ca="1">_xlfn.IFNA(MAX(ABS(INDIRECT("'" &amp; M$2 &amp; "'!B" &amp; ROWS!M98)-TIME!M98), ABS(INDIRECT("'" &amp; M$2 &amp; "'!F" &amp; ROWS!M98)-TIME!M98), ABS(INDIRECT("'" &amp; M$2 &amp; "'!J" &amp; ROWS!M98)-TIME!M98)), "")</f>
        <v>2.0000000000000018E-2</v>
      </c>
      <c r="N98" s="2">
        <f ca="1">_xlfn.IFNA(MAX(ABS(INDIRECT("'" &amp; N$2 &amp; "'!B" &amp; ROWS!N98)-TIME!N98), ABS(INDIRECT("'" &amp; N$2 &amp; "'!F" &amp; ROWS!N98)-TIME!N98), ABS(INDIRECT("'" &amp; N$2 &amp; "'!J" &amp; ROWS!N98)-TIME!N98)), "")</f>
        <v>2.9999999999999361E-2</v>
      </c>
      <c r="O98" s="2">
        <f ca="1">_xlfn.IFNA(MAX(ABS(INDIRECT("'" &amp; O$2 &amp; "'!B" &amp; ROWS!O98)-TIME!O98), ABS(INDIRECT("'" &amp; O$2 &amp; "'!F" &amp; ROWS!O98)-TIME!O98), ABS(INDIRECT("'" &amp; O$2 &amp; "'!J" &amp; ROWS!O98)-TIME!O98)), "")</f>
        <v>6.0000000000000053E-2</v>
      </c>
      <c r="P98" s="2">
        <f ca="1">_xlfn.IFNA(MAX(ABS(INDIRECT("'" &amp; P$2 &amp; "'!B" &amp; ROWS!P98)-TIME!P98), ABS(INDIRECT("'" &amp; P$2 &amp; "'!F" &amp; ROWS!P98)-TIME!P98), ABS(INDIRECT("'" &amp; P$2 &amp; "'!J" &amp; ROWS!P98)-TIME!P98)), "")</f>
        <v>2.0000000000000018E-2</v>
      </c>
      <c r="Q98" s="2">
        <f ca="1">_xlfn.IFNA(MAX(ABS(INDIRECT("'" &amp; Q$2 &amp; "'!B" &amp; ROWS!Q98)-TIME!Q98), ABS(INDIRECT("'" &amp; Q$2 &amp; "'!F" &amp; ROWS!Q98)-TIME!Q98), ABS(INDIRECT("'" &amp; Q$2 &amp; "'!J" &amp; ROWS!Q98)-TIME!Q98)), "")</f>
        <v>1.0000000000000009E-2</v>
      </c>
      <c r="R98" s="2">
        <f ca="1">_xlfn.IFNA(MAX(ABS(INDIRECT("'" &amp; R$2 &amp; "'!B" &amp; ROWS!R98)-TIME!R98), ABS(INDIRECT("'" &amp; R$2 &amp; "'!F" &amp; ROWS!R98)-TIME!R98), ABS(INDIRECT("'" &amp; R$2 &amp; "'!J" &amp; ROWS!R98)-TIME!R98)), "")</f>
        <v>9.9999999999999811E-3</v>
      </c>
      <c r="S98" s="2">
        <f ca="1">_xlfn.IFNA(MAX(ABS(INDIRECT("'" &amp; S$2 &amp; "'!B" &amp; ROWS!S98)-TIME!S98), ABS(INDIRECT("'" &amp; S$2 &amp; "'!F" &amp; ROWS!S98)-TIME!S98), ABS(INDIRECT("'" &amp; S$2 &amp; "'!J" &amp; ROWS!S98)-TIME!S98)), "")</f>
        <v>1.0000000000000009E-2</v>
      </c>
      <c r="T98" s="2">
        <f ca="1">_xlfn.IFNA(MAX(ABS(INDIRECT("'" &amp; T$2 &amp; "'!B" &amp; ROWS!T98)-TIME!T98), ABS(INDIRECT("'" &amp; T$2 &amp; "'!F" &amp; ROWS!T98)-TIME!T98), ABS(INDIRECT("'" &amp; T$2 &amp; "'!J" &amp; ROWS!T98)-TIME!T98)), "")</f>
        <v>0</v>
      </c>
      <c r="U98" s="2">
        <f ca="1">_xlfn.IFNA(MAX(ABS(INDIRECT("'" &amp; U$2 &amp; "'!B" &amp; ROWS!U98)-TIME!U98), ABS(INDIRECT("'" &amp; U$2 &amp; "'!F" &amp; ROWS!U98)-TIME!U98), ABS(INDIRECT("'" &amp; U$2 &amp; "'!J" &amp; ROWS!U98)-TIME!U98)), "")</f>
        <v>0.11999999999999966</v>
      </c>
      <c r="V98" s="2">
        <f ca="1">_xlfn.IFNA(MAX(ABS(INDIRECT("'" &amp; V$2 &amp; "'!B" &amp; ROWS!V98)-TIME!V98), ABS(INDIRECT("'" &amp; V$2 &amp; "'!F" &amp; ROWS!V98)-TIME!V98), ABS(INDIRECT("'" &amp; V$2 &amp; "'!J" &amp; ROWS!V98)-TIME!V98)), "")</f>
        <v>4.0000000000000036E-2</v>
      </c>
      <c r="W98" s="2">
        <f ca="1">_xlfn.IFNA(MAX(ABS(INDIRECT("'" &amp; W$2 &amp; "'!B" &amp; ROWS!W98)-TIME!W98), ABS(INDIRECT("'" &amp; W$2 &amp; "'!F" &amp; ROWS!W98)-TIME!W98), ABS(INDIRECT("'" &amp; W$2 &amp; "'!J" &amp; ROWS!W98)-TIME!W98)), "")</f>
        <v>2.9999999999999805E-2</v>
      </c>
      <c r="X98" s="2">
        <f ca="1">_xlfn.IFNA(MAX(ABS(INDIRECT("'" &amp; X$2 &amp; "'!B" &amp; ROWS!X98)-TIME!X98), ABS(INDIRECT("'" &amp; X$2 &amp; "'!F" &amp; ROWS!X98)-TIME!X98), ABS(INDIRECT("'" &amp; X$2 &amp; "'!J" &amp; ROWS!X98)-TIME!X98)), "")</f>
        <v>3.0000000000000027E-2</v>
      </c>
      <c r="Y98" s="2">
        <f ca="1">_xlfn.IFNA(MAX(ABS(INDIRECT("'" &amp; Y$2 &amp; "'!B" &amp; ROWS!Y98)-TIME!Y98), ABS(INDIRECT("'" &amp; Y$2 &amp; "'!F" &amp; ROWS!Y98)-TIME!Y98), ABS(INDIRECT("'" &amp; Y$2 &amp; "'!J" &amp; ROWS!Y98)-TIME!Y98)), "")</f>
        <v>2.0000000000000018E-2</v>
      </c>
    </row>
    <row r="99" spans="1:25" x14ac:dyDescent="0.25">
      <c r="A99" t="str">
        <f>METRICS!A98</f>
        <v>typedefRedef</v>
      </c>
      <c r="B99" s="2">
        <f ca="1">_xlfn.IFNA(MAX(ABS(INDIRECT("'" &amp; B$2 &amp; "'!B" &amp; ROWS!B99)-TIME!B99), ABS(INDIRECT("'" &amp; B$2 &amp; "'!F" &amp; ROWS!B99)-TIME!B99), ABS(INDIRECT("'" &amp; B$2 &amp; "'!J" &amp; ROWS!B99)-TIME!B99)), "")</f>
        <v>0</v>
      </c>
      <c r="C99" s="2">
        <f ca="1">_xlfn.IFNA(MAX(ABS(INDIRECT("'" &amp; C$2 &amp; "'!B" &amp; ROWS!C99)-TIME!C99), ABS(INDIRECT("'" &amp; C$2 &amp; "'!F" &amp; ROWS!C99)-TIME!C99), ABS(INDIRECT("'" &amp; C$2 &amp; "'!J" &amp; ROWS!C99)-TIME!C99)), "")</f>
        <v>0</v>
      </c>
      <c r="D99" s="2">
        <f ca="1">_xlfn.IFNA(MAX(ABS(INDIRECT("'" &amp; D$2 &amp; "'!B" &amp; ROWS!D99)-TIME!D99), ABS(INDIRECT("'" &amp; D$2 &amp; "'!F" &amp; ROWS!D99)-TIME!D99), ABS(INDIRECT("'" &amp; D$2 &amp; "'!J" &amp; ROWS!D99)-TIME!D99)), "")</f>
        <v>9.9999999999999985E-3</v>
      </c>
      <c r="E99" s="2">
        <f ca="1">_xlfn.IFNA(MAX(ABS(INDIRECT("'" &amp; E$2 &amp; "'!B" &amp; ROWS!E99)-TIME!E99), ABS(INDIRECT("'" &amp; E$2 &amp; "'!F" &amp; ROWS!E99)-TIME!E99), ABS(INDIRECT("'" &amp; E$2 &amp; "'!J" &amp; ROWS!E99)-TIME!E99)), "")</f>
        <v>1.0000000000000009E-2</v>
      </c>
      <c r="F99" s="2">
        <f ca="1">_xlfn.IFNA(MAX(ABS(INDIRECT("'" &amp; F$2 &amp; "'!B" &amp; ROWS!F99)-TIME!F99), ABS(INDIRECT("'" &amp; F$2 &amp; "'!F" &amp; ROWS!F99)-TIME!F99), ABS(INDIRECT("'" &amp; F$2 &amp; "'!J" &amp; ROWS!F99)-TIME!F99)), "")</f>
        <v>1.0000000000000009E-2</v>
      </c>
      <c r="G99" s="2">
        <f ca="1">_xlfn.IFNA(MAX(ABS(INDIRECT("'" &amp; G$2 &amp; "'!B" &amp; ROWS!G99)-TIME!G99), ABS(INDIRECT("'" &amp; G$2 &amp; "'!F" &amp; ROWS!G99)-TIME!G99), ABS(INDIRECT("'" &amp; G$2 &amp; "'!J" &amp; ROWS!G99)-TIME!G99)), "")</f>
        <v>1.0000000000000009E-2</v>
      </c>
      <c r="H99" s="2">
        <f ca="1">_xlfn.IFNA(MAX(ABS(INDIRECT("'" &amp; H$2 &amp; "'!B" &amp; ROWS!H99)-TIME!H99), ABS(INDIRECT("'" &amp; H$2 &amp; "'!F" &amp; ROWS!H99)-TIME!H99), ABS(INDIRECT("'" &amp; H$2 &amp; "'!J" &amp; ROWS!H99)-TIME!H99)), "")</f>
        <v>3.0000000000000027E-2</v>
      </c>
      <c r="I99" s="2">
        <f ca="1">_xlfn.IFNA(MAX(ABS(INDIRECT("'" &amp; I$2 &amp; "'!B" &amp; ROWS!I99)-TIME!I99), ABS(INDIRECT("'" &amp; I$2 &amp; "'!F" &amp; ROWS!I99)-TIME!I99), ABS(INDIRECT("'" &amp; I$2 &amp; "'!J" &amp; ROWS!I99)-TIME!I99)), "")</f>
        <v>4.0000000000000036E-2</v>
      </c>
      <c r="J99" s="2">
        <f ca="1">_xlfn.IFNA(MAX(ABS(INDIRECT("'" &amp; J$2 &amp; "'!B" &amp; ROWS!J99)-TIME!J99), ABS(INDIRECT("'" &amp; J$2 &amp; "'!F" &amp; ROWS!J99)-TIME!J99), ABS(INDIRECT("'" &amp; J$2 &amp; "'!J" &amp; ROWS!J99)-TIME!J99)), "")</f>
        <v>0</v>
      </c>
      <c r="K99" s="2">
        <f ca="1">_xlfn.IFNA(MAX(ABS(INDIRECT("'" &amp; K$2 &amp; "'!B" &amp; ROWS!K99)-TIME!K99), ABS(INDIRECT("'" &amp; K$2 &amp; "'!F" &amp; ROWS!K99)-TIME!K99), ABS(INDIRECT("'" &amp; K$2 &amp; "'!J" &amp; ROWS!K99)-TIME!K99)), "")</f>
        <v>1.0000000000000002E-2</v>
      </c>
      <c r="L99" s="2">
        <f ca="1">_xlfn.IFNA(MAX(ABS(INDIRECT("'" &amp; L$2 &amp; "'!B" &amp; ROWS!L99)-TIME!L99), ABS(INDIRECT("'" &amp; L$2 &amp; "'!F" &amp; ROWS!L99)-TIME!L99), ABS(INDIRECT("'" &amp; L$2 &amp; "'!J" &amp; ROWS!L99)-TIME!L99)), "")</f>
        <v>0</v>
      </c>
      <c r="M99" s="2">
        <f ca="1">_xlfn.IFNA(MAX(ABS(INDIRECT("'" &amp; M$2 &amp; "'!B" &amp; ROWS!M99)-TIME!M99), ABS(INDIRECT("'" &amp; M$2 &amp; "'!F" &amp; ROWS!M99)-TIME!M99), ABS(INDIRECT("'" &amp; M$2 &amp; "'!J" &amp; ROWS!M99)-TIME!M99)), "")</f>
        <v>2.0000000000000018E-2</v>
      </c>
      <c r="N99" s="2">
        <f ca="1">_xlfn.IFNA(MAX(ABS(INDIRECT("'" &amp; N$2 &amp; "'!B" &amp; ROWS!N99)-TIME!N99), ABS(INDIRECT("'" &amp; N$2 &amp; "'!F" &amp; ROWS!N99)-TIME!N99), ABS(INDIRECT("'" &amp; N$2 &amp; "'!J" &amp; ROWS!N99)-TIME!N99)), "")</f>
        <v>0</v>
      </c>
      <c r="O99" s="2">
        <f ca="1">_xlfn.IFNA(MAX(ABS(INDIRECT("'" &amp; O$2 &amp; "'!B" &amp; ROWS!O99)-TIME!O99), ABS(INDIRECT("'" &amp; O$2 &amp; "'!F" &amp; ROWS!O99)-TIME!O99), ABS(INDIRECT("'" &amp; O$2 &amp; "'!J" &amp; ROWS!O99)-TIME!O99)), "")</f>
        <v>0</v>
      </c>
      <c r="P99" s="2">
        <f ca="1">_xlfn.IFNA(MAX(ABS(INDIRECT("'" &amp; P$2 &amp; "'!B" &amp; ROWS!P99)-TIME!P99), ABS(INDIRECT("'" &amp; P$2 &amp; "'!F" &amp; ROWS!P99)-TIME!P99), ABS(INDIRECT("'" &amp; P$2 &amp; "'!J" &amp; ROWS!P99)-TIME!P99)), "")</f>
        <v>1.0000000000000009E-2</v>
      </c>
      <c r="Q99" s="2">
        <f ca="1">_xlfn.IFNA(MAX(ABS(INDIRECT("'" &amp; Q$2 &amp; "'!B" &amp; ROWS!Q99)-TIME!Q99), ABS(INDIRECT("'" &amp; Q$2 &amp; "'!F" &amp; ROWS!Q99)-TIME!Q99), ABS(INDIRECT("'" &amp; Q$2 &amp; "'!J" &amp; ROWS!Q99)-TIME!Q99)), "")</f>
        <v>9.999999999999995E-3</v>
      </c>
      <c r="R99" s="2">
        <f ca="1">_xlfn.IFNA(MAX(ABS(INDIRECT("'" &amp; R$2 &amp; "'!B" &amp; ROWS!R99)-TIME!R99), ABS(INDIRECT("'" &amp; R$2 &amp; "'!F" &amp; ROWS!R99)-TIME!R99), ABS(INDIRECT("'" &amp; R$2 &amp; "'!J" &amp; ROWS!R99)-TIME!R99)), "")</f>
        <v>0</v>
      </c>
      <c r="S99" s="2">
        <f ca="1">_xlfn.IFNA(MAX(ABS(INDIRECT("'" &amp; S$2 &amp; "'!B" &amp; ROWS!S99)-TIME!S99), ABS(INDIRECT("'" &amp; S$2 &amp; "'!F" &amp; ROWS!S99)-TIME!S99), ABS(INDIRECT("'" &amp; S$2 &amp; "'!J" &amp; ROWS!S99)-TIME!S99)), "")</f>
        <v>1.0000000000000002E-2</v>
      </c>
      <c r="T99" s="2">
        <f ca="1">_xlfn.IFNA(MAX(ABS(INDIRECT("'" &amp; T$2 &amp; "'!B" &amp; ROWS!T99)-TIME!T99), ABS(INDIRECT("'" &amp; T$2 &amp; "'!F" &amp; ROWS!T99)-TIME!T99), ABS(INDIRECT("'" &amp; T$2 &amp; "'!J" &amp; ROWS!T99)-TIME!T99)), "")</f>
        <v>0</v>
      </c>
      <c r="U99" s="2">
        <f ca="1">_xlfn.IFNA(MAX(ABS(INDIRECT("'" &amp; U$2 &amp; "'!B" &amp; ROWS!U99)-TIME!U99), ABS(INDIRECT("'" &amp; U$2 &amp; "'!F" &amp; ROWS!U99)-TIME!U99), ABS(INDIRECT("'" &amp; U$2 &amp; "'!J" &amp; ROWS!U99)-TIME!U99)), "")</f>
        <v>0</v>
      </c>
      <c r="V99" s="2">
        <f ca="1">_xlfn.IFNA(MAX(ABS(INDIRECT("'" &amp; V$2 &amp; "'!B" &amp; ROWS!V99)-TIME!V99), ABS(INDIRECT("'" &amp; V$2 &amp; "'!F" &amp; ROWS!V99)-TIME!V99), ABS(INDIRECT("'" &amp; V$2 &amp; "'!J" &amp; ROWS!V99)-TIME!V99)), "")</f>
        <v>9.9999999999999534E-3</v>
      </c>
      <c r="W99" s="2">
        <f ca="1">_xlfn.IFNA(MAX(ABS(INDIRECT("'" &amp; W$2 &amp; "'!B" &amp; ROWS!W99)-TIME!W99), ABS(INDIRECT("'" &amp; W$2 &amp; "'!F" &amp; ROWS!W99)-TIME!W99), ABS(INDIRECT("'" &amp; W$2 &amp; "'!J" &amp; ROWS!W99)-TIME!W99)), "")</f>
        <v>1.0000000000000009E-2</v>
      </c>
      <c r="X99" s="2">
        <f ca="1">_xlfn.IFNA(MAX(ABS(INDIRECT("'" &amp; X$2 &amp; "'!B" &amp; ROWS!X99)-TIME!X99), ABS(INDIRECT("'" &amp; X$2 &amp; "'!F" &amp; ROWS!X99)-TIME!X99), ABS(INDIRECT("'" &amp; X$2 &amp; "'!J" &amp; ROWS!X99)-TIME!X99)), "")</f>
        <v>1.0000000000000009E-2</v>
      </c>
      <c r="Y99" s="2">
        <f ca="1">_xlfn.IFNA(MAX(ABS(INDIRECT("'" &amp; Y$2 &amp; "'!B" &amp; ROWS!Y99)-TIME!Y99), ABS(INDIRECT("'" &amp; Y$2 &amp; "'!F" &amp; ROWS!Y99)-TIME!Y99), ABS(INDIRECT("'" &amp; Y$2 &amp; "'!J" &amp; ROWS!Y99)-TIME!Y99)), "")</f>
        <v>0</v>
      </c>
    </row>
    <row r="100" spans="1:25" x14ac:dyDescent="0.25">
      <c r="A100" t="str">
        <f>METRICS!A99</f>
        <v>typeof</v>
      </c>
      <c r="B100" s="2">
        <f ca="1">_xlfn.IFNA(MAX(ABS(INDIRECT("'" &amp; B$2 &amp; "'!B" &amp; ROWS!B100)-TIME!B100), ABS(INDIRECT("'" &amp; B$2 &amp; "'!F" &amp; ROWS!B100)-TIME!B100), ABS(INDIRECT("'" &amp; B$2 &amp; "'!J" &amp; ROWS!B100)-TIME!B100)), "")</f>
        <v>0</v>
      </c>
      <c r="C100" s="2">
        <f ca="1">_xlfn.IFNA(MAX(ABS(INDIRECT("'" &amp; C$2 &amp; "'!B" &amp; ROWS!C100)-TIME!C100), ABS(INDIRECT("'" &amp; C$2 &amp; "'!F" &amp; ROWS!C100)-TIME!C100), ABS(INDIRECT("'" &amp; C$2 &amp; "'!J" &amp; ROWS!C100)-TIME!C100)), "")</f>
        <v>0</v>
      </c>
      <c r="D100" s="2">
        <f ca="1">_xlfn.IFNA(MAX(ABS(INDIRECT("'" &amp; D$2 &amp; "'!B" &amp; ROWS!D100)-TIME!D100), ABS(INDIRECT("'" &amp; D$2 &amp; "'!F" &amp; ROWS!D100)-TIME!D100), ABS(INDIRECT("'" &amp; D$2 &amp; "'!J" &amp; ROWS!D100)-TIME!D100)), "")</f>
        <v>9.9999999999999985E-3</v>
      </c>
      <c r="E100" s="2">
        <f ca="1">_xlfn.IFNA(MAX(ABS(INDIRECT("'" &amp; E$2 &amp; "'!B" &amp; ROWS!E100)-TIME!E100), ABS(INDIRECT("'" &amp; E$2 &amp; "'!F" &amp; ROWS!E100)-TIME!E100), ABS(INDIRECT("'" &amp; E$2 &amp; "'!J" &amp; ROWS!E100)-TIME!E100)), "")</f>
        <v>1.0000000000000009E-2</v>
      </c>
      <c r="F100" s="2">
        <f ca="1">_xlfn.IFNA(MAX(ABS(INDIRECT("'" &amp; F$2 &amp; "'!B" &amp; ROWS!F100)-TIME!F100), ABS(INDIRECT("'" &amp; F$2 &amp; "'!F" &amp; ROWS!F100)-TIME!F100), ABS(INDIRECT("'" &amp; F$2 &amp; "'!J" &amp; ROWS!F100)-TIME!F100)), "")</f>
        <v>1.0000000000000009E-2</v>
      </c>
      <c r="G100" s="2">
        <f ca="1">_xlfn.IFNA(MAX(ABS(INDIRECT("'" &amp; G$2 &amp; "'!B" &amp; ROWS!G100)-TIME!G100), ABS(INDIRECT("'" &amp; G$2 &amp; "'!F" &amp; ROWS!G100)-TIME!G100), ABS(INDIRECT("'" &amp; G$2 &amp; "'!J" &amp; ROWS!G100)-TIME!G100)), "")</f>
        <v>0</v>
      </c>
      <c r="H100" s="2">
        <f ca="1">_xlfn.IFNA(MAX(ABS(INDIRECT("'" &amp; H$2 &amp; "'!B" &amp; ROWS!H100)-TIME!H100), ABS(INDIRECT("'" &amp; H$2 &amp; "'!F" &amp; ROWS!H100)-TIME!H100), ABS(INDIRECT("'" &amp; H$2 &amp; "'!J" &amp; ROWS!H100)-TIME!H100)), "")</f>
        <v>1.0000000000000009E-2</v>
      </c>
      <c r="I100" s="2">
        <f ca="1">_xlfn.IFNA(MAX(ABS(INDIRECT("'" &amp; I$2 &amp; "'!B" &amp; ROWS!I100)-TIME!I100), ABS(INDIRECT("'" &amp; I$2 &amp; "'!F" &amp; ROWS!I100)-TIME!I100), ABS(INDIRECT("'" &amp; I$2 &amp; "'!J" &amp; ROWS!I100)-TIME!I100)), "")</f>
        <v>3.0000000000000027E-2</v>
      </c>
      <c r="J100" s="2">
        <f ca="1">_xlfn.IFNA(MAX(ABS(INDIRECT("'" &amp; J$2 &amp; "'!B" &amp; ROWS!J100)-TIME!J100), ABS(INDIRECT("'" &amp; J$2 &amp; "'!F" &amp; ROWS!J100)-TIME!J100), ABS(INDIRECT("'" &amp; J$2 &amp; "'!J" &amp; ROWS!J100)-TIME!J100)), "")</f>
        <v>0</v>
      </c>
      <c r="K100" s="2">
        <f ca="1">_xlfn.IFNA(MAX(ABS(INDIRECT("'" &amp; K$2 &amp; "'!B" &amp; ROWS!K100)-TIME!K100), ABS(INDIRECT("'" &amp; K$2 &amp; "'!F" &amp; ROWS!K100)-TIME!K100), ABS(INDIRECT("'" &amp; K$2 &amp; "'!J" &amp; ROWS!K100)-TIME!K100)), "")</f>
        <v>1.0000000000000002E-2</v>
      </c>
      <c r="L100" s="2">
        <f ca="1">_xlfn.IFNA(MAX(ABS(INDIRECT("'" &amp; L$2 &amp; "'!B" &amp; ROWS!L100)-TIME!L100), ABS(INDIRECT("'" &amp; L$2 &amp; "'!F" &amp; ROWS!L100)-TIME!L100), ABS(INDIRECT("'" &amp; L$2 &amp; "'!J" &amp; ROWS!L100)-TIME!L100)), "")</f>
        <v>0</v>
      </c>
      <c r="M100" s="2">
        <f ca="1">_xlfn.IFNA(MAX(ABS(INDIRECT("'" &amp; M$2 &amp; "'!B" &amp; ROWS!M100)-TIME!M100), ABS(INDIRECT("'" &amp; M$2 &amp; "'!F" &amp; ROWS!M100)-TIME!M100), ABS(INDIRECT("'" &amp; M$2 &amp; "'!J" &amp; ROWS!M100)-TIME!M100)), "")</f>
        <v>1.0000000000000009E-2</v>
      </c>
      <c r="N100" s="2">
        <f ca="1">_xlfn.IFNA(MAX(ABS(INDIRECT("'" &amp; N$2 &amp; "'!B" &amp; ROWS!N100)-TIME!N100), ABS(INDIRECT("'" &amp; N$2 &amp; "'!F" &amp; ROWS!N100)-TIME!N100), ABS(INDIRECT("'" &amp; N$2 &amp; "'!J" &amp; ROWS!N100)-TIME!N100)), "")</f>
        <v>1.0000000000000009E-2</v>
      </c>
      <c r="O100" s="2">
        <f ca="1">_xlfn.IFNA(MAX(ABS(INDIRECT("'" &amp; O$2 &amp; "'!B" &amp; ROWS!O100)-TIME!O100), ABS(INDIRECT("'" &amp; O$2 &amp; "'!F" &amp; ROWS!O100)-TIME!O100), ABS(INDIRECT("'" &amp; O$2 &amp; "'!J" &amp; ROWS!O100)-TIME!O100)), "")</f>
        <v>1.0000000000000009E-2</v>
      </c>
      <c r="P100" s="2">
        <f ca="1">_xlfn.IFNA(MAX(ABS(INDIRECT("'" &amp; P$2 &amp; "'!B" &amp; ROWS!P100)-TIME!P100), ABS(INDIRECT("'" &amp; P$2 &amp; "'!F" &amp; ROWS!P100)-TIME!P100), ABS(INDIRECT("'" &amp; P$2 &amp; "'!J" &amp; ROWS!P100)-TIME!P100)), "")</f>
        <v>1.0000000000000009E-2</v>
      </c>
      <c r="Q100" s="2">
        <f ca="1">_xlfn.IFNA(MAX(ABS(INDIRECT("'" &amp; Q$2 &amp; "'!B" &amp; ROWS!Q100)-TIME!Q100), ABS(INDIRECT("'" &amp; Q$2 &amp; "'!F" &amp; ROWS!Q100)-TIME!Q100), ABS(INDIRECT("'" &amp; Q$2 &amp; "'!J" &amp; ROWS!Q100)-TIME!Q100)), "")</f>
        <v>9.999999999999995E-3</v>
      </c>
      <c r="R100" s="2">
        <f ca="1">_xlfn.IFNA(MAX(ABS(INDIRECT("'" &amp; R$2 &amp; "'!B" &amp; ROWS!R100)-TIME!R100), ABS(INDIRECT("'" &amp; R$2 &amp; "'!F" &amp; ROWS!R100)-TIME!R100), ABS(INDIRECT("'" &amp; R$2 &amp; "'!J" &amp; ROWS!R100)-TIME!R100)), "")</f>
        <v>0</v>
      </c>
      <c r="S100" s="2">
        <f ca="1">_xlfn.IFNA(MAX(ABS(INDIRECT("'" &amp; S$2 &amp; "'!B" &amp; ROWS!S100)-TIME!S100), ABS(INDIRECT("'" &amp; S$2 &amp; "'!F" &amp; ROWS!S100)-TIME!S100), ABS(INDIRECT("'" &amp; S$2 &amp; "'!J" &amp; ROWS!S100)-TIME!S100)), "")</f>
        <v>0</v>
      </c>
      <c r="T100" s="2">
        <f ca="1">_xlfn.IFNA(MAX(ABS(INDIRECT("'" &amp; T$2 &amp; "'!B" &amp; ROWS!T100)-TIME!T100), ABS(INDIRECT("'" &amp; T$2 &amp; "'!F" &amp; ROWS!T100)-TIME!T100), ABS(INDIRECT("'" &amp; T$2 &amp; "'!J" &amp; ROWS!T100)-TIME!T100)), "")</f>
        <v>0</v>
      </c>
      <c r="U100" s="2">
        <f ca="1">_xlfn.IFNA(MAX(ABS(INDIRECT("'" &amp; U$2 &amp; "'!B" &amp; ROWS!U100)-TIME!U100), ABS(INDIRECT("'" &amp; U$2 &amp; "'!F" &amp; ROWS!U100)-TIME!U100), ABS(INDIRECT("'" &amp; U$2 &amp; "'!J" &amp; ROWS!U100)-TIME!U100)), "")</f>
        <v>1.0000000000000009E-2</v>
      </c>
      <c r="V100" s="2">
        <f ca="1">_xlfn.IFNA(MAX(ABS(INDIRECT("'" &amp; V$2 &amp; "'!B" &amp; ROWS!V100)-TIME!V100), ABS(INDIRECT("'" &amp; V$2 &amp; "'!F" &amp; ROWS!V100)-TIME!V100), ABS(INDIRECT("'" &amp; V$2 &amp; "'!J" &amp; ROWS!V100)-TIME!V100)), "")</f>
        <v>2.0000000000000018E-2</v>
      </c>
      <c r="W100" s="2">
        <f ca="1">_xlfn.IFNA(MAX(ABS(INDIRECT("'" &amp; W$2 &amp; "'!B" &amp; ROWS!W100)-TIME!W100), ABS(INDIRECT("'" &amp; W$2 &amp; "'!F" &amp; ROWS!W100)-TIME!W100), ABS(INDIRECT("'" &amp; W$2 &amp; "'!J" &amp; ROWS!W100)-TIME!W100)), "")</f>
        <v>1.0000000000000009E-2</v>
      </c>
      <c r="X100" s="2">
        <f ca="1">_xlfn.IFNA(MAX(ABS(INDIRECT("'" &amp; X$2 &amp; "'!B" &amp; ROWS!X100)-TIME!X100), ABS(INDIRECT("'" &amp; X$2 &amp; "'!F" &amp; ROWS!X100)-TIME!X100), ABS(INDIRECT("'" &amp; X$2 &amp; "'!J" &amp; ROWS!X100)-TIME!X100)), "")</f>
        <v>0</v>
      </c>
      <c r="Y100" s="2">
        <f ca="1">_xlfn.IFNA(MAX(ABS(INDIRECT("'" &amp; Y$2 &amp; "'!B" &amp; ROWS!Y100)-TIME!Y100), ABS(INDIRECT("'" &amp; Y$2 &amp; "'!F" &amp; ROWS!Y100)-TIME!Y100), ABS(INDIRECT("'" &amp; Y$2 &amp; "'!J" &amp; ROWS!Y100)-TIME!Y100)), "")</f>
        <v>9.999999999999995E-3</v>
      </c>
    </row>
    <row r="101" spans="1:25" x14ac:dyDescent="0.25">
      <c r="A101" t="str">
        <f>METRICS!A100</f>
        <v>user_literals</v>
      </c>
      <c r="B101" s="2">
        <f ca="1">_xlfn.IFNA(MAX(ABS(INDIRECT("'" &amp; B$2 &amp; "'!B" &amp; ROWS!B101)-TIME!B101), ABS(INDIRECT("'" &amp; B$2 &amp; "'!F" &amp; ROWS!B101)-TIME!B101), ABS(INDIRECT("'" &amp; B$2 &amp; "'!J" &amp; ROWS!B101)-TIME!B101)), "")</f>
        <v>2.9999999999999805E-2</v>
      </c>
      <c r="C101" s="2">
        <f ca="1">_xlfn.IFNA(MAX(ABS(INDIRECT("'" &amp; C$2 &amp; "'!B" &amp; ROWS!C101)-TIME!C101), ABS(INDIRECT("'" &amp; C$2 &amp; "'!F" &amp; ROWS!C101)-TIME!C101), ABS(INDIRECT("'" &amp; C$2 &amp; "'!J" &amp; ROWS!C101)-TIME!C101)), "")</f>
        <v>1.0000000000000009E-2</v>
      </c>
      <c r="D101" s="2">
        <f ca="1">_xlfn.IFNA(MAX(ABS(INDIRECT("'" &amp; D$2 &amp; "'!B" &amp; ROWS!D101)-TIME!D101), ABS(INDIRECT("'" &amp; D$2 &amp; "'!F" &amp; ROWS!D101)-TIME!D101), ABS(INDIRECT("'" &amp; D$2 &amp; "'!J" &amp; ROWS!D101)-TIME!D101)), "")</f>
        <v>1.9999999999999907E-2</v>
      </c>
      <c r="E101" s="2">
        <f ca="1">_xlfn.IFNA(MAX(ABS(INDIRECT("'" &amp; E$2 &amp; "'!B" &amp; ROWS!E101)-TIME!E101), ABS(INDIRECT("'" &amp; E$2 &amp; "'!F" &amp; ROWS!E101)-TIME!E101), ABS(INDIRECT("'" &amp; E$2 &amp; "'!J" &amp; ROWS!E101)-TIME!E101)), "")</f>
        <v>4.9999999999999822E-2</v>
      </c>
      <c r="F101" s="2">
        <f ca="1">_xlfn.IFNA(MAX(ABS(INDIRECT("'" &amp; F$2 &amp; "'!B" &amp; ROWS!F101)-TIME!F101), ABS(INDIRECT("'" &amp; F$2 &amp; "'!F" &amp; ROWS!F101)-TIME!F101), ABS(INDIRECT("'" &amp; F$2 &amp; "'!J" &amp; ROWS!F101)-TIME!F101)), "")</f>
        <v>1.9999999999999574E-2</v>
      </c>
      <c r="G101" s="2">
        <f ca="1">_xlfn.IFNA(MAX(ABS(INDIRECT("'" &amp; G$2 &amp; "'!B" &amp; ROWS!G101)-TIME!G101), ABS(INDIRECT("'" &amp; G$2 &amp; "'!F" &amp; ROWS!G101)-TIME!G101), ABS(INDIRECT("'" &amp; G$2 &amp; "'!J" &amp; ROWS!G101)-TIME!G101)), "")</f>
        <v>2.0000000000000018E-2</v>
      </c>
      <c r="H101" s="2" t="str">
        <f ca="1">_xlfn.IFNA(MAX(ABS(INDIRECT("'" &amp; H$2 &amp; "'!B" &amp; ROWS!H101)-TIME!H101), ABS(INDIRECT("'" &amp; H$2 &amp; "'!F" &amp; ROWS!H101)-TIME!H101), ABS(INDIRECT("'" &amp; H$2 &amp; "'!J" &amp; ROWS!H101)-TIME!H101)), "")</f>
        <v/>
      </c>
      <c r="I101" s="2" t="str">
        <f ca="1">_xlfn.IFNA(MAX(ABS(INDIRECT("'" &amp; I$2 &amp; "'!B" &amp; ROWS!I101)-TIME!I101), ABS(INDIRECT("'" &amp; I$2 &amp; "'!F" &amp; ROWS!I101)-TIME!I101), ABS(INDIRECT("'" &amp; I$2 &amp; "'!J" &amp; ROWS!I101)-TIME!I101)), "")</f>
        <v/>
      </c>
      <c r="J101" s="2">
        <f ca="1">_xlfn.IFNA(MAX(ABS(INDIRECT("'" &amp; J$2 &amp; "'!B" &amp; ROWS!J101)-TIME!J101), ABS(INDIRECT("'" &amp; J$2 &amp; "'!F" &amp; ROWS!J101)-TIME!J101), ABS(INDIRECT("'" &amp; J$2 &amp; "'!J" &amp; ROWS!J101)-TIME!J101)), "")</f>
        <v>1.0000000000000009E-2</v>
      </c>
      <c r="K101" s="2">
        <f ca="1">_xlfn.IFNA(MAX(ABS(INDIRECT("'" &amp; K$2 &amp; "'!B" &amp; ROWS!K101)-TIME!K101), ABS(INDIRECT("'" &amp; K$2 &amp; "'!F" &amp; ROWS!K101)-TIME!K101), ABS(INDIRECT("'" &amp; K$2 &amp; "'!J" &amp; ROWS!K101)-TIME!K101)), "")</f>
        <v>1.0000000000000009E-2</v>
      </c>
      <c r="L101" s="2">
        <f ca="1">_xlfn.IFNA(MAX(ABS(INDIRECT("'" &amp; L$2 &amp; "'!B" &amp; ROWS!L101)-TIME!L101), ABS(INDIRECT("'" &amp; L$2 &amp; "'!F" &amp; ROWS!L101)-TIME!L101), ABS(INDIRECT("'" &amp; L$2 &amp; "'!J" &amp; ROWS!L101)-TIME!L101)), "")</f>
        <v>0</v>
      </c>
      <c r="M101" s="2">
        <f ca="1">_xlfn.IFNA(MAX(ABS(INDIRECT("'" &amp; M$2 &amp; "'!B" &amp; ROWS!M101)-TIME!M101), ABS(INDIRECT("'" &amp; M$2 &amp; "'!F" &amp; ROWS!M101)-TIME!M101), ABS(INDIRECT("'" &amp; M$2 &amp; "'!J" &amp; ROWS!M101)-TIME!M101)), "")</f>
        <v>4.0000000000000036E-2</v>
      </c>
      <c r="N101" s="2">
        <f ca="1">_xlfn.IFNA(MAX(ABS(INDIRECT("'" &amp; N$2 &amp; "'!B" &amp; ROWS!N101)-TIME!N101), ABS(INDIRECT("'" &amp; N$2 &amp; "'!F" &amp; ROWS!N101)-TIME!N101), ABS(INDIRECT("'" &amp; N$2 &amp; "'!J" &amp; ROWS!N101)-TIME!N101)), "")</f>
        <v>1.0000000000000231E-2</v>
      </c>
      <c r="O101" s="2">
        <f ca="1">_xlfn.IFNA(MAX(ABS(INDIRECT("'" &amp; O$2 &amp; "'!B" &amp; ROWS!O101)-TIME!O101), ABS(INDIRECT("'" &amp; O$2 &amp; "'!F" &amp; ROWS!O101)-TIME!O101), ABS(INDIRECT("'" &amp; O$2 &amp; "'!J" &amp; ROWS!O101)-TIME!O101)), "")</f>
        <v>0.12999999999999989</v>
      </c>
      <c r="P101" s="2" t="str">
        <f ca="1">_xlfn.IFNA(MAX(ABS(INDIRECT("'" &amp; P$2 &amp; "'!B" &amp; ROWS!P101)-TIME!P101), ABS(INDIRECT("'" &amp; P$2 &amp; "'!F" &amp; ROWS!P101)-TIME!P101), ABS(INDIRECT("'" &amp; P$2 &amp; "'!J" &amp; ROWS!P101)-TIME!P101)), "")</f>
        <v/>
      </c>
      <c r="Q101" s="2" t="str">
        <f ca="1">_xlfn.IFNA(MAX(ABS(INDIRECT("'" &amp; Q$2 &amp; "'!B" &amp; ROWS!Q101)-TIME!Q101), ABS(INDIRECT("'" &amp; Q$2 &amp; "'!F" &amp; ROWS!Q101)-TIME!Q101), ABS(INDIRECT("'" &amp; Q$2 &amp; "'!J" &amp; ROWS!Q101)-TIME!Q101)), "")</f>
        <v/>
      </c>
      <c r="R101" s="2">
        <f ca="1">_xlfn.IFNA(MAX(ABS(INDIRECT("'" &amp; R$2 &amp; "'!B" &amp; ROWS!R101)-TIME!R101), ABS(INDIRECT("'" &amp; R$2 &amp; "'!F" &amp; ROWS!R101)-TIME!R101), ABS(INDIRECT("'" &amp; R$2 &amp; "'!J" &amp; ROWS!R101)-TIME!R101)), "")</f>
        <v>0</v>
      </c>
      <c r="S101" s="2">
        <f ca="1">_xlfn.IFNA(MAX(ABS(INDIRECT("'" &amp; S$2 &amp; "'!B" &amp; ROWS!S101)-TIME!S101), ABS(INDIRECT("'" &amp; S$2 &amp; "'!F" &amp; ROWS!S101)-TIME!S101), ABS(INDIRECT("'" &amp; S$2 &amp; "'!J" &amp; ROWS!S101)-TIME!S101)), "")</f>
        <v>0</v>
      </c>
      <c r="T101" s="2">
        <f ca="1">_xlfn.IFNA(MAX(ABS(INDIRECT("'" &amp; T$2 &amp; "'!B" &amp; ROWS!T101)-TIME!T101), ABS(INDIRECT("'" &amp; T$2 &amp; "'!F" &amp; ROWS!T101)-TIME!T101), ABS(INDIRECT("'" &amp; T$2 &amp; "'!J" &amp; ROWS!T101)-TIME!T101)), "")</f>
        <v>9.9999999999999811E-3</v>
      </c>
      <c r="U101" s="2">
        <f ca="1">_xlfn.IFNA(MAX(ABS(INDIRECT("'" &amp; U$2 &amp; "'!B" &amp; ROWS!U101)-TIME!U101), ABS(INDIRECT("'" &amp; U$2 &amp; "'!F" &amp; ROWS!U101)-TIME!U101), ABS(INDIRECT("'" &amp; U$2 &amp; "'!J" &amp; ROWS!U101)-TIME!U101)), "")</f>
        <v>6.0000000000000053E-2</v>
      </c>
      <c r="V101" s="2">
        <f ca="1">_xlfn.IFNA(MAX(ABS(INDIRECT("'" &amp; V$2 &amp; "'!B" &amp; ROWS!V101)-TIME!V101), ABS(INDIRECT("'" &amp; V$2 &amp; "'!F" &amp; ROWS!V101)-TIME!V101), ABS(INDIRECT("'" &amp; V$2 &amp; "'!J" &amp; ROWS!V101)-TIME!V101)), "")</f>
        <v>2.0000000000000018E-2</v>
      </c>
      <c r="W101" s="2">
        <f ca="1">_xlfn.IFNA(MAX(ABS(INDIRECT("'" &amp; W$2 &amp; "'!B" &amp; ROWS!W101)-TIME!W101), ABS(INDIRECT("'" &amp; W$2 &amp; "'!F" &amp; ROWS!W101)-TIME!W101), ABS(INDIRECT("'" &amp; W$2 &amp; "'!J" &amp; ROWS!W101)-TIME!W101)), "")</f>
        <v>0.16999999999999993</v>
      </c>
      <c r="X101" s="2" t="str">
        <f ca="1">_xlfn.IFNA(MAX(ABS(INDIRECT("'" &amp; X$2 &amp; "'!B" &amp; ROWS!X101)-TIME!X101), ABS(INDIRECT("'" &amp; X$2 &amp; "'!F" &amp; ROWS!X101)-TIME!X101), ABS(INDIRECT("'" &amp; X$2 &amp; "'!J" &amp; ROWS!X101)-TIME!X101)), "")</f>
        <v/>
      </c>
      <c r="Y101" s="2" t="str">
        <f ca="1">_xlfn.IFNA(MAX(ABS(INDIRECT("'" &amp; Y$2 &amp; "'!B" &amp; ROWS!Y101)-TIME!Y101), ABS(INDIRECT("'" &amp; Y$2 &amp; "'!F" &amp; ROWS!Y101)-TIME!Y101), ABS(INDIRECT("'" &amp; Y$2 &amp; "'!J" &amp; ROWS!Y101)-TIME!Y101)), "")</f>
        <v/>
      </c>
    </row>
    <row r="102" spans="1:25" x14ac:dyDescent="0.25">
      <c r="A102" t="str">
        <f>METRICS!A101</f>
        <v>variableDeclarator</v>
      </c>
      <c r="B102" s="2">
        <f ca="1">_xlfn.IFNA(MAX(ABS(INDIRECT("'" &amp; B$2 &amp; "'!B" &amp; ROWS!B102)-TIME!B102), ABS(INDIRECT("'" &amp; B$2 &amp; "'!F" &amp; ROWS!B102)-TIME!B102), ABS(INDIRECT("'" &amp; B$2 &amp; "'!J" &amp; ROWS!B102)-TIME!B102)), "")</f>
        <v>1.0000000000000009E-2</v>
      </c>
      <c r="C102" s="2">
        <f ca="1">_xlfn.IFNA(MAX(ABS(INDIRECT("'" &amp; C$2 &amp; "'!B" &amp; ROWS!C102)-TIME!C102), ABS(INDIRECT("'" &amp; C$2 &amp; "'!F" &amp; ROWS!C102)-TIME!C102), ABS(INDIRECT("'" &amp; C$2 &amp; "'!J" &amp; ROWS!C102)-TIME!C102)), "")</f>
        <v>0</v>
      </c>
      <c r="D102" s="2">
        <f ca="1">_xlfn.IFNA(MAX(ABS(INDIRECT("'" &amp; D$2 &amp; "'!B" &amp; ROWS!D102)-TIME!D102), ABS(INDIRECT("'" &amp; D$2 &amp; "'!F" &amp; ROWS!D102)-TIME!D102), ABS(INDIRECT("'" &amp; D$2 &amp; "'!J" &amp; ROWS!D102)-TIME!D102)), "")</f>
        <v>0</v>
      </c>
      <c r="E102" s="2">
        <f ca="1">_xlfn.IFNA(MAX(ABS(INDIRECT("'" &amp; E$2 &amp; "'!B" &amp; ROWS!E102)-TIME!E102), ABS(INDIRECT("'" &amp; E$2 &amp; "'!F" &amp; ROWS!E102)-TIME!E102), ABS(INDIRECT("'" &amp; E$2 &amp; "'!J" &amp; ROWS!E102)-TIME!E102)), "")</f>
        <v>0</v>
      </c>
      <c r="F102" s="2">
        <f ca="1">_xlfn.IFNA(MAX(ABS(INDIRECT("'" &amp; F$2 &amp; "'!B" &amp; ROWS!F102)-TIME!F102), ABS(INDIRECT("'" &amp; F$2 &amp; "'!F" &amp; ROWS!F102)-TIME!F102), ABS(INDIRECT("'" &amp; F$2 &amp; "'!J" &amp; ROWS!F102)-TIME!F102)), "")</f>
        <v>1.0000000000000009E-2</v>
      </c>
      <c r="G102" s="2">
        <f ca="1">_xlfn.IFNA(MAX(ABS(INDIRECT("'" &amp; G$2 &amp; "'!B" &amp; ROWS!G102)-TIME!G102), ABS(INDIRECT("'" &amp; G$2 &amp; "'!F" &amp; ROWS!G102)-TIME!G102), ABS(INDIRECT("'" &amp; G$2 &amp; "'!J" &amp; ROWS!G102)-TIME!G102)), "")</f>
        <v>1.0000000000000009E-2</v>
      </c>
      <c r="H102" s="2">
        <f ca="1">_xlfn.IFNA(MAX(ABS(INDIRECT("'" &amp; H$2 &amp; "'!B" &amp; ROWS!H102)-TIME!H102), ABS(INDIRECT("'" &amp; H$2 &amp; "'!F" &amp; ROWS!H102)-TIME!H102), ABS(INDIRECT("'" &amp; H$2 &amp; "'!J" &amp; ROWS!H102)-TIME!H102)), "")</f>
        <v>1.0000000000000009E-2</v>
      </c>
      <c r="I102" s="2">
        <f ca="1">_xlfn.IFNA(MAX(ABS(INDIRECT("'" &amp; I$2 &amp; "'!B" &amp; ROWS!I102)-TIME!I102), ABS(INDIRECT("'" &amp; I$2 &amp; "'!F" &amp; ROWS!I102)-TIME!I102), ABS(INDIRECT("'" &amp; I$2 &amp; "'!J" &amp; ROWS!I102)-TIME!I102)), "")</f>
        <v>1.0000000000000009E-2</v>
      </c>
      <c r="J102" s="2">
        <f ca="1">_xlfn.IFNA(MAX(ABS(INDIRECT("'" &amp; J$2 &amp; "'!B" &amp; ROWS!J102)-TIME!J102), ABS(INDIRECT("'" &amp; J$2 &amp; "'!F" &amp; ROWS!J102)-TIME!J102), ABS(INDIRECT("'" &amp; J$2 &amp; "'!J" &amp; ROWS!J102)-TIME!J102)), "")</f>
        <v>0</v>
      </c>
      <c r="K102" s="2">
        <f ca="1">_xlfn.IFNA(MAX(ABS(INDIRECT("'" &amp; K$2 &amp; "'!B" &amp; ROWS!K102)-TIME!K102), ABS(INDIRECT("'" &amp; K$2 &amp; "'!F" &amp; ROWS!K102)-TIME!K102), ABS(INDIRECT("'" &amp; K$2 &amp; "'!J" &amp; ROWS!K102)-TIME!K102)), "")</f>
        <v>0</v>
      </c>
      <c r="L102" s="2">
        <f ca="1">_xlfn.IFNA(MAX(ABS(INDIRECT("'" &amp; L$2 &amp; "'!B" &amp; ROWS!L102)-TIME!L102), ABS(INDIRECT("'" &amp; L$2 &amp; "'!F" &amp; ROWS!L102)-TIME!L102), ABS(INDIRECT("'" &amp; L$2 &amp; "'!J" &amp; ROWS!L102)-TIME!L102)), "")</f>
        <v>0</v>
      </c>
      <c r="M102" s="2">
        <f ca="1">_xlfn.IFNA(MAX(ABS(INDIRECT("'" &amp; M$2 &amp; "'!B" &amp; ROWS!M102)-TIME!M102), ABS(INDIRECT("'" &amp; M$2 &amp; "'!F" &amp; ROWS!M102)-TIME!M102), ABS(INDIRECT("'" &amp; M$2 &amp; "'!J" &amp; ROWS!M102)-TIME!M102)), "")</f>
        <v>1.0000000000000009E-2</v>
      </c>
      <c r="N102" s="2">
        <f ca="1">_xlfn.IFNA(MAX(ABS(INDIRECT("'" &amp; N$2 &amp; "'!B" &amp; ROWS!N102)-TIME!N102), ABS(INDIRECT("'" &amp; N$2 &amp; "'!F" &amp; ROWS!N102)-TIME!N102), ABS(INDIRECT("'" &amp; N$2 &amp; "'!J" &amp; ROWS!N102)-TIME!N102)), "")</f>
        <v>0</v>
      </c>
      <c r="O102" s="2">
        <f ca="1">_xlfn.IFNA(MAX(ABS(INDIRECT("'" &amp; O$2 &amp; "'!B" &amp; ROWS!O102)-TIME!O102), ABS(INDIRECT("'" &amp; O$2 &amp; "'!F" &amp; ROWS!O102)-TIME!O102), ABS(INDIRECT("'" &amp; O$2 &amp; "'!J" &amp; ROWS!O102)-TIME!O102)), "")</f>
        <v>9.9999999999999811E-3</v>
      </c>
      <c r="P102" s="2">
        <f ca="1">_xlfn.IFNA(MAX(ABS(INDIRECT("'" &amp; P$2 &amp; "'!B" &amp; ROWS!P102)-TIME!P102), ABS(INDIRECT("'" &amp; P$2 &amp; "'!F" &amp; ROWS!P102)-TIME!P102), ABS(INDIRECT("'" &amp; P$2 &amp; "'!J" &amp; ROWS!P102)-TIME!P102)), "")</f>
        <v>1.0000000000000009E-2</v>
      </c>
      <c r="Q102" s="2">
        <f ca="1">_xlfn.IFNA(MAX(ABS(INDIRECT("'" &amp; Q$2 &amp; "'!B" &amp; ROWS!Q102)-TIME!Q102), ABS(INDIRECT("'" &amp; Q$2 &amp; "'!F" &amp; ROWS!Q102)-TIME!Q102), ABS(INDIRECT("'" &amp; Q$2 &amp; "'!J" &amp; ROWS!Q102)-TIME!Q102)), "")</f>
        <v>9.999999999999995E-3</v>
      </c>
      <c r="R102" s="2">
        <f ca="1">_xlfn.IFNA(MAX(ABS(INDIRECT("'" &amp; R$2 &amp; "'!B" &amp; ROWS!R102)-TIME!R102), ABS(INDIRECT("'" &amp; R$2 &amp; "'!F" &amp; ROWS!R102)-TIME!R102), ABS(INDIRECT("'" &amp; R$2 &amp; "'!J" &amp; ROWS!R102)-TIME!R102)), "")</f>
        <v>0</v>
      </c>
      <c r="S102" s="2">
        <f ca="1">_xlfn.IFNA(MAX(ABS(INDIRECT("'" &amp; S$2 &amp; "'!B" &amp; ROWS!S102)-TIME!S102), ABS(INDIRECT("'" &amp; S$2 &amp; "'!F" &amp; ROWS!S102)-TIME!S102), ABS(INDIRECT("'" &amp; S$2 &amp; "'!J" &amp; ROWS!S102)-TIME!S102)), "")</f>
        <v>0</v>
      </c>
      <c r="T102" s="2">
        <f ca="1">_xlfn.IFNA(MAX(ABS(INDIRECT("'" &amp; T$2 &amp; "'!B" &amp; ROWS!T102)-TIME!T102), ABS(INDIRECT("'" &amp; T$2 &amp; "'!F" &amp; ROWS!T102)-TIME!T102), ABS(INDIRECT("'" &amp; T$2 &amp; "'!J" &amp; ROWS!T102)-TIME!T102)), "")</f>
        <v>0</v>
      </c>
      <c r="U102" s="2">
        <f ca="1">_xlfn.IFNA(MAX(ABS(INDIRECT("'" &amp; U$2 &amp; "'!B" &amp; ROWS!U102)-TIME!U102), ABS(INDIRECT("'" &amp; U$2 &amp; "'!F" &amp; ROWS!U102)-TIME!U102), ABS(INDIRECT("'" &amp; U$2 &amp; "'!J" &amp; ROWS!U102)-TIME!U102)), "")</f>
        <v>1.0000000000000009E-2</v>
      </c>
      <c r="V102" s="2">
        <f ca="1">_xlfn.IFNA(MAX(ABS(INDIRECT("'" &amp; V$2 &amp; "'!B" &amp; ROWS!V102)-TIME!V102), ABS(INDIRECT("'" &amp; V$2 &amp; "'!F" &amp; ROWS!V102)-TIME!V102), ABS(INDIRECT("'" &amp; V$2 &amp; "'!J" &amp; ROWS!V102)-TIME!V102)), "")</f>
        <v>1.0000000000000009E-2</v>
      </c>
      <c r="W102" s="2">
        <f ca="1">_xlfn.IFNA(MAX(ABS(INDIRECT("'" &amp; W$2 &amp; "'!B" &amp; ROWS!W102)-TIME!W102), ABS(INDIRECT("'" &amp; W$2 &amp; "'!F" &amp; ROWS!W102)-TIME!W102), ABS(INDIRECT("'" &amp; W$2 &amp; "'!J" &amp; ROWS!W102)-TIME!W102)), "")</f>
        <v>0</v>
      </c>
      <c r="X102" s="2">
        <f ca="1">_xlfn.IFNA(MAX(ABS(INDIRECT("'" &amp; X$2 &amp; "'!B" &amp; ROWS!X102)-TIME!X102), ABS(INDIRECT("'" &amp; X$2 &amp; "'!F" &amp; ROWS!X102)-TIME!X102), ABS(INDIRECT("'" &amp; X$2 &amp; "'!J" &amp; ROWS!X102)-TIME!X102)), "")</f>
        <v>1.0000000000000009E-2</v>
      </c>
      <c r="Y102" s="2">
        <f ca="1">_xlfn.IFNA(MAX(ABS(INDIRECT("'" &amp; Y$2 &amp; "'!B" &amp; ROWS!Y102)-TIME!Y102), ABS(INDIRECT("'" &amp; Y$2 &amp; "'!F" &amp; ROWS!Y102)-TIME!Y102), ABS(INDIRECT("'" &amp; Y$2 &amp; "'!J" &amp; ROWS!Y102)-TIME!Y102)), "")</f>
        <v>9.999999999999995E-3</v>
      </c>
    </row>
    <row r="103" spans="1:25" x14ac:dyDescent="0.25">
      <c r="A103" t="str">
        <f>METRICS!A102</f>
        <v>vector</v>
      </c>
      <c r="B103" s="2">
        <f ca="1">_xlfn.IFNA(MAX(ABS(INDIRECT("'" &amp; B$2 &amp; "'!B" &amp; ROWS!B103)-TIME!B103), ABS(INDIRECT("'" &amp; B$2 &amp; "'!F" &amp; ROWS!B103)-TIME!B103), ABS(INDIRECT("'" &amp; B$2 &amp; "'!J" &amp; ROWS!B103)-TIME!B103)), "")</f>
        <v>5.0000000000000711E-2</v>
      </c>
      <c r="C103" s="2">
        <f ca="1">_xlfn.IFNA(MAX(ABS(INDIRECT("'" &amp; C$2 &amp; "'!B" &amp; ROWS!C103)-TIME!C103), ABS(INDIRECT("'" &amp; C$2 &amp; "'!F" &amp; ROWS!C103)-TIME!C103), ABS(INDIRECT("'" &amp; C$2 &amp; "'!J" &amp; ROWS!C103)-TIME!C103)), "")</f>
        <v>4.0000000000000036E-2</v>
      </c>
      <c r="D103" s="2">
        <f ca="1">_xlfn.IFNA(MAX(ABS(INDIRECT("'" &amp; D$2 &amp; "'!B" &amp; ROWS!D103)-TIME!D103), ABS(INDIRECT("'" &amp; D$2 &amp; "'!F" &amp; ROWS!D103)-TIME!D103), ABS(INDIRECT("'" &amp; D$2 &amp; "'!J" &amp; ROWS!D103)-TIME!D103)), "")</f>
        <v>3.0000000000000249E-2</v>
      </c>
      <c r="E103" s="2">
        <f ca="1">_xlfn.IFNA(MAX(ABS(INDIRECT("'" &amp; E$2 &amp; "'!B" &amp; ROWS!E103)-TIME!E103), ABS(INDIRECT("'" &amp; E$2 &amp; "'!F" &amp; ROWS!E103)-TIME!E103), ABS(INDIRECT("'" &amp; E$2 &amp; "'!J" &amp; ROWS!E103)-TIME!E103)), "")</f>
        <v>3.9100000000000819</v>
      </c>
      <c r="F103" s="2">
        <f ca="1">_xlfn.IFNA(MAX(ABS(INDIRECT("'" &amp; F$2 &amp; "'!B" &amp; ROWS!F103)-TIME!F103), ABS(INDIRECT("'" &amp; F$2 &amp; "'!F" &amp; ROWS!F103)-TIME!F103), ABS(INDIRECT("'" &amp; F$2 &amp; "'!J" &amp; ROWS!F103)-TIME!F103)), "")</f>
        <v>2.0999999999999943</v>
      </c>
      <c r="G103" s="2">
        <f ca="1">_xlfn.IFNA(MAX(ABS(INDIRECT("'" &amp; G$2 &amp; "'!B" &amp; ROWS!G103)-TIME!G103), ABS(INDIRECT("'" &amp; G$2 &amp; "'!F" &amp; ROWS!G103)-TIME!G103), ABS(INDIRECT("'" &amp; G$2 &amp; "'!J" &amp; ROWS!G103)-TIME!G103)), "")</f>
        <v>0.28999999999999204</v>
      </c>
      <c r="H103" s="2" t="str">
        <f ca="1">_xlfn.IFNA(MAX(ABS(INDIRECT("'" &amp; H$2 &amp; "'!B" &amp; ROWS!H103)-TIME!H103), ABS(INDIRECT("'" &amp; H$2 &amp; "'!F" &amp; ROWS!H103)-TIME!H103), ABS(INDIRECT("'" &amp; H$2 &amp; "'!J" &amp; ROWS!H103)-TIME!H103)), "")</f>
        <v/>
      </c>
      <c r="I103" s="2" t="str">
        <f ca="1">_xlfn.IFNA(MAX(ABS(INDIRECT("'" &amp; I$2 &amp; "'!B" &amp; ROWS!I103)-TIME!I103), ABS(INDIRECT("'" &amp; I$2 &amp; "'!F" &amp; ROWS!I103)-TIME!I103), ABS(INDIRECT("'" &amp; I$2 &amp; "'!J" &amp; ROWS!I103)-TIME!I103)), "")</f>
        <v/>
      </c>
      <c r="J103" s="2">
        <f ca="1">_xlfn.IFNA(MAX(ABS(INDIRECT("'" &amp; J$2 &amp; "'!B" &amp; ROWS!J103)-TIME!J103), ABS(INDIRECT("'" &amp; J$2 &amp; "'!F" &amp; ROWS!J103)-TIME!J103), ABS(INDIRECT("'" &amp; J$2 &amp; "'!J" &amp; ROWS!J103)-TIME!J103)), "")</f>
        <v>1.0000000000000009E-2</v>
      </c>
      <c r="K103" s="2">
        <f ca="1">_xlfn.IFNA(MAX(ABS(INDIRECT("'" &amp; K$2 &amp; "'!B" &amp; ROWS!K103)-TIME!K103), ABS(INDIRECT("'" &amp; K$2 &amp; "'!F" &amp; ROWS!K103)-TIME!K103), ABS(INDIRECT("'" &amp; K$2 &amp; "'!J" &amp; ROWS!K103)-TIME!K103)), "")</f>
        <v>9.9999999999998979E-3</v>
      </c>
      <c r="L103" s="2">
        <f ca="1">_xlfn.IFNA(MAX(ABS(INDIRECT("'" &amp; L$2 &amp; "'!B" &amp; ROWS!L103)-TIME!L103), ABS(INDIRECT("'" &amp; L$2 &amp; "'!F" &amp; ROWS!L103)-TIME!L103), ABS(INDIRECT("'" &amp; L$2 &amp; "'!J" &amp; ROWS!L103)-TIME!L103)), "")</f>
        <v>2.0000000000000018E-2</v>
      </c>
      <c r="M103" s="2">
        <f ca="1">_xlfn.IFNA(MAX(ABS(INDIRECT("'" &amp; M$2 &amp; "'!B" &amp; ROWS!M103)-TIME!M103), ABS(INDIRECT("'" &amp; M$2 &amp; "'!F" &amp; ROWS!M103)-TIME!M103), ABS(INDIRECT("'" &amp; M$2 &amp; "'!J" &amp; ROWS!M103)-TIME!M103)), "")</f>
        <v>4.8300000000000409</v>
      </c>
      <c r="N103" s="2" t="str">
        <f ca="1">_xlfn.IFNA(MAX(ABS(INDIRECT("'" &amp; N$2 &amp; "'!B" &amp; ROWS!N103)-TIME!N103), ABS(INDIRECT("'" &amp; N$2 &amp; "'!F" &amp; ROWS!N103)-TIME!N103), ABS(INDIRECT("'" &amp; N$2 &amp; "'!J" &amp; ROWS!N103)-TIME!N103)), "")</f>
        <v/>
      </c>
      <c r="O103" s="2">
        <f ca="1">_xlfn.IFNA(MAX(ABS(INDIRECT("'" &amp; O$2 &amp; "'!B" &amp; ROWS!O103)-TIME!O103), ABS(INDIRECT("'" &amp; O$2 &amp; "'!F" &amp; ROWS!O103)-TIME!O103), ABS(INDIRECT("'" &amp; O$2 &amp; "'!J" &amp; ROWS!O103)-TIME!O103)), "")</f>
        <v>5.3600000000000136</v>
      </c>
      <c r="P103" s="2" t="str">
        <f ca="1">_xlfn.IFNA(MAX(ABS(INDIRECT("'" &amp; P$2 &amp; "'!B" &amp; ROWS!P103)-TIME!P103), ABS(INDIRECT("'" &amp; P$2 &amp; "'!F" &amp; ROWS!P103)-TIME!P103), ABS(INDIRECT("'" &amp; P$2 &amp; "'!J" &amp; ROWS!P103)-TIME!P103)), "")</f>
        <v/>
      </c>
      <c r="Q103" s="2" t="str">
        <f ca="1">_xlfn.IFNA(MAX(ABS(INDIRECT("'" &amp; Q$2 &amp; "'!B" &amp; ROWS!Q103)-TIME!Q103), ABS(INDIRECT("'" &amp; Q$2 &amp; "'!F" &amp; ROWS!Q103)-TIME!Q103), ABS(INDIRECT("'" &amp; Q$2 &amp; "'!J" &amp; ROWS!Q103)-TIME!Q103)), "")</f>
        <v/>
      </c>
      <c r="R103" s="2">
        <f ca="1">_xlfn.IFNA(MAX(ABS(INDIRECT("'" &amp; R$2 &amp; "'!B" &amp; ROWS!R103)-TIME!R103), ABS(INDIRECT("'" &amp; R$2 &amp; "'!F" &amp; ROWS!R103)-TIME!R103), ABS(INDIRECT("'" &amp; R$2 &amp; "'!J" &amp; ROWS!R103)-TIME!R103)), "")</f>
        <v>1.0000000000000009E-2</v>
      </c>
      <c r="S103" s="2">
        <f ca="1">_xlfn.IFNA(MAX(ABS(INDIRECT("'" &amp; S$2 &amp; "'!B" &amp; ROWS!S103)-TIME!S103), ABS(INDIRECT("'" &amp; S$2 &amp; "'!F" &amp; ROWS!S103)-TIME!S103), ABS(INDIRECT("'" &amp; S$2 &amp; "'!J" &amp; ROWS!S103)-TIME!S103)), "")</f>
        <v>1.0000000000000009E-2</v>
      </c>
      <c r="T103" s="2">
        <f ca="1">_xlfn.IFNA(MAX(ABS(INDIRECT("'" &amp; T$2 &amp; "'!B" &amp; ROWS!T103)-TIME!T103), ABS(INDIRECT("'" &amp; T$2 &amp; "'!F" &amp; ROWS!T103)-TIME!T103), ABS(INDIRECT("'" &amp; T$2 &amp; "'!J" &amp; ROWS!T103)-TIME!T103)), "")</f>
        <v>1.0000000000000009E-2</v>
      </c>
      <c r="U103" s="2">
        <f ca="1">_xlfn.IFNA(MAX(ABS(INDIRECT("'" &amp; U$2 &amp; "'!B" &amp; ROWS!U103)-TIME!U103), ABS(INDIRECT("'" &amp; U$2 &amp; "'!F" &amp; ROWS!U103)-TIME!U103), ABS(INDIRECT("'" &amp; U$2 &amp; "'!J" &amp; ROWS!U103)-TIME!U103)), "")</f>
        <v>1.9900000000000091</v>
      </c>
      <c r="V103" s="2" t="str">
        <f ca="1">_xlfn.IFNA(MAX(ABS(INDIRECT("'" &amp; V$2 &amp; "'!B" &amp; ROWS!V103)-TIME!V103), ABS(INDIRECT("'" &amp; V$2 &amp; "'!F" &amp; ROWS!V103)-TIME!V103), ABS(INDIRECT("'" &amp; V$2 &amp; "'!J" &amp; ROWS!V103)-TIME!V103)), "")</f>
        <v/>
      </c>
      <c r="W103" s="2">
        <f ca="1">_xlfn.IFNA(MAX(ABS(INDIRECT("'" &amp; W$2 &amp; "'!B" &amp; ROWS!W103)-TIME!W103), ABS(INDIRECT("'" &amp; W$2 &amp; "'!F" &amp; ROWS!W103)-TIME!W103), ABS(INDIRECT("'" &amp; W$2 &amp; "'!J" &amp; ROWS!W103)-TIME!W103)), "")</f>
        <v>2.6700000000000728</v>
      </c>
      <c r="X103" s="2" t="str">
        <f ca="1">_xlfn.IFNA(MAX(ABS(INDIRECT("'" &amp; X$2 &amp; "'!B" &amp; ROWS!X103)-TIME!X103), ABS(INDIRECT("'" &amp; X$2 &amp; "'!F" &amp; ROWS!X103)-TIME!X103), ABS(INDIRECT("'" &amp; X$2 &amp; "'!J" &amp; ROWS!X103)-TIME!X103)), "")</f>
        <v/>
      </c>
      <c r="Y103" s="2" t="str">
        <f ca="1">_xlfn.IFNA(MAX(ABS(INDIRECT("'" &amp; Y$2 &amp; "'!B" &amp; ROWS!Y103)-TIME!Y103), ABS(INDIRECT("'" &amp; Y$2 &amp; "'!F" &amp; ROWS!Y103)-TIME!Y103), ABS(INDIRECT("'" &amp; Y$2 &amp; "'!J" &amp; ROWS!Y103)-TIME!Y103)), "")</f>
        <v/>
      </c>
    </row>
    <row r="104" spans="1:25" x14ac:dyDescent="0.25">
      <c r="A104" t="str">
        <f>METRICS!A103</f>
        <v>voidPtr</v>
      </c>
      <c r="B104" s="2">
        <f ca="1">_xlfn.IFNA(MAX(ABS(INDIRECT("'" &amp; B$2 &amp; "'!B" &amp; ROWS!B104)-TIME!B104), ABS(INDIRECT("'" &amp; B$2 &amp; "'!F" &amp; ROWS!B104)-TIME!B104), ABS(INDIRECT("'" &amp; B$2 &amp; "'!J" &amp; ROWS!B104)-TIME!B104)), "")</f>
        <v>0</v>
      </c>
      <c r="C104" s="2">
        <f ca="1">_xlfn.IFNA(MAX(ABS(INDIRECT("'" &amp; C$2 &amp; "'!B" &amp; ROWS!C104)-TIME!C104), ABS(INDIRECT("'" &amp; C$2 &amp; "'!F" &amp; ROWS!C104)-TIME!C104), ABS(INDIRECT("'" &amp; C$2 &amp; "'!J" &amp; ROWS!C104)-TIME!C104)), "")</f>
        <v>1.0000000000000009E-2</v>
      </c>
      <c r="D104" s="2">
        <f ca="1">_xlfn.IFNA(MAX(ABS(INDIRECT("'" &amp; D$2 &amp; "'!B" &amp; ROWS!D104)-TIME!D104), ABS(INDIRECT("'" &amp; D$2 &amp; "'!F" &amp; ROWS!D104)-TIME!D104), ABS(INDIRECT("'" &amp; D$2 &amp; "'!J" &amp; ROWS!D104)-TIME!D104)), "")</f>
        <v>9.9999999999999985E-3</v>
      </c>
      <c r="E104" s="2">
        <f ca="1">_xlfn.IFNA(MAX(ABS(INDIRECT("'" &amp; E$2 &amp; "'!B" &amp; ROWS!E104)-TIME!E104), ABS(INDIRECT("'" &amp; E$2 &amp; "'!F" &amp; ROWS!E104)-TIME!E104), ABS(INDIRECT("'" &amp; E$2 &amp; "'!J" &amp; ROWS!E104)-TIME!E104)), "")</f>
        <v>2.0000000000000018E-2</v>
      </c>
      <c r="F104" s="2">
        <f ca="1">_xlfn.IFNA(MAX(ABS(INDIRECT("'" &amp; F$2 &amp; "'!B" &amp; ROWS!F104)-TIME!F104), ABS(INDIRECT("'" &amp; F$2 &amp; "'!F" &amp; ROWS!F104)-TIME!F104), ABS(INDIRECT("'" &amp; F$2 &amp; "'!J" &amp; ROWS!F104)-TIME!F104)), "")</f>
        <v>1.0000000000000009E-2</v>
      </c>
      <c r="G104" s="2">
        <f ca="1">_xlfn.IFNA(MAX(ABS(INDIRECT("'" &amp; G$2 &amp; "'!B" &amp; ROWS!G104)-TIME!G104), ABS(INDIRECT("'" &amp; G$2 &amp; "'!F" &amp; ROWS!G104)-TIME!G104), ABS(INDIRECT("'" &amp; G$2 &amp; "'!J" &amp; ROWS!G104)-TIME!G104)), "")</f>
        <v>1.0000000000000009E-2</v>
      </c>
      <c r="H104" s="2">
        <f ca="1">_xlfn.IFNA(MAX(ABS(INDIRECT("'" &amp; H$2 &amp; "'!B" &amp; ROWS!H104)-TIME!H104), ABS(INDIRECT("'" &amp; H$2 &amp; "'!F" &amp; ROWS!H104)-TIME!H104), ABS(INDIRECT("'" &amp; H$2 &amp; "'!J" &amp; ROWS!H104)-TIME!H104)), "")</f>
        <v>1.9999999999999796E-2</v>
      </c>
      <c r="I104" s="2">
        <f ca="1">_xlfn.IFNA(MAX(ABS(INDIRECT("'" &amp; I$2 &amp; "'!B" &amp; ROWS!I104)-TIME!I104), ABS(INDIRECT("'" &amp; I$2 &amp; "'!F" &amp; ROWS!I104)-TIME!I104), ABS(INDIRECT("'" &amp; I$2 &amp; "'!J" &amp; ROWS!I104)-TIME!I104)), "")</f>
        <v>2.0000000000000018E-2</v>
      </c>
      <c r="J104" s="2">
        <f ca="1">_xlfn.IFNA(MAX(ABS(INDIRECT("'" &amp; J$2 &amp; "'!B" &amp; ROWS!J104)-TIME!J104), ABS(INDIRECT("'" &amp; J$2 &amp; "'!F" &amp; ROWS!J104)-TIME!J104), ABS(INDIRECT("'" &amp; J$2 &amp; "'!J" &amp; ROWS!J104)-TIME!J104)), "")</f>
        <v>0</v>
      </c>
      <c r="K104" s="2">
        <f ca="1">_xlfn.IFNA(MAX(ABS(INDIRECT("'" &amp; K$2 &amp; "'!B" &amp; ROWS!K104)-TIME!K104), ABS(INDIRECT("'" &amp; K$2 &amp; "'!F" &amp; ROWS!K104)-TIME!K104), ABS(INDIRECT("'" &amp; K$2 &amp; "'!J" &amp; ROWS!K104)-TIME!K104)), "")</f>
        <v>1.0000000000000002E-2</v>
      </c>
      <c r="L104" s="2">
        <f ca="1">_xlfn.IFNA(MAX(ABS(INDIRECT("'" &amp; L$2 &amp; "'!B" &amp; ROWS!L104)-TIME!L104), ABS(INDIRECT("'" &amp; L$2 &amp; "'!F" &amp; ROWS!L104)-TIME!L104), ABS(INDIRECT("'" &amp; L$2 &amp; "'!J" &amp; ROWS!L104)-TIME!L104)), "")</f>
        <v>0</v>
      </c>
      <c r="M104" s="2">
        <f ca="1">_xlfn.IFNA(MAX(ABS(INDIRECT("'" &amp; M$2 &amp; "'!B" &amp; ROWS!M104)-TIME!M104), ABS(INDIRECT("'" &amp; M$2 &amp; "'!F" &amp; ROWS!M104)-TIME!M104), ABS(INDIRECT("'" &amp; M$2 &amp; "'!J" &amp; ROWS!M104)-TIME!M104)), "")</f>
        <v>0</v>
      </c>
      <c r="N104" s="2">
        <f ca="1">_xlfn.IFNA(MAX(ABS(INDIRECT("'" &amp; N$2 &amp; "'!B" &amp; ROWS!N104)-TIME!N104), ABS(INDIRECT("'" &amp; N$2 &amp; "'!F" &amp; ROWS!N104)-TIME!N104), ABS(INDIRECT("'" &amp; N$2 &amp; "'!J" &amp; ROWS!N104)-TIME!N104)), "")</f>
        <v>0</v>
      </c>
      <c r="O104" s="2">
        <f ca="1">_xlfn.IFNA(MAX(ABS(INDIRECT("'" &amp; O$2 &amp; "'!B" &amp; ROWS!O104)-TIME!O104), ABS(INDIRECT("'" &amp; O$2 &amp; "'!F" &amp; ROWS!O104)-TIME!O104), ABS(INDIRECT("'" &amp; O$2 &amp; "'!J" &amp; ROWS!O104)-TIME!O104)), "")</f>
        <v>0</v>
      </c>
      <c r="P104" s="2">
        <f ca="1">_xlfn.IFNA(MAX(ABS(INDIRECT("'" &amp; P$2 &amp; "'!B" &amp; ROWS!P104)-TIME!P104), ABS(INDIRECT("'" &amp; P$2 &amp; "'!F" &amp; ROWS!P104)-TIME!P104), ABS(INDIRECT("'" &amp; P$2 &amp; "'!J" &amp; ROWS!P104)-TIME!P104)), "")</f>
        <v>1.0000000000000009E-2</v>
      </c>
      <c r="Q104" s="2">
        <f ca="1">_xlfn.IFNA(MAX(ABS(INDIRECT("'" &amp; Q$2 &amp; "'!B" &amp; ROWS!Q104)-TIME!Q104), ABS(INDIRECT("'" &amp; Q$2 &amp; "'!F" &amp; ROWS!Q104)-TIME!Q104), ABS(INDIRECT("'" &amp; Q$2 &amp; "'!J" &amp; ROWS!Q104)-TIME!Q104)), "")</f>
        <v>9.999999999999995E-3</v>
      </c>
      <c r="R104" s="2">
        <f ca="1">_xlfn.IFNA(MAX(ABS(INDIRECT("'" &amp; R$2 &amp; "'!B" &amp; ROWS!R104)-TIME!R104), ABS(INDIRECT("'" &amp; R$2 &amp; "'!F" &amp; ROWS!R104)-TIME!R104), ABS(INDIRECT("'" &amp; R$2 &amp; "'!J" &amp; ROWS!R104)-TIME!R104)), "")</f>
        <v>0</v>
      </c>
      <c r="S104" s="2">
        <f ca="1">_xlfn.IFNA(MAX(ABS(INDIRECT("'" &amp; S$2 &amp; "'!B" &amp; ROWS!S104)-TIME!S104), ABS(INDIRECT("'" &amp; S$2 &amp; "'!F" &amp; ROWS!S104)-TIME!S104), ABS(INDIRECT("'" &amp; S$2 &amp; "'!J" &amp; ROWS!S104)-TIME!S104)), "")</f>
        <v>1.0000000000000002E-2</v>
      </c>
      <c r="T104" s="2">
        <f ca="1">_xlfn.IFNA(MAX(ABS(INDIRECT("'" &amp; T$2 &amp; "'!B" &amp; ROWS!T104)-TIME!T104), ABS(INDIRECT("'" &amp; T$2 &amp; "'!F" &amp; ROWS!T104)-TIME!T104), ABS(INDIRECT("'" &amp; T$2 &amp; "'!J" &amp; ROWS!T104)-TIME!T104)), "")</f>
        <v>0</v>
      </c>
      <c r="U104" s="2">
        <f ca="1">_xlfn.IFNA(MAX(ABS(INDIRECT("'" &amp; U$2 &amp; "'!B" &amp; ROWS!U104)-TIME!U104), ABS(INDIRECT("'" &amp; U$2 &amp; "'!F" &amp; ROWS!U104)-TIME!U104), ABS(INDIRECT("'" &amp; U$2 &amp; "'!J" &amp; ROWS!U104)-TIME!U104)), "")</f>
        <v>1.0000000000000009E-2</v>
      </c>
      <c r="V104" s="2">
        <f ca="1">_xlfn.IFNA(MAX(ABS(INDIRECT("'" &amp; V$2 &amp; "'!B" &amp; ROWS!V104)-TIME!V104), ABS(INDIRECT("'" &amp; V$2 &amp; "'!F" &amp; ROWS!V104)-TIME!V104), ABS(INDIRECT("'" &amp; V$2 &amp; "'!J" &amp; ROWS!V104)-TIME!V104)), "")</f>
        <v>1.9999999999999962E-2</v>
      </c>
      <c r="W104" s="2">
        <f ca="1">_xlfn.IFNA(MAX(ABS(INDIRECT("'" &amp; W$2 &amp; "'!B" &amp; ROWS!W104)-TIME!W104), ABS(INDIRECT("'" &amp; W$2 &amp; "'!F" &amp; ROWS!W104)-TIME!W104), ABS(INDIRECT("'" &amp; W$2 &amp; "'!J" &amp; ROWS!W104)-TIME!W104)), "")</f>
        <v>1.0000000000000009E-2</v>
      </c>
      <c r="X104" s="2">
        <f ca="1">_xlfn.IFNA(MAX(ABS(INDIRECT("'" &amp; X$2 &amp; "'!B" &amp; ROWS!X104)-TIME!X104), ABS(INDIRECT("'" &amp; X$2 &amp; "'!F" &amp; ROWS!X104)-TIME!X104), ABS(INDIRECT("'" &amp; X$2 &amp; "'!J" &amp; ROWS!X104)-TIME!X104)), "")</f>
        <v>1.0000000000000009E-2</v>
      </c>
      <c r="Y104" s="2">
        <f ca="1">_xlfn.IFNA(MAX(ABS(INDIRECT("'" &amp; Y$2 &amp; "'!B" &amp; ROWS!Y104)-TIME!Y104), ABS(INDIRECT("'" &amp; Y$2 &amp; "'!F" &amp; ROWS!Y104)-TIME!Y104), ABS(INDIRECT("'" &amp; Y$2 &amp; "'!J" &amp; ROWS!Y104)-TIME!Y104)), "")</f>
        <v>9.999999999999995E-3</v>
      </c>
    </row>
    <row r="105" spans="1:25" x14ac:dyDescent="0.25">
      <c r="A105" t="str">
        <f>METRICS!A104</f>
        <v>wait</v>
      </c>
      <c r="B105" s="2">
        <f ca="1">_xlfn.IFNA(MAX(ABS(INDIRECT("'" &amp; B$2 &amp; "'!B" &amp; ROWS!B105)-TIME!B105), ABS(INDIRECT("'" &amp; B$2 &amp; "'!F" &amp; ROWS!B105)-TIME!B105), ABS(INDIRECT("'" &amp; B$2 &amp; "'!J" &amp; ROWS!B105)-TIME!B105)), "")</f>
        <v>1.0000000000000009E-2</v>
      </c>
      <c r="C105" s="2">
        <f ca="1">_xlfn.IFNA(MAX(ABS(INDIRECT("'" &amp; C$2 &amp; "'!B" &amp; ROWS!C105)-TIME!C105), ABS(INDIRECT("'" &amp; C$2 &amp; "'!F" &amp; ROWS!C105)-TIME!C105), ABS(INDIRECT("'" &amp; C$2 &amp; "'!J" &amp; ROWS!C105)-TIME!C105)), "")</f>
        <v>0</v>
      </c>
      <c r="D105" s="2">
        <f ca="1">_xlfn.IFNA(MAX(ABS(INDIRECT("'" &amp; D$2 &amp; "'!B" &amp; ROWS!D105)-TIME!D105), ABS(INDIRECT("'" &amp; D$2 &amp; "'!F" &amp; ROWS!D105)-TIME!D105), ABS(INDIRECT("'" &amp; D$2 &amp; "'!J" &amp; ROWS!D105)-TIME!D105)), "")</f>
        <v>1.0000000000000009E-2</v>
      </c>
      <c r="E105" s="2">
        <f ca="1">_xlfn.IFNA(MAX(ABS(INDIRECT("'" &amp; E$2 &amp; "'!B" &amp; ROWS!E105)-TIME!E105), ABS(INDIRECT("'" &amp; E$2 &amp; "'!F" &amp; ROWS!E105)-TIME!E105), ABS(INDIRECT("'" &amp; E$2 &amp; "'!J" &amp; ROWS!E105)-TIME!E105)), "")</f>
        <v>3.9999999999999147E-2</v>
      </c>
      <c r="F105" s="2">
        <f ca="1">_xlfn.IFNA(MAX(ABS(INDIRECT("'" &amp; F$2 &amp; "'!B" &amp; ROWS!F105)-TIME!F105), ABS(INDIRECT("'" &amp; F$2 &amp; "'!F" &amp; ROWS!F105)-TIME!F105), ABS(INDIRECT("'" &amp; F$2 &amp; "'!J" &amp; ROWS!F105)-TIME!F105)), "")</f>
        <v>0.21000000000000441</v>
      </c>
      <c r="G105" s="2">
        <f ca="1">_xlfn.IFNA(MAX(ABS(INDIRECT("'" &amp; G$2 &amp; "'!B" &amp; ROWS!G105)-TIME!G105), ABS(INDIRECT("'" &amp; G$2 &amp; "'!F" &amp; ROWS!G105)-TIME!G105), ABS(INDIRECT("'" &amp; G$2 &amp; "'!J" &amp; ROWS!G105)-TIME!G105)), "")</f>
        <v>4.9999999999998934E-2</v>
      </c>
      <c r="H105" s="2" t="str">
        <f ca="1">_xlfn.IFNA(MAX(ABS(INDIRECT("'" &amp; H$2 &amp; "'!B" &amp; ROWS!H105)-TIME!H105), ABS(INDIRECT("'" &amp; H$2 &amp; "'!F" &amp; ROWS!H105)-TIME!H105), ABS(INDIRECT("'" &amp; H$2 &amp; "'!J" &amp; ROWS!H105)-TIME!H105)), "")</f>
        <v/>
      </c>
      <c r="I105" s="2" t="str">
        <f ca="1">_xlfn.IFNA(MAX(ABS(INDIRECT("'" &amp; I$2 &amp; "'!B" &amp; ROWS!I105)-TIME!I105), ABS(INDIRECT("'" &amp; I$2 &amp; "'!F" &amp; ROWS!I105)-TIME!I105), ABS(INDIRECT("'" &amp; I$2 &amp; "'!J" &amp; ROWS!I105)-TIME!I105)), "")</f>
        <v/>
      </c>
      <c r="J105" s="2">
        <f ca="1">_xlfn.IFNA(MAX(ABS(INDIRECT("'" &amp; J$2 &amp; "'!B" &amp; ROWS!J105)-TIME!J105), ABS(INDIRECT("'" &amp; J$2 &amp; "'!F" &amp; ROWS!J105)-TIME!J105), ABS(INDIRECT("'" &amp; J$2 &amp; "'!J" &amp; ROWS!J105)-TIME!J105)), "")</f>
        <v>1.0000000000000009E-2</v>
      </c>
      <c r="K105" s="2">
        <f ca="1">_xlfn.IFNA(MAX(ABS(INDIRECT("'" &amp; K$2 &amp; "'!B" &amp; ROWS!K105)-TIME!K105), ABS(INDIRECT("'" &amp; K$2 &amp; "'!F" &amp; ROWS!K105)-TIME!K105), ABS(INDIRECT("'" &amp; K$2 &amp; "'!J" &amp; ROWS!K105)-TIME!K105)), "")</f>
        <v>2.0000000000000018E-2</v>
      </c>
      <c r="L105" s="2">
        <f ca="1">_xlfn.IFNA(MAX(ABS(INDIRECT("'" &amp; L$2 &amp; "'!B" &amp; ROWS!L105)-TIME!L105), ABS(INDIRECT("'" &amp; L$2 &amp; "'!F" &amp; ROWS!L105)-TIME!L105), ABS(INDIRECT("'" &amp; L$2 &amp; "'!J" &amp; ROWS!L105)-TIME!L105)), "")</f>
        <v>1.0000000000000009E-2</v>
      </c>
      <c r="M105" s="2">
        <f ca="1">_xlfn.IFNA(MAX(ABS(INDIRECT("'" &amp; M$2 &amp; "'!B" &amp; ROWS!M105)-TIME!M105), ABS(INDIRECT("'" &amp; M$2 &amp; "'!F" &amp; ROWS!M105)-TIME!M105), ABS(INDIRECT("'" &amp; M$2 &amp; "'!J" &amp; ROWS!M105)-TIME!M105)), "")</f>
        <v>7.9999999999998295E-2</v>
      </c>
      <c r="N105" s="2">
        <f ca="1">_xlfn.IFNA(MAX(ABS(INDIRECT("'" &amp; N$2 &amp; "'!B" &amp; ROWS!N105)-TIME!N105), ABS(INDIRECT("'" &amp; N$2 &amp; "'!F" &amp; ROWS!N105)-TIME!N105), ABS(INDIRECT("'" &amp; N$2 &amp; "'!J" &amp; ROWS!N105)-TIME!N105)), "")</f>
        <v>2.0000000000003126E-2</v>
      </c>
      <c r="O105" s="2">
        <f ca="1">_xlfn.IFNA(MAX(ABS(INDIRECT("'" &amp; O$2 &amp; "'!B" &amp; ROWS!O105)-TIME!O105), ABS(INDIRECT("'" &amp; O$2 &amp; "'!F" &amp; ROWS!O105)-TIME!O105), ABS(INDIRECT("'" &amp; O$2 &amp; "'!J" &amp; ROWS!O105)-TIME!O105)), "")</f>
        <v>0.10000000000000142</v>
      </c>
      <c r="P105" s="2" t="str">
        <f ca="1">_xlfn.IFNA(MAX(ABS(INDIRECT("'" &amp; P$2 &amp; "'!B" &amp; ROWS!P105)-TIME!P105), ABS(INDIRECT("'" &amp; P$2 &amp; "'!F" &amp; ROWS!P105)-TIME!P105), ABS(INDIRECT("'" &amp; P$2 &amp; "'!J" &amp; ROWS!P105)-TIME!P105)), "")</f>
        <v/>
      </c>
      <c r="Q105" s="2" t="str">
        <f ca="1">_xlfn.IFNA(MAX(ABS(INDIRECT("'" &amp; Q$2 &amp; "'!B" &amp; ROWS!Q105)-TIME!Q105), ABS(INDIRECT("'" &amp; Q$2 &amp; "'!F" &amp; ROWS!Q105)-TIME!Q105), ABS(INDIRECT("'" &amp; Q$2 &amp; "'!J" &amp; ROWS!Q105)-TIME!Q105)), "")</f>
        <v/>
      </c>
      <c r="R105" s="2">
        <f ca="1">_xlfn.IFNA(MAX(ABS(INDIRECT("'" &amp; R$2 &amp; "'!B" &amp; ROWS!R105)-TIME!R105), ABS(INDIRECT("'" &amp; R$2 &amp; "'!F" &amp; ROWS!R105)-TIME!R105), ABS(INDIRECT("'" &amp; R$2 &amp; "'!J" &amp; ROWS!R105)-TIME!R105)), "")</f>
        <v>0.13000000000000012</v>
      </c>
      <c r="S105" s="2">
        <f ca="1">_xlfn.IFNA(MAX(ABS(INDIRECT("'" &amp; S$2 &amp; "'!B" &amp; ROWS!S105)-TIME!S105), ABS(INDIRECT("'" &amp; S$2 &amp; "'!F" &amp; ROWS!S105)-TIME!S105), ABS(INDIRECT("'" &amp; S$2 &amp; "'!J" &amp; ROWS!S105)-TIME!S105)), "")</f>
        <v>2.0000000000000018E-2</v>
      </c>
      <c r="T105" s="2">
        <f ca="1">_xlfn.IFNA(MAX(ABS(INDIRECT("'" &amp; T$2 &amp; "'!B" &amp; ROWS!T105)-TIME!T105), ABS(INDIRECT("'" &amp; T$2 &amp; "'!F" &amp; ROWS!T105)-TIME!T105), ABS(INDIRECT("'" &amp; T$2 &amp; "'!J" &amp; ROWS!T105)-TIME!T105)), "")</f>
        <v>5.0000000000000044E-2</v>
      </c>
      <c r="U105" s="2">
        <f ca="1">_xlfn.IFNA(MAX(ABS(INDIRECT("'" &amp; U$2 &amp; "'!B" &amp; ROWS!U105)-TIME!U105), ABS(INDIRECT("'" &amp; U$2 &amp; "'!F" &amp; ROWS!U105)-TIME!U105), ABS(INDIRECT("'" &amp; U$2 &amp; "'!J" &amp; ROWS!U105)-TIME!U105)), "")</f>
        <v>0.17000000000000171</v>
      </c>
      <c r="V105" s="2">
        <f ca="1">_xlfn.IFNA(MAX(ABS(INDIRECT("'" &amp; V$2 &amp; "'!B" &amp; ROWS!V105)-TIME!V105), ABS(INDIRECT("'" &amp; V$2 &amp; "'!F" &amp; ROWS!V105)-TIME!V105), ABS(INDIRECT("'" &amp; V$2 &amp; "'!J" &amp; ROWS!V105)-TIME!V105)), "")</f>
        <v>4.00000000000027E-2</v>
      </c>
      <c r="W105" s="2">
        <f ca="1">_xlfn.IFNA(MAX(ABS(INDIRECT("'" &amp; W$2 &amp; "'!B" &amp; ROWS!W105)-TIME!W105), ABS(INDIRECT("'" &amp; W$2 &amp; "'!F" &amp; ROWS!W105)-TIME!W105), ABS(INDIRECT("'" &amp; W$2 &amp; "'!J" &amp; ROWS!W105)-TIME!W105)), "")</f>
        <v>0.10000000000000142</v>
      </c>
      <c r="X105" s="2" t="str">
        <f ca="1">_xlfn.IFNA(MAX(ABS(INDIRECT("'" &amp; X$2 &amp; "'!B" &amp; ROWS!X105)-TIME!X105), ABS(INDIRECT("'" &amp; X$2 &amp; "'!F" &amp; ROWS!X105)-TIME!X105), ABS(INDIRECT("'" &amp; X$2 &amp; "'!J" &amp; ROWS!X105)-TIME!X105)), "")</f>
        <v/>
      </c>
      <c r="Y105" s="2" t="str">
        <f ca="1">_xlfn.IFNA(MAX(ABS(INDIRECT("'" &amp; Y$2 &amp; "'!B" &amp; ROWS!Y105)-TIME!Y105), ABS(INDIRECT("'" &amp; Y$2 &amp; "'!F" &amp; ROWS!Y105)-TIME!Y105), ABS(INDIRECT("'" &amp; Y$2 &amp; "'!J" &amp; ROWS!Y105)-TIME!Y105)), "")</f>
        <v/>
      </c>
    </row>
    <row r="106" spans="1:25" x14ac:dyDescent="0.25">
      <c r="A106" t="str">
        <f>METRICS!A105</f>
        <v>when</v>
      </c>
      <c r="B106" s="2">
        <f ca="1">_xlfn.IFNA(MAX(ABS(INDIRECT("'" &amp; B$2 &amp; "'!B" &amp; ROWS!B106)-TIME!B106), ABS(INDIRECT("'" &amp; B$2 &amp; "'!F" &amp; ROWS!B106)-TIME!B106), ABS(INDIRECT("'" &amp; B$2 &amp; "'!J" &amp; ROWS!B106)-TIME!B106)), "")</f>
        <v>0</v>
      </c>
      <c r="C106" s="2">
        <f ca="1">_xlfn.IFNA(MAX(ABS(INDIRECT("'" &amp; C$2 &amp; "'!B" &amp; ROWS!C106)-TIME!C106), ABS(INDIRECT("'" &amp; C$2 &amp; "'!F" &amp; ROWS!C106)-TIME!C106), ABS(INDIRECT("'" &amp; C$2 &amp; "'!J" &amp; ROWS!C106)-TIME!C106)), "")</f>
        <v>2.9999999999999805E-2</v>
      </c>
      <c r="D106" s="2">
        <f ca="1">_xlfn.IFNA(MAX(ABS(INDIRECT("'" &amp; D$2 &amp; "'!B" &amp; ROWS!D106)-TIME!D106), ABS(INDIRECT("'" &amp; D$2 &amp; "'!F" &amp; ROWS!D106)-TIME!D106), ABS(INDIRECT("'" &amp; D$2 &amp; "'!J" &amp; ROWS!D106)-TIME!D106)), "")</f>
        <v>1.0000000000000009E-2</v>
      </c>
      <c r="E106" s="2">
        <f ca="1">_xlfn.IFNA(MAX(ABS(INDIRECT("'" &amp; E$2 &amp; "'!B" &amp; ROWS!E106)-TIME!E106), ABS(INDIRECT("'" &amp; E$2 &amp; "'!F" &amp; ROWS!E106)-TIME!E106), ABS(INDIRECT("'" &amp; E$2 &amp; "'!J" &amp; ROWS!E106)-TIME!E106)), "")</f>
        <v>3.0000000000001137E-2</v>
      </c>
      <c r="F106" s="2">
        <f ca="1">_xlfn.IFNA(MAX(ABS(INDIRECT("'" &amp; F$2 &amp; "'!B" &amp; ROWS!F106)-TIME!F106), ABS(INDIRECT("'" &amp; F$2 &amp; "'!F" &amp; ROWS!F106)-TIME!F106), ABS(INDIRECT("'" &amp; F$2 &amp; "'!J" &amp; ROWS!F106)-TIME!F106)), "")</f>
        <v>6.0000000000002274E-2</v>
      </c>
      <c r="G106" s="2">
        <f ca="1">_xlfn.IFNA(MAX(ABS(INDIRECT("'" &amp; G$2 &amp; "'!B" &amp; ROWS!G106)-TIME!G106), ABS(INDIRECT("'" &amp; G$2 &amp; "'!F" &amp; ROWS!G106)-TIME!G106), ABS(INDIRECT("'" &amp; G$2 &amp; "'!J" &amp; ROWS!G106)-TIME!G106)), "")</f>
        <v>0</v>
      </c>
      <c r="H106" s="2" t="str">
        <f ca="1">_xlfn.IFNA(MAX(ABS(INDIRECT("'" &amp; H$2 &amp; "'!B" &amp; ROWS!H106)-TIME!H106), ABS(INDIRECT("'" &amp; H$2 &amp; "'!F" &amp; ROWS!H106)-TIME!H106), ABS(INDIRECT("'" &amp; H$2 &amp; "'!J" &amp; ROWS!H106)-TIME!H106)), "")</f>
        <v/>
      </c>
      <c r="I106" s="2" t="str">
        <f ca="1">_xlfn.IFNA(MAX(ABS(INDIRECT("'" &amp; I$2 &amp; "'!B" &amp; ROWS!I106)-TIME!I106), ABS(INDIRECT("'" &amp; I$2 &amp; "'!F" &amp; ROWS!I106)-TIME!I106), ABS(INDIRECT("'" &amp; I$2 &amp; "'!J" &amp; ROWS!I106)-TIME!I106)), "")</f>
        <v/>
      </c>
      <c r="J106" s="2">
        <f ca="1">_xlfn.IFNA(MAX(ABS(INDIRECT("'" &amp; J$2 &amp; "'!B" &amp; ROWS!J106)-TIME!J106), ABS(INDIRECT("'" &amp; J$2 &amp; "'!F" &amp; ROWS!J106)-TIME!J106), ABS(INDIRECT("'" &amp; J$2 &amp; "'!J" &amp; ROWS!J106)-TIME!J106)), "")</f>
        <v>0</v>
      </c>
      <c r="K106" s="2">
        <f ca="1">_xlfn.IFNA(MAX(ABS(INDIRECT("'" &amp; K$2 &amp; "'!B" &amp; ROWS!K106)-TIME!K106), ABS(INDIRECT("'" &amp; K$2 &amp; "'!F" &amp; ROWS!K106)-TIME!K106), ABS(INDIRECT("'" &amp; K$2 &amp; "'!J" &amp; ROWS!K106)-TIME!K106)), "")</f>
        <v>1.0000000000000009E-2</v>
      </c>
      <c r="L106" s="2">
        <f ca="1">_xlfn.IFNA(MAX(ABS(INDIRECT("'" &amp; L$2 &amp; "'!B" &amp; ROWS!L106)-TIME!L106), ABS(INDIRECT("'" &amp; L$2 &amp; "'!F" &amp; ROWS!L106)-TIME!L106), ABS(INDIRECT("'" &amp; L$2 &amp; "'!J" &amp; ROWS!L106)-TIME!L106)), "")</f>
        <v>1.0000000000000009E-2</v>
      </c>
      <c r="M106" s="2">
        <f ca="1">_xlfn.IFNA(MAX(ABS(INDIRECT("'" &amp; M$2 &amp; "'!B" &amp; ROWS!M106)-TIME!M106), ABS(INDIRECT("'" &amp; M$2 &amp; "'!F" &amp; ROWS!M106)-TIME!M106), ABS(INDIRECT("'" &amp; M$2 &amp; "'!J" &amp; ROWS!M106)-TIME!M106)), "")</f>
        <v>0.14999999999999858</v>
      </c>
      <c r="N106" s="2">
        <f ca="1">_xlfn.IFNA(MAX(ABS(INDIRECT("'" &amp; N$2 &amp; "'!B" &amp; ROWS!N106)-TIME!N106), ABS(INDIRECT("'" &amp; N$2 &amp; "'!F" &amp; ROWS!N106)-TIME!N106), ABS(INDIRECT("'" &amp; N$2 &amp; "'!J" &amp; ROWS!N106)-TIME!N106)), "")</f>
        <v>6.0000000000002274E-2</v>
      </c>
      <c r="O106" s="2">
        <f ca="1">_xlfn.IFNA(MAX(ABS(INDIRECT("'" &amp; O$2 &amp; "'!B" &amp; ROWS!O106)-TIME!O106), ABS(INDIRECT("'" &amp; O$2 &amp; "'!F" &amp; ROWS!O106)-TIME!O106), ABS(INDIRECT("'" &amp; O$2 &amp; "'!J" &amp; ROWS!O106)-TIME!O106)), "")</f>
        <v>0.25</v>
      </c>
      <c r="P106" s="2" t="str">
        <f ca="1">_xlfn.IFNA(MAX(ABS(INDIRECT("'" &amp; P$2 &amp; "'!B" &amp; ROWS!P106)-TIME!P106), ABS(INDIRECT("'" &amp; P$2 &amp; "'!F" &amp; ROWS!P106)-TIME!P106), ABS(INDIRECT("'" &amp; P$2 &amp; "'!J" &amp; ROWS!P106)-TIME!P106)), "")</f>
        <v/>
      </c>
      <c r="Q106" s="2" t="str">
        <f ca="1">_xlfn.IFNA(MAX(ABS(INDIRECT("'" &amp; Q$2 &amp; "'!B" &amp; ROWS!Q106)-TIME!Q106), ABS(INDIRECT("'" &amp; Q$2 &amp; "'!F" &amp; ROWS!Q106)-TIME!Q106), ABS(INDIRECT("'" &amp; Q$2 &amp; "'!J" &amp; ROWS!Q106)-TIME!Q106)), "")</f>
        <v/>
      </c>
      <c r="R106" s="2">
        <f ca="1">_xlfn.IFNA(MAX(ABS(INDIRECT("'" &amp; R$2 &amp; "'!B" &amp; ROWS!R106)-TIME!R106), ABS(INDIRECT("'" &amp; R$2 &amp; "'!F" &amp; ROWS!R106)-TIME!R106), ABS(INDIRECT("'" &amp; R$2 &amp; "'!J" &amp; ROWS!R106)-TIME!R106)), "")</f>
        <v>0.10999999999999988</v>
      </c>
      <c r="S106" s="2">
        <f ca="1">_xlfn.IFNA(MAX(ABS(INDIRECT("'" &amp; S$2 &amp; "'!B" &amp; ROWS!S106)-TIME!S106), ABS(INDIRECT("'" &amp; S$2 &amp; "'!F" &amp; ROWS!S106)-TIME!S106), ABS(INDIRECT("'" &amp; S$2 &amp; "'!J" &amp; ROWS!S106)-TIME!S106)), "")</f>
        <v>1.0000000000000009E-2</v>
      </c>
      <c r="T106" s="2">
        <f ca="1">_xlfn.IFNA(MAX(ABS(INDIRECT("'" &amp; T$2 &amp; "'!B" &amp; ROWS!T106)-TIME!T106), ABS(INDIRECT("'" &amp; T$2 &amp; "'!F" &amp; ROWS!T106)-TIME!T106), ABS(INDIRECT("'" &amp; T$2 &amp; "'!J" &amp; ROWS!T106)-TIME!T106)), "")</f>
        <v>2.0000000000000018E-2</v>
      </c>
      <c r="U106" s="2">
        <f ca="1">_xlfn.IFNA(MAX(ABS(INDIRECT("'" &amp; U$2 &amp; "'!B" &amp; ROWS!U106)-TIME!U106), ABS(INDIRECT("'" &amp; U$2 &amp; "'!F" &amp; ROWS!U106)-TIME!U106), ABS(INDIRECT("'" &amp; U$2 &amp; "'!J" &amp; ROWS!U106)-TIME!U106)), "")</f>
        <v>0.17999999999999972</v>
      </c>
      <c r="V106" s="2">
        <f ca="1">_xlfn.IFNA(MAX(ABS(INDIRECT("'" &amp; V$2 &amp; "'!B" &amp; ROWS!V106)-TIME!V106), ABS(INDIRECT("'" &amp; V$2 &amp; "'!F" &amp; ROWS!V106)-TIME!V106), ABS(INDIRECT("'" &amp; V$2 &amp; "'!J" &amp; ROWS!V106)-TIME!V106)), "")</f>
        <v>0.10999999999999943</v>
      </c>
      <c r="W106" s="2">
        <f ca="1">_xlfn.IFNA(MAX(ABS(INDIRECT("'" &amp; W$2 &amp; "'!B" &amp; ROWS!W106)-TIME!W106), ABS(INDIRECT("'" &amp; W$2 &amp; "'!F" &amp; ROWS!W106)-TIME!W106), ABS(INDIRECT("'" &amp; W$2 &amp; "'!J" &amp; ROWS!W106)-TIME!W106)), "")</f>
        <v>1.9999999999999574E-2</v>
      </c>
      <c r="X106" s="2" t="str">
        <f ca="1">_xlfn.IFNA(MAX(ABS(INDIRECT("'" &amp; X$2 &amp; "'!B" &amp; ROWS!X106)-TIME!X106), ABS(INDIRECT("'" &amp; X$2 &amp; "'!F" &amp; ROWS!X106)-TIME!X106), ABS(INDIRECT("'" &amp; X$2 &amp; "'!J" &amp; ROWS!X106)-TIME!X106)), "")</f>
        <v/>
      </c>
      <c r="Y106" s="2" t="str">
        <f ca="1">_xlfn.IFNA(MAX(ABS(INDIRECT("'" &amp; Y$2 &amp; "'!B" &amp; ROWS!Y106)-TIME!Y106), ABS(INDIRECT("'" &amp; Y$2 &amp; "'!F" &amp; ROWS!Y106)-TIME!Y106), ABS(INDIRECT("'" &amp; Y$2 &amp; "'!J" &amp; ROWS!Y106)-TIME!Y106)), "")</f>
        <v/>
      </c>
    </row>
    <row r="107" spans="1:25" x14ac:dyDescent="0.25">
      <c r="A107" t="str">
        <f>METRICS!A106</f>
        <v>with-statement</v>
      </c>
      <c r="B107" s="2">
        <f ca="1">_xlfn.IFNA(MAX(ABS(INDIRECT("'" &amp; B$2 &amp; "'!B" &amp; ROWS!B107)-TIME!B107), ABS(INDIRECT("'" &amp; B$2 &amp; "'!F" &amp; ROWS!B107)-TIME!B107), ABS(INDIRECT("'" &amp; B$2 &amp; "'!J" &amp; ROWS!B107)-TIME!B107)), "")</f>
        <v>9.999999999999995E-3</v>
      </c>
      <c r="C107" s="2">
        <f ca="1">_xlfn.IFNA(MAX(ABS(INDIRECT("'" &amp; C$2 &amp; "'!B" &amp; ROWS!C107)-TIME!C107), ABS(INDIRECT("'" &amp; C$2 &amp; "'!F" &amp; ROWS!C107)-TIME!C107), ABS(INDIRECT("'" &amp; C$2 &amp; "'!J" &amp; ROWS!C107)-TIME!C107)), "")</f>
        <v>1.0000000000000009E-2</v>
      </c>
      <c r="D107" s="2">
        <f ca="1">_xlfn.IFNA(MAX(ABS(INDIRECT("'" &amp; D$2 &amp; "'!B" &amp; ROWS!D107)-TIME!D107), ABS(INDIRECT("'" &amp; D$2 &amp; "'!F" &amp; ROWS!D107)-TIME!D107), ABS(INDIRECT("'" &amp; D$2 &amp; "'!J" &amp; ROWS!D107)-TIME!D107)), "")</f>
        <v>1.0000000000000002E-2</v>
      </c>
      <c r="E107" s="2">
        <f ca="1">_xlfn.IFNA(MAX(ABS(INDIRECT("'" &amp; E$2 &amp; "'!B" &amp; ROWS!E107)-TIME!E107), ABS(INDIRECT("'" &amp; E$2 &amp; "'!F" &amp; ROWS!E107)-TIME!E107), ABS(INDIRECT("'" &amp; E$2 &amp; "'!J" &amp; ROWS!E107)-TIME!E107)), "")</f>
        <v>1.0000000000000009E-2</v>
      </c>
      <c r="F107" s="2">
        <f ca="1">_xlfn.IFNA(MAX(ABS(INDIRECT("'" &amp; F$2 &amp; "'!B" &amp; ROWS!F107)-TIME!F107), ABS(INDIRECT("'" &amp; F$2 &amp; "'!F" &amp; ROWS!F107)-TIME!F107), ABS(INDIRECT("'" &amp; F$2 &amp; "'!J" &amp; ROWS!F107)-TIME!F107)), "")</f>
        <v>2.0000000000000018E-2</v>
      </c>
      <c r="G107" s="2">
        <f ca="1">_xlfn.IFNA(MAX(ABS(INDIRECT("'" &amp; G$2 &amp; "'!B" &amp; ROWS!G107)-TIME!G107), ABS(INDIRECT("'" &amp; G$2 &amp; "'!F" &amp; ROWS!G107)-TIME!G107), ABS(INDIRECT("'" &amp; G$2 &amp; "'!J" &amp; ROWS!G107)-TIME!G107)), "")</f>
        <v>1.0000000000000009E-2</v>
      </c>
      <c r="H107" s="2">
        <f ca="1">_xlfn.IFNA(MAX(ABS(INDIRECT("'" &amp; H$2 &amp; "'!B" &amp; ROWS!H107)-TIME!H107), ABS(INDIRECT("'" &amp; H$2 &amp; "'!F" &amp; ROWS!H107)-TIME!H107), ABS(INDIRECT("'" &amp; H$2 &amp; "'!J" &amp; ROWS!H107)-TIME!H107)), "")</f>
        <v>1.0000000000000009E-2</v>
      </c>
      <c r="I107" s="2">
        <f ca="1">_xlfn.IFNA(MAX(ABS(INDIRECT("'" &amp; I$2 &amp; "'!B" &amp; ROWS!I107)-TIME!I107), ABS(INDIRECT("'" &amp; I$2 &amp; "'!F" &amp; ROWS!I107)-TIME!I107), ABS(INDIRECT("'" &amp; I$2 &amp; "'!J" &amp; ROWS!I107)-TIME!I107)), "")</f>
        <v>3.0000000000000027E-2</v>
      </c>
      <c r="J107" s="2">
        <f ca="1">_xlfn.IFNA(MAX(ABS(INDIRECT("'" &amp; J$2 &amp; "'!B" &amp; ROWS!J107)-TIME!J107), ABS(INDIRECT("'" &amp; J$2 &amp; "'!F" &amp; ROWS!J107)-TIME!J107), ABS(INDIRECT("'" &amp; J$2 &amp; "'!J" &amp; ROWS!J107)-TIME!J107)), "")</f>
        <v>0</v>
      </c>
      <c r="K107" s="2">
        <f ca="1">_xlfn.IFNA(MAX(ABS(INDIRECT("'" &amp; K$2 &amp; "'!B" &amp; ROWS!K107)-TIME!K107), ABS(INDIRECT("'" &amp; K$2 &amp; "'!F" &amp; ROWS!K107)-TIME!K107), ABS(INDIRECT("'" &amp; K$2 &amp; "'!J" &amp; ROWS!K107)-TIME!K107)), "")</f>
        <v>1.0000000000000002E-2</v>
      </c>
      <c r="L107" s="2">
        <f ca="1">_xlfn.IFNA(MAX(ABS(INDIRECT("'" &amp; L$2 &amp; "'!B" &amp; ROWS!L107)-TIME!L107), ABS(INDIRECT("'" &amp; L$2 &amp; "'!F" &amp; ROWS!L107)-TIME!L107), ABS(INDIRECT("'" &amp; L$2 &amp; "'!J" &amp; ROWS!L107)-TIME!L107)), "")</f>
        <v>0</v>
      </c>
      <c r="M107" s="2">
        <f ca="1">_xlfn.IFNA(MAX(ABS(INDIRECT("'" &amp; M$2 &amp; "'!B" &amp; ROWS!M107)-TIME!M107), ABS(INDIRECT("'" &amp; M$2 &amp; "'!F" &amp; ROWS!M107)-TIME!M107), ABS(INDIRECT("'" &amp; M$2 &amp; "'!J" &amp; ROWS!M107)-TIME!M107)), "")</f>
        <v>0</v>
      </c>
      <c r="N107" s="2">
        <f ca="1">_xlfn.IFNA(MAX(ABS(INDIRECT("'" &amp; N$2 &amp; "'!B" &amp; ROWS!N107)-TIME!N107), ABS(INDIRECT("'" &amp; N$2 &amp; "'!F" &amp; ROWS!N107)-TIME!N107), ABS(INDIRECT("'" &amp; N$2 &amp; "'!J" &amp; ROWS!N107)-TIME!N107)), "")</f>
        <v>3.0000000000000027E-2</v>
      </c>
      <c r="O107" s="2">
        <f ca="1">_xlfn.IFNA(MAX(ABS(INDIRECT("'" &amp; O$2 &amp; "'!B" &amp; ROWS!O107)-TIME!O107), ABS(INDIRECT("'" &amp; O$2 &amp; "'!F" &amp; ROWS!O107)-TIME!O107), ABS(INDIRECT("'" &amp; O$2 &amp; "'!J" &amp; ROWS!O107)-TIME!O107)), "")</f>
        <v>2.0000000000000018E-2</v>
      </c>
      <c r="P107" s="2">
        <f ca="1">_xlfn.IFNA(MAX(ABS(INDIRECT("'" &amp; P$2 &amp; "'!B" &amp; ROWS!P107)-TIME!P107), ABS(INDIRECT("'" &amp; P$2 &amp; "'!F" &amp; ROWS!P107)-TIME!P107), ABS(INDIRECT("'" &amp; P$2 &amp; "'!J" &amp; ROWS!P107)-TIME!P107)), "")</f>
        <v>0</v>
      </c>
      <c r="Q107" s="2">
        <f ca="1">_xlfn.IFNA(MAX(ABS(INDIRECT("'" &amp; Q$2 &amp; "'!B" &amp; ROWS!Q107)-TIME!Q107), ABS(INDIRECT("'" &amp; Q$2 &amp; "'!F" &amp; ROWS!Q107)-TIME!Q107), ABS(INDIRECT("'" &amp; Q$2 &amp; "'!J" &amp; ROWS!Q107)-TIME!Q107)), "")</f>
        <v>1.0000000000000009E-2</v>
      </c>
      <c r="R107" s="2">
        <f ca="1">_xlfn.IFNA(MAX(ABS(INDIRECT("'" &amp; R$2 &amp; "'!B" &amp; ROWS!R107)-TIME!R107), ABS(INDIRECT("'" &amp; R$2 &amp; "'!F" &amp; ROWS!R107)-TIME!R107), ABS(INDIRECT("'" &amp; R$2 &amp; "'!J" &amp; ROWS!R107)-TIME!R107)), "")</f>
        <v>0</v>
      </c>
      <c r="S107" s="2">
        <f ca="1">_xlfn.IFNA(MAX(ABS(INDIRECT("'" &amp; S$2 &amp; "'!B" &amp; ROWS!S107)-TIME!S107), ABS(INDIRECT("'" &amp; S$2 &amp; "'!F" &amp; ROWS!S107)-TIME!S107), ABS(INDIRECT("'" &amp; S$2 &amp; "'!J" &amp; ROWS!S107)-TIME!S107)), "")</f>
        <v>0</v>
      </c>
      <c r="T107" s="2">
        <f ca="1">_xlfn.IFNA(MAX(ABS(INDIRECT("'" &amp; T$2 &amp; "'!B" &amp; ROWS!T107)-TIME!T107), ABS(INDIRECT("'" &amp; T$2 &amp; "'!F" &amp; ROWS!T107)-TIME!T107), ABS(INDIRECT("'" &amp; T$2 &amp; "'!J" &amp; ROWS!T107)-TIME!T107)), "")</f>
        <v>0</v>
      </c>
      <c r="U107" s="2">
        <f ca="1">_xlfn.IFNA(MAX(ABS(INDIRECT("'" &amp; U$2 &amp; "'!B" &amp; ROWS!U107)-TIME!U107), ABS(INDIRECT("'" &amp; U$2 &amp; "'!F" &amp; ROWS!U107)-TIME!U107), ABS(INDIRECT("'" &amp; U$2 &amp; "'!J" &amp; ROWS!U107)-TIME!U107)), "")</f>
        <v>2.0000000000000018E-2</v>
      </c>
      <c r="V107" s="2">
        <f ca="1">_xlfn.IFNA(MAX(ABS(INDIRECT("'" &amp; V$2 &amp; "'!B" &amp; ROWS!V107)-TIME!V107), ABS(INDIRECT("'" &amp; V$2 &amp; "'!F" &amp; ROWS!V107)-TIME!V107), ABS(INDIRECT("'" &amp; V$2 &amp; "'!J" &amp; ROWS!V107)-TIME!V107)), "")</f>
        <v>1.0000000000000009E-2</v>
      </c>
      <c r="W107" s="2">
        <f ca="1">_xlfn.IFNA(MAX(ABS(INDIRECT("'" &amp; W$2 &amp; "'!B" &amp; ROWS!W107)-TIME!W107), ABS(INDIRECT("'" &amp; W$2 &amp; "'!F" &amp; ROWS!W107)-TIME!W107), ABS(INDIRECT("'" &amp; W$2 &amp; "'!J" &amp; ROWS!W107)-TIME!W107)), "")</f>
        <v>1.0000000000000009E-2</v>
      </c>
      <c r="X107" s="2">
        <f ca="1">_xlfn.IFNA(MAX(ABS(INDIRECT("'" &amp; X$2 &amp; "'!B" &amp; ROWS!X107)-TIME!X107), ABS(INDIRECT("'" &amp; X$2 &amp; "'!F" &amp; ROWS!X107)-TIME!X107), ABS(INDIRECT("'" &amp; X$2 &amp; "'!J" &amp; ROWS!X107)-TIME!X107)), "")</f>
        <v>9.999999999999995E-3</v>
      </c>
      <c r="Y107" s="2">
        <f ca="1">_xlfn.IFNA(MAX(ABS(INDIRECT("'" &amp; Y$2 &amp; "'!B" &amp; ROWS!Y107)-TIME!Y107), ABS(INDIRECT("'" &amp; Y$2 &amp; "'!F" &amp; ROWS!Y107)-TIME!Y107), ABS(INDIRECT("'" &amp; Y$2 &amp; "'!J" &amp; ROWS!Y107)-TIME!Y107)), "")</f>
        <v>9.999999999999995E-3</v>
      </c>
    </row>
    <row r="108" spans="1:25" x14ac:dyDescent="0.25">
      <c r="A108" t="str">
        <f>METRICS!A107</f>
        <v>alarm-stdlib</v>
      </c>
      <c r="B108" s="2">
        <f ca="1">_xlfn.IFNA(MAX(ABS(INDIRECT("'" &amp; B$2 &amp; "'!B" &amp; ROWS!B108)-TIME!B108), ABS(INDIRECT("'" &amp; B$2 &amp; "'!F" &amp; ROWS!B108)-TIME!B108), ABS(INDIRECT("'" &amp; B$2 &amp; "'!J" &amp; ROWS!B108)-TIME!B108)), "")</f>
        <v>7.0000000000000062E-2</v>
      </c>
      <c r="C108" s="2">
        <f ca="1">_xlfn.IFNA(MAX(ABS(INDIRECT("'" &amp; C$2 &amp; "'!B" &amp; ROWS!C108)-TIME!C108), ABS(INDIRECT("'" &amp; C$2 &amp; "'!F" &amp; ROWS!C108)-TIME!C108), ABS(INDIRECT("'" &amp; C$2 &amp; "'!J" &amp; ROWS!C108)-TIME!C108)), "")</f>
        <v>0.10000000000000009</v>
      </c>
      <c r="D108" s="2">
        <f ca="1">_xlfn.IFNA(MAX(ABS(INDIRECT("'" &amp; D$2 &amp; "'!B" &amp; ROWS!D108)-TIME!D108), ABS(INDIRECT("'" &amp; D$2 &amp; "'!F" &amp; ROWS!D108)-TIME!D108), ABS(INDIRECT("'" &amp; D$2 &amp; "'!J" &amp; ROWS!D108)-TIME!D108)), "")</f>
        <v>0</v>
      </c>
      <c r="E108" s="2">
        <f ca="1">_xlfn.IFNA(MAX(ABS(INDIRECT("'" &amp; E$2 &amp; "'!B" &amp; ROWS!E108)-TIME!E108), ABS(INDIRECT("'" &amp; E$2 &amp; "'!F" &amp; ROWS!E108)-TIME!E108), ABS(INDIRECT("'" &amp; E$2 &amp; "'!J" &amp; ROWS!E108)-TIME!E108)), "")</f>
        <v>0.14999999999999858</v>
      </c>
      <c r="F108" s="2">
        <f ca="1">_xlfn.IFNA(MAX(ABS(INDIRECT("'" &amp; F$2 &amp; "'!B" &amp; ROWS!F108)-TIME!F108), ABS(INDIRECT("'" &amp; F$2 &amp; "'!F" &amp; ROWS!F108)-TIME!F108), ABS(INDIRECT("'" &amp; F$2 &amp; "'!J" &amp; ROWS!F108)-TIME!F108)), "")</f>
        <v>0.33000000000000185</v>
      </c>
      <c r="G108" s="2">
        <f ca="1">_xlfn.IFNA(MAX(ABS(INDIRECT("'" &amp; G$2 &amp; "'!B" &amp; ROWS!G108)-TIME!G108), ABS(INDIRECT("'" &amp; G$2 &amp; "'!F" &amp; ROWS!G108)-TIME!G108), ABS(INDIRECT("'" &amp; G$2 &amp; "'!J" &amp; ROWS!G108)-TIME!G108)), "")</f>
        <v>7.0000000000000284E-2</v>
      </c>
      <c r="H108" s="2" t="str">
        <f ca="1">_xlfn.IFNA(MAX(ABS(INDIRECT("'" &amp; H$2 &amp; "'!B" &amp; ROWS!H108)-TIME!H108), ABS(INDIRECT("'" &amp; H$2 &amp; "'!F" &amp; ROWS!H108)-TIME!H108), ABS(INDIRECT("'" &amp; H$2 &amp; "'!J" &amp; ROWS!H108)-TIME!H108)), "")</f>
        <v/>
      </c>
      <c r="I108" s="2" t="str">
        <f ca="1">_xlfn.IFNA(MAX(ABS(INDIRECT("'" &amp; I$2 &amp; "'!B" &amp; ROWS!I108)-TIME!I108), ABS(INDIRECT("'" &amp; I$2 &amp; "'!F" &amp; ROWS!I108)-TIME!I108), ABS(INDIRECT("'" &amp; I$2 &amp; "'!J" &amp; ROWS!I108)-TIME!I108)), "")</f>
        <v/>
      </c>
      <c r="J108" s="2">
        <f ca="1">_xlfn.IFNA(MAX(ABS(INDIRECT("'" &amp; J$2 &amp; "'!B" &amp; ROWS!J108)-TIME!J108), ABS(INDIRECT("'" &amp; J$2 &amp; "'!F" &amp; ROWS!J108)-TIME!J108), ABS(INDIRECT("'" &amp; J$2 &amp; "'!J" &amp; ROWS!J108)-TIME!J108)), "")</f>
        <v>2.0000000000000018E-2</v>
      </c>
      <c r="K108" s="2">
        <f ca="1">_xlfn.IFNA(MAX(ABS(INDIRECT("'" &amp; K$2 &amp; "'!B" &amp; ROWS!K108)-TIME!K108), ABS(INDIRECT("'" &amp; K$2 &amp; "'!F" &amp; ROWS!K108)-TIME!K108), ABS(INDIRECT("'" &amp; K$2 &amp; "'!J" &amp; ROWS!K108)-TIME!K108)), "")</f>
        <v>6.0000000000000053E-2</v>
      </c>
      <c r="L108" s="2">
        <f ca="1">_xlfn.IFNA(MAX(ABS(INDIRECT("'" &amp; L$2 &amp; "'!B" &amp; ROWS!L108)-TIME!L108), ABS(INDIRECT("'" &amp; L$2 &amp; "'!F" &amp; ROWS!L108)-TIME!L108), ABS(INDIRECT("'" &amp; L$2 &amp; "'!J" &amp; ROWS!L108)-TIME!L108)), "")</f>
        <v>2.0000000000000018E-2</v>
      </c>
      <c r="M108" s="2">
        <f ca="1">_xlfn.IFNA(MAX(ABS(INDIRECT("'" &amp; M$2 &amp; "'!B" &amp; ROWS!M108)-TIME!M108), ABS(INDIRECT("'" &amp; M$2 &amp; "'!F" &amp; ROWS!M108)-TIME!M108), ABS(INDIRECT("'" &amp; M$2 &amp; "'!J" &amp; ROWS!M108)-TIME!M108)), "")</f>
        <v>1.9999999999999574E-2</v>
      </c>
      <c r="N108" s="2">
        <f ca="1">_xlfn.IFNA(MAX(ABS(INDIRECT("'" &amp; N$2 &amp; "'!B" &amp; ROWS!N108)-TIME!N108), ABS(INDIRECT("'" &amp; N$2 &amp; "'!F" &amp; ROWS!N108)-TIME!N108), ABS(INDIRECT("'" &amp; N$2 &amp; "'!J" &amp; ROWS!N108)-TIME!N108)), "")</f>
        <v>8.9999999999999858E-2</v>
      </c>
      <c r="O108" s="2">
        <f ca="1">_xlfn.IFNA(MAX(ABS(INDIRECT("'" &amp; O$2 &amp; "'!B" &amp; ROWS!O108)-TIME!O108), ABS(INDIRECT("'" &amp; O$2 &amp; "'!F" &amp; ROWS!O108)-TIME!O108), ABS(INDIRECT("'" &amp; O$2 &amp; "'!J" &amp; ROWS!O108)-TIME!O108)), "")</f>
        <v>3.9999999999999147E-2</v>
      </c>
      <c r="P108" s="2" t="str">
        <f ca="1">_xlfn.IFNA(MAX(ABS(INDIRECT("'" &amp; P$2 &amp; "'!B" &amp; ROWS!P108)-TIME!P108), ABS(INDIRECT("'" &amp; P$2 &amp; "'!F" &amp; ROWS!P108)-TIME!P108), ABS(INDIRECT("'" &amp; P$2 &amp; "'!J" &amp; ROWS!P108)-TIME!P108)), "")</f>
        <v/>
      </c>
      <c r="Q108" s="2" t="str">
        <f ca="1">_xlfn.IFNA(MAX(ABS(INDIRECT("'" &amp; Q$2 &amp; "'!B" &amp; ROWS!Q108)-TIME!Q108), ABS(INDIRECT("'" &amp; Q$2 &amp; "'!F" &amp; ROWS!Q108)-TIME!Q108), ABS(INDIRECT("'" &amp; Q$2 &amp; "'!J" &amp; ROWS!Q108)-TIME!Q108)), "")</f>
        <v/>
      </c>
      <c r="R108" s="2">
        <f ca="1">_xlfn.IFNA(MAX(ABS(INDIRECT("'" &amp; R$2 &amp; "'!B" &amp; ROWS!R108)-TIME!R108), ABS(INDIRECT("'" &amp; R$2 &amp; "'!F" &amp; ROWS!R108)-TIME!R108), ABS(INDIRECT("'" &amp; R$2 &amp; "'!J" &amp; ROWS!R108)-TIME!R108)), "")</f>
        <v>2.0000000000000018E-2</v>
      </c>
      <c r="S108" s="2">
        <f ca="1">_xlfn.IFNA(MAX(ABS(INDIRECT("'" &amp; S$2 &amp; "'!B" &amp; ROWS!S108)-TIME!S108), ABS(INDIRECT("'" &amp; S$2 &amp; "'!F" &amp; ROWS!S108)-TIME!S108), ABS(INDIRECT("'" &amp; S$2 &amp; "'!J" &amp; ROWS!S108)-TIME!S108)), "")</f>
        <v>3.0000000000000249E-2</v>
      </c>
      <c r="T108" s="2">
        <f ca="1">_xlfn.IFNA(MAX(ABS(INDIRECT("'" &amp; T$2 &amp; "'!B" &amp; ROWS!T108)-TIME!T108), ABS(INDIRECT("'" &amp; T$2 &amp; "'!F" &amp; ROWS!T108)-TIME!T108), ABS(INDIRECT("'" &amp; T$2 &amp; "'!J" &amp; ROWS!T108)-TIME!T108)), "")</f>
        <v>0</v>
      </c>
      <c r="U108" s="2">
        <f ca="1">_xlfn.IFNA(MAX(ABS(INDIRECT("'" &amp; U$2 &amp; "'!B" &amp; ROWS!U108)-TIME!U108), ABS(INDIRECT("'" &amp; U$2 &amp; "'!F" &amp; ROWS!U108)-TIME!U108), ABS(INDIRECT("'" &amp; U$2 &amp; "'!J" &amp; ROWS!U108)-TIME!U108)), "")</f>
        <v>0.2099999999999973</v>
      </c>
      <c r="V108" s="2">
        <f ca="1">_xlfn.IFNA(MAX(ABS(INDIRECT("'" &amp; V$2 &amp; "'!B" &amp; ROWS!V108)-TIME!V108), ABS(INDIRECT("'" &amp; V$2 &amp; "'!F" &amp; ROWS!V108)-TIME!V108), ABS(INDIRECT("'" &amp; V$2 &amp; "'!J" &amp; ROWS!V108)-TIME!V108)), "")</f>
        <v>0.26999999999999957</v>
      </c>
      <c r="W108" s="2">
        <f ca="1">_xlfn.IFNA(MAX(ABS(INDIRECT("'" &amp; W$2 &amp; "'!B" &amp; ROWS!W108)-TIME!W108), ABS(INDIRECT("'" &amp; W$2 &amp; "'!F" &amp; ROWS!W108)-TIME!W108), ABS(INDIRECT("'" &amp; W$2 &amp; "'!J" &amp; ROWS!W108)-TIME!W108)), "")</f>
        <v>0.30000000000000071</v>
      </c>
      <c r="X108" s="2" t="str">
        <f ca="1">_xlfn.IFNA(MAX(ABS(INDIRECT("'" &amp; X$2 &amp; "'!B" &amp; ROWS!X108)-TIME!X108), ABS(INDIRECT("'" &amp; X$2 &amp; "'!F" &amp; ROWS!X108)-TIME!X108), ABS(INDIRECT("'" &amp; X$2 &amp; "'!J" &amp; ROWS!X108)-TIME!X108)), "")</f>
        <v/>
      </c>
      <c r="Y108" s="2" t="str">
        <f ca="1">_xlfn.IFNA(MAX(ABS(INDIRECT("'" &amp; Y$2 &amp; "'!B" &amp; ROWS!Y108)-TIME!Y108), ABS(INDIRECT("'" &amp; Y$2 &amp; "'!F" &amp; ROWS!Y108)-TIME!Y108), ABS(INDIRECT("'" &amp; Y$2 &amp; "'!J" &amp; ROWS!Y108)-TIME!Y108)), "")</f>
        <v/>
      </c>
    </row>
    <row r="109" spans="1:25" x14ac:dyDescent="0.25">
      <c r="A109" t="str">
        <f>METRICS!A108</f>
        <v>assert-stdlib</v>
      </c>
      <c r="B109" s="2">
        <f ca="1">_xlfn.IFNA(MAX(ABS(INDIRECT("'" &amp; B$2 &amp; "'!B" &amp; ROWS!B109)-TIME!B109), ABS(INDIRECT("'" &amp; B$2 &amp; "'!F" &amp; ROWS!B109)-TIME!B109), ABS(INDIRECT("'" &amp; B$2 &amp; "'!J" &amp; ROWS!B109)-TIME!B109)), "")</f>
        <v>0</v>
      </c>
      <c r="C109" s="2">
        <f ca="1">_xlfn.IFNA(MAX(ABS(INDIRECT("'" &amp; C$2 &amp; "'!B" &amp; ROWS!C109)-TIME!C109), ABS(INDIRECT("'" &amp; C$2 &amp; "'!F" &amp; ROWS!C109)-TIME!C109), ABS(INDIRECT("'" &amp; C$2 &amp; "'!J" &amp; ROWS!C109)-TIME!C109)), "")</f>
        <v>1.999999999999999E-2</v>
      </c>
      <c r="D109" s="2">
        <f ca="1">_xlfn.IFNA(MAX(ABS(INDIRECT("'" &amp; D$2 &amp; "'!B" &amp; ROWS!D109)-TIME!D109), ABS(INDIRECT("'" &amp; D$2 &amp; "'!F" &amp; ROWS!D109)-TIME!D109), ABS(INDIRECT("'" &amp; D$2 &amp; "'!J" &amp; ROWS!D109)-TIME!D109)), "")</f>
        <v>1.0000000000000009E-2</v>
      </c>
      <c r="E109" s="2">
        <f ca="1">_xlfn.IFNA(MAX(ABS(INDIRECT("'" &amp; E$2 &amp; "'!B" &amp; ROWS!E109)-TIME!E109), ABS(INDIRECT("'" &amp; E$2 &amp; "'!F" &amp; ROWS!E109)-TIME!E109), ABS(INDIRECT("'" &amp; E$2 &amp; "'!J" &amp; ROWS!E109)-TIME!E109)), "")</f>
        <v>2.0000000000000018E-2</v>
      </c>
      <c r="F109" s="2">
        <f ca="1">_xlfn.IFNA(MAX(ABS(INDIRECT("'" &amp; F$2 &amp; "'!B" &amp; ROWS!F109)-TIME!F109), ABS(INDIRECT("'" &amp; F$2 &amp; "'!F" &amp; ROWS!F109)-TIME!F109), ABS(INDIRECT("'" &amp; F$2 &amp; "'!J" &amp; ROWS!F109)-TIME!F109)), "")</f>
        <v>1.0000000000000009E-2</v>
      </c>
      <c r="G109" s="2">
        <f ca="1">_xlfn.IFNA(MAX(ABS(INDIRECT("'" &amp; G$2 &amp; "'!B" &amp; ROWS!G109)-TIME!G109), ABS(INDIRECT("'" &amp; G$2 &amp; "'!F" &amp; ROWS!G109)-TIME!G109), ABS(INDIRECT("'" &amp; G$2 &amp; "'!J" &amp; ROWS!G109)-TIME!G109)), "")</f>
        <v>1.0000000000000009E-2</v>
      </c>
      <c r="H109" s="2">
        <f ca="1">_xlfn.IFNA(MAX(ABS(INDIRECT("'" &amp; H$2 &amp; "'!B" &amp; ROWS!H109)-TIME!H109), ABS(INDIRECT("'" &amp; H$2 &amp; "'!F" &amp; ROWS!H109)-TIME!H109), ABS(INDIRECT("'" &amp; H$2 &amp; "'!J" &amp; ROWS!H109)-TIME!H109)), "")</f>
        <v>3.0000000000000249E-2</v>
      </c>
      <c r="I109" s="2">
        <f ca="1">_xlfn.IFNA(MAX(ABS(INDIRECT("'" &amp; I$2 &amp; "'!B" &amp; ROWS!I109)-TIME!I109), ABS(INDIRECT("'" &amp; I$2 &amp; "'!F" &amp; ROWS!I109)-TIME!I109), ABS(INDIRECT("'" &amp; I$2 &amp; "'!J" &amp; ROWS!I109)-TIME!I109)), "")</f>
        <v>4.0000000000000036E-2</v>
      </c>
      <c r="J109" s="2">
        <f ca="1">_xlfn.IFNA(MAX(ABS(INDIRECT("'" &amp; J$2 &amp; "'!B" &amp; ROWS!J109)-TIME!J109), ABS(INDIRECT("'" &amp; J$2 &amp; "'!F" &amp; ROWS!J109)-TIME!J109), ABS(INDIRECT("'" &amp; J$2 &amp; "'!J" &amp; ROWS!J109)-TIME!J109)), "")</f>
        <v>0</v>
      </c>
      <c r="K109" s="2">
        <f ca="1">_xlfn.IFNA(MAX(ABS(INDIRECT("'" &amp; K$2 &amp; "'!B" &amp; ROWS!K109)-TIME!K109), ABS(INDIRECT("'" &amp; K$2 &amp; "'!F" &amp; ROWS!K109)-TIME!K109), ABS(INDIRECT("'" &amp; K$2 &amp; "'!J" &amp; ROWS!K109)-TIME!K109)), "")</f>
        <v>0</v>
      </c>
      <c r="L109" s="2">
        <f ca="1">_xlfn.IFNA(MAX(ABS(INDIRECT("'" &amp; L$2 &amp; "'!B" &amp; ROWS!L109)-TIME!L109), ABS(INDIRECT("'" &amp; L$2 &amp; "'!F" &amp; ROWS!L109)-TIME!L109), ABS(INDIRECT("'" &amp; L$2 &amp; "'!J" &amp; ROWS!L109)-TIME!L109)), "")</f>
        <v>0</v>
      </c>
      <c r="M109" s="2">
        <f ca="1">_xlfn.IFNA(MAX(ABS(INDIRECT("'" &amp; M$2 &amp; "'!B" &amp; ROWS!M109)-TIME!M109), ABS(INDIRECT("'" &amp; M$2 &amp; "'!F" &amp; ROWS!M109)-TIME!M109), ABS(INDIRECT("'" &amp; M$2 &amp; "'!J" &amp; ROWS!M109)-TIME!M109)), "")</f>
        <v>2.0000000000000018E-2</v>
      </c>
      <c r="N109" s="2">
        <f ca="1">_xlfn.IFNA(MAX(ABS(INDIRECT("'" &amp; N$2 &amp; "'!B" &amp; ROWS!N109)-TIME!N109), ABS(INDIRECT("'" &amp; N$2 &amp; "'!F" &amp; ROWS!N109)-TIME!N109), ABS(INDIRECT("'" &amp; N$2 &amp; "'!J" &amp; ROWS!N109)-TIME!N109)), "")</f>
        <v>2.0000000000000018E-2</v>
      </c>
      <c r="O109" s="2">
        <f ca="1">_xlfn.IFNA(MAX(ABS(INDIRECT("'" &amp; O$2 &amp; "'!B" &amp; ROWS!O109)-TIME!O109), ABS(INDIRECT("'" &amp; O$2 &amp; "'!F" &amp; ROWS!O109)-TIME!O109), ABS(INDIRECT("'" &amp; O$2 &amp; "'!J" &amp; ROWS!O109)-TIME!O109)), "")</f>
        <v>3.0000000000000027E-2</v>
      </c>
      <c r="P109" s="2">
        <f ca="1">_xlfn.IFNA(MAX(ABS(INDIRECT("'" &amp; P$2 &amp; "'!B" &amp; ROWS!P109)-TIME!P109), ABS(INDIRECT("'" &amp; P$2 &amp; "'!F" &amp; ROWS!P109)-TIME!P109), ABS(INDIRECT("'" &amp; P$2 &amp; "'!J" &amp; ROWS!P109)-TIME!P109)), "")</f>
        <v>0</v>
      </c>
      <c r="Q109" s="2">
        <f ca="1">_xlfn.IFNA(MAX(ABS(INDIRECT("'" &amp; Q$2 &amp; "'!B" &amp; ROWS!Q109)-TIME!Q109), ABS(INDIRECT("'" &amp; Q$2 &amp; "'!F" &amp; ROWS!Q109)-TIME!Q109), ABS(INDIRECT("'" &amp; Q$2 &amp; "'!J" &amp; ROWS!Q109)-TIME!Q109)), "")</f>
        <v>9.999999999999995E-3</v>
      </c>
      <c r="R109" s="2">
        <f ca="1">_xlfn.IFNA(MAX(ABS(INDIRECT("'" &amp; R$2 &amp; "'!B" &amp; ROWS!R109)-TIME!R109), ABS(INDIRECT("'" &amp; R$2 &amp; "'!F" &amp; ROWS!R109)-TIME!R109), ABS(INDIRECT("'" &amp; R$2 &amp; "'!J" &amp; ROWS!R109)-TIME!R109)), "")</f>
        <v>1.0000000000000009E-2</v>
      </c>
      <c r="S109" s="2">
        <f ca="1">_xlfn.IFNA(MAX(ABS(INDIRECT("'" &amp; S$2 &amp; "'!B" &amp; ROWS!S109)-TIME!S109), ABS(INDIRECT("'" &amp; S$2 &amp; "'!F" &amp; ROWS!S109)-TIME!S109), ABS(INDIRECT("'" &amp; S$2 &amp; "'!J" &amp; ROWS!S109)-TIME!S109)), "")</f>
        <v>9.999999999999995E-3</v>
      </c>
      <c r="T109" s="2">
        <f ca="1">_xlfn.IFNA(MAX(ABS(INDIRECT("'" &amp; T$2 &amp; "'!B" &amp; ROWS!T109)-TIME!T109), ABS(INDIRECT("'" &amp; T$2 &amp; "'!F" &amp; ROWS!T109)-TIME!T109), ABS(INDIRECT("'" &amp; T$2 &amp; "'!J" &amp; ROWS!T109)-TIME!T109)), "")</f>
        <v>1.0000000000000002E-2</v>
      </c>
      <c r="U109" s="2">
        <f ca="1">_xlfn.IFNA(MAX(ABS(INDIRECT("'" &amp; U$2 &amp; "'!B" &amp; ROWS!U109)-TIME!U109), ABS(INDIRECT("'" &amp; U$2 &amp; "'!F" &amp; ROWS!U109)-TIME!U109), ABS(INDIRECT("'" &amp; U$2 &amp; "'!J" &amp; ROWS!U109)-TIME!U109)), "")</f>
        <v>1.0000000000000009E-2</v>
      </c>
      <c r="V109" s="2">
        <f ca="1">_xlfn.IFNA(MAX(ABS(INDIRECT("'" &amp; V$2 &amp; "'!B" &amp; ROWS!V109)-TIME!V109), ABS(INDIRECT("'" &amp; V$2 &amp; "'!F" &amp; ROWS!V109)-TIME!V109), ABS(INDIRECT("'" &amp; V$2 &amp; "'!J" &amp; ROWS!V109)-TIME!V109)), "")</f>
        <v>3.0000000000000027E-2</v>
      </c>
      <c r="W109" s="2">
        <f ca="1">_xlfn.IFNA(MAX(ABS(INDIRECT("'" &amp; W$2 &amp; "'!B" &amp; ROWS!W109)-TIME!W109), ABS(INDIRECT("'" &amp; W$2 &amp; "'!F" &amp; ROWS!W109)-TIME!W109), ABS(INDIRECT("'" &amp; W$2 &amp; "'!J" &amp; ROWS!W109)-TIME!W109)), "")</f>
        <v>3.0000000000000027E-2</v>
      </c>
      <c r="X109" s="2">
        <f ca="1">_xlfn.IFNA(MAX(ABS(INDIRECT("'" &amp; X$2 &amp; "'!B" &amp; ROWS!X109)-TIME!X109), ABS(INDIRECT("'" &amp; X$2 &amp; "'!F" &amp; ROWS!X109)-TIME!X109), ABS(INDIRECT("'" &amp; X$2 &amp; "'!J" &amp; ROWS!X109)-TIME!X109)), "")</f>
        <v>1.999999999999999E-2</v>
      </c>
      <c r="Y109" s="2">
        <f ca="1">_xlfn.IFNA(MAX(ABS(INDIRECT("'" &amp; Y$2 &amp; "'!B" &amp; ROWS!Y109)-TIME!Y109), ABS(INDIRECT("'" &amp; Y$2 &amp; "'!F" &amp; ROWS!Y109)-TIME!Y109), ABS(INDIRECT("'" &amp; Y$2 &amp; "'!J" &amp; ROWS!Y109)-TIME!Y109)), "")</f>
        <v>9.999999999999995E-3</v>
      </c>
    </row>
    <row r="110" spans="1:25" x14ac:dyDescent="0.25">
      <c r="A110" t="str">
        <f>METRICS!A109</f>
        <v>common-stdlib</v>
      </c>
      <c r="B110" s="2">
        <f ca="1">_xlfn.IFNA(MAX(ABS(INDIRECT("'" &amp; B$2 &amp; "'!B" &amp; ROWS!B110)-TIME!B110), ABS(INDIRECT("'" &amp; B$2 &amp; "'!F" &amp; ROWS!B110)-TIME!B110), ABS(INDIRECT("'" &amp; B$2 &amp; "'!J" &amp; ROWS!B110)-TIME!B110)), "")</f>
        <v>3.0000000000000027E-2</v>
      </c>
      <c r="C110" s="2">
        <f ca="1">_xlfn.IFNA(MAX(ABS(INDIRECT("'" &amp; C$2 &amp; "'!B" &amp; ROWS!C110)-TIME!C110), ABS(INDIRECT("'" &amp; C$2 &amp; "'!F" &amp; ROWS!C110)-TIME!C110), ABS(INDIRECT("'" &amp; C$2 &amp; "'!J" &amp; ROWS!C110)-TIME!C110)), "")</f>
        <v>0</v>
      </c>
      <c r="D110" s="2">
        <f ca="1">_xlfn.IFNA(MAX(ABS(INDIRECT("'" &amp; D$2 &amp; "'!B" &amp; ROWS!D110)-TIME!D110), ABS(INDIRECT("'" &amp; D$2 &amp; "'!F" &amp; ROWS!D110)-TIME!D110), ABS(INDIRECT("'" &amp; D$2 &amp; "'!J" &amp; ROWS!D110)-TIME!D110)), "")</f>
        <v>9.999999999999995E-3</v>
      </c>
      <c r="E110" s="2">
        <f ca="1">_xlfn.IFNA(MAX(ABS(INDIRECT("'" &amp; E$2 &amp; "'!B" &amp; ROWS!E110)-TIME!E110), ABS(INDIRECT("'" &amp; E$2 &amp; "'!F" &amp; ROWS!E110)-TIME!E110), ABS(INDIRECT("'" &amp; E$2 &amp; "'!J" &amp; ROWS!E110)-TIME!E110)), "")</f>
        <v>1.0000000000000009E-2</v>
      </c>
      <c r="F110" s="2">
        <f ca="1">_xlfn.IFNA(MAX(ABS(INDIRECT("'" &amp; F$2 &amp; "'!B" &amp; ROWS!F110)-TIME!F110), ABS(INDIRECT("'" &amp; F$2 &amp; "'!F" &amp; ROWS!F110)-TIME!F110), ABS(INDIRECT("'" &amp; F$2 &amp; "'!J" &amp; ROWS!F110)-TIME!F110)), "")</f>
        <v>3.0000000000000249E-2</v>
      </c>
      <c r="G110" s="2">
        <f ca="1">_xlfn.IFNA(MAX(ABS(INDIRECT("'" &amp; G$2 &amp; "'!B" &amp; ROWS!G110)-TIME!G110), ABS(INDIRECT("'" &amp; G$2 &amp; "'!F" &amp; ROWS!G110)-TIME!G110), ABS(INDIRECT("'" &amp; G$2 &amp; "'!J" &amp; ROWS!G110)-TIME!G110)), "")</f>
        <v>4.0000000000000036E-2</v>
      </c>
      <c r="H110" s="2">
        <f ca="1">_xlfn.IFNA(MAX(ABS(INDIRECT("'" &amp; H$2 &amp; "'!B" &amp; ROWS!H110)-TIME!H110), ABS(INDIRECT("'" &amp; H$2 &amp; "'!F" &amp; ROWS!H110)-TIME!H110), ABS(INDIRECT("'" &amp; H$2 &amp; "'!J" &amp; ROWS!H110)-TIME!H110)), "")</f>
        <v>0.17000000000000037</v>
      </c>
      <c r="I110" s="2">
        <f ca="1">_xlfn.IFNA(MAX(ABS(INDIRECT("'" &amp; I$2 &amp; "'!B" &amp; ROWS!I110)-TIME!I110), ABS(INDIRECT("'" &amp; I$2 &amp; "'!F" &amp; ROWS!I110)-TIME!I110), ABS(INDIRECT("'" &amp; I$2 &amp; "'!J" &amp; ROWS!I110)-TIME!I110)), "")</f>
        <v>0.12000000000000011</v>
      </c>
      <c r="J110" s="2">
        <f ca="1">_xlfn.IFNA(MAX(ABS(INDIRECT("'" &amp; J$2 &amp; "'!B" &amp; ROWS!J110)-TIME!J110), ABS(INDIRECT("'" &amp; J$2 &amp; "'!F" &amp; ROWS!J110)-TIME!J110), ABS(INDIRECT("'" &amp; J$2 &amp; "'!J" &amp; ROWS!J110)-TIME!J110)), "")</f>
        <v>0</v>
      </c>
      <c r="K110" s="2">
        <f ca="1">_xlfn.IFNA(MAX(ABS(INDIRECT("'" &amp; K$2 &amp; "'!B" &amp; ROWS!K110)-TIME!K110), ABS(INDIRECT("'" &amp; K$2 &amp; "'!F" &amp; ROWS!K110)-TIME!K110), ABS(INDIRECT("'" &amp; K$2 &amp; "'!J" &amp; ROWS!K110)-TIME!K110)), "")</f>
        <v>9.9999999999999811E-3</v>
      </c>
      <c r="L110" s="2">
        <f ca="1">_xlfn.IFNA(MAX(ABS(INDIRECT("'" &amp; L$2 &amp; "'!B" &amp; ROWS!L110)-TIME!L110), ABS(INDIRECT("'" &amp; L$2 &amp; "'!F" &amp; ROWS!L110)-TIME!L110), ABS(INDIRECT("'" &amp; L$2 &amp; "'!J" &amp; ROWS!L110)-TIME!L110)), "")</f>
        <v>0</v>
      </c>
      <c r="M110" s="2">
        <f ca="1">_xlfn.IFNA(MAX(ABS(INDIRECT("'" &amp; M$2 &amp; "'!B" &amp; ROWS!M110)-TIME!M110), ABS(INDIRECT("'" &amp; M$2 &amp; "'!F" &amp; ROWS!M110)-TIME!M110), ABS(INDIRECT("'" &amp; M$2 &amp; "'!J" &amp; ROWS!M110)-TIME!M110)), "")</f>
        <v>4.0000000000000036E-2</v>
      </c>
      <c r="N110" s="2">
        <f ca="1">_xlfn.IFNA(MAX(ABS(INDIRECT("'" &amp; N$2 &amp; "'!B" &amp; ROWS!N110)-TIME!N110), ABS(INDIRECT("'" &amp; N$2 &amp; "'!F" &amp; ROWS!N110)-TIME!N110), ABS(INDIRECT("'" &amp; N$2 &amp; "'!J" &amp; ROWS!N110)-TIME!N110)), "")</f>
        <v>1.0000000000000231E-2</v>
      </c>
      <c r="O110" s="2">
        <f ca="1">_xlfn.IFNA(MAX(ABS(INDIRECT("'" &amp; O$2 &amp; "'!B" &amp; ROWS!O110)-TIME!O110), ABS(INDIRECT("'" &amp; O$2 &amp; "'!F" &amp; ROWS!O110)-TIME!O110), ABS(INDIRECT("'" &amp; O$2 &amp; "'!J" &amp; ROWS!O110)-TIME!O110)), "")</f>
        <v>5.0000000000000044E-2</v>
      </c>
      <c r="P110" s="2">
        <f ca="1">_xlfn.IFNA(MAX(ABS(INDIRECT("'" &amp; P$2 &amp; "'!B" &amp; ROWS!P110)-TIME!P110), ABS(INDIRECT("'" &amp; P$2 &amp; "'!F" &amp; ROWS!P110)-TIME!P110), ABS(INDIRECT("'" &amp; P$2 &amp; "'!J" &amp; ROWS!P110)-TIME!P110)), "")</f>
        <v>0</v>
      </c>
      <c r="Q110" s="2">
        <f ca="1">_xlfn.IFNA(MAX(ABS(INDIRECT("'" &amp; Q$2 &amp; "'!B" &amp; ROWS!Q110)-TIME!Q110), ABS(INDIRECT("'" &amp; Q$2 &amp; "'!F" &amp; ROWS!Q110)-TIME!Q110), ABS(INDIRECT("'" &amp; Q$2 &amp; "'!J" &amp; ROWS!Q110)-TIME!Q110)), "")</f>
        <v>2.0000000000000018E-2</v>
      </c>
      <c r="R110" s="2">
        <f ca="1">_xlfn.IFNA(MAX(ABS(INDIRECT("'" &amp; R$2 &amp; "'!B" &amp; ROWS!R110)-TIME!R110), ABS(INDIRECT("'" &amp; R$2 &amp; "'!F" &amp; ROWS!R110)-TIME!R110), ABS(INDIRECT("'" &amp; R$2 &amp; "'!J" &amp; ROWS!R110)-TIME!R110)), "")</f>
        <v>9.999999999999995E-3</v>
      </c>
      <c r="S110" s="2">
        <f ca="1">_xlfn.IFNA(MAX(ABS(INDIRECT("'" &amp; S$2 &amp; "'!B" &amp; ROWS!S110)-TIME!S110), ABS(INDIRECT("'" &amp; S$2 &amp; "'!F" &amp; ROWS!S110)-TIME!S110), ABS(INDIRECT("'" &amp; S$2 &amp; "'!J" &amp; ROWS!S110)-TIME!S110)), "")</f>
        <v>9.9999999999999811E-3</v>
      </c>
      <c r="T110" s="2">
        <f ca="1">_xlfn.IFNA(MAX(ABS(INDIRECT("'" &amp; T$2 &amp; "'!B" &amp; ROWS!T110)-TIME!T110), ABS(INDIRECT("'" &amp; T$2 &amp; "'!F" &amp; ROWS!T110)-TIME!T110), ABS(INDIRECT("'" &amp; T$2 &amp; "'!J" &amp; ROWS!T110)-TIME!T110)), "")</f>
        <v>0</v>
      </c>
      <c r="U110" s="2">
        <f ca="1">_xlfn.IFNA(MAX(ABS(INDIRECT("'" &amp; U$2 &amp; "'!B" &amp; ROWS!U110)-TIME!U110), ABS(INDIRECT("'" &amp; U$2 &amp; "'!F" &amp; ROWS!U110)-TIME!U110), ABS(INDIRECT("'" &amp; U$2 &amp; "'!J" &amp; ROWS!U110)-TIME!U110)), "")</f>
        <v>1.0000000000000009E-2</v>
      </c>
      <c r="V110" s="2">
        <f ca="1">_xlfn.IFNA(MAX(ABS(INDIRECT("'" &amp; V$2 &amp; "'!B" &amp; ROWS!V110)-TIME!V110), ABS(INDIRECT("'" &amp; V$2 &amp; "'!F" &amp; ROWS!V110)-TIME!V110), ABS(INDIRECT("'" &amp; V$2 &amp; "'!J" &amp; ROWS!V110)-TIME!V110)), "")</f>
        <v>1.0000000000000231E-2</v>
      </c>
      <c r="W110" s="2">
        <f ca="1">_xlfn.IFNA(MAX(ABS(INDIRECT("'" &amp; W$2 &amp; "'!B" &amp; ROWS!W110)-TIME!W110), ABS(INDIRECT("'" &amp; W$2 &amp; "'!F" &amp; ROWS!W110)-TIME!W110), ABS(INDIRECT("'" &amp; W$2 &amp; "'!J" &amp; ROWS!W110)-TIME!W110)), "")</f>
        <v>4.0000000000000036E-2</v>
      </c>
      <c r="X110" s="2">
        <f ca="1">_xlfn.IFNA(MAX(ABS(INDIRECT("'" &amp; X$2 &amp; "'!B" &amp; ROWS!X110)-TIME!X110), ABS(INDIRECT("'" &amp; X$2 &amp; "'!F" &amp; ROWS!X110)-TIME!X110), ABS(INDIRECT("'" &amp; X$2 &amp; "'!J" &amp; ROWS!X110)-TIME!X110)), "")</f>
        <v>0</v>
      </c>
      <c r="Y110" s="2">
        <f ca="1">_xlfn.IFNA(MAX(ABS(INDIRECT("'" &amp; Y$2 &amp; "'!B" &amp; ROWS!Y110)-TIME!Y110), ABS(INDIRECT("'" &amp; Y$2 &amp; "'!F" &amp; ROWS!Y110)-TIME!Y110), ABS(INDIRECT("'" &amp; Y$2 &amp; "'!J" &amp; ROWS!Y110)-TIME!Y110)), "")</f>
        <v>1.0000000000000009E-2</v>
      </c>
    </row>
    <row r="111" spans="1:25" x14ac:dyDescent="0.25">
      <c r="A111" t="str">
        <f>METRICS!A110</f>
        <v>coroutine-stdlib</v>
      </c>
      <c r="B111" s="2">
        <f ca="1">_xlfn.IFNA(MAX(ABS(INDIRECT("'" &amp; B$2 &amp; "'!B" &amp; ROWS!B111)-TIME!B111), ABS(INDIRECT("'" &amp; B$2 &amp; "'!F" &amp; ROWS!B111)-TIME!B111), ABS(INDIRECT("'" &amp; B$2 &amp; "'!J" &amp; ROWS!B111)-TIME!B111)), "")</f>
        <v>1.0000000000000009E-2</v>
      </c>
      <c r="C111" s="2">
        <f ca="1">_xlfn.IFNA(MAX(ABS(INDIRECT("'" &amp; C$2 &amp; "'!B" &amp; ROWS!C111)-TIME!C111), ABS(INDIRECT("'" &amp; C$2 &amp; "'!F" &amp; ROWS!C111)-TIME!C111), ABS(INDIRECT("'" &amp; C$2 &amp; "'!J" &amp; ROWS!C111)-TIME!C111)), "")</f>
        <v>8.9999999999999858E-2</v>
      </c>
      <c r="D111" s="2">
        <f ca="1">_xlfn.IFNA(MAX(ABS(INDIRECT("'" &amp; D$2 &amp; "'!B" &amp; ROWS!D111)-TIME!D111), ABS(INDIRECT("'" &amp; D$2 &amp; "'!F" &amp; ROWS!D111)-TIME!D111), ABS(INDIRECT("'" &amp; D$2 &amp; "'!J" &amp; ROWS!D111)-TIME!D111)), "")</f>
        <v>1.0000000000000009E-2</v>
      </c>
      <c r="E111" s="2">
        <f ca="1">_xlfn.IFNA(MAX(ABS(INDIRECT("'" &amp; E$2 &amp; "'!B" &amp; ROWS!E111)-TIME!E111), ABS(INDIRECT("'" &amp; E$2 &amp; "'!F" &amp; ROWS!E111)-TIME!E111), ABS(INDIRECT("'" &amp; E$2 &amp; "'!J" &amp; ROWS!E111)-TIME!E111)), "")</f>
        <v>7.9999999999998295E-2</v>
      </c>
      <c r="F111" s="2">
        <f ca="1">_xlfn.IFNA(MAX(ABS(INDIRECT("'" &amp; F$2 &amp; "'!B" &amp; ROWS!F111)-TIME!F111), ABS(INDIRECT("'" &amp; F$2 &amp; "'!F" &amp; ROWS!F111)-TIME!F111), ABS(INDIRECT("'" &amp; F$2 &amp; "'!J" &amp; ROWS!F111)-TIME!F111)), "")</f>
        <v>0.14999999999999858</v>
      </c>
      <c r="G111" s="2">
        <f ca="1">_xlfn.IFNA(MAX(ABS(INDIRECT("'" &amp; G$2 &amp; "'!B" &amp; ROWS!G111)-TIME!G111), ABS(INDIRECT("'" &amp; G$2 &amp; "'!F" &amp; ROWS!G111)-TIME!G111), ABS(INDIRECT("'" &amp; G$2 &amp; "'!J" &amp; ROWS!G111)-TIME!G111)), "")</f>
        <v>9.9999999999999645E-2</v>
      </c>
      <c r="H111" s="2" t="str">
        <f ca="1">_xlfn.IFNA(MAX(ABS(INDIRECT("'" &amp; H$2 &amp; "'!B" &amp; ROWS!H111)-TIME!H111), ABS(INDIRECT("'" &amp; H$2 &amp; "'!F" &amp; ROWS!H111)-TIME!H111), ABS(INDIRECT("'" &amp; H$2 &amp; "'!J" &amp; ROWS!H111)-TIME!H111)), "")</f>
        <v/>
      </c>
      <c r="I111" s="2" t="str">
        <f ca="1">_xlfn.IFNA(MAX(ABS(INDIRECT("'" &amp; I$2 &amp; "'!B" &amp; ROWS!I111)-TIME!I111), ABS(INDIRECT("'" &amp; I$2 &amp; "'!F" &amp; ROWS!I111)-TIME!I111), ABS(INDIRECT("'" &amp; I$2 &amp; "'!J" &amp; ROWS!I111)-TIME!I111)), "")</f>
        <v/>
      </c>
      <c r="J111" s="2">
        <f ca="1">_xlfn.IFNA(MAX(ABS(INDIRECT("'" &amp; J$2 &amp; "'!B" &amp; ROWS!J111)-TIME!J111), ABS(INDIRECT("'" &amp; J$2 &amp; "'!F" &amp; ROWS!J111)-TIME!J111), ABS(INDIRECT("'" &amp; J$2 &amp; "'!J" &amp; ROWS!J111)-TIME!J111)), "")</f>
        <v>1.9999999999999796E-2</v>
      </c>
      <c r="K111" s="2">
        <f ca="1">_xlfn.IFNA(MAX(ABS(INDIRECT("'" &amp; K$2 &amp; "'!B" &amp; ROWS!K111)-TIME!K111), ABS(INDIRECT("'" &amp; K$2 &amp; "'!F" &amp; ROWS!K111)-TIME!K111), ABS(INDIRECT("'" &amp; K$2 &amp; "'!J" &amp; ROWS!K111)-TIME!K111)), "")</f>
        <v>2.0000000000000018E-2</v>
      </c>
      <c r="L111" s="2">
        <f ca="1">_xlfn.IFNA(MAX(ABS(INDIRECT("'" &amp; L$2 &amp; "'!B" &amp; ROWS!L111)-TIME!L111), ABS(INDIRECT("'" &amp; L$2 &amp; "'!F" &amp; ROWS!L111)-TIME!L111), ABS(INDIRECT("'" &amp; L$2 &amp; "'!J" &amp; ROWS!L111)-TIME!L111)), "")</f>
        <v>1.0000000000000009E-2</v>
      </c>
      <c r="M111" s="2">
        <f ca="1">_xlfn.IFNA(MAX(ABS(INDIRECT("'" &amp; M$2 &amp; "'!B" &amp; ROWS!M111)-TIME!M111), ABS(INDIRECT("'" &amp; M$2 &amp; "'!F" &amp; ROWS!M111)-TIME!M111), ABS(INDIRECT("'" &amp; M$2 &amp; "'!J" &amp; ROWS!M111)-TIME!M111)), "")</f>
        <v>2.9999999999997584E-2</v>
      </c>
      <c r="N111" s="2">
        <f ca="1">_xlfn.IFNA(MAX(ABS(INDIRECT("'" &amp; N$2 &amp; "'!B" &amp; ROWS!N111)-TIME!N111), ABS(INDIRECT("'" &amp; N$2 &amp; "'!F" &amp; ROWS!N111)-TIME!N111), ABS(INDIRECT("'" &amp; N$2 &amp; "'!J" &amp; ROWS!N111)-TIME!N111)), "")</f>
        <v>0.18999999999999773</v>
      </c>
      <c r="O111" s="2">
        <f ca="1">_xlfn.IFNA(MAX(ABS(INDIRECT("'" &amp; O$2 &amp; "'!B" &amp; ROWS!O111)-TIME!O111), ABS(INDIRECT("'" &amp; O$2 &amp; "'!F" &amp; ROWS!O111)-TIME!O111), ABS(INDIRECT("'" &amp; O$2 &amp; "'!J" &amp; ROWS!O111)-TIME!O111)), "")</f>
        <v>0.72000000000000064</v>
      </c>
      <c r="P111" s="2" t="str">
        <f ca="1">_xlfn.IFNA(MAX(ABS(INDIRECT("'" &amp; P$2 &amp; "'!B" &amp; ROWS!P111)-TIME!P111), ABS(INDIRECT("'" &amp; P$2 &amp; "'!F" &amp; ROWS!P111)-TIME!P111), ABS(INDIRECT("'" &amp; P$2 &amp; "'!J" &amp; ROWS!P111)-TIME!P111)), "")</f>
        <v/>
      </c>
      <c r="Q111" s="2" t="str">
        <f ca="1">_xlfn.IFNA(MAX(ABS(INDIRECT("'" &amp; Q$2 &amp; "'!B" &amp; ROWS!Q111)-TIME!Q111), ABS(INDIRECT("'" &amp; Q$2 &amp; "'!F" &amp; ROWS!Q111)-TIME!Q111), ABS(INDIRECT("'" &amp; Q$2 &amp; "'!J" &amp; ROWS!Q111)-TIME!Q111)), "")</f>
        <v/>
      </c>
      <c r="R111" s="2">
        <f ca="1">_xlfn.IFNA(MAX(ABS(INDIRECT("'" &amp; R$2 &amp; "'!B" &amp; ROWS!R111)-TIME!R111), ABS(INDIRECT("'" &amp; R$2 &amp; "'!F" &amp; ROWS!R111)-TIME!R111), ABS(INDIRECT("'" &amp; R$2 &amp; "'!J" &amp; ROWS!R111)-TIME!R111)), "")</f>
        <v>6.0000000000000053E-2</v>
      </c>
      <c r="S111" s="2">
        <f ca="1">_xlfn.IFNA(MAX(ABS(INDIRECT("'" &amp; S$2 &amp; "'!B" &amp; ROWS!S111)-TIME!S111), ABS(INDIRECT("'" &amp; S$2 &amp; "'!F" &amp; ROWS!S111)-TIME!S111), ABS(INDIRECT("'" &amp; S$2 &amp; "'!J" &amp; ROWS!S111)-TIME!S111)), "")</f>
        <v>1.9999999999999574E-2</v>
      </c>
      <c r="T111" s="2">
        <f ca="1">_xlfn.IFNA(MAX(ABS(INDIRECT("'" &amp; T$2 &amp; "'!B" &amp; ROWS!T111)-TIME!T111), ABS(INDIRECT("'" &amp; T$2 &amp; "'!F" &amp; ROWS!T111)-TIME!T111), ABS(INDIRECT("'" &amp; T$2 &amp; "'!J" &amp; ROWS!T111)-TIME!T111)), "")</f>
        <v>1.0000000000000009E-2</v>
      </c>
      <c r="U111" s="2">
        <f ca="1">_xlfn.IFNA(MAX(ABS(INDIRECT("'" &amp; U$2 &amp; "'!B" &amp; ROWS!U111)-TIME!U111), ABS(INDIRECT("'" &amp; U$2 &amp; "'!F" &amp; ROWS!U111)-TIME!U111), ABS(INDIRECT("'" &amp; U$2 &amp; "'!J" &amp; ROWS!U111)-TIME!U111)), "")</f>
        <v>1.9999999999999574E-2</v>
      </c>
      <c r="V111" s="2">
        <f ca="1">_xlfn.IFNA(MAX(ABS(INDIRECT("'" &amp; V$2 &amp; "'!B" &amp; ROWS!V111)-TIME!V111), ABS(INDIRECT("'" &amp; V$2 &amp; "'!F" &amp; ROWS!V111)-TIME!V111), ABS(INDIRECT("'" &amp; V$2 &amp; "'!J" &amp; ROWS!V111)-TIME!V111)), "")</f>
        <v>9.0000000000003411E-2</v>
      </c>
      <c r="W111" s="2">
        <f ca="1">_xlfn.IFNA(MAX(ABS(INDIRECT("'" &amp; W$2 &amp; "'!B" &amp; ROWS!W111)-TIME!W111), ABS(INDIRECT("'" &amp; W$2 &amp; "'!F" &amp; ROWS!W111)-TIME!W111), ABS(INDIRECT("'" &amp; W$2 &amp; "'!J" &amp; ROWS!W111)-TIME!W111)), "")</f>
        <v>0.11000000000000121</v>
      </c>
      <c r="X111" s="2" t="str">
        <f ca="1">_xlfn.IFNA(MAX(ABS(INDIRECT("'" &amp; X$2 &amp; "'!B" &amp; ROWS!X111)-TIME!X111), ABS(INDIRECT("'" &amp; X$2 &amp; "'!F" &amp; ROWS!X111)-TIME!X111), ABS(INDIRECT("'" &amp; X$2 &amp; "'!J" &amp; ROWS!X111)-TIME!X111)), "")</f>
        <v/>
      </c>
      <c r="Y111" s="2" t="str">
        <f ca="1">_xlfn.IFNA(MAX(ABS(INDIRECT("'" &amp; Y$2 &amp; "'!B" &amp; ROWS!Y111)-TIME!Y111), ABS(INDIRECT("'" &amp; Y$2 &amp; "'!F" &amp; ROWS!Y111)-TIME!Y111), ABS(INDIRECT("'" &amp; Y$2 &amp; "'!J" &amp; ROWS!Y111)-TIME!Y111)), "")</f>
        <v/>
      </c>
    </row>
    <row r="112" spans="1:25" x14ac:dyDescent="0.25">
      <c r="A112" t="str">
        <f>METRICS!A111</f>
        <v>debug-stdlib</v>
      </c>
      <c r="B112" s="2">
        <f ca="1">_xlfn.IFNA(MAX(ABS(INDIRECT("'" &amp; B$2 &amp; "'!B" &amp; ROWS!B112)-TIME!B112), ABS(INDIRECT("'" &amp; B$2 &amp; "'!F" &amp; ROWS!B112)-TIME!B112), ABS(INDIRECT("'" &amp; B$2 &amp; "'!J" &amp; ROWS!B112)-TIME!B112)), "")</f>
        <v>1.0000000000000009E-2</v>
      </c>
      <c r="C112" s="2">
        <f ca="1">_xlfn.IFNA(MAX(ABS(INDIRECT("'" &amp; C$2 &amp; "'!B" &amp; ROWS!C112)-TIME!C112), ABS(INDIRECT("'" &amp; C$2 &amp; "'!F" &amp; ROWS!C112)-TIME!C112), ABS(INDIRECT("'" &amp; C$2 &amp; "'!J" &amp; ROWS!C112)-TIME!C112)), "")</f>
        <v>1.0000000000000009E-2</v>
      </c>
      <c r="D112" s="2">
        <f ca="1">_xlfn.IFNA(MAX(ABS(INDIRECT("'" &amp; D$2 &amp; "'!B" &amp; ROWS!D112)-TIME!D112), ABS(INDIRECT("'" &amp; D$2 &amp; "'!F" &amp; ROWS!D112)-TIME!D112), ABS(INDIRECT("'" &amp; D$2 &amp; "'!J" &amp; ROWS!D112)-TIME!D112)), "")</f>
        <v>0</v>
      </c>
      <c r="E112" s="2">
        <f ca="1">_xlfn.IFNA(MAX(ABS(INDIRECT("'" &amp; E$2 &amp; "'!B" &amp; ROWS!E112)-TIME!E112), ABS(INDIRECT("'" &amp; E$2 &amp; "'!F" &amp; ROWS!E112)-TIME!E112), ABS(INDIRECT("'" &amp; E$2 &amp; "'!J" &amp; ROWS!E112)-TIME!E112)), "")</f>
        <v>2.0000000000000018E-2</v>
      </c>
      <c r="F112" s="2">
        <f ca="1">_xlfn.IFNA(MAX(ABS(INDIRECT("'" &amp; F$2 &amp; "'!B" &amp; ROWS!F112)-TIME!F112), ABS(INDIRECT("'" &amp; F$2 &amp; "'!F" &amp; ROWS!F112)-TIME!F112), ABS(INDIRECT("'" &amp; F$2 &amp; "'!J" &amp; ROWS!F112)-TIME!F112)), "")</f>
        <v>0.12999999999999989</v>
      </c>
      <c r="G112" s="2">
        <f ca="1">_xlfn.IFNA(MAX(ABS(INDIRECT("'" &amp; G$2 &amp; "'!B" &amp; ROWS!G112)-TIME!G112), ABS(INDIRECT("'" &amp; G$2 &amp; "'!F" &amp; ROWS!G112)-TIME!G112), ABS(INDIRECT("'" &amp; G$2 &amp; "'!J" &amp; ROWS!G112)-TIME!G112)), "")</f>
        <v>3.0000000000000027E-2</v>
      </c>
      <c r="H112" s="2">
        <f ca="1">_xlfn.IFNA(MAX(ABS(INDIRECT("'" &amp; H$2 &amp; "'!B" &amp; ROWS!H112)-TIME!H112), ABS(INDIRECT("'" &amp; H$2 &amp; "'!F" &amp; ROWS!H112)-TIME!H112), ABS(INDIRECT("'" &amp; H$2 &amp; "'!J" &amp; ROWS!H112)-TIME!H112)), "")</f>
        <v>3.0000000000000249E-2</v>
      </c>
      <c r="I112" s="2">
        <f ca="1">_xlfn.IFNA(MAX(ABS(INDIRECT("'" &amp; I$2 &amp; "'!B" &amp; ROWS!I112)-TIME!I112), ABS(INDIRECT("'" &amp; I$2 &amp; "'!F" &amp; ROWS!I112)-TIME!I112), ABS(INDIRECT("'" &amp; I$2 &amp; "'!J" &amp; ROWS!I112)-TIME!I112)), "")</f>
        <v>7.0000000000000284E-2</v>
      </c>
      <c r="J112" s="2">
        <f ca="1">_xlfn.IFNA(MAX(ABS(INDIRECT("'" &amp; J$2 &amp; "'!B" &amp; ROWS!J112)-TIME!J112), ABS(INDIRECT("'" &amp; J$2 &amp; "'!F" &amp; ROWS!J112)-TIME!J112), ABS(INDIRECT("'" &amp; J$2 &amp; "'!J" &amp; ROWS!J112)-TIME!J112)), "")</f>
        <v>0</v>
      </c>
      <c r="K112" s="2">
        <f ca="1">_xlfn.IFNA(MAX(ABS(INDIRECT("'" &amp; K$2 &amp; "'!B" &amp; ROWS!K112)-TIME!K112), ABS(INDIRECT("'" &amp; K$2 &amp; "'!F" &amp; ROWS!K112)-TIME!K112), ABS(INDIRECT("'" &amp; K$2 &amp; "'!J" &amp; ROWS!K112)-TIME!K112)), "")</f>
        <v>1.9999999999999962E-2</v>
      </c>
      <c r="L112" s="2">
        <f ca="1">_xlfn.IFNA(MAX(ABS(INDIRECT("'" &amp; L$2 &amp; "'!B" &amp; ROWS!L112)-TIME!L112), ABS(INDIRECT("'" &amp; L$2 &amp; "'!F" &amp; ROWS!L112)-TIME!L112), ABS(INDIRECT("'" &amp; L$2 &amp; "'!J" &amp; ROWS!L112)-TIME!L112)), "")</f>
        <v>0</v>
      </c>
      <c r="M112" s="2">
        <f ca="1">_xlfn.IFNA(MAX(ABS(INDIRECT("'" &amp; M$2 &amp; "'!B" &amp; ROWS!M112)-TIME!M112), ABS(INDIRECT("'" &amp; M$2 &amp; "'!F" &amp; ROWS!M112)-TIME!M112), ABS(INDIRECT("'" &amp; M$2 &amp; "'!J" &amp; ROWS!M112)-TIME!M112)), "")</f>
        <v>0</v>
      </c>
      <c r="N112" s="2">
        <f ca="1">_xlfn.IFNA(MAX(ABS(INDIRECT("'" &amp; N$2 &amp; "'!B" &amp; ROWS!N112)-TIME!N112), ABS(INDIRECT("'" &amp; N$2 &amp; "'!F" &amp; ROWS!N112)-TIME!N112), ABS(INDIRECT("'" &amp; N$2 &amp; "'!J" &amp; ROWS!N112)-TIME!N112)), "")</f>
        <v>8.9999999999999858E-2</v>
      </c>
      <c r="O112" s="2">
        <f ca="1">_xlfn.IFNA(MAX(ABS(INDIRECT("'" &amp; O$2 &amp; "'!B" &amp; ROWS!O112)-TIME!O112), ABS(INDIRECT("'" &amp; O$2 &amp; "'!F" &amp; ROWS!O112)-TIME!O112), ABS(INDIRECT("'" &amp; O$2 &amp; "'!J" &amp; ROWS!O112)-TIME!O112)), "")</f>
        <v>2.0000000000000018E-2</v>
      </c>
      <c r="P112" s="2">
        <f ca="1">_xlfn.IFNA(MAX(ABS(INDIRECT("'" &amp; P$2 &amp; "'!B" &amp; ROWS!P112)-TIME!P112), ABS(INDIRECT("'" &amp; P$2 &amp; "'!F" &amp; ROWS!P112)-TIME!P112), ABS(INDIRECT("'" &amp; P$2 &amp; "'!J" &amp; ROWS!P112)-TIME!P112)), "")</f>
        <v>0</v>
      </c>
      <c r="Q112" s="2">
        <f ca="1">_xlfn.IFNA(MAX(ABS(INDIRECT("'" &amp; Q$2 &amp; "'!B" &amp; ROWS!Q112)-TIME!Q112), ABS(INDIRECT("'" &amp; Q$2 &amp; "'!F" &amp; ROWS!Q112)-TIME!Q112), ABS(INDIRECT("'" &amp; Q$2 &amp; "'!J" &amp; ROWS!Q112)-TIME!Q112)), "")</f>
        <v>1.0000000000000009E-2</v>
      </c>
      <c r="R112" s="2">
        <f ca="1">_xlfn.IFNA(MAX(ABS(INDIRECT("'" &amp; R$2 &amp; "'!B" &amp; ROWS!R112)-TIME!R112), ABS(INDIRECT("'" &amp; R$2 &amp; "'!F" &amp; ROWS!R112)-TIME!R112), ABS(INDIRECT("'" &amp; R$2 &amp; "'!J" &amp; ROWS!R112)-TIME!R112)), "")</f>
        <v>0.03</v>
      </c>
      <c r="S112" s="2">
        <f ca="1">_xlfn.IFNA(MAX(ABS(INDIRECT("'" &amp; S$2 &amp; "'!B" &amp; ROWS!S112)-TIME!S112), ABS(INDIRECT("'" &amp; S$2 &amp; "'!F" &amp; ROWS!S112)-TIME!S112), ABS(INDIRECT("'" &amp; S$2 &amp; "'!J" &amp; ROWS!S112)-TIME!S112)), "")</f>
        <v>1.0000000000000009E-2</v>
      </c>
      <c r="T112" s="2">
        <f ca="1">_xlfn.IFNA(MAX(ABS(INDIRECT("'" &amp; T$2 &amp; "'!B" &amp; ROWS!T112)-TIME!T112), ABS(INDIRECT("'" &amp; T$2 &amp; "'!F" &amp; ROWS!T112)-TIME!T112), ABS(INDIRECT("'" &amp; T$2 &amp; "'!J" &amp; ROWS!T112)-TIME!T112)), "")</f>
        <v>9.9999999999999811E-3</v>
      </c>
      <c r="U112" s="2">
        <f ca="1">_xlfn.IFNA(MAX(ABS(INDIRECT("'" &amp; U$2 &amp; "'!B" &amp; ROWS!U112)-TIME!U112), ABS(INDIRECT("'" &amp; U$2 &amp; "'!F" &amp; ROWS!U112)-TIME!U112), ABS(INDIRECT("'" &amp; U$2 &amp; "'!J" &amp; ROWS!U112)-TIME!U112)), "")</f>
        <v>8.0000000000000071E-2</v>
      </c>
      <c r="V112" s="2">
        <f ca="1">_xlfn.IFNA(MAX(ABS(INDIRECT("'" &amp; V$2 &amp; "'!B" &amp; ROWS!V112)-TIME!V112), ABS(INDIRECT("'" &amp; V$2 &amp; "'!F" &amp; ROWS!V112)-TIME!V112), ABS(INDIRECT("'" &amp; V$2 &amp; "'!J" &amp; ROWS!V112)-TIME!V112)), "")</f>
        <v>0.16000000000000014</v>
      </c>
      <c r="W112" s="2">
        <f ca="1">_xlfn.IFNA(MAX(ABS(INDIRECT("'" &amp; W$2 &amp; "'!B" &amp; ROWS!W112)-TIME!W112), ABS(INDIRECT("'" &amp; W$2 &amp; "'!F" &amp; ROWS!W112)-TIME!W112), ABS(INDIRECT("'" &amp; W$2 &amp; "'!J" &amp; ROWS!W112)-TIME!W112)), "")</f>
        <v>5.0000000000000044E-2</v>
      </c>
      <c r="X112" s="2">
        <f ca="1">_xlfn.IFNA(MAX(ABS(INDIRECT("'" &amp; X$2 &amp; "'!B" &amp; ROWS!X112)-TIME!X112), ABS(INDIRECT("'" &amp; X$2 &amp; "'!F" &amp; ROWS!X112)-TIME!X112), ABS(INDIRECT("'" &amp; X$2 &amp; "'!J" &amp; ROWS!X112)-TIME!X112)), "")</f>
        <v>0</v>
      </c>
      <c r="Y112" s="2">
        <f ca="1">_xlfn.IFNA(MAX(ABS(INDIRECT("'" &amp; Y$2 &amp; "'!B" &amp; ROWS!Y112)-TIME!Y112), ABS(INDIRECT("'" &amp; Y$2 &amp; "'!F" &amp; ROWS!Y112)-TIME!Y112), ABS(INDIRECT("'" &amp; Y$2 &amp; "'!J" &amp; ROWS!Y112)-TIME!Y112)), "")</f>
        <v>9.9999999999999811E-3</v>
      </c>
    </row>
    <row r="113" spans="1:25" x14ac:dyDescent="0.25">
      <c r="A113" t="str">
        <f>METRICS!A112</f>
        <v>fstream-stdlib</v>
      </c>
      <c r="B113" s="2">
        <f ca="1">_xlfn.IFNA(MAX(ABS(INDIRECT("'" &amp; B$2 &amp; "'!B" &amp; ROWS!B113)-TIME!B113), ABS(INDIRECT("'" &amp; B$2 &amp; "'!F" &amp; ROWS!B113)-TIME!B113), ABS(INDIRECT("'" &amp; B$2 &amp; "'!J" &amp; ROWS!B113)-TIME!B113)), "")</f>
        <v>0</v>
      </c>
      <c r="C113" s="2">
        <f ca="1">_xlfn.IFNA(MAX(ABS(INDIRECT("'" &amp; C$2 &amp; "'!B" &amp; ROWS!C113)-TIME!C113), ABS(INDIRECT("'" &amp; C$2 &amp; "'!F" &amp; ROWS!C113)-TIME!C113), ABS(INDIRECT("'" &amp; C$2 &amp; "'!J" &amp; ROWS!C113)-TIME!C113)), "")</f>
        <v>4.0000000000000036E-2</v>
      </c>
      <c r="D113" s="2">
        <f ca="1">_xlfn.IFNA(MAX(ABS(INDIRECT("'" &amp; D$2 &amp; "'!B" &amp; ROWS!D113)-TIME!D113), ABS(INDIRECT("'" &amp; D$2 &amp; "'!F" &amp; ROWS!D113)-TIME!D113), ABS(INDIRECT("'" &amp; D$2 &amp; "'!J" &amp; ROWS!D113)-TIME!D113)), "")</f>
        <v>0</v>
      </c>
      <c r="E113" s="2">
        <f ca="1">_xlfn.IFNA(MAX(ABS(INDIRECT("'" &amp; E$2 &amp; "'!B" &amp; ROWS!E113)-TIME!E113), ABS(INDIRECT("'" &amp; E$2 &amp; "'!F" &amp; ROWS!E113)-TIME!E113), ABS(INDIRECT("'" &amp; E$2 &amp; "'!J" &amp; ROWS!E113)-TIME!E113)), "")</f>
        <v>5.9999999999999609E-2</v>
      </c>
      <c r="F113" s="2">
        <f ca="1">_xlfn.IFNA(MAX(ABS(INDIRECT("'" &amp; F$2 &amp; "'!B" &amp; ROWS!F113)-TIME!F113), ABS(INDIRECT("'" &amp; F$2 &amp; "'!F" &amp; ROWS!F113)-TIME!F113), ABS(INDIRECT("'" &amp; F$2 &amp; "'!J" &amp; ROWS!F113)-TIME!F113)), "")</f>
        <v>0.25999999999999979</v>
      </c>
      <c r="G113" s="2">
        <f ca="1">_xlfn.IFNA(MAX(ABS(INDIRECT("'" &amp; G$2 &amp; "'!B" &amp; ROWS!G113)-TIME!G113), ABS(INDIRECT("'" &amp; G$2 &amp; "'!F" &amp; ROWS!G113)-TIME!G113), ABS(INDIRECT("'" &amp; G$2 &amp; "'!J" &amp; ROWS!G113)-TIME!G113)), "")</f>
        <v>4.9999999999999822E-2</v>
      </c>
      <c r="H113" s="2">
        <f ca="1">_xlfn.IFNA(MAX(ABS(INDIRECT("'" &amp; H$2 &amp; "'!B" &amp; ROWS!H113)-TIME!H113), ABS(INDIRECT("'" &amp; H$2 &amp; "'!F" &amp; ROWS!H113)-TIME!H113), ABS(INDIRECT("'" &amp; H$2 &amp; "'!J" &amp; ROWS!H113)-TIME!H113)), "")</f>
        <v>3.0000000000000249E-2</v>
      </c>
      <c r="I113" s="2">
        <f ca="1">_xlfn.IFNA(MAX(ABS(INDIRECT("'" &amp; I$2 &amp; "'!B" &amp; ROWS!I113)-TIME!I113), ABS(INDIRECT("'" &amp; I$2 &amp; "'!F" &amp; ROWS!I113)-TIME!I113), ABS(INDIRECT("'" &amp; I$2 &amp; "'!J" &amp; ROWS!I113)-TIME!I113)), "")</f>
        <v>0.23999999999999932</v>
      </c>
      <c r="J113" s="2">
        <f ca="1">_xlfn.IFNA(MAX(ABS(INDIRECT("'" &amp; J$2 &amp; "'!B" &amp; ROWS!J113)-TIME!J113), ABS(INDIRECT("'" &amp; J$2 &amp; "'!F" &amp; ROWS!J113)-TIME!J113), ABS(INDIRECT("'" &amp; J$2 &amp; "'!J" &amp; ROWS!J113)-TIME!J113)), "")</f>
        <v>1.0000000000000009E-2</v>
      </c>
      <c r="K113" s="2">
        <f ca="1">_xlfn.IFNA(MAX(ABS(INDIRECT("'" &amp; K$2 &amp; "'!B" &amp; ROWS!K113)-TIME!K113), ABS(INDIRECT("'" &amp; K$2 &amp; "'!F" &amp; ROWS!K113)-TIME!K113), ABS(INDIRECT("'" &amp; K$2 &amp; "'!J" &amp; ROWS!K113)-TIME!K113)), "")</f>
        <v>1.0000000000000009E-2</v>
      </c>
      <c r="L113" s="2">
        <f ca="1">_xlfn.IFNA(MAX(ABS(INDIRECT("'" &amp; L$2 &amp; "'!B" &amp; ROWS!L113)-TIME!L113), ABS(INDIRECT("'" &amp; L$2 &amp; "'!F" &amp; ROWS!L113)-TIME!L113), ABS(INDIRECT("'" &amp; L$2 &amp; "'!J" &amp; ROWS!L113)-TIME!L113)), "")</f>
        <v>1.0000000000000009E-2</v>
      </c>
      <c r="M113" s="2">
        <f ca="1">_xlfn.IFNA(MAX(ABS(INDIRECT("'" &amp; M$2 &amp; "'!B" &amp; ROWS!M113)-TIME!M113), ABS(INDIRECT("'" &amp; M$2 &amp; "'!F" &amp; ROWS!M113)-TIME!M113), ABS(INDIRECT("'" &amp; M$2 &amp; "'!J" &amp; ROWS!M113)-TIME!M113)), "")</f>
        <v>0.14999999999999991</v>
      </c>
      <c r="N113" s="2">
        <f ca="1">_xlfn.IFNA(MAX(ABS(INDIRECT("'" &amp; N$2 &amp; "'!B" &amp; ROWS!N113)-TIME!N113), ABS(INDIRECT("'" &amp; N$2 &amp; "'!F" &amp; ROWS!N113)-TIME!N113), ABS(INDIRECT("'" &amp; N$2 &amp; "'!J" &amp; ROWS!N113)-TIME!N113)), "")</f>
        <v>0.19999999999999929</v>
      </c>
      <c r="O113" s="2">
        <f ca="1">_xlfn.IFNA(MAX(ABS(INDIRECT("'" &amp; O$2 &amp; "'!B" &amp; ROWS!O113)-TIME!O113), ABS(INDIRECT("'" &amp; O$2 &amp; "'!F" &amp; ROWS!O113)-TIME!O113), ABS(INDIRECT("'" &amp; O$2 &amp; "'!J" &amp; ROWS!O113)-TIME!O113)), "")</f>
        <v>0.18999999999999995</v>
      </c>
      <c r="P113" s="2">
        <f ca="1">_xlfn.IFNA(MAX(ABS(INDIRECT("'" &amp; P$2 &amp; "'!B" &amp; ROWS!P113)-TIME!P113), ABS(INDIRECT("'" &amp; P$2 &amp; "'!F" &amp; ROWS!P113)-TIME!P113), ABS(INDIRECT("'" &amp; P$2 &amp; "'!J" &amp; ROWS!P113)-TIME!P113)), "")</f>
        <v>1.0000000000000009E-2</v>
      </c>
      <c r="Q113" s="2">
        <f ca="1">_xlfn.IFNA(MAX(ABS(INDIRECT("'" &amp; Q$2 &amp; "'!B" &amp; ROWS!Q113)-TIME!Q113), ABS(INDIRECT("'" &amp; Q$2 &amp; "'!F" &amp; ROWS!Q113)-TIME!Q113), ABS(INDIRECT("'" &amp; Q$2 &amp; "'!J" &amp; ROWS!Q113)-TIME!Q113)), "")</f>
        <v>1.0000000000000009E-2</v>
      </c>
      <c r="R113" s="2">
        <f ca="1">_xlfn.IFNA(MAX(ABS(INDIRECT("'" &amp; R$2 &amp; "'!B" &amp; ROWS!R113)-TIME!R113), ABS(INDIRECT("'" &amp; R$2 &amp; "'!F" &amp; ROWS!R113)-TIME!R113), ABS(INDIRECT("'" &amp; R$2 &amp; "'!J" &amp; ROWS!R113)-TIME!R113)), "")</f>
        <v>2.0000000000000018E-2</v>
      </c>
      <c r="S113" s="2">
        <f ca="1">_xlfn.IFNA(MAX(ABS(INDIRECT("'" &amp; S$2 &amp; "'!B" &amp; ROWS!S113)-TIME!S113), ABS(INDIRECT("'" &amp; S$2 &amp; "'!F" &amp; ROWS!S113)-TIME!S113), ABS(INDIRECT("'" &amp; S$2 &amp; "'!J" &amp; ROWS!S113)-TIME!S113)), "")</f>
        <v>0</v>
      </c>
      <c r="T113" s="2">
        <f ca="1">_xlfn.IFNA(MAX(ABS(INDIRECT("'" &amp; T$2 &amp; "'!B" &amp; ROWS!T113)-TIME!T113), ABS(INDIRECT("'" &amp; T$2 &amp; "'!F" &amp; ROWS!T113)-TIME!T113), ABS(INDIRECT("'" &amp; T$2 &amp; "'!J" &amp; ROWS!T113)-TIME!T113)), "")</f>
        <v>1.0000000000000009E-2</v>
      </c>
      <c r="U113" s="2">
        <f ca="1">_xlfn.IFNA(MAX(ABS(INDIRECT("'" &amp; U$2 &amp; "'!B" &amp; ROWS!U113)-TIME!U113), ABS(INDIRECT("'" &amp; U$2 &amp; "'!F" &amp; ROWS!U113)-TIME!U113), ABS(INDIRECT("'" &amp; U$2 &amp; "'!J" &amp; ROWS!U113)-TIME!U113)), "")</f>
        <v>6.999999999999984E-2</v>
      </c>
      <c r="V113" s="2">
        <f ca="1">_xlfn.IFNA(MAX(ABS(INDIRECT("'" &amp; V$2 &amp; "'!B" &amp; ROWS!V113)-TIME!V113), ABS(INDIRECT("'" &amp; V$2 &amp; "'!F" &amp; ROWS!V113)-TIME!V113), ABS(INDIRECT("'" &amp; V$2 &amp; "'!J" &amp; ROWS!V113)-TIME!V113)), "")</f>
        <v>0.12999999999999989</v>
      </c>
      <c r="W113" s="2">
        <f ca="1">_xlfn.IFNA(MAX(ABS(INDIRECT("'" &amp; W$2 &amp; "'!B" &amp; ROWS!W113)-TIME!W113), ABS(INDIRECT("'" &amp; W$2 &amp; "'!F" &amp; ROWS!W113)-TIME!W113), ABS(INDIRECT("'" &amp; W$2 &amp; "'!J" &amp; ROWS!W113)-TIME!W113)), "")</f>
        <v>2.0000000000000018E-2</v>
      </c>
      <c r="X113" s="2">
        <f ca="1">_xlfn.IFNA(MAX(ABS(INDIRECT("'" &amp; X$2 &amp; "'!B" &amp; ROWS!X113)-TIME!X113), ABS(INDIRECT("'" &amp; X$2 &amp; "'!F" &amp; ROWS!X113)-TIME!X113), ABS(INDIRECT("'" &amp; X$2 &amp; "'!J" &amp; ROWS!X113)-TIME!X113)), "")</f>
        <v>1.0000000000000009E-2</v>
      </c>
      <c r="Y113" s="2">
        <f ca="1">_xlfn.IFNA(MAX(ABS(INDIRECT("'" &amp; Y$2 &amp; "'!B" &amp; ROWS!Y113)-TIME!Y113), ABS(INDIRECT("'" &amp; Y$2 &amp; "'!F" &amp; ROWS!Y113)-TIME!Y113), ABS(INDIRECT("'" &amp; Y$2 &amp; "'!J" &amp; ROWS!Y113)-TIME!Y113)), "")</f>
        <v>0</v>
      </c>
    </row>
    <row r="114" spans="1:25" x14ac:dyDescent="0.25">
      <c r="A114" t="str">
        <f>METRICS!A113</f>
        <v>heap-stdlib</v>
      </c>
      <c r="B114" s="2">
        <f ca="1">_xlfn.IFNA(MAX(ABS(INDIRECT("'" &amp; B$2 &amp; "'!B" &amp; ROWS!B114)-TIME!B114), ABS(INDIRECT("'" &amp; B$2 &amp; "'!F" &amp; ROWS!B114)-TIME!B114), ABS(INDIRECT("'" &amp; B$2 &amp; "'!J" &amp; ROWS!B114)-TIME!B114)), "")</f>
        <v>1.0000000000000009E-2</v>
      </c>
      <c r="C114" s="2">
        <f ca="1">_xlfn.IFNA(MAX(ABS(INDIRECT("'" &amp; C$2 &amp; "'!B" &amp; ROWS!C114)-TIME!C114), ABS(INDIRECT("'" &amp; C$2 &amp; "'!F" &amp; ROWS!C114)-TIME!C114), ABS(INDIRECT("'" &amp; C$2 &amp; "'!J" &amp; ROWS!C114)-TIME!C114)), "")</f>
        <v>2.0000000000000018E-2</v>
      </c>
      <c r="D114" s="2">
        <f ca="1">_xlfn.IFNA(MAX(ABS(INDIRECT("'" &amp; D$2 &amp; "'!B" &amp; ROWS!D114)-TIME!D114), ABS(INDIRECT("'" &amp; D$2 &amp; "'!F" &amp; ROWS!D114)-TIME!D114), ABS(INDIRECT("'" &amp; D$2 &amp; "'!J" &amp; ROWS!D114)-TIME!D114)), "")</f>
        <v>1.0000000000000009E-2</v>
      </c>
      <c r="E114" s="2" t="str">
        <f ca="1">_xlfn.IFNA(MAX(ABS(INDIRECT("'" &amp; E$2 &amp; "'!B" &amp; ROWS!E114)-TIME!E114), ABS(INDIRECT("'" &amp; E$2 &amp; "'!F" &amp; ROWS!E114)-TIME!E114), ABS(INDIRECT("'" &amp; E$2 &amp; "'!J" &amp; ROWS!E114)-TIME!E114)), "")</f>
        <v/>
      </c>
      <c r="F114" s="2" t="str">
        <f ca="1">_xlfn.IFNA(MAX(ABS(INDIRECT("'" &amp; F$2 &amp; "'!B" &amp; ROWS!F114)-TIME!F114), ABS(INDIRECT("'" &amp; F$2 &amp; "'!F" &amp; ROWS!F114)-TIME!F114), ABS(INDIRECT("'" &amp; F$2 &amp; "'!J" &amp; ROWS!F114)-TIME!F114)), "")</f>
        <v/>
      </c>
      <c r="G114" s="2" t="str">
        <f ca="1">_xlfn.IFNA(MAX(ABS(INDIRECT("'" &amp; G$2 &amp; "'!B" &amp; ROWS!G114)-TIME!G114), ABS(INDIRECT("'" &amp; G$2 &amp; "'!F" &amp; ROWS!G114)-TIME!G114), ABS(INDIRECT("'" &amp; G$2 &amp; "'!J" &amp; ROWS!G114)-TIME!G114)), "")</f>
        <v/>
      </c>
      <c r="H114" s="2">
        <f ca="1">_xlfn.IFNA(MAX(ABS(INDIRECT("'" &amp; H$2 &amp; "'!B" &amp; ROWS!H114)-TIME!H114), ABS(INDIRECT("'" &amp; H$2 &amp; "'!F" &amp; ROWS!H114)-TIME!H114), ABS(INDIRECT("'" &amp; H$2 &amp; "'!J" &amp; ROWS!H114)-TIME!H114)), "")</f>
        <v>6.0000000000000497E-2</v>
      </c>
      <c r="I114" s="2">
        <f ca="1">_xlfn.IFNA(MAX(ABS(INDIRECT("'" &amp; I$2 &amp; "'!B" &amp; ROWS!I114)-TIME!I114), ABS(INDIRECT("'" &amp; I$2 &amp; "'!F" &amp; ROWS!I114)-TIME!I114), ABS(INDIRECT("'" &amp; I$2 &amp; "'!J" &amp; ROWS!I114)-TIME!I114)), "")</f>
        <v>0.25999999999999979</v>
      </c>
      <c r="J114" s="2">
        <f ca="1">_xlfn.IFNA(MAX(ABS(INDIRECT("'" &amp; J$2 &amp; "'!B" &amp; ROWS!J114)-TIME!J114), ABS(INDIRECT("'" &amp; J$2 &amp; "'!F" &amp; ROWS!J114)-TIME!J114), ABS(INDIRECT("'" &amp; J$2 &amp; "'!J" &amp; ROWS!J114)-TIME!J114)), "")</f>
        <v>1.0000000000000009E-2</v>
      </c>
      <c r="K114" s="2">
        <f ca="1">_xlfn.IFNA(MAX(ABS(INDIRECT("'" &amp; K$2 &amp; "'!B" &amp; ROWS!K114)-TIME!K114), ABS(INDIRECT("'" &amp; K$2 &amp; "'!F" &amp; ROWS!K114)-TIME!K114), ABS(INDIRECT("'" &amp; K$2 &amp; "'!J" &amp; ROWS!K114)-TIME!K114)), "")</f>
        <v>1.0000000000000009E-2</v>
      </c>
      <c r="L114" s="2">
        <f ca="1">_xlfn.IFNA(MAX(ABS(INDIRECT("'" &amp; L$2 &amp; "'!B" &amp; ROWS!L114)-TIME!L114), ABS(INDIRECT("'" &amp; L$2 &amp; "'!F" &amp; ROWS!L114)-TIME!L114), ABS(INDIRECT("'" &amp; L$2 &amp; "'!J" &amp; ROWS!L114)-TIME!L114)), "")</f>
        <v>0</v>
      </c>
      <c r="M114" s="2" t="str">
        <f ca="1">_xlfn.IFNA(MAX(ABS(INDIRECT("'" &amp; M$2 &amp; "'!B" &amp; ROWS!M114)-TIME!M114), ABS(INDIRECT("'" &amp; M$2 &amp; "'!F" &amp; ROWS!M114)-TIME!M114), ABS(INDIRECT("'" &amp; M$2 &amp; "'!J" &amp; ROWS!M114)-TIME!M114)), "")</f>
        <v/>
      </c>
      <c r="N114" s="2" t="str">
        <f ca="1">_xlfn.IFNA(MAX(ABS(INDIRECT("'" &amp; N$2 &amp; "'!B" &amp; ROWS!N114)-TIME!N114), ABS(INDIRECT("'" &amp; N$2 &amp; "'!F" &amp; ROWS!N114)-TIME!N114), ABS(INDIRECT("'" &amp; N$2 &amp; "'!J" &amp; ROWS!N114)-TIME!N114)), "")</f>
        <v/>
      </c>
      <c r="O114" s="2" t="str">
        <f ca="1">_xlfn.IFNA(MAX(ABS(INDIRECT("'" &amp; O$2 &amp; "'!B" &amp; ROWS!O114)-TIME!O114), ABS(INDIRECT("'" &amp; O$2 &amp; "'!F" &amp; ROWS!O114)-TIME!O114), ABS(INDIRECT("'" &amp; O$2 &amp; "'!J" &amp; ROWS!O114)-TIME!O114)), "")</f>
        <v/>
      </c>
      <c r="P114" s="2">
        <f ca="1">_xlfn.IFNA(MAX(ABS(INDIRECT("'" &amp; P$2 &amp; "'!B" &amp; ROWS!P114)-TIME!P114), ABS(INDIRECT("'" &amp; P$2 &amp; "'!F" &amp; ROWS!P114)-TIME!P114), ABS(INDIRECT("'" &amp; P$2 &amp; "'!J" &amp; ROWS!P114)-TIME!P114)), "")</f>
        <v>2.9999999999999805E-2</v>
      </c>
      <c r="Q114" s="2">
        <f ca="1">_xlfn.IFNA(MAX(ABS(INDIRECT("'" &amp; Q$2 &amp; "'!B" &amp; ROWS!Q114)-TIME!Q114), ABS(INDIRECT("'" &amp; Q$2 &amp; "'!F" &amp; ROWS!Q114)-TIME!Q114), ABS(INDIRECT("'" &amp; Q$2 &amp; "'!J" &amp; ROWS!Q114)-TIME!Q114)), "")</f>
        <v>2.9999999999999805E-2</v>
      </c>
      <c r="R114" s="2">
        <f ca="1">_xlfn.IFNA(MAX(ABS(INDIRECT("'" &amp; R$2 &amp; "'!B" &amp; ROWS!R114)-TIME!R114), ABS(INDIRECT("'" &amp; R$2 &amp; "'!F" &amp; ROWS!R114)-TIME!R114), ABS(INDIRECT("'" &amp; R$2 &amp; "'!J" &amp; ROWS!R114)-TIME!R114)), "")</f>
        <v>4.0000000000000036E-2</v>
      </c>
      <c r="S114" s="2">
        <f ca="1">_xlfn.IFNA(MAX(ABS(INDIRECT("'" &amp; S$2 &amp; "'!B" &amp; ROWS!S114)-TIME!S114), ABS(INDIRECT("'" &amp; S$2 &amp; "'!F" &amp; ROWS!S114)-TIME!S114), ABS(INDIRECT("'" &amp; S$2 &amp; "'!J" &amp; ROWS!S114)-TIME!S114)), "")</f>
        <v>1.0000000000000009E-2</v>
      </c>
      <c r="T114" s="2">
        <f ca="1">_xlfn.IFNA(MAX(ABS(INDIRECT("'" &amp; T$2 &amp; "'!B" &amp; ROWS!T114)-TIME!T114), ABS(INDIRECT("'" &amp; T$2 &amp; "'!F" &amp; ROWS!T114)-TIME!T114), ABS(INDIRECT("'" &amp; T$2 &amp; "'!J" &amp; ROWS!T114)-TIME!T114)), "")</f>
        <v>4.0000000000000036E-2</v>
      </c>
      <c r="U114" s="2" t="str">
        <f ca="1">_xlfn.IFNA(MAX(ABS(INDIRECT("'" &amp; U$2 &amp; "'!B" &amp; ROWS!U114)-TIME!U114), ABS(INDIRECT("'" &amp; U$2 &amp; "'!F" &amp; ROWS!U114)-TIME!U114), ABS(INDIRECT("'" &amp; U$2 &amp; "'!J" &amp; ROWS!U114)-TIME!U114)), "")</f>
        <v/>
      </c>
      <c r="V114" s="2" t="str">
        <f ca="1">_xlfn.IFNA(MAX(ABS(INDIRECT("'" &amp; V$2 &amp; "'!B" &amp; ROWS!V114)-TIME!V114), ABS(INDIRECT("'" &amp; V$2 &amp; "'!F" &amp; ROWS!V114)-TIME!V114), ABS(INDIRECT("'" &amp; V$2 &amp; "'!J" &amp; ROWS!V114)-TIME!V114)), "")</f>
        <v/>
      </c>
      <c r="W114" s="2" t="str">
        <f ca="1">_xlfn.IFNA(MAX(ABS(INDIRECT("'" &amp; W$2 &amp; "'!B" &amp; ROWS!W114)-TIME!W114), ABS(INDIRECT("'" &amp; W$2 &amp; "'!F" &amp; ROWS!W114)-TIME!W114), ABS(INDIRECT("'" &amp; W$2 &amp; "'!J" &amp; ROWS!W114)-TIME!W114)), "")</f>
        <v/>
      </c>
      <c r="X114" s="2">
        <f ca="1">_xlfn.IFNA(MAX(ABS(INDIRECT("'" &amp; X$2 &amp; "'!B" &amp; ROWS!X114)-TIME!X114), ABS(INDIRECT("'" &amp; X$2 &amp; "'!F" &amp; ROWS!X114)-TIME!X114), ABS(INDIRECT("'" &amp; X$2 &amp; "'!J" &amp; ROWS!X114)-TIME!X114)), "")</f>
        <v>3.9999999999999813E-2</v>
      </c>
      <c r="Y114" s="2">
        <f ca="1">_xlfn.IFNA(MAX(ABS(INDIRECT("'" &amp; Y$2 &amp; "'!B" &amp; ROWS!Y114)-TIME!Y114), ABS(INDIRECT("'" &amp; Y$2 &amp; "'!F" &amp; ROWS!Y114)-TIME!Y114), ABS(INDIRECT("'" &amp; Y$2 &amp; "'!J" &amp; ROWS!Y114)-TIME!Y114)), "")</f>
        <v>9.9999999999999867E-2</v>
      </c>
    </row>
    <row r="115" spans="1:25" x14ac:dyDescent="0.25">
      <c r="A115" t="str">
        <f>METRICS!A114</f>
        <v>interpose-stdlib</v>
      </c>
      <c r="B115" s="2">
        <f ca="1">_xlfn.IFNA(MAX(ABS(INDIRECT("'" &amp; B$2 &amp; "'!B" &amp; ROWS!B115)-TIME!B115), ABS(INDIRECT("'" &amp; B$2 &amp; "'!F" &amp; ROWS!B115)-TIME!B115), ABS(INDIRECT("'" &amp; B$2 &amp; "'!J" &amp; ROWS!B115)-TIME!B115)), "")</f>
        <v>2.0000000000000018E-2</v>
      </c>
      <c r="C115" s="2">
        <f ca="1">_xlfn.IFNA(MAX(ABS(INDIRECT("'" &amp; C$2 &amp; "'!B" &amp; ROWS!C115)-TIME!C115), ABS(INDIRECT("'" &amp; C$2 &amp; "'!F" &amp; ROWS!C115)-TIME!C115), ABS(INDIRECT("'" &amp; C$2 &amp; "'!J" &amp; ROWS!C115)-TIME!C115)), "")</f>
        <v>1.0000000000000009E-2</v>
      </c>
      <c r="D115" s="2">
        <f ca="1">_xlfn.IFNA(MAX(ABS(INDIRECT("'" &amp; D$2 &amp; "'!B" &amp; ROWS!D115)-TIME!D115), ABS(INDIRECT("'" &amp; D$2 &amp; "'!F" &amp; ROWS!D115)-TIME!D115), ABS(INDIRECT("'" &amp; D$2 &amp; "'!J" &amp; ROWS!D115)-TIME!D115)), "")</f>
        <v>1.0000000000000009E-2</v>
      </c>
      <c r="E115" s="2">
        <f ca="1">_xlfn.IFNA(MAX(ABS(INDIRECT("'" &amp; E$2 &amp; "'!B" &amp; ROWS!E115)-TIME!E115), ABS(INDIRECT("'" &amp; E$2 &amp; "'!F" &amp; ROWS!E115)-TIME!E115), ABS(INDIRECT("'" &amp; E$2 &amp; "'!J" &amp; ROWS!E115)-TIME!E115)), "")</f>
        <v>5.9999999999998721E-2</v>
      </c>
      <c r="F115" s="2">
        <f ca="1">_xlfn.IFNA(MAX(ABS(INDIRECT("'" &amp; F$2 &amp; "'!B" &amp; ROWS!F115)-TIME!F115), ABS(INDIRECT("'" &amp; F$2 &amp; "'!F" &amp; ROWS!F115)-TIME!F115), ABS(INDIRECT("'" &amp; F$2 &amp; "'!J" &amp; ROWS!F115)-TIME!F115)), "")</f>
        <v>0.12000000000000099</v>
      </c>
      <c r="G115" s="2">
        <f ca="1">_xlfn.IFNA(MAX(ABS(INDIRECT("'" &amp; G$2 &amp; "'!B" &amp; ROWS!G115)-TIME!G115), ABS(INDIRECT("'" &amp; G$2 &amp; "'!F" &amp; ROWS!G115)-TIME!G115), ABS(INDIRECT("'" &amp; G$2 &amp; "'!J" &amp; ROWS!G115)-TIME!G115)), "")</f>
        <v>4.9999999999999822E-2</v>
      </c>
      <c r="H115" s="2">
        <f ca="1">_xlfn.IFNA(MAX(ABS(INDIRECT("'" &amp; H$2 &amp; "'!B" &amp; ROWS!H115)-TIME!H115), ABS(INDIRECT("'" &amp; H$2 &amp; "'!F" &amp; ROWS!H115)-TIME!H115), ABS(INDIRECT("'" &amp; H$2 &amp; "'!J" &amp; ROWS!H115)-TIME!H115)), "")</f>
        <v>1.0000000000000675E-2</v>
      </c>
      <c r="I115" s="2">
        <f ca="1">_xlfn.IFNA(MAX(ABS(INDIRECT("'" &amp; I$2 &amp; "'!B" &amp; ROWS!I115)-TIME!I115), ABS(INDIRECT("'" &amp; I$2 &amp; "'!F" &amp; ROWS!I115)-TIME!I115), ABS(INDIRECT("'" &amp; I$2 &amp; "'!J" &amp; ROWS!I115)-TIME!I115)), "")</f>
        <v>6.0000000000000497E-2</v>
      </c>
      <c r="J115" s="2">
        <f ca="1">_xlfn.IFNA(MAX(ABS(INDIRECT("'" &amp; J$2 &amp; "'!B" &amp; ROWS!J115)-TIME!J115), ABS(INDIRECT("'" &amp; J$2 &amp; "'!F" &amp; ROWS!J115)-TIME!J115), ABS(INDIRECT("'" &amp; J$2 &amp; "'!J" &amp; ROWS!J115)-TIME!J115)), "")</f>
        <v>1.0000000000000009E-2</v>
      </c>
      <c r="K115" s="2">
        <f ca="1">_xlfn.IFNA(MAX(ABS(INDIRECT("'" &amp; K$2 &amp; "'!B" &amp; ROWS!K115)-TIME!K115), ABS(INDIRECT("'" &amp; K$2 &amp; "'!F" &amp; ROWS!K115)-TIME!K115), ABS(INDIRECT("'" &amp; K$2 &amp; "'!J" &amp; ROWS!K115)-TIME!K115)), "")</f>
        <v>3.0000000000000027E-2</v>
      </c>
      <c r="L115" s="2">
        <f ca="1">_xlfn.IFNA(MAX(ABS(INDIRECT("'" &amp; L$2 &amp; "'!B" &amp; ROWS!L115)-TIME!L115), ABS(INDIRECT("'" &amp; L$2 &amp; "'!F" &amp; ROWS!L115)-TIME!L115), ABS(INDIRECT("'" &amp; L$2 &amp; "'!J" &amp; ROWS!L115)-TIME!L115)), "")</f>
        <v>9.9999999999998979E-3</v>
      </c>
      <c r="M115" s="2">
        <f ca="1">_xlfn.IFNA(MAX(ABS(INDIRECT("'" &amp; M$2 &amp; "'!B" &amp; ROWS!M115)-TIME!M115), ABS(INDIRECT("'" &amp; M$2 &amp; "'!F" &amp; ROWS!M115)-TIME!M115), ABS(INDIRECT("'" &amp; M$2 &amp; "'!J" &amp; ROWS!M115)-TIME!M115)), "")</f>
        <v>5.0000000000000711E-2</v>
      </c>
      <c r="N115" s="2">
        <f ca="1">_xlfn.IFNA(MAX(ABS(INDIRECT("'" &amp; N$2 &amp; "'!B" &amp; ROWS!N115)-TIME!N115), ABS(INDIRECT("'" &amp; N$2 &amp; "'!F" &amp; ROWS!N115)-TIME!N115), ABS(INDIRECT("'" &amp; N$2 &amp; "'!J" &amp; ROWS!N115)-TIME!N115)), "")</f>
        <v>0.41999999999999815</v>
      </c>
      <c r="O115" s="2">
        <f ca="1">_xlfn.IFNA(MAX(ABS(INDIRECT("'" &amp; O$2 &amp; "'!B" &amp; ROWS!O115)-TIME!O115), ABS(INDIRECT("'" &amp; O$2 &amp; "'!F" &amp; ROWS!O115)-TIME!O115), ABS(INDIRECT("'" &amp; O$2 &amp; "'!J" &amp; ROWS!O115)-TIME!O115)), "")</f>
        <v>0.28000000000000025</v>
      </c>
      <c r="P115" s="2">
        <f ca="1">_xlfn.IFNA(MAX(ABS(INDIRECT("'" &amp; P$2 &amp; "'!B" &amp; ROWS!P115)-TIME!P115), ABS(INDIRECT("'" &amp; P$2 &amp; "'!F" &amp; ROWS!P115)-TIME!P115), ABS(INDIRECT("'" &amp; P$2 &amp; "'!J" &amp; ROWS!P115)-TIME!P115)), "")</f>
        <v>1.9999999999999962E-2</v>
      </c>
      <c r="Q115" s="2">
        <f ca="1">_xlfn.IFNA(MAX(ABS(INDIRECT("'" &amp; Q$2 &amp; "'!B" &amp; ROWS!Q115)-TIME!Q115), ABS(INDIRECT("'" &amp; Q$2 &amp; "'!F" &amp; ROWS!Q115)-TIME!Q115), ABS(INDIRECT("'" &amp; Q$2 &amp; "'!J" &amp; ROWS!Q115)-TIME!Q115)), "")</f>
        <v>1.0000000000000009E-2</v>
      </c>
      <c r="R115" s="2">
        <f ca="1">_xlfn.IFNA(MAX(ABS(INDIRECT("'" &amp; R$2 &amp; "'!B" &amp; ROWS!R115)-TIME!R115), ABS(INDIRECT("'" &amp; R$2 &amp; "'!F" &amp; ROWS!R115)-TIME!R115), ABS(INDIRECT("'" &amp; R$2 &amp; "'!J" &amp; ROWS!R115)-TIME!R115)), "")</f>
        <v>9.000000000000008E-2</v>
      </c>
      <c r="S115" s="2">
        <f ca="1">_xlfn.IFNA(MAX(ABS(INDIRECT("'" &amp; S$2 &amp; "'!B" &amp; ROWS!S115)-TIME!S115), ABS(INDIRECT("'" &amp; S$2 &amp; "'!F" &amp; ROWS!S115)-TIME!S115), ABS(INDIRECT("'" &amp; S$2 &amp; "'!J" &amp; ROWS!S115)-TIME!S115)), "")</f>
        <v>2.0000000000000018E-2</v>
      </c>
      <c r="T115" s="2">
        <f ca="1">_xlfn.IFNA(MAX(ABS(INDIRECT("'" &amp; T$2 &amp; "'!B" &amp; ROWS!T115)-TIME!T115), ABS(INDIRECT("'" &amp; T$2 &amp; "'!F" &amp; ROWS!T115)-TIME!T115), ABS(INDIRECT("'" &amp; T$2 &amp; "'!J" &amp; ROWS!T115)-TIME!T115)), "")</f>
        <v>9.9999999999998979E-3</v>
      </c>
      <c r="U115" s="2">
        <f ca="1">_xlfn.IFNA(MAX(ABS(INDIRECT("'" &amp; U$2 &amp; "'!B" &amp; ROWS!U115)-TIME!U115), ABS(INDIRECT("'" &amp; U$2 &amp; "'!F" &amp; ROWS!U115)-TIME!U115), ABS(INDIRECT("'" &amp; U$2 &amp; "'!J" &amp; ROWS!U115)-TIME!U115)), "")</f>
        <v>0.32000000000000028</v>
      </c>
      <c r="V115" s="2">
        <f ca="1">_xlfn.IFNA(MAX(ABS(INDIRECT("'" &amp; V$2 &amp; "'!B" &amp; ROWS!V115)-TIME!V115), ABS(INDIRECT("'" &amp; V$2 &amp; "'!F" &amp; ROWS!V115)-TIME!V115), ABS(INDIRECT("'" &amp; V$2 &amp; "'!J" &amp; ROWS!V115)-TIME!V115)), "")</f>
        <v>0.15000000000000213</v>
      </c>
      <c r="W115" s="2">
        <f ca="1">_xlfn.IFNA(MAX(ABS(INDIRECT("'" &amp; W$2 &amp; "'!B" &amp; ROWS!W115)-TIME!W115), ABS(INDIRECT("'" &amp; W$2 &amp; "'!F" &amp; ROWS!W115)-TIME!W115), ABS(INDIRECT("'" &amp; W$2 &amp; "'!J" &amp; ROWS!W115)-TIME!W115)), "")</f>
        <v>0.14999999999999947</v>
      </c>
      <c r="X115" s="2">
        <f ca="1">_xlfn.IFNA(MAX(ABS(INDIRECT("'" &amp; X$2 &amp; "'!B" &amp; ROWS!X115)-TIME!X115), ABS(INDIRECT("'" &amp; X$2 &amp; "'!F" &amp; ROWS!X115)-TIME!X115), ABS(INDIRECT("'" &amp; X$2 &amp; "'!J" &amp; ROWS!X115)-TIME!X115)), "")</f>
        <v>9.9999999999999534E-3</v>
      </c>
      <c r="Y115" s="2">
        <f ca="1">_xlfn.IFNA(MAX(ABS(INDIRECT("'" &amp; Y$2 &amp; "'!B" &amp; ROWS!Y115)-TIME!Y115), ABS(INDIRECT("'" &amp; Y$2 &amp; "'!F" &amp; ROWS!Y115)-TIME!Y115), ABS(INDIRECT("'" &amp; Y$2 &amp; "'!J" &amp; ROWS!Y115)-TIME!Y115)), "")</f>
        <v>1.9999999999999907E-2</v>
      </c>
    </row>
    <row r="116" spans="1:25" x14ac:dyDescent="0.25">
      <c r="A116" t="str">
        <f>METRICS!A115</f>
        <v>iostream-stdlib</v>
      </c>
      <c r="B116" s="2">
        <f ca="1">_xlfn.IFNA(MAX(ABS(INDIRECT("'" &amp; B$2 &amp; "'!B" &amp; ROWS!B116)-TIME!B116), ABS(INDIRECT("'" &amp; B$2 &amp; "'!F" &amp; ROWS!B116)-TIME!B116), ABS(INDIRECT("'" &amp; B$2 &amp; "'!J" &amp; ROWS!B116)-TIME!B116)), "")</f>
        <v>0</v>
      </c>
      <c r="C116" s="2">
        <f ca="1">_xlfn.IFNA(MAX(ABS(INDIRECT("'" &amp; C$2 &amp; "'!B" &amp; ROWS!C116)-TIME!C116), ABS(INDIRECT("'" &amp; C$2 &amp; "'!F" &amp; ROWS!C116)-TIME!C116), ABS(INDIRECT("'" &amp; C$2 &amp; "'!J" &amp; ROWS!C116)-TIME!C116)), "")</f>
        <v>1.999999999999999E-2</v>
      </c>
      <c r="D116" s="2">
        <f ca="1">_xlfn.IFNA(MAX(ABS(INDIRECT("'" &amp; D$2 &amp; "'!B" &amp; ROWS!D116)-TIME!D116), ABS(INDIRECT("'" &amp; D$2 &amp; "'!F" &amp; ROWS!D116)-TIME!D116), ABS(INDIRECT("'" &amp; D$2 &amp; "'!J" &amp; ROWS!D116)-TIME!D116)), "")</f>
        <v>0</v>
      </c>
      <c r="E116" s="2" t="str">
        <f ca="1">_xlfn.IFNA(MAX(ABS(INDIRECT("'" &amp; E$2 &amp; "'!B" &amp; ROWS!E116)-TIME!E116), ABS(INDIRECT("'" &amp; E$2 &amp; "'!F" &amp; ROWS!E116)-TIME!E116), ABS(INDIRECT("'" &amp; E$2 &amp; "'!J" &amp; ROWS!E116)-TIME!E116)), "")</f>
        <v/>
      </c>
      <c r="F116" s="2" t="str">
        <f ca="1">_xlfn.IFNA(MAX(ABS(INDIRECT("'" &amp; F$2 &amp; "'!B" &amp; ROWS!F116)-TIME!F116), ABS(INDIRECT("'" &amp; F$2 &amp; "'!F" &amp; ROWS!F116)-TIME!F116), ABS(INDIRECT("'" &amp; F$2 &amp; "'!J" &amp; ROWS!F116)-TIME!F116)), "")</f>
        <v/>
      </c>
      <c r="G116" s="2" t="str">
        <f ca="1">_xlfn.IFNA(MAX(ABS(INDIRECT("'" &amp; G$2 &amp; "'!B" &amp; ROWS!G116)-TIME!G116), ABS(INDIRECT("'" &amp; G$2 &amp; "'!F" &amp; ROWS!G116)-TIME!G116), ABS(INDIRECT("'" &amp; G$2 &amp; "'!J" &amp; ROWS!G116)-TIME!G116)), "")</f>
        <v/>
      </c>
      <c r="H116" s="2" t="str">
        <f ca="1">_xlfn.IFNA(MAX(ABS(INDIRECT("'" &amp; H$2 &amp; "'!B" &amp; ROWS!H116)-TIME!H116), ABS(INDIRECT("'" &amp; H$2 &amp; "'!F" &amp; ROWS!H116)-TIME!H116), ABS(INDIRECT("'" &amp; H$2 &amp; "'!J" &amp; ROWS!H116)-TIME!H116)), "")</f>
        <v/>
      </c>
      <c r="I116" s="2" t="str">
        <f ca="1">_xlfn.IFNA(MAX(ABS(INDIRECT("'" &amp; I$2 &amp; "'!B" &amp; ROWS!I116)-TIME!I116), ABS(INDIRECT("'" &amp; I$2 &amp; "'!F" &amp; ROWS!I116)-TIME!I116), ABS(INDIRECT("'" &amp; I$2 &amp; "'!J" &amp; ROWS!I116)-TIME!I116)), "")</f>
        <v/>
      </c>
      <c r="J116" s="2">
        <f ca="1">_xlfn.IFNA(MAX(ABS(INDIRECT("'" &amp; J$2 &amp; "'!B" &amp; ROWS!J116)-TIME!J116), ABS(INDIRECT("'" &amp; J$2 &amp; "'!F" &amp; ROWS!J116)-TIME!J116), ABS(INDIRECT("'" &amp; J$2 &amp; "'!J" &amp; ROWS!J116)-TIME!J116)), "")</f>
        <v>0</v>
      </c>
      <c r="K116" s="2">
        <f ca="1">_xlfn.IFNA(MAX(ABS(INDIRECT("'" &amp; K$2 &amp; "'!B" &amp; ROWS!K116)-TIME!K116), ABS(INDIRECT("'" &amp; K$2 &amp; "'!F" &amp; ROWS!K116)-TIME!K116), ABS(INDIRECT("'" &amp; K$2 &amp; "'!J" &amp; ROWS!K116)-TIME!K116)), "")</f>
        <v>1.0000000000000009E-2</v>
      </c>
      <c r="L116" s="2">
        <f ca="1">_xlfn.IFNA(MAX(ABS(INDIRECT("'" &amp; L$2 &amp; "'!B" &amp; ROWS!L116)-TIME!L116), ABS(INDIRECT("'" &amp; L$2 &amp; "'!F" &amp; ROWS!L116)-TIME!L116), ABS(INDIRECT("'" &amp; L$2 &amp; "'!J" &amp; ROWS!L116)-TIME!L116)), "")</f>
        <v>1.0000000000000009E-2</v>
      </c>
      <c r="M116" s="2" t="str">
        <f ca="1">_xlfn.IFNA(MAX(ABS(INDIRECT("'" &amp; M$2 &amp; "'!B" &amp; ROWS!M116)-TIME!M116), ABS(INDIRECT("'" &amp; M$2 &amp; "'!F" &amp; ROWS!M116)-TIME!M116), ABS(INDIRECT("'" &amp; M$2 &amp; "'!J" &amp; ROWS!M116)-TIME!M116)), "")</f>
        <v/>
      </c>
      <c r="N116" s="2" t="str">
        <f ca="1">_xlfn.IFNA(MAX(ABS(INDIRECT("'" &amp; N$2 &amp; "'!B" &amp; ROWS!N116)-TIME!N116), ABS(INDIRECT("'" &amp; N$2 &amp; "'!F" &amp; ROWS!N116)-TIME!N116), ABS(INDIRECT("'" &amp; N$2 &amp; "'!J" &amp; ROWS!N116)-TIME!N116)), "")</f>
        <v/>
      </c>
      <c r="O116" s="2" t="str">
        <f ca="1">_xlfn.IFNA(MAX(ABS(INDIRECT("'" &amp; O$2 &amp; "'!B" &amp; ROWS!O116)-TIME!O116), ABS(INDIRECT("'" &amp; O$2 &amp; "'!F" &amp; ROWS!O116)-TIME!O116), ABS(INDIRECT("'" &amp; O$2 &amp; "'!J" &amp; ROWS!O116)-TIME!O116)), "")</f>
        <v/>
      </c>
      <c r="P116" s="2" t="str">
        <f ca="1">_xlfn.IFNA(MAX(ABS(INDIRECT("'" &amp; P$2 &amp; "'!B" &amp; ROWS!P116)-TIME!P116), ABS(INDIRECT("'" &amp; P$2 &amp; "'!F" &amp; ROWS!P116)-TIME!P116), ABS(INDIRECT("'" &amp; P$2 &amp; "'!J" &amp; ROWS!P116)-TIME!P116)), "")</f>
        <v/>
      </c>
      <c r="Q116" s="2" t="str">
        <f ca="1">_xlfn.IFNA(MAX(ABS(INDIRECT("'" &amp; Q$2 &amp; "'!B" &amp; ROWS!Q116)-TIME!Q116), ABS(INDIRECT("'" &amp; Q$2 &amp; "'!F" &amp; ROWS!Q116)-TIME!Q116), ABS(INDIRECT("'" &amp; Q$2 &amp; "'!J" &amp; ROWS!Q116)-TIME!Q116)), "")</f>
        <v/>
      </c>
      <c r="R116" s="2">
        <f ca="1">_xlfn.IFNA(MAX(ABS(INDIRECT("'" &amp; R$2 &amp; "'!B" &amp; ROWS!R116)-TIME!R116), ABS(INDIRECT("'" &amp; R$2 &amp; "'!F" &amp; ROWS!R116)-TIME!R116), ABS(INDIRECT("'" &amp; R$2 &amp; "'!J" &amp; ROWS!R116)-TIME!R116)), "")</f>
        <v>9.999999999999995E-3</v>
      </c>
      <c r="S116" s="2">
        <f ca="1">_xlfn.IFNA(MAX(ABS(INDIRECT("'" &amp; S$2 &amp; "'!B" &amp; ROWS!S116)-TIME!S116), ABS(INDIRECT("'" &amp; S$2 &amp; "'!F" &amp; ROWS!S116)-TIME!S116), ABS(INDIRECT("'" &amp; S$2 &amp; "'!J" &amp; ROWS!S116)-TIME!S116)), "")</f>
        <v>0</v>
      </c>
      <c r="T116" s="2">
        <f ca="1">_xlfn.IFNA(MAX(ABS(INDIRECT("'" &amp; T$2 &amp; "'!B" &amp; ROWS!T116)-TIME!T116), ABS(INDIRECT("'" &amp; T$2 &amp; "'!F" &amp; ROWS!T116)-TIME!T116), ABS(INDIRECT("'" &amp; T$2 &amp; "'!J" &amp; ROWS!T116)-TIME!T116)), "")</f>
        <v>0</v>
      </c>
      <c r="U116" s="2" t="str">
        <f ca="1">_xlfn.IFNA(MAX(ABS(INDIRECT("'" &amp; U$2 &amp; "'!B" &amp; ROWS!U116)-TIME!U116), ABS(INDIRECT("'" &amp; U$2 &amp; "'!F" &amp; ROWS!U116)-TIME!U116), ABS(INDIRECT("'" &amp; U$2 &amp; "'!J" &amp; ROWS!U116)-TIME!U116)), "")</f>
        <v/>
      </c>
      <c r="V116" s="2" t="str">
        <f ca="1">_xlfn.IFNA(MAX(ABS(INDIRECT("'" &amp; V$2 &amp; "'!B" &amp; ROWS!V116)-TIME!V116), ABS(INDIRECT("'" &amp; V$2 &amp; "'!F" &amp; ROWS!V116)-TIME!V116), ABS(INDIRECT("'" &amp; V$2 &amp; "'!J" &amp; ROWS!V116)-TIME!V116)), "")</f>
        <v/>
      </c>
      <c r="W116" s="2" t="str">
        <f ca="1">_xlfn.IFNA(MAX(ABS(INDIRECT("'" &amp; W$2 &amp; "'!B" &amp; ROWS!W116)-TIME!W116), ABS(INDIRECT("'" &amp; W$2 &amp; "'!F" &amp; ROWS!W116)-TIME!W116), ABS(INDIRECT("'" &amp; W$2 &amp; "'!J" &amp; ROWS!W116)-TIME!W116)), "")</f>
        <v/>
      </c>
      <c r="X116" s="2" t="str">
        <f ca="1">_xlfn.IFNA(MAX(ABS(INDIRECT("'" &amp; X$2 &amp; "'!B" &amp; ROWS!X116)-TIME!X116), ABS(INDIRECT("'" &amp; X$2 &amp; "'!F" &amp; ROWS!X116)-TIME!X116), ABS(INDIRECT("'" &amp; X$2 &amp; "'!J" &amp; ROWS!X116)-TIME!X116)), "")</f>
        <v/>
      </c>
      <c r="Y116" s="2" t="str">
        <f ca="1">_xlfn.IFNA(MAX(ABS(INDIRECT("'" &amp; Y$2 &amp; "'!B" &amp; ROWS!Y116)-TIME!Y116), ABS(INDIRECT("'" &amp; Y$2 &amp; "'!F" &amp; ROWS!Y116)-TIME!Y116), ABS(INDIRECT("'" &amp; Y$2 &amp; "'!J" &amp; ROWS!Y116)-TIME!Y116)), "")</f>
        <v/>
      </c>
    </row>
    <row r="117" spans="1:25" x14ac:dyDescent="0.25">
      <c r="A117" t="str">
        <f>METRICS!A116</f>
        <v>iterator-stdlib</v>
      </c>
      <c r="B117" s="2">
        <f ca="1">_xlfn.IFNA(MAX(ABS(INDIRECT("'" &amp; B$2 &amp; "'!B" &amp; ROWS!B117)-TIME!B117), ABS(INDIRECT("'" &amp; B$2 &amp; "'!F" &amp; ROWS!B117)-TIME!B117), ABS(INDIRECT("'" &amp; B$2 &amp; "'!J" &amp; ROWS!B117)-TIME!B117)), "")</f>
        <v>0</v>
      </c>
      <c r="C117" s="2">
        <f ca="1">_xlfn.IFNA(MAX(ABS(INDIRECT("'" &amp; C$2 &amp; "'!B" &amp; ROWS!C117)-TIME!C117), ABS(INDIRECT("'" &amp; C$2 &amp; "'!F" &amp; ROWS!C117)-TIME!C117), ABS(INDIRECT("'" &amp; C$2 &amp; "'!J" &amp; ROWS!C117)-TIME!C117)), "")</f>
        <v>9.999999999999995E-3</v>
      </c>
      <c r="D117" s="2">
        <f ca="1">_xlfn.IFNA(MAX(ABS(INDIRECT("'" &amp; D$2 &amp; "'!B" &amp; ROWS!D117)-TIME!D117), ABS(INDIRECT("'" &amp; D$2 &amp; "'!F" &amp; ROWS!D117)-TIME!D117), ABS(INDIRECT("'" &amp; D$2 &amp; "'!J" &amp; ROWS!D117)-TIME!D117)), "")</f>
        <v>0</v>
      </c>
      <c r="E117" s="2">
        <f ca="1">_xlfn.IFNA(MAX(ABS(INDIRECT("'" &amp; E$2 &amp; "'!B" &amp; ROWS!E117)-TIME!E117), ABS(INDIRECT("'" &amp; E$2 &amp; "'!F" &amp; ROWS!E117)-TIME!E117), ABS(INDIRECT("'" &amp; E$2 &amp; "'!J" &amp; ROWS!E117)-TIME!E117)), "")</f>
        <v>1.0000000000000009E-2</v>
      </c>
      <c r="F117" s="2">
        <f ca="1">_xlfn.IFNA(MAX(ABS(INDIRECT("'" &amp; F$2 &amp; "'!B" &amp; ROWS!F117)-TIME!F117), ABS(INDIRECT("'" &amp; F$2 &amp; "'!F" &amp; ROWS!F117)-TIME!F117), ABS(INDIRECT("'" &amp; F$2 &amp; "'!J" &amp; ROWS!F117)-TIME!F117)), "")</f>
        <v>1.0000000000000009E-2</v>
      </c>
      <c r="G117" s="2">
        <f ca="1">_xlfn.IFNA(MAX(ABS(INDIRECT("'" &amp; G$2 &amp; "'!B" &amp; ROWS!G117)-TIME!G117), ABS(INDIRECT("'" &amp; G$2 &amp; "'!F" &amp; ROWS!G117)-TIME!G117), ABS(INDIRECT("'" &amp; G$2 &amp; "'!J" &amp; ROWS!G117)-TIME!G117)), "")</f>
        <v>1.0000000000000009E-2</v>
      </c>
      <c r="H117" s="2">
        <f ca="1">_xlfn.IFNA(MAX(ABS(INDIRECT("'" &amp; H$2 &amp; "'!B" &amp; ROWS!H117)-TIME!H117), ABS(INDIRECT("'" &amp; H$2 &amp; "'!F" &amp; ROWS!H117)-TIME!H117), ABS(INDIRECT("'" &amp; H$2 &amp; "'!J" &amp; ROWS!H117)-TIME!H117)), "")</f>
        <v>2.9999999999999805E-2</v>
      </c>
      <c r="I117" s="2">
        <f ca="1">_xlfn.IFNA(MAX(ABS(INDIRECT("'" &amp; I$2 &amp; "'!B" &amp; ROWS!I117)-TIME!I117), ABS(INDIRECT("'" &amp; I$2 &amp; "'!F" &amp; ROWS!I117)-TIME!I117), ABS(INDIRECT("'" &amp; I$2 &amp; "'!J" &amp; ROWS!I117)-TIME!I117)), "")</f>
        <v>1.0000000000000009E-2</v>
      </c>
      <c r="J117" s="2">
        <f ca="1">_xlfn.IFNA(MAX(ABS(INDIRECT("'" &amp; J$2 &amp; "'!B" &amp; ROWS!J117)-TIME!J117), ABS(INDIRECT("'" &amp; J$2 &amp; "'!F" &amp; ROWS!J117)-TIME!J117), ABS(INDIRECT("'" &amp; J$2 &amp; "'!J" &amp; ROWS!J117)-TIME!J117)), "")</f>
        <v>0</v>
      </c>
      <c r="K117" s="2">
        <f ca="1">_xlfn.IFNA(MAX(ABS(INDIRECT("'" &amp; K$2 &amp; "'!B" &amp; ROWS!K117)-TIME!K117), ABS(INDIRECT("'" &amp; K$2 &amp; "'!F" &amp; ROWS!K117)-TIME!K117), ABS(INDIRECT("'" &amp; K$2 &amp; "'!J" &amp; ROWS!K117)-TIME!K117)), "")</f>
        <v>1.0000000000000002E-2</v>
      </c>
      <c r="L117" s="2">
        <f ca="1">_xlfn.IFNA(MAX(ABS(INDIRECT("'" &amp; L$2 &amp; "'!B" &amp; ROWS!L117)-TIME!L117), ABS(INDIRECT("'" &amp; L$2 &amp; "'!F" &amp; ROWS!L117)-TIME!L117), ABS(INDIRECT("'" &amp; L$2 &amp; "'!J" &amp; ROWS!L117)-TIME!L117)), "")</f>
        <v>0</v>
      </c>
      <c r="M117" s="2">
        <f ca="1">_xlfn.IFNA(MAX(ABS(INDIRECT("'" &amp; M$2 &amp; "'!B" &amp; ROWS!M117)-TIME!M117), ABS(INDIRECT("'" &amp; M$2 &amp; "'!F" &amp; ROWS!M117)-TIME!M117), ABS(INDIRECT("'" &amp; M$2 &amp; "'!J" &amp; ROWS!M117)-TIME!M117)), "")</f>
        <v>1.0000000000000009E-2</v>
      </c>
      <c r="N117" s="2">
        <f ca="1">_xlfn.IFNA(MAX(ABS(INDIRECT("'" &amp; N$2 &amp; "'!B" &amp; ROWS!N117)-TIME!N117), ABS(INDIRECT("'" &amp; N$2 &amp; "'!F" &amp; ROWS!N117)-TIME!N117), ABS(INDIRECT("'" &amp; N$2 &amp; "'!J" &amp; ROWS!N117)-TIME!N117)), "")</f>
        <v>9.9999999999999534E-3</v>
      </c>
      <c r="O117" s="2">
        <f ca="1">_xlfn.IFNA(MAX(ABS(INDIRECT("'" &amp; O$2 &amp; "'!B" &amp; ROWS!O117)-TIME!O117), ABS(INDIRECT("'" &amp; O$2 &amp; "'!F" &amp; ROWS!O117)-TIME!O117), ABS(INDIRECT("'" &amp; O$2 &amp; "'!J" &amp; ROWS!O117)-TIME!O117)), "")</f>
        <v>1.0000000000000009E-2</v>
      </c>
      <c r="P117" s="2">
        <f ca="1">_xlfn.IFNA(MAX(ABS(INDIRECT("'" &amp; P$2 &amp; "'!B" &amp; ROWS!P117)-TIME!P117), ABS(INDIRECT("'" &amp; P$2 &amp; "'!F" &amp; ROWS!P117)-TIME!P117), ABS(INDIRECT("'" &amp; P$2 &amp; "'!J" &amp; ROWS!P117)-TIME!P117)), "")</f>
        <v>1.0000000000000009E-2</v>
      </c>
      <c r="Q117" s="2">
        <f ca="1">_xlfn.IFNA(MAX(ABS(INDIRECT("'" &amp; Q$2 &amp; "'!B" &amp; ROWS!Q117)-TIME!Q117), ABS(INDIRECT("'" &amp; Q$2 &amp; "'!F" &amp; ROWS!Q117)-TIME!Q117), ABS(INDIRECT("'" &amp; Q$2 &amp; "'!J" &amp; ROWS!Q117)-TIME!Q117)), "")</f>
        <v>9.999999999999995E-3</v>
      </c>
      <c r="R117" s="2">
        <f ca="1">_xlfn.IFNA(MAX(ABS(INDIRECT("'" &amp; R$2 &amp; "'!B" &amp; ROWS!R117)-TIME!R117), ABS(INDIRECT("'" &amp; R$2 &amp; "'!F" &amp; ROWS!R117)-TIME!R117), ABS(INDIRECT("'" &amp; R$2 &amp; "'!J" &amp; ROWS!R117)-TIME!R117)), "")</f>
        <v>0</v>
      </c>
      <c r="S117" s="2">
        <f ca="1">_xlfn.IFNA(MAX(ABS(INDIRECT("'" &amp; S$2 &amp; "'!B" &amp; ROWS!S117)-TIME!S117), ABS(INDIRECT("'" &amp; S$2 &amp; "'!F" &amp; ROWS!S117)-TIME!S117), ABS(INDIRECT("'" &amp; S$2 &amp; "'!J" &amp; ROWS!S117)-TIME!S117)), "")</f>
        <v>0</v>
      </c>
      <c r="T117" s="2">
        <f ca="1">_xlfn.IFNA(MAX(ABS(INDIRECT("'" &amp; T$2 &amp; "'!B" &amp; ROWS!T117)-TIME!T117), ABS(INDIRECT("'" &amp; T$2 &amp; "'!F" &amp; ROWS!T117)-TIME!T117), ABS(INDIRECT("'" &amp; T$2 &amp; "'!J" &amp; ROWS!T117)-TIME!T117)), "")</f>
        <v>0.01</v>
      </c>
      <c r="U117" s="2">
        <f ca="1">_xlfn.IFNA(MAX(ABS(INDIRECT("'" &amp; U$2 &amp; "'!B" &amp; ROWS!U117)-TIME!U117), ABS(INDIRECT("'" &amp; U$2 &amp; "'!F" &amp; ROWS!U117)-TIME!U117), ABS(INDIRECT("'" &amp; U$2 &amp; "'!J" &amp; ROWS!U117)-TIME!U117)), "")</f>
        <v>1.0000000000000009E-2</v>
      </c>
      <c r="V117" s="2">
        <f ca="1">_xlfn.IFNA(MAX(ABS(INDIRECT("'" &amp; V$2 &amp; "'!B" &amp; ROWS!V117)-TIME!V117), ABS(INDIRECT("'" &amp; V$2 &amp; "'!F" &amp; ROWS!V117)-TIME!V117), ABS(INDIRECT("'" &amp; V$2 &amp; "'!J" &amp; ROWS!V117)-TIME!V117)), "")</f>
        <v>1.9999999999999962E-2</v>
      </c>
      <c r="W117" s="2">
        <f ca="1">_xlfn.IFNA(MAX(ABS(INDIRECT("'" &amp; W$2 &amp; "'!B" &amp; ROWS!W117)-TIME!W117), ABS(INDIRECT("'" &amp; W$2 &amp; "'!F" &amp; ROWS!W117)-TIME!W117), ABS(INDIRECT("'" &amp; W$2 &amp; "'!J" &amp; ROWS!W117)-TIME!W117)), "")</f>
        <v>9.9999999999999811E-3</v>
      </c>
      <c r="X117" s="2">
        <f ca="1">_xlfn.IFNA(MAX(ABS(INDIRECT("'" &amp; X$2 &amp; "'!B" &amp; ROWS!X117)-TIME!X117), ABS(INDIRECT("'" &amp; X$2 &amp; "'!F" &amp; ROWS!X117)-TIME!X117), ABS(INDIRECT("'" &amp; X$2 &amp; "'!J" &amp; ROWS!X117)-TIME!X117)), "")</f>
        <v>1.0000000000000009E-2</v>
      </c>
      <c r="Y117" s="2">
        <f ca="1">_xlfn.IFNA(MAX(ABS(INDIRECT("'" &amp; Y$2 &amp; "'!B" &amp; ROWS!Y117)-TIME!Y117), ABS(INDIRECT("'" &amp; Y$2 &amp; "'!F" &amp; ROWS!Y117)-TIME!Y117), ABS(INDIRECT("'" &amp; Y$2 &amp; "'!J" &amp; ROWS!Y117)-TIME!Y117)), "")</f>
        <v>9.999999999999995E-3</v>
      </c>
    </row>
    <row r="118" spans="1:25" x14ac:dyDescent="0.25">
      <c r="A118" t="str">
        <f>METRICS!A117</f>
        <v>kernel-stdlib</v>
      </c>
      <c r="B118" s="2">
        <f ca="1">_xlfn.IFNA(MAX(ABS(INDIRECT("'" &amp; B$2 &amp; "'!B" &amp; ROWS!B118)-TIME!B118), ABS(INDIRECT("'" &amp; B$2 &amp; "'!F" &amp; ROWS!B118)-TIME!B118), ABS(INDIRECT("'" &amp; B$2 &amp; "'!J" &amp; ROWS!B118)-TIME!B118)), "")</f>
        <v>2.0000000000000018E-2</v>
      </c>
      <c r="C118" s="2">
        <f ca="1">_xlfn.IFNA(MAX(ABS(INDIRECT("'" &amp; C$2 &amp; "'!B" &amp; ROWS!C118)-TIME!C118), ABS(INDIRECT("'" &amp; C$2 &amp; "'!F" &amp; ROWS!C118)-TIME!C118), ABS(INDIRECT("'" &amp; C$2 &amp; "'!J" &amp; ROWS!C118)-TIME!C118)), "")</f>
        <v>0.20000000000000018</v>
      </c>
      <c r="D118" s="2">
        <f ca="1">_xlfn.IFNA(MAX(ABS(INDIRECT("'" &amp; D$2 &amp; "'!B" &amp; ROWS!D118)-TIME!D118), ABS(INDIRECT("'" &amp; D$2 &amp; "'!F" &amp; ROWS!D118)-TIME!D118), ABS(INDIRECT("'" &amp; D$2 &amp; "'!J" &amp; ROWS!D118)-TIME!D118)), "")</f>
        <v>2.0000000000000018E-2</v>
      </c>
      <c r="E118" s="2" t="str">
        <f ca="1">_xlfn.IFNA(MAX(ABS(INDIRECT("'" &amp; E$2 &amp; "'!B" &amp; ROWS!E118)-TIME!E118), ABS(INDIRECT("'" &amp; E$2 &amp; "'!F" &amp; ROWS!E118)-TIME!E118), ABS(INDIRECT("'" &amp; E$2 &amp; "'!J" &amp; ROWS!E118)-TIME!E118)), "")</f>
        <v/>
      </c>
      <c r="F118" s="2" t="str">
        <f ca="1">_xlfn.IFNA(MAX(ABS(INDIRECT("'" &amp; F$2 &amp; "'!B" &amp; ROWS!F118)-TIME!F118), ABS(INDIRECT("'" &amp; F$2 &amp; "'!F" &amp; ROWS!F118)-TIME!F118), ABS(INDIRECT("'" &amp; F$2 &amp; "'!J" &amp; ROWS!F118)-TIME!F118)), "")</f>
        <v/>
      </c>
      <c r="G118" s="2" t="str">
        <f ca="1">_xlfn.IFNA(MAX(ABS(INDIRECT("'" &amp; G$2 &amp; "'!B" &amp; ROWS!G118)-TIME!G118), ABS(INDIRECT("'" &amp; G$2 &amp; "'!F" &amp; ROWS!G118)-TIME!G118), ABS(INDIRECT("'" &amp; G$2 &amp; "'!J" &amp; ROWS!G118)-TIME!G118)), "")</f>
        <v/>
      </c>
      <c r="H118" s="2" t="str">
        <f ca="1">_xlfn.IFNA(MAX(ABS(INDIRECT("'" &amp; H$2 &amp; "'!B" &amp; ROWS!H118)-TIME!H118), ABS(INDIRECT("'" &amp; H$2 &amp; "'!F" &amp; ROWS!H118)-TIME!H118), ABS(INDIRECT("'" &amp; H$2 &amp; "'!J" &amp; ROWS!H118)-TIME!H118)), "")</f>
        <v/>
      </c>
      <c r="I118" s="2" t="str">
        <f ca="1">_xlfn.IFNA(MAX(ABS(INDIRECT("'" &amp; I$2 &amp; "'!B" &amp; ROWS!I118)-TIME!I118), ABS(INDIRECT("'" &amp; I$2 &amp; "'!F" &amp; ROWS!I118)-TIME!I118), ABS(INDIRECT("'" &amp; I$2 &amp; "'!J" &amp; ROWS!I118)-TIME!I118)), "")</f>
        <v/>
      </c>
      <c r="J118" s="2">
        <f ca="1">_xlfn.IFNA(MAX(ABS(INDIRECT("'" &amp; J$2 &amp; "'!B" &amp; ROWS!J118)-TIME!J118), ABS(INDIRECT("'" &amp; J$2 &amp; "'!F" &amp; ROWS!J118)-TIME!J118), ABS(INDIRECT("'" &amp; J$2 &amp; "'!J" &amp; ROWS!J118)-TIME!J118)), "")</f>
        <v>2.0000000000000018E-2</v>
      </c>
      <c r="K118" s="2">
        <f ca="1">_xlfn.IFNA(MAX(ABS(INDIRECT("'" &amp; K$2 &amp; "'!B" &amp; ROWS!K118)-TIME!K118), ABS(INDIRECT("'" &amp; K$2 &amp; "'!F" &amp; ROWS!K118)-TIME!K118), ABS(INDIRECT("'" &amp; K$2 &amp; "'!J" &amp; ROWS!K118)-TIME!K118)), "")</f>
        <v>0.16999999999999993</v>
      </c>
      <c r="L118" s="2">
        <f ca="1">_xlfn.IFNA(MAX(ABS(INDIRECT("'" &amp; L$2 &amp; "'!B" &amp; ROWS!L118)-TIME!L118), ABS(INDIRECT("'" &amp; L$2 &amp; "'!F" &amp; ROWS!L118)-TIME!L118), ABS(INDIRECT("'" &amp; L$2 &amp; "'!J" &amp; ROWS!L118)-TIME!L118)), "")</f>
        <v>1.0000000000000009E-2</v>
      </c>
      <c r="M118" s="2" t="str">
        <f ca="1">_xlfn.IFNA(MAX(ABS(INDIRECT("'" &amp; M$2 &amp; "'!B" &amp; ROWS!M118)-TIME!M118), ABS(INDIRECT("'" &amp; M$2 &amp; "'!F" &amp; ROWS!M118)-TIME!M118), ABS(INDIRECT("'" &amp; M$2 &amp; "'!J" &amp; ROWS!M118)-TIME!M118)), "")</f>
        <v/>
      </c>
      <c r="N118" s="2" t="str">
        <f ca="1">_xlfn.IFNA(MAX(ABS(INDIRECT("'" &amp; N$2 &amp; "'!B" &amp; ROWS!N118)-TIME!N118), ABS(INDIRECT("'" &amp; N$2 &amp; "'!F" &amp; ROWS!N118)-TIME!N118), ABS(INDIRECT("'" &amp; N$2 &amp; "'!J" &amp; ROWS!N118)-TIME!N118)), "")</f>
        <v/>
      </c>
      <c r="O118" s="2" t="str">
        <f ca="1">_xlfn.IFNA(MAX(ABS(INDIRECT("'" &amp; O$2 &amp; "'!B" &amp; ROWS!O118)-TIME!O118), ABS(INDIRECT("'" &amp; O$2 &amp; "'!F" &amp; ROWS!O118)-TIME!O118), ABS(INDIRECT("'" &amp; O$2 &amp; "'!J" &amp; ROWS!O118)-TIME!O118)), "")</f>
        <v/>
      </c>
      <c r="P118" s="2" t="str">
        <f ca="1">_xlfn.IFNA(MAX(ABS(INDIRECT("'" &amp; P$2 &amp; "'!B" &amp; ROWS!P118)-TIME!P118), ABS(INDIRECT("'" &amp; P$2 &amp; "'!F" &amp; ROWS!P118)-TIME!P118), ABS(INDIRECT("'" &amp; P$2 &amp; "'!J" &amp; ROWS!P118)-TIME!P118)), "")</f>
        <v/>
      </c>
      <c r="Q118" s="2" t="str">
        <f ca="1">_xlfn.IFNA(MAX(ABS(INDIRECT("'" &amp; Q$2 &amp; "'!B" &amp; ROWS!Q118)-TIME!Q118), ABS(INDIRECT("'" &amp; Q$2 &amp; "'!F" &amp; ROWS!Q118)-TIME!Q118), ABS(INDIRECT("'" &amp; Q$2 &amp; "'!J" &amp; ROWS!Q118)-TIME!Q118)), "")</f>
        <v/>
      </c>
      <c r="R118" s="2">
        <f ca="1">_xlfn.IFNA(MAX(ABS(INDIRECT("'" &amp; R$2 &amp; "'!B" &amp; ROWS!R118)-TIME!R118), ABS(INDIRECT("'" &amp; R$2 &amp; "'!F" &amp; ROWS!R118)-TIME!R118), ABS(INDIRECT("'" &amp; R$2 &amp; "'!J" &amp; ROWS!R118)-TIME!R118)), "")</f>
        <v>0.25</v>
      </c>
      <c r="S118" s="2">
        <f ca="1">_xlfn.IFNA(MAX(ABS(INDIRECT("'" &amp; S$2 &amp; "'!B" &amp; ROWS!S118)-TIME!S118), ABS(INDIRECT("'" &amp; S$2 &amp; "'!F" &amp; ROWS!S118)-TIME!S118), ABS(INDIRECT("'" &amp; S$2 &amp; "'!J" &amp; ROWS!S118)-TIME!S118)), "")</f>
        <v>4.9999999999999822E-2</v>
      </c>
      <c r="T118" s="2">
        <f ca="1">_xlfn.IFNA(MAX(ABS(INDIRECT("'" &amp; T$2 &amp; "'!B" &amp; ROWS!T118)-TIME!T118), ABS(INDIRECT("'" &amp; T$2 &amp; "'!F" &amp; ROWS!T118)-TIME!T118), ABS(INDIRECT("'" &amp; T$2 &amp; "'!J" &amp; ROWS!T118)-TIME!T118)), "")</f>
        <v>3.9999999999999813E-2</v>
      </c>
      <c r="U118" s="2" t="str">
        <f ca="1">_xlfn.IFNA(MAX(ABS(INDIRECT("'" &amp; U$2 &amp; "'!B" &amp; ROWS!U118)-TIME!U118), ABS(INDIRECT("'" &amp; U$2 &amp; "'!F" &amp; ROWS!U118)-TIME!U118), ABS(INDIRECT("'" &amp; U$2 &amp; "'!J" &amp; ROWS!U118)-TIME!U118)), "")</f>
        <v/>
      </c>
      <c r="V118" s="2" t="str">
        <f ca="1">_xlfn.IFNA(MAX(ABS(INDIRECT("'" &amp; V$2 &amp; "'!B" &amp; ROWS!V118)-TIME!V118), ABS(INDIRECT("'" &amp; V$2 &amp; "'!F" &amp; ROWS!V118)-TIME!V118), ABS(INDIRECT("'" &amp; V$2 &amp; "'!J" &amp; ROWS!V118)-TIME!V118)), "")</f>
        <v/>
      </c>
      <c r="W118" s="2" t="str">
        <f ca="1">_xlfn.IFNA(MAX(ABS(INDIRECT("'" &amp; W$2 &amp; "'!B" &amp; ROWS!W118)-TIME!W118), ABS(INDIRECT("'" &amp; W$2 &amp; "'!F" &amp; ROWS!W118)-TIME!W118), ABS(INDIRECT("'" &amp; W$2 &amp; "'!J" &amp; ROWS!W118)-TIME!W118)), "")</f>
        <v/>
      </c>
      <c r="X118" s="2" t="str">
        <f ca="1">_xlfn.IFNA(MAX(ABS(INDIRECT("'" &amp; X$2 &amp; "'!B" &amp; ROWS!X118)-TIME!X118), ABS(INDIRECT("'" &amp; X$2 &amp; "'!F" &amp; ROWS!X118)-TIME!X118), ABS(INDIRECT("'" &amp; X$2 &amp; "'!J" &amp; ROWS!X118)-TIME!X118)), "")</f>
        <v/>
      </c>
      <c r="Y118" s="2" t="str">
        <f ca="1">_xlfn.IFNA(MAX(ABS(INDIRECT("'" &amp; Y$2 &amp; "'!B" &amp; ROWS!Y118)-TIME!Y118), ABS(INDIRECT("'" &amp; Y$2 &amp; "'!F" &amp; ROWS!Y118)-TIME!Y118), ABS(INDIRECT("'" &amp; Y$2 &amp; "'!J" &amp; ROWS!Y118)-TIME!Y118)), "")</f>
        <v/>
      </c>
    </row>
    <row r="119" spans="1:25" x14ac:dyDescent="0.25">
      <c r="A119" t="str">
        <f>METRICS!A118</f>
        <v>limits-stdlib</v>
      </c>
      <c r="B119" s="2">
        <f ca="1">_xlfn.IFNA(MAX(ABS(INDIRECT("'" &amp; B$2 &amp; "'!B" &amp; ROWS!B119)-TIME!B119), ABS(INDIRECT("'" &amp; B$2 &amp; "'!F" &amp; ROWS!B119)-TIME!B119), ABS(INDIRECT("'" &amp; B$2 &amp; "'!J" &amp; ROWS!B119)-TIME!B119)), "")</f>
        <v>1.0000000000000009E-2</v>
      </c>
      <c r="C119" s="2">
        <f ca="1">_xlfn.IFNA(MAX(ABS(INDIRECT("'" &amp; C$2 &amp; "'!B" &amp; ROWS!C119)-TIME!C119), ABS(INDIRECT("'" &amp; C$2 &amp; "'!F" &amp; ROWS!C119)-TIME!C119), ABS(INDIRECT("'" &amp; C$2 &amp; "'!J" &amp; ROWS!C119)-TIME!C119)), "")</f>
        <v>1.0000000000000009E-2</v>
      </c>
      <c r="D119" s="2">
        <f ca="1">_xlfn.IFNA(MAX(ABS(INDIRECT("'" &amp; D$2 &amp; "'!B" &amp; ROWS!D119)-TIME!D119), ABS(INDIRECT("'" &amp; D$2 &amp; "'!F" &amp; ROWS!D119)-TIME!D119), ABS(INDIRECT("'" &amp; D$2 &amp; "'!J" &amp; ROWS!D119)-TIME!D119)), "")</f>
        <v>9.999999999999995E-3</v>
      </c>
      <c r="E119" s="2">
        <f ca="1">_xlfn.IFNA(MAX(ABS(INDIRECT("'" &amp; E$2 &amp; "'!B" &amp; ROWS!E119)-TIME!E119), ABS(INDIRECT("'" &amp; E$2 &amp; "'!F" &amp; ROWS!E119)-TIME!E119), ABS(INDIRECT("'" &amp; E$2 &amp; "'!J" &amp; ROWS!E119)-TIME!E119)), "")</f>
        <v>3.0000000000000027E-2</v>
      </c>
      <c r="F119" s="2">
        <f ca="1">_xlfn.IFNA(MAX(ABS(INDIRECT("'" &amp; F$2 &amp; "'!B" &amp; ROWS!F119)-TIME!F119), ABS(INDIRECT("'" &amp; F$2 &amp; "'!F" &amp; ROWS!F119)-TIME!F119), ABS(INDIRECT("'" &amp; F$2 &amp; "'!J" &amp; ROWS!F119)-TIME!F119)), "")</f>
        <v>2.9999999999999805E-2</v>
      </c>
      <c r="G119" s="2">
        <f ca="1">_xlfn.IFNA(MAX(ABS(INDIRECT("'" &amp; G$2 &amp; "'!B" &amp; ROWS!G119)-TIME!G119), ABS(INDIRECT("'" &amp; G$2 &amp; "'!F" &amp; ROWS!G119)-TIME!G119), ABS(INDIRECT("'" &amp; G$2 &amp; "'!J" &amp; ROWS!G119)-TIME!G119)), "")</f>
        <v>6.0000000000000053E-2</v>
      </c>
      <c r="H119" s="2">
        <f ca="1">_xlfn.IFNA(MAX(ABS(INDIRECT("'" &amp; H$2 &amp; "'!B" &amp; ROWS!H119)-TIME!H119), ABS(INDIRECT("'" &amp; H$2 &amp; "'!F" &amp; ROWS!H119)-TIME!H119), ABS(INDIRECT("'" &amp; H$2 &amp; "'!J" &amp; ROWS!H119)-TIME!H119)), "")</f>
        <v>1.0000000000000009E-2</v>
      </c>
      <c r="I119" s="2" t="str">
        <f ca="1">_xlfn.IFNA(MAX(ABS(INDIRECT("'" &amp; I$2 &amp; "'!B" &amp; ROWS!I119)-TIME!I119), ABS(INDIRECT("'" &amp; I$2 &amp; "'!F" &amp; ROWS!I119)-TIME!I119), ABS(INDIRECT("'" &amp; I$2 &amp; "'!J" &amp; ROWS!I119)-TIME!I119)), "")</f>
        <v/>
      </c>
      <c r="J119" s="2">
        <f ca="1">_xlfn.IFNA(MAX(ABS(INDIRECT("'" &amp; J$2 &amp; "'!B" &amp; ROWS!J119)-TIME!J119), ABS(INDIRECT("'" &amp; J$2 &amp; "'!F" &amp; ROWS!J119)-TIME!J119), ABS(INDIRECT("'" &amp; J$2 &amp; "'!J" &amp; ROWS!J119)-TIME!J119)), "")</f>
        <v>9.999999999999995E-3</v>
      </c>
      <c r="K119" s="2">
        <f ca="1">_xlfn.IFNA(MAX(ABS(INDIRECT("'" &amp; K$2 &amp; "'!B" &amp; ROWS!K119)-TIME!K119), ABS(INDIRECT("'" &amp; K$2 &amp; "'!F" &amp; ROWS!K119)-TIME!K119), ABS(INDIRECT("'" &amp; K$2 &amp; "'!J" &amp; ROWS!K119)-TIME!K119)), "")</f>
        <v>1.999999999999999E-2</v>
      </c>
      <c r="L119" s="2">
        <f ca="1">_xlfn.IFNA(MAX(ABS(INDIRECT("'" &amp; L$2 &amp; "'!B" &amp; ROWS!L119)-TIME!L119), ABS(INDIRECT("'" &amp; L$2 &amp; "'!F" &amp; ROWS!L119)-TIME!L119), ABS(INDIRECT("'" &amp; L$2 &amp; "'!J" &amp; ROWS!L119)-TIME!L119)), "")</f>
        <v>9.999999999999995E-3</v>
      </c>
      <c r="M119" s="2">
        <f ca="1">_xlfn.IFNA(MAX(ABS(INDIRECT("'" &amp; M$2 &amp; "'!B" &amp; ROWS!M119)-TIME!M119), ABS(INDIRECT("'" &amp; M$2 &amp; "'!F" &amp; ROWS!M119)-TIME!M119), ABS(INDIRECT("'" &amp; M$2 &amp; "'!J" &amp; ROWS!M119)-TIME!M119)), "")</f>
        <v>1.0000000000000009E-2</v>
      </c>
      <c r="N119" s="2">
        <f ca="1">_xlfn.IFNA(MAX(ABS(INDIRECT("'" &amp; N$2 &amp; "'!B" &amp; ROWS!N119)-TIME!N119), ABS(INDIRECT("'" &amp; N$2 &amp; "'!F" &amp; ROWS!N119)-TIME!N119), ABS(INDIRECT("'" &amp; N$2 &amp; "'!J" &amp; ROWS!N119)-TIME!N119)), "")</f>
        <v>4.0000000000000036E-2</v>
      </c>
      <c r="O119" s="2">
        <f ca="1">_xlfn.IFNA(MAX(ABS(INDIRECT("'" &amp; O$2 &amp; "'!B" &amp; ROWS!O119)-TIME!O119), ABS(INDIRECT("'" &amp; O$2 &amp; "'!F" &amp; ROWS!O119)-TIME!O119), ABS(INDIRECT("'" &amp; O$2 &amp; "'!J" &amp; ROWS!O119)-TIME!O119)), "")</f>
        <v>4.9999999999999933E-2</v>
      </c>
      <c r="P119" s="2">
        <f ca="1">_xlfn.IFNA(MAX(ABS(INDIRECT("'" &amp; P$2 &amp; "'!B" &amp; ROWS!P119)-TIME!P119), ABS(INDIRECT("'" &amp; P$2 &amp; "'!F" &amp; ROWS!P119)-TIME!P119), ABS(INDIRECT("'" &amp; P$2 &amp; "'!J" &amp; ROWS!P119)-TIME!P119)), "")</f>
        <v>9.9999999999999534E-3</v>
      </c>
      <c r="Q119" s="2" t="str">
        <f ca="1">_xlfn.IFNA(MAX(ABS(INDIRECT("'" &amp; Q$2 &amp; "'!B" &amp; ROWS!Q119)-TIME!Q119), ABS(INDIRECT("'" &amp; Q$2 &amp; "'!F" &amp; ROWS!Q119)-TIME!Q119), ABS(INDIRECT("'" &amp; Q$2 &amp; "'!J" &amp; ROWS!Q119)-TIME!Q119)), "")</f>
        <v/>
      </c>
      <c r="R119" s="2">
        <f ca="1">_xlfn.IFNA(MAX(ABS(INDIRECT("'" &amp; R$2 &amp; "'!B" &amp; ROWS!R119)-TIME!R119), ABS(INDIRECT("'" &amp; R$2 &amp; "'!F" &amp; ROWS!R119)-TIME!R119), ABS(INDIRECT("'" &amp; R$2 &amp; "'!J" &amp; ROWS!R119)-TIME!R119)), "")</f>
        <v>1.0000000000000009E-2</v>
      </c>
      <c r="S119" s="2">
        <f ca="1">_xlfn.IFNA(MAX(ABS(INDIRECT("'" &amp; S$2 &amp; "'!B" &amp; ROWS!S119)-TIME!S119), ABS(INDIRECT("'" &amp; S$2 &amp; "'!F" &amp; ROWS!S119)-TIME!S119), ABS(INDIRECT("'" &amp; S$2 &amp; "'!J" &amp; ROWS!S119)-TIME!S119)), "")</f>
        <v>1.0000000000000009E-2</v>
      </c>
      <c r="T119" s="2">
        <f ca="1">_xlfn.IFNA(MAX(ABS(INDIRECT("'" &amp; T$2 &amp; "'!B" &amp; ROWS!T119)-TIME!T119), ABS(INDIRECT("'" &amp; T$2 &amp; "'!F" &amp; ROWS!T119)-TIME!T119), ABS(INDIRECT("'" &amp; T$2 &amp; "'!J" &amp; ROWS!T119)-TIME!T119)), "")</f>
        <v>9.999999999999995E-3</v>
      </c>
      <c r="U119" s="2">
        <f ca="1">_xlfn.IFNA(MAX(ABS(INDIRECT("'" &amp; U$2 &amp; "'!B" &amp; ROWS!U119)-TIME!U119), ABS(INDIRECT("'" &amp; U$2 &amp; "'!F" &amp; ROWS!U119)-TIME!U119), ABS(INDIRECT("'" &amp; U$2 &amp; "'!J" &amp; ROWS!U119)-TIME!U119)), "")</f>
        <v>5.0000000000000044E-2</v>
      </c>
      <c r="V119" s="2">
        <f ca="1">_xlfn.IFNA(MAX(ABS(INDIRECT("'" &amp; V$2 &amp; "'!B" &amp; ROWS!V119)-TIME!V119), ABS(INDIRECT("'" &amp; V$2 &amp; "'!F" &amp; ROWS!V119)-TIME!V119), ABS(INDIRECT("'" &amp; V$2 &amp; "'!J" &amp; ROWS!V119)-TIME!V119)), "")</f>
        <v>2.9999999999999805E-2</v>
      </c>
      <c r="W119" s="2">
        <f ca="1">_xlfn.IFNA(MAX(ABS(INDIRECT("'" &amp; W$2 &amp; "'!B" &amp; ROWS!W119)-TIME!W119), ABS(INDIRECT("'" &amp; W$2 &amp; "'!F" &amp; ROWS!W119)-TIME!W119), ABS(INDIRECT("'" &amp; W$2 &amp; "'!J" &amp; ROWS!W119)-TIME!W119)), "")</f>
        <v>3.0000000000000027E-2</v>
      </c>
      <c r="X119" s="2">
        <f ca="1">_xlfn.IFNA(MAX(ABS(INDIRECT("'" &amp; X$2 &amp; "'!B" &amp; ROWS!X119)-TIME!X119), ABS(INDIRECT("'" &amp; X$2 &amp; "'!F" &amp; ROWS!X119)-TIME!X119), ABS(INDIRECT("'" &amp; X$2 &amp; "'!J" &amp; ROWS!X119)-TIME!X119)), "")</f>
        <v>1.0000000000000009E-2</v>
      </c>
      <c r="Y119" s="2" t="str">
        <f ca="1">_xlfn.IFNA(MAX(ABS(INDIRECT("'" &amp; Y$2 &amp; "'!B" &amp; ROWS!Y119)-TIME!Y119), ABS(INDIRECT("'" &amp; Y$2 &amp; "'!F" &amp; ROWS!Y119)-TIME!Y119), ABS(INDIRECT("'" &amp; Y$2 &amp; "'!J" &amp; ROWS!Y119)-TIME!Y119)), "")</f>
        <v/>
      </c>
    </row>
    <row r="120" spans="1:25" x14ac:dyDescent="0.25">
      <c r="A120" t="str">
        <f>METRICS!A119</f>
        <v>maybe-stdlib</v>
      </c>
      <c r="B120" s="2">
        <f ca="1">_xlfn.IFNA(MAX(ABS(INDIRECT("'" &amp; B$2 &amp; "'!B" &amp; ROWS!B120)-TIME!B120), ABS(INDIRECT("'" &amp; B$2 &amp; "'!F" &amp; ROWS!B120)-TIME!B120), ABS(INDIRECT("'" &amp; B$2 &amp; "'!J" &amp; ROWS!B120)-TIME!B120)), "")</f>
        <v>0</v>
      </c>
      <c r="C120" s="2">
        <f ca="1">_xlfn.IFNA(MAX(ABS(INDIRECT("'" &amp; C$2 &amp; "'!B" &amp; ROWS!C120)-TIME!C120), ABS(INDIRECT("'" &amp; C$2 &amp; "'!F" &amp; ROWS!C120)-TIME!C120), ABS(INDIRECT("'" &amp; C$2 &amp; "'!J" &amp; ROWS!C120)-TIME!C120)), "")</f>
        <v>0</v>
      </c>
      <c r="D120" s="2">
        <f ca="1">_xlfn.IFNA(MAX(ABS(INDIRECT("'" &amp; D$2 &amp; "'!B" &amp; ROWS!D120)-TIME!D120), ABS(INDIRECT("'" &amp; D$2 &amp; "'!F" &amp; ROWS!D120)-TIME!D120), ABS(INDIRECT("'" &amp; D$2 &amp; "'!J" &amp; ROWS!D120)-TIME!D120)), "")</f>
        <v>0</v>
      </c>
      <c r="E120" s="2">
        <f ca="1">_xlfn.IFNA(MAX(ABS(INDIRECT("'" &amp; E$2 &amp; "'!B" &amp; ROWS!E120)-TIME!E120), ABS(INDIRECT("'" &amp; E$2 &amp; "'!F" &amp; ROWS!E120)-TIME!E120), ABS(INDIRECT("'" &amp; E$2 &amp; "'!J" &amp; ROWS!E120)-TIME!E120)), "")</f>
        <v>3.0000000000000027E-2</v>
      </c>
      <c r="F120" s="2">
        <f ca="1">_xlfn.IFNA(MAX(ABS(INDIRECT("'" &amp; F$2 &amp; "'!B" &amp; ROWS!F120)-TIME!F120), ABS(INDIRECT("'" &amp; F$2 &amp; "'!F" &amp; ROWS!F120)-TIME!F120), ABS(INDIRECT("'" &amp; F$2 &amp; "'!J" &amp; ROWS!F120)-TIME!F120)), "")</f>
        <v>3.0000000000000027E-2</v>
      </c>
      <c r="G120" s="2">
        <f ca="1">_xlfn.IFNA(MAX(ABS(INDIRECT("'" &amp; G$2 &amp; "'!B" &amp; ROWS!G120)-TIME!G120), ABS(INDIRECT("'" &amp; G$2 &amp; "'!F" &amp; ROWS!G120)-TIME!G120), ABS(INDIRECT("'" &amp; G$2 &amp; "'!J" &amp; ROWS!G120)-TIME!G120)), "")</f>
        <v>2.9999999999999916E-2</v>
      </c>
      <c r="H120" s="2">
        <f ca="1">_xlfn.IFNA(MAX(ABS(INDIRECT("'" &amp; H$2 &amp; "'!B" &amp; ROWS!H120)-TIME!H120), ABS(INDIRECT("'" &amp; H$2 &amp; "'!F" &amp; ROWS!H120)-TIME!H120), ABS(INDIRECT("'" &amp; H$2 &amp; "'!J" &amp; ROWS!H120)-TIME!H120)), "")</f>
        <v>2.0000000000000018E-2</v>
      </c>
      <c r="I120" s="2">
        <f ca="1">_xlfn.IFNA(MAX(ABS(INDIRECT("'" &amp; I$2 &amp; "'!B" &amp; ROWS!I120)-TIME!I120), ABS(INDIRECT("'" &amp; I$2 &amp; "'!F" &amp; ROWS!I120)-TIME!I120), ABS(INDIRECT("'" &amp; I$2 &amp; "'!J" &amp; ROWS!I120)-TIME!I120)), "")</f>
        <v>2.0000000000000018E-2</v>
      </c>
      <c r="J120" s="2">
        <f ca="1">_xlfn.IFNA(MAX(ABS(INDIRECT("'" &amp; J$2 &amp; "'!B" &amp; ROWS!J120)-TIME!J120), ABS(INDIRECT("'" &amp; J$2 &amp; "'!F" &amp; ROWS!J120)-TIME!J120), ABS(INDIRECT("'" &amp; J$2 &amp; "'!J" &amp; ROWS!J120)-TIME!J120)), "")</f>
        <v>1.0000000000000002E-2</v>
      </c>
      <c r="K120" s="2">
        <f ca="1">_xlfn.IFNA(MAX(ABS(INDIRECT("'" &amp; K$2 &amp; "'!B" &amp; ROWS!K120)-TIME!K120), ABS(INDIRECT("'" &amp; K$2 &amp; "'!F" &amp; ROWS!K120)-TIME!K120), ABS(INDIRECT("'" &amp; K$2 &amp; "'!J" &amp; ROWS!K120)-TIME!K120)), "")</f>
        <v>0</v>
      </c>
      <c r="L120" s="2">
        <f ca="1">_xlfn.IFNA(MAX(ABS(INDIRECT("'" &amp; L$2 &amp; "'!B" &amp; ROWS!L120)-TIME!L120), ABS(INDIRECT("'" &amp; L$2 &amp; "'!F" &amp; ROWS!L120)-TIME!L120), ABS(INDIRECT("'" &amp; L$2 &amp; "'!J" &amp; ROWS!L120)-TIME!L120)), "")</f>
        <v>0</v>
      </c>
      <c r="M120" s="2">
        <f ca="1">_xlfn.IFNA(MAX(ABS(INDIRECT("'" &amp; M$2 &amp; "'!B" &amp; ROWS!M120)-TIME!M120), ABS(INDIRECT("'" &amp; M$2 &amp; "'!F" &amp; ROWS!M120)-TIME!M120), ABS(INDIRECT("'" &amp; M$2 &amp; "'!J" &amp; ROWS!M120)-TIME!M120)), "")</f>
        <v>1.9999999999999907E-2</v>
      </c>
      <c r="N120" s="2">
        <f ca="1">_xlfn.IFNA(MAX(ABS(INDIRECT("'" &amp; N$2 &amp; "'!B" &amp; ROWS!N120)-TIME!N120), ABS(INDIRECT("'" &amp; N$2 &amp; "'!F" &amp; ROWS!N120)-TIME!N120), ABS(INDIRECT("'" &amp; N$2 &amp; "'!J" &amp; ROWS!N120)-TIME!N120)), "")</f>
        <v>2.0000000000000018E-2</v>
      </c>
      <c r="O120" s="2">
        <f ca="1">_xlfn.IFNA(MAX(ABS(INDIRECT("'" &amp; O$2 &amp; "'!B" &amp; ROWS!O120)-TIME!O120), ABS(INDIRECT("'" &amp; O$2 &amp; "'!F" &amp; ROWS!O120)-TIME!O120), ABS(INDIRECT("'" &amp; O$2 &amp; "'!J" &amp; ROWS!O120)-TIME!O120)), "")</f>
        <v>3.999999999999998E-2</v>
      </c>
      <c r="P120" s="2">
        <f ca="1">_xlfn.IFNA(MAX(ABS(INDIRECT("'" &amp; P$2 &amp; "'!B" &amp; ROWS!P120)-TIME!P120), ABS(INDIRECT("'" &amp; P$2 &amp; "'!F" &amp; ROWS!P120)-TIME!P120), ABS(INDIRECT("'" &amp; P$2 &amp; "'!J" &amp; ROWS!P120)-TIME!P120)), "")</f>
        <v>9.999999999999995E-3</v>
      </c>
      <c r="Q120" s="2">
        <f ca="1">_xlfn.IFNA(MAX(ABS(INDIRECT("'" &amp; Q$2 &amp; "'!B" &amp; ROWS!Q120)-TIME!Q120), ABS(INDIRECT("'" &amp; Q$2 &amp; "'!F" &amp; ROWS!Q120)-TIME!Q120), ABS(INDIRECT("'" &amp; Q$2 &amp; "'!J" &amp; ROWS!Q120)-TIME!Q120)), "")</f>
        <v>0</v>
      </c>
      <c r="R120" s="2">
        <f ca="1">_xlfn.IFNA(MAX(ABS(INDIRECT("'" &amp; R$2 &amp; "'!B" &amp; ROWS!R120)-TIME!R120), ABS(INDIRECT("'" &amp; R$2 &amp; "'!F" &amp; ROWS!R120)-TIME!R120), ABS(INDIRECT("'" &amp; R$2 &amp; "'!J" &amp; ROWS!R120)-TIME!R120)), "")</f>
        <v>1.0000000000000002E-2</v>
      </c>
      <c r="S120" s="2">
        <f ca="1">_xlfn.IFNA(MAX(ABS(INDIRECT("'" &amp; S$2 &amp; "'!B" &amp; ROWS!S120)-TIME!S120), ABS(INDIRECT("'" &amp; S$2 &amp; "'!F" &amp; ROWS!S120)-TIME!S120), ABS(INDIRECT("'" &amp; S$2 &amp; "'!J" &amp; ROWS!S120)-TIME!S120)), "")</f>
        <v>1.0000000000000002E-2</v>
      </c>
      <c r="T120" s="2">
        <f ca="1">_xlfn.IFNA(MAX(ABS(INDIRECT("'" &amp; T$2 &amp; "'!B" &amp; ROWS!T120)-TIME!T120), ABS(INDIRECT("'" &amp; T$2 &amp; "'!F" &amp; ROWS!T120)-TIME!T120), ABS(INDIRECT("'" &amp; T$2 &amp; "'!J" &amp; ROWS!T120)-TIME!T120)), "")</f>
        <v>0</v>
      </c>
      <c r="U120" s="2">
        <f ca="1">_xlfn.IFNA(MAX(ABS(INDIRECT("'" &amp; U$2 &amp; "'!B" &amp; ROWS!U120)-TIME!U120), ABS(INDIRECT("'" &amp; U$2 &amp; "'!F" &amp; ROWS!U120)-TIME!U120), ABS(INDIRECT("'" &amp; U$2 &amp; "'!J" &amp; ROWS!U120)-TIME!U120)), "")</f>
        <v>1.0000000000000009E-2</v>
      </c>
      <c r="V120" s="2">
        <f ca="1">_xlfn.IFNA(MAX(ABS(INDIRECT("'" &amp; V$2 &amp; "'!B" &amp; ROWS!V120)-TIME!V120), ABS(INDIRECT("'" &amp; V$2 &amp; "'!F" &amp; ROWS!V120)-TIME!V120), ABS(INDIRECT("'" &amp; V$2 &amp; "'!J" &amp; ROWS!V120)-TIME!V120)), "")</f>
        <v>2.0000000000000018E-2</v>
      </c>
      <c r="W120" s="2">
        <f ca="1">_xlfn.IFNA(MAX(ABS(INDIRECT("'" &amp; W$2 &amp; "'!B" &amp; ROWS!W120)-TIME!W120), ABS(INDIRECT("'" &amp; W$2 &amp; "'!F" &amp; ROWS!W120)-TIME!W120), ABS(INDIRECT("'" &amp; W$2 &amp; "'!J" &amp; ROWS!W120)-TIME!W120)), "")</f>
        <v>2.0000000000000018E-2</v>
      </c>
      <c r="X120" s="2">
        <f ca="1">_xlfn.IFNA(MAX(ABS(INDIRECT("'" &amp; X$2 &amp; "'!B" &amp; ROWS!X120)-TIME!X120), ABS(INDIRECT("'" &amp; X$2 &amp; "'!F" &amp; ROWS!X120)-TIME!X120), ABS(INDIRECT("'" &amp; X$2 &amp; "'!J" &amp; ROWS!X120)-TIME!X120)), "")</f>
        <v>0</v>
      </c>
      <c r="Y120" s="2">
        <f ca="1">_xlfn.IFNA(MAX(ABS(INDIRECT("'" &amp; Y$2 &amp; "'!B" &amp; ROWS!Y120)-TIME!Y120), ABS(INDIRECT("'" &amp; Y$2 &amp; "'!F" &amp; ROWS!Y120)-TIME!Y120), ABS(INDIRECT("'" &amp; Y$2 &amp; "'!J" &amp; ROWS!Y120)-TIME!Y120)), "")</f>
        <v>9.999999999999995E-3</v>
      </c>
    </row>
    <row r="121" spans="1:25" x14ac:dyDescent="0.25">
      <c r="A121" t="str">
        <f>METRICS!A120</f>
        <v>monitor-stdlib</v>
      </c>
      <c r="B121" s="2">
        <f ca="1">_xlfn.IFNA(MAX(ABS(INDIRECT("'" &amp; B$2 &amp; "'!B" &amp; ROWS!B121)-TIME!B121), ABS(INDIRECT("'" &amp; B$2 &amp; "'!F" &amp; ROWS!B121)-TIME!B121), ABS(INDIRECT("'" &amp; B$2 &amp; "'!J" &amp; ROWS!B121)-TIME!B121)), "")</f>
        <v>9.9999999999997868E-3</v>
      </c>
      <c r="C121" s="2">
        <f ca="1">_xlfn.IFNA(MAX(ABS(INDIRECT("'" &amp; C$2 &amp; "'!B" &amp; ROWS!C121)-TIME!C121), ABS(INDIRECT("'" &amp; C$2 &amp; "'!F" &amp; ROWS!C121)-TIME!C121), ABS(INDIRECT("'" &amp; C$2 &amp; "'!J" &amp; ROWS!C121)-TIME!C121)), "")</f>
        <v>6.999999999999984E-2</v>
      </c>
      <c r="D121" s="2">
        <f ca="1">_xlfn.IFNA(MAX(ABS(INDIRECT("'" &amp; D$2 &amp; "'!B" &amp; ROWS!D121)-TIME!D121), ABS(INDIRECT("'" &amp; D$2 &amp; "'!F" &amp; ROWS!D121)-TIME!D121), ABS(INDIRECT("'" &amp; D$2 &amp; "'!J" &amp; ROWS!D121)-TIME!D121)), "")</f>
        <v>1.0000000000000009E-2</v>
      </c>
      <c r="E121" s="2">
        <f ca="1">_xlfn.IFNA(MAX(ABS(INDIRECT("'" &amp; E$2 &amp; "'!B" &amp; ROWS!E121)-TIME!E121), ABS(INDIRECT("'" &amp; E$2 &amp; "'!F" &amp; ROWS!E121)-TIME!E121), ABS(INDIRECT("'" &amp; E$2 &amp; "'!J" &amp; ROWS!E121)-TIME!E121)), "")</f>
        <v>0.10000000000000142</v>
      </c>
      <c r="F121" s="2">
        <f ca="1">_xlfn.IFNA(MAX(ABS(INDIRECT("'" &amp; F$2 &amp; "'!B" &amp; ROWS!F121)-TIME!F121), ABS(INDIRECT("'" &amp; F$2 &amp; "'!F" &amp; ROWS!F121)-TIME!F121), ABS(INDIRECT("'" &amp; F$2 &amp; "'!J" &amp; ROWS!F121)-TIME!F121)), "")</f>
        <v>0.18999999999999773</v>
      </c>
      <c r="G121" s="2">
        <f ca="1">_xlfn.IFNA(MAX(ABS(INDIRECT("'" &amp; G$2 &amp; "'!B" &amp; ROWS!G121)-TIME!G121), ABS(INDIRECT("'" &amp; G$2 &amp; "'!F" &amp; ROWS!G121)-TIME!G121), ABS(INDIRECT("'" &amp; G$2 &amp; "'!J" &amp; ROWS!G121)-TIME!G121)), "")</f>
        <v>0.17999999999999972</v>
      </c>
      <c r="H121" s="2" t="str">
        <f ca="1">_xlfn.IFNA(MAX(ABS(INDIRECT("'" &amp; H$2 &amp; "'!B" &amp; ROWS!H121)-TIME!H121), ABS(INDIRECT("'" &amp; H$2 &amp; "'!F" &amp; ROWS!H121)-TIME!H121), ABS(INDIRECT("'" &amp; H$2 &amp; "'!J" &amp; ROWS!H121)-TIME!H121)), "")</f>
        <v/>
      </c>
      <c r="I121" s="2" t="str">
        <f ca="1">_xlfn.IFNA(MAX(ABS(INDIRECT("'" &amp; I$2 &amp; "'!B" &amp; ROWS!I121)-TIME!I121), ABS(INDIRECT("'" &amp; I$2 &amp; "'!F" &amp; ROWS!I121)-TIME!I121), ABS(INDIRECT("'" &amp; I$2 &amp; "'!J" &amp; ROWS!I121)-TIME!I121)), "")</f>
        <v/>
      </c>
      <c r="J121" s="2">
        <f ca="1">_xlfn.IFNA(MAX(ABS(INDIRECT("'" &amp; J$2 &amp; "'!B" &amp; ROWS!J121)-TIME!J121), ABS(INDIRECT("'" &amp; J$2 &amp; "'!F" &amp; ROWS!J121)-TIME!J121), ABS(INDIRECT("'" &amp; J$2 &amp; "'!J" &amp; ROWS!J121)-TIME!J121)), "")</f>
        <v>1.0000000000000009E-2</v>
      </c>
      <c r="K121" s="2">
        <f ca="1">_xlfn.IFNA(MAX(ABS(INDIRECT("'" &amp; K$2 &amp; "'!B" &amp; ROWS!K121)-TIME!K121), ABS(INDIRECT("'" &amp; K$2 &amp; "'!F" &amp; ROWS!K121)-TIME!K121), ABS(INDIRECT("'" &amp; K$2 &amp; "'!J" &amp; ROWS!K121)-TIME!K121)), "")</f>
        <v>2.0000000000000018E-2</v>
      </c>
      <c r="L121" s="2">
        <f ca="1">_xlfn.IFNA(MAX(ABS(INDIRECT("'" &amp; L$2 &amp; "'!B" &amp; ROWS!L121)-TIME!L121), ABS(INDIRECT("'" &amp; L$2 &amp; "'!F" &amp; ROWS!L121)-TIME!L121), ABS(INDIRECT("'" &amp; L$2 &amp; "'!J" &amp; ROWS!L121)-TIME!L121)), "")</f>
        <v>1.0000000000000009E-2</v>
      </c>
      <c r="M121" s="2">
        <f ca="1">_xlfn.IFNA(MAX(ABS(INDIRECT("'" &amp; M$2 &amp; "'!B" &amp; ROWS!M121)-TIME!M121), ABS(INDIRECT("'" &amp; M$2 &amp; "'!F" &amp; ROWS!M121)-TIME!M121), ABS(INDIRECT("'" &amp; M$2 &amp; "'!J" &amp; ROWS!M121)-TIME!M121)), "")</f>
        <v>0.13000000000000256</v>
      </c>
      <c r="N121" s="2">
        <f ca="1">_xlfn.IFNA(MAX(ABS(INDIRECT("'" &amp; N$2 &amp; "'!B" &amp; ROWS!N121)-TIME!N121), ABS(INDIRECT("'" &amp; N$2 &amp; "'!F" &amp; ROWS!N121)-TIME!N121), ABS(INDIRECT("'" &amp; N$2 &amp; "'!J" &amp; ROWS!N121)-TIME!N121)), "")</f>
        <v>0.10000000000000142</v>
      </c>
      <c r="O121" s="2">
        <f ca="1">_xlfn.IFNA(MAX(ABS(INDIRECT("'" &amp; O$2 &amp; "'!B" &amp; ROWS!O121)-TIME!O121), ABS(INDIRECT("'" &amp; O$2 &amp; "'!F" &amp; ROWS!O121)-TIME!O121), ABS(INDIRECT("'" &amp; O$2 &amp; "'!J" &amp; ROWS!O121)-TIME!O121)), "")</f>
        <v>0.5</v>
      </c>
      <c r="P121" s="2" t="str">
        <f ca="1">_xlfn.IFNA(MAX(ABS(INDIRECT("'" &amp; P$2 &amp; "'!B" &amp; ROWS!P121)-TIME!P121), ABS(INDIRECT("'" &amp; P$2 &amp; "'!F" &amp; ROWS!P121)-TIME!P121), ABS(INDIRECT("'" &amp; P$2 &amp; "'!J" &amp; ROWS!P121)-TIME!P121)), "")</f>
        <v/>
      </c>
      <c r="Q121" s="2" t="str">
        <f ca="1">_xlfn.IFNA(MAX(ABS(INDIRECT("'" &amp; Q$2 &amp; "'!B" &amp; ROWS!Q121)-TIME!Q121), ABS(INDIRECT("'" &amp; Q$2 &amp; "'!F" &amp; ROWS!Q121)-TIME!Q121), ABS(INDIRECT("'" &amp; Q$2 &amp; "'!J" &amp; ROWS!Q121)-TIME!Q121)), "")</f>
        <v/>
      </c>
      <c r="R121" s="2">
        <f ca="1">_xlfn.IFNA(MAX(ABS(INDIRECT("'" &amp; R$2 &amp; "'!B" &amp; ROWS!R121)-TIME!R121), ABS(INDIRECT("'" &amp; R$2 &amp; "'!F" &amp; ROWS!R121)-TIME!R121), ABS(INDIRECT("'" &amp; R$2 &amp; "'!J" &amp; ROWS!R121)-TIME!R121)), "")</f>
        <v>1.0000000000000009E-2</v>
      </c>
      <c r="S121" s="2">
        <f ca="1">_xlfn.IFNA(MAX(ABS(INDIRECT("'" &amp; S$2 &amp; "'!B" &amp; ROWS!S121)-TIME!S121), ABS(INDIRECT("'" &amp; S$2 &amp; "'!F" &amp; ROWS!S121)-TIME!S121), ABS(INDIRECT("'" &amp; S$2 &amp; "'!J" &amp; ROWS!S121)-TIME!S121)), "")</f>
        <v>4.0000000000000036E-2</v>
      </c>
      <c r="T121" s="2">
        <f ca="1">_xlfn.IFNA(MAX(ABS(INDIRECT("'" &amp; T$2 &amp; "'!B" &amp; ROWS!T121)-TIME!T121), ABS(INDIRECT("'" &amp; T$2 &amp; "'!F" &amp; ROWS!T121)-TIME!T121), ABS(INDIRECT("'" &amp; T$2 &amp; "'!J" &amp; ROWS!T121)-TIME!T121)), "")</f>
        <v>1.0000000000000009E-2</v>
      </c>
      <c r="U121" s="2">
        <f ca="1">_xlfn.IFNA(MAX(ABS(INDIRECT("'" &amp; U$2 &amp; "'!B" &amp; ROWS!U121)-TIME!U121), ABS(INDIRECT("'" &amp; U$2 &amp; "'!F" &amp; ROWS!U121)-TIME!U121), ABS(INDIRECT("'" &amp; U$2 &amp; "'!J" &amp; ROWS!U121)-TIME!U121)), "")</f>
        <v>0.17000000000000171</v>
      </c>
      <c r="V121" s="2">
        <f ca="1">_xlfn.IFNA(MAX(ABS(INDIRECT("'" &amp; V$2 &amp; "'!B" &amp; ROWS!V121)-TIME!V121), ABS(INDIRECT("'" &amp; V$2 &amp; "'!F" &amp; ROWS!V121)-TIME!V121), ABS(INDIRECT("'" &amp; V$2 &amp; "'!J" &amp; ROWS!V121)-TIME!V121)), "")</f>
        <v>0.36999999999999744</v>
      </c>
      <c r="W121" s="2">
        <f ca="1">_xlfn.IFNA(MAX(ABS(INDIRECT("'" &amp; W$2 &amp; "'!B" &amp; ROWS!W121)-TIME!W121), ABS(INDIRECT("'" &amp; W$2 &amp; "'!F" &amp; ROWS!W121)-TIME!W121), ABS(INDIRECT("'" &amp; W$2 &amp; "'!J" &amp; ROWS!W121)-TIME!W121)), "")</f>
        <v>7.0000000000000284E-2</v>
      </c>
      <c r="X121" s="2" t="str">
        <f ca="1">_xlfn.IFNA(MAX(ABS(INDIRECT("'" &amp; X$2 &amp; "'!B" &amp; ROWS!X121)-TIME!X121), ABS(INDIRECT("'" &amp; X$2 &amp; "'!F" &amp; ROWS!X121)-TIME!X121), ABS(INDIRECT("'" &amp; X$2 &amp; "'!J" &amp; ROWS!X121)-TIME!X121)), "")</f>
        <v/>
      </c>
      <c r="Y121" s="2" t="str">
        <f ca="1">_xlfn.IFNA(MAX(ABS(INDIRECT("'" &amp; Y$2 &amp; "'!B" &amp; ROWS!Y121)-TIME!Y121), ABS(INDIRECT("'" &amp; Y$2 &amp; "'!F" &amp; ROWS!Y121)-TIME!Y121), ABS(INDIRECT("'" &amp; Y$2 &amp; "'!J" &amp; ROWS!Y121)-TIME!Y121)), "")</f>
        <v/>
      </c>
    </row>
    <row r="122" spans="1:25" x14ac:dyDescent="0.25">
      <c r="A122" t="str">
        <f>METRICS!A121</f>
        <v>mutex-stdlib</v>
      </c>
      <c r="B122" s="2">
        <f ca="1">_xlfn.IFNA(MAX(ABS(INDIRECT("'" &amp; B$2 &amp; "'!B" &amp; ROWS!B122)-TIME!B122), ABS(INDIRECT("'" &amp; B$2 &amp; "'!F" &amp; ROWS!B122)-TIME!B122), ABS(INDIRECT("'" &amp; B$2 &amp; "'!J" &amp; ROWS!B122)-TIME!B122)), "")</f>
        <v>1.0000000000000009E-2</v>
      </c>
      <c r="C122" s="2">
        <f ca="1">_xlfn.IFNA(MAX(ABS(INDIRECT("'" &amp; C$2 &amp; "'!B" &amp; ROWS!C122)-TIME!C122), ABS(INDIRECT("'" &amp; C$2 &amp; "'!F" &amp; ROWS!C122)-TIME!C122), ABS(INDIRECT("'" &amp; C$2 &amp; "'!J" &amp; ROWS!C122)-TIME!C122)), "")</f>
        <v>2.0000000000000018E-2</v>
      </c>
      <c r="D122" s="2">
        <f ca="1">_xlfn.IFNA(MAX(ABS(INDIRECT("'" &amp; D$2 &amp; "'!B" &amp; ROWS!D122)-TIME!D122), ABS(INDIRECT("'" &amp; D$2 &amp; "'!F" &amp; ROWS!D122)-TIME!D122), ABS(INDIRECT("'" &amp; D$2 &amp; "'!J" &amp; ROWS!D122)-TIME!D122)), "")</f>
        <v>0</v>
      </c>
      <c r="E122" s="2">
        <f ca="1">_xlfn.IFNA(MAX(ABS(INDIRECT("'" &amp; E$2 &amp; "'!B" &amp; ROWS!E122)-TIME!E122), ABS(INDIRECT("'" &amp; E$2 &amp; "'!F" &amp; ROWS!E122)-TIME!E122), ABS(INDIRECT("'" &amp; E$2 &amp; "'!J" &amp; ROWS!E122)-TIME!E122)), "")</f>
        <v>5.9999999999998721E-2</v>
      </c>
      <c r="F122" s="2">
        <f ca="1">_xlfn.IFNA(MAX(ABS(INDIRECT("'" &amp; F$2 &amp; "'!B" &amp; ROWS!F122)-TIME!F122), ABS(INDIRECT("'" &amp; F$2 &amp; "'!F" &amp; ROWS!F122)-TIME!F122), ABS(INDIRECT("'" &amp; F$2 &amp; "'!J" &amp; ROWS!F122)-TIME!F122)), "")</f>
        <v>8.9999999999999858E-2</v>
      </c>
      <c r="G122" s="2">
        <f ca="1">_xlfn.IFNA(MAX(ABS(INDIRECT("'" &amp; G$2 &amp; "'!B" &amp; ROWS!G122)-TIME!G122), ABS(INDIRECT("'" &amp; G$2 &amp; "'!F" &amp; ROWS!G122)-TIME!G122), ABS(INDIRECT("'" &amp; G$2 &amp; "'!J" &amp; ROWS!G122)-TIME!G122)), "")</f>
        <v>3.0000000000001137E-2</v>
      </c>
      <c r="H122" s="2" t="str">
        <f ca="1">_xlfn.IFNA(MAX(ABS(INDIRECT("'" &amp; H$2 &amp; "'!B" &amp; ROWS!H122)-TIME!H122), ABS(INDIRECT("'" &amp; H$2 &amp; "'!F" &amp; ROWS!H122)-TIME!H122), ABS(INDIRECT("'" &amp; H$2 &amp; "'!J" &amp; ROWS!H122)-TIME!H122)), "")</f>
        <v/>
      </c>
      <c r="I122" s="2" t="str">
        <f ca="1">_xlfn.IFNA(MAX(ABS(INDIRECT("'" &amp; I$2 &amp; "'!B" &amp; ROWS!I122)-TIME!I122), ABS(INDIRECT("'" &amp; I$2 &amp; "'!F" &amp; ROWS!I122)-TIME!I122), ABS(INDIRECT("'" &amp; I$2 &amp; "'!J" &amp; ROWS!I122)-TIME!I122)), "")</f>
        <v/>
      </c>
      <c r="J122" s="2">
        <f ca="1">_xlfn.IFNA(MAX(ABS(INDIRECT("'" &amp; J$2 &amp; "'!B" &amp; ROWS!J122)-TIME!J122), ABS(INDIRECT("'" &amp; J$2 &amp; "'!F" &amp; ROWS!J122)-TIME!J122), ABS(INDIRECT("'" &amp; J$2 &amp; "'!J" &amp; ROWS!J122)-TIME!J122)), "")</f>
        <v>0</v>
      </c>
      <c r="K122" s="2">
        <f ca="1">_xlfn.IFNA(MAX(ABS(INDIRECT("'" &amp; K$2 &amp; "'!B" &amp; ROWS!K122)-TIME!K122), ABS(INDIRECT("'" &amp; K$2 &amp; "'!F" &amp; ROWS!K122)-TIME!K122), ABS(INDIRECT("'" &amp; K$2 &amp; "'!J" &amp; ROWS!K122)-TIME!K122)), "")</f>
        <v>2.0000000000000018E-2</v>
      </c>
      <c r="L122" s="2">
        <f ca="1">_xlfn.IFNA(MAX(ABS(INDIRECT("'" &amp; L$2 &amp; "'!B" &amp; ROWS!L122)-TIME!L122), ABS(INDIRECT("'" &amp; L$2 &amp; "'!F" &amp; ROWS!L122)-TIME!L122), ABS(INDIRECT("'" &amp; L$2 &amp; "'!J" &amp; ROWS!L122)-TIME!L122)), "")</f>
        <v>1.0000000000000009E-2</v>
      </c>
      <c r="M122" s="2">
        <f ca="1">_xlfn.IFNA(MAX(ABS(INDIRECT("'" &amp; M$2 &amp; "'!B" &amp; ROWS!M122)-TIME!M122), ABS(INDIRECT("'" &amp; M$2 &amp; "'!F" &amp; ROWS!M122)-TIME!M122), ABS(INDIRECT("'" &amp; M$2 &amp; "'!J" &amp; ROWS!M122)-TIME!M122)), "")</f>
        <v>3.9999999999999147E-2</v>
      </c>
      <c r="N122" s="2">
        <f ca="1">_xlfn.IFNA(MAX(ABS(INDIRECT("'" &amp; N$2 &amp; "'!B" &amp; ROWS!N122)-TIME!N122), ABS(INDIRECT("'" &amp; N$2 &amp; "'!F" &amp; ROWS!N122)-TIME!N122), ABS(INDIRECT("'" &amp; N$2 &amp; "'!J" &amp; ROWS!N122)-TIME!N122)), "")</f>
        <v>8.9999999999999858E-2</v>
      </c>
      <c r="O122" s="2">
        <f ca="1">_xlfn.IFNA(MAX(ABS(INDIRECT("'" &amp; O$2 &amp; "'!B" &amp; ROWS!O122)-TIME!O122), ABS(INDIRECT("'" &amp; O$2 &amp; "'!F" &amp; ROWS!O122)-TIME!O122), ABS(INDIRECT("'" &amp; O$2 &amp; "'!J" &amp; ROWS!O122)-TIME!O122)), "")</f>
        <v>0.12000000000000099</v>
      </c>
      <c r="P122" s="2" t="str">
        <f ca="1">_xlfn.IFNA(MAX(ABS(INDIRECT("'" &amp; P$2 &amp; "'!B" &amp; ROWS!P122)-TIME!P122), ABS(INDIRECT("'" &amp; P$2 &amp; "'!F" &amp; ROWS!P122)-TIME!P122), ABS(INDIRECT("'" &amp; P$2 &amp; "'!J" &amp; ROWS!P122)-TIME!P122)), "")</f>
        <v/>
      </c>
      <c r="Q122" s="2" t="str">
        <f ca="1">_xlfn.IFNA(MAX(ABS(INDIRECT("'" &amp; Q$2 &amp; "'!B" &amp; ROWS!Q122)-TIME!Q122), ABS(INDIRECT("'" &amp; Q$2 &amp; "'!F" &amp; ROWS!Q122)-TIME!Q122), ABS(INDIRECT("'" &amp; Q$2 &amp; "'!J" &amp; ROWS!Q122)-TIME!Q122)), "")</f>
        <v/>
      </c>
      <c r="R122" s="2">
        <f ca="1">_xlfn.IFNA(MAX(ABS(INDIRECT("'" &amp; R$2 &amp; "'!B" &amp; ROWS!R122)-TIME!R122), ABS(INDIRECT("'" &amp; R$2 &amp; "'!F" &amp; ROWS!R122)-TIME!R122), ABS(INDIRECT("'" &amp; R$2 &amp; "'!J" &amp; ROWS!R122)-TIME!R122)), "")</f>
        <v>1.0000000000000009E-2</v>
      </c>
      <c r="S122" s="2">
        <f ca="1">_xlfn.IFNA(MAX(ABS(INDIRECT("'" &amp; S$2 &amp; "'!B" &amp; ROWS!S122)-TIME!S122), ABS(INDIRECT("'" &amp; S$2 &amp; "'!F" &amp; ROWS!S122)-TIME!S122), ABS(INDIRECT("'" &amp; S$2 &amp; "'!J" &amp; ROWS!S122)-TIME!S122)), "")</f>
        <v>6.0000000000000053E-2</v>
      </c>
      <c r="T122" s="2">
        <f ca="1">_xlfn.IFNA(MAX(ABS(INDIRECT("'" &amp; T$2 &amp; "'!B" &amp; ROWS!T122)-TIME!T122), ABS(INDIRECT("'" &amp; T$2 &amp; "'!F" &amp; ROWS!T122)-TIME!T122), ABS(INDIRECT("'" &amp; T$2 &amp; "'!J" &amp; ROWS!T122)-TIME!T122)), "")</f>
        <v>2.0000000000000018E-2</v>
      </c>
      <c r="U122" s="2">
        <f ca="1">_xlfn.IFNA(MAX(ABS(INDIRECT("'" &amp; U$2 &amp; "'!B" &amp; ROWS!U122)-TIME!U122), ABS(INDIRECT("'" &amp; U$2 &amp; "'!F" &amp; ROWS!U122)-TIME!U122), ABS(INDIRECT("'" &amp; U$2 &amp; "'!J" &amp; ROWS!U122)-TIME!U122)), "")</f>
        <v>7.0000000000000284E-2</v>
      </c>
      <c r="V122" s="2">
        <f ca="1">_xlfn.IFNA(MAX(ABS(INDIRECT("'" &amp; V$2 &amp; "'!B" &amp; ROWS!V122)-TIME!V122), ABS(INDIRECT("'" &amp; V$2 &amp; "'!F" &amp; ROWS!V122)-TIME!V122), ABS(INDIRECT("'" &amp; V$2 &amp; "'!J" &amp; ROWS!V122)-TIME!V122)), "")</f>
        <v>7.0000000000000284E-2</v>
      </c>
      <c r="W122" s="2">
        <f ca="1">_xlfn.IFNA(MAX(ABS(INDIRECT("'" &amp; W$2 &amp; "'!B" &amp; ROWS!W122)-TIME!W122), ABS(INDIRECT("'" &amp; W$2 &amp; "'!F" &amp; ROWS!W122)-TIME!W122), ABS(INDIRECT("'" &amp; W$2 &amp; "'!J" &amp; ROWS!W122)-TIME!W122)), "")</f>
        <v>0.13000000000000078</v>
      </c>
      <c r="X122" s="2" t="str">
        <f ca="1">_xlfn.IFNA(MAX(ABS(INDIRECT("'" &amp; X$2 &amp; "'!B" &amp; ROWS!X122)-TIME!X122), ABS(INDIRECT("'" &amp; X$2 &amp; "'!F" &amp; ROWS!X122)-TIME!X122), ABS(INDIRECT("'" &amp; X$2 &amp; "'!J" &amp; ROWS!X122)-TIME!X122)), "")</f>
        <v/>
      </c>
      <c r="Y122" s="2" t="str">
        <f ca="1">_xlfn.IFNA(MAX(ABS(INDIRECT("'" &amp; Y$2 &amp; "'!B" &amp; ROWS!Y122)-TIME!Y122), ABS(INDIRECT("'" &amp; Y$2 &amp; "'!F" &amp; ROWS!Y122)-TIME!Y122), ABS(INDIRECT("'" &amp; Y$2 &amp; "'!J" &amp; ROWS!Y122)-TIME!Y122)), "")</f>
        <v/>
      </c>
    </row>
    <row r="123" spans="1:25" x14ac:dyDescent="0.25">
      <c r="A123" t="str">
        <f>METRICS!A122</f>
        <v>pair-stdlib</v>
      </c>
      <c r="B123" s="2">
        <f ca="1">_xlfn.IFNA(MAX(ABS(INDIRECT("'" &amp; B$2 &amp; "'!B" &amp; ROWS!B123)-TIME!B123), ABS(INDIRECT("'" &amp; B$2 &amp; "'!F" &amp; ROWS!B123)-TIME!B123), ABS(INDIRECT("'" &amp; B$2 &amp; "'!J" &amp; ROWS!B123)-TIME!B123)), "")</f>
        <v>0</v>
      </c>
      <c r="C123" s="2">
        <f ca="1">_xlfn.IFNA(MAX(ABS(INDIRECT("'" &amp; C$2 &amp; "'!B" &amp; ROWS!C123)-TIME!C123), ABS(INDIRECT("'" &amp; C$2 &amp; "'!F" &amp; ROWS!C123)-TIME!C123), ABS(INDIRECT("'" &amp; C$2 &amp; "'!J" &amp; ROWS!C123)-TIME!C123)), "")</f>
        <v>9.999999999999995E-3</v>
      </c>
      <c r="D123" s="2">
        <f ca="1">_xlfn.IFNA(MAX(ABS(INDIRECT("'" &amp; D$2 &amp; "'!B" &amp; ROWS!D123)-TIME!D123), ABS(INDIRECT("'" &amp; D$2 &amp; "'!F" &amp; ROWS!D123)-TIME!D123), ABS(INDIRECT("'" &amp; D$2 &amp; "'!J" &amp; ROWS!D123)-TIME!D123)), "")</f>
        <v>0</v>
      </c>
      <c r="E123" s="2">
        <f ca="1">_xlfn.IFNA(MAX(ABS(INDIRECT("'" &amp; E$2 &amp; "'!B" &amp; ROWS!E123)-TIME!E123), ABS(INDIRECT("'" &amp; E$2 &amp; "'!F" &amp; ROWS!E123)-TIME!E123), ABS(INDIRECT("'" &amp; E$2 &amp; "'!J" &amp; ROWS!E123)-TIME!E123)), "")</f>
        <v>2.0000000000000018E-2</v>
      </c>
      <c r="F123" s="2">
        <f ca="1">_xlfn.IFNA(MAX(ABS(INDIRECT("'" &amp; F$2 &amp; "'!B" &amp; ROWS!F123)-TIME!F123), ABS(INDIRECT("'" &amp; F$2 &amp; "'!F" &amp; ROWS!F123)-TIME!F123), ABS(INDIRECT("'" &amp; F$2 &amp; "'!J" &amp; ROWS!F123)-TIME!F123)), "")</f>
        <v>1.9999999999999907E-2</v>
      </c>
      <c r="G123" s="2">
        <f ca="1">_xlfn.IFNA(MAX(ABS(INDIRECT("'" &amp; G$2 &amp; "'!B" &amp; ROWS!G123)-TIME!G123), ABS(INDIRECT("'" &amp; G$2 &amp; "'!F" &amp; ROWS!G123)-TIME!G123), ABS(INDIRECT("'" &amp; G$2 &amp; "'!J" &amp; ROWS!G123)-TIME!G123)), "")</f>
        <v>1.0000000000000009E-2</v>
      </c>
      <c r="H123" s="2">
        <f ca="1">_xlfn.IFNA(MAX(ABS(INDIRECT("'" &amp; H$2 &amp; "'!B" &amp; ROWS!H123)-TIME!H123), ABS(INDIRECT("'" &amp; H$2 &amp; "'!F" &amp; ROWS!H123)-TIME!H123), ABS(INDIRECT("'" &amp; H$2 &amp; "'!J" &amp; ROWS!H123)-TIME!H123)), "")</f>
        <v>2.9999999999999805E-2</v>
      </c>
      <c r="I123" s="2">
        <f ca="1">_xlfn.IFNA(MAX(ABS(INDIRECT("'" &amp; I$2 &amp; "'!B" &amp; ROWS!I123)-TIME!I123), ABS(INDIRECT("'" &amp; I$2 &amp; "'!F" &amp; ROWS!I123)-TIME!I123), ABS(INDIRECT("'" &amp; I$2 &amp; "'!J" &amp; ROWS!I123)-TIME!I123)), "")</f>
        <v>3.0000000000000249E-2</v>
      </c>
      <c r="J123" s="2">
        <f ca="1">_xlfn.IFNA(MAX(ABS(INDIRECT("'" &amp; J$2 &amp; "'!B" &amp; ROWS!J123)-TIME!J123), ABS(INDIRECT("'" &amp; J$2 &amp; "'!F" &amp; ROWS!J123)-TIME!J123), ABS(INDIRECT("'" &amp; J$2 &amp; "'!J" &amp; ROWS!J123)-TIME!J123)), "")</f>
        <v>0</v>
      </c>
      <c r="K123" s="2">
        <f ca="1">_xlfn.IFNA(MAX(ABS(INDIRECT("'" &amp; K$2 &amp; "'!B" &amp; ROWS!K123)-TIME!K123), ABS(INDIRECT("'" &amp; K$2 &amp; "'!F" &amp; ROWS!K123)-TIME!K123), ABS(INDIRECT("'" &amp; K$2 &amp; "'!J" &amp; ROWS!K123)-TIME!K123)), "")</f>
        <v>0</v>
      </c>
      <c r="L123" s="2">
        <f ca="1">_xlfn.IFNA(MAX(ABS(INDIRECT("'" &amp; L$2 &amp; "'!B" &amp; ROWS!L123)-TIME!L123), ABS(INDIRECT("'" &amp; L$2 &amp; "'!F" &amp; ROWS!L123)-TIME!L123), ABS(INDIRECT("'" &amp; L$2 &amp; "'!J" &amp; ROWS!L123)-TIME!L123)), "")</f>
        <v>0</v>
      </c>
      <c r="M123" s="2">
        <f ca="1">_xlfn.IFNA(MAX(ABS(INDIRECT("'" &amp; M$2 &amp; "'!B" &amp; ROWS!M123)-TIME!M123), ABS(INDIRECT("'" &amp; M$2 &amp; "'!F" &amp; ROWS!M123)-TIME!M123), ABS(INDIRECT("'" &amp; M$2 &amp; "'!J" &amp; ROWS!M123)-TIME!M123)), "")</f>
        <v>2.0000000000000018E-2</v>
      </c>
      <c r="N123" s="2">
        <f ca="1">_xlfn.IFNA(MAX(ABS(INDIRECT("'" &amp; N$2 &amp; "'!B" &amp; ROWS!N123)-TIME!N123), ABS(INDIRECT("'" &amp; N$2 &amp; "'!F" &amp; ROWS!N123)-TIME!N123), ABS(INDIRECT("'" &amp; N$2 &amp; "'!J" &amp; ROWS!N123)-TIME!N123)), "")</f>
        <v>1.9999999999999907E-2</v>
      </c>
      <c r="O123" s="2">
        <f ca="1">_xlfn.IFNA(MAX(ABS(INDIRECT("'" &amp; O$2 &amp; "'!B" &amp; ROWS!O123)-TIME!O123), ABS(INDIRECT("'" &amp; O$2 &amp; "'!F" &amp; ROWS!O123)-TIME!O123), ABS(INDIRECT("'" &amp; O$2 &amp; "'!J" &amp; ROWS!O123)-TIME!O123)), "")</f>
        <v>1.0000000000000009E-2</v>
      </c>
      <c r="P123" s="2">
        <f ca="1">_xlfn.IFNA(MAX(ABS(INDIRECT("'" &amp; P$2 &amp; "'!B" &amp; ROWS!P123)-TIME!P123), ABS(INDIRECT("'" &amp; P$2 &amp; "'!F" &amp; ROWS!P123)-TIME!P123), ABS(INDIRECT("'" &amp; P$2 &amp; "'!J" &amp; ROWS!P123)-TIME!P123)), "")</f>
        <v>0</v>
      </c>
      <c r="Q123" s="2">
        <f ca="1">_xlfn.IFNA(MAX(ABS(INDIRECT("'" &amp; Q$2 &amp; "'!B" &amp; ROWS!Q123)-TIME!Q123), ABS(INDIRECT("'" &amp; Q$2 &amp; "'!F" &amp; ROWS!Q123)-TIME!Q123), ABS(INDIRECT("'" &amp; Q$2 &amp; "'!J" &amp; ROWS!Q123)-TIME!Q123)), "")</f>
        <v>1.0000000000000009E-2</v>
      </c>
      <c r="R123" s="2">
        <f ca="1">_xlfn.IFNA(MAX(ABS(INDIRECT("'" &amp; R$2 &amp; "'!B" &amp; ROWS!R123)-TIME!R123), ABS(INDIRECT("'" &amp; R$2 &amp; "'!F" &amp; ROWS!R123)-TIME!R123), ABS(INDIRECT("'" &amp; R$2 &amp; "'!J" &amp; ROWS!R123)-TIME!R123)), "")</f>
        <v>0</v>
      </c>
      <c r="S123" s="2">
        <f ca="1">_xlfn.IFNA(MAX(ABS(INDIRECT("'" &amp; S$2 &amp; "'!B" &amp; ROWS!S123)-TIME!S123), ABS(INDIRECT("'" &amp; S$2 &amp; "'!F" &amp; ROWS!S123)-TIME!S123), ABS(INDIRECT("'" &amp; S$2 &amp; "'!J" &amp; ROWS!S123)-TIME!S123)), "")</f>
        <v>0</v>
      </c>
      <c r="T123" s="2">
        <f ca="1">_xlfn.IFNA(MAX(ABS(INDIRECT("'" &amp; T$2 &amp; "'!B" &amp; ROWS!T123)-TIME!T123), ABS(INDIRECT("'" &amp; T$2 &amp; "'!F" &amp; ROWS!T123)-TIME!T123), ABS(INDIRECT("'" &amp; T$2 &amp; "'!J" &amp; ROWS!T123)-TIME!T123)), "")</f>
        <v>0</v>
      </c>
      <c r="U123" s="2">
        <f ca="1">_xlfn.IFNA(MAX(ABS(INDIRECT("'" &amp; U$2 &amp; "'!B" &amp; ROWS!U123)-TIME!U123), ABS(INDIRECT("'" &amp; U$2 &amp; "'!F" &amp; ROWS!U123)-TIME!U123), ABS(INDIRECT("'" &amp; U$2 &amp; "'!J" &amp; ROWS!U123)-TIME!U123)), "")</f>
        <v>1.0000000000000009E-2</v>
      </c>
      <c r="V123" s="2">
        <f ca="1">_xlfn.IFNA(MAX(ABS(INDIRECT("'" &amp; V$2 &amp; "'!B" &amp; ROWS!V123)-TIME!V123), ABS(INDIRECT("'" &amp; V$2 &amp; "'!F" &amp; ROWS!V123)-TIME!V123), ABS(INDIRECT("'" &amp; V$2 &amp; "'!J" &amp; ROWS!V123)-TIME!V123)), "")</f>
        <v>1.0000000000000009E-2</v>
      </c>
      <c r="W123" s="2">
        <f ca="1">_xlfn.IFNA(MAX(ABS(INDIRECT("'" &amp; W$2 &amp; "'!B" &amp; ROWS!W123)-TIME!W123), ABS(INDIRECT("'" &amp; W$2 &amp; "'!F" &amp; ROWS!W123)-TIME!W123), ABS(INDIRECT("'" &amp; W$2 &amp; "'!J" &amp; ROWS!W123)-TIME!W123)), "")</f>
        <v>3.0000000000000027E-2</v>
      </c>
      <c r="X123" s="2">
        <f ca="1">_xlfn.IFNA(MAX(ABS(INDIRECT("'" &amp; X$2 &amp; "'!B" &amp; ROWS!X123)-TIME!X123), ABS(INDIRECT("'" &amp; X$2 &amp; "'!F" &amp; ROWS!X123)-TIME!X123), ABS(INDIRECT("'" &amp; X$2 &amp; "'!J" &amp; ROWS!X123)-TIME!X123)), "")</f>
        <v>9.999999999999995E-3</v>
      </c>
      <c r="Y123" s="2">
        <f ca="1">_xlfn.IFNA(MAX(ABS(INDIRECT("'" &amp; Y$2 &amp; "'!B" &amp; ROWS!Y123)-TIME!Y123), ABS(INDIRECT("'" &amp; Y$2 &amp; "'!F" &amp; ROWS!Y123)-TIME!Y123), ABS(INDIRECT("'" &amp; Y$2 &amp; "'!J" &amp; ROWS!Y123)-TIME!Y123)), "")</f>
        <v>1.0000000000000009E-2</v>
      </c>
    </row>
    <row r="124" spans="1:25" x14ac:dyDescent="0.25">
      <c r="A124" t="str">
        <f>METRICS!A123</f>
        <v>preemption-stdlib</v>
      </c>
      <c r="B124" s="2">
        <f ca="1">_xlfn.IFNA(MAX(ABS(INDIRECT("'" &amp; B$2 &amp; "'!B" &amp; ROWS!B124)-TIME!B124), ABS(INDIRECT("'" &amp; B$2 &amp; "'!F" &amp; ROWS!B124)-TIME!B124), ABS(INDIRECT("'" &amp; B$2 &amp; "'!J" &amp; ROWS!B124)-TIME!B124)), "")</f>
        <v>2.0000000000000018E-2</v>
      </c>
      <c r="C124" s="2">
        <f ca="1">_xlfn.IFNA(MAX(ABS(INDIRECT("'" &amp; C$2 &amp; "'!B" &amp; ROWS!C124)-TIME!C124), ABS(INDIRECT("'" &amp; C$2 &amp; "'!F" &amp; ROWS!C124)-TIME!C124), ABS(INDIRECT("'" &amp; C$2 &amp; "'!J" &amp; ROWS!C124)-TIME!C124)), "")</f>
        <v>4.0000000000000036E-2</v>
      </c>
      <c r="D124" s="2">
        <f ca="1">_xlfn.IFNA(MAX(ABS(INDIRECT("'" &amp; D$2 &amp; "'!B" &amp; ROWS!D124)-TIME!D124), ABS(INDIRECT("'" &amp; D$2 &amp; "'!F" &amp; ROWS!D124)-TIME!D124), ABS(INDIRECT("'" &amp; D$2 &amp; "'!J" &amp; ROWS!D124)-TIME!D124)), "")</f>
        <v>2.0000000000000018E-2</v>
      </c>
      <c r="E124" s="2">
        <f ca="1">_xlfn.IFNA(MAX(ABS(INDIRECT("'" &amp; E$2 &amp; "'!B" &amp; ROWS!E124)-TIME!E124), ABS(INDIRECT("'" &amp; E$2 &amp; "'!F" &amp; ROWS!E124)-TIME!E124), ABS(INDIRECT("'" &amp; E$2 &amp; "'!J" &amp; ROWS!E124)-TIME!E124)), "")</f>
        <v>0.12000000000000455</v>
      </c>
      <c r="F124" s="2">
        <f ca="1">_xlfn.IFNA(MAX(ABS(INDIRECT("'" &amp; F$2 &amp; "'!B" &amp; ROWS!F124)-TIME!F124), ABS(INDIRECT("'" &amp; F$2 &amp; "'!F" &amp; ROWS!F124)-TIME!F124), ABS(INDIRECT("'" &amp; F$2 &amp; "'!J" &amp; ROWS!F124)-TIME!F124)), "")</f>
        <v>0.18999999999999773</v>
      </c>
      <c r="G124" s="2">
        <f ca="1">_xlfn.IFNA(MAX(ABS(INDIRECT("'" &amp; G$2 &amp; "'!B" &amp; ROWS!G124)-TIME!G124), ABS(INDIRECT("'" &amp; G$2 &amp; "'!F" &amp; ROWS!G124)-TIME!G124), ABS(INDIRECT("'" &amp; G$2 &amp; "'!J" &amp; ROWS!G124)-TIME!G124)), "")</f>
        <v>0.26999999999999957</v>
      </c>
      <c r="H124" s="2" t="str">
        <f ca="1">_xlfn.IFNA(MAX(ABS(INDIRECT("'" &amp; H$2 &amp; "'!B" &amp; ROWS!H124)-TIME!H124), ABS(INDIRECT("'" &amp; H$2 &amp; "'!F" &amp; ROWS!H124)-TIME!H124), ABS(INDIRECT("'" &amp; H$2 &amp; "'!J" &amp; ROWS!H124)-TIME!H124)), "")</f>
        <v/>
      </c>
      <c r="I124" s="2" t="str">
        <f ca="1">_xlfn.IFNA(MAX(ABS(INDIRECT("'" &amp; I$2 &amp; "'!B" &amp; ROWS!I124)-TIME!I124), ABS(INDIRECT("'" &amp; I$2 &amp; "'!F" &amp; ROWS!I124)-TIME!I124), ABS(INDIRECT("'" &amp; I$2 &amp; "'!J" &amp; ROWS!I124)-TIME!I124)), "")</f>
        <v/>
      </c>
      <c r="J124" s="2">
        <f ca="1">_xlfn.IFNA(MAX(ABS(INDIRECT("'" &amp; J$2 &amp; "'!B" &amp; ROWS!J124)-TIME!J124), ABS(INDIRECT("'" &amp; J$2 &amp; "'!F" &amp; ROWS!J124)-TIME!J124), ABS(INDIRECT("'" &amp; J$2 &amp; "'!J" &amp; ROWS!J124)-TIME!J124)), "")</f>
        <v>1.0000000000000231E-2</v>
      </c>
      <c r="K124" s="2">
        <f ca="1">_xlfn.IFNA(MAX(ABS(INDIRECT("'" &amp; K$2 &amp; "'!B" &amp; ROWS!K124)-TIME!K124), ABS(INDIRECT("'" &amp; K$2 &amp; "'!F" &amp; ROWS!K124)-TIME!K124), ABS(INDIRECT("'" &amp; K$2 &amp; "'!J" &amp; ROWS!K124)-TIME!K124)), "")</f>
        <v>2.9999999999999361E-2</v>
      </c>
      <c r="L124" s="2">
        <f ca="1">_xlfn.IFNA(MAX(ABS(INDIRECT("'" &amp; L$2 &amp; "'!B" &amp; ROWS!L124)-TIME!L124), ABS(INDIRECT("'" &amp; L$2 &amp; "'!F" &amp; ROWS!L124)-TIME!L124), ABS(INDIRECT("'" &amp; L$2 &amp; "'!J" &amp; ROWS!L124)-TIME!L124)), "")</f>
        <v>1.0000000000000009E-2</v>
      </c>
      <c r="M124" s="2">
        <f ca="1">_xlfn.IFNA(MAX(ABS(INDIRECT("'" &amp; M$2 &amp; "'!B" &amp; ROWS!M124)-TIME!M124), ABS(INDIRECT("'" &amp; M$2 &amp; "'!F" &amp; ROWS!M124)-TIME!M124), ABS(INDIRECT("'" &amp; M$2 &amp; "'!J" &amp; ROWS!M124)-TIME!M124)), "")</f>
        <v>1.0000000000001563E-2</v>
      </c>
      <c r="N124" s="2">
        <f ca="1">_xlfn.IFNA(MAX(ABS(INDIRECT("'" &amp; N$2 &amp; "'!B" &amp; ROWS!N124)-TIME!N124), ABS(INDIRECT("'" &amp; N$2 &amp; "'!F" &amp; ROWS!N124)-TIME!N124), ABS(INDIRECT("'" &amp; N$2 &amp; "'!J" &amp; ROWS!N124)-TIME!N124)), "")</f>
        <v>0.22999999999999687</v>
      </c>
      <c r="O124" s="2">
        <f ca="1">_xlfn.IFNA(MAX(ABS(INDIRECT("'" &amp; O$2 &amp; "'!B" &amp; ROWS!O124)-TIME!O124), ABS(INDIRECT("'" &amp; O$2 &amp; "'!F" &amp; ROWS!O124)-TIME!O124), ABS(INDIRECT("'" &amp; O$2 &amp; "'!J" &amp; ROWS!O124)-TIME!O124)), "")</f>
        <v>0.75999999999999801</v>
      </c>
      <c r="P124" s="2" t="str">
        <f ca="1">_xlfn.IFNA(MAX(ABS(INDIRECT("'" &amp; P$2 &amp; "'!B" &amp; ROWS!P124)-TIME!P124), ABS(INDIRECT("'" &amp; P$2 &amp; "'!F" &amp; ROWS!P124)-TIME!P124), ABS(INDIRECT("'" &amp; P$2 &amp; "'!J" &amp; ROWS!P124)-TIME!P124)), "")</f>
        <v/>
      </c>
      <c r="Q124" s="2" t="str">
        <f ca="1">_xlfn.IFNA(MAX(ABS(INDIRECT("'" &amp; Q$2 &amp; "'!B" &amp; ROWS!Q124)-TIME!Q124), ABS(INDIRECT("'" &amp; Q$2 &amp; "'!F" &amp; ROWS!Q124)-TIME!Q124), ABS(INDIRECT("'" &amp; Q$2 &amp; "'!J" &amp; ROWS!Q124)-TIME!Q124)), "")</f>
        <v/>
      </c>
      <c r="R124" s="2">
        <f ca="1">_xlfn.IFNA(MAX(ABS(INDIRECT("'" &amp; R$2 &amp; "'!B" &amp; ROWS!R124)-TIME!R124), ABS(INDIRECT("'" &amp; R$2 &amp; "'!F" &amp; ROWS!R124)-TIME!R124), ABS(INDIRECT("'" &amp; R$2 &amp; "'!J" &amp; ROWS!R124)-TIME!R124)), "")</f>
        <v>2.9999999999999805E-2</v>
      </c>
      <c r="S124" s="2">
        <f ca="1">_xlfn.IFNA(MAX(ABS(INDIRECT("'" &amp; S$2 &amp; "'!B" &amp; ROWS!S124)-TIME!S124), ABS(INDIRECT("'" &amp; S$2 &amp; "'!F" &amp; ROWS!S124)-TIME!S124), ABS(INDIRECT("'" &amp; S$2 &amp; "'!J" &amp; ROWS!S124)-TIME!S124)), "")</f>
        <v>2.0000000000000462E-2</v>
      </c>
      <c r="T124" s="2">
        <f ca="1">_xlfn.IFNA(MAX(ABS(INDIRECT("'" &amp; T$2 &amp; "'!B" &amp; ROWS!T124)-TIME!T124), ABS(INDIRECT("'" &amp; T$2 &amp; "'!F" &amp; ROWS!T124)-TIME!T124), ABS(INDIRECT("'" &amp; T$2 &amp; "'!J" &amp; ROWS!T124)-TIME!T124)), "")</f>
        <v>1.0000000000000009E-2</v>
      </c>
      <c r="U124" s="2">
        <f ca="1">_xlfn.IFNA(MAX(ABS(INDIRECT("'" &amp; U$2 &amp; "'!B" &amp; ROWS!U124)-TIME!U124), ABS(INDIRECT("'" &amp; U$2 &amp; "'!F" &amp; ROWS!U124)-TIME!U124), ABS(INDIRECT("'" &amp; U$2 &amp; "'!J" &amp; ROWS!U124)-TIME!U124)), "")</f>
        <v>0.21999999999999886</v>
      </c>
      <c r="V124" s="2">
        <f ca="1">_xlfn.IFNA(MAX(ABS(INDIRECT("'" &amp; V$2 &amp; "'!B" &amp; ROWS!V124)-TIME!V124), ABS(INDIRECT("'" &amp; V$2 &amp; "'!F" &amp; ROWS!V124)-TIME!V124), ABS(INDIRECT("'" &amp; V$2 &amp; "'!J" &amp; ROWS!V124)-TIME!V124)), "")</f>
        <v>0.40000000000000568</v>
      </c>
      <c r="W124" s="2">
        <f ca="1">_xlfn.IFNA(MAX(ABS(INDIRECT("'" &amp; W$2 &amp; "'!B" &amp; ROWS!W124)-TIME!W124), ABS(INDIRECT("'" &amp; W$2 &amp; "'!F" &amp; ROWS!W124)-TIME!W124), ABS(INDIRECT("'" &amp; W$2 &amp; "'!J" &amp; ROWS!W124)-TIME!W124)), "")</f>
        <v>0.26000000000000156</v>
      </c>
      <c r="X124" s="2" t="str">
        <f ca="1">_xlfn.IFNA(MAX(ABS(INDIRECT("'" &amp; X$2 &amp; "'!B" &amp; ROWS!X124)-TIME!X124), ABS(INDIRECT("'" &amp; X$2 &amp; "'!F" &amp; ROWS!X124)-TIME!X124), ABS(INDIRECT("'" &amp; X$2 &amp; "'!J" &amp; ROWS!X124)-TIME!X124)), "")</f>
        <v/>
      </c>
      <c r="Y124" s="2" t="str">
        <f ca="1">_xlfn.IFNA(MAX(ABS(INDIRECT("'" &amp; Y$2 &amp; "'!B" &amp; ROWS!Y124)-TIME!Y124), ABS(INDIRECT("'" &amp; Y$2 &amp; "'!F" &amp; ROWS!Y124)-TIME!Y124), ABS(INDIRECT("'" &amp; Y$2 &amp; "'!J" &amp; ROWS!Y124)-TIME!Y124)), "")</f>
        <v/>
      </c>
    </row>
    <row r="125" spans="1:25" x14ac:dyDescent="0.25">
      <c r="A125" t="str">
        <f>METRICS!A124</f>
        <v>rational-stdlib</v>
      </c>
      <c r="B125" s="2">
        <f ca="1">_xlfn.IFNA(MAX(ABS(INDIRECT("'" &amp; B$2 &amp; "'!B" &amp; ROWS!B125)-TIME!B125), ABS(INDIRECT("'" &amp; B$2 &amp; "'!F" &amp; ROWS!B125)-TIME!B125), ABS(INDIRECT("'" &amp; B$2 &amp; "'!J" &amp; ROWS!B125)-TIME!B125)), "")</f>
        <v>2.9999999999999805E-2</v>
      </c>
      <c r="C125" s="2" t="str">
        <f ca="1">_xlfn.IFNA(MAX(ABS(INDIRECT("'" &amp; C$2 &amp; "'!B" &amp; ROWS!C125)-TIME!C125), ABS(INDIRECT("'" &amp; C$2 &amp; "'!F" &amp; ROWS!C125)-TIME!C125), ABS(INDIRECT("'" &amp; C$2 &amp; "'!J" &amp; ROWS!C125)-TIME!C125)), "")</f>
        <v/>
      </c>
      <c r="D125" s="2">
        <f ca="1">_xlfn.IFNA(MAX(ABS(INDIRECT("'" &amp; D$2 &amp; "'!B" &amp; ROWS!D125)-TIME!D125), ABS(INDIRECT("'" &amp; D$2 &amp; "'!F" &amp; ROWS!D125)-TIME!D125), ABS(INDIRECT("'" &amp; D$2 &amp; "'!J" &amp; ROWS!D125)-TIME!D125)), "")</f>
        <v>3.9999999999999591E-2</v>
      </c>
      <c r="E125" s="2">
        <f ca="1">_xlfn.IFNA(MAX(ABS(INDIRECT("'" &amp; E$2 &amp; "'!B" &amp; ROWS!E125)-TIME!E125), ABS(INDIRECT("'" &amp; E$2 &amp; "'!F" &amp; ROWS!E125)-TIME!E125), ABS(INDIRECT("'" &amp; E$2 &amp; "'!J" &amp; ROWS!E125)-TIME!E125)), "")</f>
        <v>0.11999999999999922</v>
      </c>
      <c r="F125" s="2">
        <f ca="1">_xlfn.IFNA(MAX(ABS(INDIRECT("'" &amp; F$2 &amp; "'!B" &amp; ROWS!F125)-TIME!F125), ABS(INDIRECT("'" &amp; F$2 &amp; "'!F" &amp; ROWS!F125)-TIME!F125), ABS(INDIRECT("'" &amp; F$2 &amp; "'!J" &amp; ROWS!F125)-TIME!F125)), "")</f>
        <v>8.0000000000000071E-2</v>
      </c>
      <c r="G125" s="2">
        <f ca="1">_xlfn.IFNA(MAX(ABS(INDIRECT("'" &amp; G$2 &amp; "'!B" &amp; ROWS!G125)-TIME!G125), ABS(INDIRECT("'" &amp; G$2 &amp; "'!F" &amp; ROWS!G125)-TIME!G125), ABS(INDIRECT("'" &amp; G$2 &amp; "'!J" &amp; ROWS!G125)-TIME!G125)), "")</f>
        <v>4.9999999999998934E-2</v>
      </c>
      <c r="H125" s="2" t="str">
        <f ca="1">_xlfn.IFNA(MAX(ABS(INDIRECT("'" &amp; H$2 &amp; "'!B" &amp; ROWS!H125)-TIME!H125), ABS(INDIRECT("'" &amp; H$2 &amp; "'!F" &amp; ROWS!H125)-TIME!H125), ABS(INDIRECT("'" &amp; H$2 &amp; "'!J" &amp; ROWS!H125)-TIME!H125)), "")</f>
        <v/>
      </c>
      <c r="I125" s="2" t="str">
        <f ca="1">_xlfn.IFNA(MAX(ABS(INDIRECT("'" &amp; I$2 &amp; "'!B" &amp; ROWS!I125)-TIME!I125), ABS(INDIRECT("'" &amp; I$2 &amp; "'!F" &amp; ROWS!I125)-TIME!I125), ABS(INDIRECT("'" &amp; I$2 &amp; "'!J" &amp; ROWS!I125)-TIME!I125)), "")</f>
        <v/>
      </c>
      <c r="J125" s="2">
        <f ca="1">_xlfn.IFNA(MAX(ABS(INDIRECT("'" &amp; J$2 &amp; "'!B" &amp; ROWS!J125)-TIME!J125), ABS(INDIRECT("'" &amp; J$2 &amp; "'!F" &amp; ROWS!J125)-TIME!J125), ABS(INDIRECT("'" &amp; J$2 &amp; "'!J" &amp; ROWS!J125)-TIME!J125)), "")</f>
        <v>1.0000000000000009E-2</v>
      </c>
      <c r="K125" s="2">
        <f ca="1">_xlfn.IFNA(MAX(ABS(INDIRECT("'" &amp; K$2 &amp; "'!B" &amp; ROWS!K125)-TIME!K125), ABS(INDIRECT("'" &amp; K$2 &amp; "'!F" &amp; ROWS!K125)-TIME!K125), ABS(INDIRECT("'" &amp; K$2 &amp; "'!J" &amp; ROWS!K125)-TIME!K125)), "")</f>
        <v>0</v>
      </c>
      <c r="L125" s="2">
        <f ca="1">_xlfn.IFNA(MAX(ABS(INDIRECT("'" &amp; L$2 &amp; "'!B" &amp; ROWS!L125)-TIME!L125), ABS(INDIRECT("'" &amp; L$2 &amp; "'!F" &amp; ROWS!L125)-TIME!L125), ABS(INDIRECT("'" &amp; L$2 &amp; "'!J" &amp; ROWS!L125)-TIME!L125)), "")</f>
        <v>3.0000000000000027E-2</v>
      </c>
      <c r="M125" s="2">
        <f ca="1">_xlfn.IFNA(MAX(ABS(INDIRECT("'" &amp; M$2 &amp; "'!B" &amp; ROWS!M125)-TIME!M125), ABS(INDIRECT("'" &amp; M$2 &amp; "'!F" &amp; ROWS!M125)-TIME!M125), ABS(INDIRECT("'" &amp; M$2 &amp; "'!J" &amp; ROWS!M125)-TIME!M125)), "")</f>
        <v>9.9999999999997868E-3</v>
      </c>
      <c r="N125" s="2">
        <f ca="1">_xlfn.IFNA(MAX(ABS(INDIRECT("'" &amp; N$2 &amp; "'!B" &amp; ROWS!N125)-TIME!N125), ABS(INDIRECT("'" &amp; N$2 &amp; "'!F" &amp; ROWS!N125)-TIME!N125), ABS(INDIRECT("'" &amp; N$2 &amp; "'!J" &amp; ROWS!N125)-TIME!N125)), "")</f>
        <v>0.14000000000000057</v>
      </c>
      <c r="O125" s="2">
        <f ca="1">_xlfn.IFNA(MAX(ABS(INDIRECT("'" &amp; O$2 &amp; "'!B" &amp; ROWS!O125)-TIME!O125), ABS(INDIRECT("'" &amp; O$2 &amp; "'!F" &amp; ROWS!O125)-TIME!O125), ABS(INDIRECT("'" &amp; O$2 &amp; "'!J" &amp; ROWS!O125)-TIME!O125)), "")</f>
        <v>4.0000000000000924E-2</v>
      </c>
      <c r="P125" s="2" t="str">
        <f ca="1">_xlfn.IFNA(MAX(ABS(INDIRECT("'" &amp; P$2 &amp; "'!B" &amp; ROWS!P125)-TIME!P125), ABS(INDIRECT("'" &amp; P$2 &amp; "'!F" &amp; ROWS!P125)-TIME!P125), ABS(INDIRECT("'" &amp; P$2 &amp; "'!J" &amp; ROWS!P125)-TIME!P125)), "")</f>
        <v/>
      </c>
      <c r="Q125" s="2" t="str">
        <f ca="1">_xlfn.IFNA(MAX(ABS(INDIRECT("'" &amp; Q$2 &amp; "'!B" &amp; ROWS!Q125)-TIME!Q125), ABS(INDIRECT("'" &amp; Q$2 &amp; "'!F" &amp; ROWS!Q125)-TIME!Q125), ABS(INDIRECT("'" &amp; Q$2 &amp; "'!J" &amp; ROWS!Q125)-TIME!Q125)), "")</f>
        <v/>
      </c>
      <c r="R125" s="2">
        <f ca="1">_xlfn.IFNA(MAX(ABS(INDIRECT("'" &amp; R$2 &amp; "'!B" &amp; ROWS!R125)-TIME!R125), ABS(INDIRECT("'" &amp; R$2 &amp; "'!F" &amp; ROWS!R125)-TIME!R125), ABS(INDIRECT("'" &amp; R$2 &amp; "'!J" &amp; ROWS!R125)-TIME!R125)), "")</f>
        <v>2.0000000000000018E-2</v>
      </c>
      <c r="S125" s="2">
        <f ca="1">_xlfn.IFNA(MAX(ABS(INDIRECT("'" &amp; S$2 &amp; "'!B" &amp; ROWS!S125)-TIME!S125), ABS(INDIRECT("'" &amp; S$2 &amp; "'!F" &amp; ROWS!S125)-TIME!S125), ABS(INDIRECT("'" &amp; S$2 &amp; "'!J" &amp; ROWS!S125)-TIME!S125)), "")</f>
        <v>1.0000000000000009E-2</v>
      </c>
      <c r="T125" s="2">
        <f ca="1">_xlfn.IFNA(MAX(ABS(INDIRECT("'" &amp; T$2 &amp; "'!B" &amp; ROWS!T125)-TIME!T125), ABS(INDIRECT("'" &amp; T$2 &amp; "'!F" &amp; ROWS!T125)-TIME!T125), ABS(INDIRECT("'" &amp; T$2 &amp; "'!J" &amp; ROWS!T125)-TIME!T125)), "")</f>
        <v>1.0000000000000009E-2</v>
      </c>
      <c r="U125" s="2">
        <f ca="1">_xlfn.IFNA(MAX(ABS(INDIRECT("'" &amp; U$2 &amp; "'!B" &amp; ROWS!U125)-TIME!U125), ABS(INDIRECT("'" &amp; U$2 &amp; "'!F" &amp; ROWS!U125)-TIME!U125), ABS(INDIRECT("'" &amp; U$2 &amp; "'!J" &amp; ROWS!U125)-TIME!U125)), "")</f>
        <v>8.0000000000000071E-2</v>
      </c>
      <c r="V125" s="2">
        <f ca="1">_xlfn.IFNA(MAX(ABS(INDIRECT("'" &amp; V$2 &amp; "'!B" &amp; ROWS!V125)-TIME!V125), ABS(INDIRECT("'" &amp; V$2 &amp; "'!F" &amp; ROWS!V125)-TIME!V125), ABS(INDIRECT("'" &amp; V$2 &amp; "'!J" &amp; ROWS!V125)-TIME!V125)), "")</f>
        <v>5.9999999999998721E-2</v>
      </c>
      <c r="W125" s="2">
        <f ca="1">_xlfn.IFNA(MAX(ABS(INDIRECT("'" &amp; W$2 &amp; "'!B" &amp; ROWS!W125)-TIME!W125), ABS(INDIRECT("'" &amp; W$2 &amp; "'!F" &amp; ROWS!W125)-TIME!W125), ABS(INDIRECT("'" &amp; W$2 &amp; "'!J" &amp; ROWS!W125)-TIME!W125)), "")</f>
        <v>6.0000000000000497E-2</v>
      </c>
      <c r="X125" s="2" t="str">
        <f ca="1">_xlfn.IFNA(MAX(ABS(INDIRECT("'" &amp; X$2 &amp; "'!B" &amp; ROWS!X125)-TIME!X125), ABS(INDIRECT("'" &amp; X$2 &amp; "'!F" &amp; ROWS!X125)-TIME!X125), ABS(INDIRECT("'" &amp; X$2 &amp; "'!J" &amp; ROWS!X125)-TIME!X125)), "")</f>
        <v/>
      </c>
      <c r="Y125" s="2" t="str">
        <f ca="1">_xlfn.IFNA(MAX(ABS(INDIRECT("'" &amp; Y$2 &amp; "'!B" &amp; ROWS!Y125)-TIME!Y125), ABS(INDIRECT("'" &amp; Y$2 &amp; "'!F" &amp; ROWS!Y125)-TIME!Y125), ABS(INDIRECT("'" &amp; Y$2 &amp; "'!J" &amp; ROWS!Y125)-TIME!Y125)), "")</f>
        <v/>
      </c>
    </row>
    <row r="126" spans="1:25" x14ac:dyDescent="0.25">
      <c r="A126" t="str">
        <f>METRICS!A125</f>
        <v>result-stdlib</v>
      </c>
      <c r="B126" s="2">
        <f ca="1">_xlfn.IFNA(MAX(ABS(INDIRECT("'" &amp; B$2 &amp; "'!B" &amp; ROWS!B126)-TIME!B126), ABS(INDIRECT("'" &amp; B$2 &amp; "'!F" &amp; ROWS!B126)-TIME!B126), ABS(INDIRECT("'" &amp; B$2 &amp; "'!J" &amp; ROWS!B126)-TIME!B126)), "")</f>
        <v>9.999999999999995E-3</v>
      </c>
      <c r="C126" s="2">
        <f ca="1">_xlfn.IFNA(MAX(ABS(INDIRECT("'" &amp; C$2 &amp; "'!B" &amp; ROWS!C126)-TIME!C126), ABS(INDIRECT("'" &amp; C$2 &amp; "'!F" &amp; ROWS!C126)-TIME!C126), ABS(INDIRECT("'" &amp; C$2 &amp; "'!J" &amp; ROWS!C126)-TIME!C126)), "")</f>
        <v>1.0000000000000009E-2</v>
      </c>
      <c r="D126" s="2">
        <f ca="1">_xlfn.IFNA(MAX(ABS(INDIRECT("'" &amp; D$2 &amp; "'!B" &amp; ROWS!D126)-TIME!D126), ABS(INDIRECT("'" &amp; D$2 &amp; "'!F" &amp; ROWS!D126)-TIME!D126), ABS(INDIRECT("'" &amp; D$2 &amp; "'!J" &amp; ROWS!D126)-TIME!D126)), "")</f>
        <v>9.999999999999995E-3</v>
      </c>
      <c r="E126" s="2">
        <f ca="1">_xlfn.IFNA(MAX(ABS(INDIRECT("'" &amp; E$2 &amp; "'!B" &amp; ROWS!E126)-TIME!E126), ABS(INDIRECT("'" &amp; E$2 &amp; "'!F" &amp; ROWS!E126)-TIME!E126), ABS(INDIRECT("'" &amp; E$2 &amp; "'!J" &amp; ROWS!E126)-TIME!E126)), "")</f>
        <v>2.0000000000000018E-2</v>
      </c>
      <c r="F126" s="2">
        <f ca="1">_xlfn.IFNA(MAX(ABS(INDIRECT("'" &amp; F$2 &amp; "'!B" &amp; ROWS!F126)-TIME!F126), ABS(INDIRECT("'" &amp; F$2 &amp; "'!F" &amp; ROWS!F126)-TIME!F126), ABS(INDIRECT("'" &amp; F$2 &amp; "'!J" &amp; ROWS!F126)-TIME!F126)), "")</f>
        <v>4.0000000000000036E-2</v>
      </c>
      <c r="G126" s="2">
        <f ca="1">_xlfn.IFNA(MAX(ABS(INDIRECT("'" &amp; G$2 &amp; "'!B" &amp; ROWS!G126)-TIME!G126), ABS(INDIRECT("'" &amp; G$2 &amp; "'!F" &amp; ROWS!G126)-TIME!G126), ABS(INDIRECT("'" &amp; G$2 &amp; "'!J" &amp; ROWS!G126)-TIME!G126)), "")</f>
        <v>5.0000000000000044E-2</v>
      </c>
      <c r="H126" s="2">
        <f ca="1">_xlfn.IFNA(MAX(ABS(INDIRECT("'" &amp; H$2 &amp; "'!B" &amp; ROWS!H126)-TIME!H126), ABS(INDIRECT("'" &amp; H$2 &amp; "'!F" &amp; ROWS!H126)-TIME!H126), ABS(INDIRECT("'" &amp; H$2 &amp; "'!J" &amp; ROWS!H126)-TIME!H126)), "")</f>
        <v>4.0000000000000036E-2</v>
      </c>
      <c r="I126" s="2">
        <f ca="1">_xlfn.IFNA(MAX(ABS(INDIRECT("'" &amp; I$2 &amp; "'!B" &amp; ROWS!I126)-TIME!I126), ABS(INDIRECT("'" &amp; I$2 &amp; "'!F" &amp; ROWS!I126)-TIME!I126), ABS(INDIRECT("'" &amp; I$2 &amp; "'!J" &amp; ROWS!I126)-TIME!I126)), "")</f>
        <v>2.0000000000000018E-2</v>
      </c>
      <c r="J126" s="2">
        <f ca="1">_xlfn.IFNA(MAX(ABS(INDIRECT("'" &amp; J$2 &amp; "'!B" &amp; ROWS!J126)-TIME!J126), ABS(INDIRECT("'" &amp; J$2 &amp; "'!F" &amp; ROWS!J126)-TIME!J126), ABS(INDIRECT("'" &amp; J$2 &amp; "'!J" &amp; ROWS!J126)-TIME!J126)), "")</f>
        <v>0</v>
      </c>
      <c r="K126" s="2">
        <f ca="1">_xlfn.IFNA(MAX(ABS(INDIRECT("'" &amp; K$2 &amp; "'!B" &amp; ROWS!K126)-TIME!K126), ABS(INDIRECT("'" &amp; K$2 &amp; "'!F" &amp; ROWS!K126)-TIME!K126), ABS(INDIRECT("'" &amp; K$2 &amp; "'!J" &amp; ROWS!K126)-TIME!K126)), "")</f>
        <v>9.999999999999995E-3</v>
      </c>
      <c r="L126" s="2">
        <f ca="1">_xlfn.IFNA(MAX(ABS(INDIRECT("'" &amp; L$2 &amp; "'!B" &amp; ROWS!L126)-TIME!L126), ABS(INDIRECT("'" &amp; L$2 &amp; "'!F" &amp; ROWS!L126)-TIME!L126), ABS(INDIRECT("'" &amp; L$2 &amp; "'!J" &amp; ROWS!L126)-TIME!L126)), "")</f>
        <v>0</v>
      </c>
      <c r="M126" s="2">
        <f ca="1">_xlfn.IFNA(MAX(ABS(INDIRECT("'" &amp; M$2 &amp; "'!B" &amp; ROWS!M126)-TIME!M126), ABS(INDIRECT("'" &amp; M$2 &amp; "'!F" &amp; ROWS!M126)-TIME!M126), ABS(INDIRECT("'" &amp; M$2 &amp; "'!J" &amp; ROWS!M126)-TIME!M126)), "")</f>
        <v>2.0000000000000018E-2</v>
      </c>
      <c r="N126" s="2">
        <f ca="1">_xlfn.IFNA(MAX(ABS(INDIRECT("'" &amp; N$2 &amp; "'!B" &amp; ROWS!N126)-TIME!N126), ABS(INDIRECT("'" &amp; N$2 &amp; "'!F" &amp; ROWS!N126)-TIME!N126), ABS(INDIRECT("'" &amp; N$2 &amp; "'!J" &amp; ROWS!N126)-TIME!N126)), "")</f>
        <v>1.0000000000000009E-2</v>
      </c>
      <c r="O126" s="2">
        <f ca="1">_xlfn.IFNA(MAX(ABS(INDIRECT("'" &amp; O$2 &amp; "'!B" &amp; ROWS!O126)-TIME!O126), ABS(INDIRECT("'" &amp; O$2 &amp; "'!F" &amp; ROWS!O126)-TIME!O126), ABS(INDIRECT("'" &amp; O$2 &amp; "'!J" &amp; ROWS!O126)-TIME!O126)), "")</f>
        <v>2.0000000000000018E-2</v>
      </c>
      <c r="P126" s="2">
        <f ca="1">_xlfn.IFNA(MAX(ABS(INDIRECT("'" &amp; P$2 &amp; "'!B" &amp; ROWS!P126)-TIME!P126), ABS(INDIRECT("'" &amp; P$2 &amp; "'!F" &amp; ROWS!P126)-TIME!P126), ABS(INDIRECT("'" &amp; P$2 &amp; "'!J" &amp; ROWS!P126)-TIME!P126)), "")</f>
        <v>0</v>
      </c>
      <c r="Q126" s="2">
        <f ca="1">_xlfn.IFNA(MAX(ABS(INDIRECT("'" &amp; Q$2 &amp; "'!B" &amp; ROWS!Q126)-TIME!Q126), ABS(INDIRECT("'" &amp; Q$2 &amp; "'!F" &amp; ROWS!Q126)-TIME!Q126), ABS(INDIRECT("'" &amp; Q$2 &amp; "'!J" &amp; ROWS!Q126)-TIME!Q126)), "")</f>
        <v>9.999999999999995E-3</v>
      </c>
      <c r="R126" s="2">
        <f ca="1">_xlfn.IFNA(MAX(ABS(INDIRECT("'" &amp; R$2 &amp; "'!B" &amp; ROWS!R126)-TIME!R126), ABS(INDIRECT("'" &amp; R$2 &amp; "'!F" &amp; ROWS!R126)-TIME!R126), ABS(INDIRECT("'" &amp; R$2 &amp; "'!J" &amp; ROWS!R126)-TIME!R126)), "")</f>
        <v>9.999999999999995E-3</v>
      </c>
      <c r="S126" s="2">
        <f ca="1">_xlfn.IFNA(MAX(ABS(INDIRECT("'" &amp; S$2 &amp; "'!B" &amp; ROWS!S126)-TIME!S126), ABS(INDIRECT("'" &amp; S$2 &amp; "'!F" &amp; ROWS!S126)-TIME!S126), ABS(INDIRECT("'" &amp; S$2 &amp; "'!J" &amp; ROWS!S126)-TIME!S126)), "")</f>
        <v>9.999999999999995E-3</v>
      </c>
      <c r="T126" s="2">
        <f ca="1">_xlfn.IFNA(MAX(ABS(INDIRECT("'" &amp; T$2 &amp; "'!B" &amp; ROWS!T126)-TIME!T126), ABS(INDIRECT("'" &amp; T$2 &amp; "'!F" &amp; ROWS!T126)-TIME!T126), ABS(INDIRECT("'" &amp; T$2 &amp; "'!J" &amp; ROWS!T126)-TIME!T126)), "")</f>
        <v>0</v>
      </c>
      <c r="U126" s="2">
        <f ca="1">_xlfn.IFNA(MAX(ABS(INDIRECT("'" &amp; U$2 &amp; "'!B" &amp; ROWS!U126)-TIME!U126), ABS(INDIRECT("'" &amp; U$2 &amp; "'!F" &amp; ROWS!U126)-TIME!U126), ABS(INDIRECT("'" &amp; U$2 &amp; "'!J" &amp; ROWS!U126)-TIME!U126)), "")</f>
        <v>4.0000000000000036E-2</v>
      </c>
      <c r="V126" s="2">
        <f ca="1">_xlfn.IFNA(MAX(ABS(INDIRECT("'" &amp; V$2 &amp; "'!B" &amp; ROWS!V126)-TIME!V126), ABS(INDIRECT("'" &amp; V$2 &amp; "'!F" &amp; ROWS!V126)-TIME!V126), ABS(INDIRECT("'" &amp; V$2 &amp; "'!J" &amp; ROWS!V126)-TIME!V126)), "")</f>
        <v>3.9999999999999813E-2</v>
      </c>
      <c r="W126" s="2">
        <f ca="1">_xlfn.IFNA(MAX(ABS(INDIRECT("'" &amp; W$2 &amp; "'!B" &amp; ROWS!W126)-TIME!W126), ABS(INDIRECT("'" &amp; W$2 &amp; "'!F" &amp; ROWS!W126)-TIME!W126), ABS(INDIRECT("'" &amp; W$2 &amp; "'!J" &amp; ROWS!W126)-TIME!W126)), "")</f>
        <v>2.0000000000000018E-2</v>
      </c>
      <c r="X126" s="2">
        <f ca="1">_xlfn.IFNA(MAX(ABS(INDIRECT("'" &amp; X$2 &amp; "'!B" &amp; ROWS!X126)-TIME!X126), ABS(INDIRECT("'" &amp; X$2 &amp; "'!F" &amp; ROWS!X126)-TIME!X126), ABS(INDIRECT("'" &amp; X$2 &amp; "'!J" &amp; ROWS!X126)-TIME!X126)), "")</f>
        <v>0</v>
      </c>
      <c r="Y126" s="2">
        <f ca="1">_xlfn.IFNA(MAX(ABS(INDIRECT("'" &amp; Y$2 &amp; "'!B" &amp; ROWS!Y126)-TIME!Y126), ABS(INDIRECT("'" &amp; Y$2 &amp; "'!F" &amp; ROWS!Y126)-TIME!Y126), ABS(INDIRECT("'" &amp; Y$2 &amp; "'!J" &amp; ROWS!Y126)-TIME!Y126)), "")</f>
        <v>0</v>
      </c>
    </row>
    <row r="127" spans="1:25" x14ac:dyDescent="0.25">
      <c r="A127" t="str">
        <f>METRICS!A126</f>
        <v>startup-stdlib</v>
      </c>
      <c r="B127" s="2">
        <f ca="1">_xlfn.IFNA(MAX(ABS(INDIRECT("'" &amp; B$2 &amp; "'!B" &amp; ROWS!B127)-TIME!B127), ABS(INDIRECT("'" &amp; B$2 &amp; "'!F" &amp; ROWS!B127)-TIME!B127), ABS(INDIRECT("'" &amp; B$2 &amp; "'!J" &amp; ROWS!B127)-TIME!B127)), "")</f>
        <v>1.0000000000000009E-2</v>
      </c>
      <c r="C127" s="2">
        <f ca="1">_xlfn.IFNA(MAX(ABS(INDIRECT("'" &amp; C$2 &amp; "'!B" &amp; ROWS!C127)-TIME!C127), ABS(INDIRECT("'" &amp; C$2 &amp; "'!F" &amp; ROWS!C127)-TIME!C127), ABS(INDIRECT("'" &amp; C$2 &amp; "'!J" &amp; ROWS!C127)-TIME!C127)), "")</f>
        <v>0</v>
      </c>
      <c r="D127" s="2">
        <f ca="1">_xlfn.IFNA(MAX(ABS(INDIRECT("'" &amp; D$2 &amp; "'!B" &amp; ROWS!D127)-TIME!D127), ABS(INDIRECT("'" &amp; D$2 &amp; "'!F" &amp; ROWS!D127)-TIME!D127), ABS(INDIRECT("'" &amp; D$2 &amp; "'!J" &amp; ROWS!D127)-TIME!D127)), "")</f>
        <v>9.9999999999999985E-3</v>
      </c>
      <c r="E127" s="2">
        <f ca="1">_xlfn.IFNA(MAX(ABS(INDIRECT("'" &amp; E$2 &amp; "'!B" &amp; ROWS!E127)-TIME!E127), ABS(INDIRECT("'" &amp; E$2 &amp; "'!F" &amp; ROWS!E127)-TIME!E127), ABS(INDIRECT("'" &amp; E$2 &amp; "'!J" &amp; ROWS!E127)-TIME!E127)), "")</f>
        <v>2.0000000000000018E-2</v>
      </c>
      <c r="F127" s="2">
        <f ca="1">_xlfn.IFNA(MAX(ABS(INDIRECT("'" &amp; F$2 &amp; "'!B" &amp; ROWS!F127)-TIME!F127), ABS(INDIRECT("'" &amp; F$2 &amp; "'!F" &amp; ROWS!F127)-TIME!F127), ABS(INDIRECT("'" &amp; F$2 &amp; "'!J" &amp; ROWS!F127)-TIME!F127)), "")</f>
        <v>3.0000000000000027E-2</v>
      </c>
      <c r="G127" s="2">
        <f ca="1">_xlfn.IFNA(MAX(ABS(INDIRECT("'" &amp; G$2 &amp; "'!B" &amp; ROWS!G127)-TIME!G127), ABS(INDIRECT("'" &amp; G$2 &amp; "'!F" &amp; ROWS!G127)-TIME!G127), ABS(INDIRECT("'" &amp; G$2 &amp; "'!J" &amp; ROWS!G127)-TIME!G127)), "")</f>
        <v>1.0000000000000009E-2</v>
      </c>
      <c r="H127" s="2">
        <f ca="1">_xlfn.IFNA(MAX(ABS(INDIRECT("'" &amp; H$2 &amp; "'!B" &amp; ROWS!H127)-TIME!H127), ABS(INDIRECT("'" &amp; H$2 &amp; "'!F" &amp; ROWS!H127)-TIME!H127), ABS(INDIRECT("'" &amp; H$2 &amp; "'!J" &amp; ROWS!H127)-TIME!H127)), "")</f>
        <v>1.0000000000000009E-2</v>
      </c>
      <c r="I127" s="2">
        <f ca="1">_xlfn.IFNA(MAX(ABS(INDIRECT("'" &amp; I$2 &amp; "'!B" &amp; ROWS!I127)-TIME!I127), ABS(INDIRECT("'" &amp; I$2 &amp; "'!F" &amp; ROWS!I127)-TIME!I127), ABS(INDIRECT("'" &amp; I$2 &amp; "'!J" &amp; ROWS!I127)-TIME!I127)), "")</f>
        <v>5.9999999999999831E-2</v>
      </c>
      <c r="J127" s="2">
        <f ca="1">_xlfn.IFNA(MAX(ABS(INDIRECT("'" &amp; J$2 &amp; "'!B" &amp; ROWS!J127)-TIME!J127), ABS(INDIRECT("'" &amp; J$2 &amp; "'!F" &amp; ROWS!J127)-TIME!J127), ABS(INDIRECT("'" &amp; J$2 &amp; "'!J" &amp; ROWS!J127)-TIME!J127)), "")</f>
        <v>0</v>
      </c>
      <c r="K127" s="2">
        <f ca="1">_xlfn.IFNA(MAX(ABS(INDIRECT("'" &amp; K$2 &amp; "'!B" &amp; ROWS!K127)-TIME!K127), ABS(INDIRECT("'" &amp; K$2 &amp; "'!F" &amp; ROWS!K127)-TIME!K127), ABS(INDIRECT("'" &amp; K$2 &amp; "'!J" &amp; ROWS!K127)-TIME!K127)), "")</f>
        <v>0</v>
      </c>
      <c r="L127" s="2">
        <f ca="1">_xlfn.IFNA(MAX(ABS(INDIRECT("'" &amp; L$2 &amp; "'!B" &amp; ROWS!L127)-TIME!L127), ABS(INDIRECT("'" &amp; L$2 &amp; "'!F" &amp; ROWS!L127)-TIME!L127), ABS(INDIRECT("'" &amp; L$2 &amp; "'!J" &amp; ROWS!L127)-TIME!L127)), "")</f>
        <v>0</v>
      </c>
      <c r="M127" s="2">
        <f ca="1">_xlfn.IFNA(MAX(ABS(INDIRECT("'" &amp; M$2 &amp; "'!B" &amp; ROWS!M127)-TIME!M127), ABS(INDIRECT("'" &amp; M$2 &amp; "'!F" &amp; ROWS!M127)-TIME!M127), ABS(INDIRECT("'" &amp; M$2 &amp; "'!J" &amp; ROWS!M127)-TIME!M127)), "")</f>
        <v>1.0000000000000009E-2</v>
      </c>
      <c r="N127" s="2">
        <f ca="1">_xlfn.IFNA(MAX(ABS(INDIRECT("'" &amp; N$2 &amp; "'!B" &amp; ROWS!N127)-TIME!N127), ABS(INDIRECT("'" &amp; N$2 &amp; "'!F" &amp; ROWS!N127)-TIME!N127), ABS(INDIRECT("'" &amp; N$2 &amp; "'!J" &amp; ROWS!N127)-TIME!N127)), "")</f>
        <v>1.0000000000000009E-2</v>
      </c>
      <c r="O127" s="2">
        <f ca="1">_xlfn.IFNA(MAX(ABS(INDIRECT("'" &amp; O$2 &amp; "'!B" &amp; ROWS!O127)-TIME!O127), ABS(INDIRECT("'" &amp; O$2 &amp; "'!F" &amp; ROWS!O127)-TIME!O127), ABS(INDIRECT("'" &amp; O$2 &amp; "'!J" &amp; ROWS!O127)-TIME!O127)), "")</f>
        <v>1.0000000000000009E-2</v>
      </c>
      <c r="P127" s="2">
        <f ca="1">_xlfn.IFNA(MAX(ABS(INDIRECT("'" &amp; P$2 &amp; "'!B" &amp; ROWS!P127)-TIME!P127), ABS(INDIRECT("'" &amp; P$2 &amp; "'!F" &amp; ROWS!P127)-TIME!P127), ABS(INDIRECT("'" &amp; P$2 &amp; "'!J" &amp; ROWS!P127)-TIME!P127)), "")</f>
        <v>9.999999999999995E-3</v>
      </c>
      <c r="Q127" s="2">
        <f ca="1">_xlfn.IFNA(MAX(ABS(INDIRECT("'" &amp; Q$2 &amp; "'!B" &amp; ROWS!Q127)-TIME!Q127), ABS(INDIRECT("'" &amp; Q$2 &amp; "'!F" &amp; ROWS!Q127)-TIME!Q127), ABS(INDIRECT("'" &amp; Q$2 &amp; "'!J" &amp; ROWS!Q127)-TIME!Q127)), "")</f>
        <v>9.999999999999995E-3</v>
      </c>
      <c r="R127" s="2">
        <f ca="1">_xlfn.IFNA(MAX(ABS(INDIRECT("'" &amp; R$2 &amp; "'!B" &amp; ROWS!R127)-TIME!R127), ABS(INDIRECT("'" &amp; R$2 &amp; "'!F" &amp; ROWS!R127)-TIME!R127), ABS(INDIRECT("'" &amp; R$2 &amp; "'!J" &amp; ROWS!R127)-TIME!R127)), "")</f>
        <v>0</v>
      </c>
      <c r="S127" s="2">
        <f ca="1">_xlfn.IFNA(MAX(ABS(INDIRECT("'" &amp; S$2 &amp; "'!B" &amp; ROWS!S127)-TIME!S127), ABS(INDIRECT("'" &amp; S$2 &amp; "'!F" &amp; ROWS!S127)-TIME!S127), ABS(INDIRECT("'" &amp; S$2 &amp; "'!J" &amp; ROWS!S127)-TIME!S127)), "")</f>
        <v>0</v>
      </c>
      <c r="T127" s="2">
        <f ca="1">_xlfn.IFNA(MAX(ABS(INDIRECT("'" &amp; T$2 &amp; "'!B" &amp; ROWS!T127)-TIME!T127), ABS(INDIRECT("'" &amp; T$2 &amp; "'!F" &amp; ROWS!T127)-TIME!T127), ABS(INDIRECT("'" &amp; T$2 &amp; "'!J" &amp; ROWS!T127)-TIME!T127)), "")</f>
        <v>0</v>
      </c>
      <c r="U127" s="2">
        <f ca="1">_xlfn.IFNA(MAX(ABS(INDIRECT("'" &amp; U$2 &amp; "'!B" &amp; ROWS!U127)-TIME!U127), ABS(INDIRECT("'" &amp; U$2 &amp; "'!F" &amp; ROWS!U127)-TIME!U127), ABS(INDIRECT("'" &amp; U$2 &amp; "'!J" &amp; ROWS!U127)-TIME!U127)), "")</f>
        <v>1.0000000000000009E-2</v>
      </c>
      <c r="V127" s="2">
        <f ca="1">_xlfn.IFNA(MAX(ABS(INDIRECT("'" &amp; V$2 &amp; "'!B" &amp; ROWS!V127)-TIME!V127), ABS(INDIRECT("'" &amp; V$2 &amp; "'!F" &amp; ROWS!V127)-TIME!V127), ABS(INDIRECT("'" &amp; V$2 &amp; "'!J" &amp; ROWS!V127)-TIME!V127)), "")</f>
        <v>2.0000000000000018E-2</v>
      </c>
      <c r="W127" s="2">
        <f ca="1">_xlfn.IFNA(MAX(ABS(INDIRECT("'" &amp; W$2 &amp; "'!B" &amp; ROWS!W127)-TIME!W127), ABS(INDIRECT("'" &amp; W$2 &amp; "'!F" &amp; ROWS!W127)-TIME!W127), ABS(INDIRECT("'" &amp; W$2 &amp; "'!J" &amp; ROWS!W127)-TIME!W127)), "")</f>
        <v>1.0000000000000009E-2</v>
      </c>
      <c r="X127" s="2">
        <f ca="1">_xlfn.IFNA(MAX(ABS(INDIRECT("'" &amp; X$2 &amp; "'!B" &amp; ROWS!X127)-TIME!X127), ABS(INDIRECT("'" &amp; X$2 &amp; "'!F" &amp; ROWS!X127)-TIME!X127), ABS(INDIRECT("'" &amp; X$2 &amp; "'!J" &amp; ROWS!X127)-TIME!X127)), "")</f>
        <v>0</v>
      </c>
      <c r="Y127" s="2">
        <f ca="1">_xlfn.IFNA(MAX(ABS(INDIRECT("'" &amp; Y$2 &amp; "'!B" &amp; ROWS!Y127)-TIME!Y127), ABS(INDIRECT("'" &amp; Y$2 &amp; "'!F" &amp; ROWS!Y127)-TIME!Y127), ABS(INDIRECT("'" &amp; Y$2 &amp; "'!J" &amp; ROWS!Y127)-TIME!Y127)), "")</f>
        <v>9.999999999999995E-3</v>
      </c>
    </row>
    <row r="128" spans="1:25" x14ac:dyDescent="0.25">
      <c r="A128" t="str">
        <f>METRICS!A127</f>
        <v>stdlib-stdlib</v>
      </c>
      <c r="B128" s="2">
        <f ca="1">_xlfn.IFNA(MAX(ABS(INDIRECT("'" &amp; B$2 &amp; "'!B" &amp; ROWS!B128)-TIME!B128), ABS(INDIRECT("'" &amp; B$2 &amp; "'!F" &amp; ROWS!B128)-TIME!B128), ABS(INDIRECT("'" &amp; B$2 &amp; "'!J" &amp; ROWS!B128)-TIME!B128)), "")</f>
        <v>1.0000000000000009E-2</v>
      </c>
      <c r="C128" s="2">
        <f ca="1">_xlfn.IFNA(MAX(ABS(INDIRECT("'" &amp; C$2 &amp; "'!B" &amp; ROWS!C128)-TIME!C128), ABS(INDIRECT("'" &amp; C$2 &amp; "'!F" &amp; ROWS!C128)-TIME!C128), ABS(INDIRECT("'" &amp; C$2 &amp; "'!J" &amp; ROWS!C128)-TIME!C128)), "")</f>
        <v>3.0000000000000027E-2</v>
      </c>
      <c r="D128" s="2">
        <f ca="1">_xlfn.IFNA(MAX(ABS(INDIRECT("'" &amp; D$2 &amp; "'!B" &amp; ROWS!D128)-TIME!D128), ABS(INDIRECT("'" &amp; D$2 &amp; "'!F" &amp; ROWS!D128)-TIME!D128), ABS(INDIRECT("'" &amp; D$2 &amp; "'!J" &amp; ROWS!D128)-TIME!D128)), "")</f>
        <v>0</v>
      </c>
      <c r="E128" s="2">
        <f ca="1">_xlfn.IFNA(MAX(ABS(INDIRECT("'" &amp; E$2 &amp; "'!B" &amp; ROWS!E128)-TIME!E128), ABS(INDIRECT("'" &amp; E$2 &amp; "'!F" &amp; ROWS!E128)-TIME!E128), ABS(INDIRECT("'" &amp; E$2 &amp; "'!J" &amp; ROWS!E128)-TIME!E128)), "")</f>
        <v>8.0000000000000071E-2</v>
      </c>
      <c r="F128" s="2">
        <f ca="1">_xlfn.IFNA(MAX(ABS(INDIRECT("'" &amp; F$2 &amp; "'!B" &amp; ROWS!F128)-TIME!F128), ABS(INDIRECT("'" &amp; F$2 &amp; "'!F" &amp; ROWS!F128)-TIME!F128), ABS(INDIRECT("'" &amp; F$2 &amp; "'!J" &amp; ROWS!F128)-TIME!F128)), "")</f>
        <v>0.33999999999999986</v>
      </c>
      <c r="G128" s="2">
        <f ca="1">_xlfn.IFNA(MAX(ABS(INDIRECT("'" &amp; G$2 &amp; "'!B" &amp; ROWS!G128)-TIME!G128), ABS(INDIRECT("'" &amp; G$2 &amp; "'!F" &amp; ROWS!G128)-TIME!G128), ABS(INDIRECT("'" &amp; G$2 &amp; "'!J" &amp; ROWS!G128)-TIME!G128)), "")</f>
        <v>4.0000000000000036E-2</v>
      </c>
      <c r="H128" s="2">
        <f ca="1">_xlfn.IFNA(MAX(ABS(INDIRECT("'" &amp; H$2 &amp; "'!B" &amp; ROWS!H128)-TIME!H128), ABS(INDIRECT("'" &amp; H$2 &amp; "'!F" &amp; ROWS!H128)-TIME!H128), ABS(INDIRECT("'" &amp; H$2 &amp; "'!J" &amp; ROWS!H128)-TIME!H128)), "")</f>
        <v>3.0000000000000249E-2</v>
      </c>
      <c r="I128" s="2">
        <f ca="1">_xlfn.IFNA(MAX(ABS(INDIRECT("'" &amp; I$2 &amp; "'!B" &amp; ROWS!I128)-TIME!I128), ABS(INDIRECT("'" &amp; I$2 &amp; "'!F" &amp; ROWS!I128)-TIME!I128), ABS(INDIRECT("'" &amp; I$2 &amp; "'!J" &amp; ROWS!I128)-TIME!I128)), "")</f>
        <v>5.9999999999999609E-2</v>
      </c>
      <c r="J128" s="2">
        <f ca="1">_xlfn.IFNA(MAX(ABS(INDIRECT("'" &amp; J$2 &amp; "'!B" &amp; ROWS!J128)-TIME!J128), ABS(INDIRECT("'" &amp; J$2 &amp; "'!F" &amp; ROWS!J128)-TIME!J128), ABS(INDIRECT("'" &amp; J$2 &amp; "'!J" &amp; ROWS!J128)-TIME!J128)), "")</f>
        <v>0</v>
      </c>
      <c r="K128" s="2">
        <f ca="1">_xlfn.IFNA(MAX(ABS(INDIRECT("'" &amp; K$2 &amp; "'!B" &amp; ROWS!K128)-TIME!K128), ABS(INDIRECT("'" &amp; K$2 &amp; "'!F" &amp; ROWS!K128)-TIME!K128), ABS(INDIRECT("'" &amp; K$2 &amp; "'!J" &amp; ROWS!K128)-TIME!K128)), "")</f>
        <v>1.9999999999999907E-2</v>
      </c>
      <c r="L128" s="2">
        <f ca="1">_xlfn.IFNA(MAX(ABS(INDIRECT("'" &amp; L$2 &amp; "'!B" &amp; ROWS!L128)-TIME!L128), ABS(INDIRECT("'" &amp; L$2 &amp; "'!F" &amp; ROWS!L128)-TIME!L128), ABS(INDIRECT("'" &amp; L$2 &amp; "'!J" &amp; ROWS!L128)-TIME!L128)), "")</f>
        <v>1.0000000000000009E-2</v>
      </c>
      <c r="M128" s="2">
        <f ca="1">_xlfn.IFNA(MAX(ABS(INDIRECT("'" &amp; M$2 &amp; "'!B" &amp; ROWS!M128)-TIME!M128), ABS(INDIRECT("'" &amp; M$2 &amp; "'!F" &amp; ROWS!M128)-TIME!M128), ABS(INDIRECT("'" &amp; M$2 &amp; "'!J" &amp; ROWS!M128)-TIME!M128)), "")</f>
        <v>5.0000000000000711E-2</v>
      </c>
      <c r="N128" s="2">
        <f ca="1">_xlfn.IFNA(MAX(ABS(INDIRECT("'" &amp; N$2 &amp; "'!B" &amp; ROWS!N128)-TIME!N128), ABS(INDIRECT("'" &amp; N$2 &amp; "'!F" &amp; ROWS!N128)-TIME!N128), ABS(INDIRECT("'" &amp; N$2 &amp; "'!J" &amp; ROWS!N128)-TIME!N128)), "")</f>
        <v>0.21000000000000085</v>
      </c>
      <c r="O128" s="2">
        <f ca="1">_xlfn.IFNA(MAX(ABS(INDIRECT("'" &amp; O$2 &amp; "'!B" &amp; ROWS!O128)-TIME!O128), ABS(INDIRECT("'" &amp; O$2 &amp; "'!F" &amp; ROWS!O128)-TIME!O128), ABS(INDIRECT("'" &amp; O$2 &amp; "'!J" &amp; ROWS!O128)-TIME!O128)), "")</f>
        <v>0.17999999999999972</v>
      </c>
      <c r="P128" s="2">
        <f ca="1">_xlfn.IFNA(MAX(ABS(INDIRECT("'" &amp; P$2 &amp; "'!B" &amp; ROWS!P128)-TIME!P128), ABS(INDIRECT("'" &amp; P$2 &amp; "'!F" &amp; ROWS!P128)-TIME!P128), ABS(INDIRECT("'" &amp; P$2 &amp; "'!J" &amp; ROWS!P128)-TIME!P128)), "")</f>
        <v>4.0000000000000036E-2</v>
      </c>
      <c r="Q128" s="2">
        <f ca="1">_xlfn.IFNA(MAX(ABS(INDIRECT("'" &amp; Q$2 &amp; "'!B" &amp; ROWS!Q128)-TIME!Q128), ABS(INDIRECT("'" &amp; Q$2 &amp; "'!F" &amp; ROWS!Q128)-TIME!Q128), ABS(INDIRECT("'" &amp; Q$2 &amp; "'!J" &amp; ROWS!Q128)-TIME!Q128)), "")</f>
        <v>4.0000000000000036E-2</v>
      </c>
      <c r="R128" s="2">
        <f ca="1">_xlfn.IFNA(MAX(ABS(INDIRECT("'" &amp; R$2 &amp; "'!B" &amp; ROWS!R128)-TIME!R128), ABS(INDIRECT("'" &amp; R$2 &amp; "'!F" &amp; ROWS!R128)-TIME!R128), ABS(INDIRECT("'" &amp; R$2 &amp; "'!J" &amp; ROWS!R128)-TIME!R128)), "")</f>
        <v>3.999999999999998E-2</v>
      </c>
      <c r="S128" s="2">
        <f ca="1">_xlfn.IFNA(MAX(ABS(INDIRECT("'" &amp; S$2 &amp; "'!B" &amp; ROWS!S128)-TIME!S128), ABS(INDIRECT("'" &amp; S$2 &amp; "'!F" &amp; ROWS!S128)-TIME!S128), ABS(INDIRECT("'" &amp; S$2 &amp; "'!J" &amp; ROWS!S128)-TIME!S128)), "")</f>
        <v>2.9999999999999916E-2</v>
      </c>
      <c r="T128" s="2">
        <f ca="1">_xlfn.IFNA(MAX(ABS(INDIRECT("'" &amp; T$2 &amp; "'!B" &amp; ROWS!T128)-TIME!T128), ABS(INDIRECT("'" &amp; T$2 &amp; "'!F" &amp; ROWS!T128)-TIME!T128), ABS(INDIRECT("'" &amp; T$2 &amp; "'!J" &amp; ROWS!T128)-TIME!T128)), "")</f>
        <v>1.0000000000000009E-2</v>
      </c>
      <c r="U128" s="2">
        <f ca="1">_xlfn.IFNA(MAX(ABS(INDIRECT("'" &amp; U$2 &amp; "'!B" &amp; ROWS!U128)-TIME!U128), ABS(INDIRECT("'" &amp; U$2 &amp; "'!F" &amp; ROWS!U128)-TIME!U128), ABS(INDIRECT("'" &amp; U$2 &amp; "'!J" &amp; ROWS!U128)-TIME!U128)), "")</f>
        <v>8.0000000000000071E-2</v>
      </c>
      <c r="V128" s="2">
        <f ca="1">_xlfn.IFNA(MAX(ABS(INDIRECT("'" &amp; V$2 &amp; "'!B" &amp; ROWS!V128)-TIME!V128), ABS(INDIRECT("'" &amp; V$2 &amp; "'!F" &amp; ROWS!V128)-TIME!V128), ABS(INDIRECT("'" &amp; V$2 &amp; "'!J" &amp; ROWS!V128)-TIME!V128)), "")</f>
        <v>8.0000000000000071E-2</v>
      </c>
      <c r="W128" s="2">
        <f ca="1">_xlfn.IFNA(MAX(ABS(INDIRECT("'" &amp; W$2 &amp; "'!B" &amp; ROWS!W128)-TIME!W128), ABS(INDIRECT("'" &amp; W$2 &amp; "'!F" &amp; ROWS!W128)-TIME!W128), ABS(INDIRECT("'" &amp; W$2 &amp; "'!J" &amp; ROWS!W128)-TIME!W128)), "")</f>
        <v>4.9999999999999822E-2</v>
      </c>
      <c r="X128" s="2">
        <f ca="1">_xlfn.IFNA(MAX(ABS(INDIRECT("'" &amp; X$2 &amp; "'!B" &amp; ROWS!X128)-TIME!X128), ABS(INDIRECT("'" &amp; X$2 &amp; "'!F" &amp; ROWS!X128)-TIME!X128), ABS(INDIRECT("'" &amp; X$2 &amp; "'!J" &amp; ROWS!X128)-TIME!X128)), "")</f>
        <v>3.0000000000000027E-2</v>
      </c>
      <c r="Y128" s="2">
        <f ca="1">_xlfn.IFNA(MAX(ABS(INDIRECT("'" &amp; Y$2 &amp; "'!B" &amp; ROWS!Y128)-TIME!Y128), ABS(INDIRECT("'" &amp; Y$2 &amp; "'!F" &amp; ROWS!Y128)-TIME!Y128), ABS(INDIRECT("'" &amp; Y$2 &amp; "'!J" &amp; ROWS!Y128)-TIME!Y128)), "")</f>
        <v>2.9999999999999805E-2</v>
      </c>
    </row>
    <row r="129" spans="1:27" x14ac:dyDescent="0.25">
      <c r="A129" t="str">
        <f>METRICS!A128</f>
        <v>thread-stdlib</v>
      </c>
      <c r="B129" s="2">
        <f ca="1">_xlfn.IFNA(MAX(ABS(INDIRECT("'" &amp; B$2 &amp; "'!B" &amp; ROWS!B129)-TIME!B129), ABS(INDIRECT("'" &amp; B$2 &amp; "'!F" &amp; ROWS!B129)-TIME!B129), ABS(INDIRECT("'" &amp; B$2 &amp; "'!J" &amp; ROWS!B129)-TIME!B129)), "")</f>
        <v>1.0000000000000009E-2</v>
      </c>
      <c r="C129" s="2">
        <f ca="1">_xlfn.IFNA(MAX(ABS(INDIRECT("'" &amp; C$2 &amp; "'!B" &amp; ROWS!C129)-TIME!C129), ABS(INDIRECT("'" &amp; C$2 &amp; "'!F" &amp; ROWS!C129)-TIME!C129), ABS(INDIRECT("'" &amp; C$2 &amp; "'!J" &amp; ROWS!C129)-TIME!C129)), "")</f>
        <v>2.9999999999999805E-2</v>
      </c>
      <c r="D129" s="2">
        <f ca="1">_xlfn.IFNA(MAX(ABS(INDIRECT("'" &amp; D$2 &amp; "'!B" &amp; ROWS!D129)-TIME!D129), ABS(INDIRECT("'" &amp; D$2 &amp; "'!F" &amp; ROWS!D129)-TIME!D129), ABS(INDIRECT("'" &amp; D$2 &amp; "'!J" &amp; ROWS!D129)-TIME!D129)), "")</f>
        <v>0</v>
      </c>
      <c r="E129" s="2">
        <f ca="1">_xlfn.IFNA(MAX(ABS(INDIRECT("'" &amp; E$2 &amp; "'!B" &amp; ROWS!E129)-TIME!E129), ABS(INDIRECT("'" &amp; E$2 &amp; "'!F" &amp; ROWS!E129)-TIME!E129), ABS(INDIRECT("'" &amp; E$2 &amp; "'!J" &amp; ROWS!E129)-TIME!E129)), "")</f>
        <v>7.9999999999998295E-2</v>
      </c>
      <c r="F129" s="2">
        <f ca="1">_xlfn.IFNA(MAX(ABS(INDIRECT("'" &amp; F$2 &amp; "'!B" &amp; ROWS!F129)-TIME!F129), ABS(INDIRECT("'" &amp; F$2 &amp; "'!F" &amp; ROWS!F129)-TIME!F129), ABS(INDIRECT("'" &amp; F$2 &amp; "'!J" &amp; ROWS!F129)-TIME!F129)), "")</f>
        <v>0.19999999999999929</v>
      </c>
      <c r="G129" s="2">
        <f ca="1">_xlfn.IFNA(MAX(ABS(INDIRECT("'" &amp; G$2 &amp; "'!B" &amp; ROWS!G129)-TIME!G129), ABS(INDIRECT("'" &amp; G$2 &amp; "'!F" &amp; ROWS!G129)-TIME!G129), ABS(INDIRECT("'" &amp; G$2 &amp; "'!J" &amp; ROWS!G129)-TIME!G129)), "")</f>
        <v>0.40000000000000036</v>
      </c>
      <c r="H129" s="2" t="str">
        <f ca="1">_xlfn.IFNA(MAX(ABS(INDIRECT("'" &amp; H$2 &amp; "'!B" &amp; ROWS!H129)-TIME!H129), ABS(INDIRECT("'" &amp; H$2 &amp; "'!F" &amp; ROWS!H129)-TIME!H129), ABS(INDIRECT("'" &amp; H$2 &amp; "'!J" &amp; ROWS!H129)-TIME!H129)), "")</f>
        <v/>
      </c>
      <c r="I129" s="2" t="str">
        <f ca="1">_xlfn.IFNA(MAX(ABS(INDIRECT("'" &amp; I$2 &amp; "'!B" &amp; ROWS!I129)-TIME!I129), ABS(INDIRECT("'" &amp; I$2 &amp; "'!F" &amp; ROWS!I129)-TIME!I129), ABS(INDIRECT("'" &amp; I$2 &amp; "'!J" &amp; ROWS!I129)-TIME!I129)), "")</f>
        <v/>
      </c>
      <c r="J129" s="2">
        <f ca="1">_xlfn.IFNA(MAX(ABS(INDIRECT("'" &amp; J$2 &amp; "'!B" &amp; ROWS!J129)-TIME!J129), ABS(INDIRECT("'" &amp; J$2 &amp; "'!F" &amp; ROWS!J129)-TIME!J129), ABS(INDIRECT("'" &amp; J$2 &amp; "'!J" &amp; ROWS!J129)-TIME!J129)), "")</f>
        <v>2.0000000000000018E-2</v>
      </c>
      <c r="K129" s="2">
        <f ca="1">_xlfn.IFNA(MAX(ABS(INDIRECT("'" &amp; K$2 &amp; "'!B" &amp; ROWS!K129)-TIME!K129), ABS(INDIRECT("'" &amp; K$2 &amp; "'!F" &amp; ROWS!K129)-TIME!K129), ABS(INDIRECT("'" &amp; K$2 &amp; "'!J" &amp; ROWS!K129)-TIME!K129)), "")</f>
        <v>3.0000000000000249E-2</v>
      </c>
      <c r="L129" s="2">
        <f ca="1">_xlfn.IFNA(MAX(ABS(INDIRECT("'" &amp; L$2 &amp; "'!B" &amp; ROWS!L129)-TIME!L129), ABS(INDIRECT("'" &amp; L$2 &amp; "'!F" &amp; ROWS!L129)-TIME!L129), ABS(INDIRECT("'" &amp; L$2 &amp; "'!J" &amp; ROWS!L129)-TIME!L129)), "")</f>
        <v>1.0000000000000009E-2</v>
      </c>
      <c r="M129" s="2">
        <f ca="1">_xlfn.IFNA(MAX(ABS(INDIRECT("'" &amp; M$2 &amp; "'!B" &amp; ROWS!M129)-TIME!M129), ABS(INDIRECT("'" &amp; M$2 &amp; "'!F" &amp; ROWS!M129)-TIME!M129), ABS(INDIRECT("'" &amp; M$2 &amp; "'!J" &amp; ROWS!M129)-TIME!M129)), "")</f>
        <v>0.23000000000000043</v>
      </c>
      <c r="N129" s="2">
        <f ca="1">_xlfn.IFNA(MAX(ABS(INDIRECT("'" &amp; N$2 &amp; "'!B" &amp; ROWS!N129)-TIME!N129), ABS(INDIRECT("'" &amp; N$2 &amp; "'!F" &amp; ROWS!N129)-TIME!N129), ABS(INDIRECT("'" &amp; N$2 &amp; "'!J" &amp; ROWS!N129)-TIME!N129)), "")</f>
        <v>5.0000000000000711E-2</v>
      </c>
      <c r="O129" s="2">
        <f ca="1">_xlfn.IFNA(MAX(ABS(INDIRECT("'" &amp; O$2 &amp; "'!B" &amp; ROWS!O129)-TIME!O129), ABS(INDIRECT("'" &amp; O$2 &amp; "'!F" &amp; ROWS!O129)-TIME!O129), ABS(INDIRECT("'" &amp; O$2 &amp; "'!J" &amp; ROWS!O129)-TIME!O129)), "")</f>
        <v>0.48000000000000043</v>
      </c>
      <c r="P129" s="2" t="str">
        <f ca="1">_xlfn.IFNA(MAX(ABS(INDIRECT("'" &amp; P$2 &amp; "'!B" &amp; ROWS!P129)-TIME!P129), ABS(INDIRECT("'" &amp; P$2 &amp; "'!F" &amp; ROWS!P129)-TIME!P129), ABS(INDIRECT("'" &amp; P$2 &amp; "'!J" &amp; ROWS!P129)-TIME!P129)), "")</f>
        <v/>
      </c>
      <c r="Q129" s="2" t="str">
        <f ca="1">_xlfn.IFNA(MAX(ABS(INDIRECT("'" &amp; Q$2 &amp; "'!B" &amp; ROWS!Q129)-TIME!Q129), ABS(INDIRECT("'" &amp; Q$2 &amp; "'!F" &amp; ROWS!Q129)-TIME!Q129), ABS(INDIRECT("'" &amp; Q$2 &amp; "'!J" &amp; ROWS!Q129)-TIME!Q129)), "")</f>
        <v/>
      </c>
      <c r="R129" s="2">
        <f ca="1">_xlfn.IFNA(MAX(ABS(INDIRECT("'" &amp; R$2 &amp; "'!B" &amp; ROWS!R129)-TIME!R129), ABS(INDIRECT("'" &amp; R$2 &amp; "'!F" &amp; ROWS!R129)-TIME!R129), ABS(INDIRECT("'" &amp; R$2 &amp; "'!J" &amp; ROWS!R129)-TIME!R129)), "")</f>
        <v>0.10000000000000009</v>
      </c>
      <c r="S129" s="2">
        <f ca="1">_xlfn.IFNA(MAX(ABS(INDIRECT("'" &amp; S$2 &amp; "'!B" &amp; ROWS!S129)-TIME!S129), ABS(INDIRECT("'" &amp; S$2 &amp; "'!F" &amp; ROWS!S129)-TIME!S129), ABS(INDIRECT("'" &amp; S$2 &amp; "'!J" &amp; ROWS!S129)-TIME!S129)), "")</f>
        <v>1.0000000000000231E-2</v>
      </c>
      <c r="T129" s="2">
        <f ca="1">_xlfn.IFNA(MAX(ABS(INDIRECT("'" &amp; T$2 &amp; "'!B" &amp; ROWS!T129)-TIME!T129), ABS(INDIRECT("'" &amp; T$2 &amp; "'!F" &amp; ROWS!T129)-TIME!T129), ABS(INDIRECT("'" &amp; T$2 &amp; "'!J" &amp; ROWS!T129)-TIME!T129)), "")</f>
        <v>1.0000000000000009E-2</v>
      </c>
      <c r="U129" s="2">
        <f ca="1">_xlfn.IFNA(MAX(ABS(INDIRECT("'" &amp; U$2 &amp; "'!B" &amp; ROWS!U129)-TIME!U129), ABS(INDIRECT("'" &amp; U$2 &amp; "'!F" &amp; ROWS!U129)-TIME!U129), ABS(INDIRECT("'" &amp; U$2 &amp; "'!J" &amp; ROWS!U129)-TIME!U129)), "")</f>
        <v>0.10999999999999943</v>
      </c>
      <c r="V129" s="2">
        <f ca="1">_xlfn.IFNA(MAX(ABS(INDIRECT("'" &amp; V$2 &amp; "'!B" &amp; ROWS!V129)-TIME!V129), ABS(INDIRECT("'" &amp; V$2 &amp; "'!F" &amp; ROWS!V129)-TIME!V129), ABS(INDIRECT("'" &amp; V$2 &amp; "'!J" &amp; ROWS!V129)-TIME!V129)), "")</f>
        <v>0.10000000000000142</v>
      </c>
      <c r="W129" s="2">
        <f ca="1">_xlfn.IFNA(MAX(ABS(INDIRECT("'" &amp; W$2 &amp; "'!B" &amp; ROWS!W129)-TIME!W129), ABS(INDIRECT("'" &amp; W$2 &amp; "'!F" &amp; ROWS!W129)-TIME!W129), ABS(INDIRECT("'" &amp; W$2 &amp; "'!J" &amp; ROWS!W129)-TIME!W129)), "")</f>
        <v>0.10999999999999943</v>
      </c>
      <c r="X129" s="2" t="str">
        <f ca="1">_xlfn.IFNA(MAX(ABS(INDIRECT("'" &amp; X$2 &amp; "'!B" &amp; ROWS!X129)-TIME!X129), ABS(INDIRECT("'" &amp; X$2 &amp; "'!F" &amp; ROWS!X129)-TIME!X129), ABS(INDIRECT("'" &amp; X$2 &amp; "'!J" &amp; ROWS!X129)-TIME!X129)), "")</f>
        <v/>
      </c>
      <c r="Y129" s="2" t="str">
        <f ca="1">_xlfn.IFNA(MAX(ABS(INDIRECT("'" &amp; Y$2 &amp; "'!B" &amp; ROWS!Y129)-TIME!Y129), ABS(INDIRECT("'" &amp; Y$2 &amp; "'!F" &amp; ROWS!Y129)-TIME!Y129), ABS(INDIRECT("'" &amp; Y$2 &amp; "'!J" &amp; ROWS!Y129)-TIME!Y129)), "")</f>
        <v/>
      </c>
    </row>
    <row r="130" spans="1:27" x14ac:dyDescent="0.25">
      <c r="A130" t="str">
        <f>METRICS!A129</f>
        <v>time-stdlib</v>
      </c>
      <c r="B130" s="2">
        <f ca="1">_xlfn.IFNA(MAX(ABS(INDIRECT("'" &amp; B$2 &amp; "'!B" &amp; ROWS!B130)-TIME!B130), ABS(INDIRECT("'" &amp; B$2 &amp; "'!F" &amp; ROWS!B130)-TIME!B130), ABS(INDIRECT("'" &amp; B$2 &amp; "'!J" &amp; ROWS!B130)-TIME!B130)), "")</f>
        <v>1.0000000000000009E-2</v>
      </c>
      <c r="C130" s="2">
        <f ca="1">_xlfn.IFNA(MAX(ABS(INDIRECT("'" &amp; C$2 &amp; "'!B" &amp; ROWS!C130)-TIME!C130), ABS(INDIRECT("'" &amp; C$2 &amp; "'!F" &amp; ROWS!C130)-TIME!C130), ABS(INDIRECT("'" &amp; C$2 &amp; "'!J" &amp; ROWS!C130)-TIME!C130)), "")</f>
        <v>2.0000000000000018E-2</v>
      </c>
      <c r="D130" s="2">
        <f ca="1">_xlfn.IFNA(MAX(ABS(INDIRECT("'" &amp; D$2 &amp; "'!B" &amp; ROWS!D130)-TIME!D130), ABS(INDIRECT("'" &amp; D$2 &amp; "'!F" &amp; ROWS!D130)-TIME!D130), ABS(INDIRECT("'" &amp; D$2 &amp; "'!J" &amp; ROWS!D130)-TIME!D130)), "")</f>
        <v>1.0000000000000009E-2</v>
      </c>
      <c r="E130" s="2" t="str">
        <f ca="1">_xlfn.IFNA(MAX(ABS(INDIRECT("'" &amp; E$2 &amp; "'!B" &amp; ROWS!E130)-TIME!E130), ABS(INDIRECT("'" &amp; E$2 &amp; "'!F" &amp; ROWS!E130)-TIME!E130), ABS(INDIRECT("'" &amp; E$2 &amp; "'!J" &amp; ROWS!E130)-TIME!E130)), "")</f>
        <v/>
      </c>
      <c r="F130" s="2" t="str">
        <f ca="1">_xlfn.IFNA(MAX(ABS(INDIRECT("'" &amp; F$2 &amp; "'!B" &amp; ROWS!F130)-TIME!F130), ABS(INDIRECT("'" &amp; F$2 &amp; "'!F" &amp; ROWS!F130)-TIME!F130), ABS(INDIRECT("'" &amp; F$2 &amp; "'!J" &amp; ROWS!F130)-TIME!F130)), "")</f>
        <v/>
      </c>
      <c r="G130" s="2" t="str">
        <f ca="1">_xlfn.IFNA(MAX(ABS(INDIRECT("'" &amp; G$2 &amp; "'!B" &amp; ROWS!G130)-TIME!G130), ABS(INDIRECT("'" &amp; G$2 &amp; "'!F" &amp; ROWS!G130)-TIME!G130), ABS(INDIRECT("'" &amp; G$2 &amp; "'!J" &amp; ROWS!G130)-TIME!G130)), "")</f>
        <v/>
      </c>
      <c r="H130" s="2" t="str">
        <f ca="1">_xlfn.IFNA(MAX(ABS(INDIRECT("'" &amp; H$2 &amp; "'!B" &amp; ROWS!H130)-TIME!H130), ABS(INDIRECT("'" &amp; H$2 &amp; "'!F" &amp; ROWS!H130)-TIME!H130), ABS(INDIRECT("'" &amp; H$2 &amp; "'!J" &amp; ROWS!H130)-TIME!H130)), "")</f>
        <v/>
      </c>
      <c r="I130" s="2" t="str">
        <f ca="1">_xlfn.IFNA(MAX(ABS(INDIRECT("'" &amp; I$2 &amp; "'!B" &amp; ROWS!I130)-TIME!I130), ABS(INDIRECT("'" &amp; I$2 &amp; "'!F" &amp; ROWS!I130)-TIME!I130), ABS(INDIRECT("'" &amp; I$2 &amp; "'!J" &amp; ROWS!I130)-TIME!I130)), "")</f>
        <v/>
      </c>
      <c r="J130" s="2">
        <f ca="1">_xlfn.IFNA(MAX(ABS(INDIRECT("'" &amp; J$2 &amp; "'!B" &amp; ROWS!J130)-TIME!J130), ABS(INDIRECT("'" &amp; J$2 &amp; "'!F" &amp; ROWS!J130)-TIME!J130), ABS(INDIRECT("'" &amp; J$2 &amp; "'!J" &amp; ROWS!J130)-TIME!J130)), "")</f>
        <v>1.9999999999999962E-2</v>
      </c>
      <c r="K130" s="2">
        <f ca="1">_xlfn.IFNA(MAX(ABS(INDIRECT("'" &amp; K$2 &amp; "'!B" &amp; ROWS!K130)-TIME!K130), ABS(INDIRECT("'" &amp; K$2 &amp; "'!F" &amp; ROWS!K130)-TIME!K130), ABS(INDIRECT("'" &amp; K$2 &amp; "'!J" &amp; ROWS!K130)-TIME!K130)), "")</f>
        <v>1.0000000000000009E-2</v>
      </c>
      <c r="L130" s="2">
        <f ca="1">_xlfn.IFNA(MAX(ABS(INDIRECT("'" &amp; L$2 &amp; "'!B" &amp; ROWS!L130)-TIME!L130), ABS(INDIRECT("'" &amp; L$2 &amp; "'!F" &amp; ROWS!L130)-TIME!L130), ABS(INDIRECT("'" &amp; L$2 &amp; "'!J" &amp; ROWS!L130)-TIME!L130)), "")</f>
        <v>0</v>
      </c>
      <c r="M130" s="2" t="str">
        <f ca="1">_xlfn.IFNA(MAX(ABS(INDIRECT("'" &amp; M$2 &amp; "'!B" &amp; ROWS!M130)-TIME!M130), ABS(INDIRECT("'" &amp; M$2 &amp; "'!F" &amp; ROWS!M130)-TIME!M130), ABS(INDIRECT("'" &amp; M$2 &amp; "'!J" &amp; ROWS!M130)-TIME!M130)), "")</f>
        <v/>
      </c>
      <c r="N130" s="2" t="str">
        <f ca="1">_xlfn.IFNA(MAX(ABS(INDIRECT("'" &amp; N$2 &amp; "'!B" &amp; ROWS!N130)-TIME!N130), ABS(INDIRECT("'" &amp; N$2 &amp; "'!F" &amp; ROWS!N130)-TIME!N130), ABS(INDIRECT("'" &amp; N$2 &amp; "'!J" &amp; ROWS!N130)-TIME!N130)), "")</f>
        <v/>
      </c>
      <c r="O130" s="2" t="str">
        <f ca="1">_xlfn.IFNA(MAX(ABS(INDIRECT("'" &amp; O$2 &amp; "'!B" &amp; ROWS!O130)-TIME!O130), ABS(INDIRECT("'" &amp; O$2 &amp; "'!F" &amp; ROWS!O130)-TIME!O130), ABS(INDIRECT("'" &amp; O$2 &amp; "'!J" &amp; ROWS!O130)-TIME!O130)), "")</f>
        <v/>
      </c>
      <c r="P130" s="2" t="str">
        <f ca="1">_xlfn.IFNA(MAX(ABS(INDIRECT("'" &amp; P$2 &amp; "'!B" &amp; ROWS!P130)-TIME!P130), ABS(INDIRECT("'" &amp; P$2 &amp; "'!F" &amp; ROWS!P130)-TIME!P130), ABS(INDIRECT("'" &amp; P$2 &amp; "'!J" &amp; ROWS!P130)-TIME!P130)), "")</f>
        <v/>
      </c>
      <c r="Q130" s="2" t="str">
        <f ca="1">_xlfn.IFNA(MAX(ABS(INDIRECT("'" &amp; Q$2 &amp; "'!B" &amp; ROWS!Q130)-TIME!Q130), ABS(INDIRECT("'" &amp; Q$2 &amp; "'!F" &amp; ROWS!Q130)-TIME!Q130), ABS(INDIRECT("'" &amp; Q$2 &amp; "'!J" &amp; ROWS!Q130)-TIME!Q130)), "")</f>
        <v/>
      </c>
      <c r="R130" s="2">
        <f ca="1">_xlfn.IFNA(MAX(ABS(INDIRECT("'" &amp; R$2 &amp; "'!B" &amp; ROWS!R130)-TIME!R130), ABS(INDIRECT("'" &amp; R$2 &amp; "'!F" &amp; ROWS!R130)-TIME!R130), ABS(INDIRECT("'" &amp; R$2 &amp; "'!J" &amp; ROWS!R130)-TIME!R130)), "")</f>
        <v>1.9999999999999962E-2</v>
      </c>
      <c r="S130" s="2">
        <f ca="1">_xlfn.IFNA(MAX(ABS(INDIRECT("'" &amp; S$2 &amp; "'!B" &amp; ROWS!S130)-TIME!S130), ABS(INDIRECT("'" &amp; S$2 &amp; "'!F" &amp; ROWS!S130)-TIME!S130), ABS(INDIRECT("'" &amp; S$2 &amp; "'!J" &amp; ROWS!S130)-TIME!S130)), "")</f>
        <v>1.0000000000000009E-2</v>
      </c>
      <c r="T130" s="2">
        <f ca="1">_xlfn.IFNA(MAX(ABS(INDIRECT("'" &amp; T$2 &amp; "'!B" &amp; ROWS!T130)-TIME!T130), ABS(INDIRECT("'" &amp; T$2 &amp; "'!F" &amp; ROWS!T130)-TIME!T130), ABS(INDIRECT("'" &amp; T$2 &amp; "'!J" &amp; ROWS!T130)-TIME!T130)), "")</f>
        <v>0</v>
      </c>
      <c r="U130" s="2" t="str">
        <f ca="1">_xlfn.IFNA(MAX(ABS(INDIRECT("'" &amp; U$2 &amp; "'!B" &amp; ROWS!U130)-TIME!U130), ABS(INDIRECT("'" &amp; U$2 &amp; "'!F" &amp; ROWS!U130)-TIME!U130), ABS(INDIRECT("'" &amp; U$2 &amp; "'!J" &amp; ROWS!U130)-TIME!U130)), "")</f>
        <v/>
      </c>
      <c r="V130" s="2" t="str">
        <f ca="1">_xlfn.IFNA(MAX(ABS(INDIRECT("'" &amp; V$2 &amp; "'!B" &amp; ROWS!V130)-TIME!V130), ABS(INDIRECT("'" &amp; V$2 &amp; "'!F" &amp; ROWS!V130)-TIME!V130), ABS(INDIRECT("'" &amp; V$2 &amp; "'!J" &amp; ROWS!V130)-TIME!V130)), "")</f>
        <v/>
      </c>
      <c r="W130" s="2" t="str">
        <f ca="1">_xlfn.IFNA(MAX(ABS(INDIRECT("'" &amp; W$2 &amp; "'!B" &amp; ROWS!W130)-TIME!W130), ABS(INDIRECT("'" &amp; W$2 &amp; "'!F" &amp; ROWS!W130)-TIME!W130), ABS(INDIRECT("'" &amp; W$2 &amp; "'!J" &amp; ROWS!W130)-TIME!W130)), "")</f>
        <v/>
      </c>
      <c r="X130" s="2" t="str">
        <f ca="1">_xlfn.IFNA(MAX(ABS(INDIRECT("'" &amp; X$2 &amp; "'!B" &amp; ROWS!X130)-TIME!X130), ABS(INDIRECT("'" &amp; X$2 &amp; "'!F" &amp; ROWS!X130)-TIME!X130), ABS(INDIRECT("'" &amp; X$2 &amp; "'!J" &amp; ROWS!X130)-TIME!X130)), "")</f>
        <v/>
      </c>
      <c r="Y130" s="2" t="str">
        <f ca="1">_xlfn.IFNA(MAX(ABS(INDIRECT("'" &amp; Y$2 &amp; "'!B" &amp; ROWS!Y130)-TIME!Y130), ABS(INDIRECT("'" &amp; Y$2 &amp; "'!F" &amp; ROWS!Y130)-TIME!Y130), ABS(INDIRECT("'" &amp; Y$2 &amp; "'!J" &amp; ROWS!Y130)-TIME!Y130)), "")</f>
        <v/>
      </c>
    </row>
    <row r="131" spans="1:27" x14ac:dyDescent="0.25">
      <c r="A131" t="str">
        <f>METRICS!A130</f>
        <v>vector-stdlib</v>
      </c>
      <c r="B131" s="2">
        <f ca="1">_xlfn.IFNA(MAX(ABS(INDIRECT("'" &amp; B$2 &amp; "'!B" &amp; ROWS!B131)-TIME!B131), ABS(INDIRECT("'" &amp; B$2 &amp; "'!F" &amp; ROWS!B131)-TIME!B131), ABS(INDIRECT("'" &amp; B$2 &amp; "'!J" &amp; ROWS!B131)-TIME!B131)), "")</f>
        <v>2.0000000000000018E-2</v>
      </c>
      <c r="C131" s="2">
        <f ca="1">_xlfn.IFNA(MAX(ABS(INDIRECT("'" &amp; C$2 &amp; "'!B" &amp; ROWS!C131)-TIME!C131), ABS(INDIRECT("'" &amp; C$2 &amp; "'!F" &amp; ROWS!C131)-TIME!C131), ABS(INDIRECT("'" &amp; C$2 &amp; "'!J" &amp; ROWS!C131)-TIME!C131)), "")</f>
        <v>1.0000000000000009E-2</v>
      </c>
      <c r="D131" s="2">
        <f ca="1">_xlfn.IFNA(MAX(ABS(INDIRECT("'" &amp; D$2 &amp; "'!B" &amp; ROWS!D131)-TIME!D131), ABS(INDIRECT("'" &amp; D$2 &amp; "'!F" &amp; ROWS!D131)-TIME!D131), ABS(INDIRECT("'" &amp; D$2 &amp; "'!J" &amp; ROWS!D131)-TIME!D131)), "")</f>
        <v>1.0000000000000009E-2</v>
      </c>
      <c r="E131" s="2">
        <f ca="1">_xlfn.IFNA(MAX(ABS(INDIRECT("'" &amp; E$2 &amp; "'!B" &amp; ROWS!E131)-TIME!E131), ABS(INDIRECT("'" &amp; E$2 &amp; "'!F" &amp; ROWS!E131)-TIME!E131), ABS(INDIRECT("'" &amp; E$2 &amp; "'!J" &amp; ROWS!E131)-TIME!E131)), "")</f>
        <v>2.0000000000000462E-2</v>
      </c>
      <c r="F131" s="2">
        <f ca="1">_xlfn.IFNA(MAX(ABS(INDIRECT("'" &amp; F$2 &amp; "'!B" &amp; ROWS!F131)-TIME!F131), ABS(INDIRECT("'" &amp; F$2 &amp; "'!F" &amp; ROWS!F131)-TIME!F131), ABS(INDIRECT("'" &amp; F$2 &amp; "'!J" &amp; ROWS!F131)-TIME!F131)), "")</f>
        <v>4.0000000000000036E-2</v>
      </c>
      <c r="G131" s="2">
        <f ca="1">_xlfn.IFNA(MAX(ABS(INDIRECT("'" &amp; G$2 &amp; "'!B" &amp; ROWS!G131)-TIME!G131), ABS(INDIRECT("'" &amp; G$2 &amp; "'!F" &amp; ROWS!G131)-TIME!G131), ABS(INDIRECT("'" &amp; G$2 &amp; "'!J" &amp; ROWS!G131)-TIME!G131)), "")</f>
        <v>2.0000000000000462E-2</v>
      </c>
      <c r="H131" s="2">
        <f ca="1">_xlfn.IFNA(MAX(ABS(INDIRECT("'" &amp; H$2 &amp; "'!B" &amp; ROWS!H131)-TIME!H131), ABS(INDIRECT("'" &amp; H$2 &amp; "'!F" &amp; ROWS!H131)-TIME!H131), ABS(INDIRECT("'" &amp; H$2 &amp; "'!J" &amp; ROWS!H131)-TIME!H131)), "")</f>
        <v>2.0000000000000462E-2</v>
      </c>
      <c r="I131" s="2">
        <f ca="1">_xlfn.IFNA(MAX(ABS(INDIRECT("'" &amp; I$2 &amp; "'!B" &amp; ROWS!I131)-TIME!I131), ABS(INDIRECT("'" &amp; I$2 &amp; "'!F" &amp; ROWS!I131)-TIME!I131), ABS(INDIRECT("'" &amp; I$2 &amp; "'!J" &amp; ROWS!I131)-TIME!I131)), "")</f>
        <v>0.12000000000000011</v>
      </c>
      <c r="J131" s="2">
        <f ca="1">_xlfn.IFNA(MAX(ABS(INDIRECT("'" &amp; J$2 &amp; "'!B" &amp; ROWS!J131)-TIME!J131), ABS(INDIRECT("'" &amp; J$2 &amp; "'!F" &amp; ROWS!J131)-TIME!J131), ABS(INDIRECT("'" &amp; J$2 &amp; "'!J" &amp; ROWS!J131)-TIME!J131)), "")</f>
        <v>2.0000000000000018E-2</v>
      </c>
      <c r="K131" s="2">
        <f ca="1">_xlfn.IFNA(MAX(ABS(INDIRECT("'" &amp; K$2 &amp; "'!B" &amp; ROWS!K131)-TIME!K131), ABS(INDIRECT("'" &amp; K$2 &amp; "'!F" &amp; ROWS!K131)-TIME!K131), ABS(INDIRECT("'" &amp; K$2 &amp; "'!J" &amp; ROWS!K131)-TIME!K131)), "")</f>
        <v>2.0000000000000018E-2</v>
      </c>
      <c r="L131" s="2">
        <f ca="1">_xlfn.IFNA(MAX(ABS(INDIRECT("'" &amp; L$2 &amp; "'!B" &amp; ROWS!L131)-TIME!L131), ABS(INDIRECT("'" &amp; L$2 &amp; "'!F" &amp; ROWS!L131)-TIME!L131), ABS(INDIRECT("'" &amp; L$2 &amp; "'!J" &amp; ROWS!L131)-TIME!L131)), "")</f>
        <v>1.0000000000000009E-2</v>
      </c>
      <c r="M131" s="2">
        <f ca="1">_xlfn.IFNA(MAX(ABS(INDIRECT("'" &amp; M$2 &amp; "'!B" &amp; ROWS!M131)-TIME!M131), ABS(INDIRECT("'" &amp; M$2 &amp; "'!F" &amp; ROWS!M131)-TIME!M131), ABS(INDIRECT("'" &amp; M$2 &amp; "'!J" &amp; ROWS!M131)-TIME!M131)), "")</f>
        <v>3.0000000000000249E-2</v>
      </c>
      <c r="N131" s="2">
        <f ca="1">_xlfn.IFNA(MAX(ABS(INDIRECT("'" &amp; N$2 &amp; "'!B" &amp; ROWS!N131)-TIME!N131), ABS(INDIRECT("'" &amp; N$2 &amp; "'!F" &amp; ROWS!N131)-TIME!N131), ABS(INDIRECT("'" &amp; N$2 &amp; "'!J" &amp; ROWS!N131)-TIME!N131)), "")</f>
        <v>8.0000000000000071E-2</v>
      </c>
      <c r="O131" s="2">
        <f ca="1">_xlfn.IFNA(MAX(ABS(INDIRECT("'" &amp; O$2 &amp; "'!B" &amp; ROWS!O131)-TIME!O131), ABS(INDIRECT("'" &amp; O$2 &amp; "'!F" &amp; ROWS!O131)-TIME!O131), ABS(INDIRECT("'" &amp; O$2 &amp; "'!J" &amp; ROWS!O131)-TIME!O131)), "")</f>
        <v>4.0000000000000036E-2</v>
      </c>
      <c r="P131" s="2">
        <f ca="1">_xlfn.IFNA(MAX(ABS(INDIRECT("'" &amp; P$2 &amp; "'!B" &amp; ROWS!P131)-TIME!P131), ABS(INDIRECT("'" &amp; P$2 &amp; "'!F" &amp; ROWS!P131)-TIME!P131), ABS(INDIRECT("'" &amp; P$2 &amp; "'!J" &amp; ROWS!P131)-TIME!P131)), "")</f>
        <v>2.0000000000000018E-2</v>
      </c>
      <c r="Q131" s="2">
        <f ca="1">_xlfn.IFNA(MAX(ABS(INDIRECT("'" &amp; Q$2 &amp; "'!B" &amp; ROWS!Q131)-TIME!Q131), ABS(INDIRECT("'" &amp; Q$2 &amp; "'!F" &amp; ROWS!Q131)-TIME!Q131), ABS(INDIRECT("'" &amp; Q$2 &amp; "'!J" &amp; ROWS!Q131)-TIME!Q131)), "")</f>
        <v>1.0000000000000009E-2</v>
      </c>
      <c r="R131" s="2">
        <f ca="1">_xlfn.IFNA(MAX(ABS(INDIRECT("'" &amp; R$2 &amp; "'!B" &amp; ROWS!R131)-TIME!R131), ABS(INDIRECT("'" &amp; R$2 &amp; "'!F" &amp; ROWS!R131)-TIME!R131), ABS(INDIRECT("'" &amp; R$2 &amp; "'!J" &amp; ROWS!R131)-TIME!R131)), "")</f>
        <v>4.9999999999999822E-2</v>
      </c>
      <c r="S131" s="2">
        <f ca="1">_xlfn.IFNA(MAX(ABS(INDIRECT("'" &amp; S$2 &amp; "'!B" &amp; ROWS!S131)-TIME!S131), ABS(INDIRECT("'" &amp; S$2 &amp; "'!F" &amp; ROWS!S131)-TIME!S131), ABS(INDIRECT("'" &amp; S$2 &amp; "'!J" &amp; ROWS!S131)-TIME!S131)), "")</f>
        <v>1.0000000000000009E-2</v>
      </c>
      <c r="T131" s="2">
        <f ca="1">_xlfn.IFNA(MAX(ABS(INDIRECT("'" &amp; T$2 &amp; "'!B" &amp; ROWS!T131)-TIME!T131), ABS(INDIRECT("'" &amp; T$2 &amp; "'!F" &amp; ROWS!T131)-TIME!T131), ABS(INDIRECT("'" &amp; T$2 &amp; "'!J" &amp; ROWS!T131)-TIME!T131)), "")</f>
        <v>2.0000000000000018E-2</v>
      </c>
      <c r="U131" s="2">
        <f ca="1">_xlfn.IFNA(MAX(ABS(INDIRECT("'" &amp; U$2 &amp; "'!B" &amp; ROWS!U131)-TIME!U131), ABS(INDIRECT("'" &amp; U$2 &amp; "'!F" &amp; ROWS!U131)-TIME!U131), ABS(INDIRECT("'" &amp; U$2 &amp; "'!J" &amp; ROWS!U131)-TIME!U131)), "")</f>
        <v>0.17999999999999972</v>
      </c>
      <c r="V131" s="2">
        <f ca="1">_xlfn.IFNA(MAX(ABS(INDIRECT("'" &amp; V$2 &amp; "'!B" &amp; ROWS!V131)-TIME!V131), ABS(INDIRECT("'" &amp; V$2 &amp; "'!F" &amp; ROWS!V131)-TIME!V131), ABS(INDIRECT("'" &amp; V$2 &amp; "'!J" &amp; ROWS!V131)-TIME!V131)), "")</f>
        <v>4.0000000000000036E-2</v>
      </c>
      <c r="W131" s="2">
        <f ca="1">_xlfn.IFNA(MAX(ABS(INDIRECT("'" &amp; W$2 &amp; "'!B" &amp; ROWS!W131)-TIME!W131), ABS(INDIRECT("'" &amp; W$2 &amp; "'!F" &amp; ROWS!W131)-TIME!W131), ABS(INDIRECT("'" &amp; W$2 &amp; "'!J" &amp; ROWS!W131)-TIME!W131)), "")</f>
        <v>3.0000000000000249E-2</v>
      </c>
      <c r="X131" s="2">
        <f ca="1">_xlfn.IFNA(MAX(ABS(INDIRECT("'" &amp; X$2 &amp; "'!B" &amp; ROWS!X131)-TIME!X131), ABS(INDIRECT("'" &amp; X$2 &amp; "'!F" &amp; ROWS!X131)-TIME!X131), ABS(INDIRECT("'" &amp; X$2 &amp; "'!J" &amp; ROWS!X131)-TIME!X131)), "")</f>
        <v>2.0000000000000018E-2</v>
      </c>
      <c r="Y131" s="2">
        <f ca="1">_xlfn.IFNA(MAX(ABS(INDIRECT("'" &amp; Y$2 &amp; "'!B" &amp; ROWS!Y131)-TIME!Y131), ABS(INDIRECT("'" &amp; Y$2 &amp; "'!F" &amp; ROWS!Y131)-TIME!Y131), ABS(INDIRECT("'" &amp; Y$2 &amp; "'!J" &amp; ROWS!Y131)-TIME!Y131)), "")</f>
        <v>4.0000000000000036E-2</v>
      </c>
    </row>
    <row r="132" spans="1:27" x14ac:dyDescent="0.25">
      <c r="A132" t="str">
        <f>METRICS!A131</f>
        <v>glm</v>
      </c>
      <c r="B132" s="2">
        <f ca="1">_xlfn.IFNA(MAX(ABS(INDIRECT("'" &amp; B$2 &amp; "'!B" &amp; ROWS!B132)-TIME!B132), ABS(INDIRECT("'" &amp; B$2 &amp; "'!F" &amp; ROWS!B132)-TIME!B132), ABS(INDIRECT("'" &amp; B$2 &amp; "'!J" &amp; ROWS!B132)-TIME!B132)), "")</f>
        <v>1.0000000000000231E-2</v>
      </c>
      <c r="C132" s="2">
        <f ca="1">_xlfn.IFNA(MAX(ABS(INDIRECT("'" &amp; C$2 &amp; "'!B" &amp; ROWS!C132)-TIME!C132), ABS(INDIRECT("'" &amp; C$2 &amp; "'!F" &amp; ROWS!C132)-TIME!C132), ABS(INDIRECT("'" &amp; C$2 &amp; "'!J" &amp; ROWS!C132)-TIME!C132)), "")</f>
        <v>5.0000000000000044E-2</v>
      </c>
      <c r="D132" s="2">
        <f ca="1">_xlfn.IFNA(MAX(ABS(INDIRECT("'" &amp; D$2 &amp; "'!B" &amp; ROWS!D132)-TIME!D132), ABS(INDIRECT("'" &amp; D$2 &amp; "'!F" &amp; ROWS!D132)-TIME!D132), ABS(INDIRECT("'" &amp; D$2 &amp; "'!J" &amp; ROWS!D132)-TIME!D132)), "")</f>
        <v>0</v>
      </c>
      <c r="E132" s="2">
        <f ca="1">_xlfn.IFNA(MAX(ABS(INDIRECT("'" &amp; E$2 &amp; "'!B" &amp; ROWS!E132)-TIME!E132), ABS(INDIRECT("'" &amp; E$2 &amp; "'!F" &amp; ROWS!E132)-TIME!E132), ABS(INDIRECT("'" &amp; E$2 &amp; "'!J" &amp; ROWS!E132)-TIME!E132)), "")</f>
        <v>6.0000000000000497E-2</v>
      </c>
      <c r="F132" s="2">
        <f ca="1">_xlfn.IFNA(MAX(ABS(INDIRECT("'" &amp; F$2 &amp; "'!B" &amp; ROWS!F132)-TIME!F132), ABS(INDIRECT("'" &amp; F$2 &amp; "'!F" &amp; ROWS!F132)-TIME!F132), ABS(INDIRECT("'" &amp; F$2 &amp; "'!J" &amp; ROWS!F132)-TIME!F132)), "")</f>
        <v>7.0000000000000284E-2</v>
      </c>
      <c r="G132" s="2">
        <f ca="1">_xlfn.IFNA(MAX(ABS(INDIRECT("'" &amp; G$2 &amp; "'!B" &amp; ROWS!G132)-TIME!G132), ABS(INDIRECT("'" &amp; G$2 &amp; "'!F" &amp; ROWS!G132)-TIME!G132), ABS(INDIRECT("'" &amp; G$2 &amp; "'!J" &amp; ROWS!G132)-TIME!G132)), "")</f>
        <v>0.49000000000000021</v>
      </c>
      <c r="H132" s="2">
        <f ca="1">_xlfn.IFNA(MAX(ABS(INDIRECT("'" &amp; H$2 &amp; "'!B" &amp; ROWS!H132)-TIME!H132), ABS(INDIRECT("'" &amp; H$2 &amp; "'!F" &amp; ROWS!H132)-TIME!H132), ABS(INDIRECT("'" &amp; H$2 &amp; "'!J" &amp; ROWS!H132)-TIME!H132)), "")</f>
        <v>2.5099999999999909</v>
      </c>
      <c r="I132" s="2" t="str">
        <f ca="1">_xlfn.IFNA(MAX(ABS(INDIRECT("'" &amp; I$2 &amp; "'!B" &amp; ROWS!I132)-TIME!I132), ABS(INDIRECT("'" &amp; I$2 &amp; "'!F" &amp; ROWS!I132)-TIME!I132), ABS(INDIRECT("'" &amp; I$2 &amp; "'!J" &amp; ROWS!I132)-TIME!I132)), "")</f>
        <v/>
      </c>
      <c r="J132" s="2">
        <f ca="1">_xlfn.IFNA(MAX(ABS(INDIRECT("'" &amp; J$2 &amp; "'!B" &amp; ROWS!J132)-TIME!J132), ABS(INDIRECT("'" &amp; J$2 &amp; "'!F" &amp; ROWS!J132)-TIME!J132), ABS(INDIRECT("'" &amp; J$2 &amp; "'!J" &amp; ROWS!J132)-TIME!J132)), "")</f>
        <v>2.0000000000000018E-2</v>
      </c>
      <c r="K132" s="2">
        <f ca="1">_xlfn.IFNA(MAX(ABS(INDIRECT("'" &amp; K$2 &amp; "'!B" &amp; ROWS!K132)-TIME!K132), ABS(INDIRECT("'" &amp; K$2 &amp; "'!F" &amp; ROWS!K132)-TIME!K132), ABS(INDIRECT("'" &amp; K$2 &amp; "'!J" &amp; ROWS!K132)-TIME!K132)), "")</f>
        <v>2.0000000000000018E-2</v>
      </c>
      <c r="L132" s="2">
        <f ca="1">_xlfn.IFNA(MAX(ABS(INDIRECT("'" &amp; L$2 &amp; "'!B" &amp; ROWS!L132)-TIME!L132), ABS(INDIRECT("'" &amp; L$2 &amp; "'!F" &amp; ROWS!L132)-TIME!L132), ABS(INDIRECT("'" &amp; L$2 &amp; "'!J" &amp; ROWS!L132)-TIME!L132)), "")</f>
        <v>1.0000000000000009E-2</v>
      </c>
      <c r="M132" s="2">
        <f ca="1">_xlfn.IFNA(MAX(ABS(INDIRECT("'" &amp; M$2 &amp; "'!B" &amp; ROWS!M132)-TIME!M132), ABS(INDIRECT("'" &amp; M$2 &amp; "'!F" &amp; ROWS!M132)-TIME!M132), ABS(INDIRECT("'" &amp; M$2 &amp; "'!J" &amp; ROWS!M132)-TIME!M132)), "")</f>
        <v>1.9999999999999574E-2</v>
      </c>
      <c r="N132" s="2">
        <f ca="1">_xlfn.IFNA(MAX(ABS(INDIRECT("'" &amp; N$2 &amp; "'!B" &amp; ROWS!N132)-TIME!N132), ABS(INDIRECT("'" &amp; N$2 &amp; "'!F" &amp; ROWS!N132)-TIME!N132), ABS(INDIRECT("'" &amp; N$2 &amp; "'!J" &amp; ROWS!N132)-TIME!N132)), "")</f>
        <v>0.28000000000000114</v>
      </c>
      <c r="O132" s="2">
        <f ca="1">_xlfn.IFNA(MAX(ABS(INDIRECT("'" &amp; O$2 &amp; "'!B" &amp; ROWS!O132)-TIME!O132), ABS(INDIRECT("'" &amp; O$2 &amp; "'!F" &amp; ROWS!O132)-TIME!O132), ABS(INDIRECT("'" &amp; O$2 &amp; "'!J" &amp; ROWS!O132)-TIME!O132)), "")</f>
        <v>2.000000000000135E-2</v>
      </c>
      <c r="P132" s="2">
        <f ca="1">_xlfn.IFNA(MAX(ABS(INDIRECT("'" &amp; P$2 &amp; "'!B" &amp; ROWS!P132)-TIME!P132), ABS(INDIRECT("'" &amp; P$2 &amp; "'!F" &amp; ROWS!P132)-TIME!P132), ABS(INDIRECT("'" &amp; P$2 &amp; "'!J" &amp; ROWS!P132)-TIME!P132)), "")</f>
        <v>4.0000000000000036E-2</v>
      </c>
      <c r="Q132" s="2">
        <f ca="1">_xlfn.IFNA(MAX(ABS(INDIRECT("'" &amp; Q$2 &amp; "'!B" &amp; ROWS!Q132)-TIME!Q132), ABS(INDIRECT("'" &amp; Q$2 &amp; "'!F" &amp; ROWS!Q132)-TIME!Q132), ABS(INDIRECT("'" &amp; Q$2 &amp; "'!J" &amp; ROWS!Q132)-TIME!Q132)), "")</f>
        <v>3.0000000000000249E-2</v>
      </c>
      <c r="R132" s="2">
        <f ca="1">_xlfn.IFNA(MAX(ABS(INDIRECT("'" &amp; R$2 &amp; "'!B" &amp; ROWS!R132)-TIME!R132), ABS(INDIRECT("'" &amp; R$2 &amp; "'!F" &amp; ROWS!R132)-TIME!R132), ABS(INDIRECT("'" &amp; R$2 &amp; "'!J" &amp; ROWS!R132)-TIME!R132)), "")</f>
        <v>0</v>
      </c>
      <c r="S132" s="2">
        <f ca="1">_xlfn.IFNA(MAX(ABS(INDIRECT("'" &amp; S$2 &amp; "'!B" &amp; ROWS!S132)-TIME!S132), ABS(INDIRECT("'" &amp; S$2 &amp; "'!F" &amp; ROWS!S132)-TIME!S132), ABS(INDIRECT("'" &amp; S$2 &amp; "'!J" &amp; ROWS!S132)-TIME!S132)), "")</f>
        <v>2.0000000000000018E-2</v>
      </c>
      <c r="T132" s="2">
        <f ca="1">_xlfn.IFNA(MAX(ABS(INDIRECT("'" &amp; T$2 &amp; "'!B" &amp; ROWS!T132)-TIME!T132), ABS(INDIRECT("'" &amp; T$2 &amp; "'!F" &amp; ROWS!T132)-TIME!T132), ABS(INDIRECT("'" &amp; T$2 &amp; "'!J" &amp; ROWS!T132)-TIME!T132)), "")</f>
        <v>0</v>
      </c>
      <c r="U132" s="2">
        <f ca="1">_xlfn.IFNA(MAX(ABS(INDIRECT("'" &amp; U$2 &amp; "'!B" &amp; ROWS!U132)-TIME!U132), ABS(INDIRECT("'" &amp; U$2 &amp; "'!F" &amp; ROWS!U132)-TIME!U132), ABS(INDIRECT("'" &amp; U$2 &amp; "'!J" &amp; ROWS!U132)-TIME!U132)), "")</f>
        <v>9.9999999999997868E-3</v>
      </c>
      <c r="V132" s="2">
        <f ca="1">_xlfn.IFNA(MAX(ABS(INDIRECT("'" &amp; V$2 &amp; "'!B" &amp; ROWS!V132)-TIME!V132), ABS(INDIRECT("'" &amp; V$2 &amp; "'!F" &amp; ROWS!V132)-TIME!V132), ABS(INDIRECT("'" &amp; V$2 &amp; "'!J" &amp; ROWS!V132)-TIME!V132)), "")</f>
        <v>1.9999999999999574E-2</v>
      </c>
      <c r="W132" s="2">
        <f ca="1">_xlfn.IFNA(MAX(ABS(INDIRECT("'" &amp; W$2 &amp; "'!B" &amp; ROWS!W132)-TIME!W132), ABS(INDIRECT("'" &amp; W$2 &amp; "'!F" &amp; ROWS!W132)-TIME!W132), ABS(INDIRECT("'" &amp; W$2 &amp; "'!J" &amp; ROWS!W132)-TIME!W132)), "")</f>
        <v>2.000000000000135E-2</v>
      </c>
      <c r="X132" s="2">
        <f ca="1">_xlfn.IFNA(MAX(ABS(INDIRECT("'" &amp; X$2 &amp; "'!B" &amp; ROWS!X132)-TIME!X132), ABS(INDIRECT("'" &amp; X$2 &amp; "'!F" &amp; ROWS!X132)-TIME!X132), ABS(INDIRECT("'" &amp; X$2 &amp; "'!J" &amp; ROWS!X132)-TIME!X132)), "")</f>
        <v>3.0000000000000249E-2</v>
      </c>
      <c r="Y132" s="2">
        <f ca="1">_xlfn.IFNA(MAX(ABS(INDIRECT("'" &amp; Y$2 &amp; "'!B" &amp; ROWS!Y132)-TIME!Y132), ABS(INDIRECT("'" &amp; Y$2 &amp; "'!F" &amp; ROWS!Y132)-TIME!Y132), ABS(INDIRECT("'" &amp; Y$2 &amp; "'!J" &amp; ROWS!Y132)-TIME!Y132)), "")</f>
        <v>4.0000000000000036E-2</v>
      </c>
    </row>
    <row r="133" spans="1:27" x14ac:dyDescent="0.25">
      <c r="A133" t="str">
        <f>METRICS!A132</f>
        <v>imgui</v>
      </c>
      <c r="B133" s="2">
        <f ca="1">_xlfn.IFNA(MAX(ABS(INDIRECT("'" &amp; B$2 &amp; "'!B" &amp; ROWS!B133)-TIME!B133), ABS(INDIRECT("'" &amp; B$2 &amp; "'!F" &amp; ROWS!B133)-TIME!B133), ABS(INDIRECT("'" &amp; B$2 &amp; "'!J" &amp; ROWS!B133)-TIME!B133)), "")</f>
        <v>4.9999999999999822E-2</v>
      </c>
      <c r="C133" s="2">
        <f ca="1">_xlfn.IFNA(MAX(ABS(INDIRECT("'" &amp; C$2 &amp; "'!B" &amp; ROWS!C133)-TIME!C133), ABS(INDIRECT("'" &amp; C$2 &amp; "'!F" &amp; ROWS!C133)-TIME!C133), ABS(INDIRECT("'" &amp; C$2 &amp; "'!J" &amp; ROWS!C133)-TIME!C133)), "")</f>
        <v>0.14000000000000057</v>
      </c>
      <c r="D133" s="2">
        <f ca="1">_xlfn.IFNA(MAX(ABS(INDIRECT("'" &amp; D$2 &amp; "'!B" &amp; ROWS!D133)-TIME!D133), ABS(INDIRECT("'" &amp; D$2 &amp; "'!F" &amp; ROWS!D133)-TIME!D133), ABS(INDIRECT("'" &amp; D$2 &amp; "'!J" &amp; ROWS!D133)-TIME!D133)), "")</f>
        <v>4.0000000000000036E-2</v>
      </c>
      <c r="E133" s="2" t="str">
        <f ca="1">_xlfn.IFNA(MAX(ABS(INDIRECT("'" &amp; E$2 &amp; "'!B" &amp; ROWS!E133)-TIME!E133), ABS(INDIRECT("'" &amp; E$2 &amp; "'!F" &amp; ROWS!E133)-TIME!E133), ABS(INDIRECT("'" &amp; E$2 &amp; "'!J" &amp; ROWS!E133)-TIME!E133)), "")</f>
        <v/>
      </c>
      <c r="F133" s="2" t="str">
        <f ca="1">_xlfn.IFNA(MAX(ABS(INDIRECT("'" &amp; F$2 &amp; "'!B" &amp; ROWS!F133)-TIME!F133), ABS(INDIRECT("'" &amp; F$2 &amp; "'!F" &amp; ROWS!F133)-TIME!F133), ABS(INDIRECT("'" &amp; F$2 &amp; "'!J" &amp; ROWS!F133)-TIME!F133)), "")</f>
        <v/>
      </c>
      <c r="G133" s="2" t="str">
        <f ca="1">_xlfn.IFNA(MAX(ABS(INDIRECT("'" &amp; G$2 &amp; "'!B" &amp; ROWS!G133)-TIME!G133), ABS(INDIRECT("'" &amp; G$2 &amp; "'!F" &amp; ROWS!G133)-TIME!G133), ABS(INDIRECT("'" &amp; G$2 &amp; "'!J" &amp; ROWS!G133)-TIME!G133)), "")</f>
        <v/>
      </c>
      <c r="H133" s="2">
        <f ca="1">_xlfn.IFNA(MAX(ABS(INDIRECT("'" &amp; H$2 &amp; "'!B" &amp; ROWS!H133)-TIME!H133), ABS(INDIRECT("'" &amp; H$2 &amp; "'!F" &amp; ROWS!H133)-TIME!H133), ABS(INDIRECT("'" &amp; H$2 &amp; "'!J" &amp; ROWS!H133)-TIME!H133)), "")</f>
        <v>9.9999999999997868E-2</v>
      </c>
      <c r="I133" s="2">
        <f ca="1">_xlfn.IFNA(MAX(ABS(INDIRECT("'" &amp; I$2 &amp; "'!B" &amp; ROWS!I133)-TIME!I133), ABS(INDIRECT("'" &amp; I$2 &amp; "'!F" &amp; ROWS!I133)-TIME!I133), ABS(INDIRECT("'" &amp; I$2 &amp; "'!J" &amp; ROWS!I133)-TIME!I133)), "")</f>
        <v>0.23999999999999844</v>
      </c>
      <c r="J133" s="2">
        <f ca="1">_xlfn.IFNA(MAX(ABS(INDIRECT("'" &amp; J$2 &amp; "'!B" &amp; ROWS!J133)-TIME!J133), ABS(INDIRECT("'" &amp; J$2 &amp; "'!F" &amp; ROWS!J133)-TIME!J133), ABS(INDIRECT("'" &amp; J$2 &amp; "'!J" &amp; ROWS!J133)-TIME!J133)), "")</f>
        <v>4.9999999999999822E-2</v>
      </c>
      <c r="K133" s="2">
        <f ca="1">_xlfn.IFNA(MAX(ABS(INDIRECT("'" &amp; K$2 &amp; "'!B" &amp; ROWS!K133)-TIME!K133), ABS(INDIRECT("'" &amp; K$2 &amp; "'!F" &amp; ROWS!K133)-TIME!K133), ABS(INDIRECT("'" &amp; K$2 &amp; "'!J" &amp; ROWS!K133)-TIME!K133)), "")</f>
        <v>2.9999999999999361E-2</v>
      </c>
      <c r="L133" s="2">
        <f ca="1">_xlfn.IFNA(MAX(ABS(INDIRECT("'" &amp; L$2 &amp; "'!B" &amp; ROWS!L133)-TIME!L133), ABS(INDIRECT("'" &amp; L$2 &amp; "'!F" &amp; ROWS!L133)-TIME!L133), ABS(INDIRECT("'" &amp; L$2 &amp; "'!J" &amp; ROWS!L133)-TIME!L133)), "")</f>
        <v>3.0000000000000249E-2</v>
      </c>
      <c r="M133" s="2" t="str">
        <f ca="1">_xlfn.IFNA(MAX(ABS(INDIRECT("'" &amp; M$2 &amp; "'!B" &amp; ROWS!M133)-TIME!M133), ABS(INDIRECT("'" &amp; M$2 &amp; "'!F" &amp; ROWS!M133)-TIME!M133), ABS(INDIRECT("'" &amp; M$2 &amp; "'!J" &amp; ROWS!M133)-TIME!M133)), "")</f>
        <v/>
      </c>
      <c r="N133" s="2" t="str">
        <f ca="1">_xlfn.IFNA(MAX(ABS(INDIRECT("'" &amp; N$2 &amp; "'!B" &amp; ROWS!N133)-TIME!N133), ABS(INDIRECT("'" &amp; N$2 &amp; "'!F" &amp; ROWS!N133)-TIME!N133), ABS(INDIRECT("'" &amp; N$2 &amp; "'!J" &amp; ROWS!N133)-TIME!N133)), "")</f>
        <v/>
      </c>
      <c r="O133" s="2" t="str">
        <f ca="1">_xlfn.IFNA(MAX(ABS(INDIRECT("'" &amp; O$2 &amp; "'!B" &amp; ROWS!O133)-TIME!O133), ABS(INDIRECT("'" &amp; O$2 &amp; "'!F" &amp; ROWS!O133)-TIME!O133), ABS(INDIRECT("'" &amp; O$2 &amp; "'!J" &amp; ROWS!O133)-TIME!O133)), "")</f>
        <v/>
      </c>
      <c r="P133" s="2">
        <f ca="1">_xlfn.IFNA(MAX(ABS(INDIRECT("'" &amp; P$2 &amp; "'!B" &amp; ROWS!P133)-TIME!P133), ABS(INDIRECT("'" &amp; P$2 &amp; "'!F" &amp; ROWS!P133)-TIME!P133), ABS(INDIRECT("'" &amp; P$2 &amp; "'!J" &amp; ROWS!P133)-TIME!P133)), "")</f>
        <v>1.9999999999999574E-2</v>
      </c>
      <c r="Q133" s="2">
        <f ca="1">_xlfn.IFNA(MAX(ABS(INDIRECT("'" &amp; Q$2 &amp; "'!B" &amp; ROWS!Q133)-TIME!Q133), ABS(INDIRECT("'" &amp; Q$2 &amp; "'!F" &amp; ROWS!Q133)-TIME!Q133), ABS(INDIRECT("'" &amp; Q$2 &amp; "'!J" &amp; ROWS!Q133)-TIME!Q133)), "")</f>
        <v>0.10000000000000053</v>
      </c>
      <c r="R133" s="2">
        <f ca="1">_xlfn.IFNA(MAX(ABS(INDIRECT("'" &amp; R$2 &amp; "'!B" &amp; ROWS!R133)-TIME!R133), ABS(INDIRECT("'" &amp; R$2 &amp; "'!F" &amp; ROWS!R133)-TIME!R133), ABS(INDIRECT("'" &amp; R$2 &amp; "'!J" &amp; ROWS!R133)-TIME!R133)), "")</f>
        <v>0.18000000000000016</v>
      </c>
      <c r="S133" s="2">
        <f ca="1">_xlfn.IFNA(MAX(ABS(INDIRECT("'" &amp; S$2 &amp; "'!B" &amp; ROWS!S133)-TIME!S133), ABS(INDIRECT("'" &amp; S$2 &amp; "'!F" &amp; ROWS!S133)-TIME!S133), ABS(INDIRECT("'" &amp; S$2 &amp; "'!J" &amp; ROWS!S133)-TIME!S133)), "")</f>
        <v>2.0000000000000462E-2</v>
      </c>
      <c r="T133" s="2">
        <f ca="1">_xlfn.IFNA(MAX(ABS(INDIRECT("'" &amp; T$2 &amp; "'!B" &amp; ROWS!T133)-TIME!T133), ABS(INDIRECT("'" &amp; T$2 &amp; "'!F" &amp; ROWS!T133)-TIME!T133), ABS(INDIRECT("'" &amp; T$2 &amp; "'!J" &amp; ROWS!T133)-TIME!T133)), "")</f>
        <v>1.0000000000000231E-2</v>
      </c>
      <c r="U133" s="2" t="str">
        <f ca="1">_xlfn.IFNA(MAX(ABS(INDIRECT("'" &amp; U$2 &amp; "'!B" &amp; ROWS!U133)-TIME!U133), ABS(INDIRECT("'" &amp; U$2 &amp; "'!F" &amp; ROWS!U133)-TIME!U133), ABS(INDIRECT("'" &amp; U$2 &amp; "'!J" &amp; ROWS!U133)-TIME!U133)), "")</f>
        <v/>
      </c>
      <c r="V133" s="2" t="str">
        <f ca="1">_xlfn.IFNA(MAX(ABS(INDIRECT("'" &amp; V$2 &amp; "'!B" &amp; ROWS!V133)-TIME!V133), ABS(INDIRECT("'" &amp; V$2 &amp; "'!F" &amp; ROWS!V133)-TIME!V133), ABS(INDIRECT("'" &amp; V$2 &amp; "'!J" &amp; ROWS!V133)-TIME!V133)), "")</f>
        <v/>
      </c>
      <c r="W133" s="2" t="str">
        <f ca="1">_xlfn.IFNA(MAX(ABS(INDIRECT("'" &amp; W$2 &amp; "'!B" &amp; ROWS!W133)-TIME!W133), ABS(INDIRECT("'" &amp; W$2 &amp; "'!F" &amp; ROWS!W133)-TIME!W133), ABS(INDIRECT("'" &amp; W$2 &amp; "'!J" &amp; ROWS!W133)-TIME!W133)), "")</f>
        <v/>
      </c>
      <c r="X133" s="2">
        <f ca="1">_xlfn.IFNA(MAX(ABS(INDIRECT("'" &amp; X$2 &amp; "'!B" &amp; ROWS!X133)-TIME!X133), ABS(INDIRECT("'" &amp; X$2 &amp; "'!F" &amp; ROWS!X133)-TIME!X133), ABS(INDIRECT("'" &amp; X$2 &amp; "'!J" &amp; ROWS!X133)-TIME!X133)), "")</f>
        <v>0.5600000000000005</v>
      </c>
      <c r="Y133" s="2">
        <f ca="1">_xlfn.IFNA(MAX(ABS(INDIRECT("'" &amp; Y$2 &amp; "'!B" &amp; ROWS!Y133)-TIME!Y133), ABS(INDIRECT("'" &amp; Y$2 &amp; "'!F" &amp; ROWS!Y133)-TIME!Y133), ABS(INDIRECT("'" &amp; Y$2 &amp; "'!J" &amp; ROWS!Y133)-TIME!Y133)), "")</f>
        <v>0.16000000000000014</v>
      </c>
    </row>
    <row r="135" spans="1:27" x14ac:dyDescent="0.25">
      <c r="A135" s="3" t="s">
        <v>181</v>
      </c>
      <c r="B135" s="2">
        <f ca="1">MAX(B3:B133)</f>
        <v>4.5600000000000591</v>
      </c>
      <c r="C135" s="2">
        <f t="shared" ref="C135:Y135" ca="1" si="0">MAX(C3:C133)</f>
        <v>0.75999999999999801</v>
      </c>
      <c r="D135" s="2">
        <f t="shared" ca="1" si="0"/>
        <v>0.61999999999999744</v>
      </c>
      <c r="E135" s="2">
        <f t="shared" ca="1" si="0"/>
        <v>3.9100000000000819</v>
      </c>
      <c r="F135" s="2">
        <f t="shared" ca="1" si="0"/>
        <v>2.0999999999999943</v>
      </c>
      <c r="G135" s="2">
        <f t="shared" ca="1" si="0"/>
        <v>4.4399999999999977</v>
      </c>
      <c r="H135" s="2">
        <f t="shared" ca="1" si="0"/>
        <v>2.5099999999999909</v>
      </c>
      <c r="I135" s="2">
        <f t="shared" ca="1" si="0"/>
        <v>1.2300000000000004</v>
      </c>
      <c r="J135" s="2">
        <f t="shared" ca="1" si="0"/>
        <v>0.12000000000000099</v>
      </c>
      <c r="K135" s="2">
        <f t="shared" ca="1" si="0"/>
        <v>0.16999999999999993</v>
      </c>
      <c r="L135" s="2">
        <f t="shared" ca="1" si="0"/>
        <v>7.9999999999999627E-2</v>
      </c>
      <c r="M135" s="2">
        <f t="shared" ca="1" si="0"/>
        <v>4.8300000000000409</v>
      </c>
      <c r="N135" s="2">
        <f t="shared" ca="1" si="0"/>
        <v>0.41999999999999815</v>
      </c>
      <c r="O135" s="2">
        <f t="shared" ca="1" si="0"/>
        <v>5.3600000000000136</v>
      </c>
      <c r="P135" s="2">
        <f t="shared" ca="1" si="0"/>
        <v>0.29999999999999716</v>
      </c>
      <c r="Q135" s="2">
        <f t="shared" ca="1" si="0"/>
        <v>0.16000000000000014</v>
      </c>
      <c r="R135" s="2">
        <f t="shared" ca="1" si="0"/>
        <v>0.25</v>
      </c>
      <c r="S135" s="2">
        <f t="shared" ca="1" si="0"/>
        <v>6.0000000000000053E-2</v>
      </c>
      <c r="T135" s="2">
        <f t="shared" ca="1" si="0"/>
        <v>5.0000000000000044E-2</v>
      </c>
      <c r="U135" s="2">
        <f t="shared" ca="1" si="0"/>
        <v>1.9900000000000091</v>
      </c>
      <c r="V135" s="2">
        <f t="shared" ca="1" si="0"/>
        <v>0.40000000000000568</v>
      </c>
      <c r="W135" s="2">
        <f t="shared" ca="1" si="0"/>
        <v>2.6700000000000728</v>
      </c>
      <c r="X135" s="2">
        <f t="shared" ca="1" si="0"/>
        <v>0.5600000000000005</v>
      </c>
      <c r="Y135" s="2">
        <f t="shared" ca="1" si="0"/>
        <v>0.16000000000000014</v>
      </c>
      <c r="AA135" s="2">
        <f ca="1">MAX(B3:Y133)</f>
        <v>5.3600000000000136</v>
      </c>
    </row>
    <row r="136" spans="1:27" x14ac:dyDescent="0.25">
      <c r="A136" s="3"/>
    </row>
  </sheetData>
  <mergeCells count="1">
    <mergeCell ref="B1:Y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D63FB-969E-45A6-9263-F3C64B1A8669}">
  <sheetPr codeName="Sheet28"/>
  <dimension ref="A1:M68"/>
  <sheetViews>
    <sheetView workbookViewId="0">
      <selection activeCell="O3" sqref="O3:O68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0.81</v>
      </c>
      <c r="C2" s="2">
        <v>0.06</v>
      </c>
      <c r="D2" s="2">
        <v>0.87</v>
      </c>
      <c r="E2">
        <v>90724</v>
      </c>
      <c r="F2" s="2">
        <v>0.79</v>
      </c>
      <c r="G2" s="2">
        <v>0.08</v>
      </c>
      <c r="H2" s="2">
        <v>0.87</v>
      </c>
      <c r="I2">
        <v>90724</v>
      </c>
      <c r="J2" s="2">
        <v>0.8</v>
      </c>
      <c r="K2" s="2">
        <v>0.06</v>
      </c>
      <c r="L2" s="2">
        <v>0.87</v>
      </c>
      <c r="M2">
        <v>90724</v>
      </c>
    </row>
    <row r="3" spans="1:13" x14ac:dyDescent="0.25">
      <c r="A3" t="s">
        <v>7</v>
      </c>
      <c r="B3" s="2">
        <v>0.06</v>
      </c>
      <c r="C3" s="2">
        <v>0</v>
      </c>
      <c r="D3" s="2">
        <v>7.0000000000000007E-2</v>
      </c>
      <c r="E3">
        <v>9556</v>
      </c>
      <c r="F3" s="2">
        <v>0.06</v>
      </c>
      <c r="G3" s="2">
        <v>0</v>
      </c>
      <c r="H3" s="2">
        <v>7.0000000000000007E-2</v>
      </c>
      <c r="I3">
        <v>9556</v>
      </c>
      <c r="J3" s="2">
        <v>7.0000000000000007E-2</v>
      </c>
      <c r="K3" s="2">
        <v>0</v>
      </c>
      <c r="L3" s="2">
        <v>7.0000000000000007E-2</v>
      </c>
      <c r="M3">
        <v>9556</v>
      </c>
    </row>
    <row r="4" spans="1:13" x14ac:dyDescent="0.25">
      <c r="A4" t="s">
        <v>9</v>
      </c>
      <c r="B4" s="2">
        <v>0.06</v>
      </c>
      <c r="C4" s="2">
        <v>0</v>
      </c>
      <c r="D4" s="2">
        <v>0.08</v>
      </c>
      <c r="E4">
        <v>9644</v>
      </c>
      <c r="F4" s="2">
        <v>7.0000000000000007E-2</v>
      </c>
      <c r="G4" s="2">
        <v>0</v>
      </c>
      <c r="H4" s="2">
        <v>7.0000000000000007E-2</v>
      </c>
      <c r="I4">
        <v>9644</v>
      </c>
      <c r="J4" s="2">
        <v>7.0000000000000007E-2</v>
      </c>
      <c r="K4" s="2">
        <v>0</v>
      </c>
      <c r="L4" s="2">
        <v>7.0000000000000007E-2</v>
      </c>
      <c r="M4">
        <v>9644</v>
      </c>
    </row>
    <row r="5" spans="1:13" x14ac:dyDescent="0.25">
      <c r="A5" t="s">
        <v>10</v>
      </c>
      <c r="B5" s="2">
        <v>0.74</v>
      </c>
      <c r="C5" s="2">
        <v>0.04</v>
      </c>
      <c r="D5" s="2">
        <v>0.79</v>
      </c>
      <c r="E5">
        <v>86128</v>
      </c>
      <c r="F5" s="2">
        <v>0.74</v>
      </c>
      <c r="G5" s="2">
        <v>0.05</v>
      </c>
      <c r="H5" s="2">
        <v>0.79</v>
      </c>
      <c r="I5">
        <v>86128</v>
      </c>
      <c r="J5" s="2">
        <v>0.74</v>
      </c>
      <c r="K5" s="2">
        <v>0.04</v>
      </c>
      <c r="L5" s="2">
        <v>0.79</v>
      </c>
      <c r="M5">
        <v>86128</v>
      </c>
    </row>
    <row r="6" spans="1:13" x14ac:dyDescent="0.25">
      <c r="A6" t="s">
        <v>15</v>
      </c>
      <c r="B6" s="2">
        <v>7.0000000000000007E-2</v>
      </c>
      <c r="C6" s="2">
        <v>0</v>
      </c>
      <c r="D6" s="2">
        <v>7.0000000000000007E-2</v>
      </c>
      <c r="E6">
        <v>9548</v>
      </c>
      <c r="F6" s="2">
        <v>0.06</v>
      </c>
      <c r="G6" s="2">
        <v>0.01</v>
      </c>
      <c r="H6" s="2">
        <v>7.0000000000000007E-2</v>
      </c>
      <c r="I6">
        <v>9548</v>
      </c>
      <c r="J6" s="2">
        <v>7.0000000000000007E-2</v>
      </c>
      <c r="K6" s="2">
        <v>0</v>
      </c>
      <c r="L6" s="2">
        <v>7.0000000000000007E-2</v>
      </c>
      <c r="M6">
        <v>9548</v>
      </c>
    </row>
    <row r="7" spans="1:13" x14ac:dyDescent="0.25">
      <c r="A7" t="s">
        <v>16</v>
      </c>
      <c r="B7" s="2">
        <v>7.0000000000000007E-2</v>
      </c>
      <c r="C7" s="2">
        <v>0</v>
      </c>
      <c r="D7" s="2">
        <v>7.0000000000000007E-2</v>
      </c>
      <c r="E7">
        <v>9548</v>
      </c>
      <c r="F7" s="2">
        <v>7.0000000000000007E-2</v>
      </c>
      <c r="G7" s="2">
        <v>0</v>
      </c>
      <c r="H7" s="2">
        <v>7.0000000000000007E-2</v>
      </c>
      <c r="I7">
        <v>9548</v>
      </c>
      <c r="J7" s="2">
        <v>0.06</v>
      </c>
      <c r="K7" s="2">
        <v>0</v>
      </c>
      <c r="L7" s="2">
        <v>7.0000000000000007E-2</v>
      </c>
      <c r="M7">
        <v>9548</v>
      </c>
    </row>
    <row r="8" spans="1:13" x14ac:dyDescent="0.25">
      <c r="A8" t="s">
        <v>17</v>
      </c>
      <c r="B8" s="2">
        <v>7.0000000000000007E-2</v>
      </c>
      <c r="C8" s="2">
        <v>0</v>
      </c>
      <c r="D8" s="2">
        <v>7.0000000000000007E-2</v>
      </c>
      <c r="E8">
        <v>9556</v>
      </c>
      <c r="F8" s="2">
        <v>7.0000000000000007E-2</v>
      </c>
      <c r="G8" s="2">
        <v>0</v>
      </c>
      <c r="H8" s="2">
        <v>7.0000000000000007E-2</v>
      </c>
      <c r="I8">
        <v>9556</v>
      </c>
      <c r="J8" s="2">
        <v>7.0000000000000007E-2</v>
      </c>
      <c r="K8" s="2">
        <v>0</v>
      </c>
      <c r="L8" s="2">
        <v>7.0000000000000007E-2</v>
      </c>
      <c r="M8">
        <v>9556</v>
      </c>
    </row>
    <row r="9" spans="1:13" x14ac:dyDescent="0.25">
      <c r="A9" t="s">
        <v>20</v>
      </c>
      <c r="B9" s="2">
        <v>7.0000000000000007E-2</v>
      </c>
      <c r="C9" s="2">
        <v>0</v>
      </c>
      <c r="D9" s="2">
        <v>7.0000000000000007E-2</v>
      </c>
      <c r="E9">
        <v>9556</v>
      </c>
      <c r="F9" s="2">
        <v>7.0000000000000007E-2</v>
      </c>
      <c r="G9" s="2">
        <v>0</v>
      </c>
      <c r="H9" s="2">
        <v>7.0000000000000007E-2</v>
      </c>
      <c r="I9">
        <v>9556</v>
      </c>
      <c r="J9" s="2">
        <v>7.0000000000000007E-2</v>
      </c>
      <c r="K9" s="2">
        <v>0</v>
      </c>
      <c r="L9" s="2">
        <v>7.0000000000000007E-2</v>
      </c>
      <c r="M9">
        <v>9556</v>
      </c>
    </row>
    <row r="10" spans="1:13" x14ac:dyDescent="0.25">
      <c r="A10" t="s">
        <v>21</v>
      </c>
      <c r="B10" s="2">
        <v>0.09</v>
      </c>
      <c r="C10" s="2">
        <v>0</v>
      </c>
      <c r="D10" s="2">
        <v>0.1</v>
      </c>
      <c r="E10">
        <v>9636</v>
      </c>
      <c r="F10" s="2">
        <v>0.1</v>
      </c>
      <c r="G10" s="2">
        <v>0</v>
      </c>
      <c r="H10" s="2">
        <v>0.1</v>
      </c>
      <c r="I10">
        <v>9632</v>
      </c>
      <c r="J10" s="2">
        <v>0.09</v>
      </c>
      <c r="K10" s="2">
        <v>0</v>
      </c>
      <c r="L10" s="2">
        <v>0.1</v>
      </c>
      <c r="M10">
        <v>9636</v>
      </c>
    </row>
    <row r="11" spans="1:13" x14ac:dyDescent="0.25">
      <c r="A11" t="s">
        <v>22</v>
      </c>
      <c r="B11" s="2">
        <v>1.38</v>
      </c>
      <c r="C11" s="2">
        <v>0.09</v>
      </c>
      <c r="D11" s="2">
        <v>1.48</v>
      </c>
      <c r="E11">
        <v>92148</v>
      </c>
      <c r="F11" s="2">
        <v>1.43</v>
      </c>
      <c r="G11" s="2">
        <v>0.05</v>
      </c>
      <c r="H11" s="2">
        <v>1.49</v>
      </c>
      <c r="I11">
        <v>92148</v>
      </c>
      <c r="J11" s="2">
        <v>1.4</v>
      </c>
      <c r="K11" s="2">
        <v>7.0000000000000007E-2</v>
      </c>
      <c r="L11" s="2">
        <v>1.48</v>
      </c>
      <c r="M11">
        <v>92148</v>
      </c>
    </row>
    <row r="12" spans="1:13" x14ac:dyDescent="0.25">
      <c r="A12" t="s">
        <v>23</v>
      </c>
      <c r="B12" s="2">
        <v>7.0000000000000007E-2</v>
      </c>
      <c r="C12" s="2">
        <v>0</v>
      </c>
      <c r="D12" s="2">
        <v>7.0000000000000007E-2</v>
      </c>
      <c r="E12">
        <v>9432</v>
      </c>
      <c r="F12" s="2">
        <v>7.0000000000000007E-2</v>
      </c>
      <c r="G12" s="2">
        <v>0</v>
      </c>
      <c r="H12" s="2">
        <v>7.0000000000000007E-2</v>
      </c>
      <c r="I12">
        <v>9432</v>
      </c>
      <c r="J12" s="2">
        <v>7.0000000000000007E-2</v>
      </c>
      <c r="K12" s="2">
        <v>0</v>
      </c>
      <c r="L12" s="2">
        <v>7.0000000000000007E-2</v>
      </c>
      <c r="M12">
        <v>9432</v>
      </c>
    </row>
    <row r="13" spans="1:13" x14ac:dyDescent="0.25">
      <c r="A13" t="s">
        <v>24</v>
      </c>
      <c r="B13" s="2">
        <v>7.0000000000000007E-2</v>
      </c>
      <c r="C13" s="2">
        <v>0</v>
      </c>
      <c r="D13" s="2">
        <v>0.08</v>
      </c>
      <c r="E13">
        <v>9720</v>
      </c>
      <c r="F13" s="2">
        <v>7.0000000000000007E-2</v>
      </c>
      <c r="G13" s="2">
        <v>0</v>
      </c>
      <c r="H13" s="2">
        <v>0.08</v>
      </c>
      <c r="I13">
        <v>9720</v>
      </c>
      <c r="J13" s="2">
        <v>7.0000000000000007E-2</v>
      </c>
      <c r="K13" s="2">
        <v>0</v>
      </c>
      <c r="L13" s="2">
        <v>0.08</v>
      </c>
      <c r="M13">
        <v>9720</v>
      </c>
    </row>
    <row r="14" spans="1:13" x14ac:dyDescent="0.25">
      <c r="A14" t="s">
        <v>30</v>
      </c>
      <c r="B14" s="2">
        <v>7.0000000000000007E-2</v>
      </c>
      <c r="C14" s="2">
        <v>0</v>
      </c>
      <c r="D14" s="2">
        <v>7.0000000000000007E-2</v>
      </c>
      <c r="E14">
        <v>9552</v>
      </c>
      <c r="F14" s="2">
        <v>0.06</v>
      </c>
      <c r="G14" s="2">
        <v>0</v>
      </c>
      <c r="H14" s="2">
        <v>7.0000000000000007E-2</v>
      </c>
      <c r="I14">
        <v>9552</v>
      </c>
      <c r="J14" s="2">
        <v>0.06</v>
      </c>
      <c r="K14" s="2">
        <v>0</v>
      </c>
      <c r="L14" s="2">
        <v>7.0000000000000007E-2</v>
      </c>
      <c r="M14">
        <v>9552</v>
      </c>
    </row>
    <row r="15" spans="1:13" x14ac:dyDescent="0.25">
      <c r="A15" t="s">
        <v>31</v>
      </c>
      <c r="B15" s="2">
        <v>7.0000000000000007E-2</v>
      </c>
      <c r="C15" s="2">
        <v>0</v>
      </c>
      <c r="D15" s="2">
        <v>7.0000000000000007E-2</v>
      </c>
      <c r="E15">
        <v>9644</v>
      </c>
      <c r="F15" s="2">
        <v>7.0000000000000007E-2</v>
      </c>
      <c r="G15" s="2">
        <v>0</v>
      </c>
      <c r="H15" s="2">
        <v>7.0000000000000007E-2</v>
      </c>
      <c r="I15">
        <v>9644</v>
      </c>
      <c r="J15" s="2">
        <v>7.0000000000000007E-2</v>
      </c>
      <c r="K15" s="2">
        <v>0</v>
      </c>
      <c r="L15" s="2">
        <v>7.0000000000000007E-2</v>
      </c>
      <c r="M15">
        <v>9644</v>
      </c>
    </row>
    <row r="16" spans="1:13" x14ac:dyDescent="0.25">
      <c r="A16" t="s">
        <v>32</v>
      </c>
      <c r="B16" s="2">
        <v>0.08</v>
      </c>
      <c r="C16" s="2">
        <v>0</v>
      </c>
      <c r="D16" s="2">
        <v>0.08</v>
      </c>
      <c r="E16">
        <v>9568</v>
      </c>
      <c r="F16" s="2">
        <v>0.08</v>
      </c>
      <c r="G16" s="2">
        <v>0</v>
      </c>
      <c r="H16" s="2">
        <v>0.08</v>
      </c>
      <c r="I16">
        <v>9568</v>
      </c>
      <c r="J16" s="2">
        <v>0.08</v>
      </c>
      <c r="K16" s="2">
        <v>0</v>
      </c>
      <c r="L16" s="2">
        <v>0.08</v>
      </c>
      <c r="M16">
        <v>9568</v>
      </c>
    </row>
    <row r="17" spans="1:13" x14ac:dyDescent="0.25">
      <c r="A17" t="s">
        <v>33</v>
      </c>
      <c r="B17" s="2">
        <v>7.0000000000000007E-2</v>
      </c>
      <c r="C17" s="2">
        <v>0</v>
      </c>
      <c r="D17" s="2">
        <v>7.0000000000000007E-2</v>
      </c>
      <c r="E17">
        <v>9548</v>
      </c>
      <c r="F17" s="2">
        <v>7.0000000000000007E-2</v>
      </c>
      <c r="G17" s="2">
        <v>0</v>
      </c>
      <c r="H17" s="2">
        <v>7.0000000000000007E-2</v>
      </c>
      <c r="I17">
        <v>9548</v>
      </c>
      <c r="J17" s="2">
        <v>7.0000000000000007E-2</v>
      </c>
      <c r="K17" s="2">
        <v>0</v>
      </c>
      <c r="L17" s="2">
        <v>7.0000000000000007E-2</v>
      </c>
      <c r="M17">
        <v>9548</v>
      </c>
    </row>
    <row r="18" spans="1:13" x14ac:dyDescent="0.25">
      <c r="A18" t="s">
        <v>36</v>
      </c>
      <c r="B18" s="2">
        <v>3.33</v>
      </c>
      <c r="C18" s="2">
        <v>0.41</v>
      </c>
      <c r="D18" s="2">
        <v>3.75</v>
      </c>
      <c r="E18">
        <v>501116</v>
      </c>
      <c r="F18" s="2">
        <v>3.38</v>
      </c>
      <c r="G18" s="2">
        <v>0.34</v>
      </c>
      <c r="H18" s="2">
        <v>3.73</v>
      </c>
      <c r="I18">
        <v>501116</v>
      </c>
      <c r="J18" s="2">
        <v>3.36</v>
      </c>
      <c r="K18" s="2">
        <v>0.37</v>
      </c>
      <c r="L18" s="2">
        <v>3.74</v>
      </c>
      <c r="M18">
        <v>501116</v>
      </c>
    </row>
    <row r="19" spans="1:13" x14ac:dyDescent="0.25">
      <c r="A19" t="s">
        <v>39</v>
      </c>
      <c r="B19" s="2">
        <v>44.13</v>
      </c>
      <c r="C19" s="2">
        <v>2.99</v>
      </c>
      <c r="D19" s="2">
        <v>47.17</v>
      </c>
      <c r="E19">
        <v>4258228</v>
      </c>
      <c r="F19" s="2">
        <v>44.14</v>
      </c>
      <c r="G19" s="2">
        <v>2.98</v>
      </c>
      <c r="H19" s="2">
        <v>47.17</v>
      </c>
      <c r="I19">
        <v>4258224</v>
      </c>
      <c r="J19" s="2">
        <v>44.04</v>
      </c>
      <c r="K19" s="2">
        <v>2.99</v>
      </c>
      <c r="L19" s="2">
        <v>47.08</v>
      </c>
      <c r="M19">
        <v>4258228</v>
      </c>
    </row>
    <row r="20" spans="1:13" x14ac:dyDescent="0.25">
      <c r="A20" t="s">
        <v>40</v>
      </c>
      <c r="B20" s="2">
        <v>0.06</v>
      </c>
      <c r="C20" s="2">
        <v>0</v>
      </c>
      <c r="D20" s="2">
        <v>7.0000000000000007E-2</v>
      </c>
      <c r="E20">
        <v>9724</v>
      </c>
      <c r="F20" s="2">
        <v>0.06</v>
      </c>
      <c r="G20" s="2">
        <v>0</v>
      </c>
      <c r="H20" s="2">
        <v>7.0000000000000007E-2</v>
      </c>
      <c r="I20">
        <v>9724</v>
      </c>
      <c r="J20" s="2">
        <v>0.06</v>
      </c>
      <c r="K20" s="2">
        <v>0</v>
      </c>
      <c r="L20" s="2">
        <v>7.0000000000000007E-2</v>
      </c>
      <c r="M20">
        <v>9724</v>
      </c>
    </row>
    <row r="21" spans="1:13" x14ac:dyDescent="0.25">
      <c r="A21" t="s">
        <v>41</v>
      </c>
      <c r="B21" s="2">
        <v>0.08</v>
      </c>
      <c r="C21" s="2">
        <v>0</v>
      </c>
      <c r="D21" s="2">
        <v>0.08</v>
      </c>
      <c r="E21">
        <v>9548</v>
      </c>
      <c r="F21" s="2">
        <v>0.06</v>
      </c>
      <c r="G21" s="2">
        <v>0.01</v>
      </c>
      <c r="H21" s="2">
        <v>0.08</v>
      </c>
      <c r="I21">
        <v>9548</v>
      </c>
      <c r="J21" s="2">
        <v>0.08</v>
      </c>
      <c r="K21" s="2">
        <v>0</v>
      </c>
      <c r="L21" s="2">
        <v>0.08</v>
      </c>
      <c r="M21">
        <v>9548</v>
      </c>
    </row>
    <row r="22" spans="1:13" x14ac:dyDescent="0.25">
      <c r="A22" t="s">
        <v>42</v>
      </c>
      <c r="B22" s="2">
        <v>7.0000000000000007E-2</v>
      </c>
      <c r="C22" s="2">
        <v>0</v>
      </c>
      <c r="D22" s="2">
        <v>0.08</v>
      </c>
      <c r="E22">
        <v>9704</v>
      </c>
      <c r="F22" s="2">
        <v>7.0000000000000007E-2</v>
      </c>
      <c r="G22" s="2">
        <v>0</v>
      </c>
      <c r="H22" s="2">
        <v>0.08</v>
      </c>
      <c r="I22">
        <v>9704</v>
      </c>
      <c r="J22" s="2">
        <v>7.0000000000000007E-2</v>
      </c>
      <c r="K22" s="2">
        <v>0</v>
      </c>
      <c r="L22" s="2">
        <v>0.08</v>
      </c>
      <c r="M22">
        <v>9704</v>
      </c>
    </row>
    <row r="23" spans="1:13" x14ac:dyDescent="0.25">
      <c r="A23" t="s">
        <v>45</v>
      </c>
      <c r="B23" s="2">
        <v>1.44</v>
      </c>
      <c r="C23" s="2">
        <v>0.03</v>
      </c>
      <c r="D23" s="2">
        <v>1.47</v>
      </c>
      <c r="E23">
        <v>91740</v>
      </c>
      <c r="F23" s="2">
        <v>1.4</v>
      </c>
      <c r="G23" s="2">
        <v>0.06</v>
      </c>
      <c r="H23" s="2">
        <v>1.47</v>
      </c>
      <c r="I23">
        <v>91740</v>
      </c>
      <c r="J23" s="2">
        <v>1.39</v>
      </c>
      <c r="K23" s="2">
        <v>7.0000000000000007E-2</v>
      </c>
      <c r="L23" s="2">
        <v>1.47</v>
      </c>
      <c r="M23">
        <v>91740</v>
      </c>
    </row>
    <row r="24" spans="1:13" x14ac:dyDescent="0.25">
      <c r="A24" t="s">
        <v>47</v>
      </c>
      <c r="B24" s="2">
        <v>7.0000000000000007E-2</v>
      </c>
      <c r="C24" s="2">
        <v>0</v>
      </c>
      <c r="D24" s="2">
        <v>7.0000000000000007E-2</v>
      </c>
      <c r="E24">
        <v>9548</v>
      </c>
      <c r="F24" s="2">
        <v>7.0000000000000007E-2</v>
      </c>
      <c r="G24" s="2">
        <v>0</v>
      </c>
      <c r="H24" s="2">
        <v>7.0000000000000007E-2</v>
      </c>
      <c r="I24">
        <v>9548</v>
      </c>
      <c r="J24" s="2">
        <v>7.0000000000000007E-2</v>
      </c>
      <c r="K24" s="2">
        <v>0</v>
      </c>
      <c r="L24" s="2">
        <v>7.0000000000000007E-2</v>
      </c>
      <c r="M24">
        <v>9548</v>
      </c>
    </row>
    <row r="25" spans="1:13" x14ac:dyDescent="0.25">
      <c r="A25" t="s">
        <v>49</v>
      </c>
      <c r="B25" s="2">
        <v>7.0000000000000007E-2</v>
      </c>
      <c r="C25" s="2">
        <v>0</v>
      </c>
      <c r="D25" s="2">
        <v>7.0000000000000007E-2</v>
      </c>
      <c r="E25">
        <v>9596</v>
      </c>
      <c r="F25" s="2">
        <v>0.06</v>
      </c>
      <c r="G25" s="2">
        <v>0.01</v>
      </c>
      <c r="H25" s="2">
        <v>7.0000000000000007E-2</v>
      </c>
      <c r="I25">
        <v>9596</v>
      </c>
      <c r="J25" s="2">
        <v>7.0000000000000007E-2</v>
      </c>
      <c r="K25" s="2">
        <v>0</v>
      </c>
      <c r="L25" s="2">
        <v>7.0000000000000007E-2</v>
      </c>
      <c r="M25">
        <v>9596</v>
      </c>
    </row>
    <row r="26" spans="1:13" x14ac:dyDescent="0.25">
      <c r="A26" t="s">
        <v>51</v>
      </c>
      <c r="B26" s="2">
        <v>0.1</v>
      </c>
      <c r="C26" s="2">
        <v>0</v>
      </c>
      <c r="D26" s="2">
        <v>0.1</v>
      </c>
      <c r="E26">
        <v>9748</v>
      </c>
      <c r="F26" s="2">
        <v>0.09</v>
      </c>
      <c r="G26" s="2">
        <v>0</v>
      </c>
      <c r="H26" s="2">
        <v>0.1</v>
      </c>
      <c r="I26">
        <v>9748</v>
      </c>
      <c r="J26" s="2">
        <v>0.1</v>
      </c>
      <c r="K26" s="2">
        <v>0</v>
      </c>
      <c r="L26" s="2">
        <v>0.1</v>
      </c>
      <c r="M26">
        <v>9748</v>
      </c>
    </row>
    <row r="27" spans="1:13" x14ac:dyDescent="0.25">
      <c r="A27" t="s">
        <v>52</v>
      </c>
      <c r="B27" s="2">
        <v>7.0000000000000007E-2</v>
      </c>
      <c r="C27" s="2">
        <v>0</v>
      </c>
      <c r="D27" s="2">
        <v>7.0000000000000007E-2</v>
      </c>
      <c r="E27">
        <v>9684</v>
      </c>
      <c r="F27" s="2">
        <v>7.0000000000000007E-2</v>
      </c>
      <c r="G27" s="2">
        <v>0</v>
      </c>
      <c r="H27" s="2">
        <v>7.0000000000000007E-2</v>
      </c>
      <c r="I27">
        <v>9684</v>
      </c>
      <c r="J27" s="2">
        <v>7.0000000000000007E-2</v>
      </c>
      <c r="K27" s="2">
        <v>0</v>
      </c>
      <c r="L27" s="2">
        <v>7.0000000000000007E-2</v>
      </c>
      <c r="M27">
        <v>9684</v>
      </c>
    </row>
    <row r="28" spans="1:13" x14ac:dyDescent="0.25">
      <c r="A28" t="s">
        <v>53</v>
      </c>
      <c r="B28" s="2">
        <v>7.0000000000000007E-2</v>
      </c>
      <c r="C28" s="2">
        <v>0</v>
      </c>
      <c r="D28" s="2">
        <v>7.0000000000000007E-2</v>
      </c>
      <c r="E28">
        <v>9548</v>
      </c>
      <c r="F28" s="2">
        <v>7.0000000000000007E-2</v>
      </c>
      <c r="G28" s="2">
        <v>0</v>
      </c>
      <c r="H28" s="2">
        <v>7.0000000000000007E-2</v>
      </c>
      <c r="I28">
        <v>9548</v>
      </c>
      <c r="J28" s="2">
        <v>0.06</v>
      </c>
      <c r="K28" s="2">
        <v>0</v>
      </c>
      <c r="L28" s="2">
        <v>7.0000000000000007E-2</v>
      </c>
      <c r="M28">
        <v>9544</v>
      </c>
    </row>
    <row r="29" spans="1:13" x14ac:dyDescent="0.25">
      <c r="A29" t="s">
        <v>54</v>
      </c>
      <c r="B29" s="2">
        <v>0.14000000000000001</v>
      </c>
      <c r="C29" s="2">
        <v>0</v>
      </c>
      <c r="D29" s="2">
        <v>0.14000000000000001</v>
      </c>
      <c r="E29">
        <v>9844</v>
      </c>
      <c r="F29" s="2">
        <v>0.13</v>
      </c>
      <c r="G29" s="2">
        <v>0</v>
      </c>
      <c r="H29" s="2">
        <v>0.13</v>
      </c>
      <c r="I29">
        <v>9844</v>
      </c>
      <c r="J29" s="2">
        <v>0.13</v>
      </c>
      <c r="K29" s="2">
        <v>0</v>
      </c>
      <c r="L29" s="2">
        <v>0.13</v>
      </c>
      <c r="M29">
        <v>9844</v>
      </c>
    </row>
    <row r="30" spans="1:13" x14ac:dyDescent="0.25">
      <c r="A30" t="s">
        <v>61</v>
      </c>
      <c r="B30" s="2">
        <v>0.1</v>
      </c>
      <c r="C30" s="2">
        <v>0</v>
      </c>
      <c r="D30" s="2">
        <v>0.1</v>
      </c>
      <c r="E30">
        <v>9600</v>
      </c>
      <c r="F30" s="2">
        <v>0.1</v>
      </c>
      <c r="G30" s="2">
        <v>0</v>
      </c>
      <c r="H30" s="2">
        <v>0.1</v>
      </c>
      <c r="I30">
        <v>9600</v>
      </c>
      <c r="J30" s="2">
        <v>0.08</v>
      </c>
      <c r="K30" s="2">
        <v>0.01</v>
      </c>
      <c r="L30" s="2">
        <v>0.1</v>
      </c>
      <c r="M30">
        <v>9600</v>
      </c>
    </row>
    <row r="31" spans="1:13" x14ac:dyDescent="0.25">
      <c r="A31" t="s">
        <v>62</v>
      </c>
      <c r="B31" s="2">
        <v>0.08</v>
      </c>
      <c r="C31" s="2">
        <v>0</v>
      </c>
      <c r="D31" s="2">
        <v>0.08</v>
      </c>
      <c r="E31">
        <v>9572</v>
      </c>
      <c r="F31" s="2">
        <v>7.0000000000000007E-2</v>
      </c>
      <c r="G31" s="2">
        <v>0</v>
      </c>
      <c r="H31" s="2">
        <v>0.08</v>
      </c>
      <c r="I31">
        <v>9572</v>
      </c>
      <c r="J31" s="2">
        <v>7.0000000000000007E-2</v>
      </c>
      <c r="K31" s="2">
        <v>0</v>
      </c>
      <c r="L31" s="2">
        <v>0.08</v>
      </c>
      <c r="M31">
        <v>9572</v>
      </c>
    </row>
    <row r="32" spans="1:13" x14ac:dyDescent="0.25">
      <c r="A32" t="s">
        <v>66</v>
      </c>
      <c r="B32" s="2">
        <v>7.0000000000000007E-2</v>
      </c>
      <c r="C32" s="2">
        <v>0</v>
      </c>
      <c r="D32" s="2">
        <v>0.08</v>
      </c>
      <c r="E32">
        <v>9572</v>
      </c>
      <c r="F32" s="2">
        <v>7.0000000000000007E-2</v>
      </c>
      <c r="G32" s="2">
        <v>0</v>
      </c>
      <c r="H32" s="2">
        <v>0.08</v>
      </c>
      <c r="I32">
        <v>9572</v>
      </c>
      <c r="J32" s="2">
        <v>7.0000000000000007E-2</v>
      </c>
      <c r="K32" s="2">
        <v>0</v>
      </c>
      <c r="L32" s="2">
        <v>7.0000000000000007E-2</v>
      </c>
      <c r="M32">
        <v>9572</v>
      </c>
    </row>
    <row r="33" spans="1:13" x14ac:dyDescent="0.25">
      <c r="A33" t="s">
        <v>67</v>
      </c>
      <c r="B33" s="2">
        <v>7.0000000000000007E-2</v>
      </c>
      <c r="C33" s="2">
        <v>0</v>
      </c>
      <c r="D33" s="2">
        <v>7.0000000000000007E-2</v>
      </c>
      <c r="E33">
        <v>9548</v>
      </c>
      <c r="F33" s="2">
        <v>0.06</v>
      </c>
      <c r="G33" s="2">
        <v>0</v>
      </c>
      <c r="H33" s="2">
        <v>7.0000000000000007E-2</v>
      </c>
      <c r="I33">
        <v>9548</v>
      </c>
      <c r="J33" s="2">
        <v>7.0000000000000007E-2</v>
      </c>
      <c r="K33" s="2">
        <v>0</v>
      </c>
      <c r="L33" s="2">
        <v>7.0000000000000007E-2</v>
      </c>
      <c r="M33">
        <v>9548</v>
      </c>
    </row>
    <row r="34" spans="1:13" x14ac:dyDescent="0.25">
      <c r="A34" t="s">
        <v>68</v>
      </c>
      <c r="B34" s="2">
        <v>7.0000000000000007E-2</v>
      </c>
      <c r="C34" s="2">
        <v>0</v>
      </c>
      <c r="D34" s="2">
        <v>0.08</v>
      </c>
      <c r="E34">
        <v>9556</v>
      </c>
      <c r="F34" s="2">
        <v>7.0000000000000007E-2</v>
      </c>
      <c r="G34" s="2">
        <v>0</v>
      </c>
      <c r="H34" s="2">
        <v>7.0000000000000007E-2</v>
      </c>
      <c r="I34">
        <v>9556</v>
      </c>
      <c r="J34" s="2">
        <v>7.0000000000000007E-2</v>
      </c>
      <c r="K34" s="2">
        <v>0</v>
      </c>
      <c r="L34" s="2">
        <v>7.0000000000000007E-2</v>
      </c>
      <c r="M34">
        <v>9556</v>
      </c>
    </row>
    <row r="35" spans="1:13" x14ac:dyDescent="0.25">
      <c r="A35" t="s">
        <v>106</v>
      </c>
      <c r="B35" s="2">
        <v>0.38</v>
      </c>
      <c r="C35" s="2">
        <v>0.02</v>
      </c>
      <c r="D35" s="2">
        <v>0.41</v>
      </c>
      <c r="E35">
        <v>34948</v>
      </c>
      <c r="F35" s="2">
        <v>0.38</v>
      </c>
      <c r="G35" s="2">
        <v>0.02</v>
      </c>
      <c r="H35" s="2">
        <v>0.41</v>
      </c>
      <c r="I35">
        <v>34948</v>
      </c>
      <c r="J35" s="2">
        <v>0.4</v>
      </c>
      <c r="K35" s="2">
        <v>0</v>
      </c>
      <c r="L35" s="2">
        <v>0.41</v>
      </c>
      <c r="M35">
        <v>34948</v>
      </c>
    </row>
    <row r="36" spans="1:13" x14ac:dyDescent="0.25">
      <c r="A36" t="s">
        <v>76</v>
      </c>
      <c r="B36" s="2">
        <v>0.08</v>
      </c>
      <c r="C36" s="2">
        <v>0</v>
      </c>
      <c r="D36" s="2">
        <v>0.08</v>
      </c>
      <c r="E36">
        <v>9668</v>
      </c>
      <c r="F36" s="2">
        <v>0.08</v>
      </c>
      <c r="G36" s="2">
        <v>0</v>
      </c>
      <c r="H36" s="2">
        <v>0.08</v>
      </c>
      <c r="I36">
        <v>9668</v>
      </c>
      <c r="J36" s="2">
        <v>0.08</v>
      </c>
      <c r="K36" s="2">
        <v>0</v>
      </c>
      <c r="L36" s="2">
        <v>0.08</v>
      </c>
      <c r="M36">
        <v>9668</v>
      </c>
    </row>
    <row r="37" spans="1:13" x14ac:dyDescent="0.25">
      <c r="A37" t="s">
        <v>77</v>
      </c>
      <c r="B37" s="2">
        <v>0.11</v>
      </c>
      <c r="C37" s="2">
        <v>0</v>
      </c>
      <c r="D37" s="2">
        <v>0.12</v>
      </c>
      <c r="E37">
        <v>9736</v>
      </c>
      <c r="F37" s="2">
        <v>0.11</v>
      </c>
      <c r="G37" s="2">
        <v>0</v>
      </c>
      <c r="H37" s="2">
        <v>0.11</v>
      </c>
      <c r="I37">
        <v>9732</v>
      </c>
      <c r="J37" s="2">
        <v>0.11</v>
      </c>
      <c r="K37" s="2">
        <v>0</v>
      </c>
      <c r="L37" s="2">
        <v>0.11</v>
      </c>
      <c r="M37">
        <v>9736</v>
      </c>
    </row>
    <row r="38" spans="1:13" x14ac:dyDescent="0.25">
      <c r="A38" t="s">
        <v>80</v>
      </c>
      <c r="B38" s="2">
        <v>7.0000000000000007E-2</v>
      </c>
      <c r="C38" s="2">
        <v>0</v>
      </c>
      <c r="D38" s="2">
        <v>7.0000000000000007E-2</v>
      </c>
      <c r="E38">
        <v>9556</v>
      </c>
      <c r="F38" s="2">
        <v>0.06</v>
      </c>
      <c r="G38" s="2">
        <v>0</v>
      </c>
      <c r="H38" s="2">
        <v>7.0000000000000007E-2</v>
      </c>
      <c r="I38">
        <v>9556</v>
      </c>
      <c r="J38" s="2">
        <v>0.06</v>
      </c>
      <c r="K38" s="2">
        <v>0</v>
      </c>
      <c r="L38" s="2">
        <v>7.0000000000000007E-2</v>
      </c>
      <c r="M38">
        <v>9556</v>
      </c>
    </row>
    <row r="39" spans="1:13" x14ac:dyDescent="0.25">
      <c r="A39" t="s">
        <v>82</v>
      </c>
      <c r="B39" s="2">
        <v>0.09</v>
      </c>
      <c r="C39" s="2">
        <v>0</v>
      </c>
      <c r="D39" s="2">
        <v>0.09</v>
      </c>
      <c r="E39">
        <v>9672</v>
      </c>
      <c r="F39" s="2">
        <v>0.09</v>
      </c>
      <c r="G39" s="2">
        <v>0</v>
      </c>
      <c r="H39" s="2">
        <v>0.09</v>
      </c>
      <c r="I39">
        <v>9672</v>
      </c>
      <c r="J39" s="2">
        <v>0.09</v>
      </c>
      <c r="K39" s="2">
        <v>0</v>
      </c>
      <c r="L39" s="2">
        <v>0.09</v>
      </c>
      <c r="M39">
        <v>9668</v>
      </c>
    </row>
    <row r="40" spans="1:13" x14ac:dyDescent="0.25">
      <c r="A40" t="s">
        <v>84</v>
      </c>
      <c r="B40" s="2">
        <v>0.63</v>
      </c>
      <c r="C40" s="2">
        <v>0.02</v>
      </c>
      <c r="D40" s="2">
        <v>0.65</v>
      </c>
      <c r="E40">
        <v>12604</v>
      </c>
      <c r="F40" s="2">
        <v>0.65</v>
      </c>
      <c r="G40" s="2">
        <v>0</v>
      </c>
      <c r="H40" s="2">
        <v>0.65</v>
      </c>
      <c r="I40">
        <v>12604</v>
      </c>
      <c r="J40" s="2">
        <v>0.64</v>
      </c>
      <c r="K40" s="2">
        <v>0.01</v>
      </c>
      <c r="L40" s="2">
        <v>0.66</v>
      </c>
      <c r="M40">
        <v>12604</v>
      </c>
    </row>
    <row r="41" spans="1:13" x14ac:dyDescent="0.25">
      <c r="A41" t="s">
        <v>87</v>
      </c>
      <c r="B41" s="2">
        <v>7.0000000000000007E-2</v>
      </c>
      <c r="C41" s="2">
        <v>0</v>
      </c>
      <c r="D41" s="2">
        <v>7.0000000000000007E-2</v>
      </c>
      <c r="E41">
        <v>9548</v>
      </c>
      <c r="F41" s="2">
        <v>7.0000000000000007E-2</v>
      </c>
      <c r="G41" s="2">
        <v>0</v>
      </c>
      <c r="H41" s="2">
        <v>7.0000000000000007E-2</v>
      </c>
      <c r="I41">
        <v>9548</v>
      </c>
      <c r="J41" s="2">
        <v>7.0000000000000007E-2</v>
      </c>
      <c r="K41" s="2">
        <v>0</v>
      </c>
      <c r="L41" s="2">
        <v>7.0000000000000007E-2</v>
      </c>
      <c r="M41">
        <v>9548</v>
      </c>
    </row>
    <row r="42" spans="1:13" x14ac:dyDescent="0.25">
      <c r="A42" t="s">
        <v>88</v>
      </c>
      <c r="B42" s="2">
        <v>0.28000000000000003</v>
      </c>
      <c r="C42" s="2">
        <v>0</v>
      </c>
      <c r="D42" s="2">
        <v>0.28999999999999998</v>
      </c>
      <c r="E42">
        <v>9644</v>
      </c>
      <c r="F42" s="2">
        <v>0.28999999999999998</v>
      </c>
      <c r="G42" s="2">
        <v>0</v>
      </c>
      <c r="H42" s="2">
        <v>0.28999999999999998</v>
      </c>
      <c r="I42">
        <v>9644</v>
      </c>
      <c r="J42" s="2">
        <v>0.28000000000000003</v>
      </c>
      <c r="K42" s="2">
        <v>0</v>
      </c>
      <c r="L42" s="2">
        <v>0.28999999999999998</v>
      </c>
      <c r="M42">
        <v>9644</v>
      </c>
    </row>
    <row r="43" spans="1:13" x14ac:dyDescent="0.25">
      <c r="A43" t="s">
        <v>92</v>
      </c>
      <c r="B43" s="2">
        <v>0.06</v>
      </c>
      <c r="C43" s="2">
        <v>0</v>
      </c>
      <c r="D43" s="2">
        <v>7.0000000000000007E-2</v>
      </c>
      <c r="E43">
        <v>9664</v>
      </c>
      <c r="F43" s="2">
        <v>7.0000000000000007E-2</v>
      </c>
      <c r="G43" s="2">
        <v>0</v>
      </c>
      <c r="H43" s="2">
        <v>7.0000000000000007E-2</v>
      </c>
      <c r="I43">
        <v>9664</v>
      </c>
      <c r="J43" s="2">
        <v>0.06</v>
      </c>
      <c r="K43" s="2">
        <v>0</v>
      </c>
      <c r="L43" s="2">
        <v>7.0000000000000007E-2</v>
      </c>
      <c r="M43">
        <v>9664</v>
      </c>
    </row>
    <row r="44" spans="1:13" x14ac:dyDescent="0.25">
      <c r="A44" t="s">
        <v>93</v>
      </c>
      <c r="B44" s="2">
        <v>0.09</v>
      </c>
      <c r="C44" s="2">
        <v>0</v>
      </c>
      <c r="D44" s="2">
        <v>0.09</v>
      </c>
      <c r="E44">
        <v>9684</v>
      </c>
      <c r="F44" s="2">
        <v>0.06</v>
      </c>
      <c r="G44" s="2">
        <v>0</v>
      </c>
      <c r="H44" s="2">
        <v>7.0000000000000007E-2</v>
      </c>
      <c r="I44">
        <v>9684</v>
      </c>
      <c r="J44" s="2">
        <v>7.0000000000000007E-2</v>
      </c>
      <c r="K44" s="2">
        <v>0</v>
      </c>
      <c r="L44" s="2">
        <v>7.0000000000000007E-2</v>
      </c>
      <c r="M44">
        <v>9684</v>
      </c>
    </row>
    <row r="45" spans="1:13" x14ac:dyDescent="0.25">
      <c r="A45" t="s">
        <v>94</v>
      </c>
      <c r="B45" s="2">
        <v>0.1</v>
      </c>
      <c r="C45" s="2">
        <v>0</v>
      </c>
      <c r="D45" s="2">
        <v>0.11</v>
      </c>
      <c r="E45">
        <v>15280</v>
      </c>
      <c r="F45" s="2">
        <v>0.11</v>
      </c>
      <c r="G45" s="2">
        <v>0</v>
      </c>
      <c r="H45" s="2">
        <v>0.11</v>
      </c>
      <c r="I45">
        <v>15280</v>
      </c>
      <c r="J45" s="2">
        <v>0.1</v>
      </c>
      <c r="K45" s="2">
        <v>0.01</v>
      </c>
      <c r="L45" s="2">
        <v>0.11</v>
      </c>
      <c r="M45">
        <v>15280</v>
      </c>
    </row>
    <row r="46" spans="1:13" x14ac:dyDescent="0.25">
      <c r="A46" t="s">
        <v>95</v>
      </c>
      <c r="B46" s="2">
        <v>7.0000000000000007E-2</v>
      </c>
      <c r="C46" s="2">
        <v>0</v>
      </c>
      <c r="D46" s="2">
        <v>0.08</v>
      </c>
      <c r="E46">
        <v>9636</v>
      </c>
      <c r="F46" s="2">
        <v>0.08</v>
      </c>
      <c r="G46" s="2">
        <v>0</v>
      </c>
      <c r="H46" s="2">
        <v>0.08</v>
      </c>
      <c r="I46">
        <v>9636</v>
      </c>
      <c r="J46" s="2">
        <v>7.0000000000000007E-2</v>
      </c>
      <c r="K46" s="2">
        <v>0</v>
      </c>
      <c r="L46" s="2">
        <v>7.0000000000000007E-2</v>
      </c>
      <c r="M46">
        <v>9636</v>
      </c>
    </row>
    <row r="47" spans="1:13" x14ac:dyDescent="0.25">
      <c r="A47" t="s">
        <v>96</v>
      </c>
      <c r="B47" s="2">
        <v>0.72</v>
      </c>
      <c r="C47" s="2">
        <v>0.03</v>
      </c>
      <c r="D47" s="2">
        <v>0.76</v>
      </c>
      <c r="E47">
        <v>85980</v>
      </c>
      <c r="F47" s="2">
        <v>0.69</v>
      </c>
      <c r="G47" s="2">
        <v>0.06</v>
      </c>
      <c r="H47" s="2">
        <v>0.75</v>
      </c>
      <c r="I47">
        <v>85980</v>
      </c>
      <c r="J47" s="2">
        <v>0.72</v>
      </c>
      <c r="K47" s="2">
        <v>0.04</v>
      </c>
      <c r="L47" s="2">
        <v>0.76</v>
      </c>
      <c r="M47">
        <v>85980</v>
      </c>
    </row>
    <row r="48" spans="1:13" x14ac:dyDescent="0.25">
      <c r="A48" t="s">
        <v>97</v>
      </c>
      <c r="B48" s="2">
        <v>0.06</v>
      </c>
      <c r="C48" s="2">
        <v>0</v>
      </c>
      <c r="D48" s="2">
        <v>7.0000000000000007E-2</v>
      </c>
      <c r="E48">
        <v>9552</v>
      </c>
      <c r="F48" s="2">
        <v>0.06</v>
      </c>
      <c r="G48" s="2">
        <v>0</v>
      </c>
      <c r="H48" s="2">
        <v>7.0000000000000007E-2</v>
      </c>
      <c r="I48">
        <v>9552</v>
      </c>
      <c r="J48" s="2">
        <v>7.0000000000000007E-2</v>
      </c>
      <c r="K48" s="2">
        <v>0</v>
      </c>
      <c r="L48" s="2">
        <v>7.0000000000000007E-2</v>
      </c>
      <c r="M48">
        <v>9552</v>
      </c>
    </row>
    <row r="49" spans="1:13" x14ac:dyDescent="0.25">
      <c r="A49" t="s">
        <v>98</v>
      </c>
      <c r="B49" s="2">
        <v>0.06</v>
      </c>
      <c r="C49" s="2">
        <v>0</v>
      </c>
      <c r="D49" s="2">
        <v>7.0000000000000007E-2</v>
      </c>
      <c r="E49">
        <v>9548</v>
      </c>
      <c r="F49" s="2">
        <v>0.06</v>
      </c>
      <c r="G49" s="2">
        <v>0.01</v>
      </c>
      <c r="H49" s="2">
        <v>7.0000000000000007E-2</v>
      </c>
      <c r="I49">
        <v>9548</v>
      </c>
      <c r="J49" s="2">
        <v>0.06</v>
      </c>
      <c r="K49" s="2">
        <v>0.01</v>
      </c>
      <c r="L49" s="2">
        <v>7.0000000000000007E-2</v>
      </c>
      <c r="M49">
        <v>9548</v>
      </c>
    </row>
    <row r="50" spans="1:13" x14ac:dyDescent="0.25">
      <c r="A50" t="s">
        <v>100</v>
      </c>
      <c r="B50" s="2">
        <v>7.0000000000000007E-2</v>
      </c>
      <c r="C50" s="2">
        <v>0</v>
      </c>
      <c r="D50" s="2">
        <v>7.0000000000000007E-2</v>
      </c>
      <c r="E50">
        <v>9692</v>
      </c>
      <c r="F50" s="2">
        <v>0.06</v>
      </c>
      <c r="G50" s="2">
        <v>0</v>
      </c>
      <c r="H50" s="2">
        <v>7.0000000000000007E-2</v>
      </c>
      <c r="I50">
        <v>9688</v>
      </c>
      <c r="J50" s="2">
        <v>7.0000000000000007E-2</v>
      </c>
      <c r="K50" s="2">
        <v>0</v>
      </c>
      <c r="L50" s="2">
        <v>7.0000000000000007E-2</v>
      </c>
      <c r="M50">
        <v>9692</v>
      </c>
    </row>
    <row r="51" spans="1:13" x14ac:dyDescent="0.25">
      <c r="A51" t="s">
        <v>102</v>
      </c>
      <c r="B51" s="2">
        <v>7.0000000000000007E-2</v>
      </c>
      <c r="C51" s="2">
        <v>0</v>
      </c>
      <c r="D51" s="2">
        <v>7.0000000000000007E-2</v>
      </c>
      <c r="E51">
        <v>9548</v>
      </c>
      <c r="F51" s="2">
        <v>0.06</v>
      </c>
      <c r="G51" s="2">
        <v>0</v>
      </c>
      <c r="H51" s="2">
        <v>7.0000000000000007E-2</v>
      </c>
      <c r="I51">
        <v>9548</v>
      </c>
      <c r="J51" s="2">
        <v>0.06</v>
      </c>
      <c r="K51" s="2">
        <v>0.01</v>
      </c>
      <c r="L51" s="2">
        <v>7.0000000000000007E-2</v>
      </c>
      <c r="M51">
        <v>9548</v>
      </c>
    </row>
    <row r="52" spans="1:13" x14ac:dyDescent="0.25">
      <c r="A52" t="s">
        <v>105</v>
      </c>
      <c r="B52" s="2">
        <v>0.08</v>
      </c>
      <c r="C52" s="2">
        <v>0</v>
      </c>
      <c r="D52" s="2">
        <v>0.08</v>
      </c>
      <c r="E52">
        <v>9676</v>
      </c>
      <c r="F52" s="2">
        <v>7.0000000000000007E-2</v>
      </c>
      <c r="G52" s="2">
        <v>0</v>
      </c>
      <c r="H52" s="2">
        <v>0.08</v>
      </c>
      <c r="I52">
        <v>9676</v>
      </c>
      <c r="J52" s="2">
        <v>7.0000000000000007E-2</v>
      </c>
      <c r="K52" s="2">
        <v>0</v>
      </c>
      <c r="L52" s="2">
        <v>0.08</v>
      </c>
      <c r="M52">
        <v>9676</v>
      </c>
    </row>
    <row r="53" spans="1:13" x14ac:dyDescent="0.25">
      <c r="A53" t="s">
        <v>166</v>
      </c>
      <c r="B53">
        <v>0.09</v>
      </c>
      <c r="C53">
        <v>0</v>
      </c>
      <c r="D53">
        <v>0.09</v>
      </c>
      <c r="E53">
        <v>9680</v>
      </c>
      <c r="F53">
        <v>7.0000000000000007E-2</v>
      </c>
      <c r="G53">
        <v>0.01</v>
      </c>
      <c r="H53">
        <v>0.09</v>
      </c>
      <c r="I53">
        <v>9680</v>
      </c>
      <c r="J53">
        <v>0.09</v>
      </c>
      <c r="K53">
        <v>0</v>
      </c>
      <c r="L53">
        <v>0.09</v>
      </c>
      <c r="M53">
        <v>9680</v>
      </c>
    </row>
    <row r="54" spans="1:13" x14ac:dyDescent="0.25">
      <c r="A54" t="s">
        <v>167</v>
      </c>
      <c r="B54">
        <v>0.1</v>
      </c>
      <c r="C54">
        <v>0</v>
      </c>
      <c r="D54">
        <v>0.1</v>
      </c>
      <c r="E54">
        <v>9548</v>
      </c>
      <c r="F54">
        <v>0.1</v>
      </c>
      <c r="G54">
        <v>0</v>
      </c>
      <c r="H54">
        <v>0.1</v>
      </c>
      <c r="I54">
        <v>9548</v>
      </c>
      <c r="J54">
        <v>0.1</v>
      </c>
      <c r="K54">
        <v>0</v>
      </c>
      <c r="L54">
        <v>0.1</v>
      </c>
      <c r="M54">
        <v>9548</v>
      </c>
    </row>
    <row r="55" spans="1:13" x14ac:dyDescent="0.25">
      <c r="A55" t="s">
        <v>169</v>
      </c>
      <c r="B55">
        <v>0.15</v>
      </c>
      <c r="C55">
        <v>0.01</v>
      </c>
      <c r="D55">
        <v>0.16</v>
      </c>
      <c r="E55">
        <v>10732</v>
      </c>
      <c r="F55">
        <v>0.15</v>
      </c>
      <c r="G55">
        <v>0</v>
      </c>
      <c r="H55">
        <v>0.15</v>
      </c>
      <c r="I55">
        <v>10732</v>
      </c>
      <c r="J55">
        <v>0.15</v>
      </c>
      <c r="K55">
        <v>0</v>
      </c>
      <c r="L55">
        <v>0.15</v>
      </c>
      <c r="M55">
        <v>10732</v>
      </c>
    </row>
    <row r="56" spans="1:13" x14ac:dyDescent="0.25">
      <c r="A56" t="s">
        <v>170</v>
      </c>
      <c r="B56">
        <v>0.19</v>
      </c>
      <c r="C56">
        <v>0</v>
      </c>
      <c r="D56">
        <v>0.2</v>
      </c>
      <c r="E56">
        <v>10968</v>
      </c>
      <c r="F56">
        <v>0.2</v>
      </c>
      <c r="G56">
        <v>0</v>
      </c>
      <c r="H56">
        <v>0.2</v>
      </c>
      <c r="I56">
        <v>10968</v>
      </c>
      <c r="J56">
        <v>0.19</v>
      </c>
      <c r="K56">
        <v>0</v>
      </c>
      <c r="L56">
        <v>0.2</v>
      </c>
      <c r="M56">
        <v>10968</v>
      </c>
    </row>
    <row r="57" spans="1:13" x14ac:dyDescent="0.25">
      <c r="A57" t="s">
        <v>156</v>
      </c>
      <c r="B57">
        <v>1.1599999999999999</v>
      </c>
      <c r="C57">
        <v>0.04</v>
      </c>
      <c r="D57">
        <v>1.21</v>
      </c>
      <c r="E57">
        <v>91492</v>
      </c>
      <c r="F57">
        <v>1.17</v>
      </c>
      <c r="G57">
        <v>0.04</v>
      </c>
      <c r="H57">
        <v>1.22</v>
      </c>
      <c r="I57">
        <v>91492</v>
      </c>
      <c r="J57">
        <v>1.1200000000000001</v>
      </c>
      <c r="K57">
        <v>0.08</v>
      </c>
      <c r="L57">
        <v>1.21</v>
      </c>
      <c r="M57">
        <v>91492</v>
      </c>
    </row>
    <row r="58" spans="1:13" x14ac:dyDescent="0.25">
      <c r="A58" t="s">
        <v>171</v>
      </c>
      <c r="B58">
        <v>0.41</v>
      </c>
      <c r="C58">
        <v>0</v>
      </c>
      <c r="D58">
        <v>0.41</v>
      </c>
      <c r="E58">
        <v>11384</v>
      </c>
      <c r="F58">
        <v>0.4</v>
      </c>
      <c r="G58">
        <v>0.01</v>
      </c>
      <c r="H58">
        <v>0.41</v>
      </c>
      <c r="I58">
        <v>11384</v>
      </c>
      <c r="J58">
        <v>0.41</v>
      </c>
      <c r="K58">
        <v>0</v>
      </c>
      <c r="L58">
        <v>0.41</v>
      </c>
      <c r="M58">
        <v>11384</v>
      </c>
    </row>
    <row r="59" spans="1:13" x14ac:dyDescent="0.25">
      <c r="A59" t="s">
        <v>173</v>
      </c>
      <c r="B59">
        <v>7.0000000000000007E-2</v>
      </c>
      <c r="C59">
        <v>0</v>
      </c>
      <c r="D59">
        <v>7.0000000000000007E-2</v>
      </c>
      <c r="E59">
        <v>9668</v>
      </c>
      <c r="F59">
        <v>0.06</v>
      </c>
      <c r="G59">
        <v>0</v>
      </c>
      <c r="H59">
        <v>7.0000000000000007E-2</v>
      </c>
      <c r="I59">
        <v>9668</v>
      </c>
      <c r="J59">
        <v>0.06</v>
      </c>
      <c r="K59">
        <v>0</v>
      </c>
      <c r="L59">
        <v>7.0000000000000007E-2</v>
      </c>
      <c r="M59">
        <v>9668</v>
      </c>
    </row>
    <row r="60" spans="1:13" x14ac:dyDescent="0.25">
      <c r="A60" t="s">
        <v>157</v>
      </c>
      <c r="B60">
        <v>0.48</v>
      </c>
      <c r="C60">
        <v>0</v>
      </c>
      <c r="D60">
        <v>0.48</v>
      </c>
      <c r="E60">
        <v>16252</v>
      </c>
      <c r="F60">
        <v>0.47</v>
      </c>
      <c r="G60">
        <v>0.01</v>
      </c>
      <c r="H60">
        <v>0.48</v>
      </c>
      <c r="I60">
        <v>16252</v>
      </c>
      <c r="J60">
        <v>0.48</v>
      </c>
      <c r="K60">
        <v>0</v>
      </c>
      <c r="L60">
        <v>0.48</v>
      </c>
      <c r="M60">
        <v>16252</v>
      </c>
    </row>
    <row r="61" spans="1:13" x14ac:dyDescent="0.25">
      <c r="A61" t="s">
        <v>158</v>
      </c>
      <c r="B61">
        <v>0.08</v>
      </c>
      <c r="C61">
        <v>0</v>
      </c>
      <c r="D61">
        <v>0.09</v>
      </c>
      <c r="E61">
        <v>9692</v>
      </c>
      <c r="F61">
        <v>0.08</v>
      </c>
      <c r="G61">
        <v>0</v>
      </c>
      <c r="H61">
        <v>0.09</v>
      </c>
      <c r="I61">
        <v>9692</v>
      </c>
      <c r="J61">
        <v>0.08</v>
      </c>
      <c r="K61">
        <v>0</v>
      </c>
      <c r="L61">
        <v>0.09</v>
      </c>
      <c r="M61">
        <v>9692</v>
      </c>
    </row>
    <row r="62" spans="1:13" x14ac:dyDescent="0.25">
      <c r="A62" t="s">
        <v>176</v>
      </c>
      <c r="B62">
        <v>0.08</v>
      </c>
      <c r="C62">
        <v>0</v>
      </c>
      <c r="D62">
        <v>0.08</v>
      </c>
      <c r="E62">
        <v>9696</v>
      </c>
      <c r="F62">
        <v>7.0000000000000007E-2</v>
      </c>
      <c r="G62">
        <v>0</v>
      </c>
      <c r="H62">
        <v>0.08</v>
      </c>
      <c r="I62">
        <v>9696</v>
      </c>
      <c r="J62">
        <v>0.08</v>
      </c>
      <c r="K62">
        <v>0</v>
      </c>
      <c r="L62">
        <v>0.08</v>
      </c>
      <c r="M62">
        <v>9696</v>
      </c>
    </row>
    <row r="63" spans="1:13" x14ac:dyDescent="0.25">
      <c r="A63" t="s">
        <v>161</v>
      </c>
      <c r="B63">
        <v>0.1</v>
      </c>
      <c r="C63">
        <v>0</v>
      </c>
      <c r="D63">
        <v>0.1</v>
      </c>
      <c r="E63">
        <v>9744</v>
      </c>
      <c r="F63">
        <v>0.1</v>
      </c>
      <c r="G63">
        <v>0</v>
      </c>
      <c r="H63">
        <v>0.1</v>
      </c>
      <c r="I63">
        <v>9744</v>
      </c>
      <c r="J63">
        <v>0.1</v>
      </c>
      <c r="K63">
        <v>0</v>
      </c>
      <c r="L63">
        <v>0.1</v>
      </c>
      <c r="M63">
        <v>9744</v>
      </c>
    </row>
    <row r="64" spans="1:13" x14ac:dyDescent="0.25">
      <c r="A64" t="s">
        <v>178</v>
      </c>
      <c r="B64">
        <v>7.0000000000000007E-2</v>
      </c>
      <c r="C64">
        <v>0</v>
      </c>
      <c r="D64">
        <v>0.08</v>
      </c>
      <c r="E64">
        <v>9908</v>
      </c>
      <c r="F64">
        <v>7.0000000000000007E-2</v>
      </c>
      <c r="G64">
        <v>0</v>
      </c>
      <c r="H64">
        <v>7.0000000000000007E-2</v>
      </c>
      <c r="I64">
        <v>9908</v>
      </c>
      <c r="J64">
        <v>7.0000000000000007E-2</v>
      </c>
      <c r="K64">
        <v>0</v>
      </c>
      <c r="L64">
        <v>7.0000000000000007E-2</v>
      </c>
      <c r="M64">
        <v>9908</v>
      </c>
    </row>
    <row r="65" spans="1:13" x14ac:dyDescent="0.25">
      <c r="A65" t="s">
        <v>179</v>
      </c>
      <c r="B65">
        <v>1.1499999999999999</v>
      </c>
      <c r="C65">
        <v>7.0000000000000007E-2</v>
      </c>
      <c r="D65">
        <v>1.22</v>
      </c>
      <c r="E65">
        <v>91088</v>
      </c>
      <c r="F65">
        <v>1.18</v>
      </c>
      <c r="G65">
        <v>0.04</v>
      </c>
      <c r="H65">
        <v>1.23</v>
      </c>
      <c r="I65">
        <v>91088</v>
      </c>
      <c r="J65">
        <v>1.18</v>
      </c>
      <c r="K65">
        <v>0.04</v>
      </c>
      <c r="L65">
        <v>1.22</v>
      </c>
      <c r="M65">
        <v>91088</v>
      </c>
    </row>
    <row r="66" spans="1:13" x14ac:dyDescent="0.25">
      <c r="A66" t="s">
        <v>164</v>
      </c>
      <c r="B66">
        <v>0.74</v>
      </c>
      <c r="C66">
        <v>0.04</v>
      </c>
      <c r="D66">
        <v>0.79</v>
      </c>
      <c r="E66">
        <v>86232</v>
      </c>
      <c r="F66">
        <v>0.73</v>
      </c>
      <c r="G66">
        <v>0.05</v>
      </c>
      <c r="H66">
        <v>0.78</v>
      </c>
      <c r="I66">
        <v>86232</v>
      </c>
      <c r="J66">
        <v>0.76</v>
      </c>
      <c r="K66">
        <v>0.05</v>
      </c>
      <c r="L66">
        <v>0.81</v>
      </c>
      <c r="M66">
        <v>86232</v>
      </c>
    </row>
    <row r="67" spans="1:13" x14ac:dyDescent="0.25">
      <c r="A67" t="s">
        <v>152</v>
      </c>
      <c r="B67">
        <v>5.71</v>
      </c>
      <c r="C67">
        <v>0.01</v>
      </c>
      <c r="D67">
        <v>5.73</v>
      </c>
      <c r="E67">
        <v>33564</v>
      </c>
      <c r="F67">
        <v>5.7</v>
      </c>
      <c r="G67">
        <v>0.01</v>
      </c>
      <c r="H67">
        <v>5.72</v>
      </c>
      <c r="I67">
        <v>33564</v>
      </c>
      <c r="J67">
        <v>5.67</v>
      </c>
      <c r="K67">
        <v>0.04</v>
      </c>
      <c r="L67">
        <v>5.71</v>
      </c>
      <c r="M67">
        <v>33564</v>
      </c>
    </row>
    <row r="68" spans="1:13" x14ac:dyDescent="0.25">
      <c r="A68" t="s">
        <v>153</v>
      </c>
      <c r="B68">
        <v>8.34</v>
      </c>
      <c r="C68">
        <v>0.88</v>
      </c>
      <c r="D68">
        <v>9.24</v>
      </c>
      <c r="E68">
        <v>1337392</v>
      </c>
      <c r="F68">
        <v>8.27</v>
      </c>
      <c r="G68">
        <v>0.98</v>
      </c>
      <c r="H68">
        <v>9.27</v>
      </c>
      <c r="I68">
        <v>1337392</v>
      </c>
      <c r="J68">
        <v>8.9</v>
      </c>
      <c r="K68">
        <v>1.72</v>
      </c>
      <c r="L68">
        <v>10.63</v>
      </c>
      <c r="M68">
        <v>1337392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EA0E-D219-40B9-AC01-695280F0CAED}">
  <sheetPr codeName="Sheet29"/>
  <dimension ref="A1:M67"/>
  <sheetViews>
    <sheetView workbookViewId="0">
      <selection activeCell="O3" sqref="O3:O6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1.1100000000000001</v>
      </c>
      <c r="C2" s="2">
        <v>0.16</v>
      </c>
      <c r="D2" s="2">
        <v>1.28</v>
      </c>
      <c r="E2">
        <v>250276</v>
      </c>
      <c r="F2" s="2">
        <v>1.1200000000000001</v>
      </c>
      <c r="G2" s="2">
        <v>0.15</v>
      </c>
      <c r="H2" s="2">
        <v>1.28</v>
      </c>
      <c r="I2">
        <v>250276</v>
      </c>
      <c r="J2" s="2">
        <v>1.1499999999999999</v>
      </c>
      <c r="K2" s="2">
        <v>0.12</v>
      </c>
      <c r="L2" s="2">
        <v>1.28</v>
      </c>
      <c r="M2">
        <v>250276</v>
      </c>
    </row>
    <row r="3" spans="1:13" x14ac:dyDescent="0.25">
      <c r="A3" t="s">
        <v>7</v>
      </c>
      <c r="B3" s="2">
        <v>0.08</v>
      </c>
      <c r="C3" s="2">
        <v>0</v>
      </c>
      <c r="D3" s="2">
        <v>0.09</v>
      </c>
      <c r="E3">
        <v>14848</v>
      </c>
      <c r="F3" s="2">
        <v>0.08</v>
      </c>
      <c r="G3" s="2">
        <v>0</v>
      </c>
      <c r="H3" s="2">
        <v>0.09</v>
      </c>
      <c r="I3">
        <v>14848</v>
      </c>
      <c r="J3" s="2">
        <v>0.08</v>
      </c>
      <c r="K3" s="2">
        <v>0.01</v>
      </c>
      <c r="L3" s="2">
        <v>0.09</v>
      </c>
      <c r="M3">
        <v>14848</v>
      </c>
    </row>
    <row r="4" spans="1:13" x14ac:dyDescent="0.25">
      <c r="A4" t="s">
        <v>9</v>
      </c>
      <c r="B4" s="2">
        <v>0.08</v>
      </c>
      <c r="C4" s="2">
        <v>0.01</v>
      </c>
      <c r="D4" s="2">
        <v>0.09</v>
      </c>
      <c r="E4">
        <v>15192</v>
      </c>
      <c r="F4" s="2">
        <v>0.09</v>
      </c>
      <c r="G4" s="2">
        <v>0</v>
      </c>
      <c r="H4" s="2">
        <v>0.1</v>
      </c>
      <c r="I4">
        <v>15192</v>
      </c>
      <c r="J4" s="2">
        <v>0.08</v>
      </c>
      <c r="K4" s="2">
        <v>0.01</v>
      </c>
      <c r="L4" s="2">
        <v>0.1</v>
      </c>
      <c r="M4">
        <v>15192</v>
      </c>
    </row>
    <row r="5" spans="1:13" x14ac:dyDescent="0.25">
      <c r="A5" t="s">
        <v>10</v>
      </c>
      <c r="B5" s="2">
        <v>0.96</v>
      </c>
      <c r="C5" s="2">
        <v>0.18</v>
      </c>
      <c r="D5" s="2">
        <v>1.1499999999999999</v>
      </c>
      <c r="E5">
        <v>239472</v>
      </c>
      <c r="F5" s="2">
        <v>0.99</v>
      </c>
      <c r="G5" s="2">
        <v>0.15</v>
      </c>
      <c r="H5" s="2">
        <v>1.1499999999999999</v>
      </c>
      <c r="I5">
        <v>239472</v>
      </c>
      <c r="J5" s="2">
        <v>1.03</v>
      </c>
      <c r="K5" s="2">
        <v>0.12</v>
      </c>
      <c r="L5" s="2">
        <v>1.1499999999999999</v>
      </c>
      <c r="M5">
        <v>239472</v>
      </c>
    </row>
    <row r="6" spans="1:13" x14ac:dyDescent="0.25">
      <c r="A6" t="s">
        <v>15</v>
      </c>
      <c r="B6" s="2">
        <v>0.08</v>
      </c>
      <c r="C6" s="2">
        <v>0.01</v>
      </c>
      <c r="D6" s="2">
        <v>0.09</v>
      </c>
      <c r="E6">
        <v>15048</v>
      </c>
      <c r="F6" s="2">
        <v>0.08</v>
      </c>
      <c r="G6" s="2">
        <v>0</v>
      </c>
      <c r="H6" s="2">
        <v>0.09</v>
      </c>
      <c r="I6">
        <v>15048</v>
      </c>
      <c r="J6" s="2">
        <v>0.09</v>
      </c>
      <c r="K6" s="2">
        <v>0</v>
      </c>
      <c r="L6" s="2">
        <v>0.09</v>
      </c>
      <c r="M6">
        <v>15048</v>
      </c>
    </row>
    <row r="7" spans="1:13" x14ac:dyDescent="0.25">
      <c r="A7" t="s">
        <v>16</v>
      </c>
      <c r="B7" s="2">
        <v>0.09</v>
      </c>
      <c r="C7" s="2">
        <v>0</v>
      </c>
      <c r="D7" s="2">
        <v>0.09</v>
      </c>
      <c r="E7">
        <v>15048</v>
      </c>
      <c r="F7" s="2">
        <v>0.09</v>
      </c>
      <c r="G7" s="2">
        <v>0</v>
      </c>
      <c r="H7" s="2">
        <v>0.09</v>
      </c>
      <c r="I7">
        <v>15048</v>
      </c>
      <c r="J7" s="2">
        <v>0.08</v>
      </c>
      <c r="K7" s="2">
        <v>0</v>
      </c>
      <c r="L7" s="2">
        <v>0.09</v>
      </c>
      <c r="M7">
        <v>15048</v>
      </c>
    </row>
    <row r="8" spans="1:13" x14ac:dyDescent="0.25">
      <c r="A8" t="s">
        <v>17</v>
      </c>
      <c r="B8" s="2">
        <v>0.08</v>
      </c>
      <c r="C8" s="2">
        <v>0.01</v>
      </c>
      <c r="D8" s="2">
        <v>0.09</v>
      </c>
      <c r="E8">
        <v>14848</v>
      </c>
      <c r="F8" s="2">
        <v>0.08</v>
      </c>
      <c r="G8" s="2">
        <v>0.01</v>
      </c>
      <c r="H8" s="2">
        <v>0.1</v>
      </c>
      <c r="I8">
        <v>14848</v>
      </c>
      <c r="J8" s="2">
        <v>0.09</v>
      </c>
      <c r="K8" s="2">
        <v>0</v>
      </c>
      <c r="L8" s="2">
        <v>0.09</v>
      </c>
      <c r="M8">
        <v>14848</v>
      </c>
    </row>
    <row r="9" spans="1:13" x14ac:dyDescent="0.25">
      <c r="A9" t="s">
        <v>20</v>
      </c>
      <c r="B9" s="2">
        <v>0.09</v>
      </c>
      <c r="C9" s="2">
        <v>0</v>
      </c>
      <c r="D9" s="2">
        <v>0.1</v>
      </c>
      <c r="E9">
        <v>15060</v>
      </c>
      <c r="F9" s="2">
        <v>0.09</v>
      </c>
      <c r="G9" s="2">
        <v>0</v>
      </c>
      <c r="H9" s="2">
        <v>0.1</v>
      </c>
      <c r="I9">
        <v>15060</v>
      </c>
      <c r="J9" s="2">
        <v>0.09</v>
      </c>
      <c r="K9" s="2">
        <v>0</v>
      </c>
      <c r="L9" s="2">
        <v>0.1</v>
      </c>
      <c r="M9">
        <v>15060</v>
      </c>
    </row>
    <row r="10" spans="1:13" x14ac:dyDescent="0.25">
      <c r="A10" t="s">
        <v>21</v>
      </c>
      <c r="B10" s="2">
        <v>0.12</v>
      </c>
      <c r="C10" s="2">
        <v>0</v>
      </c>
      <c r="D10" s="2">
        <v>0.12</v>
      </c>
      <c r="E10">
        <v>14800</v>
      </c>
      <c r="F10" s="2">
        <v>0.12</v>
      </c>
      <c r="G10" s="2">
        <v>0</v>
      </c>
      <c r="H10" s="2">
        <v>0.12</v>
      </c>
      <c r="I10">
        <v>14800</v>
      </c>
      <c r="J10" s="2">
        <v>0.12</v>
      </c>
      <c r="K10" s="2">
        <v>0</v>
      </c>
      <c r="L10" s="2">
        <v>0.12</v>
      </c>
      <c r="M10">
        <v>14800</v>
      </c>
    </row>
    <row r="11" spans="1:13" x14ac:dyDescent="0.25">
      <c r="A11" t="s">
        <v>22</v>
      </c>
      <c r="B11" s="2">
        <v>1.98</v>
      </c>
      <c r="C11" s="2">
        <v>0.12</v>
      </c>
      <c r="D11" s="2">
        <v>2.12</v>
      </c>
      <c r="E11">
        <v>252216</v>
      </c>
      <c r="F11" s="2">
        <v>1.95</v>
      </c>
      <c r="G11" s="2">
        <v>0.16</v>
      </c>
      <c r="H11" s="2">
        <v>2.12</v>
      </c>
      <c r="I11">
        <v>252216</v>
      </c>
      <c r="J11" s="2">
        <v>1.95</v>
      </c>
      <c r="K11" s="2">
        <v>0.15</v>
      </c>
      <c r="L11" s="2">
        <v>2.11</v>
      </c>
      <c r="M11">
        <v>252216</v>
      </c>
    </row>
    <row r="12" spans="1:13" x14ac:dyDescent="0.25">
      <c r="A12" t="s">
        <v>23</v>
      </c>
      <c r="B12" s="2">
        <v>0.09</v>
      </c>
      <c r="C12" s="2">
        <v>0</v>
      </c>
      <c r="D12" s="2">
        <v>0.1</v>
      </c>
      <c r="E12">
        <v>14228</v>
      </c>
      <c r="F12" s="2">
        <v>0.08</v>
      </c>
      <c r="G12" s="2">
        <v>0.02</v>
      </c>
      <c r="H12" s="2">
        <v>0.1</v>
      </c>
      <c r="I12">
        <v>14228</v>
      </c>
      <c r="J12" s="2">
        <v>0.09</v>
      </c>
      <c r="K12" s="2">
        <v>0</v>
      </c>
      <c r="L12" s="2">
        <v>0.1</v>
      </c>
      <c r="M12">
        <v>14228</v>
      </c>
    </row>
    <row r="13" spans="1:13" x14ac:dyDescent="0.25">
      <c r="A13" t="s">
        <v>24</v>
      </c>
      <c r="B13" s="2">
        <v>0.1</v>
      </c>
      <c r="C13" s="2">
        <v>0</v>
      </c>
      <c r="D13" s="2">
        <v>0.1</v>
      </c>
      <c r="E13">
        <v>15444</v>
      </c>
      <c r="F13" s="2">
        <v>0.09</v>
      </c>
      <c r="G13" s="2">
        <v>0</v>
      </c>
      <c r="H13" s="2">
        <v>0.1</v>
      </c>
      <c r="I13">
        <v>15444</v>
      </c>
      <c r="J13" s="2">
        <v>0.09</v>
      </c>
      <c r="K13" s="2">
        <v>0.01</v>
      </c>
      <c r="L13" s="2">
        <v>0.11</v>
      </c>
      <c r="M13">
        <v>15444</v>
      </c>
    </row>
    <row r="14" spans="1:13" x14ac:dyDescent="0.25">
      <c r="A14" t="s">
        <v>30</v>
      </c>
      <c r="B14" s="2">
        <v>0.09</v>
      </c>
      <c r="C14" s="2">
        <v>0</v>
      </c>
      <c r="D14" s="2">
        <v>0.1</v>
      </c>
      <c r="E14">
        <v>15056</v>
      </c>
      <c r="F14" s="2">
        <v>0.08</v>
      </c>
      <c r="G14" s="2">
        <v>0</v>
      </c>
      <c r="H14" s="2">
        <v>0.09</v>
      </c>
      <c r="I14">
        <v>15056</v>
      </c>
      <c r="J14" s="2">
        <v>0.08</v>
      </c>
      <c r="K14" s="2">
        <v>0.01</v>
      </c>
      <c r="L14" s="2">
        <v>0.09</v>
      </c>
      <c r="M14">
        <v>15056</v>
      </c>
    </row>
    <row r="15" spans="1:13" x14ac:dyDescent="0.25">
      <c r="A15" t="s">
        <v>31</v>
      </c>
      <c r="B15" s="2">
        <v>0.09</v>
      </c>
      <c r="C15" s="2">
        <v>0.01</v>
      </c>
      <c r="D15" s="2">
        <v>0.1</v>
      </c>
      <c r="E15">
        <v>14836</v>
      </c>
      <c r="F15" s="2">
        <v>0.08</v>
      </c>
      <c r="G15" s="2">
        <v>0.01</v>
      </c>
      <c r="H15" s="2">
        <v>0.1</v>
      </c>
      <c r="I15">
        <v>14836</v>
      </c>
      <c r="J15" s="2">
        <v>0.09</v>
      </c>
      <c r="K15" s="2">
        <v>0</v>
      </c>
      <c r="L15" s="2">
        <v>0.1</v>
      </c>
      <c r="M15">
        <v>14836</v>
      </c>
    </row>
    <row r="16" spans="1:13" x14ac:dyDescent="0.25">
      <c r="A16" t="s">
        <v>32</v>
      </c>
      <c r="B16" s="2">
        <v>0.1</v>
      </c>
      <c r="C16" s="2">
        <v>0</v>
      </c>
      <c r="D16" s="2">
        <v>0.1</v>
      </c>
      <c r="E16">
        <v>15116</v>
      </c>
      <c r="F16" s="2">
        <v>0.1</v>
      </c>
      <c r="G16" s="2">
        <v>0</v>
      </c>
      <c r="H16" s="2">
        <v>0.11</v>
      </c>
      <c r="I16">
        <v>15116</v>
      </c>
      <c r="J16" s="2">
        <v>0.1</v>
      </c>
      <c r="K16" s="2">
        <v>0</v>
      </c>
      <c r="L16" s="2">
        <v>0.11</v>
      </c>
      <c r="M16">
        <v>15116</v>
      </c>
    </row>
    <row r="17" spans="1:13" x14ac:dyDescent="0.25">
      <c r="A17" t="s">
        <v>33</v>
      </c>
      <c r="B17" s="2">
        <v>0.08</v>
      </c>
      <c r="C17" s="2">
        <v>0</v>
      </c>
      <c r="D17" s="2">
        <v>0.09</v>
      </c>
      <c r="E17">
        <v>14840</v>
      </c>
      <c r="F17" s="2">
        <v>0.08</v>
      </c>
      <c r="G17" s="2">
        <v>0</v>
      </c>
      <c r="H17" s="2">
        <v>0.09</v>
      </c>
      <c r="I17">
        <v>14840</v>
      </c>
      <c r="J17" s="2">
        <v>0.09</v>
      </c>
      <c r="K17" s="2">
        <v>0</v>
      </c>
      <c r="L17" s="2">
        <v>0.09</v>
      </c>
      <c r="M17">
        <v>14840</v>
      </c>
    </row>
    <row r="18" spans="1:13" x14ac:dyDescent="0.25">
      <c r="A18" t="s">
        <v>36</v>
      </c>
      <c r="B18" s="2">
        <v>1.88</v>
      </c>
      <c r="C18" s="2">
        <v>0.38</v>
      </c>
      <c r="D18" s="2">
        <v>2.27</v>
      </c>
      <c r="E18">
        <v>588548</v>
      </c>
      <c r="F18" s="2">
        <v>1.95</v>
      </c>
      <c r="G18" s="2">
        <v>0.32</v>
      </c>
      <c r="H18" s="2">
        <v>2.2799999999999998</v>
      </c>
      <c r="I18">
        <v>588548</v>
      </c>
      <c r="J18" s="2">
        <v>1.92</v>
      </c>
      <c r="K18" s="2">
        <v>0.34</v>
      </c>
      <c r="L18" s="2">
        <v>2.27</v>
      </c>
      <c r="M18">
        <v>588548</v>
      </c>
    </row>
    <row r="19" spans="1:13" x14ac:dyDescent="0.25">
      <c r="A19" t="s">
        <v>39</v>
      </c>
      <c r="B19" s="2">
        <v>24.36</v>
      </c>
      <c r="C19" s="2">
        <v>4.96</v>
      </c>
      <c r="D19" s="2">
        <v>29.37</v>
      </c>
      <c r="E19">
        <v>6044748</v>
      </c>
      <c r="F19" s="2">
        <v>24.39</v>
      </c>
      <c r="G19" s="2">
        <v>4.83</v>
      </c>
      <c r="H19" s="2">
        <v>29.26</v>
      </c>
      <c r="I19">
        <v>6044748</v>
      </c>
      <c r="J19" s="2">
        <v>24.52</v>
      </c>
      <c r="K19" s="2">
        <v>4.88</v>
      </c>
      <c r="L19" s="2">
        <v>29.44</v>
      </c>
      <c r="M19">
        <v>6044748</v>
      </c>
    </row>
    <row r="20" spans="1:13" x14ac:dyDescent="0.25">
      <c r="A20" t="s">
        <v>40</v>
      </c>
      <c r="B20" s="2">
        <v>0.09</v>
      </c>
      <c r="C20" s="2">
        <v>0</v>
      </c>
      <c r="D20" s="2">
        <v>0.09</v>
      </c>
      <c r="E20">
        <v>15132</v>
      </c>
      <c r="F20" s="2">
        <v>0.09</v>
      </c>
      <c r="G20" s="2">
        <v>0</v>
      </c>
      <c r="H20" s="2">
        <v>0.09</v>
      </c>
      <c r="I20">
        <v>15132</v>
      </c>
      <c r="J20" s="2">
        <v>0.08</v>
      </c>
      <c r="K20" s="2">
        <v>0</v>
      </c>
      <c r="L20" s="2">
        <v>0.09</v>
      </c>
      <c r="M20">
        <v>15132</v>
      </c>
    </row>
    <row r="21" spans="1:13" x14ac:dyDescent="0.25">
      <c r="A21" t="s">
        <v>41</v>
      </c>
      <c r="B21" s="2">
        <v>0.11</v>
      </c>
      <c r="C21" s="2">
        <v>0</v>
      </c>
      <c r="D21" s="2">
        <v>0.11</v>
      </c>
      <c r="E21">
        <v>14836</v>
      </c>
      <c r="F21" s="2">
        <v>0.1</v>
      </c>
      <c r="G21" s="2">
        <v>0</v>
      </c>
      <c r="H21" s="2">
        <v>0.11</v>
      </c>
      <c r="I21">
        <v>14836</v>
      </c>
      <c r="J21" s="2">
        <v>0.1</v>
      </c>
      <c r="K21" s="2">
        <v>0</v>
      </c>
      <c r="L21" s="2">
        <v>0.11</v>
      </c>
      <c r="M21">
        <v>14836</v>
      </c>
    </row>
    <row r="22" spans="1:13" x14ac:dyDescent="0.25">
      <c r="A22" t="s">
        <v>42</v>
      </c>
      <c r="B22" s="2">
        <v>0.09</v>
      </c>
      <c r="C22" s="2">
        <v>0</v>
      </c>
      <c r="D22" s="2">
        <v>0.1</v>
      </c>
      <c r="E22">
        <v>15152</v>
      </c>
      <c r="F22" s="2">
        <v>0.08</v>
      </c>
      <c r="G22" s="2">
        <v>0.01</v>
      </c>
      <c r="H22" s="2">
        <v>0.1</v>
      </c>
      <c r="I22">
        <v>15152</v>
      </c>
      <c r="J22" s="2">
        <v>0.09</v>
      </c>
      <c r="K22" s="2">
        <v>0</v>
      </c>
      <c r="L22" s="2">
        <v>0.1</v>
      </c>
      <c r="M22">
        <v>15152</v>
      </c>
    </row>
    <row r="23" spans="1:13" x14ac:dyDescent="0.25">
      <c r="A23" t="s">
        <v>45</v>
      </c>
      <c r="B23" s="2">
        <v>2.0499999999999998</v>
      </c>
      <c r="C23" s="2">
        <v>0.12</v>
      </c>
      <c r="D23" s="2">
        <v>2.17</v>
      </c>
      <c r="E23">
        <v>252040</v>
      </c>
      <c r="F23" s="2">
        <v>1.99</v>
      </c>
      <c r="G23" s="2">
        <v>0.17</v>
      </c>
      <c r="H23" s="2">
        <v>2.17</v>
      </c>
      <c r="I23">
        <v>252040</v>
      </c>
      <c r="J23" s="2">
        <v>2.0099999999999998</v>
      </c>
      <c r="K23" s="2">
        <v>0.16</v>
      </c>
      <c r="L23" s="2">
        <v>2.17</v>
      </c>
      <c r="M23">
        <v>252040</v>
      </c>
    </row>
    <row r="24" spans="1:13" x14ac:dyDescent="0.25">
      <c r="A24" t="s">
        <v>47</v>
      </c>
      <c r="B24" s="2">
        <v>0.08</v>
      </c>
      <c r="C24" s="2">
        <v>0</v>
      </c>
      <c r="D24" s="2">
        <v>0.09</v>
      </c>
      <c r="E24">
        <v>15048</v>
      </c>
      <c r="F24" s="2">
        <v>0.08</v>
      </c>
      <c r="G24" s="2">
        <v>0.01</v>
      </c>
      <c r="H24" s="2">
        <v>0.09</v>
      </c>
      <c r="I24">
        <v>15048</v>
      </c>
      <c r="J24" s="2">
        <v>0.09</v>
      </c>
      <c r="K24" s="2">
        <v>0</v>
      </c>
      <c r="L24" s="2">
        <v>0.1</v>
      </c>
      <c r="M24">
        <v>15048</v>
      </c>
    </row>
    <row r="25" spans="1:13" x14ac:dyDescent="0.25">
      <c r="A25" t="s">
        <v>49</v>
      </c>
      <c r="B25" s="2">
        <v>0.08</v>
      </c>
      <c r="C25" s="2">
        <v>0</v>
      </c>
      <c r="D25" s="2">
        <v>0.09</v>
      </c>
      <c r="E25">
        <v>14884</v>
      </c>
      <c r="F25" s="2">
        <v>0.08</v>
      </c>
      <c r="G25" s="2">
        <v>0</v>
      </c>
      <c r="H25" s="2">
        <v>0.09</v>
      </c>
      <c r="I25">
        <v>14884</v>
      </c>
      <c r="J25" s="2">
        <v>0.09</v>
      </c>
      <c r="K25" s="2">
        <v>0</v>
      </c>
      <c r="L25" s="2">
        <v>0.1</v>
      </c>
      <c r="M25">
        <v>14884</v>
      </c>
    </row>
    <row r="26" spans="1:13" x14ac:dyDescent="0.25">
      <c r="A26" t="s">
        <v>51</v>
      </c>
      <c r="B26" s="2">
        <v>0.12</v>
      </c>
      <c r="C26" s="2">
        <v>0</v>
      </c>
      <c r="D26" s="2">
        <v>0.12</v>
      </c>
      <c r="E26">
        <v>15384</v>
      </c>
      <c r="F26" s="2">
        <v>0.1</v>
      </c>
      <c r="G26" s="2">
        <v>0.01</v>
      </c>
      <c r="H26" s="2">
        <v>0.12</v>
      </c>
      <c r="I26">
        <v>15384</v>
      </c>
      <c r="J26" s="2">
        <v>0.12</v>
      </c>
      <c r="K26" s="2">
        <v>0</v>
      </c>
      <c r="L26" s="2">
        <v>0.12</v>
      </c>
      <c r="M26">
        <v>15384</v>
      </c>
    </row>
    <row r="27" spans="1:13" x14ac:dyDescent="0.25">
      <c r="A27" t="s">
        <v>52</v>
      </c>
      <c r="B27" s="2">
        <v>0.08</v>
      </c>
      <c r="C27" s="2">
        <v>0</v>
      </c>
      <c r="D27" s="2">
        <v>0.09</v>
      </c>
      <c r="E27">
        <v>15092</v>
      </c>
      <c r="F27" s="2">
        <v>0.09</v>
      </c>
      <c r="G27" s="2">
        <v>0</v>
      </c>
      <c r="H27" s="2">
        <v>0.09</v>
      </c>
      <c r="I27">
        <v>15092</v>
      </c>
      <c r="J27" s="2">
        <v>7.0000000000000007E-2</v>
      </c>
      <c r="K27" s="2">
        <v>0.01</v>
      </c>
      <c r="L27" s="2">
        <v>0.09</v>
      </c>
      <c r="M27">
        <v>15092</v>
      </c>
    </row>
    <row r="28" spans="1:13" x14ac:dyDescent="0.25">
      <c r="A28" t="s">
        <v>53</v>
      </c>
      <c r="B28" s="2">
        <v>0.08</v>
      </c>
      <c r="C28" s="2">
        <v>0</v>
      </c>
      <c r="D28" s="2">
        <v>0.09</v>
      </c>
      <c r="E28">
        <v>15048</v>
      </c>
      <c r="F28" s="2">
        <v>0.09</v>
      </c>
      <c r="G28" s="2">
        <v>0</v>
      </c>
      <c r="H28" s="2">
        <v>0.09</v>
      </c>
      <c r="I28">
        <v>15048</v>
      </c>
      <c r="J28" s="2">
        <v>0.08</v>
      </c>
      <c r="K28" s="2">
        <v>0.01</v>
      </c>
      <c r="L28" s="2">
        <v>0.09</v>
      </c>
      <c r="M28">
        <v>15048</v>
      </c>
    </row>
    <row r="29" spans="1:13" x14ac:dyDescent="0.25">
      <c r="A29" t="s">
        <v>54</v>
      </c>
      <c r="B29" s="2">
        <v>0.18</v>
      </c>
      <c r="C29" s="2">
        <v>0</v>
      </c>
      <c r="D29" s="2">
        <v>0.19</v>
      </c>
      <c r="E29">
        <v>15072</v>
      </c>
      <c r="F29" s="2">
        <v>0.19</v>
      </c>
      <c r="G29" s="2">
        <v>0</v>
      </c>
      <c r="H29" s="2">
        <v>0.2</v>
      </c>
      <c r="I29">
        <v>15072</v>
      </c>
      <c r="J29" s="2">
        <v>0.2</v>
      </c>
      <c r="K29" s="2">
        <v>0</v>
      </c>
      <c r="L29" s="2">
        <v>0.2</v>
      </c>
      <c r="M29">
        <v>15072</v>
      </c>
    </row>
    <row r="30" spans="1:13" x14ac:dyDescent="0.25">
      <c r="A30" t="s">
        <v>61</v>
      </c>
      <c r="B30" s="2">
        <v>0.12</v>
      </c>
      <c r="C30" s="2">
        <v>0</v>
      </c>
      <c r="D30" s="2">
        <v>0.12</v>
      </c>
      <c r="E30">
        <v>15136</v>
      </c>
      <c r="F30" s="2">
        <v>0.11</v>
      </c>
      <c r="G30" s="2">
        <v>0</v>
      </c>
      <c r="H30" s="2">
        <v>0.12</v>
      </c>
      <c r="I30">
        <v>15136</v>
      </c>
      <c r="J30" s="2">
        <v>0.11</v>
      </c>
      <c r="K30" s="2">
        <v>0.01</v>
      </c>
      <c r="L30" s="2">
        <v>0.12</v>
      </c>
      <c r="M30">
        <v>15136</v>
      </c>
    </row>
    <row r="31" spans="1:13" x14ac:dyDescent="0.25">
      <c r="A31" t="s">
        <v>62</v>
      </c>
      <c r="B31" s="2">
        <v>0.09</v>
      </c>
      <c r="C31" s="2">
        <v>0</v>
      </c>
      <c r="D31" s="2">
        <v>0.1</v>
      </c>
      <c r="E31">
        <v>15120</v>
      </c>
      <c r="F31" s="2">
        <v>0.1</v>
      </c>
      <c r="G31" s="2">
        <v>0</v>
      </c>
      <c r="H31" s="2">
        <v>0.1</v>
      </c>
      <c r="I31">
        <v>15120</v>
      </c>
      <c r="J31" s="2">
        <v>0.09</v>
      </c>
      <c r="K31" s="2">
        <v>0</v>
      </c>
      <c r="L31" s="2">
        <v>0.1</v>
      </c>
      <c r="M31">
        <v>15120</v>
      </c>
    </row>
    <row r="32" spans="1:13" x14ac:dyDescent="0.25">
      <c r="A32" t="s">
        <v>66</v>
      </c>
      <c r="B32" s="2">
        <v>0.08</v>
      </c>
      <c r="C32" s="2">
        <v>0.01</v>
      </c>
      <c r="D32" s="2">
        <v>0.09</v>
      </c>
      <c r="E32">
        <v>15116</v>
      </c>
      <c r="F32" s="2">
        <v>0.09</v>
      </c>
      <c r="G32" s="2">
        <v>0</v>
      </c>
      <c r="H32" s="2">
        <v>0.09</v>
      </c>
      <c r="I32">
        <v>15116</v>
      </c>
      <c r="J32" s="2">
        <v>0.09</v>
      </c>
      <c r="K32" s="2">
        <v>0</v>
      </c>
      <c r="L32" s="2">
        <v>0.09</v>
      </c>
      <c r="M32">
        <v>15116</v>
      </c>
    </row>
    <row r="33" spans="1:13" x14ac:dyDescent="0.25">
      <c r="A33" t="s">
        <v>67</v>
      </c>
      <c r="B33" s="2">
        <v>0.09</v>
      </c>
      <c r="C33" s="2">
        <v>0</v>
      </c>
      <c r="D33" s="2">
        <v>0.09</v>
      </c>
      <c r="E33">
        <v>14836</v>
      </c>
      <c r="F33" s="2">
        <v>0.09</v>
      </c>
      <c r="G33" s="2">
        <v>0</v>
      </c>
      <c r="H33" s="2">
        <v>0.1</v>
      </c>
      <c r="I33">
        <v>14836</v>
      </c>
      <c r="J33" s="2">
        <v>0.08</v>
      </c>
      <c r="K33" s="2">
        <v>0</v>
      </c>
      <c r="L33" s="2">
        <v>0.09</v>
      </c>
      <c r="M33">
        <v>14836</v>
      </c>
    </row>
    <row r="34" spans="1:13" x14ac:dyDescent="0.25">
      <c r="A34" t="s">
        <v>68</v>
      </c>
      <c r="B34" s="2">
        <v>0.09</v>
      </c>
      <c r="C34" s="2">
        <v>0</v>
      </c>
      <c r="D34" s="2">
        <v>0.1</v>
      </c>
      <c r="E34">
        <v>14848</v>
      </c>
      <c r="F34" s="2">
        <v>0.09</v>
      </c>
      <c r="G34" s="2">
        <v>0</v>
      </c>
      <c r="H34" s="2">
        <v>0.1</v>
      </c>
      <c r="I34">
        <v>14848</v>
      </c>
      <c r="J34" s="2">
        <v>0.1</v>
      </c>
      <c r="K34" s="2">
        <v>0</v>
      </c>
      <c r="L34" s="2">
        <v>0.1</v>
      </c>
      <c r="M34">
        <v>14848</v>
      </c>
    </row>
    <row r="35" spans="1:13" x14ac:dyDescent="0.25">
      <c r="A35" t="s">
        <v>106</v>
      </c>
      <c r="B35" s="2">
        <v>0.28000000000000003</v>
      </c>
      <c r="C35" s="2">
        <v>0.02</v>
      </c>
      <c r="D35" s="2">
        <v>0.31</v>
      </c>
      <c r="E35">
        <v>36648</v>
      </c>
      <c r="F35" s="2">
        <v>0.28999999999999998</v>
      </c>
      <c r="G35" s="2">
        <v>0.02</v>
      </c>
      <c r="H35" s="2">
        <v>0.32</v>
      </c>
      <c r="I35">
        <v>36648</v>
      </c>
      <c r="J35" s="2">
        <v>0.28999999999999998</v>
      </c>
      <c r="K35" s="2">
        <v>0.01</v>
      </c>
      <c r="L35" s="2">
        <v>0.31</v>
      </c>
      <c r="M35">
        <v>36648</v>
      </c>
    </row>
    <row r="36" spans="1:13" x14ac:dyDescent="0.25">
      <c r="A36" t="s">
        <v>76</v>
      </c>
      <c r="B36" s="2">
        <v>0.1</v>
      </c>
      <c r="C36" s="2">
        <v>0</v>
      </c>
      <c r="D36" s="2">
        <v>0.1</v>
      </c>
      <c r="E36">
        <v>15120</v>
      </c>
      <c r="F36" s="2">
        <v>0.1</v>
      </c>
      <c r="G36" s="2">
        <v>0</v>
      </c>
      <c r="H36" s="2">
        <v>0.1</v>
      </c>
      <c r="I36">
        <v>15120</v>
      </c>
      <c r="J36" s="2">
        <v>0.1</v>
      </c>
      <c r="K36" s="2">
        <v>0</v>
      </c>
      <c r="L36" s="2">
        <v>0.1</v>
      </c>
      <c r="M36">
        <v>15120</v>
      </c>
    </row>
    <row r="37" spans="1:13" x14ac:dyDescent="0.25">
      <c r="A37" t="s">
        <v>77</v>
      </c>
      <c r="B37" s="2">
        <v>0.12</v>
      </c>
      <c r="C37" s="2">
        <v>0</v>
      </c>
      <c r="D37" s="2">
        <v>0.13</v>
      </c>
      <c r="E37">
        <v>15172</v>
      </c>
      <c r="F37" s="2">
        <v>0.12</v>
      </c>
      <c r="G37" s="2">
        <v>0</v>
      </c>
      <c r="H37" s="2">
        <v>0.13</v>
      </c>
      <c r="I37">
        <v>15172</v>
      </c>
      <c r="J37" s="2">
        <v>0.12</v>
      </c>
      <c r="K37" s="2">
        <v>0.01</v>
      </c>
      <c r="L37" s="2">
        <v>0.13</v>
      </c>
      <c r="M37">
        <v>15172</v>
      </c>
    </row>
    <row r="38" spans="1:13" x14ac:dyDescent="0.25">
      <c r="A38" t="s">
        <v>80</v>
      </c>
      <c r="B38" s="2">
        <v>0.09</v>
      </c>
      <c r="C38" s="2">
        <v>0</v>
      </c>
      <c r="D38" s="2">
        <v>0.09</v>
      </c>
      <c r="E38">
        <v>15060</v>
      </c>
      <c r="F38" s="2">
        <v>0.08</v>
      </c>
      <c r="G38" s="2">
        <v>0</v>
      </c>
      <c r="H38" s="2">
        <v>0.09</v>
      </c>
      <c r="I38">
        <v>15060</v>
      </c>
      <c r="J38" s="2">
        <v>0.09</v>
      </c>
      <c r="K38" s="2">
        <v>0</v>
      </c>
      <c r="L38" s="2">
        <v>0.1</v>
      </c>
      <c r="M38">
        <v>15060</v>
      </c>
    </row>
    <row r="39" spans="1:13" x14ac:dyDescent="0.25">
      <c r="A39" t="s">
        <v>82</v>
      </c>
      <c r="B39" s="2">
        <v>0.11</v>
      </c>
      <c r="C39" s="2">
        <v>0</v>
      </c>
      <c r="D39" s="2">
        <v>0.11</v>
      </c>
      <c r="E39">
        <v>15112</v>
      </c>
      <c r="F39" s="2">
        <v>0.1</v>
      </c>
      <c r="G39" s="2">
        <v>0.01</v>
      </c>
      <c r="H39" s="2">
        <v>0.11</v>
      </c>
      <c r="I39">
        <v>15112</v>
      </c>
      <c r="J39" s="2">
        <v>0.1</v>
      </c>
      <c r="K39" s="2">
        <v>0</v>
      </c>
      <c r="L39" s="2">
        <v>0.11</v>
      </c>
      <c r="M39">
        <v>15112</v>
      </c>
    </row>
    <row r="40" spans="1:13" x14ac:dyDescent="0.25">
      <c r="A40" t="s">
        <v>84</v>
      </c>
      <c r="B40" s="2">
        <v>0.94</v>
      </c>
      <c r="C40" s="2">
        <v>0</v>
      </c>
      <c r="D40" s="2">
        <v>0.95</v>
      </c>
      <c r="E40">
        <v>17972</v>
      </c>
      <c r="F40" s="2">
        <v>0.94</v>
      </c>
      <c r="G40" s="2">
        <v>0.01</v>
      </c>
      <c r="H40" s="2">
        <v>0.96</v>
      </c>
      <c r="I40">
        <v>17972</v>
      </c>
      <c r="J40" s="2">
        <v>0.95</v>
      </c>
      <c r="K40" s="2">
        <v>0</v>
      </c>
      <c r="L40" s="2">
        <v>0.95</v>
      </c>
      <c r="M40">
        <v>17972</v>
      </c>
    </row>
    <row r="41" spans="1:13" x14ac:dyDescent="0.25">
      <c r="A41" t="s">
        <v>87</v>
      </c>
      <c r="B41" s="2">
        <v>0.08</v>
      </c>
      <c r="C41" s="2">
        <v>0.01</v>
      </c>
      <c r="D41" s="2">
        <v>0.1</v>
      </c>
      <c r="E41">
        <v>14840</v>
      </c>
      <c r="F41" s="2">
        <v>0.08</v>
      </c>
      <c r="G41" s="2">
        <v>0</v>
      </c>
      <c r="H41" s="2">
        <v>0.09</v>
      </c>
      <c r="I41">
        <v>14840</v>
      </c>
      <c r="J41" s="2">
        <v>0.09</v>
      </c>
      <c r="K41" s="2">
        <v>0</v>
      </c>
      <c r="L41" s="2">
        <v>0.09</v>
      </c>
      <c r="M41">
        <v>14840</v>
      </c>
    </row>
    <row r="42" spans="1:13" x14ac:dyDescent="0.25">
      <c r="A42" t="s">
        <v>88</v>
      </c>
      <c r="B42" s="2">
        <v>0.37</v>
      </c>
      <c r="C42" s="2">
        <v>0</v>
      </c>
      <c r="D42" s="2">
        <v>0.38</v>
      </c>
      <c r="E42">
        <v>15104</v>
      </c>
      <c r="F42" s="2">
        <v>0.39</v>
      </c>
      <c r="G42" s="2">
        <v>0</v>
      </c>
      <c r="H42" s="2">
        <v>0.4</v>
      </c>
      <c r="I42">
        <v>15104</v>
      </c>
      <c r="J42" s="2">
        <v>0.37</v>
      </c>
      <c r="K42" s="2">
        <v>0</v>
      </c>
      <c r="L42" s="2">
        <v>0.38</v>
      </c>
      <c r="M42">
        <v>15104</v>
      </c>
    </row>
    <row r="43" spans="1:13" x14ac:dyDescent="0.25">
      <c r="A43" t="s">
        <v>92</v>
      </c>
      <c r="B43" s="2">
        <v>0.09</v>
      </c>
      <c r="C43" s="2">
        <v>0</v>
      </c>
      <c r="D43" s="2">
        <v>0.09</v>
      </c>
      <c r="E43">
        <v>15104</v>
      </c>
      <c r="F43" s="2">
        <v>0.09</v>
      </c>
      <c r="G43" s="2">
        <v>0</v>
      </c>
      <c r="H43" s="2">
        <v>0.1</v>
      </c>
      <c r="I43">
        <v>15104</v>
      </c>
      <c r="J43" s="2">
        <v>0.09</v>
      </c>
      <c r="K43" s="2">
        <v>0</v>
      </c>
      <c r="L43" s="2">
        <v>0.09</v>
      </c>
      <c r="M43">
        <v>15104</v>
      </c>
    </row>
    <row r="44" spans="1:13" x14ac:dyDescent="0.25">
      <c r="A44" t="s">
        <v>93</v>
      </c>
      <c r="B44" s="2">
        <v>0.09</v>
      </c>
      <c r="C44" s="2">
        <v>0</v>
      </c>
      <c r="D44" s="2">
        <v>0.1</v>
      </c>
      <c r="E44">
        <v>15132</v>
      </c>
      <c r="F44" s="2">
        <v>0.09</v>
      </c>
      <c r="G44" s="2">
        <v>0</v>
      </c>
      <c r="H44" s="2">
        <v>0.1</v>
      </c>
      <c r="I44">
        <v>15132</v>
      </c>
      <c r="J44" s="2">
        <v>0.09</v>
      </c>
      <c r="K44" s="2">
        <v>0</v>
      </c>
      <c r="L44" s="2">
        <v>0.1</v>
      </c>
      <c r="M44">
        <v>15132</v>
      </c>
    </row>
    <row r="45" spans="1:13" x14ac:dyDescent="0.25">
      <c r="A45" t="s">
        <v>94</v>
      </c>
      <c r="B45" s="2">
        <v>0.15</v>
      </c>
      <c r="C45" s="2">
        <v>0.01</v>
      </c>
      <c r="D45" s="2">
        <v>0.17</v>
      </c>
      <c r="E45">
        <v>32968</v>
      </c>
      <c r="F45" s="2">
        <v>0.14000000000000001</v>
      </c>
      <c r="G45" s="2">
        <v>0.02</v>
      </c>
      <c r="H45" s="2">
        <v>0.17</v>
      </c>
      <c r="I45">
        <v>32968</v>
      </c>
      <c r="J45" s="2">
        <v>0.15</v>
      </c>
      <c r="K45" s="2">
        <v>0</v>
      </c>
      <c r="L45" s="2">
        <v>0.16</v>
      </c>
      <c r="M45">
        <v>32968</v>
      </c>
    </row>
    <row r="46" spans="1:13" x14ac:dyDescent="0.25">
      <c r="A46" t="s">
        <v>95</v>
      </c>
      <c r="B46" s="2">
        <v>0.1</v>
      </c>
      <c r="C46" s="2">
        <v>0</v>
      </c>
      <c r="D46" s="2">
        <v>0.1</v>
      </c>
      <c r="E46">
        <v>15136</v>
      </c>
      <c r="F46" s="2">
        <v>0.1</v>
      </c>
      <c r="G46" s="2">
        <v>0</v>
      </c>
      <c r="H46" s="2">
        <v>0.1</v>
      </c>
      <c r="I46">
        <v>15136</v>
      </c>
      <c r="J46" s="2">
        <v>0.09</v>
      </c>
      <c r="K46" s="2">
        <v>0.01</v>
      </c>
      <c r="L46" s="2">
        <v>0.1</v>
      </c>
      <c r="M46">
        <v>15136</v>
      </c>
    </row>
    <row r="47" spans="1:13" x14ac:dyDescent="0.25">
      <c r="A47" t="s">
        <v>96</v>
      </c>
      <c r="B47" s="2">
        <v>1</v>
      </c>
      <c r="C47" s="2">
        <v>0.13</v>
      </c>
      <c r="D47" s="2">
        <v>1.1399999999999999</v>
      </c>
      <c r="E47">
        <v>239372</v>
      </c>
      <c r="F47" s="2">
        <v>0.98</v>
      </c>
      <c r="G47" s="2">
        <v>0.12</v>
      </c>
      <c r="H47" s="2">
        <v>1.1200000000000001</v>
      </c>
      <c r="I47">
        <v>239372</v>
      </c>
      <c r="J47" s="2">
        <v>1.01</v>
      </c>
      <c r="K47" s="2">
        <v>0.1</v>
      </c>
      <c r="L47" s="2">
        <v>1.1100000000000001</v>
      </c>
      <c r="M47">
        <v>239372</v>
      </c>
    </row>
    <row r="48" spans="1:13" x14ac:dyDescent="0.25">
      <c r="A48" t="s">
        <v>97</v>
      </c>
      <c r="B48" s="2">
        <v>0.08</v>
      </c>
      <c r="C48" s="2">
        <v>0</v>
      </c>
      <c r="D48" s="2">
        <v>0.09</v>
      </c>
      <c r="E48">
        <v>14840</v>
      </c>
      <c r="F48" s="2">
        <v>0.08</v>
      </c>
      <c r="G48" s="2">
        <v>0</v>
      </c>
      <c r="H48" s="2">
        <v>0.09</v>
      </c>
      <c r="I48">
        <v>14840</v>
      </c>
      <c r="J48" s="2">
        <v>0.08</v>
      </c>
      <c r="K48" s="2">
        <v>0</v>
      </c>
      <c r="L48" s="2">
        <v>0.09</v>
      </c>
      <c r="M48">
        <v>14840</v>
      </c>
    </row>
    <row r="49" spans="1:13" x14ac:dyDescent="0.25">
      <c r="A49" t="s">
        <v>98</v>
      </c>
      <c r="B49" s="2">
        <v>0.09</v>
      </c>
      <c r="C49" s="2">
        <v>0</v>
      </c>
      <c r="D49" s="2">
        <v>0.09</v>
      </c>
      <c r="E49">
        <v>14836</v>
      </c>
      <c r="F49" s="2">
        <v>0.08</v>
      </c>
      <c r="G49" s="2">
        <v>0</v>
      </c>
      <c r="H49" s="2">
        <v>0.09</v>
      </c>
      <c r="I49">
        <v>14836</v>
      </c>
      <c r="J49" s="2">
        <v>0.08</v>
      </c>
      <c r="K49" s="2">
        <v>0</v>
      </c>
      <c r="L49" s="2">
        <v>0.09</v>
      </c>
      <c r="M49">
        <v>14836</v>
      </c>
    </row>
    <row r="50" spans="1:13" x14ac:dyDescent="0.25">
      <c r="A50" t="s">
        <v>100</v>
      </c>
      <c r="B50" s="2">
        <v>0.08</v>
      </c>
      <c r="C50" s="2">
        <v>0</v>
      </c>
      <c r="D50" s="2">
        <v>0.1</v>
      </c>
      <c r="E50">
        <v>15196</v>
      </c>
      <c r="F50" s="2">
        <v>0.09</v>
      </c>
      <c r="G50" s="2">
        <v>0</v>
      </c>
      <c r="H50" s="2">
        <v>0.09</v>
      </c>
      <c r="I50">
        <v>15196</v>
      </c>
      <c r="J50" s="2">
        <v>0.09</v>
      </c>
      <c r="K50" s="2">
        <v>0</v>
      </c>
      <c r="L50" s="2">
        <v>0.09</v>
      </c>
      <c r="M50">
        <v>15196</v>
      </c>
    </row>
    <row r="51" spans="1:13" x14ac:dyDescent="0.25">
      <c r="A51" t="s">
        <v>102</v>
      </c>
      <c r="B51" s="2">
        <v>0.08</v>
      </c>
      <c r="C51" s="2">
        <v>0</v>
      </c>
      <c r="D51" s="2">
        <v>0.09</v>
      </c>
      <c r="E51">
        <v>14836</v>
      </c>
      <c r="F51" s="2">
        <v>0.09</v>
      </c>
      <c r="G51" s="2">
        <v>0</v>
      </c>
      <c r="H51" s="2">
        <v>0.09</v>
      </c>
      <c r="I51">
        <v>14836</v>
      </c>
      <c r="J51" s="2">
        <v>0.08</v>
      </c>
      <c r="K51" s="2">
        <v>0.01</v>
      </c>
      <c r="L51" s="2">
        <v>0.09</v>
      </c>
      <c r="M51">
        <v>14836</v>
      </c>
    </row>
    <row r="52" spans="1:13" x14ac:dyDescent="0.25">
      <c r="A52" t="s">
        <v>105</v>
      </c>
      <c r="B52" s="2">
        <v>0.08</v>
      </c>
      <c r="C52" s="2">
        <v>0.01</v>
      </c>
      <c r="D52" s="2">
        <v>0.1</v>
      </c>
      <c r="E52">
        <v>15120</v>
      </c>
      <c r="F52" s="2">
        <v>0.09</v>
      </c>
      <c r="G52" s="2">
        <v>0</v>
      </c>
      <c r="H52" s="2">
        <v>0.1</v>
      </c>
      <c r="I52">
        <v>15124</v>
      </c>
      <c r="J52" s="2">
        <v>0.09</v>
      </c>
      <c r="K52" s="2">
        <v>0.01</v>
      </c>
      <c r="L52" s="2">
        <v>0.1</v>
      </c>
      <c r="M52">
        <v>15124</v>
      </c>
    </row>
    <row r="53" spans="1:13" x14ac:dyDescent="0.25">
      <c r="A53" t="s">
        <v>166</v>
      </c>
      <c r="B53">
        <v>0.11</v>
      </c>
      <c r="C53">
        <v>0</v>
      </c>
      <c r="D53">
        <v>0.12</v>
      </c>
      <c r="E53">
        <v>14732</v>
      </c>
      <c r="F53">
        <v>0.1</v>
      </c>
      <c r="G53">
        <v>0.01</v>
      </c>
      <c r="H53">
        <v>0.12</v>
      </c>
      <c r="I53">
        <v>14732</v>
      </c>
      <c r="J53">
        <v>0.11</v>
      </c>
      <c r="K53">
        <v>0</v>
      </c>
      <c r="L53">
        <v>0.12</v>
      </c>
      <c r="M53">
        <v>14732</v>
      </c>
    </row>
    <row r="54" spans="1:13" x14ac:dyDescent="0.25">
      <c r="A54" t="s">
        <v>167</v>
      </c>
      <c r="B54">
        <v>0.12</v>
      </c>
      <c r="C54">
        <v>0.01</v>
      </c>
      <c r="D54">
        <v>0.14000000000000001</v>
      </c>
      <c r="E54">
        <v>14816</v>
      </c>
      <c r="F54">
        <v>0.13</v>
      </c>
      <c r="G54">
        <v>0</v>
      </c>
      <c r="H54">
        <v>0.14000000000000001</v>
      </c>
      <c r="I54">
        <v>14816</v>
      </c>
      <c r="J54">
        <v>0.13</v>
      </c>
      <c r="K54">
        <v>0</v>
      </c>
      <c r="L54">
        <v>0.14000000000000001</v>
      </c>
      <c r="M54">
        <v>14816</v>
      </c>
    </row>
    <row r="55" spans="1:13" x14ac:dyDescent="0.25">
      <c r="A55" t="s">
        <v>169</v>
      </c>
      <c r="B55">
        <v>0.2</v>
      </c>
      <c r="C55">
        <v>0</v>
      </c>
      <c r="D55">
        <v>0.21</v>
      </c>
      <c r="E55">
        <v>16760</v>
      </c>
      <c r="F55">
        <v>0.21</v>
      </c>
      <c r="G55">
        <v>0</v>
      </c>
      <c r="H55">
        <v>0.21</v>
      </c>
      <c r="I55">
        <v>16760</v>
      </c>
      <c r="J55">
        <v>0.2</v>
      </c>
      <c r="K55">
        <v>0.01</v>
      </c>
      <c r="L55">
        <v>0.21</v>
      </c>
      <c r="M55">
        <v>16760</v>
      </c>
    </row>
    <row r="56" spans="1:13" x14ac:dyDescent="0.25">
      <c r="A56" t="s">
        <v>170</v>
      </c>
      <c r="B56">
        <v>0.26</v>
      </c>
      <c r="C56">
        <v>0.01</v>
      </c>
      <c r="D56">
        <v>0.27</v>
      </c>
      <c r="E56">
        <v>16268</v>
      </c>
      <c r="F56">
        <v>0.26</v>
      </c>
      <c r="G56">
        <v>0</v>
      </c>
      <c r="H56">
        <v>0.27</v>
      </c>
      <c r="I56">
        <v>16268</v>
      </c>
      <c r="J56">
        <v>0.26</v>
      </c>
      <c r="K56">
        <v>0</v>
      </c>
      <c r="L56">
        <v>0.27</v>
      </c>
      <c r="M56">
        <v>16268</v>
      </c>
    </row>
    <row r="57" spans="1:13" x14ac:dyDescent="0.25">
      <c r="A57" t="s">
        <v>156</v>
      </c>
      <c r="B57">
        <v>1.61</v>
      </c>
      <c r="C57">
        <v>0.14000000000000001</v>
      </c>
      <c r="D57">
        <v>1.76</v>
      </c>
      <c r="E57">
        <v>251104</v>
      </c>
      <c r="F57">
        <v>1.72</v>
      </c>
      <c r="G57">
        <v>0.12</v>
      </c>
      <c r="H57">
        <v>1.84</v>
      </c>
      <c r="I57">
        <v>251104</v>
      </c>
      <c r="J57">
        <v>1.62</v>
      </c>
      <c r="K57">
        <v>0.14000000000000001</v>
      </c>
      <c r="L57">
        <v>1.77</v>
      </c>
      <c r="M57">
        <v>251104</v>
      </c>
    </row>
    <row r="58" spans="1:13" x14ac:dyDescent="0.25">
      <c r="A58" t="s">
        <v>171</v>
      </c>
      <c r="B58">
        <v>0.56000000000000005</v>
      </c>
      <c r="C58">
        <v>0.01</v>
      </c>
      <c r="D58">
        <v>0.57999999999999996</v>
      </c>
      <c r="E58">
        <v>17460</v>
      </c>
      <c r="F58">
        <v>0.56000000000000005</v>
      </c>
      <c r="G58">
        <v>0.01</v>
      </c>
      <c r="H58">
        <v>0.57999999999999996</v>
      </c>
      <c r="I58">
        <v>17460</v>
      </c>
      <c r="J58">
        <v>0.57999999999999996</v>
      </c>
      <c r="K58">
        <v>0</v>
      </c>
      <c r="L58">
        <v>0.59</v>
      </c>
      <c r="M58">
        <v>17460</v>
      </c>
    </row>
    <row r="59" spans="1:13" x14ac:dyDescent="0.25">
      <c r="A59" t="s">
        <v>173</v>
      </c>
      <c r="B59">
        <v>0.08</v>
      </c>
      <c r="C59">
        <v>0.01</v>
      </c>
      <c r="D59">
        <v>0.09</v>
      </c>
      <c r="E59">
        <v>15072</v>
      </c>
      <c r="F59">
        <v>0.09</v>
      </c>
      <c r="G59">
        <v>0</v>
      </c>
      <c r="H59">
        <v>0.09</v>
      </c>
      <c r="I59">
        <v>15072</v>
      </c>
      <c r="J59">
        <v>0.08</v>
      </c>
      <c r="K59">
        <v>0</v>
      </c>
      <c r="L59">
        <v>0.09</v>
      </c>
      <c r="M59">
        <v>15072</v>
      </c>
    </row>
    <row r="60" spans="1:13" x14ac:dyDescent="0.25">
      <c r="A60" t="s">
        <v>158</v>
      </c>
      <c r="B60">
        <v>0.1</v>
      </c>
      <c r="C60">
        <v>0</v>
      </c>
      <c r="D60">
        <v>0.11</v>
      </c>
      <c r="E60">
        <v>15136</v>
      </c>
      <c r="F60">
        <v>0.1</v>
      </c>
      <c r="G60">
        <v>0</v>
      </c>
      <c r="H60">
        <v>0.11</v>
      </c>
      <c r="I60">
        <v>15136</v>
      </c>
      <c r="J60">
        <v>0.11</v>
      </c>
      <c r="K60">
        <v>0</v>
      </c>
      <c r="L60">
        <v>0.11</v>
      </c>
      <c r="M60">
        <v>15136</v>
      </c>
    </row>
    <row r="61" spans="1:13" x14ac:dyDescent="0.25">
      <c r="A61" t="s">
        <v>176</v>
      </c>
      <c r="B61">
        <v>0.09</v>
      </c>
      <c r="C61">
        <v>0</v>
      </c>
      <c r="D61">
        <v>0.1</v>
      </c>
      <c r="E61">
        <v>15136</v>
      </c>
      <c r="F61">
        <v>0.08</v>
      </c>
      <c r="G61">
        <v>0.01</v>
      </c>
      <c r="H61">
        <v>0.1</v>
      </c>
      <c r="I61">
        <v>15136</v>
      </c>
      <c r="J61">
        <v>0.1</v>
      </c>
      <c r="K61">
        <v>0</v>
      </c>
      <c r="L61">
        <v>0.1</v>
      </c>
      <c r="M61">
        <v>15136</v>
      </c>
    </row>
    <row r="62" spans="1:13" x14ac:dyDescent="0.25">
      <c r="A62" t="s">
        <v>161</v>
      </c>
      <c r="B62">
        <v>0.12</v>
      </c>
      <c r="C62">
        <v>0</v>
      </c>
      <c r="D62">
        <v>0.12</v>
      </c>
      <c r="E62">
        <v>15180</v>
      </c>
      <c r="F62">
        <v>0.12</v>
      </c>
      <c r="G62">
        <v>0</v>
      </c>
      <c r="H62">
        <v>0.13</v>
      </c>
      <c r="I62">
        <v>15180</v>
      </c>
      <c r="J62">
        <v>0.12</v>
      </c>
      <c r="K62">
        <v>0</v>
      </c>
      <c r="L62">
        <v>0.13</v>
      </c>
      <c r="M62">
        <v>15180</v>
      </c>
    </row>
    <row r="63" spans="1:13" x14ac:dyDescent="0.25">
      <c r="A63" t="s">
        <v>178</v>
      </c>
      <c r="B63">
        <v>0.09</v>
      </c>
      <c r="C63">
        <v>0</v>
      </c>
      <c r="D63">
        <v>0.09</v>
      </c>
      <c r="E63">
        <v>15512</v>
      </c>
      <c r="F63">
        <v>0.08</v>
      </c>
      <c r="G63">
        <v>0</v>
      </c>
      <c r="H63">
        <v>0.09</v>
      </c>
      <c r="I63">
        <v>15512</v>
      </c>
      <c r="J63">
        <v>0.09</v>
      </c>
      <c r="K63">
        <v>0</v>
      </c>
      <c r="L63">
        <v>0.1</v>
      </c>
      <c r="M63">
        <v>15512</v>
      </c>
    </row>
    <row r="64" spans="1:13" x14ac:dyDescent="0.25">
      <c r="A64" t="s">
        <v>179</v>
      </c>
      <c r="B64">
        <v>1.61</v>
      </c>
      <c r="C64">
        <v>0.18</v>
      </c>
      <c r="D64">
        <v>1.8</v>
      </c>
      <c r="E64">
        <v>250600</v>
      </c>
      <c r="F64">
        <v>1.64</v>
      </c>
      <c r="G64">
        <v>0.16</v>
      </c>
      <c r="H64">
        <v>1.8</v>
      </c>
      <c r="I64">
        <v>250600</v>
      </c>
      <c r="J64">
        <v>1.64</v>
      </c>
      <c r="K64">
        <v>0.14000000000000001</v>
      </c>
      <c r="L64">
        <v>1.79</v>
      </c>
      <c r="M64">
        <v>250600</v>
      </c>
    </row>
    <row r="65" spans="1:13" x14ac:dyDescent="0.25">
      <c r="A65" t="s">
        <v>164</v>
      </c>
      <c r="B65">
        <v>1.02</v>
      </c>
      <c r="C65">
        <v>0.12</v>
      </c>
      <c r="D65">
        <v>1.1499999999999999</v>
      </c>
      <c r="E65">
        <v>239552</v>
      </c>
      <c r="F65">
        <v>0.98</v>
      </c>
      <c r="G65">
        <v>0.16</v>
      </c>
      <c r="H65">
        <v>1.1499999999999999</v>
      </c>
      <c r="I65">
        <v>239552</v>
      </c>
      <c r="J65">
        <v>1.02</v>
      </c>
      <c r="K65">
        <v>0.13</v>
      </c>
      <c r="L65">
        <v>1.1499999999999999</v>
      </c>
      <c r="M65">
        <v>239552</v>
      </c>
    </row>
    <row r="66" spans="1:13" x14ac:dyDescent="0.25">
      <c r="A66" t="s">
        <v>152</v>
      </c>
      <c r="B66">
        <v>3.09</v>
      </c>
      <c r="C66">
        <v>0.02</v>
      </c>
      <c r="D66">
        <v>3.12</v>
      </c>
      <c r="E66">
        <v>33256</v>
      </c>
      <c r="F66">
        <v>3.1</v>
      </c>
      <c r="G66">
        <v>0.02</v>
      </c>
      <c r="H66">
        <v>3.13</v>
      </c>
      <c r="I66">
        <v>33256</v>
      </c>
      <c r="J66">
        <v>3.14</v>
      </c>
      <c r="K66">
        <v>0.01</v>
      </c>
      <c r="L66">
        <v>3.16</v>
      </c>
      <c r="M66">
        <v>33256</v>
      </c>
    </row>
    <row r="67" spans="1:13" x14ac:dyDescent="0.25">
      <c r="A67" t="s">
        <v>153</v>
      </c>
      <c r="B67">
        <v>6.81</v>
      </c>
      <c r="C67">
        <v>1.68</v>
      </c>
      <c r="D67">
        <v>8.51</v>
      </c>
      <c r="E67">
        <v>2634420</v>
      </c>
      <c r="F67">
        <v>6.74</v>
      </c>
      <c r="G67">
        <v>1.74</v>
      </c>
      <c r="H67">
        <v>8.49</v>
      </c>
      <c r="I67">
        <v>2634420</v>
      </c>
      <c r="J67">
        <v>6.58</v>
      </c>
      <c r="K67">
        <v>1.82</v>
      </c>
      <c r="L67">
        <v>8.43</v>
      </c>
      <c r="M67">
        <v>2634420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7C80E-6ABB-4086-942A-D36895B20436}">
  <dimension ref="A1:AC137"/>
  <sheetViews>
    <sheetView workbookViewId="0">
      <pane xSplit="1" ySplit="2" topLeftCell="N123" activePane="bottomRight" state="frozen"/>
      <selection pane="topRight" activeCell="B1" sqref="B1"/>
      <selection pane="bottomLeft" activeCell="A3" sqref="A3"/>
      <selection pane="bottomRight" activeCell="AC137" sqref="AC137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134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_xlfn.IFNA(MAX(ABS(INDIRECT("'" &amp; B$2 &amp; "'!E" &amp; ROWS!B3)-MEMORY!B3*1000), ABS(INDIRECT("'" &amp; B$2 &amp; "'!I" &amp; ROWS!B3)-MEMORY!B3*1000), ABS(INDIRECT("'" &amp; B$2 &amp; "'!M" &amp; ROWS!B3)-MEMORY!B3*1000))/(MEMORY!B3*1000), "")</f>
        <v>0</v>
      </c>
      <c r="C3" s="2">
        <f ca="1">_xlfn.IFNA(MAX(ABS(INDIRECT("'" &amp; C$2 &amp; "'!E" &amp; ROWS!C3)-MEMORY!C3*1000), ABS(INDIRECT("'" &amp; C$2 &amp; "'!I" &amp; ROWS!C3)-MEMORY!C3*1000), ABS(INDIRECT("'" &amp; C$2 &amp; "'!M" &amp; ROWS!C3)-MEMORY!C3*1000))/(MEMORY!C3*1000), "")</f>
        <v>0</v>
      </c>
      <c r="D3" s="2">
        <f ca="1">_xlfn.IFNA(MAX(ABS(INDIRECT("'" &amp; D$2 &amp; "'!E" &amp; ROWS!D3)-MEMORY!D3*1000), ABS(INDIRECT("'" &amp; D$2 &amp; "'!I" &amp; ROWS!D3)-MEMORY!D3*1000), ABS(INDIRECT("'" &amp; D$2 &amp; "'!M" &amp; ROWS!D3)-MEMORY!D3*1000))/(MEMORY!D3*1000), "")</f>
        <v>0</v>
      </c>
      <c r="E3" s="2" t="str">
        <f ca="1">_xlfn.IFNA(MAX(ABS(INDIRECT("'" &amp; E$2 &amp; "'!E" &amp; ROWS!E3)-MEMORY!E3*1000), ABS(INDIRECT("'" &amp; E$2 &amp; "'!I" &amp; ROWS!E3)-MEMORY!E3*1000), ABS(INDIRECT("'" &amp; E$2 &amp; "'!M" &amp; ROWS!E3)-MEMORY!E3*1000))/(MEMORY!E3*1000), "")</f>
        <v/>
      </c>
      <c r="F3" s="2" t="str">
        <f ca="1">_xlfn.IFNA(MAX(ABS(INDIRECT("'" &amp; F$2 &amp; "'!E" &amp; ROWS!F3)-MEMORY!F3*1000), ABS(INDIRECT("'" &amp; F$2 &amp; "'!I" &amp; ROWS!F3)-MEMORY!F3*1000), ABS(INDIRECT("'" &amp; F$2 &amp; "'!M" &amp; ROWS!F3)-MEMORY!F3*1000))/(MEMORY!F3*1000), "")</f>
        <v/>
      </c>
      <c r="G3" s="2" t="str">
        <f ca="1">_xlfn.IFNA(MAX(ABS(INDIRECT("'" &amp; G$2 &amp; "'!E" &amp; ROWS!G3)-MEMORY!G3*1000), ABS(INDIRECT("'" &amp; G$2 &amp; "'!I" &amp; ROWS!G3)-MEMORY!G3*1000), ABS(INDIRECT("'" &amp; G$2 &amp; "'!M" &amp; ROWS!G3)-MEMORY!G3*1000))/(MEMORY!G3*1000), "")</f>
        <v/>
      </c>
      <c r="H3" s="2" t="str">
        <f ca="1">_xlfn.IFNA(MAX(ABS(INDIRECT("'" &amp; H$2 &amp; "'!E" &amp; ROWS!H3)-MEMORY!H3*1000), ABS(INDIRECT("'" &amp; H$2 &amp; "'!I" &amp; ROWS!H3)-MEMORY!H3*1000), ABS(INDIRECT("'" &amp; H$2 &amp; "'!M" &amp; ROWS!H3)-MEMORY!H3*1000))/(MEMORY!H3*1000), "")</f>
        <v/>
      </c>
      <c r="I3" s="2" t="str">
        <f ca="1">_xlfn.IFNA(MAX(ABS(INDIRECT("'" &amp; I$2 &amp; "'!E" &amp; ROWS!I3)-MEMORY!I3*1000), ABS(INDIRECT("'" &amp; I$2 &amp; "'!I" &amp; ROWS!I3)-MEMORY!I3*1000), ABS(INDIRECT("'" &amp; I$2 &amp; "'!M" &amp; ROWS!I3)-MEMORY!I3*1000))/(MEMORY!I3*1000), "")</f>
        <v/>
      </c>
      <c r="J3" s="2">
        <f ca="1">_xlfn.IFNA(MAX(ABS(INDIRECT("'" &amp; J$2 &amp; "'!E" &amp; ROWS!J3)-MEMORY!J3*1000), ABS(INDIRECT("'" &amp; J$2 &amp; "'!I" &amp; ROWS!J3)-MEMORY!J3*1000), ABS(INDIRECT("'" &amp; J$2 &amp; "'!M" &amp; ROWS!J3)-MEMORY!J3*1000))/(MEMORY!J3*1000), "")</f>
        <v>0</v>
      </c>
      <c r="K3" s="2">
        <f ca="1">_xlfn.IFNA(MAX(ABS(INDIRECT("'" &amp; K$2 &amp; "'!E" &amp; ROWS!K3)-MEMORY!K3*1000), ABS(INDIRECT("'" &amp; K$2 &amp; "'!I" &amp; ROWS!K3)-MEMORY!K3*1000), ABS(INDIRECT("'" &amp; K$2 &amp; "'!M" &amp; ROWS!K3)-MEMORY!K3*1000))/(MEMORY!K3*1000), "")</f>
        <v>0</v>
      </c>
      <c r="L3" s="2">
        <f ca="1">_xlfn.IFNA(MAX(ABS(INDIRECT("'" &amp; L$2 &amp; "'!E" &amp; ROWS!L3)-MEMORY!L3*1000), ABS(INDIRECT("'" &amp; L$2 &amp; "'!I" &amp; ROWS!L3)-MEMORY!L3*1000), ABS(INDIRECT("'" &amp; L$2 &amp; "'!M" &amp; ROWS!L3)-MEMORY!L3*1000))/(MEMORY!L3*1000), "")</f>
        <v>0</v>
      </c>
      <c r="M3" s="2" t="str">
        <f ca="1">_xlfn.IFNA(MAX(ABS(INDIRECT("'" &amp; M$2 &amp; "'!E" &amp; ROWS!M3)-MEMORY!M3*1000), ABS(INDIRECT("'" &amp; M$2 &amp; "'!I" &amp; ROWS!M3)-MEMORY!M3*1000), ABS(INDIRECT("'" &amp; M$2 &amp; "'!M" &amp; ROWS!M3)-MEMORY!M3*1000))/(MEMORY!M3*1000), "")</f>
        <v/>
      </c>
      <c r="N3" s="2" t="str">
        <f ca="1">_xlfn.IFNA(MAX(ABS(INDIRECT("'" &amp; N$2 &amp; "'!E" &amp; ROWS!N3)-MEMORY!N3*1000), ABS(INDIRECT("'" &amp; N$2 &amp; "'!I" &amp; ROWS!N3)-MEMORY!N3*1000), ABS(INDIRECT("'" &amp; N$2 &amp; "'!M" &amp; ROWS!N3)-MEMORY!N3*1000))/(MEMORY!N3*1000), "")</f>
        <v/>
      </c>
      <c r="O3" s="2" t="str">
        <f ca="1">_xlfn.IFNA(MAX(ABS(INDIRECT("'" &amp; O$2 &amp; "'!E" &amp; ROWS!O3)-MEMORY!O3*1000), ABS(INDIRECT("'" &amp; O$2 &amp; "'!I" &amp; ROWS!O3)-MEMORY!O3*1000), ABS(INDIRECT("'" &amp; O$2 &amp; "'!M" &amp; ROWS!O3)-MEMORY!O3*1000))/(MEMORY!O3*1000), "")</f>
        <v/>
      </c>
      <c r="P3" s="2" t="str">
        <f ca="1">_xlfn.IFNA(MAX(ABS(INDIRECT("'" &amp; P$2 &amp; "'!E" &amp; ROWS!P3)-MEMORY!P3*1000), ABS(INDIRECT("'" &amp; P$2 &amp; "'!I" &amp; ROWS!P3)-MEMORY!P3*1000), ABS(INDIRECT("'" &amp; P$2 &amp; "'!M" &amp; ROWS!P3)-MEMORY!P3*1000))/(MEMORY!P3*1000), "")</f>
        <v/>
      </c>
      <c r="Q3" s="2" t="str">
        <f ca="1">_xlfn.IFNA(MAX(ABS(INDIRECT("'" &amp; Q$2 &amp; "'!E" &amp; ROWS!Q3)-MEMORY!Q3*1000), ABS(INDIRECT("'" &amp; Q$2 &amp; "'!I" &amp; ROWS!Q3)-MEMORY!Q3*1000), ABS(INDIRECT("'" &amp; Q$2 &amp; "'!M" &amp; ROWS!Q3)-MEMORY!Q3*1000))/(MEMORY!Q3*1000), "")</f>
        <v/>
      </c>
      <c r="R3" s="2">
        <f ca="1">_xlfn.IFNA(MAX(ABS(INDIRECT("'" &amp; R$2 &amp; "'!E" &amp; ROWS!R3)-MEMORY!R3*1000), ABS(INDIRECT("'" &amp; R$2 &amp; "'!I" &amp; ROWS!R3)-MEMORY!R3*1000), ABS(INDIRECT("'" &amp; R$2 &amp; "'!M" &amp; ROWS!R3)-MEMORY!R3*1000))/(MEMORY!R3*1000), "")</f>
        <v>0</v>
      </c>
      <c r="S3" s="2">
        <f ca="1">_xlfn.IFNA(MAX(ABS(INDIRECT("'" &amp; S$2 &amp; "'!E" &amp; ROWS!S3)-MEMORY!S3*1000), ABS(INDIRECT("'" &amp; S$2 &amp; "'!I" &amp; ROWS!S3)-MEMORY!S3*1000), ABS(INDIRECT("'" &amp; S$2 &amp; "'!M" &amp; ROWS!S3)-MEMORY!S3*1000))/(MEMORY!S3*1000), "")</f>
        <v>0</v>
      </c>
      <c r="T3" s="2">
        <f ca="1">_xlfn.IFNA(MAX(ABS(INDIRECT("'" &amp; T$2 &amp; "'!E" &amp; ROWS!T3)-MEMORY!T3*1000), ABS(INDIRECT("'" &amp; T$2 &amp; "'!I" &amp; ROWS!T3)-MEMORY!T3*1000), ABS(INDIRECT("'" &amp; T$2 &amp; "'!M" &amp; ROWS!T3)-MEMORY!T3*1000))/(MEMORY!T3*1000), "")</f>
        <v>0</v>
      </c>
      <c r="U3" s="2" t="str">
        <f ca="1">_xlfn.IFNA(MAX(ABS(INDIRECT("'" &amp; U$2 &amp; "'!E" &amp; ROWS!U3)-MEMORY!U3*1000), ABS(INDIRECT("'" &amp; U$2 &amp; "'!I" &amp; ROWS!U3)-MEMORY!U3*1000), ABS(INDIRECT("'" &amp; U$2 &amp; "'!M" &amp; ROWS!U3)-MEMORY!U3*1000))/(MEMORY!U3*1000), "")</f>
        <v/>
      </c>
      <c r="V3" s="2" t="str">
        <f ca="1">_xlfn.IFNA(MAX(ABS(INDIRECT("'" &amp; V$2 &amp; "'!E" &amp; ROWS!V3)-MEMORY!V3*1000), ABS(INDIRECT("'" &amp; V$2 &amp; "'!I" &amp; ROWS!V3)-MEMORY!V3*1000), ABS(INDIRECT("'" &amp; V$2 &amp; "'!M" &amp; ROWS!V3)-MEMORY!V3*1000))/(MEMORY!V3*1000), "")</f>
        <v/>
      </c>
      <c r="W3" s="2" t="str">
        <f ca="1">_xlfn.IFNA(MAX(ABS(INDIRECT("'" &amp; W$2 &amp; "'!E" &amp; ROWS!W3)-MEMORY!W3*1000), ABS(INDIRECT("'" &amp; W$2 &amp; "'!I" &amp; ROWS!W3)-MEMORY!W3*1000), ABS(INDIRECT("'" &amp; W$2 &amp; "'!M" &amp; ROWS!W3)-MEMORY!W3*1000))/(MEMORY!W3*1000), "")</f>
        <v/>
      </c>
      <c r="X3" s="2" t="str">
        <f ca="1">_xlfn.IFNA(MAX(ABS(INDIRECT("'" &amp; X$2 &amp; "'!E" &amp; ROWS!X3)-MEMORY!X3*1000), ABS(INDIRECT("'" &amp; X$2 &amp; "'!I" &amp; ROWS!X3)-MEMORY!X3*1000), ABS(INDIRECT("'" &amp; X$2 &amp; "'!M" &amp; ROWS!X3)-MEMORY!X3*1000))/(MEMORY!X3*1000), "")</f>
        <v/>
      </c>
      <c r="Y3" s="2" t="str">
        <f ca="1">_xlfn.IFNA(MAX(ABS(INDIRECT("'" &amp; Y$2 &amp; "'!E" &amp; ROWS!Y3)-MEMORY!Y3*1000), ABS(INDIRECT("'" &amp; Y$2 &amp; "'!I" &amp; ROWS!Y3)-MEMORY!Y3*1000), ABS(INDIRECT("'" &amp; Y$2 &amp; "'!M" &amp; ROWS!Y3)-MEMORY!Y3*1000))/(MEMORY!Y3*1000), "")</f>
        <v/>
      </c>
    </row>
    <row r="4" spans="1:25" x14ac:dyDescent="0.25">
      <c r="A4" t="str">
        <f>METRICS!A3</f>
        <v>alloc</v>
      </c>
      <c r="B4" s="2">
        <f ca="1">_xlfn.IFNA(MAX(ABS(INDIRECT("'" &amp; B$2 &amp; "'!E" &amp; ROWS!B4)-MEMORY!B4*1000), ABS(INDIRECT("'" &amp; B$2 &amp; "'!I" &amp; ROWS!B4)-MEMORY!B4*1000), ABS(INDIRECT("'" &amp; B$2 &amp; "'!M" &amp; ROWS!B4)-MEMORY!B4*1000))/(MEMORY!B4*1000), "")</f>
        <v>0</v>
      </c>
      <c r="C4" s="2">
        <f ca="1">_xlfn.IFNA(MAX(ABS(INDIRECT("'" &amp; C$2 &amp; "'!E" &amp; ROWS!C4)-MEMORY!C4*1000), ABS(INDIRECT("'" &amp; C$2 &amp; "'!I" &amp; ROWS!C4)-MEMORY!C4*1000), ABS(INDIRECT("'" &amp; C$2 &amp; "'!M" &amp; ROWS!C4)-MEMORY!C4*1000))/(MEMORY!C4*1000), "")</f>
        <v>0</v>
      </c>
      <c r="D4" s="2">
        <f ca="1">_xlfn.IFNA(MAX(ABS(INDIRECT("'" &amp; D$2 &amp; "'!E" &amp; ROWS!D4)-MEMORY!D4*1000), ABS(INDIRECT("'" &amp; D$2 &amp; "'!I" &amp; ROWS!D4)-MEMORY!D4*1000), ABS(INDIRECT("'" &amp; D$2 &amp; "'!M" &amp; ROWS!D4)-MEMORY!D4*1000))/(MEMORY!D4*1000), "")</f>
        <v>0</v>
      </c>
      <c r="E4" s="2">
        <f ca="1">_xlfn.IFNA(MAX(ABS(INDIRECT("'" &amp; E$2 &amp; "'!E" &amp; ROWS!E4)-MEMORY!E4*1000), ABS(INDIRECT("'" &amp; E$2 &amp; "'!I" &amp; ROWS!E4)-MEMORY!E4*1000), ABS(INDIRECT("'" &amp; E$2 &amp; "'!M" &amp; ROWS!E4)-MEMORY!E4*1000))/(MEMORY!E4*1000), "")</f>
        <v>0</v>
      </c>
      <c r="F4" s="2">
        <f ca="1">_xlfn.IFNA(MAX(ABS(INDIRECT("'" &amp; F$2 &amp; "'!E" &amp; ROWS!F4)-MEMORY!F4*1000), ABS(INDIRECT("'" &amp; F$2 &amp; "'!I" &amp; ROWS!F4)-MEMORY!F4*1000), ABS(INDIRECT("'" &amp; F$2 &amp; "'!M" &amp; ROWS!F4)-MEMORY!F4*1000))/(MEMORY!F4*1000), "")</f>
        <v>0</v>
      </c>
      <c r="G4" s="2">
        <f ca="1">_xlfn.IFNA(MAX(ABS(INDIRECT("'" &amp; G$2 &amp; "'!E" &amp; ROWS!G4)-MEMORY!G4*1000), ABS(INDIRECT("'" &amp; G$2 &amp; "'!I" &amp; ROWS!G4)-MEMORY!G4*1000), ABS(INDIRECT("'" &amp; G$2 &amp; "'!M" &amp; ROWS!G4)-MEMORY!G4*1000))/(MEMORY!G4*1000), "")</f>
        <v>0</v>
      </c>
      <c r="H4" s="2">
        <f ca="1">_xlfn.IFNA(MAX(ABS(INDIRECT("'" &amp; H$2 &amp; "'!E" &amp; ROWS!H4)-MEMORY!H4*1000), ABS(INDIRECT("'" &amp; H$2 &amp; "'!I" &amp; ROWS!H4)-MEMORY!H4*1000), ABS(INDIRECT("'" &amp; H$2 &amp; "'!M" &amp; ROWS!H4)-MEMORY!H4*1000))/(MEMORY!H4*1000), "")</f>
        <v>0</v>
      </c>
      <c r="I4" s="2">
        <f ca="1">_xlfn.IFNA(MAX(ABS(INDIRECT("'" &amp; I$2 &amp; "'!E" &amp; ROWS!I4)-MEMORY!I4*1000), ABS(INDIRECT("'" &amp; I$2 &amp; "'!I" &amp; ROWS!I4)-MEMORY!I4*1000), ABS(INDIRECT("'" &amp; I$2 &amp; "'!M" &amp; ROWS!I4)-MEMORY!I4*1000))/(MEMORY!I4*1000), "")</f>
        <v>0</v>
      </c>
      <c r="J4" s="2">
        <f ca="1">_xlfn.IFNA(MAX(ABS(INDIRECT("'" &amp; J$2 &amp; "'!E" &amp; ROWS!J4)-MEMORY!J4*1000), ABS(INDIRECT("'" &amp; J$2 &amp; "'!I" &amp; ROWS!J4)-MEMORY!J4*1000), ABS(INDIRECT("'" &amp; J$2 &amp; "'!M" &amp; ROWS!J4)-MEMORY!J4*1000))/(MEMORY!J4*1000), "")</f>
        <v>0</v>
      </c>
      <c r="K4" s="2">
        <f ca="1">_xlfn.IFNA(MAX(ABS(INDIRECT("'" &amp; K$2 &amp; "'!E" &amp; ROWS!K4)-MEMORY!K4*1000), ABS(INDIRECT("'" &amp; K$2 &amp; "'!I" &amp; ROWS!K4)-MEMORY!K4*1000), ABS(INDIRECT("'" &amp; K$2 &amp; "'!M" &amp; ROWS!K4)-MEMORY!K4*1000))/(MEMORY!K4*1000), "")</f>
        <v>0</v>
      </c>
      <c r="L4" s="2">
        <f ca="1">_xlfn.IFNA(MAX(ABS(INDIRECT("'" &amp; L$2 &amp; "'!E" &amp; ROWS!L4)-MEMORY!L4*1000), ABS(INDIRECT("'" &amp; L$2 &amp; "'!I" &amp; ROWS!L4)-MEMORY!L4*1000), ABS(INDIRECT("'" &amp; L$2 &amp; "'!M" &amp; ROWS!L4)-MEMORY!L4*1000))/(MEMORY!L4*1000), "")</f>
        <v>0</v>
      </c>
      <c r="M4" s="2">
        <f ca="1">_xlfn.IFNA(MAX(ABS(INDIRECT("'" &amp; M$2 &amp; "'!E" &amp; ROWS!M4)-MEMORY!M4*1000), ABS(INDIRECT("'" &amp; M$2 &amp; "'!I" &amp; ROWS!M4)-MEMORY!M4*1000), ABS(INDIRECT("'" &amp; M$2 &amp; "'!M" &amp; ROWS!M4)-MEMORY!M4*1000))/(MEMORY!M4*1000), "")</f>
        <v>0</v>
      </c>
      <c r="N4" s="2">
        <f ca="1">_xlfn.IFNA(MAX(ABS(INDIRECT("'" &amp; N$2 &amp; "'!E" &amp; ROWS!N4)-MEMORY!N4*1000), ABS(INDIRECT("'" &amp; N$2 &amp; "'!I" &amp; ROWS!N4)-MEMORY!N4*1000), ABS(INDIRECT("'" &amp; N$2 &amp; "'!M" &amp; ROWS!N4)-MEMORY!N4*1000))/(MEMORY!N4*1000), "")</f>
        <v>0</v>
      </c>
      <c r="O4" s="2">
        <f ca="1">_xlfn.IFNA(MAX(ABS(INDIRECT("'" &amp; O$2 &amp; "'!E" &amp; ROWS!O4)-MEMORY!O4*1000), ABS(INDIRECT("'" &amp; O$2 &amp; "'!I" &amp; ROWS!O4)-MEMORY!O4*1000), ABS(INDIRECT("'" &amp; O$2 &amp; "'!M" &amp; ROWS!O4)-MEMORY!O4*1000))/(MEMORY!O4*1000), "")</f>
        <v>0</v>
      </c>
      <c r="P4" s="2">
        <f ca="1">_xlfn.IFNA(MAX(ABS(INDIRECT("'" &amp; P$2 &amp; "'!E" &amp; ROWS!P4)-MEMORY!P4*1000), ABS(INDIRECT("'" &amp; P$2 &amp; "'!I" &amp; ROWS!P4)-MEMORY!P4*1000), ABS(INDIRECT("'" &amp; P$2 &amp; "'!M" &amp; ROWS!P4)-MEMORY!P4*1000))/(MEMORY!P4*1000), "")</f>
        <v>0</v>
      </c>
      <c r="Q4" s="2">
        <f ca="1">_xlfn.IFNA(MAX(ABS(INDIRECT("'" &amp; Q$2 &amp; "'!E" &amp; ROWS!Q4)-MEMORY!Q4*1000), ABS(INDIRECT("'" &amp; Q$2 &amp; "'!I" &amp; ROWS!Q4)-MEMORY!Q4*1000), ABS(INDIRECT("'" &amp; Q$2 &amp; "'!M" &amp; ROWS!Q4)-MEMORY!Q4*1000))/(MEMORY!Q4*1000), "")</f>
        <v>0</v>
      </c>
      <c r="R4" s="2">
        <f ca="1">_xlfn.IFNA(MAX(ABS(INDIRECT("'" &amp; R$2 &amp; "'!E" &amp; ROWS!R4)-MEMORY!R4*1000), ABS(INDIRECT("'" &amp; R$2 &amp; "'!I" &amp; ROWS!R4)-MEMORY!R4*1000), ABS(INDIRECT("'" &amp; R$2 &amp; "'!M" &amp; ROWS!R4)-MEMORY!R4*1000))/(MEMORY!R4*1000), "")</f>
        <v>0</v>
      </c>
      <c r="S4" s="2">
        <f ca="1">_xlfn.IFNA(MAX(ABS(INDIRECT("'" &amp; S$2 &amp; "'!E" &amp; ROWS!S4)-MEMORY!S4*1000), ABS(INDIRECT("'" &amp; S$2 &amp; "'!I" &amp; ROWS!S4)-MEMORY!S4*1000), ABS(INDIRECT("'" &amp; S$2 &amp; "'!M" &amp; ROWS!S4)-MEMORY!S4*1000))/(MEMORY!S4*1000), "")</f>
        <v>0</v>
      </c>
      <c r="T4" s="2">
        <f ca="1">_xlfn.IFNA(MAX(ABS(INDIRECT("'" &amp; T$2 &amp; "'!E" &amp; ROWS!T4)-MEMORY!T4*1000), ABS(INDIRECT("'" &amp; T$2 &amp; "'!I" &amp; ROWS!T4)-MEMORY!T4*1000), ABS(INDIRECT("'" &amp; T$2 &amp; "'!M" &amp; ROWS!T4)-MEMORY!T4*1000))/(MEMORY!T4*1000), "")</f>
        <v>0</v>
      </c>
      <c r="U4" s="2">
        <f ca="1">_xlfn.IFNA(MAX(ABS(INDIRECT("'" &amp; U$2 &amp; "'!E" &amp; ROWS!U4)-MEMORY!U4*1000), ABS(INDIRECT("'" &amp; U$2 &amp; "'!I" &amp; ROWS!U4)-MEMORY!U4*1000), ABS(INDIRECT("'" &amp; U$2 &amp; "'!M" &amp; ROWS!U4)-MEMORY!U4*1000))/(MEMORY!U4*1000), "")</f>
        <v>0</v>
      </c>
      <c r="V4" s="2">
        <f ca="1">_xlfn.IFNA(MAX(ABS(INDIRECT("'" &amp; V$2 &amp; "'!E" &amp; ROWS!V4)-MEMORY!V4*1000), ABS(INDIRECT("'" &amp; V$2 &amp; "'!I" &amp; ROWS!V4)-MEMORY!V4*1000), ABS(INDIRECT("'" &amp; V$2 &amp; "'!M" &amp; ROWS!V4)-MEMORY!V4*1000))/(MEMORY!V4*1000), "")</f>
        <v>0</v>
      </c>
      <c r="W4" s="2">
        <f ca="1">_xlfn.IFNA(MAX(ABS(INDIRECT("'" &amp; W$2 &amp; "'!E" &amp; ROWS!W4)-MEMORY!W4*1000), ABS(INDIRECT("'" &amp; W$2 &amp; "'!I" &amp; ROWS!W4)-MEMORY!W4*1000), ABS(INDIRECT("'" &amp; W$2 &amp; "'!M" &amp; ROWS!W4)-MEMORY!W4*1000))/(MEMORY!W4*1000), "")</f>
        <v>0</v>
      </c>
      <c r="X4" s="2">
        <f ca="1">_xlfn.IFNA(MAX(ABS(INDIRECT("'" &amp; X$2 &amp; "'!E" &amp; ROWS!X4)-MEMORY!X4*1000), ABS(INDIRECT("'" &amp; X$2 &amp; "'!I" &amp; ROWS!X4)-MEMORY!X4*1000), ABS(INDIRECT("'" &amp; X$2 &amp; "'!M" &amp; ROWS!X4)-MEMORY!X4*1000))/(MEMORY!X4*1000), "")</f>
        <v>0</v>
      </c>
      <c r="Y4" s="2">
        <f ca="1">_xlfn.IFNA(MAX(ABS(INDIRECT("'" &amp; Y$2 &amp; "'!E" &amp; ROWS!Y4)-MEMORY!Y4*1000), ABS(INDIRECT("'" &amp; Y$2 &amp; "'!I" &amp; ROWS!Y4)-MEMORY!Y4*1000), ABS(INDIRECT("'" &amp; Y$2 &amp; "'!M" &amp; ROWS!Y4)-MEMORY!Y4*1000))/(MEMORY!Y4*1000), "")</f>
        <v>0</v>
      </c>
    </row>
    <row r="5" spans="1:25" x14ac:dyDescent="0.25">
      <c r="A5" t="str">
        <f>METRICS!A4</f>
        <v>array</v>
      </c>
      <c r="B5" s="2">
        <f ca="1">_xlfn.IFNA(MAX(ABS(INDIRECT("'" &amp; B$2 &amp; "'!E" &amp; ROWS!B5)-MEMORY!B5*1000), ABS(INDIRECT("'" &amp; B$2 &amp; "'!I" &amp; ROWS!B5)-MEMORY!B5*1000), ABS(INDIRECT("'" &amp; B$2 &amp; "'!M" &amp; ROWS!B5)-MEMORY!B5*1000))/(MEMORY!B5*1000), "")</f>
        <v>0</v>
      </c>
      <c r="C5" s="2">
        <f ca="1">_xlfn.IFNA(MAX(ABS(INDIRECT("'" &amp; C$2 &amp; "'!E" &amp; ROWS!C5)-MEMORY!C5*1000), ABS(INDIRECT("'" &amp; C$2 &amp; "'!I" &amp; ROWS!C5)-MEMORY!C5*1000), ABS(INDIRECT("'" &amp; C$2 &amp; "'!M" &amp; ROWS!C5)-MEMORY!C5*1000))/(MEMORY!C5*1000), "")</f>
        <v>0</v>
      </c>
      <c r="D5" s="2">
        <f ca="1">_xlfn.IFNA(MAX(ABS(INDIRECT("'" &amp; D$2 &amp; "'!E" &amp; ROWS!D5)-MEMORY!D5*1000), ABS(INDIRECT("'" &amp; D$2 &amp; "'!I" &amp; ROWS!D5)-MEMORY!D5*1000), ABS(INDIRECT("'" &amp; D$2 &amp; "'!M" &amp; ROWS!D5)-MEMORY!D5*1000))/(MEMORY!D5*1000), "")</f>
        <v>0</v>
      </c>
      <c r="E5" s="2">
        <f ca="1">_xlfn.IFNA(MAX(ABS(INDIRECT("'" &amp; E$2 &amp; "'!E" &amp; ROWS!E5)-MEMORY!E5*1000), ABS(INDIRECT("'" &amp; E$2 &amp; "'!I" &amp; ROWS!E5)-MEMORY!E5*1000), ABS(INDIRECT("'" &amp; E$2 &amp; "'!M" &amp; ROWS!E5)-MEMORY!E5*1000))/(MEMORY!E5*1000), "")</f>
        <v>0</v>
      </c>
      <c r="F5" s="2">
        <f ca="1">_xlfn.IFNA(MAX(ABS(INDIRECT("'" &amp; F$2 &amp; "'!E" &amp; ROWS!F5)-MEMORY!F5*1000), ABS(INDIRECT("'" &amp; F$2 &amp; "'!I" &amp; ROWS!F5)-MEMORY!F5*1000), ABS(INDIRECT("'" &amp; F$2 &amp; "'!M" &amp; ROWS!F5)-MEMORY!F5*1000))/(MEMORY!F5*1000), "")</f>
        <v>0</v>
      </c>
      <c r="G5" s="2">
        <f ca="1">_xlfn.IFNA(MAX(ABS(INDIRECT("'" &amp; G$2 &amp; "'!E" &amp; ROWS!G5)-MEMORY!G5*1000), ABS(INDIRECT("'" &amp; G$2 &amp; "'!I" &amp; ROWS!G5)-MEMORY!G5*1000), ABS(INDIRECT("'" &amp; G$2 &amp; "'!M" &amp; ROWS!G5)-MEMORY!G5*1000))/(MEMORY!G5*1000), "")</f>
        <v>0</v>
      </c>
      <c r="H5" s="2">
        <f ca="1">_xlfn.IFNA(MAX(ABS(INDIRECT("'" &amp; H$2 &amp; "'!E" &amp; ROWS!H5)-MEMORY!H5*1000), ABS(INDIRECT("'" &amp; H$2 &amp; "'!I" &amp; ROWS!H5)-MEMORY!H5*1000), ABS(INDIRECT("'" &amp; H$2 &amp; "'!M" &amp; ROWS!H5)-MEMORY!H5*1000))/(MEMORY!H5*1000), "")</f>
        <v>0</v>
      </c>
      <c r="I5" s="2">
        <f ca="1">_xlfn.IFNA(MAX(ABS(INDIRECT("'" &amp; I$2 &amp; "'!E" &amp; ROWS!I5)-MEMORY!I5*1000), ABS(INDIRECT("'" &amp; I$2 &amp; "'!I" &amp; ROWS!I5)-MEMORY!I5*1000), ABS(INDIRECT("'" &amp; I$2 &amp; "'!M" &amp; ROWS!I5)-MEMORY!I5*1000))/(MEMORY!I5*1000), "")</f>
        <v>0</v>
      </c>
      <c r="J5" s="2">
        <f ca="1">_xlfn.IFNA(MAX(ABS(INDIRECT("'" &amp; J$2 &amp; "'!E" &amp; ROWS!J5)-MEMORY!J5*1000), ABS(INDIRECT("'" &amp; J$2 &amp; "'!I" &amp; ROWS!J5)-MEMORY!J5*1000), ABS(INDIRECT("'" &amp; J$2 &amp; "'!M" &amp; ROWS!J5)-MEMORY!J5*1000))/(MEMORY!J5*1000), "")</f>
        <v>0</v>
      </c>
      <c r="K5" s="2">
        <f ca="1">_xlfn.IFNA(MAX(ABS(INDIRECT("'" &amp; K$2 &amp; "'!E" &amp; ROWS!K5)-MEMORY!K5*1000), ABS(INDIRECT("'" &amp; K$2 &amp; "'!I" &amp; ROWS!K5)-MEMORY!K5*1000), ABS(INDIRECT("'" &amp; K$2 &amp; "'!M" &amp; ROWS!K5)-MEMORY!K5*1000))/(MEMORY!K5*1000), "")</f>
        <v>0</v>
      </c>
      <c r="L5" s="2">
        <f ca="1">_xlfn.IFNA(MAX(ABS(INDIRECT("'" &amp; L$2 &amp; "'!E" &amp; ROWS!L5)-MEMORY!L5*1000), ABS(INDIRECT("'" &amp; L$2 &amp; "'!I" &amp; ROWS!L5)-MEMORY!L5*1000), ABS(INDIRECT("'" &amp; L$2 &amp; "'!M" &amp; ROWS!L5)-MEMORY!L5*1000))/(MEMORY!L5*1000), "")</f>
        <v>0</v>
      </c>
      <c r="M5" s="2">
        <f ca="1">_xlfn.IFNA(MAX(ABS(INDIRECT("'" &amp; M$2 &amp; "'!E" &amp; ROWS!M5)-MEMORY!M5*1000), ABS(INDIRECT("'" &amp; M$2 &amp; "'!I" &amp; ROWS!M5)-MEMORY!M5*1000), ABS(INDIRECT("'" &amp; M$2 &amp; "'!M" &amp; ROWS!M5)-MEMORY!M5*1000))/(MEMORY!M5*1000), "")</f>
        <v>0</v>
      </c>
      <c r="N5" s="2">
        <f ca="1">_xlfn.IFNA(MAX(ABS(INDIRECT("'" &amp; N$2 &amp; "'!E" &amp; ROWS!N5)-MEMORY!N5*1000), ABS(INDIRECT("'" &amp; N$2 &amp; "'!I" &amp; ROWS!N5)-MEMORY!N5*1000), ABS(INDIRECT("'" &amp; N$2 &amp; "'!M" &amp; ROWS!N5)-MEMORY!N5*1000))/(MEMORY!N5*1000), "")</f>
        <v>0</v>
      </c>
      <c r="O5" s="2">
        <f ca="1">_xlfn.IFNA(MAX(ABS(INDIRECT("'" &amp; O$2 &amp; "'!E" &amp; ROWS!O5)-MEMORY!O5*1000), ABS(INDIRECT("'" &amp; O$2 &amp; "'!I" &amp; ROWS!O5)-MEMORY!O5*1000), ABS(INDIRECT("'" &amp; O$2 &amp; "'!M" &amp; ROWS!O5)-MEMORY!O5*1000))/(MEMORY!O5*1000), "")</f>
        <v>0</v>
      </c>
      <c r="P5" s="2">
        <f ca="1">_xlfn.IFNA(MAX(ABS(INDIRECT("'" &amp; P$2 &amp; "'!E" &amp; ROWS!P5)-MEMORY!P5*1000), ABS(INDIRECT("'" &amp; P$2 &amp; "'!I" &amp; ROWS!P5)-MEMORY!P5*1000), ABS(INDIRECT("'" &amp; P$2 &amp; "'!M" &amp; ROWS!P5)-MEMORY!P5*1000))/(MEMORY!P5*1000), "")</f>
        <v>0</v>
      </c>
      <c r="Q5" s="2">
        <f ca="1">_xlfn.IFNA(MAX(ABS(INDIRECT("'" &amp; Q$2 &amp; "'!E" &amp; ROWS!Q5)-MEMORY!Q5*1000), ABS(INDIRECT("'" &amp; Q$2 &amp; "'!I" &amp; ROWS!Q5)-MEMORY!Q5*1000), ABS(INDIRECT("'" &amp; Q$2 &amp; "'!M" &amp; ROWS!Q5)-MEMORY!Q5*1000))/(MEMORY!Q5*1000), "")</f>
        <v>0</v>
      </c>
      <c r="R5" s="2">
        <f ca="1">_xlfn.IFNA(MAX(ABS(INDIRECT("'" &amp; R$2 &amp; "'!E" &amp; ROWS!R5)-MEMORY!R5*1000), ABS(INDIRECT("'" &amp; R$2 &amp; "'!I" &amp; ROWS!R5)-MEMORY!R5*1000), ABS(INDIRECT("'" &amp; R$2 &amp; "'!M" &amp; ROWS!R5)-MEMORY!R5*1000))/(MEMORY!R5*1000), "")</f>
        <v>0</v>
      </c>
      <c r="S5" s="2">
        <f ca="1">_xlfn.IFNA(MAX(ABS(INDIRECT("'" &amp; S$2 &amp; "'!E" &amp; ROWS!S5)-MEMORY!S5*1000), ABS(INDIRECT("'" &amp; S$2 &amp; "'!I" &amp; ROWS!S5)-MEMORY!S5*1000), ABS(INDIRECT("'" &amp; S$2 &amp; "'!M" &amp; ROWS!S5)-MEMORY!S5*1000))/(MEMORY!S5*1000), "")</f>
        <v>0</v>
      </c>
      <c r="T5" s="2">
        <f ca="1">_xlfn.IFNA(MAX(ABS(INDIRECT("'" &amp; T$2 &amp; "'!E" &amp; ROWS!T5)-MEMORY!T5*1000), ABS(INDIRECT("'" &amp; T$2 &amp; "'!I" &amp; ROWS!T5)-MEMORY!T5*1000), ABS(INDIRECT("'" &amp; T$2 &amp; "'!M" &amp; ROWS!T5)-MEMORY!T5*1000))/(MEMORY!T5*1000), "")</f>
        <v>0</v>
      </c>
      <c r="U5" s="2">
        <f ca="1">_xlfn.IFNA(MAX(ABS(INDIRECT("'" &amp; U$2 &amp; "'!E" &amp; ROWS!U5)-MEMORY!U5*1000), ABS(INDIRECT("'" &amp; U$2 &amp; "'!I" &amp; ROWS!U5)-MEMORY!U5*1000), ABS(INDIRECT("'" &amp; U$2 &amp; "'!M" &amp; ROWS!U5)-MEMORY!U5*1000))/(MEMORY!U5*1000), "")</f>
        <v>7.0126227208976155E-4</v>
      </c>
      <c r="V5" s="2">
        <f ca="1">_xlfn.IFNA(MAX(ABS(INDIRECT("'" &amp; V$2 &amp; "'!E" &amp; ROWS!V5)-MEMORY!V5*1000), ABS(INDIRECT("'" &amp; V$2 &amp; "'!I" &amp; ROWS!V5)-MEMORY!V5*1000), ABS(INDIRECT("'" &amp; V$2 &amp; "'!M" &amp; ROWS!V5)-MEMORY!V5*1000))/(MEMORY!V5*1000), "")</f>
        <v>0</v>
      </c>
      <c r="W5" s="2">
        <f ca="1">_xlfn.IFNA(MAX(ABS(INDIRECT("'" &amp; W$2 &amp; "'!E" &amp; ROWS!W5)-MEMORY!W5*1000), ABS(INDIRECT("'" &amp; W$2 &amp; "'!I" &amp; ROWS!W5)-MEMORY!W5*1000), ABS(INDIRECT("'" &amp; W$2 &amp; "'!M" &amp; ROWS!W5)-MEMORY!W5*1000))/(MEMORY!W5*1000), "")</f>
        <v>0</v>
      </c>
      <c r="X5" s="2">
        <f ca="1">_xlfn.IFNA(MAX(ABS(INDIRECT("'" &amp; X$2 &amp; "'!E" &amp; ROWS!X5)-MEMORY!X5*1000), ABS(INDIRECT("'" &amp; X$2 &amp; "'!I" &amp; ROWS!X5)-MEMORY!X5*1000), ABS(INDIRECT("'" &amp; X$2 &amp; "'!M" &amp; ROWS!X5)-MEMORY!X5*1000))/(MEMORY!X5*1000), "")</f>
        <v>0</v>
      </c>
      <c r="Y5" s="2">
        <f ca="1">_xlfn.IFNA(MAX(ABS(INDIRECT("'" &amp; Y$2 &amp; "'!E" &amp; ROWS!Y5)-MEMORY!Y5*1000), ABS(INDIRECT("'" &amp; Y$2 &amp; "'!I" &amp; ROWS!Y5)-MEMORY!Y5*1000), ABS(INDIRECT("'" &amp; Y$2 &amp; "'!M" &amp; ROWS!Y5)-MEMORY!Y5*1000))/(MEMORY!Y5*1000), "")</f>
        <v>0</v>
      </c>
    </row>
    <row r="6" spans="1:25" x14ac:dyDescent="0.25">
      <c r="A6" t="str">
        <f>METRICS!A5</f>
        <v>ato</v>
      </c>
      <c r="B6" s="2">
        <f ca="1">_xlfn.IFNA(MAX(ABS(INDIRECT("'" &amp; B$2 &amp; "'!E" &amp; ROWS!B6)-MEMORY!B6*1000), ABS(INDIRECT("'" &amp; B$2 &amp; "'!I" &amp; ROWS!B6)-MEMORY!B6*1000), ABS(INDIRECT("'" &amp; B$2 &amp; "'!M" &amp; ROWS!B6)-MEMORY!B6*1000))/(MEMORY!B6*1000), "")</f>
        <v>0</v>
      </c>
      <c r="C6" s="2">
        <f ca="1">_xlfn.IFNA(MAX(ABS(INDIRECT("'" &amp; C$2 &amp; "'!E" &amp; ROWS!C6)-MEMORY!C6*1000), ABS(INDIRECT("'" &amp; C$2 &amp; "'!I" &amp; ROWS!C6)-MEMORY!C6*1000), ABS(INDIRECT("'" &amp; C$2 &amp; "'!M" &amp; ROWS!C6)-MEMORY!C6*1000))/(MEMORY!C6*1000), "")</f>
        <v>0</v>
      </c>
      <c r="D6" s="2">
        <f ca="1">_xlfn.IFNA(MAX(ABS(INDIRECT("'" &amp; D$2 &amp; "'!E" &amp; ROWS!D6)-MEMORY!D6*1000), ABS(INDIRECT("'" &amp; D$2 &amp; "'!I" &amp; ROWS!D6)-MEMORY!D6*1000), ABS(INDIRECT("'" &amp; D$2 &amp; "'!M" &amp; ROWS!D6)-MEMORY!D6*1000))/(MEMORY!D6*1000), "")</f>
        <v>0</v>
      </c>
      <c r="E6" s="2">
        <f ca="1">_xlfn.IFNA(MAX(ABS(INDIRECT("'" &amp; E$2 &amp; "'!E" &amp; ROWS!E6)-MEMORY!E6*1000), ABS(INDIRECT("'" &amp; E$2 &amp; "'!I" &amp; ROWS!E6)-MEMORY!E6*1000), ABS(INDIRECT("'" &amp; E$2 &amp; "'!M" &amp; ROWS!E6)-MEMORY!E6*1000))/(MEMORY!E6*1000), "")</f>
        <v>0</v>
      </c>
      <c r="F6" s="2">
        <f ca="1">_xlfn.IFNA(MAX(ABS(INDIRECT("'" &amp; F$2 &amp; "'!E" &amp; ROWS!F6)-MEMORY!F6*1000), ABS(INDIRECT("'" &amp; F$2 &amp; "'!I" &amp; ROWS!F6)-MEMORY!F6*1000), ABS(INDIRECT("'" &amp; F$2 &amp; "'!M" &amp; ROWS!F6)-MEMORY!F6*1000))/(MEMORY!F6*1000), "")</f>
        <v>2.3314985453476466E-4</v>
      </c>
      <c r="G6" s="2">
        <f ca="1">_xlfn.IFNA(MAX(ABS(INDIRECT("'" &amp; G$2 &amp; "'!E" &amp; ROWS!G6)-MEMORY!G6*1000), ABS(INDIRECT("'" &amp; G$2 &amp; "'!I" &amp; ROWS!G6)-MEMORY!G6*1000), ABS(INDIRECT("'" &amp; G$2 &amp; "'!M" &amp; ROWS!G6)-MEMORY!G6*1000))/(MEMORY!G6*1000), "")</f>
        <v>0</v>
      </c>
      <c r="H6" s="2" t="str">
        <f ca="1">_xlfn.IFNA(MAX(ABS(INDIRECT("'" &amp; H$2 &amp; "'!E" &amp; ROWS!H6)-MEMORY!H6*1000), ABS(INDIRECT("'" &amp; H$2 &amp; "'!I" &amp; ROWS!H6)-MEMORY!H6*1000), ABS(INDIRECT("'" &amp; H$2 &amp; "'!M" &amp; ROWS!H6)-MEMORY!H6*1000))/(MEMORY!H6*1000), "")</f>
        <v/>
      </c>
      <c r="I6" s="2" t="str">
        <f ca="1">_xlfn.IFNA(MAX(ABS(INDIRECT("'" &amp; I$2 &amp; "'!E" &amp; ROWS!I6)-MEMORY!I6*1000), ABS(INDIRECT("'" &amp; I$2 &amp; "'!I" &amp; ROWS!I6)-MEMORY!I6*1000), ABS(INDIRECT("'" &amp; I$2 &amp; "'!M" &amp; ROWS!I6)-MEMORY!I6*1000))/(MEMORY!I6*1000), "")</f>
        <v/>
      </c>
      <c r="J6" s="2">
        <f ca="1">_xlfn.IFNA(MAX(ABS(INDIRECT("'" &amp; J$2 &amp; "'!E" &amp; ROWS!J6)-MEMORY!J6*1000), ABS(INDIRECT("'" &amp; J$2 &amp; "'!I" &amp; ROWS!J6)-MEMORY!J6*1000), ABS(INDIRECT("'" &amp; J$2 &amp; "'!M" &amp; ROWS!J6)-MEMORY!J6*1000))/(MEMORY!J6*1000), "")</f>
        <v>0</v>
      </c>
      <c r="K6" s="2">
        <f ca="1">_xlfn.IFNA(MAX(ABS(INDIRECT("'" &amp; K$2 &amp; "'!E" &amp; ROWS!K6)-MEMORY!K6*1000), ABS(INDIRECT("'" &amp; K$2 &amp; "'!I" &amp; ROWS!K6)-MEMORY!K6*1000), ABS(INDIRECT("'" &amp; K$2 &amp; "'!M" &amp; ROWS!K6)-MEMORY!K6*1000))/(MEMORY!K6*1000), "")</f>
        <v>0</v>
      </c>
      <c r="L6" s="2">
        <f ca="1">_xlfn.IFNA(MAX(ABS(INDIRECT("'" &amp; L$2 &amp; "'!E" &amp; ROWS!L6)-MEMORY!L6*1000), ABS(INDIRECT("'" &amp; L$2 &amp; "'!I" &amp; ROWS!L6)-MEMORY!L6*1000), ABS(INDIRECT("'" &amp; L$2 &amp; "'!M" &amp; ROWS!L6)-MEMORY!L6*1000))/(MEMORY!L6*1000), "")</f>
        <v>0</v>
      </c>
      <c r="M6" s="2">
        <f ca="1">_xlfn.IFNA(MAX(ABS(INDIRECT("'" &amp; M$2 &amp; "'!E" &amp; ROWS!M6)-MEMORY!M6*1000), ABS(INDIRECT("'" &amp; M$2 &amp; "'!I" &amp; ROWS!M6)-MEMORY!M6*1000), ABS(INDIRECT("'" &amp; M$2 &amp; "'!M" &amp; ROWS!M6)-MEMORY!M6*1000))/(MEMORY!M6*1000), "")</f>
        <v>0</v>
      </c>
      <c r="N6" s="2">
        <f ca="1">_xlfn.IFNA(MAX(ABS(INDIRECT("'" &amp; N$2 &amp; "'!E" &amp; ROWS!N6)-MEMORY!N6*1000), ABS(INDIRECT("'" &amp; N$2 &amp; "'!I" &amp; ROWS!N6)-MEMORY!N6*1000), ABS(INDIRECT("'" &amp; N$2 &amp; "'!M" &amp; ROWS!N6)-MEMORY!N6*1000))/(MEMORY!N6*1000), "")</f>
        <v>0</v>
      </c>
      <c r="O6" s="2">
        <f ca="1">_xlfn.IFNA(MAX(ABS(INDIRECT("'" &amp; O$2 &amp; "'!E" &amp; ROWS!O6)-MEMORY!O6*1000), ABS(INDIRECT("'" &amp; O$2 &amp; "'!I" &amp; ROWS!O6)-MEMORY!O6*1000), ABS(INDIRECT("'" &amp; O$2 &amp; "'!M" &amp; ROWS!O6)-MEMORY!O6*1000))/(MEMORY!O6*1000), "")</f>
        <v>0</v>
      </c>
      <c r="P6" s="2" t="str">
        <f ca="1">_xlfn.IFNA(MAX(ABS(INDIRECT("'" &amp; P$2 &amp; "'!E" &amp; ROWS!P6)-MEMORY!P6*1000), ABS(INDIRECT("'" &amp; P$2 &amp; "'!I" &amp; ROWS!P6)-MEMORY!P6*1000), ABS(INDIRECT("'" &amp; P$2 &amp; "'!M" &amp; ROWS!P6)-MEMORY!P6*1000))/(MEMORY!P6*1000), "")</f>
        <v/>
      </c>
      <c r="Q6" s="2" t="str">
        <f ca="1">_xlfn.IFNA(MAX(ABS(INDIRECT("'" &amp; Q$2 &amp; "'!E" &amp; ROWS!Q6)-MEMORY!Q6*1000), ABS(INDIRECT("'" &amp; Q$2 &amp; "'!I" &amp; ROWS!Q6)-MEMORY!Q6*1000), ABS(INDIRECT("'" &amp; Q$2 &amp; "'!M" &amp; ROWS!Q6)-MEMORY!Q6*1000))/(MEMORY!Q6*1000), "")</f>
        <v/>
      </c>
      <c r="R6" s="2">
        <f ca="1">_xlfn.IFNA(MAX(ABS(INDIRECT("'" &amp; R$2 &amp; "'!E" &amp; ROWS!R6)-MEMORY!R6*1000), ABS(INDIRECT("'" &amp; R$2 &amp; "'!I" &amp; ROWS!R6)-MEMORY!R6*1000), ABS(INDIRECT("'" &amp; R$2 &amp; "'!M" &amp; ROWS!R6)-MEMORY!R6*1000))/(MEMORY!R6*1000), "")</f>
        <v>0</v>
      </c>
      <c r="S6" s="2">
        <f ca="1">_xlfn.IFNA(MAX(ABS(INDIRECT("'" &amp; S$2 &amp; "'!E" &amp; ROWS!S6)-MEMORY!S6*1000), ABS(INDIRECT("'" &amp; S$2 &amp; "'!I" &amp; ROWS!S6)-MEMORY!S6*1000), ABS(INDIRECT("'" &amp; S$2 &amp; "'!M" &amp; ROWS!S6)-MEMORY!S6*1000))/(MEMORY!S6*1000), "")</f>
        <v>0</v>
      </c>
      <c r="T6" s="2">
        <f ca="1">_xlfn.IFNA(MAX(ABS(INDIRECT("'" &amp; T$2 &amp; "'!E" &amp; ROWS!T6)-MEMORY!T6*1000), ABS(INDIRECT("'" &amp; T$2 &amp; "'!I" &amp; ROWS!T6)-MEMORY!T6*1000), ABS(INDIRECT("'" &amp; T$2 &amp; "'!M" &amp; ROWS!T6)-MEMORY!T6*1000))/(MEMORY!T6*1000), "")</f>
        <v>0</v>
      </c>
      <c r="U6" s="2">
        <f ca="1">_xlfn.IFNA(MAX(ABS(INDIRECT("'" &amp; U$2 &amp; "'!E" &amp; ROWS!U6)-MEMORY!U6*1000), ABS(INDIRECT("'" &amp; U$2 &amp; "'!I" &amp; ROWS!U6)-MEMORY!U6*1000), ABS(INDIRECT("'" &amp; U$2 &amp; "'!M" &amp; ROWS!U6)-MEMORY!U6*1000))/(MEMORY!U6*1000), "")</f>
        <v>0</v>
      </c>
      <c r="V6" s="2">
        <f ca="1">_xlfn.IFNA(MAX(ABS(INDIRECT("'" &amp; V$2 &amp; "'!E" &amp; ROWS!V6)-MEMORY!V6*1000), ABS(INDIRECT("'" &amp; V$2 &amp; "'!I" &amp; ROWS!V6)-MEMORY!V6*1000), ABS(INDIRECT("'" &amp; V$2 &amp; "'!M" &amp; ROWS!V6)-MEMORY!V6*1000))/(MEMORY!V6*1000), "")</f>
        <v>0</v>
      </c>
      <c r="W6" s="2">
        <f ca="1">_xlfn.IFNA(MAX(ABS(INDIRECT("'" &amp; W$2 &amp; "'!E" &amp; ROWS!W6)-MEMORY!W6*1000), ABS(INDIRECT("'" &amp; W$2 &amp; "'!I" &amp; ROWS!W6)-MEMORY!W6*1000), ABS(INDIRECT("'" &amp; W$2 &amp; "'!M" &amp; ROWS!W6)-MEMORY!W6*1000))/(MEMORY!W6*1000), "")</f>
        <v>0</v>
      </c>
      <c r="X6" s="2" t="str">
        <f ca="1">_xlfn.IFNA(MAX(ABS(INDIRECT("'" &amp; X$2 &amp; "'!E" &amp; ROWS!X6)-MEMORY!X6*1000), ABS(INDIRECT("'" &amp; X$2 &amp; "'!I" &amp; ROWS!X6)-MEMORY!X6*1000), ABS(INDIRECT("'" &amp; X$2 &amp; "'!M" &amp; ROWS!X6)-MEMORY!X6*1000))/(MEMORY!X6*1000), "")</f>
        <v/>
      </c>
      <c r="Y6" s="2" t="str">
        <f ca="1">_xlfn.IFNA(MAX(ABS(INDIRECT("'" &amp; Y$2 &amp; "'!E" &amp; ROWS!Y6)-MEMORY!Y6*1000), ABS(INDIRECT("'" &amp; Y$2 &amp; "'!I" &amp; ROWS!Y6)-MEMORY!Y6*1000), ABS(INDIRECT("'" &amp; Y$2 &amp; "'!M" &amp; ROWS!Y6)-MEMORY!Y6*1000))/(MEMORY!Y6*1000), "")</f>
        <v/>
      </c>
    </row>
    <row r="7" spans="1:25" x14ac:dyDescent="0.25">
      <c r="A7" t="str">
        <f>METRICS!A6</f>
        <v>attributes</v>
      </c>
      <c r="B7" s="2">
        <f ca="1">_xlfn.IFNA(MAX(ABS(INDIRECT("'" &amp; B$2 &amp; "'!E" &amp; ROWS!B7)-MEMORY!B7*1000), ABS(INDIRECT("'" &amp; B$2 &amp; "'!I" &amp; ROWS!B7)-MEMORY!B7*1000), ABS(INDIRECT("'" &amp; B$2 &amp; "'!M" &amp; ROWS!B7)-MEMORY!B7*1000))/(MEMORY!B7*1000), "")</f>
        <v>0</v>
      </c>
      <c r="C7" s="2">
        <f ca="1">_xlfn.IFNA(MAX(ABS(INDIRECT("'" &amp; C$2 &amp; "'!E" &amp; ROWS!C7)-MEMORY!C7*1000), ABS(INDIRECT("'" &amp; C$2 &amp; "'!I" &amp; ROWS!C7)-MEMORY!C7*1000), ABS(INDIRECT("'" &amp; C$2 &amp; "'!M" &amp; ROWS!C7)-MEMORY!C7*1000))/(MEMORY!C7*1000), "")</f>
        <v>0</v>
      </c>
      <c r="D7" s="2">
        <f ca="1">_xlfn.IFNA(MAX(ABS(INDIRECT("'" &amp; D$2 &amp; "'!E" &amp; ROWS!D7)-MEMORY!D7*1000), ABS(INDIRECT("'" &amp; D$2 &amp; "'!I" &amp; ROWS!D7)-MEMORY!D7*1000), ABS(INDIRECT("'" &amp; D$2 &amp; "'!M" &amp; ROWS!D7)-MEMORY!D7*1000))/(MEMORY!D7*1000), "")</f>
        <v>0</v>
      </c>
      <c r="E7" s="2">
        <f ca="1">_xlfn.IFNA(MAX(ABS(INDIRECT("'" &amp; E$2 &amp; "'!E" &amp; ROWS!E7)-MEMORY!E7*1000), ABS(INDIRECT("'" &amp; E$2 &amp; "'!I" &amp; ROWS!E7)-MEMORY!E7*1000), ABS(INDIRECT("'" &amp; E$2 &amp; "'!M" &amp; ROWS!E7)-MEMORY!E7*1000))/(MEMORY!E7*1000), "")</f>
        <v>0</v>
      </c>
      <c r="F7" s="2">
        <f ca="1">_xlfn.IFNA(MAX(ABS(INDIRECT("'" &amp; F$2 &amp; "'!E" &amp; ROWS!F7)-MEMORY!F7*1000), ABS(INDIRECT("'" &amp; F$2 &amp; "'!I" &amp; ROWS!F7)-MEMORY!F7*1000), ABS(INDIRECT("'" &amp; F$2 &amp; "'!M" &amp; ROWS!F7)-MEMORY!F7*1000))/(MEMORY!F7*1000), "")</f>
        <v>0</v>
      </c>
      <c r="G7" s="2">
        <f ca="1">_xlfn.IFNA(MAX(ABS(INDIRECT("'" &amp; G$2 &amp; "'!E" &amp; ROWS!G7)-MEMORY!G7*1000), ABS(INDIRECT("'" &amp; G$2 &amp; "'!I" &amp; ROWS!G7)-MEMORY!G7*1000), ABS(INDIRECT("'" &amp; G$2 &amp; "'!M" &amp; ROWS!G7)-MEMORY!G7*1000))/(MEMORY!G7*1000), "")</f>
        <v>0</v>
      </c>
      <c r="H7" s="2">
        <f ca="1">_xlfn.IFNA(MAX(ABS(INDIRECT("'" &amp; H$2 &amp; "'!E" &amp; ROWS!H7)-MEMORY!H7*1000), ABS(INDIRECT("'" &amp; H$2 &amp; "'!I" &amp; ROWS!H7)-MEMORY!H7*1000), ABS(INDIRECT("'" &amp; H$2 &amp; "'!M" &amp; ROWS!H7)-MEMORY!H7*1000))/(MEMORY!H7*1000), "")</f>
        <v>0</v>
      </c>
      <c r="I7" s="2">
        <f ca="1">_xlfn.IFNA(MAX(ABS(INDIRECT("'" &amp; I$2 &amp; "'!E" &amp; ROWS!I7)-MEMORY!I7*1000), ABS(INDIRECT("'" &amp; I$2 &amp; "'!I" &amp; ROWS!I7)-MEMORY!I7*1000), ABS(INDIRECT("'" &amp; I$2 &amp; "'!M" &amp; ROWS!I7)-MEMORY!I7*1000))/(MEMORY!I7*1000), "")</f>
        <v>0</v>
      </c>
      <c r="J7" s="2">
        <f ca="1">_xlfn.IFNA(MAX(ABS(INDIRECT("'" &amp; J$2 &amp; "'!E" &amp; ROWS!J7)-MEMORY!J7*1000), ABS(INDIRECT("'" &amp; J$2 &amp; "'!I" &amp; ROWS!J7)-MEMORY!J7*1000), ABS(INDIRECT("'" &amp; J$2 &amp; "'!M" &amp; ROWS!J7)-MEMORY!J7*1000))/(MEMORY!J7*1000), "")</f>
        <v>0</v>
      </c>
      <c r="K7" s="2">
        <f ca="1">_xlfn.IFNA(MAX(ABS(INDIRECT("'" &amp; K$2 &amp; "'!E" &amp; ROWS!K7)-MEMORY!K7*1000), ABS(INDIRECT("'" &amp; K$2 &amp; "'!I" &amp; ROWS!K7)-MEMORY!K7*1000), ABS(INDIRECT("'" &amp; K$2 &amp; "'!M" &amp; ROWS!K7)-MEMORY!K7*1000))/(MEMORY!K7*1000), "")</f>
        <v>0</v>
      </c>
      <c r="L7" s="2">
        <f ca="1">_xlfn.IFNA(MAX(ABS(INDIRECT("'" &amp; L$2 &amp; "'!E" &amp; ROWS!L7)-MEMORY!L7*1000), ABS(INDIRECT("'" &amp; L$2 &amp; "'!I" &amp; ROWS!L7)-MEMORY!L7*1000), ABS(INDIRECT("'" &amp; L$2 &amp; "'!M" &amp; ROWS!L7)-MEMORY!L7*1000))/(MEMORY!L7*1000), "")</f>
        <v>0</v>
      </c>
      <c r="M7" s="2">
        <f ca="1">_xlfn.IFNA(MAX(ABS(INDIRECT("'" &amp; M$2 &amp; "'!E" &amp; ROWS!M7)-MEMORY!M7*1000), ABS(INDIRECT("'" &amp; M$2 &amp; "'!I" &amp; ROWS!M7)-MEMORY!M7*1000), ABS(INDIRECT("'" &amp; M$2 &amp; "'!M" &amp; ROWS!M7)-MEMORY!M7*1000))/(MEMORY!M7*1000), "")</f>
        <v>0</v>
      </c>
      <c r="N7" s="2">
        <f ca="1">_xlfn.IFNA(MAX(ABS(INDIRECT("'" &amp; N$2 &amp; "'!E" &amp; ROWS!N7)-MEMORY!N7*1000), ABS(INDIRECT("'" &amp; N$2 &amp; "'!I" &amp; ROWS!N7)-MEMORY!N7*1000), ABS(INDIRECT("'" &amp; N$2 &amp; "'!M" &amp; ROWS!N7)-MEMORY!N7*1000))/(MEMORY!N7*1000), "")</f>
        <v>0</v>
      </c>
      <c r="O7" s="2">
        <f ca="1">_xlfn.IFNA(MAX(ABS(INDIRECT("'" &amp; O$2 &amp; "'!E" &amp; ROWS!O7)-MEMORY!O7*1000), ABS(INDIRECT("'" &amp; O$2 &amp; "'!I" &amp; ROWS!O7)-MEMORY!O7*1000), ABS(INDIRECT("'" &amp; O$2 &amp; "'!M" &amp; ROWS!O7)-MEMORY!O7*1000))/(MEMORY!O7*1000), "")</f>
        <v>0</v>
      </c>
      <c r="P7" s="2">
        <f ca="1">_xlfn.IFNA(MAX(ABS(INDIRECT("'" &amp; P$2 &amp; "'!E" &amp; ROWS!P7)-MEMORY!P7*1000), ABS(INDIRECT("'" &amp; P$2 &amp; "'!I" &amp; ROWS!P7)-MEMORY!P7*1000), ABS(INDIRECT("'" &amp; P$2 &amp; "'!M" &amp; ROWS!P7)-MEMORY!P7*1000))/(MEMORY!P7*1000), "")</f>
        <v>0</v>
      </c>
      <c r="Q7" s="2">
        <f ca="1">_xlfn.IFNA(MAX(ABS(INDIRECT("'" &amp; Q$2 &amp; "'!E" &amp; ROWS!Q7)-MEMORY!Q7*1000), ABS(INDIRECT("'" &amp; Q$2 &amp; "'!I" &amp; ROWS!Q7)-MEMORY!Q7*1000), ABS(INDIRECT("'" &amp; Q$2 &amp; "'!M" &amp; ROWS!Q7)-MEMORY!Q7*1000))/(MEMORY!Q7*1000), "")</f>
        <v>0</v>
      </c>
      <c r="R7" s="2">
        <f ca="1">_xlfn.IFNA(MAX(ABS(INDIRECT("'" &amp; R$2 &amp; "'!E" &amp; ROWS!R7)-MEMORY!R7*1000), ABS(INDIRECT("'" &amp; R$2 &amp; "'!I" &amp; ROWS!R7)-MEMORY!R7*1000), ABS(INDIRECT("'" &amp; R$2 &amp; "'!M" &amp; ROWS!R7)-MEMORY!R7*1000))/(MEMORY!R7*1000), "")</f>
        <v>0</v>
      </c>
      <c r="S7" s="2">
        <f ca="1">_xlfn.IFNA(MAX(ABS(INDIRECT("'" &amp; S$2 &amp; "'!E" &amp; ROWS!S7)-MEMORY!S7*1000), ABS(INDIRECT("'" &amp; S$2 &amp; "'!I" &amp; ROWS!S7)-MEMORY!S7*1000), ABS(INDIRECT("'" &amp; S$2 &amp; "'!M" &amp; ROWS!S7)-MEMORY!S7*1000))/(MEMORY!S7*1000), "")</f>
        <v>0</v>
      </c>
      <c r="T7" s="2">
        <f ca="1">_xlfn.IFNA(MAX(ABS(INDIRECT("'" &amp; T$2 &amp; "'!E" &amp; ROWS!T7)-MEMORY!T7*1000), ABS(INDIRECT("'" &amp; T$2 &amp; "'!I" &amp; ROWS!T7)-MEMORY!T7*1000), ABS(INDIRECT("'" &amp; T$2 &amp; "'!M" &amp; ROWS!T7)-MEMORY!T7*1000))/(MEMORY!T7*1000), "")</f>
        <v>0</v>
      </c>
      <c r="U7" s="2">
        <f ca="1">_xlfn.IFNA(MAX(ABS(INDIRECT("'" &amp; U$2 &amp; "'!E" &amp; ROWS!U7)-MEMORY!U7*1000), ABS(INDIRECT("'" &amp; U$2 &amp; "'!I" &amp; ROWS!U7)-MEMORY!U7*1000), ABS(INDIRECT("'" &amp; U$2 &amp; "'!M" &amp; ROWS!U7)-MEMORY!U7*1000))/(MEMORY!U7*1000), "")</f>
        <v>0</v>
      </c>
      <c r="V7" s="2">
        <f ca="1">_xlfn.IFNA(MAX(ABS(INDIRECT("'" &amp; V$2 &amp; "'!E" &amp; ROWS!V7)-MEMORY!V7*1000), ABS(INDIRECT("'" &amp; V$2 &amp; "'!I" &amp; ROWS!V7)-MEMORY!V7*1000), ABS(INDIRECT("'" &amp; V$2 &amp; "'!M" &amp; ROWS!V7)-MEMORY!V7*1000))/(MEMORY!V7*1000), "")</f>
        <v>0</v>
      </c>
      <c r="W7" s="2">
        <f ca="1">_xlfn.IFNA(MAX(ABS(INDIRECT("'" &amp; W$2 &amp; "'!E" &amp; ROWS!W7)-MEMORY!W7*1000), ABS(INDIRECT("'" &amp; W$2 &amp; "'!I" &amp; ROWS!W7)-MEMORY!W7*1000), ABS(INDIRECT("'" &amp; W$2 &amp; "'!M" &amp; ROWS!W7)-MEMORY!W7*1000))/(MEMORY!W7*1000), "")</f>
        <v>0</v>
      </c>
      <c r="X7" s="2">
        <f ca="1">_xlfn.IFNA(MAX(ABS(INDIRECT("'" &amp; X$2 &amp; "'!E" &amp; ROWS!X7)-MEMORY!X7*1000), ABS(INDIRECT("'" &amp; X$2 &amp; "'!I" &amp; ROWS!X7)-MEMORY!X7*1000), ABS(INDIRECT("'" &amp; X$2 &amp; "'!M" &amp; ROWS!X7)-MEMORY!X7*1000))/(MEMORY!X7*1000), "")</f>
        <v>0</v>
      </c>
      <c r="Y7" s="2">
        <f ca="1">_xlfn.IFNA(MAX(ABS(INDIRECT("'" &amp; Y$2 &amp; "'!E" &amp; ROWS!Y7)-MEMORY!Y7*1000), ABS(INDIRECT("'" &amp; Y$2 &amp; "'!I" &amp; ROWS!Y7)-MEMORY!Y7*1000), ABS(INDIRECT("'" &amp; Y$2 &amp; "'!M" &amp; ROWS!Y7)-MEMORY!Y7*1000))/(MEMORY!Y7*1000), "")</f>
        <v>0</v>
      </c>
    </row>
    <row r="8" spans="1:25" x14ac:dyDescent="0.25">
      <c r="A8" t="str">
        <f>METRICS!A7</f>
        <v>avl_test</v>
      </c>
      <c r="B8" s="2">
        <f ca="1">_xlfn.IFNA(MAX(ABS(INDIRECT("'" &amp; B$2 &amp; "'!E" &amp; ROWS!B8)-MEMORY!B8*1000), ABS(INDIRECT("'" &amp; B$2 &amp; "'!I" &amp; ROWS!B8)-MEMORY!B8*1000), ABS(INDIRECT("'" &amp; B$2 &amp; "'!M" &amp; ROWS!B8)-MEMORY!B8*1000))/(MEMORY!B8*1000), "")</f>
        <v>0</v>
      </c>
      <c r="C8" s="2">
        <f ca="1">_xlfn.IFNA(MAX(ABS(INDIRECT("'" &amp; C$2 &amp; "'!E" &amp; ROWS!C8)-MEMORY!C8*1000), ABS(INDIRECT("'" &amp; C$2 &amp; "'!I" &amp; ROWS!C8)-MEMORY!C8*1000), ABS(INDIRECT("'" &amp; C$2 &amp; "'!M" &amp; ROWS!C8)-MEMORY!C8*1000))/(MEMORY!C8*1000), "")</f>
        <v>0</v>
      </c>
      <c r="D8" s="2">
        <f ca="1">_xlfn.IFNA(MAX(ABS(INDIRECT("'" &amp; D$2 &amp; "'!E" &amp; ROWS!D8)-MEMORY!D8*1000), ABS(INDIRECT("'" &amp; D$2 &amp; "'!I" &amp; ROWS!D8)-MEMORY!D8*1000), ABS(INDIRECT("'" &amp; D$2 &amp; "'!M" &amp; ROWS!D8)-MEMORY!D8*1000))/(MEMORY!D8*1000), "")</f>
        <v>0</v>
      </c>
      <c r="E8" s="2">
        <f ca="1">_xlfn.IFNA(MAX(ABS(INDIRECT("'" &amp; E$2 &amp; "'!E" &amp; ROWS!E8)-MEMORY!E8*1000), ABS(INDIRECT("'" &amp; E$2 &amp; "'!I" &amp; ROWS!E8)-MEMORY!E8*1000), ABS(INDIRECT("'" &amp; E$2 &amp; "'!M" &amp; ROWS!E8)-MEMORY!E8*1000))/(MEMORY!E8*1000), "")</f>
        <v>2.3499001292445071E-4</v>
      </c>
      <c r="F8" s="2">
        <f ca="1">_xlfn.IFNA(MAX(ABS(INDIRECT("'" &amp; F$2 &amp; "'!E" &amp; ROWS!F8)-MEMORY!F8*1000), ABS(INDIRECT("'" &amp; F$2 &amp; "'!I" &amp; ROWS!F8)-MEMORY!F8*1000), ABS(INDIRECT("'" &amp; F$2 &amp; "'!M" &amp; ROWS!F8)-MEMORY!F8*1000))/(MEMORY!F8*1000), "")</f>
        <v>1.1692145801058139E-4</v>
      </c>
      <c r="G8" s="2">
        <f ca="1">_xlfn.IFNA(MAX(ABS(INDIRECT("'" &amp; G$2 &amp; "'!E" &amp; ROWS!G8)-MEMORY!G8*1000), ABS(INDIRECT("'" &amp; G$2 &amp; "'!I" &amp; ROWS!G8)-MEMORY!G8*1000), ABS(INDIRECT("'" &amp; G$2 &amp; "'!M" &amp; ROWS!G8)-MEMORY!G8*1000))/(MEMORY!G8*1000), "")</f>
        <v>0</v>
      </c>
      <c r="H8" s="2">
        <f ca="1">_xlfn.IFNA(MAX(ABS(INDIRECT("'" &amp; H$2 &amp; "'!E" &amp; ROWS!H8)-MEMORY!H8*1000), ABS(INDIRECT("'" &amp; H$2 &amp; "'!I" &amp; ROWS!H8)-MEMORY!H8*1000), ABS(INDIRECT("'" &amp; H$2 &amp; "'!M" &amp; ROWS!H8)-MEMORY!H8*1000))/(MEMORY!H8*1000), "")</f>
        <v>0</v>
      </c>
      <c r="I8" s="2">
        <f ca="1">_xlfn.IFNA(MAX(ABS(INDIRECT("'" &amp; I$2 &amp; "'!E" &amp; ROWS!I8)-MEMORY!I8*1000), ABS(INDIRECT("'" &amp; I$2 &amp; "'!I" &amp; ROWS!I8)-MEMORY!I8*1000), ABS(INDIRECT("'" &amp; I$2 &amp; "'!M" &amp; ROWS!I8)-MEMORY!I8*1000))/(MEMORY!I8*1000), "")</f>
        <v>0</v>
      </c>
      <c r="J8" s="2">
        <f ca="1">_xlfn.IFNA(MAX(ABS(INDIRECT("'" &amp; J$2 &amp; "'!E" &amp; ROWS!J8)-MEMORY!J8*1000), ABS(INDIRECT("'" &amp; J$2 &amp; "'!I" &amp; ROWS!J8)-MEMORY!J8*1000), ABS(INDIRECT("'" &amp; J$2 &amp; "'!M" &amp; ROWS!J8)-MEMORY!J8*1000))/(MEMORY!J8*1000), "")</f>
        <v>0</v>
      </c>
      <c r="K8" s="2">
        <f ca="1">_xlfn.IFNA(MAX(ABS(INDIRECT("'" &amp; K$2 &amp; "'!E" &amp; ROWS!K8)-MEMORY!K8*1000), ABS(INDIRECT("'" &amp; K$2 &amp; "'!I" &amp; ROWS!K8)-MEMORY!K8*1000), ABS(INDIRECT("'" &amp; K$2 &amp; "'!M" &amp; ROWS!K8)-MEMORY!K8*1000))/(MEMORY!K8*1000), "")</f>
        <v>0</v>
      </c>
      <c r="L8" s="2">
        <f ca="1">_xlfn.IFNA(MAX(ABS(INDIRECT("'" &amp; L$2 &amp; "'!E" &amp; ROWS!L8)-MEMORY!L8*1000), ABS(INDIRECT("'" &amp; L$2 &amp; "'!I" &amp; ROWS!L8)-MEMORY!L8*1000), ABS(INDIRECT("'" &amp; L$2 &amp; "'!M" &amp; ROWS!L8)-MEMORY!L8*1000))/(MEMORY!L8*1000), "")</f>
        <v>0</v>
      </c>
      <c r="M8" s="2">
        <f ca="1">_xlfn.IFNA(MAX(ABS(INDIRECT("'" &amp; M$2 &amp; "'!E" &amp; ROWS!M8)-MEMORY!M8*1000), ABS(INDIRECT("'" &amp; M$2 &amp; "'!I" &amp; ROWS!M8)-MEMORY!M8*1000), ABS(INDIRECT("'" &amp; M$2 &amp; "'!M" &amp; ROWS!M8)-MEMORY!M8*1000))/(MEMORY!M8*1000), "")</f>
        <v>0</v>
      </c>
      <c r="N8" s="2">
        <f ca="1">_xlfn.IFNA(MAX(ABS(INDIRECT("'" &amp; N$2 &amp; "'!E" &amp; ROWS!N8)-MEMORY!N8*1000), ABS(INDIRECT("'" &amp; N$2 &amp; "'!I" &amp; ROWS!N8)-MEMORY!N8*1000), ABS(INDIRECT("'" &amp; N$2 &amp; "'!M" &amp; ROWS!N8)-MEMORY!N8*1000))/(MEMORY!N8*1000), "")</f>
        <v>0</v>
      </c>
      <c r="O8" s="2">
        <f ca="1">_xlfn.IFNA(MAX(ABS(INDIRECT("'" &amp; O$2 &amp; "'!E" &amp; ROWS!O8)-MEMORY!O8*1000), ABS(INDIRECT("'" &amp; O$2 &amp; "'!I" &amp; ROWS!O8)-MEMORY!O8*1000), ABS(INDIRECT("'" &amp; O$2 &amp; "'!M" &amp; ROWS!O8)-MEMORY!O8*1000))/(MEMORY!O8*1000), "")</f>
        <v>2.742339334684631E-3</v>
      </c>
      <c r="P8" s="2">
        <f ca="1">_xlfn.IFNA(MAX(ABS(INDIRECT("'" &amp; P$2 &amp; "'!E" &amp; ROWS!P8)-MEMORY!P8*1000), ABS(INDIRECT("'" &amp; P$2 &amp; "'!I" &amp; ROWS!P8)-MEMORY!P8*1000), ABS(INDIRECT("'" &amp; P$2 &amp; "'!M" &amp; ROWS!P8)-MEMORY!P8*1000))/(MEMORY!P8*1000), "")</f>
        <v>0</v>
      </c>
      <c r="Q8" s="2">
        <f ca="1">_xlfn.IFNA(MAX(ABS(INDIRECT("'" &amp; Q$2 &amp; "'!E" &amp; ROWS!Q8)-MEMORY!Q8*1000), ABS(INDIRECT("'" &amp; Q$2 &amp; "'!I" &amp; ROWS!Q8)-MEMORY!Q8*1000), ABS(INDIRECT("'" &amp; Q$2 &amp; "'!M" &amp; ROWS!Q8)-MEMORY!Q8*1000))/(MEMORY!Q8*1000), "")</f>
        <v>1.6704251231938527E-5</v>
      </c>
      <c r="R8" s="2">
        <f ca="1">_xlfn.IFNA(MAX(ABS(INDIRECT("'" &amp; R$2 &amp; "'!E" &amp; ROWS!R8)-MEMORY!R8*1000), ABS(INDIRECT("'" &amp; R$2 &amp; "'!I" &amp; ROWS!R8)-MEMORY!R8*1000), ABS(INDIRECT("'" &amp; R$2 &amp; "'!M" &amp; ROWS!R8)-MEMORY!R8*1000))/(MEMORY!R8*1000), "")</f>
        <v>0</v>
      </c>
      <c r="S8" s="2">
        <f ca="1">_xlfn.IFNA(MAX(ABS(INDIRECT("'" &amp; S$2 &amp; "'!E" &amp; ROWS!S8)-MEMORY!S8*1000), ABS(INDIRECT("'" &amp; S$2 &amp; "'!I" &amp; ROWS!S8)-MEMORY!S8*1000), ABS(INDIRECT("'" &amp; S$2 &amp; "'!M" &amp; ROWS!S8)-MEMORY!S8*1000))/(MEMORY!S8*1000), "")</f>
        <v>0</v>
      </c>
      <c r="T8" s="2">
        <f ca="1">_xlfn.IFNA(MAX(ABS(INDIRECT("'" &amp; T$2 &amp; "'!E" &amp; ROWS!T8)-MEMORY!T8*1000), ABS(INDIRECT("'" &amp; T$2 &amp; "'!I" &amp; ROWS!T8)-MEMORY!T8*1000), ABS(INDIRECT("'" &amp; T$2 &amp; "'!M" &amp; ROWS!T8)-MEMORY!T8*1000))/(MEMORY!T8*1000), "")</f>
        <v>0</v>
      </c>
      <c r="U8" s="2">
        <f ca="1">_xlfn.IFNA(MAX(ABS(INDIRECT("'" &amp; U$2 &amp; "'!E" &amp; ROWS!U8)-MEMORY!U8*1000), ABS(INDIRECT("'" &amp; U$2 &amp; "'!I" &amp; ROWS!U8)-MEMORY!U8*1000), ABS(INDIRECT("'" &amp; U$2 &amp; "'!M" &amp; ROWS!U8)-MEMORY!U8*1000))/(MEMORY!U8*1000), "")</f>
        <v>0</v>
      </c>
      <c r="V8" s="2">
        <f ca="1">_xlfn.IFNA(MAX(ABS(INDIRECT("'" &amp; V$2 &amp; "'!E" &amp; ROWS!V8)-MEMORY!V8*1000), ABS(INDIRECT("'" &amp; V$2 &amp; "'!I" &amp; ROWS!V8)-MEMORY!V8*1000), ABS(INDIRECT("'" &amp; V$2 &amp; "'!M" &amp; ROWS!V8)-MEMORY!V8*1000))/(MEMORY!V8*1000), "")</f>
        <v>0</v>
      </c>
      <c r="W8" s="2">
        <f ca="1">_xlfn.IFNA(MAX(ABS(INDIRECT("'" &amp; W$2 &amp; "'!E" &amp; ROWS!W8)-MEMORY!W8*1000), ABS(INDIRECT("'" &amp; W$2 &amp; "'!I" &amp; ROWS!W8)-MEMORY!W8*1000), ABS(INDIRECT("'" &amp; W$2 &amp; "'!M" &amp; ROWS!W8)-MEMORY!W8*1000))/(MEMORY!W8*1000), "")</f>
        <v>0</v>
      </c>
      <c r="X8" s="2">
        <f ca="1">_xlfn.IFNA(MAX(ABS(INDIRECT("'" &amp; X$2 &amp; "'!E" &amp; ROWS!X8)-MEMORY!X8*1000), ABS(INDIRECT("'" &amp; X$2 &amp; "'!I" &amp; ROWS!X8)-MEMORY!X8*1000), ABS(INDIRECT("'" &amp; X$2 &amp; "'!M" &amp; ROWS!X8)-MEMORY!X8*1000))/(MEMORY!X8*1000), "")</f>
        <v>0</v>
      </c>
      <c r="Y8" s="2">
        <f ca="1">_xlfn.IFNA(MAX(ABS(INDIRECT("'" &amp; Y$2 &amp; "'!E" &amp; ROWS!Y8)-MEMORY!Y8*1000), ABS(INDIRECT("'" &amp; Y$2 &amp; "'!I" &amp; ROWS!Y8)-MEMORY!Y8*1000), ABS(INDIRECT("'" &amp; Y$2 &amp; "'!M" &amp; ROWS!Y8)-MEMORY!Y8*1000))/(MEMORY!Y8*1000), "")</f>
        <v>0</v>
      </c>
    </row>
    <row r="9" spans="1:25" x14ac:dyDescent="0.25">
      <c r="A9" t="str">
        <f>METRICS!A8</f>
        <v>barge</v>
      </c>
      <c r="B9" s="2">
        <f ca="1">_xlfn.IFNA(MAX(ABS(INDIRECT("'" &amp; B$2 &amp; "'!E" &amp; ROWS!B9)-MEMORY!B9*1000), ABS(INDIRECT("'" &amp; B$2 &amp; "'!I" &amp; ROWS!B9)-MEMORY!B9*1000), ABS(INDIRECT("'" &amp; B$2 &amp; "'!M" &amp; ROWS!B9)-MEMORY!B9*1000))/(MEMORY!B9*1000), "")</f>
        <v>0</v>
      </c>
      <c r="C9" s="2">
        <f ca="1">_xlfn.IFNA(MAX(ABS(INDIRECT("'" &amp; C$2 &amp; "'!E" &amp; ROWS!C9)-MEMORY!C9*1000), ABS(INDIRECT("'" &amp; C$2 &amp; "'!I" &amp; ROWS!C9)-MEMORY!C9*1000), ABS(INDIRECT("'" &amp; C$2 &amp; "'!M" &amp; ROWS!C9)-MEMORY!C9*1000))/(MEMORY!C9*1000), "")</f>
        <v>0</v>
      </c>
      <c r="D9" s="2">
        <f ca="1">_xlfn.IFNA(MAX(ABS(INDIRECT("'" &amp; D$2 &amp; "'!E" &amp; ROWS!D9)-MEMORY!D9*1000), ABS(INDIRECT("'" &amp; D$2 &amp; "'!I" &amp; ROWS!D9)-MEMORY!D9*1000), ABS(INDIRECT("'" &amp; D$2 &amp; "'!M" &amp; ROWS!D9)-MEMORY!D9*1000))/(MEMORY!D9*1000), "")</f>
        <v>0</v>
      </c>
      <c r="E9" s="2">
        <f ca="1">_xlfn.IFNA(MAX(ABS(INDIRECT("'" &amp; E$2 &amp; "'!E" &amp; ROWS!E9)-MEMORY!E9*1000), ABS(INDIRECT("'" &amp; E$2 &amp; "'!I" &amp; ROWS!E9)-MEMORY!E9*1000), ABS(INDIRECT("'" &amp; E$2 &amp; "'!M" &amp; ROWS!E9)-MEMORY!E9*1000))/(MEMORY!E9*1000), "")</f>
        <v>0</v>
      </c>
      <c r="F9" s="2">
        <f ca="1">_xlfn.IFNA(MAX(ABS(INDIRECT("'" &amp; F$2 &amp; "'!E" &amp; ROWS!F9)-MEMORY!F9*1000), ABS(INDIRECT("'" &amp; F$2 &amp; "'!I" &amp; ROWS!F9)-MEMORY!F9*1000), ABS(INDIRECT("'" &amp; F$2 &amp; "'!M" &amp; ROWS!F9)-MEMORY!F9*1000))/(MEMORY!F9*1000), "")</f>
        <v>0</v>
      </c>
      <c r="G9" s="2">
        <f ca="1">_xlfn.IFNA(MAX(ABS(INDIRECT("'" &amp; G$2 &amp; "'!E" &amp; ROWS!G9)-MEMORY!G9*1000), ABS(INDIRECT("'" &amp; G$2 &amp; "'!I" &amp; ROWS!G9)-MEMORY!G9*1000), ABS(INDIRECT("'" &amp; G$2 &amp; "'!M" &amp; ROWS!G9)-MEMORY!G9*1000))/(MEMORY!G9*1000), "")</f>
        <v>0</v>
      </c>
      <c r="H9" s="2" t="str">
        <f ca="1">_xlfn.IFNA(MAX(ABS(INDIRECT("'" &amp; H$2 &amp; "'!E" &amp; ROWS!H9)-MEMORY!H9*1000), ABS(INDIRECT("'" &amp; H$2 &amp; "'!I" &amp; ROWS!H9)-MEMORY!H9*1000), ABS(INDIRECT("'" &amp; H$2 &amp; "'!M" &amp; ROWS!H9)-MEMORY!H9*1000))/(MEMORY!H9*1000), "")</f>
        <v/>
      </c>
      <c r="I9" s="2" t="str">
        <f ca="1">_xlfn.IFNA(MAX(ABS(INDIRECT("'" &amp; I$2 &amp; "'!E" &amp; ROWS!I9)-MEMORY!I9*1000), ABS(INDIRECT("'" &amp; I$2 &amp; "'!I" &amp; ROWS!I9)-MEMORY!I9*1000), ABS(INDIRECT("'" &amp; I$2 &amp; "'!M" &amp; ROWS!I9)-MEMORY!I9*1000))/(MEMORY!I9*1000), "")</f>
        <v/>
      </c>
      <c r="J9" s="2">
        <f ca="1">_xlfn.IFNA(MAX(ABS(INDIRECT("'" &amp; J$2 &amp; "'!E" &amp; ROWS!J9)-MEMORY!J9*1000), ABS(INDIRECT("'" &amp; J$2 &amp; "'!I" &amp; ROWS!J9)-MEMORY!J9*1000), ABS(INDIRECT("'" &amp; J$2 &amp; "'!M" &amp; ROWS!J9)-MEMORY!J9*1000))/(MEMORY!J9*1000), "")</f>
        <v>0</v>
      </c>
      <c r="K9" s="2">
        <f ca="1">_xlfn.IFNA(MAX(ABS(INDIRECT("'" &amp; K$2 &amp; "'!E" &amp; ROWS!K9)-MEMORY!K9*1000), ABS(INDIRECT("'" &amp; K$2 &amp; "'!I" &amp; ROWS!K9)-MEMORY!K9*1000), ABS(INDIRECT("'" &amp; K$2 &amp; "'!M" &amp; ROWS!K9)-MEMORY!K9*1000))/(MEMORY!K9*1000), "")</f>
        <v>0</v>
      </c>
      <c r="L9" s="2">
        <f ca="1">_xlfn.IFNA(MAX(ABS(INDIRECT("'" &amp; L$2 &amp; "'!E" &amp; ROWS!L9)-MEMORY!L9*1000), ABS(INDIRECT("'" &amp; L$2 &amp; "'!I" &amp; ROWS!L9)-MEMORY!L9*1000), ABS(INDIRECT("'" &amp; L$2 &amp; "'!M" &amp; ROWS!L9)-MEMORY!L9*1000))/(MEMORY!L9*1000), "")</f>
        <v>4.7892720306513407E-4</v>
      </c>
      <c r="M9" s="2">
        <f ca="1">_xlfn.IFNA(MAX(ABS(INDIRECT("'" &amp; M$2 &amp; "'!E" &amp; ROWS!M9)-MEMORY!M9*1000), ABS(INDIRECT("'" &amp; M$2 &amp; "'!I" &amp; ROWS!M9)-MEMORY!M9*1000), ABS(INDIRECT("'" &amp; M$2 &amp; "'!M" &amp; ROWS!M9)-MEMORY!M9*1000))/(MEMORY!M9*1000), "")</f>
        <v>0</v>
      </c>
      <c r="N9" s="2">
        <f ca="1">_xlfn.IFNA(MAX(ABS(INDIRECT("'" &amp; N$2 &amp; "'!E" &amp; ROWS!N9)-MEMORY!N9*1000), ABS(INDIRECT("'" &amp; N$2 &amp; "'!I" &amp; ROWS!N9)-MEMORY!N9*1000), ABS(INDIRECT("'" &amp; N$2 &amp; "'!M" &amp; ROWS!N9)-MEMORY!N9*1000))/(MEMORY!N9*1000), "")</f>
        <v>0</v>
      </c>
      <c r="O9" s="2">
        <f ca="1">_xlfn.IFNA(MAX(ABS(INDIRECT("'" &amp; O$2 &amp; "'!E" &amp; ROWS!O9)-MEMORY!O9*1000), ABS(INDIRECT("'" &amp; O$2 &amp; "'!I" &amp; ROWS!O9)-MEMORY!O9*1000), ABS(INDIRECT("'" &amp; O$2 &amp; "'!M" &amp; ROWS!O9)-MEMORY!O9*1000))/(MEMORY!O9*1000), "")</f>
        <v>0</v>
      </c>
      <c r="P9" s="2" t="str">
        <f ca="1">_xlfn.IFNA(MAX(ABS(INDIRECT("'" &amp; P$2 &amp; "'!E" &amp; ROWS!P9)-MEMORY!P9*1000), ABS(INDIRECT("'" &amp; P$2 &amp; "'!I" &amp; ROWS!P9)-MEMORY!P9*1000), ABS(INDIRECT("'" &amp; P$2 &amp; "'!M" &amp; ROWS!P9)-MEMORY!P9*1000))/(MEMORY!P9*1000), "")</f>
        <v/>
      </c>
      <c r="Q9" s="2" t="str">
        <f ca="1">_xlfn.IFNA(MAX(ABS(INDIRECT("'" &amp; Q$2 &amp; "'!E" &amp; ROWS!Q9)-MEMORY!Q9*1000), ABS(INDIRECT("'" &amp; Q$2 &amp; "'!I" &amp; ROWS!Q9)-MEMORY!Q9*1000), ABS(INDIRECT("'" &amp; Q$2 &amp; "'!M" &amp; ROWS!Q9)-MEMORY!Q9*1000))/(MEMORY!Q9*1000), "")</f>
        <v/>
      </c>
      <c r="R9" s="2">
        <f ca="1">_xlfn.IFNA(MAX(ABS(INDIRECT("'" &amp; R$2 &amp; "'!E" &amp; ROWS!R9)-MEMORY!R9*1000), ABS(INDIRECT("'" &amp; R$2 &amp; "'!I" &amp; ROWS!R9)-MEMORY!R9*1000), ABS(INDIRECT("'" &amp; R$2 &amp; "'!M" &amp; ROWS!R9)-MEMORY!R9*1000))/(MEMORY!R9*1000), "")</f>
        <v>0</v>
      </c>
      <c r="S9" s="2">
        <f ca="1">_xlfn.IFNA(MAX(ABS(INDIRECT("'" &amp; S$2 &amp; "'!E" &amp; ROWS!S9)-MEMORY!S9*1000), ABS(INDIRECT("'" &amp; S$2 &amp; "'!I" &amp; ROWS!S9)-MEMORY!S9*1000), ABS(INDIRECT("'" &amp; S$2 &amp; "'!M" &amp; ROWS!S9)-MEMORY!S9*1000))/(MEMORY!S9*1000), "")</f>
        <v>3.3944331296673454E-4</v>
      </c>
      <c r="T9" s="2">
        <f ca="1">_xlfn.IFNA(MAX(ABS(INDIRECT("'" &amp; T$2 &amp; "'!E" &amp; ROWS!T9)-MEMORY!T9*1000), ABS(INDIRECT("'" &amp; T$2 &amp; "'!I" &amp; ROWS!T9)-MEMORY!T9*1000), ABS(INDIRECT("'" &amp; T$2 &amp; "'!M" &amp; ROWS!T9)-MEMORY!T9*1000))/(MEMORY!T9*1000), "")</f>
        <v>0</v>
      </c>
      <c r="U9" s="2">
        <f ca="1">_xlfn.IFNA(MAX(ABS(INDIRECT("'" &amp; U$2 &amp; "'!E" &amp; ROWS!U9)-MEMORY!U9*1000), ABS(INDIRECT("'" &amp; U$2 &amp; "'!I" &amp; ROWS!U9)-MEMORY!U9*1000), ABS(INDIRECT("'" &amp; U$2 &amp; "'!M" &amp; ROWS!U9)-MEMORY!U9*1000))/(MEMORY!U9*1000), "")</f>
        <v>0</v>
      </c>
      <c r="V9" s="2">
        <f ca="1">_xlfn.IFNA(MAX(ABS(INDIRECT("'" &amp; V$2 &amp; "'!E" &amp; ROWS!V9)-MEMORY!V9*1000), ABS(INDIRECT("'" &amp; V$2 &amp; "'!I" &amp; ROWS!V9)-MEMORY!V9*1000), ABS(INDIRECT("'" &amp; V$2 &amp; "'!M" &amp; ROWS!V9)-MEMORY!V9*1000))/(MEMORY!V9*1000), "")</f>
        <v>0</v>
      </c>
      <c r="W9" s="2">
        <f ca="1">_xlfn.IFNA(MAX(ABS(INDIRECT("'" &amp; W$2 &amp; "'!E" &amp; ROWS!W9)-MEMORY!W9*1000), ABS(INDIRECT("'" &amp; W$2 &amp; "'!I" &amp; ROWS!W9)-MEMORY!W9*1000), ABS(INDIRECT("'" &amp; W$2 &amp; "'!M" &amp; ROWS!W9)-MEMORY!W9*1000))/(MEMORY!W9*1000), "")</f>
        <v>0</v>
      </c>
      <c r="X9" s="2" t="str">
        <f ca="1">_xlfn.IFNA(MAX(ABS(INDIRECT("'" &amp; X$2 &amp; "'!E" &amp; ROWS!X9)-MEMORY!X9*1000), ABS(INDIRECT("'" &amp; X$2 &amp; "'!I" &amp; ROWS!X9)-MEMORY!X9*1000), ABS(INDIRECT("'" &amp; X$2 &amp; "'!M" &amp; ROWS!X9)-MEMORY!X9*1000))/(MEMORY!X9*1000), "")</f>
        <v/>
      </c>
      <c r="Y9" s="2" t="str">
        <f ca="1">_xlfn.IFNA(MAX(ABS(INDIRECT("'" &amp; Y$2 &amp; "'!E" &amp; ROWS!Y9)-MEMORY!Y9*1000), ABS(INDIRECT("'" &amp; Y$2 &amp; "'!I" &amp; ROWS!Y9)-MEMORY!Y9*1000), ABS(INDIRECT("'" &amp; Y$2 &amp; "'!M" &amp; ROWS!Y9)-MEMORY!Y9*1000))/(MEMORY!Y9*1000), "")</f>
        <v/>
      </c>
    </row>
    <row r="10" spans="1:25" x14ac:dyDescent="0.25">
      <c r="A10" t="str">
        <f>METRICS!A9</f>
        <v>block</v>
      </c>
      <c r="B10" s="2">
        <f ca="1">_xlfn.IFNA(MAX(ABS(INDIRECT("'" &amp; B$2 &amp; "'!E" &amp; ROWS!B10)-MEMORY!B10*1000), ABS(INDIRECT("'" &amp; B$2 &amp; "'!I" &amp; ROWS!B10)-MEMORY!B10*1000), ABS(INDIRECT("'" &amp; B$2 &amp; "'!M" &amp; ROWS!B10)-MEMORY!B10*1000))/(MEMORY!B10*1000), "")</f>
        <v>0</v>
      </c>
      <c r="C10" s="2">
        <f ca="1">_xlfn.IFNA(MAX(ABS(INDIRECT("'" &amp; C$2 &amp; "'!E" &amp; ROWS!C10)-MEMORY!C10*1000), ABS(INDIRECT("'" &amp; C$2 &amp; "'!I" &amp; ROWS!C10)-MEMORY!C10*1000), ABS(INDIRECT("'" &amp; C$2 &amp; "'!M" &amp; ROWS!C10)-MEMORY!C10*1000))/(MEMORY!C10*1000), "")</f>
        <v>1.1312123156379706E-16</v>
      </c>
      <c r="D10" s="2">
        <f ca="1">_xlfn.IFNA(MAX(ABS(INDIRECT("'" &amp; D$2 &amp; "'!E" &amp; ROWS!D10)-MEMORY!D10*1000), ABS(INDIRECT("'" &amp; D$2 &amp; "'!I" &amp; ROWS!D10)-MEMORY!D10*1000), ABS(INDIRECT("'" &amp; D$2 &amp; "'!M" &amp; ROWS!D10)-MEMORY!D10*1000))/(MEMORY!D10*1000), "")</f>
        <v>0</v>
      </c>
      <c r="E10" s="2">
        <f ca="1">_xlfn.IFNA(MAX(ABS(INDIRECT("'" &amp; E$2 &amp; "'!E" &amp; ROWS!E10)-MEMORY!E10*1000), ABS(INDIRECT("'" &amp; E$2 &amp; "'!I" &amp; ROWS!E10)-MEMORY!E10*1000), ABS(INDIRECT("'" &amp; E$2 &amp; "'!M" &amp; ROWS!E10)-MEMORY!E10*1000))/(MEMORY!E10*1000), "")</f>
        <v>0</v>
      </c>
      <c r="F10" s="2">
        <f ca="1">_xlfn.IFNA(MAX(ABS(INDIRECT("'" &amp; F$2 &amp; "'!E" &amp; ROWS!F10)-MEMORY!F10*1000), ABS(INDIRECT("'" &amp; F$2 &amp; "'!I" &amp; ROWS!F10)-MEMORY!F10*1000), ABS(INDIRECT("'" &amp; F$2 &amp; "'!M" &amp; ROWS!F10)-MEMORY!F10*1000))/(MEMORY!F10*1000), "")</f>
        <v>1.8011527377521613E-4</v>
      </c>
      <c r="G10" s="2">
        <f ca="1">_xlfn.IFNA(MAX(ABS(INDIRECT("'" &amp; G$2 &amp; "'!E" &amp; ROWS!G10)-MEMORY!G10*1000), ABS(INDIRECT("'" &amp; G$2 &amp; "'!I" &amp; ROWS!G10)-MEMORY!G10*1000), ABS(INDIRECT("'" &amp; G$2 &amp; "'!M" &amp; ROWS!G10)-MEMORY!G10*1000))/(MEMORY!G10*1000), "")</f>
        <v>0</v>
      </c>
      <c r="H10" s="2" t="str">
        <f ca="1">_xlfn.IFNA(MAX(ABS(INDIRECT("'" &amp; H$2 &amp; "'!E" &amp; ROWS!H10)-MEMORY!H10*1000), ABS(INDIRECT("'" &amp; H$2 &amp; "'!I" &amp; ROWS!H10)-MEMORY!H10*1000), ABS(INDIRECT("'" &amp; H$2 &amp; "'!M" &amp; ROWS!H10)-MEMORY!H10*1000))/(MEMORY!H10*1000), "")</f>
        <v/>
      </c>
      <c r="I10" s="2" t="str">
        <f ca="1">_xlfn.IFNA(MAX(ABS(INDIRECT("'" &amp; I$2 &amp; "'!E" &amp; ROWS!I10)-MEMORY!I10*1000), ABS(INDIRECT("'" &amp; I$2 &amp; "'!I" &amp; ROWS!I10)-MEMORY!I10*1000), ABS(INDIRECT("'" &amp; I$2 &amp; "'!M" &amp; ROWS!I10)-MEMORY!I10*1000))/(MEMORY!I10*1000), "")</f>
        <v/>
      </c>
      <c r="J10" s="2">
        <f ca="1">_xlfn.IFNA(MAX(ABS(INDIRECT("'" &amp; J$2 &amp; "'!E" &amp; ROWS!J10)-MEMORY!J10*1000), ABS(INDIRECT("'" &amp; J$2 &amp; "'!I" &amp; ROWS!J10)-MEMORY!J10*1000), ABS(INDIRECT("'" &amp; J$2 &amp; "'!M" &amp; ROWS!J10)-MEMORY!J10*1000))/(MEMORY!J10*1000), "")</f>
        <v>0</v>
      </c>
      <c r="K10" s="2">
        <f ca="1">_xlfn.IFNA(MAX(ABS(INDIRECT("'" &amp; K$2 &amp; "'!E" &amp; ROWS!K10)-MEMORY!K10*1000), ABS(INDIRECT("'" &amp; K$2 &amp; "'!I" &amp; ROWS!K10)-MEMORY!K10*1000), ABS(INDIRECT("'" &amp; K$2 &amp; "'!M" &amp; ROWS!K10)-MEMORY!K10*1000))/(MEMORY!K10*1000), "")</f>
        <v>0</v>
      </c>
      <c r="L10" s="2">
        <f ca="1">_xlfn.IFNA(MAX(ABS(INDIRECT("'" &amp; L$2 &amp; "'!E" &amp; ROWS!L10)-MEMORY!L10*1000), ABS(INDIRECT("'" &amp; L$2 &amp; "'!I" &amp; ROWS!L10)-MEMORY!L10*1000), ABS(INDIRECT("'" &amp; L$2 &amp; "'!M" &amp; ROWS!L10)-MEMORY!L10*1000))/(MEMORY!L10*1000), "")</f>
        <v>0</v>
      </c>
      <c r="M10" s="2">
        <f ca="1">_xlfn.IFNA(MAX(ABS(INDIRECT("'" &amp; M$2 &amp; "'!E" &amp; ROWS!M10)-MEMORY!M10*1000), ABS(INDIRECT("'" &amp; M$2 &amp; "'!I" &amp; ROWS!M10)-MEMORY!M10*1000), ABS(INDIRECT("'" &amp; M$2 &amp; "'!M" &amp; ROWS!M10)-MEMORY!M10*1000))/(MEMORY!M10*1000), "")</f>
        <v>0</v>
      </c>
      <c r="N10" s="2">
        <f ca="1">_xlfn.IFNA(MAX(ABS(INDIRECT("'" &amp; N$2 &amp; "'!E" &amp; ROWS!N10)-MEMORY!N10*1000), ABS(INDIRECT("'" &amp; N$2 &amp; "'!I" &amp; ROWS!N10)-MEMORY!N10*1000), ABS(INDIRECT("'" &amp; N$2 &amp; "'!M" &amp; ROWS!N10)-MEMORY!N10*1000))/(MEMORY!N10*1000), "")</f>
        <v>0</v>
      </c>
      <c r="O10" s="2">
        <f ca="1">_xlfn.IFNA(MAX(ABS(INDIRECT("'" &amp; O$2 &amp; "'!E" &amp; ROWS!O10)-MEMORY!O10*1000), ABS(INDIRECT("'" &amp; O$2 &amp; "'!I" &amp; ROWS!O10)-MEMORY!O10*1000), ABS(INDIRECT("'" &amp; O$2 &amp; "'!M" &amp; ROWS!O10)-MEMORY!O10*1000))/(MEMORY!O10*1000), "")</f>
        <v>0</v>
      </c>
      <c r="P10" s="2" t="str">
        <f ca="1">_xlfn.IFNA(MAX(ABS(INDIRECT("'" &amp; P$2 &amp; "'!E" &amp; ROWS!P10)-MEMORY!P10*1000), ABS(INDIRECT("'" &amp; P$2 &amp; "'!I" &amp; ROWS!P10)-MEMORY!P10*1000), ABS(INDIRECT("'" &amp; P$2 &amp; "'!M" &amp; ROWS!P10)-MEMORY!P10*1000))/(MEMORY!P10*1000), "")</f>
        <v/>
      </c>
      <c r="Q10" s="2" t="str">
        <f ca="1">_xlfn.IFNA(MAX(ABS(INDIRECT("'" &amp; Q$2 &amp; "'!E" &amp; ROWS!Q10)-MEMORY!Q10*1000), ABS(INDIRECT("'" &amp; Q$2 &amp; "'!I" &amp; ROWS!Q10)-MEMORY!Q10*1000), ABS(INDIRECT("'" &amp; Q$2 &amp; "'!M" &amp; ROWS!Q10)-MEMORY!Q10*1000))/(MEMORY!Q10*1000), "")</f>
        <v/>
      </c>
      <c r="R10" s="2">
        <f ca="1">_xlfn.IFNA(MAX(ABS(INDIRECT("'" &amp; R$2 &amp; "'!E" &amp; ROWS!R10)-MEMORY!R10*1000), ABS(INDIRECT("'" &amp; R$2 &amp; "'!I" &amp; ROWS!R10)-MEMORY!R10*1000), ABS(INDIRECT("'" &amp; R$2 &amp; "'!M" &amp; ROWS!R10)-MEMORY!R10*1000))/(MEMORY!R10*1000), "")</f>
        <v>0</v>
      </c>
      <c r="S10" s="2">
        <f ca="1">_xlfn.IFNA(MAX(ABS(INDIRECT("'" &amp; S$2 &amp; "'!E" &amp; ROWS!S10)-MEMORY!S10*1000), ABS(INDIRECT("'" &amp; S$2 &amp; "'!I" &amp; ROWS!S10)-MEMORY!S10*1000), ABS(INDIRECT("'" &amp; S$2 &amp; "'!M" &amp; ROWS!S10)-MEMORY!S10*1000))/(MEMORY!S10*1000), "")</f>
        <v>0</v>
      </c>
      <c r="T10" s="2">
        <f ca="1">_xlfn.IFNA(MAX(ABS(INDIRECT("'" &amp; T$2 &amp; "'!E" &amp; ROWS!T10)-MEMORY!T10*1000), ABS(INDIRECT("'" &amp; T$2 &amp; "'!I" &amp; ROWS!T10)-MEMORY!T10*1000), ABS(INDIRECT("'" &amp; T$2 &amp; "'!M" &amp; ROWS!T10)-MEMORY!T10*1000))/(MEMORY!T10*1000), "")</f>
        <v>0</v>
      </c>
      <c r="U10" s="2">
        <f ca="1">_xlfn.IFNA(MAX(ABS(INDIRECT("'" &amp; U$2 &amp; "'!E" &amp; ROWS!U10)-MEMORY!U10*1000), ABS(INDIRECT("'" &amp; U$2 &amp; "'!I" &amp; ROWS!U10)-MEMORY!U10*1000), ABS(INDIRECT("'" &amp; U$2 &amp; "'!M" &amp; ROWS!U10)-MEMORY!U10*1000))/(MEMORY!U10*1000), "")</f>
        <v>0</v>
      </c>
      <c r="V10" s="2">
        <f ca="1">_xlfn.IFNA(MAX(ABS(INDIRECT("'" &amp; V$2 &amp; "'!E" &amp; ROWS!V10)-MEMORY!V10*1000), ABS(INDIRECT("'" &amp; V$2 &amp; "'!I" &amp; ROWS!V10)-MEMORY!V10*1000), ABS(INDIRECT("'" &amp; V$2 &amp; "'!M" &amp; ROWS!V10)-MEMORY!V10*1000))/(MEMORY!V10*1000), "")</f>
        <v>0</v>
      </c>
      <c r="W10" s="2">
        <f ca="1">_xlfn.IFNA(MAX(ABS(INDIRECT("'" &amp; W$2 &amp; "'!E" &amp; ROWS!W10)-MEMORY!W10*1000), ABS(INDIRECT("'" &amp; W$2 &amp; "'!I" &amp; ROWS!W10)-MEMORY!W10*1000), ABS(INDIRECT("'" &amp; W$2 &amp; "'!M" &amp; ROWS!W10)-MEMORY!W10*1000))/(MEMORY!W10*1000), "")</f>
        <v>0</v>
      </c>
      <c r="X10" s="2" t="str">
        <f ca="1">_xlfn.IFNA(MAX(ABS(INDIRECT("'" &amp; X$2 &amp; "'!E" &amp; ROWS!X10)-MEMORY!X10*1000), ABS(INDIRECT("'" &amp; X$2 &amp; "'!I" &amp; ROWS!X10)-MEMORY!X10*1000), ABS(INDIRECT("'" &amp; X$2 &amp; "'!M" &amp; ROWS!X10)-MEMORY!X10*1000))/(MEMORY!X10*1000), "")</f>
        <v/>
      </c>
      <c r="Y10" s="2" t="str">
        <f ca="1">_xlfn.IFNA(MAX(ABS(INDIRECT("'" &amp; Y$2 &amp; "'!E" &amp; ROWS!Y10)-MEMORY!Y10*1000), ABS(INDIRECT("'" &amp; Y$2 &amp; "'!I" &amp; ROWS!Y10)-MEMORY!Y10*1000), ABS(INDIRECT("'" &amp; Y$2 &amp; "'!M" &amp; ROWS!Y10)-MEMORY!Y10*1000))/(MEMORY!Y10*1000), "")</f>
        <v/>
      </c>
    </row>
    <row r="11" spans="1:25" x14ac:dyDescent="0.25">
      <c r="A11" t="str">
        <f>METRICS!A10</f>
        <v>boundedBufferEXT</v>
      </c>
      <c r="B11" s="2">
        <f ca="1">_xlfn.IFNA(MAX(ABS(INDIRECT("'" &amp; B$2 &amp; "'!E" &amp; ROWS!B11)-MEMORY!B11*1000), ABS(INDIRECT("'" &amp; B$2 &amp; "'!I" &amp; ROWS!B11)-MEMORY!B11*1000), ABS(INDIRECT("'" &amp; B$2 &amp; "'!M" &amp; ROWS!B11)-MEMORY!B11*1000))/(MEMORY!B11*1000), "")</f>
        <v>0</v>
      </c>
      <c r="C11" s="2">
        <f ca="1">_xlfn.IFNA(MAX(ABS(INDIRECT("'" &amp; C$2 &amp; "'!E" &amp; ROWS!C11)-MEMORY!C11*1000), ABS(INDIRECT("'" &amp; C$2 &amp; "'!I" &amp; ROWS!C11)-MEMORY!C11*1000), ABS(INDIRECT("'" &amp; C$2 &amp; "'!M" &amp; ROWS!C11)-MEMORY!C11*1000))/(MEMORY!C11*1000), "")</f>
        <v>0</v>
      </c>
      <c r="D11" s="2">
        <f ca="1">_xlfn.IFNA(MAX(ABS(INDIRECT("'" &amp; D$2 &amp; "'!E" &amp; ROWS!D11)-MEMORY!D11*1000), ABS(INDIRECT("'" &amp; D$2 &amp; "'!I" &amp; ROWS!D11)-MEMORY!D11*1000), ABS(INDIRECT("'" &amp; D$2 &amp; "'!M" &amp; ROWS!D11)-MEMORY!D11*1000))/(MEMORY!D11*1000), "")</f>
        <v>0</v>
      </c>
      <c r="E11" s="2">
        <f ca="1">_xlfn.IFNA(MAX(ABS(INDIRECT("'" &amp; E$2 &amp; "'!E" &amp; ROWS!E11)-MEMORY!E11*1000), ABS(INDIRECT("'" &amp; E$2 &amp; "'!I" &amp; ROWS!E11)-MEMORY!E11*1000), ABS(INDIRECT("'" &amp; E$2 &amp; "'!M" &amp; ROWS!E11)-MEMORY!E11*1000))/(MEMORY!E11*1000), "")</f>
        <v>0</v>
      </c>
      <c r="F11" s="2">
        <f ca="1">_xlfn.IFNA(MAX(ABS(INDIRECT("'" &amp; F$2 &amp; "'!E" &amp; ROWS!F11)-MEMORY!F11*1000), ABS(INDIRECT("'" &amp; F$2 &amp; "'!I" &amp; ROWS!F11)-MEMORY!F11*1000), ABS(INDIRECT("'" &amp; F$2 &amp; "'!M" &amp; ROWS!F11)-MEMORY!F11*1000))/(MEMORY!F11*1000), "")</f>
        <v>0</v>
      </c>
      <c r="G11" s="2">
        <f ca="1">_xlfn.IFNA(MAX(ABS(INDIRECT("'" &amp; G$2 &amp; "'!E" &amp; ROWS!G11)-MEMORY!G11*1000), ABS(INDIRECT("'" &amp; G$2 &amp; "'!I" &amp; ROWS!G11)-MEMORY!G11*1000), ABS(INDIRECT("'" &amp; G$2 &amp; "'!M" &amp; ROWS!G11)-MEMORY!G11*1000))/(MEMORY!G11*1000), "")</f>
        <v>0</v>
      </c>
      <c r="H11" s="2" t="str">
        <f ca="1">_xlfn.IFNA(MAX(ABS(INDIRECT("'" &amp; H$2 &amp; "'!E" &amp; ROWS!H11)-MEMORY!H11*1000), ABS(INDIRECT("'" &amp; H$2 &amp; "'!I" &amp; ROWS!H11)-MEMORY!H11*1000), ABS(INDIRECT("'" &amp; H$2 &amp; "'!M" &amp; ROWS!H11)-MEMORY!H11*1000))/(MEMORY!H11*1000), "")</f>
        <v/>
      </c>
      <c r="I11" s="2" t="str">
        <f ca="1">_xlfn.IFNA(MAX(ABS(INDIRECT("'" &amp; I$2 &amp; "'!E" &amp; ROWS!I11)-MEMORY!I11*1000), ABS(INDIRECT("'" &amp; I$2 &amp; "'!I" &amp; ROWS!I11)-MEMORY!I11*1000), ABS(INDIRECT("'" &amp; I$2 &amp; "'!M" &amp; ROWS!I11)-MEMORY!I11*1000))/(MEMORY!I11*1000), "")</f>
        <v/>
      </c>
      <c r="J11" s="2">
        <f ca="1">_xlfn.IFNA(MAX(ABS(INDIRECT("'" &amp; J$2 &amp; "'!E" &amp; ROWS!J11)-MEMORY!J11*1000), ABS(INDIRECT("'" &amp; J$2 &amp; "'!I" &amp; ROWS!J11)-MEMORY!J11*1000), ABS(INDIRECT("'" &amp; J$2 &amp; "'!M" &amp; ROWS!J11)-MEMORY!J11*1000))/(MEMORY!J11*1000), "")</f>
        <v>1.1312123156379706E-16</v>
      </c>
      <c r="K11" s="2">
        <f ca="1">_xlfn.IFNA(MAX(ABS(INDIRECT("'" &amp; K$2 &amp; "'!E" &amp; ROWS!K11)-MEMORY!K11*1000), ABS(INDIRECT("'" &amp; K$2 &amp; "'!I" &amp; ROWS!K11)-MEMORY!K11*1000), ABS(INDIRECT("'" &amp; K$2 &amp; "'!M" &amp; ROWS!K11)-MEMORY!K11*1000))/(MEMORY!K11*1000), "")</f>
        <v>0</v>
      </c>
      <c r="L11" s="2">
        <f ca="1">_xlfn.IFNA(MAX(ABS(INDIRECT("'" &amp; L$2 &amp; "'!E" &amp; ROWS!L11)-MEMORY!L11*1000), ABS(INDIRECT("'" &amp; L$2 &amp; "'!I" &amp; ROWS!L11)-MEMORY!L11*1000), ABS(INDIRECT("'" &amp; L$2 &amp; "'!M" &amp; ROWS!L11)-MEMORY!L11*1000))/(MEMORY!L11*1000), "")</f>
        <v>0</v>
      </c>
      <c r="M11" s="2">
        <f ca="1">_xlfn.IFNA(MAX(ABS(INDIRECT("'" &amp; M$2 &amp; "'!E" &amp; ROWS!M11)-MEMORY!M11*1000), ABS(INDIRECT("'" &amp; M$2 &amp; "'!I" &amp; ROWS!M11)-MEMORY!M11*1000), ABS(INDIRECT("'" &amp; M$2 &amp; "'!M" &amp; ROWS!M11)-MEMORY!M11*1000))/(MEMORY!M11*1000), "")</f>
        <v>0</v>
      </c>
      <c r="N11" s="2">
        <f ca="1">_xlfn.IFNA(MAX(ABS(INDIRECT("'" &amp; N$2 &amp; "'!E" &amp; ROWS!N11)-MEMORY!N11*1000), ABS(INDIRECT("'" &amp; N$2 &amp; "'!I" &amp; ROWS!N11)-MEMORY!N11*1000), ABS(INDIRECT("'" &amp; N$2 &amp; "'!M" &amp; ROWS!N11)-MEMORY!N11*1000))/(MEMORY!N11*1000), "")</f>
        <v>0</v>
      </c>
      <c r="O11" s="2">
        <f ca="1">_xlfn.IFNA(MAX(ABS(INDIRECT("'" &amp; O$2 &amp; "'!E" &amp; ROWS!O11)-MEMORY!O11*1000), ABS(INDIRECT("'" &amp; O$2 &amp; "'!I" &amp; ROWS!O11)-MEMORY!O11*1000), ABS(INDIRECT("'" &amp; O$2 &amp; "'!M" &amp; ROWS!O11)-MEMORY!O11*1000))/(MEMORY!O11*1000), "")</f>
        <v>0</v>
      </c>
      <c r="P11" s="2" t="str">
        <f ca="1">_xlfn.IFNA(MAX(ABS(INDIRECT("'" &amp; P$2 &amp; "'!E" &amp; ROWS!P11)-MEMORY!P11*1000), ABS(INDIRECT("'" &amp; P$2 &amp; "'!I" &amp; ROWS!P11)-MEMORY!P11*1000), ABS(INDIRECT("'" &amp; P$2 &amp; "'!M" &amp; ROWS!P11)-MEMORY!P11*1000))/(MEMORY!P11*1000), "")</f>
        <v/>
      </c>
      <c r="Q11" s="2" t="str">
        <f ca="1">_xlfn.IFNA(MAX(ABS(INDIRECT("'" &amp; Q$2 &amp; "'!E" &amp; ROWS!Q11)-MEMORY!Q11*1000), ABS(INDIRECT("'" &amp; Q$2 &amp; "'!I" &amp; ROWS!Q11)-MEMORY!Q11*1000), ABS(INDIRECT("'" &amp; Q$2 &amp; "'!M" &amp; ROWS!Q11)-MEMORY!Q11*1000))/(MEMORY!Q11*1000), "")</f>
        <v/>
      </c>
      <c r="R11" s="2">
        <f ca="1">_xlfn.IFNA(MAX(ABS(INDIRECT("'" &amp; R$2 &amp; "'!E" &amp; ROWS!R11)-MEMORY!R11*1000), ABS(INDIRECT("'" &amp; R$2 &amp; "'!I" &amp; ROWS!R11)-MEMORY!R11*1000), ABS(INDIRECT("'" &amp; R$2 &amp; "'!M" &amp; ROWS!R11)-MEMORY!R11*1000))/(MEMORY!R11*1000), "")</f>
        <v>0</v>
      </c>
      <c r="S11" s="2">
        <f ca="1">_xlfn.IFNA(MAX(ABS(INDIRECT("'" &amp; S$2 &amp; "'!E" &amp; ROWS!S11)-MEMORY!S11*1000), ABS(INDIRECT("'" &amp; S$2 &amp; "'!I" &amp; ROWS!S11)-MEMORY!S11*1000), ABS(INDIRECT("'" &amp; S$2 &amp; "'!M" &amp; ROWS!S11)-MEMORY!S11*1000))/(MEMORY!S11*1000), "")</f>
        <v>0</v>
      </c>
      <c r="T11" s="2">
        <f ca="1">_xlfn.IFNA(MAX(ABS(INDIRECT("'" &amp; T$2 &amp; "'!E" &amp; ROWS!T11)-MEMORY!T11*1000), ABS(INDIRECT("'" &amp; T$2 &amp; "'!I" &amp; ROWS!T11)-MEMORY!T11*1000), ABS(INDIRECT("'" &amp; T$2 &amp; "'!M" &amp; ROWS!T11)-MEMORY!T11*1000))/(MEMORY!T11*1000), "")</f>
        <v>0</v>
      </c>
      <c r="U11" s="2">
        <f ca="1">_xlfn.IFNA(MAX(ABS(INDIRECT("'" &amp; U$2 &amp; "'!E" &amp; ROWS!U11)-MEMORY!U11*1000), ABS(INDIRECT("'" &amp; U$2 &amp; "'!I" &amp; ROWS!U11)-MEMORY!U11*1000), ABS(INDIRECT("'" &amp; U$2 &amp; "'!M" &amp; ROWS!U11)-MEMORY!U11*1000))/(MEMORY!U11*1000), "")</f>
        <v>0</v>
      </c>
      <c r="V11" s="2">
        <f ca="1">_xlfn.IFNA(MAX(ABS(INDIRECT("'" &amp; V$2 &amp; "'!E" &amp; ROWS!V11)-MEMORY!V11*1000), ABS(INDIRECT("'" &amp; V$2 &amp; "'!I" &amp; ROWS!V11)-MEMORY!V11*1000), ABS(INDIRECT("'" &amp; V$2 &amp; "'!M" &amp; ROWS!V11)-MEMORY!V11*1000))/(MEMORY!V11*1000), "")</f>
        <v>0</v>
      </c>
      <c r="W11" s="2">
        <f ca="1">_xlfn.IFNA(MAX(ABS(INDIRECT("'" &amp; W$2 &amp; "'!E" &amp; ROWS!W11)-MEMORY!W11*1000), ABS(INDIRECT("'" &amp; W$2 &amp; "'!I" &amp; ROWS!W11)-MEMORY!W11*1000), ABS(INDIRECT("'" &amp; W$2 &amp; "'!M" &amp; ROWS!W11)-MEMORY!W11*1000))/(MEMORY!W11*1000), "")</f>
        <v>0</v>
      </c>
      <c r="X11" s="2" t="str">
        <f ca="1">_xlfn.IFNA(MAX(ABS(INDIRECT("'" &amp; X$2 &amp; "'!E" &amp; ROWS!X11)-MEMORY!X11*1000), ABS(INDIRECT("'" &amp; X$2 &amp; "'!I" &amp; ROWS!X11)-MEMORY!X11*1000), ABS(INDIRECT("'" &amp; X$2 &amp; "'!M" &amp; ROWS!X11)-MEMORY!X11*1000))/(MEMORY!X11*1000), "")</f>
        <v/>
      </c>
      <c r="Y11" s="2" t="str">
        <f ca="1">_xlfn.IFNA(MAX(ABS(INDIRECT("'" &amp; Y$2 &amp; "'!E" &amp; ROWS!Y11)-MEMORY!Y11*1000), ABS(INDIRECT("'" &amp; Y$2 &amp; "'!I" &amp; ROWS!Y11)-MEMORY!Y11*1000), ABS(INDIRECT("'" &amp; Y$2 &amp; "'!M" &amp; ROWS!Y11)-MEMORY!Y11*1000))/(MEMORY!Y11*1000), "")</f>
        <v/>
      </c>
    </row>
    <row r="12" spans="1:25" x14ac:dyDescent="0.25">
      <c r="A12" t="str">
        <f>METRICS!A11</f>
        <v>boundedBufferINT</v>
      </c>
      <c r="B12" s="2">
        <f ca="1">_xlfn.IFNA(MAX(ABS(INDIRECT("'" &amp; B$2 &amp; "'!E" &amp; ROWS!B12)-MEMORY!B12*1000), ABS(INDIRECT("'" &amp; B$2 &amp; "'!I" &amp; ROWS!B12)-MEMORY!B12*1000), ABS(INDIRECT("'" &amp; B$2 &amp; "'!M" &amp; ROWS!B12)-MEMORY!B12*1000))/(MEMORY!B12*1000), "")</f>
        <v>0</v>
      </c>
      <c r="C12" s="2">
        <f ca="1">_xlfn.IFNA(MAX(ABS(INDIRECT("'" &amp; C$2 &amp; "'!E" &amp; ROWS!C12)-MEMORY!C12*1000), ABS(INDIRECT("'" &amp; C$2 &amp; "'!I" &amp; ROWS!C12)-MEMORY!C12*1000), ABS(INDIRECT("'" &amp; C$2 &amp; "'!M" &amp; ROWS!C12)-MEMORY!C12*1000))/(MEMORY!C12*1000), "")</f>
        <v>0</v>
      </c>
      <c r="D12" s="2">
        <f ca="1">_xlfn.IFNA(MAX(ABS(INDIRECT("'" &amp; D$2 &amp; "'!E" &amp; ROWS!D12)-MEMORY!D12*1000), ABS(INDIRECT("'" &amp; D$2 &amp; "'!I" &amp; ROWS!D12)-MEMORY!D12*1000), ABS(INDIRECT("'" &amp; D$2 &amp; "'!M" &amp; ROWS!D12)-MEMORY!D12*1000))/(MEMORY!D12*1000), "")</f>
        <v>0</v>
      </c>
      <c r="E12" s="2">
        <f ca="1">_xlfn.IFNA(MAX(ABS(INDIRECT("'" &amp; E$2 &amp; "'!E" &amp; ROWS!E12)-MEMORY!E12*1000), ABS(INDIRECT("'" &amp; E$2 &amp; "'!I" &amp; ROWS!E12)-MEMORY!E12*1000), ABS(INDIRECT("'" &amp; E$2 &amp; "'!M" &amp; ROWS!E12)-MEMORY!E12*1000))/(MEMORY!E12*1000), "")</f>
        <v>0</v>
      </c>
      <c r="F12" s="2">
        <f ca="1">_xlfn.IFNA(MAX(ABS(INDIRECT("'" &amp; F$2 &amp; "'!E" &amp; ROWS!F12)-MEMORY!F12*1000), ABS(INDIRECT("'" &amp; F$2 &amp; "'!I" &amp; ROWS!F12)-MEMORY!F12*1000), ABS(INDIRECT("'" &amp; F$2 &amp; "'!M" &amp; ROWS!F12)-MEMORY!F12*1000))/(MEMORY!F12*1000), "")</f>
        <v>0</v>
      </c>
      <c r="G12" s="2">
        <f ca="1">_xlfn.IFNA(MAX(ABS(INDIRECT("'" &amp; G$2 &amp; "'!E" &amp; ROWS!G12)-MEMORY!G12*1000), ABS(INDIRECT("'" &amp; G$2 &amp; "'!I" &amp; ROWS!G12)-MEMORY!G12*1000), ABS(INDIRECT("'" &amp; G$2 &amp; "'!M" &amp; ROWS!G12)-MEMORY!G12*1000))/(MEMORY!G12*1000), "")</f>
        <v>0</v>
      </c>
      <c r="H12" s="2" t="str">
        <f ca="1">_xlfn.IFNA(MAX(ABS(INDIRECT("'" &amp; H$2 &amp; "'!E" &amp; ROWS!H12)-MEMORY!H12*1000), ABS(INDIRECT("'" &amp; H$2 &amp; "'!I" &amp; ROWS!H12)-MEMORY!H12*1000), ABS(INDIRECT("'" &amp; H$2 &amp; "'!M" &amp; ROWS!H12)-MEMORY!H12*1000))/(MEMORY!H12*1000), "")</f>
        <v/>
      </c>
      <c r="I12" s="2" t="str">
        <f ca="1">_xlfn.IFNA(MAX(ABS(INDIRECT("'" &amp; I$2 &amp; "'!E" &amp; ROWS!I12)-MEMORY!I12*1000), ABS(INDIRECT("'" &amp; I$2 &amp; "'!I" &amp; ROWS!I12)-MEMORY!I12*1000), ABS(INDIRECT("'" &amp; I$2 &amp; "'!M" &amp; ROWS!I12)-MEMORY!I12*1000))/(MEMORY!I12*1000), "")</f>
        <v/>
      </c>
      <c r="J12" s="2">
        <f ca="1">_xlfn.IFNA(MAX(ABS(INDIRECT("'" &amp; J$2 &amp; "'!E" &amp; ROWS!J12)-MEMORY!J12*1000), ABS(INDIRECT("'" &amp; J$2 &amp; "'!I" &amp; ROWS!J12)-MEMORY!J12*1000), ABS(INDIRECT("'" &amp; J$2 &amp; "'!M" &amp; ROWS!J12)-MEMORY!J12*1000))/(MEMORY!J12*1000), "")</f>
        <v>0</v>
      </c>
      <c r="K12" s="2">
        <f ca="1">_xlfn.IFNA(MAX(ABS(INDIRECT("'" &amp; K$2 &amp; "'!E" &amp; ROWS!K12)-MEMORY!K12*1000), ABS(INDIRECT("'" &amp; K$2 &amp; "'!I" &amp; ROWS!K12)-MEMORY!K12*1000), ABS(INDIRECT("'" &amp; K$2 &amp; "'!M" &amp; ROWS!K12)-MEMORY!K12*1000))/(MEMORY!K12*1000), "")</f>
        <v>0</v>
      </c>
      <c r="L12" s="2">
        <f ca="1">_xlfn.IFNA(MAX(ABS(INDIRECT("'" &amp; L$2 &amp; "'!E" &amp; ROWS!L12)-MEMORY!L12*1000), ABS(INDIRECT("'" &amp; L$2 &amp; "'!I" &amp; ROWS!L12)-MEMORY!L12*1000), ABS(INDIRECT("'" &amp; L$2 &amp; "'!M" &amp; ROWS!L12)-MEMORY!L12*1000))/(MEMORY!L12*1000), "")</f>
        <v>0</v>
      </c>
      <c r="M12" s="2">
        <f ca="1">_xlfn.IFNA(MAX(ABS(INDIRECT("'" &amp; M$2 &amp; "'!E" &amp; ROWS!M12)-MEMORY!M12*1000), ABS(INDIRECT("'" &amp; M$2 &amp; "'!I" &amp; ROWS!M12)-MEMORY!M12*1000), ABS(INDIRECT("'" &amp; M$2 &amp; "'!M" &amp; ROWS!M12)-MEMORY!M12*1000))/(MEMORY!M12*1000), "")</f>
        <v>0</v>
      </c>
      <c r="N12" s="2">
        <f ca="1">_xlfn.IFNA(MAX(ABS(INDIRECT("'" &amp; N$2 &amp; "'!E" &amp; ROWS!N12)-MEMORY!N12*1000), ABS(INDIRECT("'" &amp; N$2 &amp; "'!I" &amp; ROWS!N12)-MEMORY!N12*1000), ABS(INDIRECT("'" &amp; N$2 &amp; "'!M" &amp; ROWS!N12)-MEMORY!N12*1000))/(MEMORY!N12*1000), "")</f>
        <v>0</v>
      </c>
      <c r="O12" s="2">
        <f ca="1">_xlfn.IFNA(MAX(ABS(INDIRECT("'" &amp; O$2 &amp; "'!E" &amp; ROWS!O12)-MEMORY!O12*1000), ABS(INDIRECT("'" &amp; O$2 &amp; "'!I" &amp; ROWS!O12)-MEMORY!O12*1000), ABS(INDIRECT("'" &amp; O$2 &amp; "'!M" &amp; ROWS!O12)-MEMORY!O12*1000))/(MEMORY!O12*1000), "")</f>
        <v>0</v>
      </c>
      <c r="P12" s="2" t="str">
        <f ca="1">_xlfn.IFNA(MAX(ABS(INDIRECT("'" &amp; P$2 &amp; "'!E" &amp; ROWS!P12)-MEMORY!P12*1000), ABS(INDIRECT("'" &amp; P$2 &amp; "'!I" &amp; ROWS!P12)-MEMORY!P12*1000), ABS(INDIRECT("'" &amp; P$2 &amp; "'!M" &amp; ROWS!P12)-MEMORY!P12*1000))/(MEMORY!P12*1000), "")</f>
        <v/>
      </c>
      <c r="Q12" s="2" t="str">
        <f ca="1">_xlfn.IFNA(MAX(ABS(INDIRECT("'" &amp; Q$2 &amp; "'!E" &amp; ROWS!Q12)-MEMORY!Q12*1000), ABS(INDIRECT("'" &amp; Q$2 &amp; "'!I" &amp; ROWS!Q12)-MEMORY!Q12*1000), ABS(INDIRECT("'" &amp; Q$2 &amp; "'!M" &amp; ROWS!Q12)-MEMORY!Q12*1000))/(MEMORY!Q12*1000), "")</f>
        <v/>
      </c>
      <c r="R12" s="2">
        <f ca="1">_xlfn.IFNA(MAX(ABS(INDIRECT("'" &amp; R$2 &amp; "'!E" &amp; ROWS!R12)-MEMORY!R12*1000), ABS(INDIRECT("'" &amp; R$2 &amp; "'!I" &amp; ROWS!R12)-MEMORY!R12*1000), ABS(INDIRECT("'" &amp; R$2 &amp; "'!M" &amp; ROWS!R12)-MEMORY!R12*1000))/(MEMORY!R12*1000), "")</f>
        <v>0</v>
      </c>
      <c r="S12" s="2">
        <f ca="1">_xlfn.IFNA(MAX(ABS(INDIRECT("'" &amp; S$2 &amp; "'!E" &amp; ROWS!S12)-MEMORY!S12*1000), ABS(INDIRECT("'" &amp; S$2 &amp; "'!I" &amp; ROWS!S12)-MEMORY!S12*1000), ABS(INDIRECT("'" &amp; S$2 &amp; "'!M" &amp; ROWS!S12)-MEMORY!S12*1000))/(MEMORY!S12*1000), "")</f>
        <v>0</v>
      </c>
      <c r="T12" s="2">
        <f ca="1">_xlfn.IFNA(MAX(ABS(INDIRECT("'" &amp; T$2 &amp; "'!E" &amp; ROWS!T12)-MEMORY!T12*1000), ABS(INDIRECT("'" &amp; T$2 &amp; "'!I" &amp; ROWS!T12)-MEMORY!T12*1000), ABS(INDIRECT("'" &amp; T$2 &amp; "'!M" &amp; ROWS!T12)-MEMORY!T12*1000))/(MEMORY!T12*1000), "")</f>
        <v>4.4130626654898501E-4</v>
      </c>
      <c r="U12" s="2">
        <f ca="1">_xlfn.IFNA(MAX(ABS(INDIRECT("'" &amp; U$2 &amp; "'!E" &amp; ROWS!U12)-MEMORY!U12*1000), ABS(INDIRECT("'" &amp; U$2 &amp; "'!I" &amp; ROWS!U12)-MEMORY!U12*1000), ABS(INDIRECT("'" &amp; U$2 &amp; "'!M" &amp; ROWS!U12)-MEMORY!U12*1000))/(MEMORY!U12*1000), "")</f>
        <v>4.6354239095165254E-5</v>
      </c>
      <c r="V12" s="2">
        <f ca="1">_xlfn.IFNA(MAX(ABS(INDIRECT("'" &amp; V$2 &amp; "'!E" &amp; ROWS!V12)-MEMORY!V12*1000), ABS(INDIRECT("'" &amp; V$2 &amp; "'!I" &amp; ROWS!V12)-MEMORY!V12*1000), ABS(INDIRECT("'" &amp; V$2 &amp; "'!M" &amp; ROWS!V12)-MEMORY!V12*1000))/(MEMORY!V12*1000), "")</f>
        <v>0</v>
      </c>
      <c r="W12" s="2">
        <f ca="1">_xlfn.IFNA(MAX(ABS(INDIRECT("'" &amp; W$2 &amp; "'!E" &amp; ROWS!W12)-MEMORY!W12*1000), ABS(INDIRECT("'" &amp; W$2 &amp; "'!I" &amp; ROWS!W12)-MEMORY!W12*1000), ABS(INDIRECT("'" &amp; W$2 &amp; "'!M" &amp; ROWS!W12)-MEMORY!W12*1000))/(MEMORY!W12*1000), "")</f>
        <v>0</v>
      </c>
      <c r="X12" s="2" t="str">
        <f ca="1">_xlfn.IFNA(MAX(ABS(INDIRECT("'" &amp; X$2 &amp; "'!E" &amp; ROWS!X12)-MEMORY!X12*1000), ABS(INDIRECT("'" &amp; X$2 &amp; "'!I" &amp; ROWS!X12)-MEMORY!X12*1000), ABS(INDIRECT("'" &amp; X$2 &amp; "'!M" &amp; ROWS!X12)-MEMORY!X12*1000))/(MEMORY!X12*1000), "")</f>
        <v/>
      </c>
      <c r="Y12" s="2" t="str">
        <f ca="1">_xlfn.IFNA(MAX(ABS(INDIRECT("'" &amp; Y$2 &amp; "'!E" &amp; ROWS!Y12)-MEMORY!Y12*1000), ABS(INDIRECT("'" &amp; Y$2 &amp; "'!I" &amp; ROWS!Y12)-MEMORY!Y12*1000), ABS(INDIRECT("'" &amp; Y$2 &amp; "'!M" &amp; ROWS!Y12)-MEMORY!Y12*1000))/(MEMORY!Y12*1000), "")</f>
        <v/>
      </c>
    </row>
    <row r="13" spans="1:25" x14ac:dyDescent="0.25">
      <c r="A13" t="str">
        <f>METRICS!A12</f>
        <v>castError</v>
      </c>
      <c r="B13" s="2">
        <f ca="1">_xlfn.IFNA(MAX(ABS(INDIRECT("'" &amp; B$2 &amp; "'!E" &amp; ROWS!B13)-MEMORY!B13*1000), ABS(INDIRECT("'" &amp; B$2 &amp; "'!I" &amp; ROWS!B13)-MEMORY!B13*1000), ABS(INDIRECT("'" &amp; B$2 &amp; "'!M" &amp; ROWS!B13)-MEMORY!B13*1000))/(MEMORY!B13*1000), "")</f>
        <v>0</v>
      </c>
      <c r="C13" s="2">
        <f ca="1">_xlfn.IFNA(MAX(ABS(INDIRECT("'" &amp; C$2 &amp; "'!E" &amp; ROWS!C13)-MEMORY!C13*1000), ABS(INDIRECT("'" &amp; C$2 &amp; "'!I" &amp; ROWS!C13)-MEMORY!C13*1000), ABS(INDIRECT("'" &amp; C$2 &amp; "'!M" &amp; ROWS!C13)-MEMORY!C13*1000))/(MEMORY!C13*1000), "")</f>
        <v>0</v>
      </c>
      <c r="D13" s="2">
        <f ca="1">_xlfn.IFNA(MAX(ABS(INDIRECT("'" &amp; D$2 &amp; "'!E" &amp; ROWS!D13)-MEMORY!D13*1000), ABS(INDIRECT("'" &amp; D$2 &amp; "'!I" &amp; ROWS!D13)-MEMORY!D13*1000), ABS(INDIRECT("'" &amp; D$2 &amp; "'!M" &amp; ROWS!D13)-MEMORY!D13*1000))/(MEMORY!D13*1000), "")</f>
        <v>0</v>
      </c>
      <c r="E13" s="2">
        <f ca="1">_xlfn.IFNA(MAX(ABS(INDIRECT("'" &amp; E$2 &amp; "'!E" &amp; ROWS!E13)-MEMORY!E13*1000), ABS(INDIRECT("'" &amp; E$2 &amp; "'!I" &amp; ROWS!E13)-MEMORY!E13*1000), ABS(INDIRECT("'" &amp; E$2 &amp; "'!M" &amp; ROWS!E13)-MEMORY!E13*1000))/(MEMORY!E13*1000), "")</f>
        <v>0</v>
      </c>
      <c r="F13" s="2">
        <f ca="1">_xlfn.IFNA(MAX(ABS(INDIRECT("'" &amp; F$2 &amp; "'!E" &amp; ROWS!F13)-MEMORY!F13*1000), ABS(INDIRECT("'" &amp; F$2 &amp; "'!I" &amp; ROWS!F13)-MEMORY!F13*1000), ABS(INDIRECT("'" &amp; F$2 &amp; "'!M" &amp; ROWS!F13)-MEMORY!F13*1000))/(MEMORY!F13*1000), "")</f>
        <v>0</v>
      </c>
      <c r="G13" s="2">
        <f ca="1">_xlfn.IFNA(MAX(ABS(INDIRECT("'" &amp; G$2 &amp; "'!E" &amp; ROWS!G13)-MEMORY!G13*1000), ABS(INDIRECT("'" &amp; G$2 &amp; "'!I" &amp; ROWS!G13)-MEMORY!G13*1000), ABS(INDIRECT("'" &amp; G$2 &amp; "'!M" &amp; ROWS!G13)-MEMORY!G13*1000))/(MEMORY!G13*1000), "")</f>
        <v>0</v>
      </c>
      <c r="H13" s="2">
        <f ca="1">_xlfn.IFNA(MAX(ABS(INDIRECT("'" &amp; H$2 &amp; "'!E" &amp; ROWS!H13)-MEMORY!H13*1000), ABS(INDIRECT("'" &amp; H$2 &amp; "'!I" &amp; ROWS!H13)-MEMORY!H13*1000), ABS(INDIRECT("'" &amp; H$2 &amp; "'!M" &amp; ROWS!H13)-MEMORY!H13*1000))/(MEMORY!H13*1000), "")</f>
        <v>0</v>
      </c>
      <c r="I13" s="2">
        <f ca="1">_xlfn.IFNA(MAX(ABS(INDIRECT("'" &amp; I$2 &amp; "'!E" &amp; ROWS!I13)-MEMORY!I13*1000), ABS(INDIRECT("'" &amp; I$2 &amp; "'!I" &amp; ROWS!I13)-MEMORY!I13*1000), ABS(INDIRECT("'" &amp; I$2 &amp; "'!M" &amp; ROWS!I13)-MEMORY!I13*1000))/(MEMORY!I13*1000), "")</f>
        <v>0</v>
      </c>
      <c r="J13" s="2">
        <f ca="1">_xlfn.IFNA(MAX(ABS(INDIRECT("'" &amp; J$2 &amp; "'!E" &amp; ROWS!J13)-MEMORY!J13*1000), ABS(INDIRECT("'" &amp; J$2 &amp; "'!I" &amp; ROWS!J13)-MEMORY!J13*1000), ABS(INDIRECT("'" &amp; J$2 &amp; "'!M" &amp; ROWS!J13)-MEMORY!J13*1000))/(MEMORY!J13*1000), "")</f>
        <v>0</v>
      </c>
      <c r="K13" s="2">
        <f ca="1">_xlfn.IFNA(MAX(ABS(INDIRECT("'" &amp; K$2 &amp; "'!E" &amp; ROWS!K13)-MEMORY!K13*1000), ABS(INDIRECT("'" &amp; K$2 &amp; "'!I" &amp; ROWS!K13)-MEMORY!K13*1000), ABS(INDIRECT("'" &amp; K$2 &amp; "'!M" &amp; ROWS!K13)-MEMORY!K13*1000))/(MEMORY!K13*1000), "")</f>
        <v>0</v>
      </c>
      <c r="L13" s="2">
        <f ca="1">_xlfn.IFNA(MAX(ABS(INDIRECT("'" &amp; L$2 &amp; "'!E" &amp; ROWS!L13)-MEMORY!L13*1000), ABS(INDIRECT("'" &amp; L$2 &amp; "'!I" &amp; ROWS!L13)-MEMORY!L13*1000), ABS(INDIRECT("'" &amp; L$2 &amp; "'!M" &amp; ROWS!L13)-MEMORY!L13*1000))/(MEMORY!L13*1000), "")</f>
        <v>0</v>
      </c>
      <c r="M13" s="2">
        <f ca="1">_xlfn.IFNA(MAX(ABS(INDIRECT("'" &amp; M$2 &amp; "'!E" &amp; ROWS!M13)-MEMORY!M13*1000), ABS(INDIRECT("'" &amp; M$2 &amp; "'!I" &amp; ROWS!M13)-MEMORY!M13*1000), ABS(INDIRECT("'" &amp; M$2 &amp; "'!M" &amp; ROWS!M13)-MEMORY!M13*1000))/(MEMORY!M13*1000), "")</f>
        <v>0</v>
      </c>
      <c r="N13" s="2">
        <f ca="1">_xlfn.IFNA(MAX(ABS(INDIRECT("'" &amp; N$2 &amp; "'!E" &amp; ROWS!N13)-MEMORY!N13*1000), ABS(INDIRECT("'" &amp; N$2 &amp; "'!I" &amp; ROWS!N13)-MEMORY!N13*1000), ABS(INDIRECT("'" &amp; N$2 &amp; "'!M" &amp; ROWS!N13)-MEMORY!N13*1000))/(MEMORY!N13*1000), "")</f>
        <v>0</v>
      </c>
      <c r="O13" s="2">
        <f ca="1">_xlfn.IFNA(MAX(ABS(INDIRECT("'" &amp; O$2 &amp; "'!E" &amp; ROWS!O13)-MEMORY!O13*1000), ABS(INDIRECT("'" &amp; O$2 &amp; "'!I" &amp; ROWS!O13)-MEMORY!O13*1000), ABS(INDIRECT("'" &amp; O$2 &amp; "'!M" &amp; ROWS!O13)-MEMORY!O13*1000))/(MEMORY!O13*1000), "")</f>
        <v>0</v>
      </c>
      <c r="P13" s="2">
        <f ca="1">_xlfn.IFNA(MAX(ABS(INDIRECT("'" &amp; P$2 &amp; "'!E" &amp; ROWS!P13)-MEMORY!P13*1000), ABS(INDIRECT("'" &amp; P$2 &amp; "'!I" &amp; ROWS!P13)-MEMORY!P13*1000), ABS(INDIRECT("'" &amp; P$2 &amp; "'!M" &amp; ROWS!P13)-MEMORY!P13*1000))/(MEMORY!P13*1000), "")</f>
        <v>0</v>
      </c>
      <c r="Q13" s="2">
        <f ca="1">_xlfn.IFNA(MAX(ABS(INDIRECT("'" &amp; Q$2 &amp; "'!E" &amp; ROWS!Q13)-MEMORY!Q13*1000), ABS(INDIRECT("'" &amp; Q$2 &amp; "'!I" &amp; ROWS!Q13)-MEMORY!Q13*1000), ABS(INDIRECT("'" &amp; Q$2 &amp; "'!M" &amp; ROWS!Q13)-MEMORY!Q13*1000))/(MEMORY!Q13*1000), "")</f>
        <v>0</v>
      </c>
      <c r="R13" s="2">
        <f ca="1">_xlfn.IFNA(MAX(ABS(INDIRECT("'" &amp; R$2 &amp; "'!E" &amp; ROWS!R13)-MEMORY!R13*1000), ABS(INDIRECT("'" &amp; R$2 &amp; "'!I" &amp; ROWS!R13)-MEMORY!R13*1000), ABS(INDIRECT("'" &amp; R$2 &amp; "'!M" &amp; ROWS!R13)-MEMORY!R13*1000))/(MEMORY!R13*1000), "")</f>
        <v>0</v>
      </c>
      <c r="S13" s="2">
        <f ca="1">_xlfn.IFNA(MAX(ABS(INDIRECT("'" &amp; S$2 &amp; "'!E" &amp; ROWS!S13)-MEMORY!S13*1000), ABS(INDIRECT("'" &amp; S$2 &amp; "'!I" &amp; ROWS!S13)-MEMORY!S13*1000), ABS(INDIRECT("'" &amp; S$2 &amp; "'!M" &amp; ROWS!S13)-MEMORY!S13*1000))/(MEMORY!S13*1000), "")</f>
        <v>0</v>
      </c>
      <c r="T13" s="2">
        <f ca="1">_xlfn.IFNA(MAX(ABS(INDIRECT("'" &amp; T$2 &amp; "'!E" &amp; ROWS!T13)-MEMORY!T13*1000), ABS(INDIRECT("'" &amp; T$2 &amp; "'!I" &amp; ROWS!T13)-MEMORY!T13*1000), ABS(INDIRECT("'" &amp; T$2 &amp; "'!M" &amp; ROWS!T13)-MEMORY!T13*1000))/(MEMORY!T13*1000), "")</f>
        <v>0</v>
      </c>
      <c r="U13" s="2">
        <f ca="1">_xlfn.IFNA(MAX(ABS(INDIRECT("'" &amp; U$2 &amp; "'!E" &amp; ROWS!U13)-MEMORY!U13*1000), ABS(INDIRECT("'" &amp; U$2 &amp; "'!I" &amp; ROWS!U13)-MEMORY!U13*1000), ABS(INDIRECT("'" &amp; U$2 &amp; "'!M" &amp; ROWS!U13)-MEMORY!U13*1000))/(MEMORY!U13*1000), "")</f>
        <v>0</v>
      </c>
      <c r="V13" s="2">
        <f ca="1">_xlfn.IFNA(MAX(ABS(INDIRECT("'" &amp; V$2 &amp; "'!E" &amp; ROWS!V13)-MEMORY!V13*1000), ABS(INDIRECT("'" &amp; V$2 &amp; "'!I" &amp; ROWS!V13)-MEMORY!V13*1000), ABS(INDIRECT("'" &amp; V$2 &amp; "'!M" &amp; ROWS!V13)-MEMORY!V13*1000))/(MEMORY!V13*1000), "")</f>
        <v>2.1312872975277067E-4</v>
      </c>
      <c r="W13" s="2">
        <f ca="1">_xlfn.IFNA(MAX(ABS(INDIRECT("'" &amp; W$2 &amp; "'!E" &amp; ROWS!W13)-MEMORY!W13*1000), ABS(INDIRECT("'" &amp; W$2 &amp; "'!I" &amp; ROWS!W13)-MEMORY!W13*1000), ABS(INDIRECT("'" &amp; W$2 &amp; "'!M" &amp; ROWS!W13)-MEMORY!W13*1000))/(MEMORY!W13*1000), "")</f>
        <v>0</v>
      </c>
      <c r="X13" s="2">
        <f ca="1">_xlfn.IFNA(MAX(ABS(INDIRECT("'" &amp; X$2 &amp; "'!E" &amp; ROWS!X13)-MEMORY!X13*1000), ABS(INDIRECT("'" &amp; X$2 &amp; "'!I" &amp; ROWS!X13)-MEMORY!X13*1000), ABS(INDIRECT("'" &amp; X$2 &amp; "'!M" &amp; ROWS!X13)-MEMORY!X13*1000))/(MEMORY!X13*1000), "")</f>
        <v>0</v>
      </c>
      <c r="Y13" s="2">
        <f ca="1">_xlfn.IFNA(MAX(ABS(INDIRECT("'" &amp; Y$2 &amp; "'!E" &amp; ROWS!Y13)-MEMORY!Y13*1000), ABS(INDIRECT("'" &amp; Y$2 &amp; "'!I" &amp; ROWS!Y13)-MEMORY!Y13*1000), ABS(INDIRECT("'" &amp; Y$2 &amp; "'!M" &amp; ROWS!Y13)-MEMORY!Y13*1000))/(MEMORY!Y13*1000), "")</f>
        <v>0</v>
      </c>
    </row>
    <row r="14" spans="1:25" x14ac:dyDescent="0.25">
      <c r="A14" t="str">
        <f>METRICS!A13</f>
        <v>cast</v>
      </c>
      <c r="B14" s="2">
        <f ca="1">_xlfn.IFNA(MAX(ABS(INDIRECT("'" &amp; B$2 &amp; "'!E" &amp; ROWS!B14)-MEMORY!B14*1000), ABS(INDIRECT("'" &amp; B$2 &amp; "'!I" &amp; ROWS!B14)-MEMORY!B14*1000), ABS(INDIRECT("'" &amp; B$2 &amp; "'!M" &amp; ROWS!B14)-MEMORY!B14*1000))/(MEMORY!B14*1000), "")</f>
        <v>0</v>
      </c>
      <c r="C14" s="2">
        <f ca="1">_xlfn.IFNA(MAX(ABS(INDIRECT("'" &amp; C$2 &amp; "'!E" &amp; ROWS!C14)-MEMORY!C14*1000), ABS(INDIRECT("'" &amp; C$2 &amp; "'!I" &amp; ROWS!C14)-MEMORY!C14*1000), ABS(INDIRECT("'" &amp; C$2 &amp; "'!M" &amp; ROWS!C14)-MEMORY!C14*1000))/(MEMORY!C14*1000), "")</f>
        <v>0</v>
      </c>
      <c r="D14" s="2">
        <f ca="1">_xlfn.IFNA(MAX(ABS(INDIRECT("'" &amp; D$2 &amp; "'!E" &amp; ROWS!D14)-MEMORY!D14*1000), ABS(INDIRECT("'" &amp; D$2 &amp; "'!I" &amp; ROWS!D14)-MEMORY!D14*1000), ABS(INDIRECT("'" &amp; D$2 &amp; "'!M" &amp; ROWS!D14)-MEMORY!D14*1000))/(MEMORY!D14*1000), "")</f>
        <v>8.4317032040472171E-4</v>
      </c>
      <c r="E14" s="2">
        <f ca="1">_xlfn.IFNA(MAX(ABS(INDIRECT("'" &amp; E$2 &amp; "'!E" &amp; ROWS!E14)-MEMORY!E14*1000), ABS(INDIRECT("'" &amp; E$2 &amp; "'!I" &amp; ROWS!E14)-MEMORY!E14*1000), ABS(INDIRECT("'" &amp; E$2 &amp; "'!M" &amp; ROWS!E14)-MEMORY!E14*1000))/(MEMORY!E14*1000), "")</f>
        <v>0</v>
      </c>
      <c r="F14" s="2">
        <f ca="1">_xlfn.IFNA(MAX(ABS(INDIRECT("'" &amp; F$2 &amp; "'!E" &amp; ROWS!F14)-MEMORY!F14*1000), ABS(INDIRECT("'" &amp; F$2 &amp; "'!I" &amp; ROWS!F14)-MEMORY!F14*1000), ABS(INDIRECT("'" &amp; F$2 &amp; "'!M" &amp; ROWS!F14)-MEMORY!F14*1000))/(MEMORY!F14*1000), "")</f>
        <v>0</v>
      </c>
      <c r="G14" s="2">
        <f ca="1">_xlfn.IFNA(MAX(ABS(INDIRECT("'" &amp; G$2 &amp; "'!E" &amp; ROWS!G14)-MEMORY!G14*1000), ABS(INDIRECT("'" &amp; G$2 &amp; "'!I" &amp; ROWS!G14)-MEMORY!G14*1000), ABS(INDIRECT("'" &amp; G$2 &amp; "'!M" &amp; ROWS!G14)-MEMORY!G14*1000))/(MEMORY!G14*1000), "")</f>
        <v>0</v>
      </c>
      <c r="H14" s="2">
        <f ca="1">_xlfn.IFNA(MAX(ABS(INDIRECT("'" &amp; H$2 &amp; "'!E" &amp; ROWS!H14)-MEMORY!H14*1000), ABS(INDIRECT("'" &amp; H$2 &amp; "'!I" &amp; ROWS!H14)-MEMORY!H14*1000), ABS(INDIRECT("'" &amp; H$2 &amp; "'!M" &amp; ROWS!H14)-MEMORY!H14*1000))/(MEMORY!H14*1000), "")</f>
        <v>0</v>
      </c>
      <c r="I14" s="2">
        <f ca="1">_xlfn.IFNA(MAX(ABS(INDIRECT("'" &amp; I$2 &amp; "'!E" &amp; ROWS!I14)-MEMORY!I14*1000), ABS(INDIRECT("'" &amp; I$2 &amp; "'!I" &amp; ROWS!I14)-MEMORY!I14*1000), ABS(INDIRECT("'" &amp; I$2 &amp; "'!M" &amp; ROWS!I14)-MEMORY!I14*1000))/(MEMORY!I14*1000), "")</f>
        <v>0</v>
      </c>
      <c r="J14" s="2">
        <f ca="1">_xlfn.IFNA(MAX(ABS(INDIRECT("'" &amp; J$2 &amp; "'!E" &amp; ROWS!J14)-MEMORY!J14*1000), ABS(INDIRECT("'" &amp; J$2 &amp; "'!I" &amp; ROWS!J14)-MEMORY!J14*1000), ABS(INDIRECT("'" &amp; J$2 &amp; "'!M" &amp; ROWS!J14)-MEMORY!J14*1000))/(MEMORY!J14*1000), "")</f>
        <v>0</v>
      </c>
      <c r="K14" s="2">
        <f ca="1">_xlfn.IFNA(MAX(ABS(INDIRECT("'" &amp; K$2 &amp; "'!E" &amp; ROWS!K14)-MEMORY!K14*1000), ABS(INDIRECT("'" &amp; K$2 &amp; "'!I" &amp; ROWS!K14)-MEMORY!K14*1000), ABS(INDIRECT("'" &amp; K$2 &amp; "'!M" &amp; ROWS!K14)-MEMORY!K14*1000))/(MEMORY!K14*1000), "")</f>
        <v>0</v>
      </c>
      <c r="L14" s="2">
        <f ca="1">_xlfn.IFNA(MAX(ABS(INDIRECT("'" &amp; L$2 &amp; "'!E" &amp; ROWS!L14)-MEMORY!L14*1000), ABS(INDIRECT("'" &amp; L$2 &amp; "'!I" &amp; ROWS!L14)-MEMORY!L14*1000), ABS(INDIRECT("'" &amp; L$2 &amp; "'!M" &amp; ROWS!L14)-MEMORY!L14*1000))/(MEMORY!L14*1000), "")</f>
        <v>0</v>
      </c>
      <c r="M14" s="2">
        <f ca="1">_xlfn.IFNA(MAX(ABS(INDIRECT("'" &amp; M$2 &amp; "'!E" &amp; ROWS!M14)-MEMORY!M14*1000), ABS(INDIRECT("'" &amp; M$2 &amp; "'!I" &amp; ROWS!M14)-MEMORY!M14*1000), ABS(INDIRECT("'" &amp; M$2 &amp; "'!M" &amp; ROWS!M14)-MEMORY!M14*1000))/(MEMORY!M14*1000), "")</f>
        <v>0</v>
      </c>
      <c r="N14" s="2">
        <f ca="1">_xlfn.IFNA(MAX(ABS(INDIRECT("'" &amp; N$2 &amp; "'!E" &amp; ROWS!N14)-MEMORY!N14*1000), ABS(INDIRECT("'" &amp; N$2 &amp; "'!I" &amp; ROWS!N14)-MEMORY!N14*1000), ABS(INDIRECT("'" &amp; N$2 &amp; "'!M" &amp; ROWS!N14)-MEMORY!N14*1000))/(MEMORY!N14*1000), "")</f>
        <v>0</v>
      </c>
      <c r="O14" s="2">
        <f ca="1">_xlfn.IFNA(MAX(ABS(INDIRECT("'" &amp; O$2 &amp; "'!E" &amp; ROWS!O14)-MEMORY!O14*1000), ABS(INDIRECT("'" &amp; O$2 &amp; "'!I" &amp; ROWS!O14)-MEMORY!O14*1000), ABS(INDIRECT("'" &amp; O$2 &amp; "'!M" &amp; ROWS!O14)-MEMORY!O14*1000))/(MEMORY!O14*1000), "")</f>
        <v>0</v>
      </c>
      <c r="P14" s="2">
        <f ca="1">_xlfn.IFNA(MAX(ABS(INDIRECT("'" &amp; P$2 &amp; "'!E" &amp; ROWS!P14)-MEMORY!P14*1000), ABS(INDIRECT("'" &amp; P$2 &amp; "'!I" &amp; ROWS!P14)-MEMORY!P14*1000), ABS(INDIRECT("'" &amp; P$2 &amp; "'!M" &amp; ROWS!P14)-MEMORY!P14*1000))/(MEMORY!P14*1000), "")</f>
        <v>0</v>
      </c>
      <c r="Q14" s="2">
        <f ca="1">_xlfn.IFNA(MAX(ABS(INDIRECT("'" &amp; Q$2 &amp; "'!E" &amp; ROWS!Q14)-MEMORY!Q14*1000), ABS(INDIRECT("'" &amp; Q$2 &amp; "'!I" &amp; ROWS!Q14)-MEMORY!Q14*1000), ABS(INDIRECT("'" &amp; Q$2 &amp; "'!M" &amp; ROWS!Q14)-MEMORY!Q14*1000))/(MEMORY!Q14*1000), "")</f>
        <v>0</v>
      </c>
      <c r="R14" s="2">
        <f ca="1">_xlfn.IFNA(MAX(ABS(INDIRECT("'" &amp; R$2 &amp; "'!E" &amp; ROWS!R14)-MEMORY!R14*1000), ABS(INDIRECT("'" &amp; R$2 &amp; "'!I" &amp; ROWS!R14)-MEMORY!R14*1000), ABS(INDIRECT("'" &amp; R$2 &amp; "'!M" &amp; ROWS!R14)-MEMORY!R14*1000))/(MEMORY!R14*1000), "")</f>
        <v>0</v>
      </c>
      <c r="S14" s="2">
        <f ca="1">_xlfn.IFNA(MAX(ABS(INDIRECT("'" &amp; S$2 &amp; "'!E" &amp; ROWS!S14)-MEMORY!S14*1000), ABS(INDIRECT("'" &amp; S$2 &amp; "'!I" &amp; ROWS!S14)-MEMORY!S14*1000), ABS(INDIRECT("'" &amp; S$2 &amp; "'!M" &amp; ROWS!S14)-MEMORY!S14*1000))/(MEMORY!S14*1000), "")</f>
        <v>0</v>
      </c>
      <c r="T14" s="2">
        <f ca="1">_xlfn.IFNA(MAX(ABS(INDIRECT("'" &amp; T$2 &amp; "'!E" &amp; ROWS!T14)-MEMORY!T14*1000), ABS(INDIRECT("'" &amp; T$2 &amp; "'!I" &amp; ROWS!T14)-MEMORY!T14*1000), ABS(INDIRECT("'" &amp; T$2 &amp; "'!M" &amp; ROWS!T14)-MEMORY!T14*1000))/(MEMORY!T14*1000), "")</f>
        <v>0</v>
      </c>
      <c r="U14" s="2">
        <f ca="1">_xlfn.IFNA(MAX(ABS(INDIRECT("'" &amp; U$2 &amp; "'!E" &amp; ROWS!U14)-MEMORY!U14*1000), ABS(INDIRECT("'" &amp; U$2 &amp; "'!I" &amp; ROWS!U14)-MEMORY!U14*1000), ABS(INDIRECT("'" &amp; U$2 &amp; "'!M" &amp; ROWS!U14)-MEMORY!U14*1000))/(MEMORY!U14*1000), "")</f>
        <v>0</v>
      </c>
      <c r="V14" s="2">
        <f ca="1">_xlfn.IFNA(MAX(ABS(INDIRECT("'" &amp; V$2 &amp; "'!E" &amp; ROWS!V14)-MEMORY!V14*1000), ABS(INDIRECT("'" &amp; V$2 &amp; "'!I" &amp; ROWS!V14)-MEMORY!V14*1000), ABS(INDIRECT("'" &amp; V$2 &amp; "'!M" &amp; ROWS!V14)-MEMORY!V14*1000))/(MEMORY!V14*1000), "")</f>
        <v>0</v>
      </c>
      <c r="W14" s="2">
        <f ca="1">_xlfn.IFNA(MAX(ABS(INDIRECT("'" &amp; W$2 &amp; "'!E" &amp; ROWS!W14)-MEMORY!W14*1000), ABS(INDIRECT("'" &amp; W$2 &amp; "'!I" &amp; ROWS!W14)-MEMORY!W14*1000), ABS(INDIRECT("'" &amp; W$2 &amp; "'!M" &amp; ROWS!W14)-MEMORY!W14*1000))/(MEMORY!W14*1000), "")</f>
        <v>0</v>
      </c>
      <c r="X14" s="2">
        <f ca="1">_xlfn.IFNA(MAX(ABS(INDIRECT("'" &amp; X$2 &amp; "'!E" &amp; ROWS!X14)-MEMORY!X14*1000), ABS(INDIRECT("'" &amp; X$2 &amp; "'!I" &amp; ROWS!X14)-MEMORY!X14*1000), ABS(INDIRECT("'" &amp; X$2 &amp; "'!M" &amp; ROWS!X14)-MEMORY!X14*1000))/(MEMORY!X14*1000), "")</f>
        <v>0</v>
      </c>
      <c r="Y14" s="2">
        <f ca="1">_xlfn.IFNA(MAX(ABS(INDIRECT("'" &amp; Y$2 &amp; "'!E" &amp; ROWS!Y14)-MEMORY!Y14*1000), ABS(INDIRECT("'" &amp; Y$2 &amp; "'!I" &amp; ROWS!Y14)-MEMORY!Y14*1000), ABS(INDIRECT("'" &amp; Y$2 &amp; "'!M" &amp; ROWS!Y14)-MEMORY!Y14*1000))/(MEMORY!Y14*1000), "")</f>
        <v>0</v>
      </c>
    </row>
    <row r="15" spans="1:25" x14ac:dyDescent="0.25">
      <c r="A15" t="str">
        <f>METRICS!A14</f>
        <v>completeTypeError</v>
      </c>
      <c r="B15" s="2">
        <f ca="1">_xlfn.IFNA(MAX(ABS(INDIRECT("'" &amp; B$2 &amp; "'!E" &amp; ROWS!B15)-MEMORY!B15*1000), ABS(INDIRECT("'" &amp; B$2 &amp; "'!I" &amp; ROWS!B15)-MEMORY!B15*1000), ABS(INDIRECT("'" &amp; B$2 &amp; "'!M" &amp; ROWS!B15)-MEMORY!B15*1000))/(MEMORY!B15*1000), "")</f>
        <v>8.0321285140562252E-4</v>
      </c>
      <c r="C15" s="2">
        <f ca="1">_xlfn.IFNA(MAX(ABS(INDIRECT("'" &amp; C$2 &amp; "'!E" &amp; ROWS!C15)-MEMORY!C15*1000), ABS(INDIRECT("'" &amp; C$2 &amp; "'!I" &amp; ROWS!C15)-MEMORY!C15*1000), ABS(INDIRECT("'" &amp; C$2 &amp; "'!M" &amp; ROWS!C15)-MEMORY!C15*1000))/(MEMORY!C15*1000), "")</f>
        <v>0</v>
      </c>
      <c r="D15" s="2">
        <f ca="1">_xlfn.IFNA(MAX(ABS(INDIRECT("'" &amp; D$2 &amp; "'!E" &amp; ROWS!D15)-MEMORY!D15*1000), ABS(INDIRECT("'" &amp; D$2 &amp; "'!I" &amp; ROWS!D15)-MEMORY!D15*1000), ABS(INDIRECT("'" &amp; D$2 &amp; "'!M" &amp; ROWS!D15)-MEMORY!D15*1000))/(MEMORY!D15*1000), "")</f>
        <v>0</v>
      </c>
      <c r="E15" s="2">
        <f ca="1">_xlfn.IFNA(MAX(ABS(INDIRECT("'" &amp; E$2 &amp; "'!E" &amp; ROWS!E15)-MEMORY!E15*1000), ABS(INDIRECT("'" &amp; E$2 &amp; "'!I" &amp; ROWS!E15)-MEMORY!E15*1000), ABS(INDIRECT("'" &amp; E$2 &amp; "'!M" &amp; ROWS!E15)-MEMORY!E15*1000))/(MEMORY!E15*1000), "")</f>
        <v>0</v>
      </c>
      <c r="F15" s="2">
        <f ca="1">_xlfn.IFNA(MAX(ABS(INDIRECT("'" &amp; F$2 &amp; "'!E" &amp; ROWS!F15)-MEMORY!F15*1000), ABS(INDIRECT("'" &amp; F$2 &amp; "'!I" &amp; ROWS!F15)-MEMORY!F15*1000), ABS(INDIRECT("'" &amp; F$2 &amp; "'!M" &amp; ROWS!F15)-MEMORY!F15*1000))/(MEMORY!F15*1000), "")</f>
        <v>0</v>
      </c>
      <c r="G15" s="2">
        <f ca="1">_xlfn.IFNA(MAX(ABS(INDIRECT("'" &amp; G$2 &amp; "'!E" &amp; ROWS!G15)-MEMORY!G15*1000), ABS(INDIRECT("'" &amp; G$2 &amp; "'!I" &amp; ROWS!G15)-MEMORY!G15*1000), ABS(INDIRECT("'" &amp; G$2 &amp; "'!M" &amp; ROWS!G15)-MEMORY!G15*1000))/(MEMORY!G15*1000), "")</f>
        <v>0</v>
      </c>
      <c r="H15" s="2">
        <f ca="1">_xlfn.IFNA(MAX(ABS(INDIRECT("'" &amp; H$2 &amp; "'!E" &amp; ROWS!H15)-MEMORY!H15*1000), ABS(INDIRECT("'" &amp; H$2 &amp; "'!I" &amp; ROWS!H15)-MEMORY!H15*1000), ABS(INDIRECT("'" &amp; H$2 &amp; "'!M" &amp; ROWS!H15)-MEMORY!H15*1000))/(MEMORY!H15*1000), "")</f>
        <v>0</v>
      </c>
      <c r="I15" s="2">
        <f ca="1">_xlfn.IFNA(MAX(ABS(INDIRECT("'" &amp; I$2 &amp; "'!E" &amp; ROWS!I15)-MEMORY!I15*1000), ABS(INDIRECT("'" &amp; I$2 &amp; "'!I" &amp; ROWS!I15)-MEMORY!I15*1000), ABS(INDIRECT("'" &amp; I$2 &amp; "'!M" &amp; ROWS!I15)-MEMORY!I15*1000))/(MEMORY!I15*1000), "")</f>
        <v>0</v>
      </c>
      <c r="J15" s="2">
        <f ca="1">_xlfn.IFNA(MAX(ABS(INDIRECT("'" &amp; J$2 &amp; "'!E" &amp; ROWS!J15)-MEMORY!J15*1000), ABS(INDIRECT("'" &amp; J$2 &amp; "'!I" &amp; ROWS!J15)-MEMORY!J15*1000), ABS(INDIRECT("'" &amp; J$2 &amp; "'!M" &amp; ROWS!J15)-MEMORY!J15*1000))/(MEMORY!J15*1000), "")</f>
        <v>0</v>
      </c>
      <c r="K15" s="2">
        <f ca="1">_xlfn.IFNA(MAX(ABS(INDIRECT("'" &amp; K$2 &amp; "'!E" &amp; ROWS!K15)-MEMORY!K15*1000), ABS(INDIRECT("'" &amp; K$2 &amp; "'!I" &amp; ROWS!K15)-MEMORY!K15*1000), ABS(INDIRECT("'" &amp; K$2 &amp; "'!M" &amp; ROWS!K15)-MEMORY!K15*1000))/(MEMORY!K15*1000), "")</f>
        <v>0</v>
      </c>
      <c r="L15" s="2">
        <f ca="1">_xlfn.IFNA(MAX(ABS(INDIRECT("'" &amp; L$2 &amp; "'!E" &amp; ROWS!L15)-MEMORY!L15*1000), ABS(INDIRECT("'" &amp; L$2 &amp; "'!I" &amp; ROWS!L15)-MEMORY!L15*1000), ABS(INDIRECT("'" &amp; L$2 &amp; "'!M" &amp; ROWS!L15)-MEMORY!L15*1000))/(MEMORY!L15*1000), "")</f>
        <v>0</v>
      </c>
      <c r="M15" s="2">
        <f ca="1">_xlfn.IFNA(MAX(ABS(INDIRECT("'" &amp; M$2 &amp; "'!E" &amp; ROWS!M15)-MEMORY!M15*1000), ABS(INDIRECT("'" &amp; M$2 &amp; "'!I" &amp; ROWS!M15)-MEMORY!M15*1000), ABS(INDIRECT("'" &amp; M$2 &amp; "'!M" &amp; ROWS!M15)-MEMORY!M15*1000))/(MEMORY!M15*1000), "")</f>
        <v>0</v>
      </c>
      <c r="N15" s="2">
        <f ca="1">_xlfn.IFNA(MAX(ABS(INDIRECT("'" &amp; N$2 &amp; "'!E" &amp; ROWS!N15)-MEMORY!N15*1000), ABS(INDIRECT("'" &amp; N$2 &amp; "'!I" &amp; ROWS!N15)-MEMORY!N15*1000), ABS(INDIRECT("'" &amp; N$2 &amp; "'!M" &amp; ROWS!N15)-MEMORY!N15*1000))/(MEMORY!N15*1000), "")</f>
        <v>2.1303792074989347E-4</v>
      </c>
      <c r="O15" s="2">
        <f ca="1">_xlfn.IFNA(MAX(ABS(INDIRECT("'" &amp; O$2 &amp; "'!E" &amp; ROWS!O15)-MEMORY!O15*1000), ABS(INDIRECT("'" &amp; O$2 &amp; "'!I" &amp; ROWS!O15)-MEMORY!O15*1000), ABS(INDIRECT("'" &amp; O$2 &amp; "'!M" &amp; ROWS!O15)-MEMORY!O15*1000))/(MEMORY!O15*1000), "")</f>
        <v>0</v>
      </c>
      <c r="P15" s="2">
        <f ca="1">_xlfn.IFNA(MAX(ABS(INDIRECT("'" &amp; P$2 &amp; "'!E" &amp; ROWS!P15)-MEMORY!P15*1000), ABS(INDIRECT("'" &amp; P$2 &amp; "'!I" &amp; ROWS!P15)-MEMORY!P15*1000), ABS(INDIRECT("'" &amp; P$2 &amp; "'!M" &amp; ROWS!P15)-MEMORY!P15*1000))/(MEMORY!P15*1000), "")</f>
        <v>0</v>
      </c>
      <c r="Q15" s="2">
        <f ca="1">_xlfn.IFNA(MAX(ABS(INDIRECT("'" &amp; Q$2 &amp; "'!E" &amp; ROWS!Q15)-MEMORY!Q15*1000), ABS(INDIRECT("'" &amp; Q$2 &amp; "'!I" &amp; ROWS!Q15)-MEMORY!Q15*1000), ABS(INDIRECT("'" &amp; Q$2 &amp; "'!M" &amp; ROWS!Q15)-MEMORY!Q15*1000))/(MEMORY!Q15*1000), "")</f>
        <v>0</v>
      </c>
      <c r="R15" s="2">
        <f ca="1">_xlfn.IFNA(MAX(ABS(INDIRECT("'" &amp; R$2 &amp; "'!E" &amp; ROWS!R15)-MEMORY!R15*1000), ABS(INDIRECT("'" &amp; R$2 &amp; "'!I" &amp; ROWS!R15)-MEMORY!R15*1000), ABS(INDIRECT("'" &amp; R$2 &amp; "'!M" &amp; ROWS!R15)-MEMORY!R15*1000))/(MEMORY!R15*1000), "")</f>
        <v>0</v>
      </c>
      <c r="S15" s="2">
        <f ca="1">_xlfn.IFNA(MAX(ABS(INDIRECT("'" &amp; S$2 &amp; "'!E" &amp; ROWS!S15)-MEMORY!S15*1000), ABS(INDIRECT("'" &amp; S$2 &amp; "'!I" &amp; ROWS!S15)-MEMORY!S15*1000), ABS(INDIRECT("'" &amp; S$2 &amp; "'!M" &amp; ROWS!S15)-MEMORY!S15*1000))/(MEMORY!S15*1000), "")</f>
        <v>0</v>
      </c>
      <c r="T15" s="2">
        <f ca="1">_xlfn.IFNA(MAX(ABS(INDIRECT("'" &amp; T$2 &amp; "'!E" &amp; ROWS!T15)-MEMORY!T15*1000), ABS(INDIRECT("'" &amp; T$2 &amp; "'!I" &amp; ROWS!T15)-MEMORY!T15*1000), ABS(INDIRECT("'" &amp; T$2 &amp; "'!M" &amp; ROWS!T15)-MEMORY!T15*1000))/(MEMORY!T15*1000), "")</f>
        <v>0</v>
      </c>
      <c r="U15" s="2">
        <f ca="1">_xlfn.IFNA(MAX(ABS(INDIRECT("'" &amp; U$2 &amp; "'!E" &amp; ROWS!U15)-MEMORY!U15*1000), ABS(INDIRECT("'" &amp; U$2 &amp; "'!I" &amp; ROWS!U15)-MEMORY!U15*1000), ABS(INDIRECT("'" &amp; U$2 &amp; "'!M" &amp; ROWS!U15)-MEMORY!U15*1000))/(MEMORY!U15*1000), "")</f>
        <v>0</v>
      </c>
      <c r="V15" s="2">
        <f ca="1">_xlfn.IFNA(MAX(ABS(INDIRECT("'" &amp; V$2 &amp; "'!E" &amp; ROWS!V15)-MEMORY!V15*1000), ABS(INDIRECT("'" &amp; V$2 &amp; "'!I" &amp; ROWS!V15)-MEMORY!V15*1000), ABS(INDIRECT("'" &amp; V$2 &amp; "'!M" &amp; ROWS!V15)-MEMORY!V15*1000))/(MEMORY!V15*1000), "")</f>
        <v>0</v>
      </c>
      <c r="W15" s="2">
        <f ca="1">_xlfn.IFNA(MAX(ABS(INDIRECT("'" &amp; W$2 &amp; "'!E" &amp; ROWS!W15)-MEMORY!W15*1000), ABS(INDIRECT("'" &amp; W$2 &amp; "'!I" &amp; ROWS!W15)-MEMORY!W15*1000), ABS(INDIRECT("'" &amp; W$2 &amp; "'!M" &amp; ROWS!W15)-MEMORY!W15*1000))/(MEMORY!W15*1000), "")</f>
        <v>0</v>
      </c>
      <c r="X15" s="2">
        <f ca="1">_xlfn.IFNA(MAX(ABS(INDIRECT("'" &amp; X$2 &amp; "'!E" &amp; ROWS!X15)-MEMORY!X15*1000), ABS(INDIRECT("'" &amp; X$2 &amp; "'!I" &amp; ROWS!X15)-MEMORY!X15*1000), ABS(INDIRECT("'" &amp; X$2 &amp; "'!M" &amp; ROWS!X15)-MEMORY!X15*1000))/(MEMORY!X15*1000), "")</f>
        <v>0</v>
      </c>
      <c r="Y15" s="2">
        <f ca="1">_xlfn.IFNA(MAX(ABS(INDIRECT("'" &amp; Y$2 &amp; "'!E" &amp; ROWS!Y15)-MEMORY!Y15*1000), ABS(INDIRECT("'" &amp; Y$2 &amp; "'!I" &amp; ROWS!Y15)-MEMORY!Y15*1000), ABS(INDIRECT("'" &amp; Y$2 &amp; "'!M" &amp; ROWS!Y15)-MEMORY!Y15*1000))/(MEMORY!Y15*1000), "")</f>
        <v>0</v>
      </c>
    </row>
    <row r="16" spans="1:25" x14ac:dyDescent="0.25">
      <c r="A16" t="str">
        <f>METRICS!A15</f>
        <v>complex</v>
      </c>
      <c r="B16" s="2">
        <f ca="1">_xlfn.IFNA(MAX(ABS(INDIRECT("'" &amp; B$2 &amp; "'!E" &amp; ROWS!B16)-MEMORY!B16*1000), ABS(INDIRECT("'" &amp; B$2 &amp; "'!I" &amp; ROWS!B16)-MEMORY!B16*1000), ABS(INDIRECT("'" &amp; B$2 &amp; "'!M" &amp; ROWS!B16)-MEMORY!B16*1000))/(MEMORY!B16*1000), "")</f>
        <v>0</v>
      </c>
      <c r="C16" s="2">
        <f ca="1">_xlfn.IFNA(MAX(ABS(INDIRECT("'" &amp; C$2 &amp; "'!E" &amp; ROWS!C16)-MEMORY!C16*1000), ABS(INDIRECT("'" &amp; C$2 &amp; "'!I" &amp; ROWS!C16)-MEMORY!C16*1000), ABS(INDIRECT("'" &amp; C$2 &amp; "'!M" &amp; ROWS!C16)-MEMORY!C16*1000))/(MEMORY!C16*1000), "")</f>
        <v>0</v>
      </c>
      <c r="D16" s="2">
        <f ca="1">_xlfn.IFNA(MAX(ABS(INDIRECT("'" &amp; D$2 &amp; "'!E" &amp; ROWS!D16)-MEMORY!D16*1000), ABS(INDIRECT("'" &amp; D$2 &amp; "'!I" &amp; ROWS!D16)-MEMORY!D16*1000), ABS(INDIRECT("'" &amp; D$2 &amp; "'!M" &amp; ROWS!D16)-MEMORY!D16*1000))/(MEMORY!D16*1000), "")</f>
        <v>9.4912680334092639E-5</v>
      </c>
      <c r="E16" s="2" t="str">
        <f ca="1">_xlfn.IFNA(MAX(ABS(INDIRECT("'" &amp; E$2 &amp; "'!E" &amp; ROWS!E16)-MEMORY!E16*1000), ABS(INDIRECT("'" &amp; E$2 &amp; "'!I" &amp; ROWS!E16)-MEMORY!E16*1000), ABS(INDIRECT("'" &amp; E$2 &amp; "'!M" &amp; ROWS!E16)-MEMORY!E16*1000))/(MEMORY!E16*1000), "")</f>
        <v/>
      </c>
      <c r="F16" s="2" t="str">
        <f ca="1">_xlfn.IFNA(MAX(ABS(INDIRECT("'" &amp; F$2 &amp; "'!E" &amp; ROWS!F16)-MEMORY!F16*1000), ABS(INDIRECT("'" &amp; F$2 &amp; "'!I" &amp; ROWS!F16)-MEMORY!F16*1000), ABS(INDIRECT("'" &amp; F$2 &amp; "'!M" &amp; ROWS!F16)-MEMORY!F16*1000))/(MEMORY!F16*1000), "")</f>
        <v/>
      </c>
      <c r="G16" s="2" t="str">
        <f ca="1">_xlfn.IFNA(MAX(ABS(INDIRECT("'" &amp; G$2 &amp; "'!E" &amp; ROWS!G16)-MEMORY!G16*1000), ABS(INDIRECT("'" &amp; G$2 &amp; "'!I" &amp; ROWS!G16)-MEMORY!G16*1000), ABS(INDIRECT("'" &amp; G$2 &amp; "'!M" &amp; ROWS!G16)-MEMORY!G16*1000))/(MEMORY!G16*1000), "")</f>
        <v/>
      </c>
      <c r="H16" s="2" t="str">
        <f ca="1">_xlfn.IFNA(MAX(ABS(INDIRECT("'" &amp; H$2 &amp; "'!E" &amp; ROWS!H16)-MEMORY!H16*1000), ABS(INDIRECT("'" &amp; H$2 &amp; "'!I" &amp; ROWS!H16)-MEMORY!H16*1000), ABS(INDIRECT("'" &amp; H$2 &amp; "'!M" &amp; ROWS!H16)-MEMORY!H16*1000))/(MEMORY!H16*1000), "")</f>
        <v/>
      </c>
      <c r="I16" s="2" t="str">
        <f ca="1">_xlfn.IFNA(MAX(ABS(INDIRECT("'" &amp; I$2 &amp; "'!E" &amp; ROWS!I16)-MEMORY!I16*1000), ABS(INDIRECT("'" &amp; I$2 &amp; "'!I" &amp; ROWS!I16)-MEMORY!I16*1000), ABS(INDIRECT("'" &amp; I$2 &amp; "'!M" &amp; ROWS!I16)-MEMORY!I16*1000))/(MEMORY!I16*1000), "")</f>
        <v/>
      </c>
      <c r="J16" s="2">
        <f ca="1">_xlfn.IFNA(MAX(ABS(INDIRECT("'" &amp; J$2 &amp; "'!E" &amp; ROWS!J16)-MEMORY!J16*1000), ABS(INDIRECT("'" &amp; J$2 &amp; "'!I" &amp; ROWS!J16)-MEMORY!J16*1000), ABS(INDIRECT("'" &amp; J$2 &amp; "'!M" &amp; ROWS!J16)-MEMORY!J16*1000))/(MEMORY!J16*1000), "")</f>
        <v>0</v>
      </c>
      <c r="K16" s="2">
        <f ca="1">_xlfn.IFNA(MAX(ABS(INDIRECT("'" &amp; K$2 &amp; "'!E" &amp; ROWS!K16)-MEMORY!K16*1000), ABS(INDIRECT("'" &amp; K$2 &amp; "'!I" &amp; ROWS!K16)-MEMORY!K16*1000), ABS(INDIRECT("'" &amp; K$2 &amp; "'!M" &amp; ROWS!K16)-MEMORY!K16*1000))/(MEMORY!K16*1000), "")</f>
        <v>0</v>
      </c>
      <c r="L16" s="2">
        <f ca="1">_xlfn.IFNA(MAX(ABS(INDIRECT("'" &amp; L$2 &amp; "'!E" &amp; ROWS!L16)-MEMORY!L16*1000), ABS(INDIRECT("'" &amp; L$2 &amp; "'!I" &amp; ROWS!L16)-MEMORY!L16*1000), ABS(INDIRECT("'" &amp; L$2 &amp; "'!M" &amp; ROWS!L16)-MEMORY!L16*1000))/(MEMORY!L16*1000), "")</f>
        <v>0</v>
      </c>
      <c r="M16" s="2" t="str">
        <f ca="1">_xlfn.IFNA(MAX(ABS(INDIRECT("'" &amp; M$2 &amp; "'!E" &amp; ROWS!M16)-MEMORY!M16*1000), ABS(INDIRECT("'" &amp; M$2 &amp; "'!I" &amp; ROWS!M16)-MEMORY!M16*1000), ABS(INDIRECT("'" &amp; M$2 &amp; "'!M" &amp; ROWS!M16)-MEMORY!M16*1000))/(MEMORY!M16*1000), "")</f>
        <v/>
      </c>
      <c r="N16" s="2" t="str">
        <f ca="1">_xlfn.IFNA(MAX(ABS(INDIRECT("'" &amp; N$2 &amp; "'!E" &amp; ROWS!N16)-MEMORY!N16*1000), ABS(INDIRECT("'" &amp; N$2 &amp; "'!I" &amp; ROWS!N16)-MEMORY!N16*1000), ABS(INDIRECT("'" &amp; N$2 &amp; "'!M" &amp; ROWS!N16)-MEMORY!N16*1000))/(MEMORY!N16*1000), "")</f>
        <v/>
      </c>
      <c r="O16" s="2" t="str">
        <f ca="1">_xlfn.IFNA(MAX(ABS(INDIRECT("'" &amp; O$2 &amp; "'!E" &amp; ROWS!O16)-MEMORY!O16*1000), ABS(INDIRECT("'" &amp; O$2 &amp; "'!I" &amp; ROWS!O16)-MEMORY!O16*1000), ABS(INDIRECT("'" &amp; O$2 &amp; "'!M" &amp; ROWS!O16)-MEMORY!O16*1000))/(MEMORY!O16*1000), "")</f>
        <v/>
      </c>
      <c r="P16" s="2" t="str">
        <f ca="1">_xlfn.IFNA(MAX(ABS(INDIRECT("'" &amp; P$2 &amp; "'!E" &amp; ROWS!P16)-MEMORY!P16*1000), ABS(INDIRECT("'" &amp; P$2 &amp; "'!I" &amp; ROWS!P16)-MEMORY!P16*1000), ABS(INDIRECT("'" &amp; P$2 &amp; "'!M" &amp; ROWS!P16)-MEMORY!P16*1000))/(MEMORY!P16*1000), "")</f>
        <v/>
      </c>
      <c r="Q16" s="2" t="str">
        <f ca="1">_xlfn.IFNA(MAX(ABS(INDIRECT("'" &amp; Q$2 &amp; "'!E" &amp; ROWS!Q16)-MEMORY!Q16*1000), ABS(INDIRECT("'" &amp; Q$2 &amp; "'!I" &amp; ROWS!Q16)-MEMORY!Q16*1000), ABS(INDIRECT("'" &amp; Q$2 &amp; "'!M" &amp; ROWS!Q16)-MEMORY!Q16*1000))/(MEMORY!Q16*1000), "")</f>
        <v/>
      </c>
      <c r="R16" s="2">
        <f ca="1">_xlfn.IFNA(MAX(ABS(INDIRECT("'" &amp; R$2 &amp; "'!E" &amp; ROWS!R16)-MEMORY!R16*1000), ABS(INDIRECT("'" &amp; R$2 &amp; "'!I" &amp; ROWS!R16)-MEMORY!R16*1000), ABS(INDIRECT("'" &amp; R$2 &amp; "'!M" &amp; ROWS!R16)-MEMORY!R16*1000))/(MEMORY!R16*1000), "")</f>
        <v>0</v>
      </c>
      <c r="S16" s="2">
        <f ca="1">_xlfn.IFNA(MAX(ABS(INDIRECT("'" &amp; S$2 &amp; "'!E" &amp; ROWS!S16)-MEMORY!S16*1000), ABS(INDIRECT("'" &amp; S$2 &amp; "'!I" &amp; ROWS!S16)-MEMORY!S16*1000), ABS(INDIRECT("'" &amp; S$2 &amp; "'!M" &amp; ROWS!S16)-MEMORY!S16*1000))/(MEMORY!S16*1000), "")</f>
        <v>0</v>
      </c>
      <c r="T16" s="2">
        <f ca="1">_xlfn.IFNA(MAX(ABS(INDIRECT("'" &amp; T$2 &amp; "'!E" &amp; ROWS!T16)-MEMORY!T16*1000), ABS(INDIRECT("'" &amp; T$2 &amp; "'!I" &amp; ROWS!T16)-MEMORY!T16*1000), ABS(INDIRECT("'" &amp; T$2 &amp; "'!M" &amp; ROWS!T16)-MEMORY!T16*1000))/(MEMORY!T16*1000), "")</f>
        <v>0</v>
      </c>
      <c r="U16" s="2" t="str">
        <f ca="1">_xlfn.IFNA(MAX(ABS(INDIRECT("'" &amp; U$2 &amp; "'!E" &amp; ROWS!U16)-MEMORY!U16*1000), ABS(INDIRECT("'" &amp; U$2 &amp; "'!I" &amp; ROWS!U16)-MEMORY!U16*1000), ABS(INDIRECT("'" &amp; U$2 &amp; "'!M" &amp; ROWS!U16)-MEMORY!U16*1000))/(MEMORY!U16*1000), "")</f>
        <v/>
      </c>
      <c r="V16" s="2" t="str">
        <f ca="1">_xlfn.IFNA(MAX(ABS(INDIRECT("'" &amp; V$2 &amp; "'!E" &amp; ROWS!V16)-MEMORY!V16*1000), ABS(INDIRECT("'" &amp; V$2 &amp; "'!I" &amp; ROWS!V16)-MEMORY!V16*1000), ABS(INDIRECT("'" &amp; V$2 &amp; "'!M" &amp; ROWS!V16)-MEMORY!V16*1000))/(MEMORY!V16*1000), "")</f>
        <v/>
      </c>
      <c r="W16" s="2" t="str">
        <f ca="1">_xlfn.IFNA(MAX(ABS(INDIRECT("'" &amp; W$2 &amp; "'!E" &amp; ROWS!W16)-MEMORY!W16*1000), ABS(INDIRECT("'" &amp; W$2 &amp; "'!I" &amp; ROWS!W16)-MEMORY!W16*1000), ABS(INDIRECT("'" &amp; W$2 &amp; "'!M" &amp; ROWS!W16)-MEMORY!W16*1000))/(MEMORY!W16*1000), "")</f>
        <v/>
      </c>
      <c r="X16" s="2" t="str">
        <f ca="1">_xlfn.IFNA(MAX(ABS(INDIRECT("'" &amp; X$2 &amp; "'!E" &amp; ROWS!X16)-MEMORY!X16*1000), ABS(INDIRECT("'" &amp; X$2 &amp; "'!I" &amp; ROWS!X16)-MEMORY!X16*1000), ABS(INDIRECT("'" &amp; X$2 &amp; "'!M" &amp; ROWS!X16)-MEMORY!X16*1000))/(MEMORY!X16*1000), "")</f>
        <v/>
      </c>
      <c r="Y16" s="2" t="str">
        <f ca="1">_xlfn.IFNA(MAX(ABS(INDIRECT("'" &amp; Y$2 &amp; "'!E" &amp; ROWS!Y16)-MEMORY!Y16*1000), ABS(INDIRECT("'" &amp; Y$2 &amp; "'!I" &amp; ROWS!Y16)-MEMORY!Y16*1000), ABS(INDIRECT("'" &amp; Y$2 &amp; "'!M" &amp; ROWS!Y16)-MEMORY!Y16*1000))/(MEMORY!Y16*1000), "")</f>
        <v/>
      </c>
    </row>
    <row r="17" spans="1:25" x14ac:dyDescent="0.25">
      <c r="A17" t="str">
        <f>METRICS!A16</f>
        <v>coroutineYield</v>
      </c>
      <c r="B17" s="2">
        <f ca="1">_xlfn.IFNA(MAX(ABS(INDIRECT("'" &amp; B$2 &amp; "'!E" &amp; ROWS!B17)-MEMORY!B17*1000), ABS(INDIRECT("'" &amp; B$2 &amp; "'!I" &amp; ROWS!B17)-MEMORY!B17*1000), ABS(INDIRECT("'" &amp; B$2 &amp; "'!M" &amp; ROWS!B17)-MEMORY!B17*1000))/(MEMORY!B17*1000), "")</f>
        <v>1.1113082866238129E-16</v>
      </c>
      <c r="C17" s="2">
        <f ca="1">_xlfn.IFNA(MAX(ABS(INDIRECT("'" &amp; C$2 &amp; "'!E" &amp; ROWS!C17)-MEMORY!C17*1000), ABS(INDIRECT("'" &amp; C$2 &amp; "'!I" &amp; ROWS!C17)-MEMORY!C17*1000), ABS(INDIRECT("'" &amp; C$2 &amp; "'!M" &amp; ROWS!C17)-MEMORY!C17*1000))/(MEMORY!C17*1000), "")</f>
        <v>0</v>
      </c>
      <c r="D17" s="2">
        <f ca="1">_xlfn.IFNA(MAX(ABS(INDIRECT("'" &amp; D$2 &amp; "'!E" &amp; ROWS!D17)-MEMORY!D17*1000), ABS(INDIRECT("'" &amp; D$2 &amp; "'!I" &amp; ROWS!D17)-MEMORY!D17*1000), ABS(INDIRECT("'" &amp; D$2 &amp; "'!M" &amp; ROWS!D17)-MEMORY!D17*1000))/(MEMORY!D17*1000), "")</f>
        <v>0</v>
      </c>
      <c r="E17" s="2">
        <f ca="1">_xlfn.IFNA(MAX(ABS(INDIRECT("'" &amp; E$2 &amp; "'!E" &amp; ROWS!E17)-MEMORY!E17*1000), ABS(INDIRECT("'" &amp; E$2 &amp; "'!I" &amp; ROWS!E17)-MEMORY!E17*1000), ABS(INDIRECT("'" &amp; E$2 &amp; "'!M" &amp; ROWS!E17)-MEMORY!E17*1000))/(MEMORY!E17*1000), "")</f>
        <v>0</v>
      </c>
      <c r="F17" s="2">
        <f ca="1">_xlfn.IFNA(MAX(ABS(INDIRECT("'" &amp; F$2 &amp; "'!E" &amp; ROWS!F17)-MEMORY!F17*1000), ABS(INDIRECT("'" &amp; F$2 &amp; "'!I" &amp; ROWS!F17)-MEMORY!F17*1000), ABS(INDIRECT("'" &amp; F$2 &amp; "'!M" &amp; ROWS!F17)-MEMORY!F17*1000))/(MEMORY!F17*1000), "")</f>
        <v>1.1168008617319148E-16</v>
      </c>
      <c r="G17" s="2">
        <f ca="1">_xlfn.IFNA(MAX(ABS(INDIRECT("'" &amp; G$2 &amp; "'!E" &amp; ROWS!G17)-MEMORY!G17*1000), ABS(INDIRECT("'" &amp; G$2 &amp; "'!I" &amp; ROWS!G17)-MEMORY!G17*1000), ABS(INDIRECT("'" &amp; G$2 &amp; "'!M" &amp; ROWS!G17)-MEMORY!G17*1000))/(MEMORY!G17*1000), "")</f>
        <v>0</v>
      </c>
      <c r="H17" s="2" t="str">
        <f ca="1">_xlfn.IFNA(MAX(ABS(INDIRECT("'" &amp; H$2 &amp; "'!E" &amp; ROWS!H17)-MEMORY!H17*1000), ABS(INDIRECT("'" &amp; H$2 &amp; "'!I" &amp; ROWS!H17)-MEMORY!H17*1000), ABS(INDIRECT("'" &amp; H$2 &amp; "'!M" &amp; ROWS!H17)-MEMORY!H17*1000))/(MEMORY!H17*1000), "")</f>
        <v/>
      </c>
      <c r="I17" s="2" t="str">
        <f ca="1">_xlfn.IFNA(MAX(ABS(INDIRECT("'" &amp; I$2 &amp; "'!E" &amp; ROWS!I17)-MEMORY!I17*1000), ABS(INDIRECT("'" &amp; I$2 &amp; "'!I" &amp; ROWS!I17)-MEMORY!I17*1000), ABS(INDIRECT("'" &amp; I$2 &amp; "'!M" &amp; ROWS!I17)-MEMORY!I17*1000))/(MEMORY!I17*1000), "")</f>
        <v/>
      </c>
      <c r="J17" s="2">
        <f ca="1">_xlfn.IFNA(MAX(ABS(INDIRECT("'" &amp; J$2 &amp; "'!E" &amp; ROWS!J17)-MEMORY!J17*1000), ABS(INDIRECT("'" &amp; J$2 &amp; "'!I" &amp; ROWS!J17)-MEMORY!J17*1000), ABS(INDIRECT("'" &amp; J$2 &amp; "'!M" &amp; ROWS!J17)-MEMORY!J17*1000))/(MEMORY!J17*1000), "")</f>
        <v>0</v>
      </c>
      <c r="K17" s="2">
        <f ca="1">_xlfn.IFNA(MAX(ABS(INDIRECT("'" &amp; K$2 &amp; "'!E" &amp; ROWS!K17)-MEMORY!K17*1000), ABS(INDIRECT("'" &amp; K$2 &amp; "'!I" &amp; ROWS!K17)-MEMORY!K17*1000), ABS(INDIRECT("'" &amp; K$2 &amp; "'!M" &amp; ROWS!K17)-MEMORY!K17*1000))/(MEMORY!K17*1000), "")</f>
        <v>0</v>
      </c>
      <c r="L17" s="2">
        <f ca="1">_xlfn.IFNA(MAX(ABS(INDIRECT("'" &amp; L$2 &amp; "'!E" &amp; ROWS!L17)-MEMORY!L17*1000), ABS(INDIRECT("'" &amp; L$2 &amp; "'!I" &amp; ROWS!L17)-MEMORY!L17*1000), ABS(INDIRECT("'" &amp; L$2 &amp; "'!M" &amp; ROWS!L17)-MEMORY!L17*1000))/(MEMORY!L17*1000), "")</f>
        <v>0</v>
      </c>
      <c r="M17" s="2">
        <f ca="1">_xlfn.IFNA(MAX(ABS(INDIRECT("'" &amp; M$2 &amp; "'!E" &amp; ROWS!M17)-MEMORY!M17*1000), ABS(INDIRECT("'" &amp; M$2 &amp; "'!I" &amp; ROWS!M17)-MEMORY!M17*1000), ABS(INDIRECT("'" &amp; M$2 &amp; "'!M" &amp; ROWS!M17)-MEMORY!M17*1000))/(MEMORY!M17*1000), "")</f>
        <v>0</v>
      </c>
      <c r="N17" s="2">
        <f ca="1">_xlfn.IFNA(MAX(ABS(INDIRECT("'" &amp; N$2 &amp; "'!E" &amp; ROWS!N17)-MEMORY!N17*1000), ABS(INDIRECT("'" &amp; N$2 &amp; "'!I" &amp; ROWS!N17)-MEMORY!N17*1000), ABS(INDIRECT("'" &amp; N$2 &amp; "'!M" &amp; ROWS!N17)-MEMORY!N17*1000))/(MEMORY!N17*1000), "")</f>
        <v>0</v>
      </c>
      <c r="O17" s="2">
        <f ca="1">_xlfn.IFNA(MAX(ABS(INDIRECT("'" &amp; O$2 &amp; "'!E" &amp; ROWS!O17)-MEMORY!O17*1000), ABS(INDIRECT("'" &amp; O$2 &amp; "'!I" &amp; ROWS!O17)-MEMORY!O17*1000), ABS(INDIRECT("'" &amp; O$2 &amp; "'!M" &amp; ROWS!O17)-MEMORY!O17*1000))/(MEMORY!O17*1000), "")</f>
        <v>0</v>
      </c>
      <c r="P17" s="2" t="str">
        <f ca="1">_xlfn.IFNA(MAX(ABS(INDIRECT("'" &amp; P$2 &amp; "'!E" &amp; ROWS!P17)-MEMORY!P17*1000), ABS(INDIRECT("'" &amp; P$2 &amp; "'!I" &amp; ROWS!P17)-MEMORY!P17*1000), ABS(INDIRECT("'" &amp; P$2 &amp; "'!M" &amp; ROWS!P17)-MEMORY!P17*1000))/(MEMORY!P17*1000), "")</f>
        <v/>
      </c>
      <c r="Q17" s="2" t="str">
        <f ca="1">_xlfn.IFNA(MAX(ABS(INDIRECT("'" &amp; Q$2 &amp; "'!E" &amp; ROWS!Q17)-MEMORY!Q17*1000), ABS(INDIRECT("'" &amp; Q$2 &amp; "'!I" &amp; ROWS!Q17)-MEMORY!Q17*1000), ABS(INDIRECT("'" &amp; Q$2 &amp; "'!M" &amp; ROWS!Q17)-MEMORY!Q17*1000))/(MEMORY!Q17*1000), "")</f>
        <v/>
      </c>
      <c r="R17" s="2">
        <f ca="1">_xlfn.IFNA(MAX(ABS(INDIRECT("'" &amp; R$2 &amp; "'!E" &amp; ROWS!R17)-MEMORY!R17*1000), ABS(INDIRECT("'" &amp; R$2 &amp; "'!I" &amp; ROWS!R17)-MEMORY!R17*1000), ABS(INDIRECT("'" &amp; R$2 &amp; "'!M" &amp; ROWS!R17)-MEMORY!R17*1000))/(MEMORY!R17*1000), "")</f>
        <v>0</v>
      </c>
      <c r="S17" s="2">
        <f ca="1">_xlfn.IFNA(MAX(ABS(INDIRECT("'" &amp; S$2 &amp; "'!E" &amp; ROWS!S17)-MEMORY!S17*1000), ABS(INDIRECT("'" &amp; S$2 &amp; "'!I" &amp; ROWS!S17)-MEMORY!S17*1000), ABS(INDIRECT("'" &amp; S$2 &amp; "'!M" &amp; ROWS!S17)-MEMORY!S17*1000))/(MEMORY!S17*1000), "")</f>
        <v>0</v>
      </c>
      <c r="T17" s="2">
        <f ca="1">_xlfn.IFNA(MAX(ABS(INDIRECT("'" &amp; T$2 &amp; "'!E" &amp; ROWS!T17)-MEMORY!T17*1000), ABS(INDIRECT("'" &amp; T$2 &amp; "'!I" &amp; ROWS!T17)-MEMORY!T17*1000), ABS(INDIRECT("'" &amp; T$2 &amp; "'!M" &amp; ROWS!T17)-MEMORY!T17*1000))/(MEMORY!T17*1000), "")</f>
        <v>0</v>
      </c>
      <c r="U17" s="2">
        <f ca="1">_xlfn.IFNA(MAX(ABS(INDIRECT("'" &amp; U$2 &amp; "'!E" &amp; ROWS!U17)-MEMORY!U17*1000), ABS(INDIRECT("'" &amp; U$2 &amp; "'!I" &amp; ROWS!U17)-MEMORY!U17*1000), ABS(INDIRECT("'" &amp; U$2 &amp; "'!M" &amp; ROWS!U17)-MEMORY!U17*1000))/(MEMORY!U17*1000), "")</f>
        <v>0</v>
      </c>
      <c r="V17" s="2">
        <f ca="1">_xlfn.IFNA(MAX(ABS(INDIRECT("'" &amp; V$2 &amp; "'!E" &amp; ROWS!V17)-MEMORY!V17*1000), ABS(INDIRECT("'" &amp; V$2 &amp; "'!I" &amp; ROWS!V17)-MEMORY!V17*1000), ABS(INDIRECT("'" &amp; V$2 &amp; "'!M" &amp; ROWS!V17)-MEMORY!V17*1000))/(MEMORY!V17*1000), "")</f>
        <v>0</v>
      </c>
      <c r="W17" s="2">
        <f ca="1">_xlfn.IFNA(MAX(ABS(INDIRECT("'" &amp; W$2 &amp; "'!E" &amp; ROWS!W17)-MEMORY!W17*1000), ABS(INDIRECT("'" &amp; W$2 &amp; "'!I" &amp; ROWS!W17)-MEMORY!W17*1000), ABS(INDIRECT("'" &amp; W$2 &amp; "'!M" &amp; ROWS!W17)-MEMORY!W17*1000))/(MEMORY!W17*1000), "")</f>
        <v>0</v>
      </c>
      <c r="X17" s="2" t="str">
        <f ca="1">_xlfn.IFNA(MAX(ABS(INDIRECT("'" &amp; X$2 &amp; "'!E" &amp; ROWS!X17)-MEMORY!X17*1000), ABS(INDIRECT("'" &amp; X$2 &amp; "'!I" &amp; ROWS!X17)-MEMORY!X17*1000), ABS(INDIRECT("'" &amp; X$2 &amp; "'!M" &amp; ROWS!X17)-MEMORY!X17*1000))/(MEMORY!X17*1000), "")</f>
        <v/>
      </c>
      <c r="Y17" s="2" t="str">
        <f ca="1">_xlfn.IFNA(MAX(ABS(INDIRECT("'" &amp; Y$2 &amp; "'!E" &amp; ROWS!Y17)-MEMORY!Y17*1000), ABS(INDIRECT("'" &amp; Y$2 &amp; "'!I" &amp; ROWS!Y17)-MEMORY!Y17*1000), ABS(INDIRECT("'" &amp; Y$2 &amp; "'!M" &amp; ROWS!Y17)-MEMORY!Y17*1000))/(MEMORY!Y17*1000), "")</f>
        <v/>
      </c>
    </row>
    <row r="18" spans="1:25" x14ac:dyDescent="0.25">
      <c r="A18" t="str">
        <f>METRICS!A17</f>
        <v>counter</v>
      </c>
      <c r="B18" s="2">
        <f ca="1">_xlfn.IFNA(MAX(ABS(INDIRECT("'" &amp; B$2 &amp; "'!E" &amp; ROWS!B18)-MEMORY!B18*1000), ABS(INDIRECT("'" &amp; B$2 &amp; "'!I" &amp; ROWS!B18)-MEMORY!B18*1000), ABS(INDIRECT("'" &amp; B$2 &amp; "'!M" &amp; ROWS!B18)-MEMORY!B18*1000))/(MEMORY!B18*1000), "")</f>
        <v>0</v>
      </c>
      <c r="C18" s="2">
        <f ca="1">_xlfn.IFNA(MAX(ABS(INDIRECT("'" &amp; C$2 &amp; "'!E" &amp; ROWS!C18)-MEMORY!C18*1000), ABS(INDIRECT("'" &amp; C$2 &amp; "'!I" &amp; ROWS!C18)-MEMORY!C18*1000), ABS(INDIRECT("'" &amp; C$2 &amp; "'!M" &amp; ROWS!C18)-MEMORY!C18*1000))/(MEMORY!C18*1000), "")</f>
        <v>0</v>
      </c>
      <c r="D18" s="2">
        <f ca="1">_xlfn.IFNA(MAX(ABS(INDIRECT("'" &amp; D$2 &amp; "'!E" &amp; ROWS!D18)-MEMORY!D18*1000), ABS(INDIRECT("'" &amp; D$2 &amp; "'!I" &amp; ROWS!D18)-MEMORY!D18*1000), ABS(INDIRECT("'" &amp; D$2 &amp; "'!M" &amp; ROWS!D18)-MEMORY!D18*1000))/(MEMORY!D18*1000), "")</f>
        <v>0</v>
      </c>
      <c r="E18" s="2">
        <f ca="1">_xlfn.IFNA(MAX(ABS(INDIRECT("'" &amp; E$2 &amp; "'!E" &amp; ROWS!E18)-MEMORY!E18*1000), ABS(INDIRECT("'" &amp; E$2 &amp; "'!I" &amp; ROWS!E18)-MEMORY!E18*1000), ABS(INDIRECT("'" &amp; E$2 &amp; "'!M" &amp; ROWS!E18)-MEMORY!E18*1000))/(MEMORY!E18*1000), "")</f>
        <v>0</v>
      </c>
      <c r="F18" s="2">
        <f ca="1">_xlfn.IFNA(MAX(ABS(INDIRECT("'" &amp; F$2 &amp; "'!E" &amp; ROWS!F18)-MEMORY!F18*1000), ABS(INDIRECT("'" &amp; F$2 &amp; "'!I" &amp; ROWS!F18)-MEMORY!F18*1000), ABS(INDIRECT("'" &amp; F$2 &amp; "'!M" &amp; ROWS!F18)-MEMORY!F18*1000))/(MEMORY!F18*1000), "")</f>
        <v>0</v>
      </c>
      <c r="G18" s="2">
        <f ca="1">_xlfn.IFNA(MAX(ABS(INDIRECT("'" &amp; G$2 &amp; "'!E" &amp; ROWS!G18)-MEMORY!G18*1000), ABS(INDIRECT("'" &amp; G$2 &amp; "'!I" &amp; ROWS!G18)-MEMORY!G18*1000), ABS(INDIRECT("'" &amp; G$2 &amp; "'!M" &amp; ROWS!G18)-MEMORY!G18*1000))/(MEMORY!G18*1000), "")</f>
        <v>0</v>
      </c>
      <c r="H18" s="2">
        <f ca="1">_xlfn.IFNA(MAX(ABS(INDIRECT("'" &amp; H$2 &amp; "'!E" &amp; ROWS!H18)-MEMORY!H18*1000), ABS(INDIRECT("'" &amp; H$2 &amp; "'!I" &amp; ROWS!H18)-MEMORY!H18*1000), ABS(INDIRECT("'" &amp; H$2 &amp; "'!M" &amp; ROWS!H18)-MEMORY!H18*1000))/(MEMORY!H18*1000), "")</f>
        <v>0</v>
      </c>
      <c r="I18" s="2">
        <f ca="1">_xlfn.IFNA(MAX(ABS(INDIRECT("'" &amp; I$2 &amp; "'!E" &amp; ROWS!I18)-MEMORY!I18*1000), ABS(INDIRECT("'" &amp; I$2 &amp; "'!I" &amp; ROWS!I18)-MEMORY!I18*1000), ABS(INDIRECT("'" &amp; I$2 &amp; "'!M" &amp; ROWS!I18)-MEMORY!I18*1000))/(MEMORY!I18*1000), "")</f>
        <v>0</v>
      </c>
      <c r="J18" s="2">
        <f ca="1">_xlfn.IFNA(MAX(ABS(INDIRECT("'" &amp; J$2 &amp; "'!E" &amp; ROWS!J18)-MEMORY!J18*1000), ABS(INDIRECT("'" &amp; J$2 &amp; "'!I" &amp; ROWS!J18)-MEMORY!J18*1000), ABS(INDIRECT("'" &amp; J$2 &amp; "'!M" &amp; ROWS!J18)-MEMORY!J18*1000))/(MEMORY!J18*1000), "")</f>
        <v>0</v>
      </c>
      <c r="K18" s="2">
        <f ca="1">_xlfn.IFNA(MAX(ABS(INDIRECT("'" &amp; K$2 &amp; "'!E" &amp; ROWS!K18)-MEMORY!K18*1000), ABS(INDIRECT("'" &amp; K$2 &amp; "'!I" &amp; ROWS!K18)-MEMORY!K18*1000), ABS(INDIRECT("'" &amp; K$2 &amp; "'!M" &amp; ROWS!K18)-MEMORY!K18*1000))/(MEMORY!K18*1000), "")</f>
        <v>0</v>
      </c>
      <c r="L18" s="2">
        <f ca="1">_xlfn.IFNA(MAX(ABS(INDIRECT("'" &amp; L$2 &amp; "'!E" &amp; ROWS!L18)-MEMORY!L18*1000), ABS(INDIRECT("'" &amp; L$2 &amp; "'!I" &amp; ROWS!L18)-MEMORY!L18*1000), ABS(INDIRECT("'" &amp; L$2 &amp; "'!M" &amp; ROWS!L18)-MEMORY!L18*1000))/(MEMORY!L18*1000), "")</f>
        <v>0</v>
      </c>
      <c r="M18" s="2">
        <f ca="1">_xlfn.IFNA(MAX(ABS(INDIRECT("'" &amp; M$2 &amp; "'!E" &amp; ROWS!M18)-MEMORY!M18*1000), ABS(INDIRECT("'" &amp; M$2 &amp; "'!I" &amp; ROWS!M18)-MEMORY!M18*1000), ABS(INDIRECT("'" &amp; M$2 &amp; "'!M" &amp; ROWS!M18)-MEMORY!M18*1000))/(MEMORY!M18*1000), "")</f>
        <v>0</v>
      </c>
      <c r="N18" s="2">
        <f ca="1">_xlfn.IFNA(MAX(ABS(INDIRECT("'" &amp; N$2 &amp; "'!E" &amp; ROWS!N18)-MEMORY!N18*1000), ABS(INDIRECT("'" &amp; N$2 &amp; "'!I" &amp; ROWS!N18)-MEMORY!N18*1000), ABS(INDIRECT("'" &amp; N$2 &amp; "'!M" &amp; ROWS!N18)-MEMORY!N18*1000))/(MEMORY!N18*1000), "")</f>
        <v>0</v>
      </c>
      <c r="O18" s="2">
        <f ca="1">_xlfn.IFNA(MAX(ABS(INDIRECT("'" &amp; O$2 &amp; "'!E" &amp; ROWS!O18)-MEMORY!O18*1000), ABS(INDIRECT("'" &amp; O$2 &amp; "'!I" &amp; ROWS!O18)-MEMORY!O18*1000), ABS(INDIRECT("'" &amp; O$2 &amp; "'!M" &amp; ROWS!O18)-MEMORY!O18*1000))/(MEMORY!O18*1000), "")</f>
        <v>0</v>
      </c>
      <c r="P18" s="2">
        <f ca="1">_xlfn.IFNA(MAX(ABS(INDIRECT("'" &amp; P$2 &amp; "'!E" &amp; ROWS!P18)-MEMORY!P18*1000), ABS(INDIRECT("'" &amp; P$2 &amp; "'!I" &amp; ROWS!P18)-MEMORY!P18*1000), ABS(INDIRECT("'" &amp; P$2 &amp; "'!M" &amp; ROWS!P18)-MEMORY!P18*1000))/(MEMORY!P18*1000), "")</f>
        <v>0</v>
      </c>
      <c r="Q18" s="2">
        <f ca="1">_xlfn.IFNA(MAX(ABS(INDIRECT("'" &amp; Q$2 &amp; "'!E" &amp; ROWS!Q18)-MEMORY!Q18*1000), ABS(INDIRECT("'" &amp; Q$2 &amp; "'!I" &amp; ROWS!Q18)-MEMORY!Q18*1000), ABS(INDIRECT("'" &amp; Q$2 &amp; "'!M" &amp; ROWS!Q18)-MEMORY!Q18*1000))/(MEMORY!Q18*1000), "")</f>
        <v>0</v>
      </c>
      <c r="R18" s="2">
        <f ca="1">_xlfn.IFNA(MAX(ABS(INDIRECT("'" &amp; R$2 &amp; "'!E" &amp; ROWS!R18)-MEMORY!R18*1000), ABS(INDIRECT("'" &amp; R$2 &amp; "'!I" &amp; ROWS!R18)-MEMORY!R18*1000), ABS(INDIRECT("'" &amp; R$2 &amp; "'!M" &amp; ROWS!R18)-MEMORY!R18*1000))/(MEMORY!R18*1000), "")</f>
        <v>0</v>
      </c>
      <c r="S18" s="2">
        <f ca="1">_xlfn.IFNA(MAX(ABS(INDIRECT("'" &amp; S$2 &amp; "'!E" &amp; ROWS!S18)-MEMORY!S18*1000), ABS(INDIRECT("'" &amp; S$2 &amp; "'!I" &amp; ROWS!S18)-MEMORY!S18*1000), ABS(INDIRECT("'" &amp; S$2 &amp; "'!M" &amp; ROWS!S18)-MEMORY!S18*1000))/(MEMORY!S18*1000), "")</f>
        <v>0</v>
      </c>
      <c r="T18" s="2">
        <f ca="1">_xlfn.IFNA(MAX(ABS(INDIRECT("'" &amp; T$2 &amp; "'!E" &amp; ROWS!T18)-MEMORY!T18*1000), ABS(INDIRECT("'" &amp; T$2 &amp; "'!I" &amp; ROWS!T18)-MEMORY!T18*1000), ABS(INDIRECT("'" &amp; T$2 &amp; "'!M" &amp; ROWS!T18)-MEMORY!T18*1000))/(MEMORY!T18*1000), "")</f>
        <v>0</v>
      </c>
      <c r="U18" s="2">
        <f ca="1">_xlfn.IFNA(MAX(ABS(INDIRECT("'" &amp; U$2 &amp; "'!E" &amp; ROWS!U18)-MEMORY!U18*1000), ABS(INDIRECT("'" &amp; U$2 &amp; "'!I" &amp; ROWS!U18)-MEMORY!U18*1000), ABS(INDIRECT("'" &amp; U$2 &amp; "'!M" &amp; ROWS!U18)-MEMORY!U18*1000))/(MEMORY!U18*1000), "")</f>
        <v>0</v>
      </c>
      <c r="V18" s="2">
        <f ca="1">_xlfn.IFNA(MAX(ABS(INDIRECT("'" &amp; V$2 &amp; "'!E" &amp; ROWS!V18)-MEMORY!V18*1000), ABS(INDIRECT("'" &amp; V$2 &amp; "'!I" &amp; ROWS!V18)-MEMORY!V18*1000), ABS(INDIRECT("'" &amp; V$2 &amp; "'!M" &amp; ROWS!V18)-MEMORY!V18*1000))/(MEMORY!V18*1000), "")</f>
        <v>0</v>
      </c>
      <c r="W18" s="2">
        <f ca="1">_xlfn.IFNA(MAX(ABS(INDIRECT("'" &amp; W$2 &amp; "'!E" &amp; ROWS!W18)-MEMORY!W18*1000), ABS(INDIRECT("'" &amp; W$2 &amp; "'!I" &amp; ROWS!W18)-MEMORY!W18*1000), ABS(INDIRECT("'" &amp; W$2 &amp; "'!M" &amp; ROWS!W18)-MEMORY!W18*1000))/(MEMORY!W18*1000), "")</f>
        <v>0</v>
      </c>
      <c r="X18" s="2">
        <f ca="1">_xlfn.IFNA(MAX(ABS(INDIRECT("'" &amp; X$2 &amp; "'!E" &amp; ROWS!X18)-MEMORY!X18*1000), ABS(INDIRECT("'" &amp; X$2 &amp; "'!I" &amp; ROWS!X18)-MEMORY!X18*1000), ABS(INDIRECT("'" &amp; X$2 &amp; "'!M" &amp; ROWS!X18)-MEMORY!X18*1000))/(MEMORY!X18*1000), "")</f>
        <v>0</v>
      </c>
      <c r="Y18" s="2">
        <f ca="1">_xlfn.IFNA(MAX(ABS(INDIRECT("'" &amp; Y$2 &amp; "'!E" &amp; ROWS!Y18)-MEMORY!Y18*1000), ABS(INDIRECT("'" &amp; Y$2 &amp; "'!I" &amp; ROWS!Y18)-MEMORY!Y18*1000), ABS(INDIRECT("'" &amp; Y$2 &amp; "'!M" &amp; ROWS!Y18)-MEMORY!Y18*1000))/(MEMORY!Y18*1000), "")</f>
        <v>0</v>
      </c>
    </row>
    <row r="19" spans="1:25" x14ac:dyDescent="0.25">
      <c r="A19" t="str">
        <f>METRICS!A18</f>
        <v>ctor-autogen</v>
      </c>
      <c r="B19" s="2">
        <f ca="1">_xlfn.IFNA(MAX(ABS(INDIRECT("'" &amp; B$2 &amp; "'!E" &amp; ROWS!B19)-MEMORY!B19*1000), ABS(INDIRECT("'" &amp; B$2 &amp; "'!I" &amp; ROWS!B19)-MEMORY!B19*1000), ABS(INDIRECT("'" &amp; B$2 &amp; "'!M" &amp; ROWS!B19)-MEMORY!B19*1000))/(MEMORY!B19*1000), "")</f>
        <v>0</v>
      </c>
      <c r="C19" s="2">
        <f ca="1">_xlfn.IFNA(MAX(ABS(INDIRECT("'" &amp; C$2 &amp; "'!E" &amp; ROWS!C19)-MEMORY!C19*1000), ABS(INDIRECT("'" &amp; C$2 &amp; "'!I" &amp; ROWS!C19)-MEMORY!C19*1000), ABS(INDIRECT("'" &amp; C$2 &amp; "'!M" &amp; ROWS!C19)-MEMORY!C19*1000))/(MEMORY!C19*1000), "")</f>
        <v>0</v>
      </c>
      <c r="D19" s="2">
        <f ca="1">_xlfn.IFNA(MAX(ABS(INDIRECT("'" &amp; D$2 &amp; "'!E" &amp; ROWS!D19)-MEMORY!D19*1000), ABS(INDIRECT("'" &amp; D$2 &amp; "'!I" &amp; ROWS!D19)-MEMORY!D19*1000), ABS(INDIRECT("'" &amp; D$2 &amp; "'!M" &amp; ROWS!D19)-MEMORY!D19*1000))/(MEMORY!D19*1000), "")</f>
        <v>0</v>
      </c>
      <c r="E19" s="2">
        <f ca="1">_xlfn.IFNA(MAX(ABS(INDIRECT("'" &amp; E$2 &amp; "'!E" &amp; ROWS!E19)-MEMORY!E19*1000), ABS(INDIRECT("'" &amp; E$2 &amp; "'!I" &amp; ROWS!E19)-MEMORY!E19*1000), ABS(INDIRECT("'" &amp; E$2 &amp; "'!M" &amp; ROWS!E19)-MEMORY!E19*1000))/(MEMORY!E19*1000), "")</f>
        <v>0</v>
      </c>
      <c r="F19" s="2">
        <f ca="1">_xlfn.IFNA(MAX(ABS(INDIRECT("'" &amp; F$2 &amp; "'!E" &amp; ROWS!F19)-MEMORY!F19*1000), ABS(INDIRECT("'" &amp; F$2 &amp; "'!I" &amp; ROWS!F19)-MEMORY!F19*1000), ABS(INDIRECT("'" &amp; F$2 &amp; "'!M" &amp; ROWS!F19)-MEMORY!F19*1000))/(MEMORY!F19*1000), "")</f>
        <v>0</v>
      </c>
      <c r="G19" s="2">
        <f ca="1">_xlfn.IFNA(MAX(ABS(INDIRECT("'" &amp; G$2 &amp; "'!E" &amp; ROWS!G19)-MEMORY!G19*1000), ABS(INDIRECT("'" &amp; G$2 &amp; "'!I" &amp; ROWS!G19)-MEMORY!G19*1000), ABS(INDIRECT("'" &amp; G$2 &amp; "'!M" &amp; ROWS!G19)-MEMORY!G19*1000))/(MEMORY!G19*1000), "")</f>
        <v>0</v>
      </c>
      <c r="H19" s="2">
        <f ca="1">_xlfn.IFNA(MAX(ABS(INDIRECT("'" &amp; H$2 &amp; "'!E" &amp; ROWS!H19)-MEMORY!H19*1000), ABS(INDIRECT("'" &amp; H$2 &amp; "'!I" &amp; ROWS!H19)-MEMORY!H19*1000), ABS(INDIRECT("'" &amp; H$2 &amp; "'!M" &amp; ROWS!H19)-MEMORY!H19*1000))/(MEMORY!H19*1000), "")</f>
        <v>0</v>
      </c>
      <c r="I19" s="2">
        <f ca="1">_xlfn.IFNA(MAX(ABS(INDIRECT("'" &amp; I$2 &amp; "'!E" &amp; ROWS!I19)-MEMORY!I19*1000), ABS(INDIRECT("'" &amp; I$2 &amp; "'!I" &amp; ROWS!I19)-MEMORY!I19*1000), ABS(INDIRECT("'" &amp; I$2 &amp; "'!M" &amp; ROWS!I19)-MEMORY!I19*1000))/(MEMORY!I19*1000), "")</f>
        <v>0</v>
      </c>
      <c r="J19" s="2">
        <f ca="1">_xlfn.IFNA(MAX(ABS(INDIRECT("'" &amp; J$2 &amp; "'!E" &amp; ROWS!J19)-MEMORY!J19*1000), ABS(INDIRECT("'" &amp; J$2 &amp; "'!I" &amp; ROWS!J19)-MEMORY!J19*1000), ABS(INDIRECT("'" &amp; J$2 &amp; "'!M" &amp; ROWS!J19)-MEMORY!J19*1000))/(MEMORY!J19*1000), "")</f>
        <v>0</v>
      </c>
      <c r="K19" s="2">
        <f ca="1">_xlfn.IFNA(MAX(ABS(INDIRECT("'" &amp; K$2 &amp; "'!E" &amp; ROWS!K19)-MEMORY!K19*1000), ABS(INDIRECT("'" &amp; K$2 &amp; "'!I" &amp; ROWS!K19)-MEMORY!K19*1000), ABS(INDIRECT("'" &amp; K$2 &amp; "'!M" &amp; ROWS!K19)-MEMORY!K19*1000))/(MEMORY!K19*1000), "")</f>
        <v>0</v>
      </c>
      <c r="L19" s="2">
        <f ca="1">_xlfn.IFNA(MAX(ABS(INDIRECT("'" &amp; L$2 &amp; "'!E" &amp; ROWS!L19)-MEMORY!L19*1000), ABS(INDIRECT("'" &amp; L$2 &amp; "'!I" &amp; ROWS!L19)-MEMORY!L19*1000), ABS(INDIRECT("'" &amp; L$2 &amp; "'!M" &amp; ROWS!L19)-MEMORY!L19*1000))/(MEMORY!L19*1000), "")</f>
        <v>0</v>
      </c>
      <c r="M19" s="2">
        <f ca="1">_xlfn.IFNA(MAX(ABS(INDIRECT("'" &amp; M$2 &amp; "'!E" &amp; ROWS!M19)-MEMORY!M19*1000), ABS(INDIRECT("'" &amp; M$2 &amp; "'!I" &amp; ROWS!M19)-MEMORY!M19*1000), ABS(INDIRECT("'" &amp; M$2 &amp; "'!M" &amp; ROWS!M19)-MEMORY!M19*1000))/(MEMORY!M19*1000), "")</f>
        <v>0</v>
      </c>
      <c r="N19" s="2">
        <f ca="1">_xlfn.IFNA(MAX(ABS(INDIRECT("'" &amp; N$2 &amp; "'!E" &amp; ROWS!N19)-MEMORY!N19*1000), ABS(INDIRECT("'" &amp; N$2 &amp; "'!I" &amp; ROWS!N19)-MEMORY!N19*1000), ABS(INDIRECT("'" &amp; N$2 &amp; "'!M" &amp; ROWS!N19)-MEMORY!N19*1000))/(MEMORY!N19*1000), "")</f>
        <v>0</v>
      </c>
      <c r="O19" s="2">
        <f ca="1">_xlfn.IFNA(MAX(ABS(INDIRECT("'" &amp; O$2 &amp; "'!E" &amp; ROWS!O19)-MEMORY!O19*1000), ABS(INDIRECT("'" &amp; O$2 &amp; "'!I" &amp; ROWS!O19)-MEMORY!O19*1000), ABS(INDIRECT("'" &amp; O$2 &amp; "'!M" &amp; ROWS!O19)-MEMORY!O19*1000))/(MEMORY!O19*1000), "")</f>
        <v>0</v>
      </c>
      <c r="P19" s="2">
        <f ca="1">_xlfn.IFNA(MAX(ABS(INDIRECT("'" &amp; P$2 &amp; "'!E" &amp; ROWS!P19)-MEMORY!P19*1000), ABS(INDIRECT("'" &amp; P$2 &amp; "'!I" &amp; ROWS!P19)-MEMORY!P19*1000), ABS(INDIRECT("'" &amp; P$2 &amp; "'!M" &amp; ROWS!P19)-MEMORY!P19*1000))/(MEMORY!P19*1000), "")</f>
        <v>0</v>
      </c>
      <c r="Q19" s="2">
        <f ca="1">_xlfn.IFNA(MAX(ABS(INDIRECT("'" &amp; Q$2 &amp; "'!E" &amp; ROWS!Q19)-MEMORY!Q19*1000), ABS(INDIRECT("'" &amp; Q$2 &amp; "'!I" &amp; ROWS!Q19)-MEMORY!Q19*1000), ABS(INDIRECT("'" &amp; Q$2 &amp; "'!M" &amp; ROWS!Q19)-MEMORY!Q19*1000))/(MEMORY!Q19*1000), "")</f>
        <v>0</v>
      </c>
      <c r="R19" s="2">
        <f ca="1">_xlfn.IFNA(MAX(ABS(INDIRECT("'" &amp; R$2 &amp; "'!E" &amp; ROWS!R19)-MEMORY!R19*1000), ABS(INDIRECT("'" &amp; R$2 &amp; "'!I" &amp; ROWS!R19)-MEMORY!R19*1000), ABS(INDIRECT("'" &amp; R$2 &amp; "'!M" &amp; ROWS!R19)-MEMORY!R19*1000))/(MEMORY!R19*1000), "")</f>
        <v>0</v>
      </c>
      <c r="S19" s="2">
        <f ca="1">_xlfn.IFNA(MAX(ABS(INDIRECT("'" &amp; S$2 &amp; "'!E" &amp; ROWS!S19)-MEMORY!S19*1000), ABS(INDIRECT("'" &amp; S$2 &amp; "'!I" &amp; ROWS!S19)-MEMORY!S19*1000), ABS(INDIRECT("'" &amp; S$2 &amp; "'!M" &amp; ROWS!S19)-MEMORY!S19*1000))/(MEMORY!S19*1000), "")</f>
        <v>0</v>
      </c>
      <c r="T19" s="2">
        <f ca="1">_xlfn.IFNA(MAX(ABS(INDIRECT("'" &amp; T$2 &amp; "'!E" &amp; ROWS!T19)-MEMORY!T19*1000), ABS(INDIRECT("'" &amp; T$2 &amp; "'!I" &amp; ROWS!T19)-MEMORY!T19*1000), ABS(INDIRECT("'" &amp; T$2 &amp; "'!M" &amp; ROWS!T19)-MEMORY!T19*1000))/(MEMORY!T19*1000), "")</f>
        <v>0</v>
      </c>
      <c r="U19" s="2">
        <f ca="1">_xlfn.IFNA(MAX(ABS(INDIRECT("'" &amp; U$2 &amp; "'!E" &amp; ROWS!U19)-MEMORY!U19*1000), ABS(INDIRECT("'" &amp; U$2 &amp; "'!I" &amp; ROWS!U19)-MEMORY!U19*1000), ABS(INDIRECT("'" &amp; U$2 &amp; "'!M" &amp; ROWS!U19)-MEMORY!U19*1000))/(MEMORY!U19*1000), "")</f>
        <v>0</v>
      </c>
      <c r="V19" s="2">
        <f ca="1">_xlfn.IFNA(MAX(ABS(INDIRECT("'" &amp; V$2 &amp; "'!E" &amp; ROWS!V19)-MEMORY!V19*1000), ABS(INDIRECT("'" &amp; V$2 &amp; "'!I" &amp; ROWS!V19)-MEMORY!V19*1000), ABS(INDIRECT("'" &amp; V$2 &amp; "'!M" &amp; ROWS!V19)-MEMORY!V19*1000))/(MEMORY!V19*1000), "")</f>
        <v>0</v>
      </c>
      <c r="W19" s="2">
        <f ca="1">_xlfn.IFNA(MAX(ABS(INDIRECT("'" &amp; W$2 &amp; "'!E" &amp; ROWS!W19)-MEMORY!W19*1000), ABS(INDIRECT("'" &amp; W$2 &amp; "'!I" &amp; ROWS!W19)-MEMORY!W19*1000), ABS(INDIRECT("'" &amp; W$2 &amp; "'!M" &amp; ROWS!W19)-MEMORY!W19*1000))/(MEMORY!W19*1000), "")</f>
        <v>0</v>
      </c>
      <c r="X19" s="2">
        <f ca="1">_xlfn.IFNA(MAX(ABS(INDIRECT("'" &amp; X$2 &amp; "'!E" &amp; ROWS!X19)-MEMORY!X19*1000), ABS(INDIRECT("'" &amp; X$2 &amp; "'!I" &amp; ROWS!X19)-MEMORY!X19*1000), ABS(INDIRECT("'" &amp; X$2 &amp; "'!M" &amp; ROWS!X19)-MEMORY!X19*1000))/(MEMORY!X19*1000), "")</f>
        <v>4.1511000415110004E-4</v>
      </c>
      <c r="Y19" s="2">
        <f ca="1">_xlfn.IFNA(MAX(ABS(INDIRECT("'" &amp; Y$2 &amp; "'!E" &amp; ROWS!Y19)-MEMORY!Y19*1000), ABS(INDIRECT("'" &amp; Y$2 &amp; "'!I" &amp; ROWS!Y19)-MEMORY!Y19*1000), ABS(INDIRECT("'" &amp; Y$2 &amp; "'!M" &amp; ROWS!Y19)-MEMORY!Y19*1000))/(MEMORY!Y19*1000), "")</f>
        <v>0</v>
      </c>
    </row>
    <row r="20" spans="1:25" x14ac:dyDescent="0.25">
      <c r="A20" t="str">
        <f>METRICS!A19</f>
        <v>datingService</v>
      </c>
      <c r="B20" s="2">
        <f ca="1">_xlfn.IFNA(MAX(ABS(INDIRECT("'" &amp; B$2 &amp; "'!E" &amp; ROWS!B20)-MEMORY!B20*1000), ABS(INDIRECT("'" &amp; B$2 &amp; "'!I" &amp; ROWS!B20)-MEMORY!B20*1000), ABS(INDIRECT("'" &amp; B$2 &amp; "'!M" &amp; ROWS!B20)-MEMORY!B20*1000))/(MEMORY!B20*1000), "")</f>
        <v>0</v>
      </c>
      <c r="C20" s="2">
        <f ca="1">_xlfn.IFNA(MAX(ABS(INDIRECT("'" &amp; C$2 &amp; "'!E" &amp; ROWS!C20)-MEMORY!C20*1000), ABS(INDIRECT("'" &amp; C$2 &amp; "'!I" &amp; ROWS!C20)-MEMORY!C20*1000), ABS(INDIRECT("'" &amp; C$2 &amp; "'!M" &amp; ROWS!C20)-MEMORY!C20*1000))/(MEMORY!C20*1000), "")</f>
        <v>0</v>
      </c>
      <c r="D20" s="2">
        <f ca="1">_xlfn.IFNA(MAX(ABS(INDIRECT("'" &amp; D$2 &amp; "'!E" &amp; ROWS!D20)-MEMORY!D20*1000), ABS(INDIRECT("'" &amp; D$2 &amp; "'!I" &amp; ROWS!D20)-MEMORY!D20*1000), ABS(INDIRECT("'" &amp; D$2 &amp; "'!M" &amp; ROWS!D20)-MEMORY!D20*1000))/(MEMORY!D20*1000), "")</f>
        <v>0</v>
      </c>
      <c r="E20" s="2">
        <f ca="1">_xlfn.IFNA(MAX(ABS(INDIRECT("'" &amp; E$2 &amp; "'!E" &amp; ROWS!E20)-MEMORY!E20*1000), ABS(INDIRECT("'" &amp; E$2 &amp; "'!I" &amp; ROWS!E20)-MEMORY!E20*1000), ABS(INDIRECT("'" &amp; E$2 &amp; "'!M" &amp; ROWS!E20)-MEMORY!E20*1000))/(MEMORY!E20*1000), "")</f>
        <v>0</v>
      </c>
      <c r="F20" s="2">
        <f ca="1">_xlfn.IFNA(MAX(ABS(INDIRECT("'" &amp; F$2 &amp; "'!E" &amp; ROWS!F20)-MEMORY!F20*1000), ABS(INDIRECT("'" &amp; F$2 &amp; "'!I" &amp; ROWS!F20)-MEMORY!F20*1000), ABS(INDIRECT("'" &amp; F$2 &amp; "'!M" &amp; ROWS!F20)-MEMORY!F20*1000))/(MEMORY!F20*1000), "")</f>
        <v>2.8661507595299513E-4</v>
      </c>
      <c r="G20" s="2">
        <f ca="1">_xlfn.IFNA(MAX(ABS(INDIRECT("'" &amp; G$2 &amp; "'!E" &amp; ROWS!G20)-MEMORY!G20*1000), ABS(INDIRECT("'" &amp; G$2 &amp; "'!I" &amp; ROWS!G20)-MEMORY!G20*1000), ABS(INDIRECT("'" &amp; G$2 &amp; "'!M" &amp; ROWS!G20)-MEMORY!G20*1000))/(MEMORY!G20*1000), "")</f>
        <v>0</v>
      </c>
      <c r="H20" s="2" t="str">
        <f ca="1">_xlfn.IFNA(MAX(ABS(INDIRECT("'" &amp; H$2 &amp; "'!E" &amp; ROWS!H20)-MEMORY!H20*1000), ABS(INDIRECT("'" &amp; H$2 &amp; "'!I" &amp; ROWS!H20)-MEMORY!H20*1000), ABS(INDIRECT("'" &amp; H$2 &amp; "'!M" &amp; ROWS!H20)-MEMORY!H20*1000))/(MEMORY!H20*1000), "")</f>
        <v/>
      </c>
      <c r="I20" s="2" t="str">
        <f ca="1">_xlfn.IFNA(MAX(ABS(INDIRECT("'" &amp; I$2 &amp; "'!E" &amp; ROWS!I20)-MEMORY!I20*1000), ABS(INDIRECT("'" &amp; I$2 &amp; "'!I" &amp; ROWS!I20)-MEMORY!I20*1000), ABS(INDIRECT("'" &amp; I$2 &amp; "'!M" &amp; ROWS!I20)-MEMORY!I20*1000))/(MEMORY!I20*1000), "")</f>
        <v/>
      </c>
      <c r="J20" s="2">
        <f ca="1">_xlfn.IFNA(MAX(ABS(INDIRECT("'" &amp; J$2 &amp; "'!E" &amp; ROWS!J20)-MEMORY!J20*1000), ABS(INDIRECT("'" &amp; J$2 &amp; "'!I" &amp; ROWS!J20)-MEMORY!J20*1000), ABS(INDIRECT("'" &amp; J$2 &amp; "'!M" &amp; ROWS!J20)-MEMORY!J20*1000))/(MEMORY!J20*1000), "")</f>
        <v>0</v>
      </c>
      <c r="K20" s="2">
        <f ca="1">_xlfn.IFNA(MAX(ABS(INDIRECT("'" &amp; K$2 &amp; "'!E" &amp; ROWS!K20)-MEMORY!K20*1000), ABS(INDIRECT("'" &amp; K$2 &amp; "'!I" &amp; ROWS!K20)-MEMORY!K20*1000), ABS(INDIRECT("'" &amp; K$2 &amp; "'!M" &amp; ROWS!K20)-MEMORY!K20*1000))/(MEMORY!K20*1000), "")</f>
        <v>0</v>
      </c>
      <c r="L20" s="2">
        <f ca="1">_xlfn.IFNA(MAX(ABS(INDIRECT("'" &amp; L$2 &amp; "'!E" &amp; ROWS!L20)-MEMORY!L20*1000), ABS(INDIRECT("'" &amp; L$2 &amp; "'!I" &amp; ROWS!L20)-MEMORY!L20*1000), ABS(INDIRECT("'" &amp; L$2 &amp; "'!M" &amp; ROWS!L20)-MEMORY!L20*1000))/(MEMORY!L20*1000), "")</f>
        <v>0</v>
      </c>
      <c r="M20" s="2">
        <f ca="1">_xlfn.IFNA(MAX(ABS(INDIRECT("'" &amp; M$2 &amp; "'!E" &amp; ROWS!M20)-MEMORY!M20*1000), ABS(INDIRECT("'" &amp; M$2 &amp; "'!I" &amp; ROWS!M20)-MEMORY!M20*1000), ABS(INDIRECT("'" &amp; M$2 &amp; "'!M" &amp; ROWS!M20)-MEMORY!M20*1000))/(MEMORY!M20*1000), "")</f>
        <v>0</v>
      </c>
      <c r="N20" s="2">
        <f ca="1">_xlfn.IFNA(MAX(ABS(INDIRECT("'" &amp; N$2 &amp; "'!E" &amp; ROWS!N20)-MEMORY!N20*1000), ABS(INDIRECT("'" &amp; N$2 &amp; "'!I" &amp; ROWS!N20)-MEMORY!N20*1000), ABS(INDIRECT("'" &amp; N$2 &amp; "'!M" &amp; ROWS!N20)-MEMORY!N20*1000))/(MEMORY!N20*1000), "")</f>
        <v>1.8875047187617969E-4</v>
      </c>
      <c r="O20" s="2">
        <f ca="1">_xlfn.IFNA(MAX(ABS(INDIRECT("'" &amp; O$2 &amp; "'!E" &amp; ROWS!O20)-MEMORY!O20*1000), ABS(INDIRECT("'" &amp; O$2 &amp; "'!I" &amp; ROWS!O20)-MEMORY!O20*1000), ABS(INDIRECT("'" &amp; O$2 &amp; "'!M" &amp; ROWS!O20)-MEMORY!O20*1000))/(MEMORY!O20*1000), "")</f>
        <v>0</v>
      </c>
      <c r="P20" s="2">
        <f ca="1">_xlfn.IFNA(MAX(ABS(INDIRECT("'" &amp; P$2 &amp; "'!E" &amp; ROWS!P20)-MEMORY!P20*1000), ABS(INDIRECT("'" &amp; P$2 &amp; "'!I" &amp; ROWS!P20)-MEMORY!P20*1000), ABS(INDIRECT("'" &amp; P$2 &amp; "'!M" &amp; ROWS!P20)-MEMORY!P20*1000))/(MEMORY!P20*1000), "")</f>
        <v>0</v>
      </c>
      <c r="Q20" s="2">
        <f ca="1">_xlfn.IFNA(MAX(ABS(INDIRECT("'" &amp; Q$2 &amp; "'!E" &amp; ROWS!Q20)-MEMORY!Q20*1000), ABS(INDIRECT("'" &amp; Q$2 &amp; "'!I" &amp; ROWS!Q20)-MEMORY!Q20*1000), ABS(INDIRECT("'" &amp; Q$2 &amp; "'!M" &amp; ROWS!Q20)-MEMORY!Q20*1000))/(MEMORY!Q20*1000), "")</f>
        <v>0</v>
      </c>
      <c r="R20" s="2">
        <f ca="1">_xlfn.IFNA(MAX(ABS(INDIRECT("'" &amp; R$2 &amp; "'!E" &amp; ROWS!R20)-MEMORY!R20*1000), ABS(INDIRECT("'" &amp; R$2 &amp; "'!I" &amp; ROWS!R20)-MEMORY!R20*1000), ABS(INDIRECT("'" &amp; R$2 &amp; "'!M" &amp; ROWS!R20)-MEMORY!R20*1000))/(MEMORY!R20*1000), "")</f>
        <v>0</v>
      </c>
      <c r="S20" s="2">
        <f ca="1">_xlfn.IFNA(MAX(ABS(INDIRECT("'" &amp; S$2 &amp; "'!E" &amp; ROWS!S20)-MEMORY!S20*1000), ABS(INDIRECT("'" &amp; S$2 &amp; "'!I" &amp; ROWS!S20)-MEMORY!S20*1000), ABS(INDIRECT("'" &amp; S$2 &amp; "'!M" &amp; ROWS!S20)-MEMORY!S20*1000))/(MEMORY!S20*1000), "")</f>
        <v>0</v>
      </c>
      <c r="T20" s="2">
        <f ca="1">_xlfn.IFNA(MAX(ABS(INDIRECT("'" &amp; T$2 &amp; "'!E" &amp; ROWS!T20)-MEMORY!T20*1000), ABS(INDIRECT("'" &amp; T$2 &amp; "'!I" &amp; ROWS!T20)-MEMORY!T20*1000), ABS(INDIRECT("'" &amp; T$2 &amp; "'!M" &amp; ROWS!T20)-MEMORY!T20*1000))/(MEMORY!T20*1000), "")</f>
        <v>0</v>
      </c>
      <c r="U20" s="2">
        <f ca="1">_xlfn.IFNA(MAX(ABS(INDIRECT("'" &amp; U$2 &amp; "'!E" &amp; ROWS!U20)-MEMORY!U20*1000), ABS(INDIRECT("'" &amp; U$2 &amp; "'!I" &amp; ROWS!U20)-MEMORY!U20*1000), ABS(INDIRECT("'" &amp; U$2 &amp; "'!M" &amp; ROWS!U20)-MEMORY!U20*1000))/(MEMORY!U20*1000), "")</f>
        <v>0</v>
      </c>
      <c r="V20" s="2">
        <f ca="1">_xlfn.IFNA(MAX(ABS(INDIRECT("'" &amp; V$2 &amp; "'!E" &amp; ROWS!V20)-MEMORY!V20*1000), ABS(INDIRECT("'" &amp; V$2 &amp; "'!I" &amp; ROWS!V20)-MEMORY!V20*1000), ABS(INDIRECT("'" &amp; V$2 &amp; "'!M" &amp; ROWS!V20)-MEMORY!V20*1000))/(MEMORY!V20*1000), "")</f>
        <v>6.1355484236360204E-4</v>
      </c>
      <c r="W20" s="2">
        <f ca="1">_xlfn.IFNA(MAX(ABS(INDIRECT("'" &amp; W$2 &amp; "'!E" &amp; ROWS!W20)-MEMORY!W20*1000), ABS(INDIRECT("'" &amp; W$2 &amp; "'!I" &amp; ROWS!W20)-MEMORY!W20*1000), ABS(INDIRECT("'" &amp; W$2 &amp; "'!M" &amp; ROWS!W20)-MEMORY!W20*1000))/(MEMORY!W20*1000), "")</f>
        <v>0</v>
      </c>
      <c r="X20" s="2">
        <f ca="1">_xlfn.IFNA(MAX(ABS(INDIRECT("'" &amp; X$2 &amp; "'!E" &amp; ROWS!X20)-MEMORY!X20*1000), ABS(INDIRECT("'" &amp; X$2 &amp; "'!I" &amp; ROWS!X20)-MEMORY!X20*1000), ABS(INDIRECT("'" &amp; X$2 &amp; "'!M" &amp; ROWS!X20)-MEMORY!X20*1000))/(MEMORY!X20*1000), "")</f>
        <v>0</v>
      </c>
      <c r="Y20" s="2">
        <f ca="1">_xlfn.IFNA(MAX(ABS(INDIRECT("'" &amp; Y$2 &amp; "'!E" &amp; ROWS!Y20)-MEMORY!Y20*1000), ABS(INDIRECT("'" &amp; Y$2 &amp; "'!I" &amp; ROWS!Y20)-MEMORY!Y20*1000), ABS(INDIRECT("'" &amp; Y$2 &amp; "'!M" &amp; ROWS!Y20)-MEMORY!Y20*1000))/(MEMORY!Y20*1000), "")</f>
        <v>0</v>
      </c>
    </row>
    <row r="21" spans="1:25" x14ac:dyDescent="0.25">
      <c r="A21" t="str">
        <f>METRICS!A20</f>
        <v>declarationSpecifier</v>
      </c>
      <c r="B21" s="2">
        <f ca="1">_xlfn.IFNA(MAX(ABS(INDIRECT("'" &amp; B$2 &amp; "'!E" &amp; ROWS!B21)-MEMORY!B21*1000), ABS(INDIRECT("'" &amp; B$2 &amp; "'!I" &amp; ROWS!B21)-MEMORY!B21*1000), ABS(INDIRECT("'" &amp; B$2 &amp; "'!M" &amp; ROWS!B21)-MEMORY!B21*1000))/(MEMORY!B21*1000), "")</f>
        <v>0</v>
      </c>
      <c r="C21" s="2">
        <f ca="1">_xlfn.IFNA(MAX(ABS(INDIRECT("'" &amp; C$2 &amp; "'!E" &amp; ROWS!C21)-MEMORY!C21*1000), ABS(INDIRECT("'" &amp; C$2 &amp; "'!I" &amp; ROWS!C21)-MEMORY!C21*1000), ABS(INDIRECT("'" &amp; C$2 &amp; "'!M" &amp; ROWS!C21)-MEMORY!C21*1000))/(MEMORY!C21*1000), "")</f>
        <v>0</v>
      </c>
      <c r="D21" s="2">
        <f ca="1">_xlfn.IFNA(MAX(ABS(INDIRECT("'" &amp; D$2 &amp; "'!E" &amp; ROWS!D21)-MEMORY!D21*1000), ABS(INDIRECT("'" &amp; D$2 &amp; "'!I" &amp; ROWS!D21)-MEMORY!D21*1000), ABS(INDIRECT("'" &amp; D$2 &amp; "'!M" &amp; ROWS!D21)-MEMORY!D21*1000))/(MEMORY!D21*1000), "")</f>
        <v>0</v>
      </c>
      <c r="E21" s="2">
        <f ca="1">_xlfn.IFNA(MAX(ABS(INDIRECT("'" &amp; E$2 &amp; "'!E" &amp; ROWS!E21)-MEMORY!E21*1000), ABS(INDIRECT("'" &amp; E$2 &amp; "'!I" &amp; ROWS!E21)-MEMORY!E21*1000), ABS(INDIRECT("'" &amp; E$2 &amp; "'!M" &amp; ROWS!E21)-MEMORY!E21*1000))/(MEMORY!E21*1000), "")</f>
        <v>0</v>
      </c>
      <c r="F21" s="2">
        <f ca="1">_xlfn.IFNA(MAX(ABS(INDIRECT("'" &amp; F$2 &amp; "'!E" &amp; ROWS!F21)-MEMORY!F21*1000), ABS(INDIRECT("'" &amp; F$2 &amp; "'!I" &amp; ROWS!F21)-MEMORY!F21*1000), ABS(INDIRECT("'" &amp; F$2 &amp; "'!M" &amp; ROWS!F21)-MEMORY!F21*1000))/(MEMORY!F21*1000), "")</f>
        <v>0</v>
      </c>
      <c r="G21" s="2">
        <f ca="1">_xlfn.IFNA(MAX(ABS(INDIRECT("'" &amp; G$2 &amp; "'!E" &amp; ROWS!G21)-MEMORY!G21*1000), ABS(INDIRECT("'" &amp; G$2 &amp; "'!I" &amp; ROWS!G21)-MEMORY!G21*1000), ABS(INDIRECT("'" &amp; G$2 &amp; "'!M" &amp; ROWS!G21)-MEMORY!G21*1000))/(MEMORY!G21*1000), "")</f>
        <v>0</v>
      </c>
      <c r="H21" s="2">
        <f ca="1">_xlfn.IFNA(MAX(ABS(INDIRECT("'" &amp; H$2 &amp; "'!E" &amp; ROWS!H21)-MEMORY!H21*1000), ABS(INDIRECT("'" &amp; H$2 &amp; "'!I" &amp; ROWS!H21)-MEMORY!H21*1000), ABS(INDIRECT("'" &amp; H$2 &amp; "'!M" &amp; ROWS!H21)-MEMORY!H21*1000))/(MEMORY!H21*1000), "")</f>
        <v>0</v>
      </c>
      <c r="I21" s="2">
        <f ca="1">_xlfn.IFNA(MAX(ABS(INDIRECT("'" &amp; I$2 &amp; "'!E" &amp; ROWS!I21)-MEMORY!I21*1000), ABS(INDIRECT("'" &amp; I$2 &amp; "'!I" &amp; ROWS!I21)-MEMORY!I21*1000), ABS(INDIRECT("'" &amp; I$2 &amp; "'!M" &amp; ROWS!I21)-MEMORY!I21*1000))/(MEMORY!I21*1000), "")</f>
        <v>0</v>
      </c>
      <c r="J21" s="2">
        <f ca="1">_xlfn.IFNA(MAX(ABS(INDIRECT("'" &amp; J$2 &amp; "'!E" &amp; ROWS!J21)-MEMORY!J21*1000), ABS(INDIRECT("'" &amp; J$2 &amp; "'!I" &amp; ROWS!J21)-MEMORY!J21*1000), ABS(INDIRECT("'" &amp; J$2 &amp; "'!M" &amp; ROWS!J21)-MEMORY!J21*1000))/(MEMORY!J21*1000), "")</f>
        <v>0</v>
      </c>
      <c r="K21" s="2">
        <f ca="1">_xlfn.IFNA(MAX(ABS(INDIRECT("'" &amp; K$2 &amp; "'!E" &amp; ROWS!K21)-MEMORY!K21*1000), ABS(INDIRECT("'" &amp; K$2 &amp; "'!I" &amp; ROWS!K21)-MEMORY!K21*1000), ABS(INDIRECT("'" &amp; K$2 &amp; "'!M" &amp; ROWS!K21)-MEMORY!K21*1000))/(MEMORY!K21*1000), "")</f>
        <v>0</v>
      </c>
      <c r="L21" s="2">
        <f ca="1">_xlfn.IFNA(MAX(ABS(INDIRECT("'" &amp; L$2 &amp; "'!E" &amp; ROWS!L21)-MEMORY!L21*1000), ABS(INDIRECT("'" &amp; L$2 &amp; "'!I" &amp; ROWS!L21)-MEMORY!L21*1000), ABS(INDIRECT("'" &amp; L$2 &amp; "'!M" &amp; ROWS!L21)-MEMORY!L21*1000))/(MEMORY!L21*1000), "")</f>
        <v>0</v>
      </c>
      <c r="M21" s="2">
        <f ca="1">_xlfn.IFNA(MAX(ABS(INDIRECT("'" &amp; M$2 &amp; "'!E" &amp; ROWS!M21)-MEMORY!M21*1000), ABS(INDIRECT("'" &amp; M$2 &amp; "'!I" &amp; ROWS!M21)-MEMORY!M21*1000), ABS(INDIRECT("'" &amp; M$2 &amp; "'!M" &amp; ROWS!M21)-MEMORY!M21*1000))/(MEMORY!M21*1000), "")</f>
        <v>0</v>
      </c>
      <c r="N21" s="2">
        <f ca="1">_xlfn.IFNA(MAX(ABS(INDIRECT("'" &amp; N$2 &amp; "'!E" &amp; ROWS!N21)-MEMORY!N21*1000), ABS(INDIRECT("'" &amp; N$2 &amp; "'!I" &amp; ROWS!N21)-MEMORY!N21*1000), ABS(INDIRECT("'" &amp; N$2 &amp; "'!M" &amp; ROWS!N21)-MEMORY!N21*1000))/(MEMORY!N21*1000), "")</f>
        <v>0</v>
      </c>
      <c r="O21" s="2">
        <f ca="1">_xlfn.IFNA(MAX(ABS(INDIRECT("'" &amp; O$2 &amp; "'!E" &amp; ROWS!O21)-MEMORY!O21*1000), ABS(INDIRECT("'" &amp; O$2 &amp; "'!I" &amp; ROWS!O21)-MEMORY!O21*1000), ABS(INDIRECT("'" &amp; O$2 &amp; "'!M" &amp; ROWS!O21)-MEMORY!O21*1000))/(MEMORY!O21*1000), "")</f>
        <v>0</v>
      </c>
      <c r="P21" s="2">
        <f ca="1">_xlfn.IFNA(MAX(ABS(INDIRECT("'" &amp; P$2 &amp; "'!E" &amp; ROWS!P21)-MEMORY!P21*1000), ABS(INDIRECT("'" &amp; P$2 &amp; "'!I" &amp; ROWS!P21)-MEMORY!P21*1000), ABS(INDIRECT("'" &amp; P$2 &amp; "'!M" &amp; ROWS!P21)-MEMORY!P21*1000))/(MEMORY!P21*1000), "")</f>
        <v>0</v>
      </c>
      <c r="Q21" s="2">
        <f ca="1">_xlfn.IFNA(MAX(ABS(INDIRECT("'" &amp; Q$2 &amp; "'!E" &amp; ROWS!Q21)-MEMORY!Q21*1000), ABS(INDIRECT("'" &amp; Q$2 &amp; "'!I" &amp; ROWS!Q21)-MEMORY!Q21*1000), ABS(INDIRECT("'" &amp; Q$2 &amp; "'!M" &amp; ROWS!Q21)-MEMORY!Q21*1000))/(MEMORY!Q21*1000), "")</f>
        <v>0</v>
      </c>
      <c r="R21" s="2">
        <f ca="1">_xlfn.IFNA(MAX(ABS(INDIRECT("'" &amp; R$2 &amp; "'!E" &amp; ROWS!R21)-MEMORY!R21*1000), ABS(INDIRECT("'" &amp; R$2 &amp; "'!I" &amp; ROWS!R21)-MEMORY!R21*1000), ABS(INDIRECT("'" &amp; R$2 &amp; "'!M" &amp; ROWS!R21)-MEMORY!R21*1000))/(MEMORY!R21*1000), "")</f>
        <v>0</v>
      </c>
      <c r="S21" s="2">
        <f ca="1">_xlfn.IFNA(MAX(ABS(INDIRECT("'" &amp; S$2 &amp; "'!E" &amp; ROWS!S21)-MEMORY!S21*1000), ABS(INDIRECT("'" &amp; S$2 &amp; "'!I" &amp; ROWS!S21)-MEMORY!S21*1000), ABS(INDIRECT("'" &amp; S$2 &amp; "'!M" &amp; ROWS!S21)-MEMORY!S21*1000))/(MEMORY!S21*1000), "")</f>
        <v>0</v>
      </c>
      <c r="T21" s="2">
        <f ca="1">_xlfn.IFNA(MAX(ABS(INDIRECT("'" &amp; T$2 &amp; "'!E" &amp; ROWS!T21)-MEMORY!T21*1000), ABS(INDIRECT("'" &amp; T$2 &amp; "'!I" &amp; ROWS!T21)-MEMORY!T21*1000), ABS(INDIRECT("'" &amp; T$2 &amp; "'!M" &amp; ROWS!T21)-MEMORY!T21*1000))/(MEMORY!T21*1000), "")</f>
        <v>0</v>
      </c>
      <c r="U21" s="2">
        <f ca="1">_xlfn.IFNA(MAX(ABS(INDIRECT("'" &amp; U$2 &amp; "'!E" &amp; ROWS!U21)-MEMORY!U21*1000), ABS(INDIRECT("'" &amp; U$2 &amp; "'!I" &amp; ROWS!U21)-MEMORY!U21*1000), ABS(INDIRECT("'" &amp; U$2 &amp; "'!M" &amp; ROWS!U21)-MEMORY!U21*1000))/(MEMORY!U21*1000), "")</f>
        <v>0</v>
      </c>
      <c r="V21" s="2">
        <f ca="1">_xlfn.IFNA(MAX(ABS(INDIRECT("'" &amp; V$2 &amp; "'!E" &amp; ROWS!V21)-MEMORY!V21*1000), ABS(INDIRECT("'" &amp; V$2 &amp; "'!I" &amp; ROWS!V21)-MEMORY!V21*1000), ABS(INDIRECT("'" &amp; V$2 &amp; "'!M" &amp; ROWS!V21)-MEMORY!V21*1000))/(MEMORY!V21*1000), "")</f>
        <v>0</v>
      </c>
      <c r="W21" s="2">
        <f ca="1">_xlfn.IFNA(MAX(ABS(INDIRECT("'" &amp; W$2 &amp; "'!E" &amp; ROWS!W21)-MEMORY!W21*1000), ABS(INDIRECT("'" &amp; W$2 &amp; "'!I" &amp; ROWS!W21)-MEMORY!W21*1000), ABS(INDIRECT("'" &amp; W$2 &amp; "'!M" &amp; ROWS!W21)-MEMORY!W21*1000))/(MEMORY!W21*1000), "")</f>
        <v>0</v>
      </c>
      <c r="X21" s="2">
        <f ca="1">_xlfn.IFNA(MAX(ABS(INDIRECT("'" &amp; X$2 &amp; "'!E" &amp; ROWS!X21)-MEMORY!X21*1000), ABS(INDIRECT("'" &amp; X$2 &amp; "'!I" &amp; ROWS!X21)-MEMORY!X21*1000), ABS(INDIRECT("'" &amp; X$2 &amp; "'!M" &amp; ROWS!X21)-MEMORY!X21*1000))/(MEMORY!X21*1000), "")</f>
        <v>0</v>
      </c>
      <c r="Y21" s="2">
        <f ca="1">_xlfn.IFNA(MAX(ABS(INDIRECT("'" &amp; Y$2 &amp; "'!E" &amp; ROWS!Y21)-MEMORY!Y21*1000), ABS(INDIRECT("'" &amp; Y$2 &amp; "'!I" &amp; ROWS!Y21)-MEMORY!Y21*1000), ABS(INDIRECT("'" &amp; Y$2 &amp; "'!M" &amp; ROWS!Y21)-MEMORY!Y21*1000))/(MEMORY!Y21*1000), "")</f>
        <v>0</v>
      </c>
    </row>
    <row r="22" spans="1:25" x14ac:dyDescent="0.25">
      <c r="A22" t="str">
        <f>METRICS!A21</f>
        <v>designations</v>
      </c>
      <c r="B22" s="2">
        <f ca="1">_xlfn.IFNA(MAX(ABS(INDIRECT("'" &amp; B$2 &amp; "'!E" &amp; ROWS!B22)-MEMORY!B22*1000), ABS(INDIRECT("'" &amp; B$2 &amp; "'!I" &amp; ROWS!B22)-MEMORY!B22*1000), ABS(INDIRECT("'" &amp; B$2 &amp; "'!M" &amp; ROWS!B22)-MEMORY!B22*1000))/(MEMORY!B22*1000), "")</f>
        <v>0</v>
      </c>
      <c r="C22" s="2">
        <f ca="1">_xlfn.IFNA(MAX(ABS(INDIRECT("'" &amp; C$2 &amp; "'!E" &amp; ROWS!C22)-MEMORY!C22*1000), ABS(INDIRECT("'" &amp; C$2 &amp; "'!I" &amp; ROWS!C22)-MEMORY!C22*1000), ABS(INDIRECT("'" &amp; C$2 &amp; "'!M" &amp; ROWS!C22)-MEMORY!C22*1000))/(MEMORY!C22*1000), "")</f>
        <v>0</v>
      </c>
      <c r="D22" s="2">
        <f ca="1">_xlfn.IFNA(MAX(ABS(INDIRECT("'" &amp; D$2 &amp; "'!E" &amp; ROWS!D22)-MEMORY!D22*1000), ABS(INDIRECT("'" &amp; D$2 &amp; "'!I" &amp; ROWS!D22)-MEMORY!D22*1000), ABS(INDIRECT("'" &amp; D$2 &amp; "'!M" &amp; ROWS!D22)-MEMORY!D22*1000))/(MEMORY!D22*1000), "")</f>
        <v>0</v>
      </c>
      <c r="E22" s="2" t="str">
        <f ca="1">_xlfn.IFNA(MAX(ABS(INDIRECT("'" &amp; E$2 &amp; "'!E" &amp; ROWS!E22)-MEMORY!E22*1000), ABS(INDIRECT("'" &amp; E$2 &amp; "'!I" &amp; ROWS!E22)-MEMORY!E22*1000), ABS(INDIRECT("'" &amp; E$2 &amp; "'!M" &amp; ROWS!E22)-MEMORY!E22*1000))/(MEMORY!E22*1000), "")</f>
        <v/>
      </c>
      <c r="F22" s="2" t="str">
        <f ca="1">_xlfn.IFNA(MAX(ABS(INDIRECT("'" &amp; F$2 &amp; "'!E" &amp; ROWS!F22)-MEMORY!F22*1000), ABS(INDIRECT("'" &amp; F$2 &amp; "'!I" &amp; ROWS!F22)-MEMORY!F22*1000), ABS(INDIRECT("'" &amp; F$2 &amp; "'!M" &amp; ROWS!F22)-MEMORY!F22*1000))/(MEMORY!F22*1000), "")</f>
        <v/>
      </c>
      <c r="G22" s="2" t="str">
        <f ca="1">_xlfn.IFNA(MAX(ABS(INDIRECT("'" &amp; G$2 &amp; "'!E" &amp; ROWS!G22)-MEMORY!G22*1000), ABS(INDIRECT("'" &amp; G$2 &amp; "'!I" &amp; ROWS!G22)-MEMORY!G22*1000), ABS(INDIRECT("'" &amp; G$2 &amp; "'!M" &amp; ROWS!G22)-MEMORY!G22*1000))/(MEMORY!G22*1000), "")</f>
        <v/>
      </c>
      <c r="H22" s="2">
        <f ca="1">_xlfn.IFNA(MAX(ABS(INDIRECT("'" &amp; H$2 &amp; "'!E" &amp; ROWS!H22)-MEMORY!H22*1000), ABS(INDIRECT("'" &amp; H$2 &amp; "'!I" &amp; ROWS!H22)-MEMORY!H22*1000), ABS(INDIRECT("'" &amp; H$2 &amp; "'!M" &amp; ROWS!H22)-MEMORY!H22*1000))/(MEMORY!H22*1000), "")</f>
        <v>0</v>
      </c>
      <c r="I22" s="2">
        <f ca="1">_xlfn.IFNA(MAX(ABS(INDIRECT("'" &amp; I$2 &amp; "'!E" &amp; ROWS!I22)-MEMORY!I22*1000), ABS(INDIRECT("'" &amp; I$2 &amp; "'!I" &amp; ROWS!I22)-MEMORY!I22*1000), ABS(INDIRECT("'" &amp; I$2 &amp; "'!M" &amp; ROWS!I22)-MEMORY!I22*1000))/(MEMORY!I22*1000), "")</f>
        <v>0</v>
      </c>
      <c r="J22" s="2">
        <f ca="1">_xlfn.IFNA(MAX(ABS(INDIRECT("'" &amp; J$2 &amp; "'!E" &amp; ROWS!J22)-MEMORY!J22*1000), ABS(INDIRECT("'" &amp; J$2 &amp; "'!I" &amp; ROWS!J22)-MEMORY!J22*1000), ABS(INDIRECT("'" &amp; J$2 &amp; "'!M" &amp; ROWS!J22)-MEMORY!J22*1000))/(MEMORY!J22*1000), "")</f>
        <v>0</v>
      </c>
      <c r="K22" s="2">
        <f ca="1">_xlfn.IFNA(MAX(ABS(INDIRECT("'" &amp; K$2 &amp; "'!E" &amp; ROWS!K22)-MEMORY!K22*1000), ABS(INDIRECT("'" &amp; K$2 &amp; "'!I" &amp; ROWS!K22)-MEMORY!K22*1000), ABS(INDIRECT("'" &amp; K$2 &amp; "'!M" &amp; ROWS!K22)-MEMORY!K22*1000))/(MEMORY!K22*1000), "")</f>
        <v>0</v>
      </c>
      <c r="L22" s="2">
        <f ca="1">_xlfn.IFNA(MAX(ABS(INDIRECT("'" &amp; L$2 &amp; "'!E" &amp; ROWS!L22)-MEMORY!L22*1000), ABS(INDIRECT("'" &amp; L$2 &amp; "'!I" &amp; ROWS!L22)-MEMORY!L22*1000), ABS(INDIRECT("'" &amp; L$2 &amp; "'!M" &amp; ROWS!L22)-MEMORY!L22*1000))/(MEMORY!L22*1000), "")</f>
        <v>0</v>
      </c>
      <c r="M22" s="2" t="str">
        <f ca="1">_xlfn.IFNA(MAX(ABS(INDIRECT("'" &amp; M$2 &amp; "'!E" &amp; ROWS!M22)-MEMORY!M22*1000), ABS(INDIRECT("'" &amp; M$2 &amp; "'!I" &amp; ROWS!M22)-MEMORY!M22*1000), ABS(INDIRECT("'" &amp; M$2 &amp; "'!M" &amp; ROWS!M22)-MEMORY!M22*1000))/(MEMORY!M22*1000), "")</f>
        <v/>
      </c>
      <c r="N22" s="2" t="str">
        <f ca="1">_xlfn.IFNA(MAX(ABS(INDIRECT("'" &amp; N$2 &amp; "'!E" &amp; ROWS!N22)-MEMORY!N22*1000), ABS(INDIRECT("'" &amp; N$2 &amp; "'!I" &amp; ROWS!N22)-MEMORY!N22*1000), ABS(INDIRECT("'" &amp; N$2 &amp; "'!M" &amp; ROWS!N22)-MEMORY!N22*1000))/(MEMORY!N22*1000), "")</f>
        <v/>
      </c>
      <c r="O22" s="2" t="str">
        <f ca="1">_xlfn.IFNA(MAX(ABS(INDIRECT("'" &amp; O$2 &amp; "'!E" &amp; ROWS!O22)-MEMORY!O22*1000), ABS(INDIRECT("'" &amp; O$2 &amp; "'!I" &amp; ROWS!O22)-MEMORY!O22*1000), ABS(INDIRECT("'" &amp; O$2 &amp; "'!M" &amp; ROWS!O22)-MEMORY!O22*1000))/(MEMORY!O22*1000), "")</f>
        <v/>
      </c>
      <c r="P22" s="2">
        <f ca="1">_xlfn.IFNA(MAX(ABS(INDIRECT("'" &amp; P$2 &amp; "'!E" &amp; ROWS!P22)-MEMORY!P22*1000), ABS(INDIRECT("'" &amp; P$2 &amp; "'!I" &amp; ROWS!P22)-MEMORY!P22*1000), ABS(INDIRECT("'" &amp; P$2 &amp; "'!M" &amp; ROWS!P22)-MEMORY!P22*1000))/(MEMORY!P22*1000), "")</f>
        <v>0</v>
      </c>
      <c r="Q22" s="2">
        <f ca="1">_xlfn.IFNA(MAX(ABS(INDIRECT("'" &amp; Q$2 &amp; "'!E" &amp; ROWS!Q22)-MEMORY!Q22*1000), ABS(INDIRECT("'" &amp; Q$2 &amp; "'!I" &amp; ROWS!Q22)-MEMORY!Q22*1000), ABS(INDIRECT("'" &amp; Q$2 &amp; "'!M" &amp; ROWS!Q22)-MEMORY!Q22*1000))/(MEMORY!Q22*1000), "")</f>
        <v>0</v>
      </c>
      <c r="R22" s="2">
        <f ca="1">_xlfn.IFNA(MAX(ABS(INDIRECT("'" &amp; R$2 &amp; "'!E" &amp; ROWS!R22)-MEMORY!R22*1000), ABS(INDIRECT("'" &amp; R$2 &amp; "'!I" &amp; ROWS!R22)-MEMORY!R22*1000), ABS(INDIRECT("'" &amp; R$2 &amp; "'!M" &amp; ROWS!R22)-MEMORY!R22*1000))/(MEMORY!R22*1000), "")</f>
        <v>0</v>
      </c>
      <c r="S22" s="2">
        <f ca="1">_xlfn.IFNA(MAX(ABS(INDIRECT("'" &amp; S$2 &amp; "'!E" &amp; ROWS!S22)-MEMORY!S22*1000), ABS(INDIRECT("'" &amp; S$2 &amp; "'!I" &amp; ROWS!S22)-MEMORY!S22*1000), ABS(INDIRECT("'" &amp; S$2 &amp; "'!M" &amp; ROWS!S22)-MEMORY!S22*1000))/(MEMORY!S22*1000), "")</f>
        <v>0</v>
      </c>
      <c r="T22" s="2">
        <f ca="1">_xlfn.IFNA(MAX(ABS(INDIRECT("'" &amp; T$2 &amp; "'!E" &amp; ROWS!T22)-MEMORY!T22*1000), ABS(INDIRECT("'" &amp; T$2 &amp; "'!I" &amp; ROWS!T22)-MEMORY!T22*1000), ABS(INDIRECT("'" &amp; T$2 &amp; "'!M" &amp; ROWS!T22)-MEMORY!T22*1000))/(MEMORY!T22*1000), "")</f>
        <v>0</v>
      </c>
      <c r="U22" s="2" t="str">
        <f ca="1">_xlfn.IFNA(MAX(ABS(INDIRECT("'" &amp; U$2 &amp; "'!E" &amp; ROWS!U22)-MEMORY!U22*1000), ABS(INDIRECT("'" &amp; U$2 &amp; "'!I" &amp; ROWS!U22)-MEMORY!U22*1000), ABS(INDIRECT("'" &amp; U$2 &amp; "'!M" &amp; ROWS!U22)-MEMORY!U22*1000))/(MEMORY!U22*1000), "")</f>
        <v/>
      </c>
      <c r="V22" s="2" t="str">
        <f ca="1">_xlfn.IFNA(MAX(ABS(INDIRECT("'" &amp; V$2 &amp; "'!E" &amp; ROWS!V22)-MEMORY!V22*1000), ABS(INDIRECT("'" &amp; V$2 &amp; "'!I" &amp; ROWS!V22)-MEMORY!V22*1000), ABS(INDIRECT("'" &amp; V$2 &amp; "'!M" &amp; ROWS!V22)-MEMORY!V22*1000))/(MEMORY!V22*1000), "")</f>
        <v/>
      </c>
      <c r="W22" s="2" t="str">
        <f ca="1">_xlfn.IFNA(MAX(ABS(INDIRECT("'" &amp; W$2 &amp; "'!E" &amp; ROWS!W22)-MEMORY!W22*1000), ABS(INDIRECT("'" &amp; W$2 &amp; "'!I" &amp; ROWS!W22)-MEMORY!W22*1000), ABS(INDIRECT("'" &amp; W$2 &amp; "'!M" &amp; ROWS!W22)-MEMORY!W22*1000))/(MEMORY!W22*1000), "")</f>
        <v/>
      </c>
      <c r="X22" s="2">
        <f ca="1">_xlfn.IFNA(MAX(ABS(INDIRECT("'" &amp; X$2 &amp; "'!E" &amp; ROWS!X22)-MEMORY!X22*1000), ABS(INDIRECT("'" &amp; X$2 &amp; "'!I" &amp; ROWS!X22)-MEMORY!X22*1000), ABS(INDIRECT("'" &amp; X$2 &amp; "'!M" &amp; ROWS!X22)-MEMORY!X22*1000))/(MEMORY!X22*1000), "")</f>
        <v>0</v>
      </c>
      <c r="Y22" s="2">
        <f ca="1">_xlfn.IFNA(MAX(ABS(INDIRECT("'" &amp; Y$2 &amp; "'!E" &amp; ROWS!Y22)-MEMORY!Y22*1000), ABS(INDIRECT("'" &amp; Y$2 &amp; "'!I" &amp; ROWS!Y22)-MEMORY!Y22*1000), ABS(INDIRECT("'" &amp; Y$2 &amp; "'!M" &amp; ROWS!Y22)-MEMORY!Y22*1000))/(MEMORY!Y22*1000), "")</f>
        <v>0</v>
      </c>
    </row>
    <row r="23" spans="1:25" x14ac:dyDescent="0.25">
      <c r="A23" t="str">
        <f>METRICS!A22</f>
        <v>disjoint</v>
      </c>
      <c r="B23" s="2">
        <f ca="1">_xlfn.IFNA(MAX(ABS(INDIRECT("'" &amp; B$2 &amp; "'!E" &amp; ROWS!B23)-MEMORY!B23*1000), ABS(INDIRECT("'" &amp; B$2 &amp; "'!I" &amp; ROWS!B23)-MEMORY!B23*1000), ABS(INDIRECT("'" &amp; B$2 &amp; "'!M" &amp; ROWS!B23)-MEMORY!B23*1000))/(MEMORY!B23*1000), "")</f>
        <v>0</v>
      </c>
      <c r="C23" s="2">
        <f ca="1">_xlfn.IFNA(MAX(ABS(INDIRECT("'" &amp; C$2 &amp; "'!E" &amp; ROWS!C23)-MEMORY!C23*1000), ABS(INDIRECT("'" &amp; C$2 &amp; "'!I" &amp; ROWS!C23)-MEMORY!C23*1000), ABS(INDIRECT("'" &amp; C$2 &amp; "'!M" &amp; ROWS!C23)-MEMORY!C23*1000))/(MEMORY!C23*1000), "")</f>
        <v>0</v>
      </c>
      <c r="D23" s="2">
        <f ca="1">_xlfn.IFNA(MAX(ABS(INDIRECT("'" &amp; D$2 &amp; "'!E" &amp; ROWS!D23)-MEMORY!D23*1000), ABS(INDIRECT("'" &amp; D$2 &amp; "'!I" &amp; ROWS!D23)-MEMORY!D23*1000), ABS(INDIRECT("'" &amp; D$2 &amp; "'!M" &amp; ROWS!D23)-MEMORY!D23*1000))/(MEMORY!D23*1000), "")</f>
        <v>2.0312817387771684E-4</v>
      </c>
      <c r="E23" s="2">
        <f ca="1">_xlfn.IFNA(MAX(ABS(INDIRECT("'" &amp; E$2 &amp; "'!E" &amp; ROWS!E23)-MEMORY!E23*1000), ABS(INDIRECT("'" &amp; E$2 &amp; "'!I" &amp; ROWS!E23)-MEMORY!E23*1000), ABS(INDIRECT("'" &amp; E$2 &amp; "'!M" &amp; ROWS!E23)-MEMORY!E23*1000))/(MEMORY!E23*1000), "")</f>
        <v>0</v>
      </c>
      <c r="F23" s="2">
        <f ca="1">_xlfn.IFNA(MAX(ABS(INDIRECT("'" &amp; F$2 &amp; "'!E" &amp; ROWS!F23)-MEMORY!F23*1000), ABS(INDIRECT("'" &amp; F$2 &amp; "'!I" &amp; ROWS!F23)-MEMORY!F23*1000), ABS(INDIRECT("'" &amp; F$2 &amp; "'!M" &amp; ROWS!F23)-MEMORY!F23*1000))/(MEMORY!F23*1000), "")</f>
        <v>0</v>
      </c>
      <c r="G23" s="2">
        <f ca="1">_xlfn.IFNA(MAX(ABS(INDIRECT("'" &amp; G$2 &amp; "'!E" &amp; ROWS!G23)-MEMORY!G23*1000), ABS(INDIRECT("'" &amp; G$2 &amp; "'!I" &amp; ROWS!G23)-MEMORY!G23*1000), ABS(INDIRECT("'" &amp; G$2 &amp; "'!M" &amp; ROWS!G23)-MEMORY!G23*1000))/(MEMORY!G23*1000), "")</f>
        <v>0</v>
      </c>
      <c r="H23" s="2" t="str">
        <f ca="1">_xlfn.IFNA(MAX(ABS(INDIRECT("'" &amp; H$2 &amp; "'!E" &amp; ROWS!H23)-MEMORY!H23*1000), ABS(INDIRECT("'" &amp; H$2 &amp; "'!I" &amp; ROWS!H23)-MEMORY!H23*1000), ABS(INDIRECT("'" &amp; H$2 &amp; "'!M" &amp; ROWS!H23)-MEMORY!H23*1000))/(MEMORY!H23*1000), "")</f>
        <v/>
      </c>
      <c r="I23" s="2" t="str">
        <f ca="1">_xlfn.IFNA(MAX(ABS(INDIRECT("'" &amp; I$2 &amp; "'!E" &amp; ROWS!I23)-MEMORY!I23*1000), ABS(INDIRECT("'" &amp; I$2 &amp; "'!I" &amp; ROWS!I23)-MEMORY!I23*1000), ABS(INDIRECT("'" &amp; I$2 &amp; "'!M" &amp; ROWS!I23)-MEMORY!I23*1000))/(MEMORY!I23*1000), "")</f>
        <v/>
      </c>
      <c r="J23" s="2">
        <f ca="1">_xlfn.IFNA(MAX(ABS(INDIRECT("'" &amp; J$2 &amp; "'!E" &amp; ROWS!J23)-MEMORY!J23*1000), ABS(INDIRECT("'" &amp; J$2 &amp; "'!I" &amp; ROWS!J23)-MEMORY!J23*1000), ABS(INDIRECT("'" &amp; J$2 &amp; "'!M" &amp; ROWS!J23)-MEMORY!J23*1000))/(MEMORY!J23*1000), "")</f>
        <v>0</v>
      </c>
      <c r="K23" s="2">
        <f ca="1">_xlfn.IFNA(MAX(ABS(INDIRECT("'" &amp; K$2 &amp; "'!E" &amp; ROWS!K23)-MEMORY!K23*1000), ABS(INDIRECT("'" &amp; K$2 &amp; "'!I" &amp; ROWS!K23)-MEMORY!K23*1000), ABS(INDIRECT("'" &amp; K$2 &amp; "'!M" &amp; ROWS!K23)-MEMORY!K23*1000))/(MEMORY!K23*1000), "")</f>
        <v>0</v>
      </c>
      <c r="L23" s="2">
        <f ca="1">_xlfn.IFNA(MAX(ABS(INDIRECT("'" &amp; L$2 &amp; "'!E" &amp; ROWS!L23)-MEMORY!L23*1000), ABS(INDIRECT("'" &amp; L$2 &amp; "'!I" &amp; ROWS!L23)-MEMORY!L23*1000), ABS(INDIRECT("'" &amp; L$2 &amp; "'!M" &amp; ROWS!L23)-MEMORY!L23*1000))/(MEMORY!L23*1000), "")</f>
        <v>0</v>
      </c>
      <c r="M23" s="2">
        <f ca="1">_xlfn.IFNA(MAX(ABS(INDIRECT("'" &amp; M$2 &amp; "'!E" &amp; ROWS!M23)-MEMORY!M23*1000), ABS(INDIRECT("'" &amp; M$2 &amp; "'!I" &amp; ROWS!M23)-MEMORY!M23*1000), ABS(INDIRECT("'" &amp; M$2 &amp; "'!M" &amp; ROWS!M23)-MEMORY!M23*1000))/(MEMORY!M23*1000), "")</f>
        <v>0</v>
      </c>
      <c r="N23" s="2">
        <f ca="1">_xlfn.IFNA(MAX(ABS(INDIRECT("'" &amp; N$2 &amp; "'!E" &amp; ROWS!N23)-MEMORY!N23*1000), ABS(INDIRECT("'" &amp; N$2 &amp; "'!I" &amp; ROWS!N23)-MEMORY!N23*1000), ABS(INDIRECT("'" &amp; N$2 &amp; "'!M" &amp; ROWS!N23)-MEMORY!N23*1000))/(MEMORY!N23*1000), "")</f>
        <v>0</v>
      </c>
      <c r="O23" s="2">
        <f ca="1">_xlfn.IFNA(MAX(ABS(INDIRECT("'" &amp; O$2 &amp; "'!E" &amp; ROWS!O23)-MEMORY!O23*1000), ABS(INDIRECT("'" &amp; O$2 &amp; "'!I" &amp; ROWS!O23)-MEMORY!O23*1000), ABS(INDIRECT("'" &amp; O$2 &amp; "'!M" &amp; ROWS!O23)-MEMORY!O23*1000))/(MEMORY!O23*1000), "")</f>
        <v>0</v>
      </c>
      <c r="P23" s="2" t="str">
        <f ca="1">_xlfn.IFNA(MAX(ABS(INDIRECT("'" &amp; P$2 &amp; "'!E" &amp; ROWS!P23)-MEMORY!P23*1000), ABS(INDIRECT("'" &amp; P$2 &amp; "'!I" &amp; ROWS!P23)-MEMORY!P23*1000), ABS(INDIRECT("'" &amp; P$2 &amp; "'!M" &amp; ROWS!P23)-MEMORY!P23*1000))/(MEMORY!P23*1000), "")</f>
        <v/>
      </c>
      <c r="Q23" s="2" t="str">
        <f ca="1">_xlfn.IFNA(MAX(ABS(INDIRECT("'" &amp; Q$2 &amp; "'!E" &amp; ROWS!Q23)-MEMORY!Q23*1000), ABS(INDIRECT("'" &amp; Q$2 &amp; "'!I" &amp; ROWS!Q23)-MEMORY!Q23*1000), ABS(INDIRECT("'" &amp; Q$2 &amp; "'!M" &amp; ROWS!Q23)-MEMORY!Q23*1000))/(MEMORY!Q23*1000), "")</f>
        <v/>
      </c>
      <c r="R23" s="2">
        <f ca="1">_xlfn.IFNA(MAX(ABS(INDIRECT("'" &amp; R$2 &amp; "'!E" &amp; ROWS!R23)-MEMORY!R23*1000), ABS(INDIRECT("'" &amp; R$2 &amp; "'!I" &amp; ROWS!R23)-MEMORY!R23*1000), ABS(INDIRECT("'" &amp; R$2 &amp; "'!M" &amp; ROWS!R23)-MEMORY!R23*1000))/(MEMORY!R23*1000), "")</f>
        <v>0</v>
      </c>
      <c r="S23" s="2">
        <f ca="1">_xlfn.IFNA(MAX(ABS(INDIRECT("'" &amp; S$2 &amp; "'!E" &amp; ROWS!S23)-MEMORY!S23*1000), ABS(INDIRECT("'" &amp; S$2 &amp; "'!I" &amp; ROWS!S23)-MEMORY!S23*1000), ABS(INDIRECT("'" &amp; S$2 &amp; "'!M" &amp; ROWS!S23)-MEMORY!S23*1000))/(MEMORY!S23*1000), "")</f>
        <v>0</v>
      </c>
      <c r="T23" s="2">
        <f ca="1">_xlfn.IFNA(MAX(ABS(INDIRECT("'" &amp; T$2 &amp; "'!E" &amp; ROWS!T23)-MEMORY!T23*1000), ABS(INDIRECT("'" &amp; T$2 &amp; "'!I" &amp; ROWS!T23)-MEMORY!T23*1000), ABS(INDIRECT("'" &amp; T$2 &amp; "'!M" &amp; ROWS!T23)-MEMORY!T23*1000))/(MEMORY!T23*1000), "")</f>
        <v>0</v>
      </c>
      <c r="U23" s="2">
        <f ca="1">_xlfn.IFNA(MAX(ABS(INDIRECT("'" &amp; U$2 &amp; "'!E" &amp; ROWS!U23)-MEMORY!U23*1000), ABS(INDIRECT("'" &amp; U$2 &amp; "'!I" &amp; ROWS!U23)-MEMORY!U23*1000), ABS(INDIRECT("'" &amp; U$2 &amp; "'!M" &amp; ROWS!U23)-MEMORY!U23*1000))/(MEMORY!U23*1000), "")</f>
        <v>0</v>
      </c>
      <c r="V23" s="2">
        <f ca="1">_xlfn.IFNA(MAX(ABS(INDIRECT("'" &amp; V$2 &amp; "'!E" &amp; ROWS!V23)-MEMORY!V23*1000), ABS(INDIRECT("'" &amp; V$2 &amp; "'!I" &amp; ROWS!V23)-MEMORY!V23*1000), ABS(INDIRECT("'" &amp; V$2 &amp; "'!M" &amp; ROWS!V23)-MEMORY!V23*1000))/(MEMORY!V23*1000), "")</f>
        <v>0</v>
      </c>
      <c r="W23" s="2">
        <f ca="1">_xlfn.IFNA(MAX(ABS(INDIRECT("'" &amp; W$2 &amp; "'!E" &amp; ROWS!W23)-MEMORY!W23*1000), ABS(INDIRECT("'" &amp; W$2 &amp; "'!I" &amp; ROWS!W23)-MEMORY!W23*1000), ABS(INDIRECT("'" &amp; W$2 &amp; "'!M" &amp; ROWS!W23)-MEMORY!W23*1000))/(MEMORY!W23*1000), "")</f>
        <v>0</v>
      </c>
      <c r="X23" s="2" t="str">
        <f ca="1">_xlfn.IFNA(MAX(ABS(INDIRECT("'" &amp; X$2 &amp; "'!E" &amp; ROWS!X23)-MEMORY!X23*1000), ABS(INDIRECT("'" &amp; X$2 &amp; "'!I" &amp; ROWS!X23)-MEMORY!X23*1000), ABS(INDIRECT("'" &amp; X$2 &amp; "'!M" &amp; ROWS!X23)-MEMORY!X23*1000))/(MEMORY!X23*1000), "")</f>
        <v/>
      </c>
      <c r="Y23" s="2" t="str">
        <f ca="1">_xlfn.IFNA(MAX(ABS(INDIRECT("'" &amp; Y$2 &amp; "'!E" &amp; ROWS!Y23)-MEMORY!Y23*1000), ABS(INDIRECT("'" &amp; Y$2 &amp; "'!I" &amp; ROWS!Y23)-MEMORY!Y23*1000), ABS(INDIRECT("'" &amp; Y$2 &amp; "'!M" &amp; ROWS!Y23)-MEMORY!Y23*1000))/(MEMORY!Y23*1000), "")</f>
        <v/>
      </c>
    </row>
    <row r="24" spans="1:25" x14ac:dyDescent="0.25">
      <c r="A24" t="str">
        <f>METRICS!A23</f>
        <v>div</v>
      </c>
      <c r="B24" s="2">
        <f ca="1">_xlfn.IFNA(MAX(ABS(INDIRECT("'" &amp; B$2 &amp; "'!E" &amp; ROWS!B24)-MEMORY!B24*1000), ABS(INDIRECT("'" &amp; B$2 &amp; "'!I" &amp; ROWS!B24)-MEMORY!B24*1000), ABS(INDIRECT("'" &amp; B$2 &amp; "'!M" &amp; ROWS!B24)-MEMORY!B24*1000))/(MEMORY!B24*1000), "")</f>
        <v>0</v>
      </c>
      <c r="C24" s="2" t="str">
        <f ca="1">_xlfn.IFNA(MAX(ABS(INDIRECT("'" &amp; C$2 &amp; "'!E" &amp; ROWS!C24)-MEMORY!C24*1000), ABS(INDIRECT("'" &amp; C$2 &amp; "'!I" &amp; ROWS!C24)-MEMORY!C24*1000), ABS(INDIRECT("'" &amp; C$2 &amp; "'!M" &amp; ROWS!C24)-MEMORY!C24*1000))/(MEMORY!C24*1000), "")</f>
        <v/>
      </c>
      <c r="D24" s="2">
        <f ca="1">_xlfn.IFNA(MAX(ABS(INDIRECT("'" &amp; D$2 &amp; "'!E" &amp; ROWS!D24)-MEMORY!D24*1000), ABS(INDIRECT("'" &amp; D$2 &amp; "'!I" &amp; ROWS!D24)-MEMORY!D24*1000), ABS(INDIRECT("'" &amp; D$2 &amp; "'!M" &amp; ROWS!D24)-MEMORY!D24*1000))/(MEMORY!D24*1000), "")</f>
        <v>0</v>
      </c>
      <c r="E24" s="2" t="str">
        <f ca="1">_xlfn.IFNA(MAX(ABS(INDIRECT("'" &amp; E$2 &amp; "'!E" &amp; ROWS!E24)-MEMORY!E24*1000), ABS(INDIRECT("'" &amp; E$2 &amp; "'!I" &amp; ROWS!E24)-MEMORY!E24*1000), ABS(INDIRECT("'" &amp; E$2 &amp; "'!M" &amp; ROWS!E24)-MEMORY!E24*1000))/(MEMORY!E24*1000), "")</f>
        <v/>
      </c>
      <c r="F24" s="2" t="str">
        <f ca="1">_xlfn.IFNA(MAX(ABS(INDIRECT("'" &amp; F$2 &amp; "'!E" &amp; ROWS!F24)-MEMORY!F24*1000), ABS(INDIRECT("'" &amp; F$2 &amp; "'!I" &amp; ROWS!F24)-MEMORY!F24*1000), ABS(INDIRECT("'" &amp; F$2 &amp; "'!M" &amp; ROWS!F24)-MEMORY!F24*1000))/(MEMORY!F24*1000), "")</f>
        <v/>
      </c>
      <c r="G24" s="2" t="str">
        <f ca="1">_xlfn.IFNA(MAX(ABS(INDIRECT("'" &amp; G$2 &amp; "'!E" &amp; ROWS!G24)-MEMORY!G24*1000), ABS(INDIRECT("'" &amp; G$2 &amp; "'!I" &amp; ROWS!G24)-MEMORY!G24*1000), ABS(INDIRECT("'" &amp; G$2 &amp; "'!M" &amp; ROWS!G24)-MEMORY!G24*1000))/(MEMORY!G24*1000), "")</f>
        <v/>
      </c>
      <c r="H24" s="2" t="str">
        <f ca="1">_xlfn.IFNA(MAX(ABS(INDIRECT("'" &amp; H$2 &amp; "'!E" &amp; ROWS!H24)-MEMORY!H24*1000), ABS(INDIRECT("'" &amp; H$2 &amp; "'!I" &amp; ROWS!H24)-MEMORY!H24*1000), ABS(INDIRECT("'" &amp; H$2 &amp; "'!M" &amp; ROWS!H24)-MEMORY!H24*1000))/(MEMORY!H24*1000), "")</f>
        <v/>
      </c>
      <c r="I24" s="2" t="str">
        <f ca="1">_xlfn.IFNA(MAX(ABS(INDIRECT("'" &amp; I$2 &amp; "'!E" &amp; ROWS!I24)-MEMORY!I24*1000), ABS(INDIRECT("'" &amp; I$2 &amp; "'!I" &amp; ROWS!I24)-MEMORY!I24*1000), ABS(INDIRECT("'" &amp; I$2 &amp; "'!M" &amp; ROWS!I24)-MEMORY!I24*1000))/(MEMORY!I24*1000), "")</f>
        <v/>
      </c>
      <c r="J24" s="2">
        <f ca="1">_xlfn.IFNA(MAX(ABS(INDIRECT("'" &amp; J$2 &amp; "'!E" &amp; ROWS!J24)-MEMORY!J24*1000), ABS(INDIRECT("'" &amp; J$2 &amp; "'!I" &amp; ROWS!J24)-MEMORY!J24*1000), ABS(INDIRECT("'" &amp; J$2 &amp; "'!M" &amp; ROWS!J24)-MEMORY!J24*1000))/(MEMORY!J24*1000), "")</f>
        <v>0</v>
      </c>
      <c r="K24" s="2" t="str">
        <f ca="1">_xlfn.IFNA(MAX(ABS(INDIRECT("'" &amp; K$2 &amp; "'!E" &amp; ROWS!K24)-MEMORY!K24*1000), ABS(INDIRECT("'" &amp; K$2 &amp; "'!I" &amp; ROWS!K24)-MEMORY!K24*1000), ABS(INDIRECT("'" &amp; K$2 &amp; "'!M" &amp; ROWS!K24)-MEMORY!K24*1000))/(MEMORY!K24*1000), "")</f>
        <v/>
      </c>
      <c r="L24" s="2">
        <f ca="1">_xlfn.IFNA(MAX(ABS(INDIRECT("'" &amp; L$2 &amp; "'!E" &amp; ROWS!L24)-MEMORY!L24*1000), ABS(INDIRECT("'" &amp; L$2 &amp; "'!I" &amp; ROWS!L24)-MEMORY!L24*1000), ABS(INDIRECT("'" &amp; L$2 &amp; "'!M" &amp; ROWS!L24)-MEMORY!L24*1000))/(MEMORY!L24*1000), "")</f>
        <v>0</v>
      </c>
      <c r="M24" s="2" t="str">
        <f ca="1">_xlfn.IFNA(MAX(ABS(INDIRECT("'" &amp; M$2 &amp; "'!E" &amp; ROWS!M24)-MEMORY!M24*1000), ABS(INDIRECT("'" &amp; M$2 &amp; "'!I" &amp; ROWS!M24)-MEMORY!M24*1000), ABS(INDIRECT("'" &amp; M$2 &amp; "'!M" &amp; ROWS!M24)-MEMORY!M24*1000))/(MEMORY!M24*1000), "")</f>
        <v/>
      </c>
      <c r="N24" s="2" t="str">
        <f ca="1">_xlfn.IFNA(MAX(ABS(INDIRECT("'" &amp; N$2 &amp; "'!E" &amp; ROWS!N24)-MEMORY!N24*1000), ABS(INDIRECT("'" &amp; N$2 &amp; "'!I" &amp; ROWS!N24)-MEMORY!N24*1000), ABS(INDIRECT("'" &amp; N$2 &amp; "'!M" &amp; ROWS!N24)-MEMORY!N24*1000))/(MEMORY!N24*1000), "")</f>
        <v/>
      </c>
      <c r="O24" s="2" t="str">
        <f ca="1">_xlfn.IFNA(MAX(ABS(INDIRECT("'" &amp; O$2 &amp; "'!E" &amp; ROWS!O24)-MEMORY!O24*1000), ABS(INDIRECT("'" &amp; O$2 &amp; "'!I" &amp; ROWS!O24)-MEMORY!O24*1000), ABS(INDIRECT("'" &amp; O$2 &amp; "'!M" &amp; ROWS!O24)-MEMORY!O24*1000))/(MEMORY!O24*1000), "")</f>
        <v/>
      </c>
      <c r="P24" s="2" t="str">
        <f ca="1">_xlfn.IFNA(MAX(ABS(INDIRECT("'" &amp; P$2 &amp; "'!E" &amp; ROWS!P24)-MEMORY!P24*1000), ABS(INDIRECT("'" &amp; P$2 &amp; "'!I" &amp; ROWS!P24)-MEMORY!P24*1000), ABS(INDIRECT("'" &amp; P$2 &amp; "'!M" &amp; ROWS!P24)-MEMORY!P24*1000))/(MEMORY!P24*1000), "")</f>
        <v/>
      </c>
      <c r="Q24" s="2" t="str">
        <f ca="1">_xlfn.IFNA(MAX(ABS(INDIRECT("'" &amp; Q$2 &amp; "'!E" &amp; ROWS!Q24)-MEMORY!Q24*1000), ABS(INDIRECT("'" &amp; Q$2 &amp; "'!I" &amp; ROWS!Q24)-MEMORY!Q24*1000), ABS(INDIRECT("'" &amp; Q$2 &amp; "'!M" &amp; ROWS!Q24)-MEMORY!Q24*1000))/(MEMORY!Q24*1000), "")</f>
        <v/>
      </c>
      <c r="R24" s="2">
        <f ca="1">_xlfn.IFNA(MAX(ABS(INDIRECT("'" &amp; R$2 &amp; "'!E" &amp; ROWS!R24)-MEMORY!R24*1000), ABS(INDIRECT("'" &amp; R$2 &amp; "'!I" &amp; ROWS!R24)-MEMORY!R24*1000), ABS(INDIRECT("'" &amp; R$2 &amp; "'!M" &amp; ROWS!R24)-MEMORY!R24*1000))/(MEMORY!R24*1000), "")</f>
        <v>0</v>
      </c>
      <c r="S24" s="2">
        <f ca="1">_xlfn.IFNA(MAX(ABS(INDIRECT("'" &amp; S$2 &amp; "'!E" &amp; ROWS!S24)-MEMORY!S24*1000), ABS(INDIRECT("'" &amp; S$2 &amp; "'!I" &amp; ROWS!S24)-MEMORY!S24*1000), ABS(INDIRECT("'" &amp; S$2 &amp; "'!M" &amp; ROWS!S24)-MEMORY!S24*1000))/(MEMORY!S24*1000), "")</f>
        <v>0</v>
      </c>
      <c r="T24" s="2">
        <f ca="1">_xlfn.IFNA(MAX(ABS(INDIRECT("'" &amp; T$2 &amp; "'!E" &amp; ROWS!T24)-MEMORY!T24*1000), ABS(INDIRECT("'" &amp; T$2 &amp; "'!I" &amp; ROWS!T24)-MEMORY!T24*1000), ABS(INDIRECT("'" &amp; T$2 &amp; "'!M" &amp; ROWS!T24)-MEMORY!T24*1000))/(MEMORY!T24*1000), "")</f>
        <v>0</v>
      </c>
      <c r="U24" s="2" t="str">
        <f ca="1">_xlfn.IFNA(MAX(ABS(INDIRECT("'" &amp; U$2 &amp; "'!E" &amp; ROWS!U24)-MEMORY!U24*1000), ABS(INDIRECT("'" &amp; U$2 &amp; "'!I" &amp; ROWS!U24)-MEMORY!U24*1000), ABS(INDIRECT("'" &amp; U$2 &amp; "'!M" &amp; ROWS!U24)-MEMORY!U24*1000))/(MEMORY!U24*1000), "")</f>
        <v/>
      </c>
      <c r="V24" s="2" t="str">
        <f ca="1">_xlfn.IFNA(MAX(ABS(INDIRECT("'" &amp; V$2 &amp; "'!E" &amp; ROWS!V24)-MEMORY!V24*1000), ABS(INDIRECT("'" &amp; V$2 &amp; "'!I" &amp; ROWS!V24)-MEMORY!V24*1000), ABS(INDIRECT("'" &amp; V$2 &amp; "'!M" &amp; ROWS!V24)-MEMORY!V24*1000))/(MEMORY!V24*1000), "")</f>
        <v/>
      </c>
      <c r="W24" s="2" t="str">
        <f ca="1">_xlfn.IFNA(MAX(ABS(INDIRECT("'" &amp; W$2 &amp; "'!E" &amp; ROWS!W24)-MEMORY!W24*1000), ABS(INDIRECT("'" &amp; W$2 &amp; "'!I" &amp; ROWS!W24)-MEMORY!W24*1000), ABS(INDIRECT("'" &amp; W$2 &amp; "'!M" &amp; ROWS!W24)-MEMORY!W24*1000))/(MEMORY!W24*1000), "")</f>
        <v/>
      </c>
      <c r="X24" s="2" t="str">
        <f ca="1">_xlfn.IFNA(MAX(ABS(INDIRECT("'" &amp; X$2 &amp; "'!E" &amp; ROWS!X24)-MEMORY!X24*1000), ABS(INDIRECT("'" &amp; X$2 &amp; "'!I" &amp; ROWS!X24)-MEMORY!X24*1000), ABS(INDIRECT("'" &amp; X$2 &amp; "'!M" &amp; ROWS!X24)-MEMORY!X24*1000))/(MEMORY!X24*1000), "")</f>
        <v/>
      </c>
      <c r="Y24" s="2" t="str">
        <f ca="1">_xlfn.IFNA(MAX(ABS(INDIRECT("'" &amp; Y$2 &amp; "'!E" &amp; ROWS!Y24)-MEMORY!Y24*1000), ABS(INDIRECT("'" &amp; Y$2 &amp; "'!I" &amp; ROWS!Y24)-MEMORY!Y24*1000), ABS(INDIRECT("'" &amp; Y$2 &amp; "'!M" &amp; ROWS!Y24)-MEMORY!Y24*1000))/(MEMORY!Y24*1000), "")</f>
        <v/>
      </c>
    </row>
    <row r="25" spans="1:25" x14ac:dyDescent="0.25">
      <c r="A25" t="str">
        <f>METRICS!A24</f>
        <v>dtor-early-exit</v>
      </c>
      <c r="B25" s="2">
        <f ca="1">_xlfn.IFNA(MAX(ABS(INDIRECT("'" &amp; B$2 &amp; "'!E" &amp; ROWS!B25)-MEMORY!B25*1000), ABS(INDIRECT("'" &amp; B$2 &amp; "'!I" &amp; ROWS!B25)-MEMORY!B25*1000), ABS(INDIRECT("'" &amp; B$2 &amp; "'!M" &amp; ROWS!B25)-MEMORY!B25*1000))/(MEMORY!B25*1000), "")</f>
        <v>7.7261840377037779E-5</v>
      </c>
      <c r="C25" s="2">
        <f ca="1">_xlfn.IFNA(MAX(ABS(INDIRECT("'" &amp; C$2 &amp; "'!E" &amp; ROWS!C25)-MEMORY!C25*1000), ABS(INDIRECT("'" &amp; C$2 &amp; "'!I" &amp; ROWS!C25)-MEMORY!C25*1000), ABS(INDIRECT("'" &amp; C$2 &amp; "'!M" &amp; ROWS!C25)-MEMORY!C25*1000))/(MEMORY!C25*1000), "")</f>
        <v>0</v>
      </c>
      <c r="D25" s="2">
        <f ca="1">_xlfn.IFNA(MAX(ABS(INDIRECT("'" &amp; D$2 &amp; "'!E" &amp; ROWS!D25)-MEMORY!D25*1000), ABS(INDIRECT("'" &amp; D$2 &amp; "'!I" &amp; ROWS!D25)-MEMORY!D25*1000), ABS(INDIRECT("'" &amp; D$2 &amp; "'!M" &amp; ROWS!D25)-MEMORY!D25*1000))/(MEMORY!D25*1000), "")</f>
        <v>0</v>
      </c>
      <c r="E25" s="2">
        <f ca="1">_xlfn.IFNA(MAX(ABS(INDIRECT("'" &amp; E$2 &amp; "'!E" &amp; ROWS!E25)-MEMORY!E25*1000), ABS(INDIRECT("'" &amp; E$2 &amp; "'!I" &amp; ROWS!E25)-MEMORY!E25*1000), ABS(INDIRECT("'" &amp; E$2 &amp; "'!M" &amp; ROWS!E25)-MEMORY!E25*1000))/(MEMORY!E25*1000), "")</f>
        <v>0</v>
      </c>
      <c r="F25" s="2">
        <f ca="1">_xlfn.IFNA(MAX(ABS(INDIRECT("'" &amp; F$2 &amp; "'!E" &amp; ROWS!F25)-MEMORY!F25*1000), ABS(INDIRECT("'" &amp; F$2 &amp; "'!I" &amp; ROWS!F25)-MEMORY!F25*1000), ABS(INDIRECT("'" &amp; F$2 &amp; "'!M" &amp; ROWS!F25)-MEMORY!F25*1000))/(MEMORY!F25*1000), "")</f>
        <v>0</v>
      </c>
      <c r="G25" s="2">
        <f ca="1">_xlfn.IFNA(MAX(ABS(INDIRECT("'" &amp; G$2 &amp; "'!E" &amp; ROWS!G25)-MEMORY!G25*1000), ABS(INDIRECT("'" &amp; G$2 &amp; "'!I" &amp; ROWS!G25)-MEMORY!G25*1000), ABS(INDIRECT("'" &amp; G$2 &amp; "'!M" &amp; ROWS!G25)-MEMORY!G25*1000))/(MEMORY!G25*1000), "")</f>
        <v>0</v>
      </c>
      <c r="H25" s="2" t="str">
        <f ca="1">_xlfn.IFNA(MAX(ABS(INDIRECT("'" &amp; H$2 &amp; "'!E" &amp; ROWS!H25)-MEMORY!H25*1000), ABS(INDIRECT("'" &amp; H$2 &amp; "'!I" &amp; ROWS!H25)-MEMORY!H25*1000), ABS(INDIRECT("'" &amp; H$2 &amp; "'!M" &amp; ROWS!H25)-MEMORY!H25*1000))/(MEMORY!H25*1000), "")</f>
        <v/>
      </c>
      <c r="I25" s="2" t="str">
        <f ca="1">_xlfn.IFNA(MAX(ABS(INDIRECT("'" &amp; I$2 &amp; "'!E" &amp; ROWS!I25)-MEMORY!I25*1000), ABS(INDIRECT("'" &amp; I$2 &amp; "'!I" &amp; ROWS!I25)-MEMORY!I25*1000), ABS(INDIRECT("'" &amp; I$2 &amp; "'!M" &amp; ROWS!I25)-MEMORY!I25*1000))/(MEMORY!I25*1000), "")</f>
        <v/>
      </c>
      <c r="J25" s="2">
        <f ca="1">_xlfn.IFNA(MAX(ABS(INDIRECT("'" &amp; J$2 &amp; "'!E" &amp; ROWS!J25)-MEMORY!J25*1000), ABS(INDIRECT("'" &amp; J$2 &amp; "'!I" &amp; ROWS!J25)-MEMORY!J25*1000), ABS(INDIRECT("'" &amp; J$2 &amp; "'!M" &amp; ROWS!J25)-MEMORY!J25*1000))/(MEMORY!J25*1000), "")</f>
        <v>0</v>
      </c>
      <c r="K25" s="2">
        <f ca="1">_xlfn.IFNA(MAX(ABS(INDIRECT("'" &amp; K$2 &amp; "'!E" &amp; ROWS!K25)-MEMORY!K25*1000), ABS(INDIRECT("'" &amp; K$2 &amp; "'!I" &amp; ROWS!K25)-MEMORY!K25*1000), ABS(INDIRECT("'" &amp; K$2 &amp; "'!M" &amp; ROWS!K25)-MEMORY!K25*1000))/(MEMORY!K25*1000), "")</f>
        <v>0</v>
      </c>
      <c r="L25" s="2">
        <f ca="1">_xlfn.IFNA(MAX(ABS(INDIRECT("'" &amp; L$2 &amp; "'!E" &amp; ROWS!L25)-MEMORY!L25*1000), ABS(INDIRECT("'" &amp; L$2 &amp; "'!I" &amp; ROWS!L25)-MEMORY!L25*1000), ABS(INDIRECT("'" &amp; L$2 &amp; "'!M" &amp; ROWS!L25)-MEMORY!L25*1000))/(MEMORY!L25*1000), "")</f>
        <v>0</v>
      </c>
      <c r="M25" s="2">
        <f ca="1">_xlfn.IFNA(MAX(ABS(INDIRECT("'" &amp; M$2 &amp; "'!E" &amp; ROWS!M25)-MEMORY!M25*1000), ABS(INDIRECT("'" &amp; M$2 &amp; "'!I" &amp; ROWS!M25)-MEMORY!M25*1000), ABS(INDIRECT("'" &amp; M$2 &amp; "'!M" &amp; ROWS!M25)-MEMORY!M25*1000))/(MEMORY!M25*1000), "")</f>
        <v>0</v>
      </c>
      <c r="N25" s="2">
        <f ca="1">_xlfn.IFNA(MAX(ABS(INDIRECT("'" &amp; N$2 &amp; "'!E" &amp; ROWS!N25)-MEMORY!N25*1000), ABS(INDIRECT("'" &amp; N$2 &amp; "'!I" &amp; ROWS!N25)-MEMORY!N25*1000), ABS(INDIRECT("'" &amp; N$2 &amp; "'!M" &amp; ROWS!N25)-MEMORY!N25*1000))/(MEMORY!N25*1000), "")</f>
        <v>0</v>
      </c>
      <c r="O25" s="2">
        <f ca="1">_xlfn.IFNA(MAX(ABS(INDIRECT("'" &amp; O$2 &amp; "'!E" &amp; ROWS!O25)-MEMORY!O25*1000), ABS(INDIRECT("'" &amp; O$2 &amp; "'!I" &amp; ROWS!O25)-MEMORY!O25*1000), ABS(INDIRECT("'" &amp; O$2 &amp; "'!M" &amp; ROWS!O25)-MEMORY!O25*1000))/(MEMORY!O25*1000), "")</f>
        <v>0</v>
      </c>
      <c r="P25" s="2" t="str">
        <f ca="1">_xlfn.IFNA(MAX(ABS(INDIRECT("'" &amp; P$2 &amp; "'!E" &amp; ROWS!P25)-MEMORY!P25*1000), ABS(INDIRECT("'" &amp; P$2 &amp; "'!I" &amp; ROWS!P25)-MEMORY!P25*1000), ABS(INDIRECT("'" &amp; P$2 &amp; "'!M" &amp; ROWS!P25)-MEMORY!P25*1000))/(MEMORY!P25*1000), "")</f>
        <v/>
      </c>
      <c r="Q25" s="2" t="str">
        <f ca="1">_xlfn.IFNA(MAX(ABS(INDIRECT("'" &amp; Q$2 &amp; "'!E" &amp; ROWS!Q25)-MEMORY!Q25*1000), ABS(INDIRECT("'" &amp; Q$2 &amp; "'!I" &amp; ROWS!Q25)-MEMORY!Q25*1000), ABS(INDIRECT("'" &amp; Q$2 &amp; "'!M" &amp; ROWS!Q25)-MEMORY!Q25*1000))/(MEMORY!Q25*1000), "")</f>
        <v/>
      </c>
      <c r="R25" s="2">
        <f ca="1">_xlfn.IFNA(MAX(ABS(INDIRECT("'" &amp; R$2 &amp; "'!E" &amp; ROWS!R25)-MEMORY!R25*1000), ABS(INDIRECT("'" &amp; R$2 &amp; "'!I" &amp; ROWS!R25)-MEMORY!R25*1000), ABS(INDIRECT("'" &amp; R$2 &amp; "'!M" &amp; ROWS!R25)-MEMORY!R25*1000))/(MEMORY!R25*1000), "")</f>
        <v>6.3211125158027818E-4</v>
      </c>
      <c r="S25" s="2">
        <f ca="1">_xlfn.IFNA(MAX(ABS(INDIRECT("'" &amp; S$2 &amp; "'!E" &amp; ROWS!S25)-MEMORY!S25*1000), ABS(INDIRECT("'" &amp; S$2 &amp; "'!I" &amp; ROWS!S25)-MEMORY!S25*1000), ABS(INDIRECT("'" &amp; S$2 &amp; "'!M" &amp; ROWS!S25)-MEMORY!S25*1000))/(MEMORY!S25*1000), "")</f>
        <v>0</v>
      </c>
      <c r="T25" s="2">
        <f ca="1">_xlfn.IFNA(MAX(ABS(INDIRECT("'" &amp; T$2 &amp; "'!E" &amp; ROWS!T25)-MEMORY!T25*1000), ABS(INDIRECT("'" &amp; T$2 &amp; "'!I" &amp; ROWS!T25)-MEMORY!T25*1000), ABS(INDIRECT("'" &amp; T$2 &amp; "'!M" &amp; ROWS!T25)-MEMORY!T25*1000))/(MEMORY!T25*1000), "")</f>
        <v>0</v>
      </c>
      <c r="U25" s="2">
        <f ca="1">_xlfn.IFNA(MAX(ABS(INDIRECT("'" &amp; U$2 &amp; "'!E" &amp; ROWS!U25)-MEMORY!U25*1000), ABS(INDIRECT("'" &amp; U$2 &amp; "'!I" &amp; ROWS!U25)-MEMORY!U25*1000), ABS(INDIRECT("'" &amp; U$2 &amp; "'!M" &amp; ROWS!U25)-MEMORY!U25*1000))/(MEMORY!U25*1000), "")</f>
        <v>0</v>
      </c>
      <c r="V25" s="2">
        <f ca="1">_xlfn.IFNA(MAX(ABS(INDIRECT("'" &amp; V$2 &amp; "'!E" &amp; ROWS!V25)-MEMORY!V25*1000), ABS(INDIRECT("'" &amp; V$2 &amp; "'!I" &amp; ROWS!V25)-MEMORY!V25*1000), ABS(INDIRECT("'" &amp; V$2 &amp; "'!M" &amp; ROWS!V25)-MEMORY!V25*1000))/(MEMORY!V25*1000), "")</f>
        <v>0</v>
      </c>
      <c r="W25" s="2">
        <f ca="1">_xlfn.IFNA(MAX(ABS(INDIRECT("'" &amp; W$2 &amp; "'!E" &amp; ROWS!W25)-MEMORY!W25*1000), ABS(INDIRECT("'" &amp; W$2 &amp; "'!I" &amp; ROWS!W25)-MEMORY!W25*1000), ABS(INDIRECT("'" &amp; W$2 &amp; "'!M" &amp; ROWS!W25)-MEMORY!W25*1000))/(MEMORY!W25*1000), "")</f>
        <v>0</v>
      </c>
      <c r="X25" s="2" t="str">
        <f ca="1">_xlfn.IFNA(MAX(ABS(INDIRECT("'" &amp; X$2 &amp; "'!E" &amp; ROWS!X25)-MEMORY!X25*1000), ABS(INDIRECT("'" &amp; X$2 &amp; "'!I" &amp; ROWS!X25)-MEMORY!X25*1000), ABS(INDIRECT("'" &amp; X$2 &amp; "'!M" &amp; ROWS!X25)-MEMORY!X25*1000))/(MEMORY!X25*1000), "")</f>
        <v/>
      </c>
      <c r="Y25" s="2" t="str">
        <f ca="1">_xlfn.IFNA(MAX(ABS(INDIRECT("'" &amp; Y$2 &amp; "'!E" &amp; ROWS!Y25)-MEMORY!Y25*1000), ABS(INDIRECT("'" &amp; Y$2 &amp; "'!I" &amp; ROWS!Y25)-MEMORY!Y25*1000), ABS(INDIRECT("'" &amp; Y$2 &amp; "'!M" &amp; ROWS!Y25)-MEMORY!Y25*1000))/(MEMORY!Y25*1000), "")</f>
        <v/>
      </c>
    </row>
    <row r="26" spans="1:25" x14ac:dyDescent="0.25">
      <c r="A26" t="str">
        <f>METRICS!A25</f>
        <v>dtor</v>
      </c>
      <c r="B26" s="2">
        <f ca="1">_xlfn.IFNA(MAX(ABS(INDIRECT("'" &amp; B$2 &amp; "'!E" &amp; ROWS!B26)-MEMORY!B26*1000), ABS(INDIRECT("'" &amp; B$2 &amp; "'!I" &amp; ROWS!B26)-MEMORY!B26*1000), ABS(INDIRECT("'" &amp; B$2 &amp; "'!M" &amp; ROWS!B26)-MEMORY!B26*1000))/(MEMORY!B26*1000), "")</f>
        <v>0</v>
      </c>
      <c r="C26" s="2">
        <f ca="1">_xlfn.IFNA(MAX(ABS(INDIRECT("'" &amp; C$2 &amp; "'!E" &amp; ROWS!C26)-MEMORY!C26*1000), ABS(INDIRECT("'" &amp; C$2 &amp; "'!I" &amp; ROWS!C26)-MEMORY!C26*1000), ABS(INDIRECT("'" &amp; C$2 &amp; "'!M" &amp; ROWS!C26)-MEMORY!C26*1000))/(MEMORY!C26*1000), "")</f>
        <v>1.8298261665141812E-3</v>
      </c>
      <c r="D26" s="2">
        <f ca="1">_xlfn.IFNA(MAX(ABS(INDIRECT("'" &amp; D$2 &amp; "'!E" &amp; ROWS!D26)-MEMORY!D26*1000), ABS(INDIRECT("'" &amp; D$2 &amp; "'!I" &amp; ROWS!D26)-MEMORY!D26*1000), ABS(INDIRECT("'" &amp; D$2 &amp; "'!M" &amp; ROWS!D26)-MEMORY!D26*1000))/(MEMORY!D26*1000), "")</f>
        <v>0</v>
      </c>
      <c r="E26" s="2">
        <f ca="1">_xlfn.IFNA(MAX(ABS(INDIRECT("'" &amp; E$2 &amp; "'!E" &amp; ROWS!E26)-MEMORY!E26*1000), ABS(INDIRECT("'" &amp; E$2 &amp; "'!I" &amp; ROWS!E26)-MEMORY!E26*1000), ABS(INDIRECT("'" &amp; E$2 &amp; "'!M" &amp; ROWS!E26)-MEMORY!E26*1000))/(MEMORY!E26*1000), "")</f>
        <v>0</v>
      </c>
      <c r="F26" s="2">
        <f ca="1">_xlfn.IFNA(MAX(ABS(INDIRECT("'" &amp; F$2 &amp; "'!E" &amp; ROWS!F26)-MEMORY!F26*1000), ABS(INDIRECT("'" &amp; F$2 &amp; "'!I" &amp; ROWS!F26)-MEMORY!F26*1000), ABS(INDIRECT("'" &amp; F$2 &amp; "'!M" &amp; ROWS!F26)-MEMORY!F26*1000))/(MEMORY!F26*1000), "")</f>
        <v>1.2889504720781103E-4</v>
      </c>
      <c r="G26" s="2">
        <f ca="1">_xlfn.IFNA(MAX(ABS(INDIRECT("'" &amp; G$2 &amp; "'!E" &amp; ROWS!G26)-MEMORY!G26*1000), ABS(INDIRECT("'" &amp; G$2 &amp; "'!I" &amp; ROWS!G26)-MEMORY!G26*1000), ABS(INDIRECT("'" &amp; G$2 &amp; "'!M" &amp; ROWS!G26)-MEMORY!G26*1000))/(MEMORY!G26*1000), "")</f>
        <v>0</v>
      </c>
      <c r="H26" s="2" t="str">
        <f ca="1">_xlfn.IFNA(MAX(ABS(INDIRECT("'" &amp; H$2 &amp; "'!E" &amp; ROWS!H26)-MEMORY!H26*1000), ABS(INDIRECT("'" &amp; H$2 &amp; "'!I" &amp; ROWS!H26)-MEMORY!H26*1000), ABS(INDIRECT("'" &amp; H$2 &amp; "'!M" &amp; ROWS!H26)-MEMORY!H26*1000))/(MEMORY!H26*1000), "")</f>
        <v/>
      </c>
      <c r="I26" s="2" t="str">
        <f ca="1">_xlfn.IFNA(MAX(ABS(INDIRECT("'" &amp; I$2 &amp; "'!E" &amp; ROWS!I26)-MEMORY!I26*1000), ABS(INDIRECT("'" &amp; I$2 &amp; "'!I" &amp; ROWS!I26)-MEMORY!I26*1000), ABS(INDIRECT("'" &amp; I$2 &amp; "'!M" &amp; ROWS!I26)-MEMORY!I26*1000))/(MEMORY!I26*1000), "")</f>
        <v/>
      </c>
      <c r="J26" s="2">
        <f ca="1">_xlfn.IFNA(MAX(ABS(INDIRECT("'" &amp; J$2 &amp; "'!E" &amp; ROWS!J26)-MEMORY!J26*1000), ABS(INDIRECT("'" &amp; J$2 &amp; "'!I" &amp; ROWS!J26)-MEMORY!J26*1000), ABS(INDIRECT("'" &amp; J$2 &amp; "'!M" &amp; ROWS!J26)-MEMORY!J26*1000))/(MEMORY!J26*1000), "")</f>
        <v>0</v>
      </c>
      <c r="K26" s="2">
        <f ca="1">_xlfn.IFNA(MAX(ABS(INDIRECT("'" &amp; K$2 &amp; "'!E" &amp; ROWS!K26)-MEMORY!K26*1000), ABS(INDIRECT("'" &amp; K$2 &amp; "'!I" &amp; ROWS!K26)-MEMORY!K26*1000), ABS(INDIRECT("'" &amp; K$2 &amp; "'!M" &amp; ROWS!K26)-MEMORY!K26*1000))/(MEMORY!K26*1000), "")</f>
        <v>0</v>
      </c>
      <c r="L26" s="2">
        <f ca="1">_xlfn.IFNA(MAX(ABS(INDIRECT("'" &amp; L$2 &amp; "'!E" &amp; ROWS!L26)-MEMORY!L26*1000), ABS(INDIRECT("'" &amp; L$2 &amp; "'!I" &amp; ROWS!L26)-MEMORY!L26*1000), ABS(INDIRECT("'" &amp; L$2 &amp; "'!M" &amp; ROWS!L26)-MEMORY!L26*1000))/(MEMORY!L26*1000), "")</f>
        <v>0</v>
      </c>
      <c r="M26" s="2">
        <f ca="1">_xlfn.IFNA(MAX(ABS(INDIRECT("'" &amp; M$2 &amp; "'!E" &amp; ROWS!M26)-MEMORY!M26*1000), ABS(INDIRECT("'" &amp; M$2 &amp; "'!I" &amp; ROWS!M26)-MEMORY!M26*1000), ABS(INDIRECT("'" &amp; M$2 &amp; "'!M" &amp; ROWS!M26)-MEMORY!M26*1000))/(MEMORY!M26*1000), "")</f>
        <v>0</v>
      </c>
      <c r="N26" s="2">
        <f ca="1">_xlfn.IFNA(MAX(ABS(INDIRECT("'" &amp; N$2 &amp; "'!E" &amp; ROWS!N26)-MEMORY!N26*1000), ABS(INDIRECT("'" &amp; N$2 &amp; "'!I" &amp; ROWS!N26)-MEMORY!N26*1000), ABS(INDIRECT("'" &amp; N$2 &amp; "'!M" &amp; ROWS!N26)-MEMORY!N26*1000))/(MEMORY!N26*1000), "")</f>
        <v>4.7707647535900004E-5</v>
      </c>
      <c r="O26" s="2">
        <f ca="1">_xlfn.IFNA(MAX(ABS(INDIRECT("'" &amp; O$2 &amp; "'!E" &amp; ROWS!O26)-MEMORY!O26*1000), ABS(INDIRECT("'" &amp; O$2 &amp; "'!I" &amp; ROWS!O26)-MEMORY!O26*1000), ABS(INDIRECT("'" &amp; O$2 &amp; "'!M" &amp; ROWS!O26)-MEMORY!O26*1000))/(MEMORY!O26*1000), "")</f>
        <v>0</v>
      </c>
      <c r="P26" s="2" t="str">
        <f ca="1">_xlfn.IFNA(MAX(ABS(INDIRECT("'" &amp; P$2 &amp; "'!E" &amp; ROWS!P26)-MEMORY!P26*1000), ABS(INDIRECT("'" &amp; P$2 &amp; "'!I" &amp; ROWS!P26)-MEMORY!P26*1000), ABS(INDIRECT("'" &amp; P$2 &amp; "'!M" &amp; ROWS!P26)-MEMORY!P26*1000))/(MEMORY!P26*1000), "")</f>
        <v/>
      </c>
      <c r="Q26" s="2" t="str">
        <f ca="1">_xlfn.IFNA(MAX(ABS(INDIRECT("'" &amp; Q$2 &amp; "'!E" &amp; ROWS!Q26)-MEMORY!Q26*1000), ABS(INDIRECT("'" &amp; Q$2 &amp; "'!I" &amp; ROWS!Q26)-MEMORY!Q26*1000), ABS(INDIRECT("'" &amp; Q$2 &amp; "'!M" &amp; ROWS!Q26)-MEMORY!Q26*1000))/(MEMORY!Q26*1000), "")</f>
        <v/>
      </c>
      <c r="R26" s="2">
        <f ca="1">_xlfn.IFNA(MAX(ABS(INDIRECT("'" &amp; R$2 &amp; "'!E" &amp; ROWS!R26)-MEMORY!R26*1000), ABS(INDIRECT("'" &amp; R$2 &amp; "'!I" &amp; ROWS!R26)-MEMORY!R26*1000), ABS(INDIRECT("'" &amp; R$2 &amp; "'!M" &amp; ROWS!R26)-MEMORY!R26*1000))/(MEMORY!R26*1000), "")</f>
        <v>0</v>
      </c>
      <c r="S26" s="2">
        <f ca="1">_xlfn.IFNA(MAX(ABS(INDIRECT("'" &amp; S$2 &amp; "'!E" &amp; ROWS!S26)-MEMORY!S26*1000), ABS(INDIRECT("'" &amp; S$2 &amp; "'!I" &amp; ROWS!S26)-MEMORY!S26*1000), ABS(INDIRECT("'" &amp; S$2 &amp; "'!M" &amp; ROWS!S26)-MEMORY!S26*1000))/(MEMORY!S26*1000), "")</f>
        <v>0</v>
      </c>
      <c r="T26" s="2">
        <f ca="1">_xlfn.IFNA(MAX(ABS(INDIRECT("'" &amp; T$2 &amp; "'!E" &amp; ROWS!T26)-MEMORY!T26*1000), ABS(INDIRECT("'" &amp; T$2 &amp; "'!I" &amp; ROWS!T26)-MEMORY!T26*1000), ABS(INDIRECT("'" &amp; T$2 &amp; "'!M" &amp; ROWS!T26)-MEMORY!T26*1000))/(MEMORY!T26*1000), "")</f>
        <v>0</v>
      </c>
      <c r="U26" s="2">
        <f ca="1">_xlfn.IFNA(MAX(ABS(INDIRECT("'" &amp; U$2 &amp; "'!E" &amp; ROWS!U26)-MEMORY!U26*1000), ABS(INDIRECT("'" &amp; U$2 &amp; "'!I" &amp; ROWS!U26)-MEMORY!U26*1000), ABS(INDIRECT("'" &amp; U$2 &amp; "'!M" &amp; ROWS!U26)-MEMORY!U26*1000))/(MEMORY!U26*1000), "")</f>
        <v>0</v>
      </c>
      <c r="V26" s="2">
        <f ca="1">_xlfn.IFNA(MAX(ABS(INDIRECT("'" &amp; V$2 &amp; "'!E" &amp; ROWS!V26)-MEMORY!V26*1000), ABS(INDIRECT("'" &amp; V$2 &amp; "'!I" &amp; ROWS!V26)-MEMORY!V26*1000), ABS(INDIRECT("'" &amp; V$2 &amp; "'!M" &amp; ROWS!V26)-MEMORY!V26*1000))/(MEMORY!V26*1000), "")</f>
        <v>4.7639464532418658E-5</v>
      </c>
      <c r="W26" s="2">
        <f ca="1">_xlfn.IFNA(MAX(ABS(INDIRECT("'" &amp; W$2 &amp; "'!E" &amp; ROWS!W26)-MEMORY!W26*1000), ABS(INDIRECT("'" &amp; W$2 &amp; "'!I" &amp; ROWS!W26)-MEMORY!W26*1000), ABS(INDIRECT("'" &amp; W$2 &amp; "'!M" &amp; ROWS!W26)-MEMORY!W26*1000))/(MEMORY!W26*1000), "")</f>
        <v>0</v>
      </c>
      <c r="X26" s="2" t="str">
        <f ca="1">_xlfn.IFNA(MAX(ABS(INDIRECT("'" &amp; X$2 &amp; "'!E" &amp; ROWS!X26)-MEMORY!X26*1000), ABS(INDIRECT("'" &amp; X$2 &amp; "'!I" &amp; ROWS!X26)-MEMORY!X26*1000), ABS(INDIRECT("'" &amp; X$2 &amp; "'!M" &amp; ROWS!X26)-MEMORY!X26*1000))/(MEMORY!X26*1000), "")</f>
        <v/>
      </c>
      <c r="Y26" s="2" t="str">
        <f ca="1">_xlfn.IFNA(MAX(ABS(INDIRECT("'" &amp; Y$2 &amp; "'!E" &amp; ROWS!Y26)-MEMORY!Y26*1000), ABS(INDIRECT("'" &amp; Y$2 &amp; "'!I" &amp; ROWS!Y26)-MEMORY!Y26*1000), ABS(INDIRECT("'" &amp; Y$2 &amp; "'!M" &amp; ROWS!Y26)-MEMORY!Y26*1000))/(MEMORY!Y26*1000), "")</f>
        <v/>
      </c>
    </row>
    <row r="27" spans="1:25" x14ac:dyDescent="0.25">
      <c r="A27" t="str">
        <f>METRICS!A26</f>
        <v>else</v>
      </c>
      <c r="B27" s="2">
        <f ca="1">_xlfn.IFNA(MAX(ABS(INDIRECT("'" &amp; B$2 &amp; "'!E" &amp; ROWS!B27)-MEMORY!B27*1000), ABS(INDIRECT("'" &amp; B$2 &amp; "'!I" &amp; ROWS!B27)-MEMORY!B27*1000), ABS(INDIRECT("'" &amp; B$2 &amp; "'!M" &amp; ROWS!B27)-MEMORY!B27*1000))/(MEMORY!B27*1000), "")</f>
        <v>0</v>
      </c>
      <c r="C27" s="2">
        <f ca="1">_xlfn.IFNA(MAX(ABS(INDIRECT("'" &amp; C$2 &amp; "'!E" &amp; ROWS!C27)-MEMORY!C27*1000), ABS(INDIRECT("'" &amp; C$2 &amp; "'!I" &amp; ROWS!C27)-MEMORY!C27*1000), ABS(INDIRECT("'" &amp; C$2 &amp; "'!M" &amp; ROWS!C27)-MEMORY!C27*1000))/(MEMORY!C27*1000), "")</f>
        <v>0</v>
      </c>
      <c r="D27" s="2">
        <f ca="1">_xlfn.IFNA(MAX(ABS(INDIRECT("'" &amp; D$2 &amp; "'!E" &amp; ROWS!D27)-MEMORY!D27*1000), ABS(INDIRECT("'" &amp; D$2 &amp; "'!I" &amp; ROWS!D27)-MEMORY!D27*1000), ABS(INDIRECT("'" &amp; D$2 &amp; "'!M" &amp; ROWS!D27)-MEMORY!D27*1000))/(MEMORY!D27*1000), "")</f>
        <v>1.5339776039269826E-4</v>
      </c>
      <c r="E27" s="2">
        <f ca="1">_xlfn.IFNA(MAX(ABS(INDIRECT("'" &amp; E$2 &amp; "'!E" &amp; ROWS!E27)-MEMORY!E27*1000), ABS(INDIRECT("'" &amp; E$2 &amp; "'!I" &amp; ROWS!E27)-MEMORY!E27*1000), ABS(INDIRECT("'" &amp; E$2 &amp; "'!M" &amp; ROWS!E27)-MEMORY!E27*1000))/(MEMORY!E27*1000), "")</f>
        <v>0</v>
      </c>
      <c r="F27" s="2">
        <f ca="1">_xlfn.IFNA(MAX(ABS(INDIRECT("'" &amp; F$2 &amp; "'!E" &amp; ROWS!F27)-MEMORY!F27*1000), ABS(INDIRECT("'" &amp; F$2 &amp; "'!I" &amp; ROWS!F27)-MEMORY!F27*1000), ABS(INDIRECT("'" &amp; F$2 &amp; "'!M" &amp; ROWS!F27)-MEMORY!F27*1000))/(MEMORY!F27*1000), "")</f>
        <v>0</v>
      </c>
      <c r="G27" s="2">
        <f ca="1">_xlfn.IFNA(MAX(ABS(INDIRECT("'" &amp; G$2 &amp; "'!E" &amp; ROWS!G27)-MEMORY!G27*1000), ABS(INDIRECT("'" &amp; G$2 &amp; "'!I" &amp; ROWS!G27)-MEMORY!G27*1000), ABS(INDIRECT("'" &amp; G$2 &amp; "'!M" &amp; ROWS!G27)-MEMORY!G27*1000))/(MEMORY!G27*1000), "")</f>
        <v>0</v>
      </c>
      <c r="H27" s="2" t="str">
        <f ca="1">_xlfn.IFNA(MAX(ABS(INDIRECT("'" &amp; H$2 &amp; "'!E" &amp; ROWS!H27)-MEMORY!H27*1000), ABS(INDIRECT("'" &amp; H$2 &amp; "'!I" &amp; ROWS!H27)-MEMORY!H27*1000), ABS(INDIRECT("'" &amp; H$2 &amp; "'!M" &amp; ROWS!H27)-MEMORY!H27*1000))/(MEMORY!H27*1000), "")</f>
        <v/>
      </c>
      <c r="I27" s="2" t="str">
        <f ca="1">_xlfn.IFNA(MAX(ABS(INDIRECT("'" &amp; I$2 &amp; "'!E" &amp; ROWS!I27)-MEMORY!I27*1000), ABS(INDIRECT("'" &amp; I$2 &amp; "'!I" &amp; ROWS!I27)-MEMORY!I27*1000), ABS(INDIRECT("'" &amp; I$2 &amp; "'!M" &amp; ROWS!I27)-MEMORY!I27*1000))/(MEMORY!I27*1000), "")</f>
        <v/>
      </c>
      <c r="J27" s="2">
        <f ca="1">_xlfn.IFNA(MAX(ABS(INDIRECT("'" &amp; J$2 &amp; "'!E" &amp; ROWS!J27)-MEMORY!J27*1000), ABS(INDIRECT("'" &amp; J$2 &amp; "'!I" &amp; ROWS!J27)-MEMORY!J27*1000), ABS(INDIRECT("'" &amp; J$2 &amp; "'!M" &amp; ROWS!J27)-MEMORY!J27*1000))/(MEMORY!J27*1000), "")</f>
        <v>0</v>
      </c>
      <c r="K27" s="2">
        <f ca="1">_xlfn.IFNA(MAX(ABS(INDIRECT("'" &amp; K$2 &amp; "'!E" &amp; ROWS!K27)-MEMORY!K27*1000), ABS(INDIRECT("'" &amp; K$2 &amp; "'!I" &amp; ROWS!K27)-MEMORY!K27*1000), ABS(INDIRECT("'" &amp; K$2 &amp; "'!M" &amp; ROWS!K27)-MEMORY!K27*1000))/(MEMORY!K27*1000), "")</f>
        <v>1.1148500879785834E-16</v>
      </c>
      <c r="L27" s="2">
        <f ca="1">_xlfn.IFNA(MAX(ABS(INDIRECT("'" &amp; L$2 &amp; "'!E" &amp; ROWS!L27)-MEMORY!L27*1000), ABS(INDIRECT("'" &amp; L$2 &amp; "'!I" &amp; ROWS!L27)-MEMORY!L27*1000), ABS(INDIRECT("'" &amp; L$2 &amp; "'!M" &amp; ROWS!L27)-MEMORY!L27*1000))/(MEMORY!L27*1000), "")</f>
        <v>0</v>
      </c>
      <c r="M27" s="2">
        <f ca="1">_xlfn.IFNA(MAX(ABS(INDIRECT("'" &amp; M$2 &amp; "'!E" &amp; ROWS!M27)-MEMORY!M27*1000), ABS(INDIRECT("'" &amp; M$2 &amp; "'!I" &amp; ROWS!M27)-MEMORY!M27*1000), ABS(INDIRECT("'" &amp; M$2 &amp; "'!M" &amp; ROWS!M27)-MEMORY!M27*1000))/(MEMORY!M27*1000), "")</f>
        <v>0</v>
      </c>
      <c r="N27" s="2">
        <f ca="1">_xlfn.IFNA(MAX(ABS(INDIRECT("'" &amp; N$2 &amp; "'!E" &amp; ROWS!N27)-MEMORY!N27*1000), ABS(INDIRECT("'" &amp; N$2 &amp; "'!I" &amp; ROWS!N27)-MEMORY!N27*1000), ABS(INDIRECT("'" &amp; N$2 &amp; "'!M" &amp; ROWS!N27)-MEMORY!N27*1000))/(MEMORY!N27*1000), "")</f>
        <v>0</v>
      </c>
      <c r="O27" s="2">
        <f ca="1">_xlfn.IFNA(MAX(ABS(INDIRECT("'" &amp; O$2 &amp; "'!E" &amp; ROWS!O27)-MEMORY!O27*1000), ABS(INDIRECT("'" &amp; O$2 &amp; "'!I" &amp; ROWS!O27)-MEMORY!O27*1000), ABS(INDIRECT("'" &amp; O$2 &amp; "'!M" &amp; ROWS!O27)-MEMORY!O27*1000))/(MEMORY!O27*1000), "")</f>
        <v>0</v>
      </c>
      <c r="P27" s="2" t="str">
        <f ca="1">_xlfn.IFNA(MAX(ABS(INDIRECT("'" &amp; P$2 &amp; "'!E" &amp; ROWS!P27)-MEMORY!P27*1000), ABS(INDIRECT("'" &amp; P$2 &amp; "'!I" &amp; ROWS!P27)-MEMORY!P27*1000), ABS(INDIRECT("'" &amp; P$2 &amp; "'!M" &amp; ROWS!P27)-MEMORY!P27*1000))/(MEMORY!P27*1000), "")</f>
        <v/>
      </c>
      <c r="Q27" s="2" t="str">
        <f ca="1">_xlfn.IFNA(MAX(ABS(INDIRECT("'" &amp; Q$2 &amp; "'!E" &amp; ROWS!Q27)-MEMORY!Q27*1000), ABS(INDIRECT("'" &amp; Q$2 &amp; "'!I" &amp; ROWS!Q27)-MEMORY!Q27*1000), ABS(INDIRECT("'" &amp; Q$2 &amp; "'!M" &amp; ROWS!Q27)-MEMORY!Q27*1000))/(MEMORY!Q27*1000), "")</f>
        <v/>
      </c>
      <c r="R27" s="2">
        <f ca="1">_xlfn.IFNA(MAX(ABS(INDIRECT("'" &amp; R$2 &amp; "'!E" &amp; ROWS!R27)-MEMORY!R27*1000), ABS(INDIRECT("'" &amp; R$2 &amp; "'!I" &amp; ROWS!R27)-MEMORY!R27*1000), ABS(INDIRECT("'" &amp; R$2 &amp; "'!M" &amp; ROWS!R27)-MEMORY!R27*1000))/(MEMORY!R27*1000), "")</f>
        <v>0</v>
      </c>
      <c r="S27" s="2">
        <f ca="1">_xlfn.IFNA(MAX(ABS(INDIRECT("'" &amp; S$2 &amp; "'!E" &amp; ROWS!S27)-MEMORY!S27*1000), ABS(INDIRECT("'" &amp; S$2 &amp; "'!I" &amp; ROWS!S27)-MEMORY!S27*1000), ABS(INDIRECT("'" &amp; S$2 &amp; "'!M" &amp; ROWS!S27)-MEMORY!S27*1000))/(MEMORY!S27*1000), "")</f>
        <v>0</v>
      </c>
      <c r="T27" s="2">
        <f ca="1">_xlfn.IFNA(MAX(ABS(INDIRECT("'" &amp; T$2 &amp; "'!E" &amp; ROWS!T27)-MEMORY!T27*1000), ABS(INDIRECT("'" &amp; T$2 &amp; "'!I" &amp; ROWS!T27)-MEMORY!T27*1000), ABS(INDIRECT("'" &amp; T$2 &amp; "'!M" &amp; ROWS!T27)-MEMORY!T27*1000))/(MEMORY!T27*1000), "")</f>
        <v>0</v>
      </c>
      <c r="U27" s="2">
        <f ca="1">_xlfn.IFNA(MAX(ABS(INDIRECT("'" &amp; U$2 &amp; "'!E" &amp; ROWS!U27)-MEMORY!U27*1000), ABS(INDIRECT("'" &amp; U$2 &amp; "'!I" &amp; ROWS!U27)-MEMORY!U27*1000), ABS(INDIRECT("'" &amp; U$2 &amp; "'!M" &amp; ROWS!U27)-MEMORY!U27*1000))/(MEMORY!U27*1000), "")</f>
        <v>0</v>
      </c>
      <c r="V27" s="2">
        <f ca="1">_xlfn.IFNA(MAX(ABS(INDIRECT("'" &amp; V$2 &amp; "'!E" &amp; ROWS!V27)-MEMORY!V27*1000), ABS(INDIRECT("'" &amp; V$2 &amp; "'!I" &amp; ROWS!V27)-MEMORY!V27*1000), ABS(INDIRECT("'" &amp; V$2 &amp; "'!M" &amp; ROWS!V27)-MEMORY!V27*1000))/(MEMORY!V27*1000), "")</f>
        <v>0</v>
      </c>
      <c r="W27" s="2">
        <f ca="1">_xlfn.IFNA(MAX(ABS(INDIRECT("'" &amp; W$2 &amp; "'!E" &amp; ROWS!W27)-MEMORY!W27*1000), ABS(INDIRECT("'" &amp; W$2 &amp; "'!I" &amp; ROWS!W27)-MEMORY!W27*1000), ABS(INDIRECT("'" &amp; W$2 &amp; "'!M" &amp; ROWS!W27)-MEMORY!W27*1000))/(MEMORY!W27*1000), "")</f>
        <v>0</v>
      </c>
      <c r="X27" s="2" t="str">
        <f ca="1">_xlfn.IFNA(MAX(ABS(INDIRECT("'" &amp; X$2 &amp; "'!E" &amp; ROWS!X27)-MEMORY!X27*1000), ABS(INDIRECT("'" &amp; X$2 &amp; "'!I" &amp; ROWS!X27)-MEMORY!X27*1000), ABS(INDIRECT("'" &amp; X$2 &amp; "'!M" &amp; ROWS!X27)-MEMORY!X27*1000))/(MEMORY!X27*1000), "")</f>
        <v/>
      </c>
      <c r="Y27" s="2" t="str">
        <f ca="1">_xlfn.IFNA(MAX(ABS(INDIRECT("'" &amp; Y$2 &amp; "'!E" &amp; ROWS!Y27)-MEMORY!Y27*1000), ABS(INDIRECT("'" &amp; Y$2 &amp; "'!I" &amp; ROWS!Y27)-MEMORY!Y27*1000), ABS(INDIRECT("'" &amp; Y$2 &amp; "'!M" &amp; ROWS!Y27)-MEMORY!Y27*1000))/(MEMORY!Y27*1000), "")</f>
        <v/>
      </c>
    </row>
    <row r="28" spans="1:25" x14ac:dyDescent="0.25">
      <c r="A28" t="str">
        <f>METRICS!A27</f>
        <v>enum</v>
      </c>
      <c r="B28" s="2">
        <f ca="1">_xlfn.IFNA(MAX(ABS(INDIRECT("'" &amp; B$2 &amp; "'!E" &amp; ROWS!B28)-MEMORY!B28*1000), ABS(INDIRECT("'" &amp; B$2 &amp; "'!I" &amp; ROWS!B28)-MEMORY!B28*1000), ABS(INDIRECT("'" &amp; B$2 &amp; "'!M" &amp; ROWS!B28)-MEMORY!B28*1000))/(MEMORY!B28*1000), "")</f>
        <v>8.0321285140562252E-4</v>
      </c>
      <c r="C28" s="2">
        <f ca="1">_xlfn.IFNA(MAX(ABS(INDIRECT("'" &amp; C$2 &amp; "'!E" &amp; ROWS!C28)-MEMORY!C28*1000), ABS(INDIRECT("'" &amp; C$2 &amp; "'!I" &amp; ROWS!C28)-MEMORY!C28*1000), ABS(INDIRECT("'" &amp; C$2 &amp; "'!M" &amp; ROWS!C28)-MEMORY!C28*1000))/(MEMORY!C28*1000), "")</f>
        <v>0</v>
      </c>
      <c r="D28" s="2">
        <f ca="1">_xlfn.IFNA(MAX(ABS(INDIRECT("'" &amp; D$2 &amp; "'!E" &amp; ROWS!D28)-MEMORY!D28*1000), ABS(INDIRECT("'" &amp; D$2 &amp; "'!I" &amp; ROWS!D28)-MEMORY!D28*1000), ABS(INDIRECT("'" &amp; D$2 &amp; "'!M" &amp; ROWS!D28)-MEMORY!D28*1000))/(MEMORY!D28*1000), "")</f>
        <v>0</v>
      </c>
      <c r="E28" s="2">
        <f ca="1">_xlfn.IFNA(MAX(ABS(INDIRECT("'" &amp; E$2 &amp; "'!E" &amp; ROWS!E28)-MEMORY!E28*1000), ABS(INDIRECT("'" &amp; E$2 &amp; "'!I" &amp; ROWS!E28)-MEMORY!E28*1000), ABS(INDIRECT("'" &amp; E$2 &amp; "'!M" &amp; ROWS!E28)-MEMORY!E28*1000))/(MEMORY!E28*1000), "")</f>
        <v>0</v>
      </c>
      <c r="F28" s="2">
        <f ca="1">_xlfn.IFNA(MAX(ABS(INDIRECT("'" &amp; F$2 &amp; "'!E" &amp; ROWS!F28)-MEMORY!F28*1000), ABS(INDIRECT("'" &amp; F$2 &amp; "'!I" &amp; ROWS!F28)-MEMORY!F28*1000), ABS(INDIRECT("'" &amp; F$2 &amp; "'!M" &amp; ROWS!F28)-MEMORY!F28*1000))/(MEMORY!F28*1000), "")</f>
        <v>0</v>
      </c>
      <c r="G28" s="2">
        <f ca="1">_xlfn.IFNA(MAX(ABS(INDIRECT("'" &amp; G$2 &amp; "'!E" &amp; ROWS!G28)-MEMORY!G28*1000), ABS(INDIRECT("'" &amp; G$2 &amp; "'!I" &amp; ROWS!G28)-MEMORY!G28*1000), ABS(INDIRECT("'" &amp; G$2 &amp; "'!M" &amp; ROWS!G28)-MEMORY!G28*1000))/(MEMORY!G28*1000), "")</f>
        <v>0</v>
      </c>
      <c r="H28" s="2">
        <f ca="1">_xlfn.IFNA(MAX(ABS(INDIRECT("'" &amp; H$2 &amp; "'!E" &amp; ROWS!H28)-MEMORY!H28*1000), ABS(INDIRECT("'" &amp; H$2 &amp; "'!I" &amp; ROWS!H28)-MEMORY!H28*1000), ABS(INDIRECT("'" &amp; H$2 &amp; "'!M" &amp; ROWS!H28)-MEMORY!H28*1000))/(MEMORY!H28*1000), "")</f>
        <v>0</v>
      </c>
      <c r="I28" s="2">
        <f ca="1">_xlfn.IFNA(MAX(ABS(INDIRECT("'" &amp; I$2 &amp; "'!E" &amp; ROWS!I28)-MEMORY!I28*1000), ABS(INDIRECT("'" &amp; I$2 &amp; "'!I" &amp; ROWS!I28)-MEMORY!I28*1000), ABS(INDIRECT("'" &amp; I$2 &amp; "'!M" &amp; ROWS!I28)-MEMORY!I28*1000))/(MEMORY!I28*1000), "")</f>
        <v>0</v>
      </c>
      <c r="J28" s="2">
        <f ca="1">_xlfn.IFNA(MAX(ABS(INDIRECT("'" &amp; J$2 &amp; "'!E" &amp; ROWS!J28)-MEMORY!J28*1000), ABS(INDIRECT("'" &amp; J$2 &amp; "'!I" &amp; ROWS!J28)-MEMORY!J28*1000), ABS(INDIRECT("'" &amp; J$2 &amp; "'!M" &amp; ROWS!J28)-MEMORY!J28*1000))/(MEMORY!J28*1000), "")</f>
        <v>0</v>
      </c>
      <c r="K28" s="2">
        <f ca="1">_xlfn.IFNA(MAX(ABS(INDIRECT("'" &amp; K$2 &amp; "'!E" &amp; ROWS!K28)-MEMORY!K28*1000), ABS(INDIRECT("'" &amp; K$2 &amp; "'!I" &amp; ROWS!K28)-MEMORY!K28*1000), ABS(INDIRECT("'" &amp; K$2 &amp; "'!M" &amp; ROWS!K28)-MEMORY!K28*1000))/(MEMORY!K28*1000), "")</f>
        <v>0</v>
      </c>
      <c r="L28" s="2">
        <f ca="1">_xlfn.IFNA(MAX(ABS(INDIRECT("'" &amp; L$2 &amp; "'!E" &amp; ROWS!L28)-MEMORY!L28*1000), ABS(INDIRECT("'" &amp; L$2 &amp; "'!I" &amp; ROWS!L28)-MEMORY!L28*1000), ABS(INDIRECT("'" &amp; L$2 &amp; "'!M" &amp; ROWS!L28)-MEMORY!L28*1000))/(MEMORY!L28*1000), "")</f>
        <v>0</v>
      </c>
      <c r="M28" s="2">
        <f ca="1">_xlfn.IFNA(MAX(ABS(INDIRECT("'" &amp; M$2 &amp; "'!E" &amp; ROWS!M28)-MEMORY!M28*1000), ABS(INDIRECT("'" &amp; M$2 &amp; "'!I" &amp; ROWS!M28)-MEMORY!M28*1000), ABS(INDIRECT("'" &amp; M$2 &amp; "'!M" &amp; ROWS!M28)-MEMORY!M28*1000))/(MEMORY!M28*1000), "")</f>
        <v>0</v>
      </c>
      <c r="N28" s="2">
        <f ca="1">_xlfn.IFNA(MAX(ABS(INDIRECT("'" &amp; N$2 &amp; "'!E" &amp; ROWS!N28)-MEMORY!N28*1000), ABS(INDIRECT("'" &amp; N$2 &amp; "'!I" &amp; ROWS!N28)-MEMORY!N28*1000), ABS(INDIRECT("'" &amp; N$2 &amp; "'!M" &amp; ROWS!N28)-MEMORY!N28*1000))/(MEMORY!N28*1000), "")</f>
        <v>0</v>
      </c>
      <c r="O28" s="2">
        <f ca="1">_xlfn.IFNA(MAX(ABS(INDIRECT("'" &amp; O$2 &amp; "'!E" &amp; ROWS!O28)-MEMORY!O28*1000), ABS(INDIRECT("'" &amp; O$2 &amp; "'!I" &amp; ROWS!O28)-MEMORY!O28*1000), ABS(INDIRECT("'" &amp; O$2 &amp; "'!M" &amp; ROWS!O28)-MEMORY!O28*1000))/(MEMORY!O28*1000), "")</f>
        <v>0</v>
      </c>
      <c r="P28" s="2">
        <f ca="1">_xlfn.IFNA(MAX(ABS(INDIRECT("'" &amp; P$2 &amp; "'!E" &amp; ROWS!P28)-MEMORY!P28*1000), ABS(INDIRECT("'" &amp; P$2 &amp; "'!I" &amp; ROWS!P28)-MEMORY!P28*1000), ABS(INDIRECT("'" &amp; P$2 &amp; "'!M" &amp; ROWS!P28)-MEMORY!P28*1000))/(MEMORY!P28*1000), "")</f>
        <v>0</v>
      </c>
      <c r="Q28" s="2">
        <f ca="1">_xlfn.IFNA(MAX(ABS(INDIRECT("'" &amp; Q$2 &amp; "'!E" &amp; ROWS!Q28)-MEMORY!Q28*1000), ABS(INDIRECT("'" &amp; Q$2 &amp; "'!I" &amp; ROWS!Q28)-MEMORY!Q28*1000), ABS(INDIRECT("'" &amp; Q$2 &amp; "'!M" &amp; ROWS!Q28)-MEMORY!Q28*1000))/(MEMORY!Q28*1000), "")</f>
        <v>0</v>
      </c>
      <c r="R28" s="2">
        <f ca="1">_xlfn.IFNA(MAX(ABS(INDIRECT("'" &amp; R$2 &amp; "'!E" &amp; ROWS!R28)-MEMORY!R28*1000), ABS(INDIRECT("'" &amp; R$2 &amp; "'!I" &amp; ROWS!R28)-MEMORY!R28*1000), ABS(INDIRECT("'" &amp; R$2 &amp; "'!M" &amp; ROWS!R28)-MEMORY!R28*1000))/(MEMORY!R28*1000), "")</f>
        <v>0</v>
      </c>
      <c r="S28" s="2">
        <f ca="1">_xlfn.IFNA(MAX(ABS(INDIRECT("'" &amp; S$2 &amp; "'!E" &amp; ROWS!S28)-MEMORY!S28*1000), ABS(INDIRECT("'" &amp; S$2 &amp; "'!I" &amp; ROWS!S28)-MEMORY!S28*1000), ABS(INDIRECT("'" &amp; S$2 &amp; "'!M" &amp; ROWS!S28)-MEMORY!S28*1000))/(MEMORY!S28*1000), "")</f>
        <v>0</v>
      </c>
      <c r="T28" s="2">
        <f ca="1">_xlfn.IFNA(MAX(ABS(INDIRECT("'" &amp; T$2 &amp; "'!E" &amp; ROWS!T28)-MEMORY!T28*1000), ABS(INDIRECT("'" &amp; T$2 &amp; "'!I" &amp; ROWS!T28)-MEMORY!T28*1000), ABS(INDIRECT("'" &amp; T$2 &amp; "'!M" &amp; ROWS!T28)-MEMORY!T28*1000))/(MEMORY!T28*1000), "")</f>
        <v>0</v>
      </c>
      <c r="U28" s="2">
        <f ca="1">_xlfn.IFNA(MAX(ABS(INDIRECT("'" &amp; U$2 &amp; "'!E" &amp; ROWS!U28)-MEMORY!U28*1000), ABS(INDIRECT("'" &amp; U$2 &amp; "'!I" &amp; ROWS!U28)-MEMORY!U28*1000), ABS(INDIRECT("'" &amp; U$2 &amp; "'!M" &amp; ROWS!U28)-MEMORY!U28*1000))/(MEMORY!U28*1000), "")</f>
        <v>0</v>
      </c>
      <c r="V28" s="2">
        <f ca="1">_xlfn.IFNA(MAX(ABS(INDIRECT("'" &amp; V$2 &amp; "'!E" &amp; ROWS!V28)-MEMORY!V28*1000), ABS(INDIRECT("'" &amp; V$2 &amp; "'!I" &amp; ROWS!V28)-MEMORY!V28*1000), ABS(INDIRECT("'" &amp; V$2 &amp; "'!M" &amp; ROWS!V28)-MEMORY!V28*1000))/(MEMORY!V28*1000), "")</f>
        <v>0</v>
      </c>
      <c r="W28" s="2">
        <f ca="1">_xlfn.IFNA(MAX(ABS(INDIRECT("'" &amp; W$2 &amp; "'!E" &amp; ROWS!W28)-MEMORY!W28*1000), ABS(INDIRECT("'" &amp; W$2 &amp; "'!I" &amp; ROWS!W28)-MEMORY!W28*1000), ABS(INDIRECT("'" &amp; W$2 &amp; "'!M" &amp; ROWS!W28)-MEMORY!W28*1000))/(MEMORY!W28*1000), "")</f>
        <v>0</v>
      </c>
      <c r="X28" s="2">
        <f ca="1">_xlfn.IFNA(MAX(ABS(INDIRECT("'" &amp; X$2 &amp; "'!E" &amp; ROWS!X28)-MEMORY!X28*1000), ABS(INDIRECT("'" &amp; X$2 &amp; "'!I" &amp; ROWS!X28)-MEMORY!X28*1000), ABS(INDIRECT("'" &amp; X$2 &amp; "'!M" &amp; ROWS!X28)-MEMORY!X28*1000))/(MEMORY!X28*1000), "")</f>
        <v>0</v>
      </c>
      <c r="Y28" s="2">
        <f ca="1">_xlfn.IFNA(MAX(ABS(INDIRECT("'" &amp; Y$2 &amp; "'!E" &amp; ROWS!Y28)-MEMORY!Y28*1000), ABS(INDIRECT("'" &amp; Y$2 &amp; "'!I" &amp; ROWS!Y28)-MEMORY!Y28*1000), ABS(INDIRECT("'" &amp; Y$2 &amp; "'!M" &amp; ROWS!Y28)-MEMORY!Y28*1000))/(MEMORY!Y28*1000), "")</f>
        <v>0</v>
      </c>
    </row>
    <row r="29" spans="1:25" x14ac:dyDescent="0.25">
      <c r="A29" t="str">
        <f>METRICS!A28</f>
        <v>expression</v>
      </c>
      <c r="B29" s="2">
        <f ca="1">_xlfn.IFNA(MAX(ABS(INDIRECT("'" &amp; B$2 &amp; "'!E" &amp; ROWS!B29)-MEMORY!B29*1000), ABS(INDIRECT("'" &amp; B$2 &amp; "'!I" &amp; ROWS!B29)-MEMORY!B29*1000), ABS(INDIRECT("'" &amp; B$2 &amp; "'!M" &amp; ROWS!B29)-MEMORY!B29*1000))/(MEMORY!B29*1000), "")</f>
        <v>0</v>
      </c>
      <c r="C29" s="2">
        <f ca="1">_xlfn.IFNA(MAX(ABS(INDIRECT("'" &amp; C$2 &amp; "'!E" &amp; ROWS!C29)-MEMORY!C29*1000), ABS(INDIRECT("'" &amp; C$2 &amp; "'!I" &amp; ROWS!C29)-MEMORY!C29*1000), ABS(INDIRECT("'" &amp; C$2 &amp; "'!M" &amp; ROWS!C29)-MEMORY!C29*1000))/(MEMORY!C29*1000), "")</f>
        <v>0</v>
      </c>
      <c r="D29" s="2">
        <f ca="1">_xlfn.IFNA(MAX(ABS(INDIRECT("'" &amp; D$2 &amp; "'!E" &amp; ROWS!D29)-MEMORY!D29*1000), ABS(INDIRECT("'" &amp; D$2 &amp; "'!I" &amp; ROWS!D29)-MEMORY!D29*1000), ABS(INDIRECT("'" &amp; D$2 &amp; "'!M" &amp; ROWS!D29)-MEMORY!D29*1000))/(MEMORY!D29*1000), "")</f>
        <v>0</v>
      </c>
      <c r="E29" s="2">
        <f ca="1">_xlfn.IFNA(MAX(ABS(INDIRECT("'" &amp; E$2 &amp; "'!E" &amp; ROWS!E29)-MEMORY!E29*1000), ABS(INDIRECT("'" &amp; E$2 &amp; "'!I" &amp; ROWS!E29)-MEMORY!E29*1000), ABS(INDIRECT("'" &amp; E$2 &amp; "'!M" &amp; ROWS!E29)-MEMORY!E29*1000))/(MEMORY!E29*1000), "")</f>
        <v>0</v>
      </c>
      <c r="F29" s="2">
        <f ca="1">_xlfn.IFNA(MAX(ABS(INDIRECT("'" &amp; F$2 &amp; "'!E" &amp; ROWS!F29)-MEMORY!F29*1000), ABS(INDIRECT("'" &amp; F$2 &amp; "'!I" &amp; ROWS!F29)-MEMORY!F29*1000), ABS(INDIRECT("'" &amp; F$2 &amp; "'!M" &amp; ROWS!F29)-MEMORY!F29*1000))/(MEMORY!F29*1000), "")</f>
        <v>0</v>
      </c>
      <c r="G29" s="2">
        <f ca="1">_xlfn.IFNA(MAX(ABS(INDIRECT("'" &amp; G$2 &amp; "'!E" &amp; ROWS!G29)-MEMORY!G29*1000), ABS(INDIRECT("'" &amp; G$2 &amp; "'!I" &amp; ROWS!G29)-MEMORY!G29*1000), ABS(INDIRECT("'" &amp; G$2 &amp; "'!M" &amp; ROWS!G29)-MEMORY!G29*1000))/(MEMORY!G29*1000), "")</f>
        <v>0</v>
      </c>
      <c r="H29" s="2">
        <f ca="1">_xlfn.IFNA(MAX(ABS(INDIRECT("'" &amp; H$2 &amp; "'!E" &amp; ROWS!H29)-MEMORY!H29*1000), ABS(INDIRECT("'" &amp; H$2 &amp; "'!I" &amp; ROWS!H29)-MEMORY!H29*1000), ABS(INDIRECT("'" &amp; H$2 &amp; "'!M" &amp; ROWS!H29)-MEMORY!H29*1000))/(MEMORY!H29*1000), "")</f>
        <v>0</v>
      </c>
      <c r="I29" s="2">
        <f ca="1">_xlfn.IFNA(MAX(ABS(INDIRECT("'" &amp; I$2 &amp; "'!E" &amp; ROWS!I29)-MEMORY!I29*1000), ABS(INDIRECT("'" &amp; I$2 &amp; "'!I" &amp; ROWS!I29)-MEMORY!I29*1000), ABS(INDIRECT("'" &amp; I$2 &amp; "'!M" &amp; ROWS!I29)-MEMORY!I29*1000))/(MEMORY!I29*1000), "")</f>
        <v>0</v>
      </c>
      <c r="J29" s="2">
        <f ca="1">_xlfn.IFNA(MAX(ABS(INDIRECT("'" &amp; J$2 &amp; "'!E" &amp; ROWS!J29)-MEMORY!J29*1000), ABS(INDIRECT("'" &amp; J$2 &amp; "'!I" &amp; ROWS!J29)-MEMORY!J29*1000), ABS(INDIRECT("'" &amp; J$2 &amp; "'!M" &amp; ROWS!J29)-MEMORY!J29*1000))/(MEMORY!J29*1000), "")</f>
        <v>0</v>
      </c>
      <c r="K29" s="2">
        <f ca="1">_xlfn.IFNA(MAX(ABS(INDIRECT("'" &amp; K$2 &amp; "'!E" &amp; ROWS!K29)-MEMORY!K29*1000), ABS(INDIRECT("'" &amp; K$2 &amp; "'!I" &amp; ROWS!K29)-MEMORY!K29*1000), ABS(INDIRECT("'" &amp; K$2 &amp; "'!M" &amp; ROWS!K29)-MEMORY!K29*1000))/(MEMORY!K29*1000), "")</f>
        <v>0</v>
      </c>
      <c r="L29" s="2">
        <f ca="1">_xlfn.IFNA(MAX(ABS(INDIRECT("'" &amp; L$2 &amp; "'!E" &amp; ROWS!L29)-MEMORY!L29*1000), ABS(INDIRECT("'" &amp; L$2 &amp; "'!I" &amp; ROWS!L29)-MEMORY!L29*1000), ABS(INDIRECT("'" &amp; L$2 &amp; "'!M" &amp; ROWS!L29)-MEMORY!L29*1000))/(MEMORY!L29*1000), "")</f>
        <v>0</v>
      </c>
      <c r="M29" s="2">
        <f ca="1">_xlfn.IFNA(MAX(ABS(INDIRECT("'" &amp; M$2 &amp; "'!E" &amp; ROWS!M29)-MEMORY!M29*1000), ABS(INDIRECT("'" &amp; M$2 &amp; "'!I" &amp; ROWS!M29)-MEMORY!M29*1000), ABS(INDIRECT("'" &amp; M$2 &amp; "'!M" &amp; ROWS!M29)-MEMORY!M29*1000))/(MEMORY!M29*1000), "")</f>
        <v>0</v>
      </c>
      <c r="N29" s="2">
        <f ca="1">_xlfn.IFNA(MAX(ABS(INDIRECT("'" &amp; N$2 &amp; "'!E" &amp; ROWS!N29)-MEMORY!N29*1000), ABS(INDIRECT("'" &amp; N$2 &amp; "'!I" &amp; ROWS!N29)-MEMORY!N29*1000), ABS(INDIRECT("'" &amp; N$2 &amp; "'!M" &amp; ROWS!N29)-MEMORY!N29*1000))/(MEMORY!N29*1000), "")</f>
        <v>0</v>
      </c>
      <c r="O29" s="2">
        <f ca="1">_xlfn.IFNA(MAX(ABS(INDIRECT("'" &amp; O$2 &amp; "'!E" &amp; ROWS!O29)-MEMORY!O29*1000), ABS(INDIRECT("'" &amp; O$2 &amp; "'!I" &amp; ROWS!O29)-MEMORY!O29*1000), ABS(INDIRECT("'" &amp; O$2 &amp; "'!M" &amp; ROWS!O29)-MEMORY!O29*1000))/(MEMORY!O29*1000), "")</f>
        <v>0</v>
      </c>
      <c r="P29" s="2">
        <f ca="1">_xlfn.IFNA(MAX(ABS(INDIRECT("'" &amp; P$2 &amp; "'!E" &amp; ROWS!P29)-MEMORY!P29*1000), ABS(INDIRECT("'" &amp; P$2 &amp; "'!I" &amp; ROWS!P29)-MEMORY!P29*1000), ABS(INDIRECT("'" &amp; P$2 &amp; "'!M" &amp; ROWS!P29)-MEMORY!P29*1000))/(MEMORY!P29*1000), "")</f>
        <v>0</v>
      </c>
      <c r="Q29" s="2">
        <f ca="1">_xlfn.IFNA(MAX(ABS(INDIRECT("'" &amp; Q$2 &amp; "'!E" &amp; ROWS!Q29)-MEMORY!Q29*1000), ABS(INDIRECT("'" &amp; Q$2 &amp; "'!I" &amp; ROWS!Q29)-MEMORY!Q29*1000), ABS(INDIRECT("'" &amp; Q$2 &amp; "'!M" &amp; ROWS!Q29)-MEMORY!Q29*1000))/(MEMORY!Q29*1000), "")</f>
        <v>0</v>
      </c>
      <c r="R29" s="2">
        <f ca="1">_xlfn.IFNA(MAX(ABS(INDIRECT("'" &amp; R$2 &amp; "'!E" &amp; ROWS!R29)-MEMORY!R29*1000), ABS(INDIRECT("'" &amp; R$2 &amp; "'!I" &amp; ROWS!R29)-MEMORY!R29*1000), ABS(INDIRECT("'" &amp; R$2 &amp; "'!M" &amp; ROWS!R29)-MEMORY!R29*1000))/(MEMORY!R29*1000), "")</f>
        <v>0</v>
      </c>
      <c r="S29" s="2">
        <f ca="1">_xlfn.IFNA(MAX(ABS(INDIRECT("'" &amp; S$2 &amp; "'!E" &amp; ROWS!S29)-MEMORY!S29*1000), ABS(INDIRECT("'" &amp; S$2 &amp; "'!I" &amp; ROWS!S29)-MEMORY!S29*1000), ABS(INDIRECT("'" &amp; S$2 &amp; "'!M" &amp; ROWS!S29)-MEMORY!S29*1000))/(MEMORY!S29*1000), "")</f>
        <v>0</v>
      </c>
      <c r="T29" s="2">
        <f ca="1">_xlfn.IFNA(MAX(ABS(INDIRECT("'" &amp; T$2 &amp; "'!E" &amp; ROWS!T29)-MEMORY!T29*1000), ABS(INDIRECT("'" &amp; T$2 &amp; "'!I" &amp; ROWS!T29)-MEMORY!T29*1000), ABS(INDIRECT("'" &amp; T$2 &amp; "'!M" &amp; ROWS!T29)-MEMORY!T29*1000))/(MEMORY!T29*1000), "")</f>
        <v>8.9285714285714283E-4</v>
      </c>
      <c r="U29" s="2">
        <f ca="1">_xlfn.IFNA(MAX(ABS(INDIRECT("'" &amp; U$2 &amp; "'!E" &amp; ROWS!U29)-MEMORY!U29*1000), ABS(INDIRECT("'" &amp; U$2 &amp; "'!I" &amp; ROWS!U29)-MEMORY!U29*1000), ABS(INDIRECT("'" &amp; U$2 &amp; "'!M" &amp; ROWS!U29)-MEMORY!U29*1000))/(MEMORY!U29*1000), "")</f>
        <v>0</v>
      </c>
      <c r="V29" s="2">
        <f ca="1">_xlfn.IFNA(MAX(ABS(INDIRECT("'" &amp; V$2 &amp; "'!E" &amp; ROWS!V29)-MEMORY!V29*1000), ABS(INDIRECT("'" &amp; V$2 &amp; "'!I" &amp; ROWS!V29)-MEMORY!V29*1000), ABS(INDIRECT("'" &amp; V$2 &amp; "'!M" &amp; ROWS!V29)-MEMORY!V29*1000))/(MEMORY!V29*1000), "")</f>
        <v>0</v>
      </c>
      <c r="W29" s="2">
        <f ca="1">_xlfn.IFNA(MAX(ABS(INDIRECT("'" &amp; W$2 &amp; "'!E" &amp; ROWS!W29)-MEMORY!W29*1000), ABS(INDIRECT("'" &amp; W$2 &amp; "'!I" &amp; ROWS!W29)-MEMORY!W29*1000), ABS(INDIRECT("'" &amp; W$2 &amp; "'!M" &amp; ROWS!W29)-MEMORY!W29*1000))/(MEMORY!W29*1000), "")</f>
        <v>0</v>
      </c>
      <c r="X29" s="2">
        <f ca="1">_xlfn.IFNA(MAX(ABS(INDIRECT("'" &amp; X$2 &amp; "'!E" &amp; ROWS!X29)-MEMORY!X29*1000), ABS(INDIRECT("'" &amp; X$2 &amp; "'!I" &amp; ROWS!X29)-MEMORY!X29*1000), ABS(INDIRECT("'" &amp; X$2 &amp; "'!M" &amp; ROWS!X29)-MEMORY!X29*1000))/(MEMORY!X29*1000), "")</f>
        <v>0</v>
      </c>
      <c r="Y29" s="2">
        <f ca="1">_xlfn.IFNA(MAX(ABS(INDIRECT("'" &amp; Y$2 &amp; "'!E" &amp; ROWS!Y29)-MEMORY!Y29*1000), ABS(INDIRECT("'" &amp; Y$2 &amp; "'!I" &amp; ROWS!Y29)-MEMORY!Y29*1000), ABS(INDIRECT("'" &amp; Y$2 &amp; "'!M" &amp; ROWS!Y29)-MEMORY!Y29*1000))/(MEMORY!Y29*1000), "")</f>
        <v>0</v>
      </c>
    </row>
    <row r="30" spans="1:25" x14ac:dyDescent="0.25">
      <c r="A30" t="str">
        <f>METRICS!A29</f>
        <v>extension</v>
      </c>
      <c r="B30" s="2">
        <f ca="1">_xlfn.IFNA(MAX(ABS(INDIRECT("'" &amp; B$2 &amp; "'!E" &amp; ROWS!B30)-MEMORY!B30*1000), ABS(INDIRECT("'" &amp; B$2 &amp; "'!I" &amp; ROWS!B30)-MEMORY!B30*1000), ABS(INDIRECT("'" &amp; B$2 &amp; "'!M" &amp; ROWS!B30)-MEMORY!B30*1000))/(MEMORY!B30*1000), "")</f>
        <v>0</v>
      </c>
      <c r="C30" s="2">
        <f ca="1">_xlfn.IFNA(MAX(ABS(INDIRECT("'" &amp; C$2 &amp; "'!E" &amp; ROWS!C30)-MEMORY!C30*1000), ABS(INDIRECT("'" &amp; C$2 &amp; "'!I" &amp; ROWS!C30)-MEMORY!C30*1000), ABS(INDIRECT("'" &amp; C$2 &amp; "'!M" &amp; ROWS!C30)-MEMORY!C30*1000))/(MEMORY!C30*1000), "")</f>
        <v>0</v>
      </c>
      <c r="D30" s="2">
        <f ca="1">_xlfn.IFNA(MAX(ABS(INDIRECT("'" &amp; D$2 &amp; "'!E" &amp; ROWS!D30)-MEMORY!D30*1000), ABS(INDIRECT("'" &amp; D$2 &amp; "'!I" &amp; ROWS!D30)-MEMORY!D30*1000), ABS(INDIRECT("'" &amp; D$2 &amp; "'!M" &amp; ROWS!D30)-MEMORY!D30*1000))/(MEMORY!D30*1000), "")</f>
        <v>0</v>
      </c>
      <c r="E30" s="2">
        <f ca="1">_xlfn.IFNA(MAX(ABS(INDIRECT("'" &amp; E$2 &amp; "'!E" &amp; ROWS!E30)-MEMORY!E30*1000), ABS(INDIRECT("'" &amp; E$2 &amp; "'!I" &amp; ROWS!E30)-MEMORY!E30*1000), ABS(INDIRECT("'" &amp; E$2 &amp; "'!M" &amp; ROWS!E30)-MEMORY!E30*1000))/(MEMORY!E30*1000), "")</f>
        <v>0</v>
      </c>
      <c r="F30" s="2">
        <f ca="1">_xlfn.IFNA(MAX(ABS(INDIRECT("'" &amp; F$2 &amp; "'!E" &amp; ROWS!F30)-MEMORY!F30*1000), ABS(INDIRECT("'" &amp; F$2 &amp; "'!I" &amp; ROWS!F30)-MEMORY!F30*1000), ABS(INDIRECT("'" &amp; F$2 &amp; "'!M" &amp; ROWS!F30)-MEMORY!F30*1000))/(MEMORY!F30*1000), "")</f>
        <v>0</v>
      </c>
      <c r="G30" s="2">
        <f ca="1">_xlfn.IFNA(MAX(ABS(INDIRECT("'" &amp; G$2 &amp; "'!E" &amp; ROWS!G30)-MEMORY!G30*1000), ABS(INDIRECT("'" &amp; G$2 &amp; "'!I" &amp; ROWS!G30)-MEMORY!G30*1000), ABS(INDIRECT("'" &amp; G$2 &amp; "'!M" &amp; ROWS!G30)-MEMORY!G30*1000))/(MEMORY!G30*1000), "")</f>
        <v>0</v>
      </c>
      <c r="H30" s="2">
        <f ca="1">_xlfn.IFNA(MAX(ABS(INDIRECT("'" &amp; H$2 &amp; "'!E" &amp; ROWS!H30)-MEMORY!H30*1000), ABS(INDIRECT("'" &amp; H$2 &amp; "'!I" &amp; ROWS!H30)-MEMORY!H30*1000), ABS(INDIRECT("'" &amp; H$2 &amp; "'!M" &amp; ROWS!H30)-MEMORY!H30*1000))/(MEMORY!H30*1000), "")</f>
        <v>0</v>
      </c>
      <c r="I30" s="2">
        <f ca="1">_xlfn.IFNA(MAX(ABS(INDIRECT("'" &amp; I$2 &amp; "'!E" &amp; ROWS!I30)-MEMORY!I30*1000), ABS(INDIRECT("'" &amp; I$2 &amp; "'!I" &amp; ROWS!I30)-MEMORY!I30*1000), ABS(INDIRECT("'" &amp; I$2 &amp; "'!M" &amp; ROWS!I30)-MEMORY!I30*1000))/(MEMORY!I30*1000), "")</f>
        <v>0</v>
      </c>
      <c r="J30" s="2">
        <f ca="1">_xlfn.IFNA(MAX(ABS(INDIRECT("'" &amp; J$2 &amp; "'!E" &amp; ROWS!J30)-MEMORY!J30*1000), ABS(INDIRECT("'" &amp; J$2 &amp; "'!I" &amp; ROWS!J30)-MEMORY!J30*1000), ABS(INDIRECT("'" &amp; J$2 &amp; "'!M" &amp; ROWS!J30)-MEMORY!J30*1000))/(MEMORY!J30*1000), "")</f>
        <v>0</v>
      </c>
      <c r="K30" s="2">
        <f ca="1">_xlfn.IFNA(MAX(ABS(INDIRECT("'" &amp; K$2 &amp; "'!E" &amp; ROWS!K30)-MEMORY!K30*1000), ABS(INDIRECT("'" &amp; K$2 &amp; "'!I" &amp; ROWS!K30)-MEMORY!K30*1000), ABS(INDIRECT("'" &amp; K$2 &amp; "'!M" &amp; ROWS!K30)-MEMORY!K30*1000))/(MEMORY!K30*1000), "")</f>
        <v>0</v>
      </c>
      <c r="L30" s="2">
        <f ca="1">_xlfn.IFNA(MAX(ABS(INDIRECT("'" &amp; L$2 &amp; "'!E" &amp; ROWS!L30)-MEMORY!L30*1000), ABS(INDIRECT("'" &amp; L$2 &amp; "'!I" &amp; ROWS!L30)-MEMORY!L30*1000), ABS(INDIRECT("'" &amp; L$2 &amp; "'!M" &amp; ROWS!L30)-MEMORY!L30*1000))/(MEMORY!L30*1000), "")</f>
        <v>0</v>
      </c>
      <c r="M30" s="2">
        <f ca="1">_xlfn.IFNA(MAX(ABS(INDIRECT("'" &amp; M$2 &amp; "'!E" &amp; ROWS!M30)-MEMORY!M30*1000), ABS(INDIRECT("'" &amp; M$2 &amp; "'!I" &amp; ROWS!M30)-MEMORY!M30*1000), ABS(INDIRECT("'" &amp; M$2 &amp; "'!M" &amp; ROWS!M30)-MEMORY!M30*1000))/(MEMORY!M30*1000), "")</f>
        <v>0</v>
      </c>
      <c r="N30" s="2">
        <f ca="1">_xlfn.IFNA(MAX(ABS(INDIRECT("'" &amp; N$2 &amp; "'!E" &amp; ROWS!N30)-MEMORY!N30*1000), ABS(INDIRECT("'" &amp; N$2 &amp; "'!I" &amp; ROWS!N30)-MEMORY!N30*1000), ABS(INDIRECT("'" &amp; N$2 &amp; "'!M" &amp; ROWS!N30)-MEMORY!N30*1000))/(MEMORY!N30*1000), "")</f>
        <v>0</v>
      </c>
      <c r="O30" s="2">
        <f ca="1">_xlfn.IFNA(MAX(ABS(INDIRECT("'" &amp; O$2 &amp; "'!E" &amp; ROWS!O30)-MEMORY!O30*1000), ABS(INDIRECT("'" &amp; O$2 &amp; "'!I" &amp; ROWS!O30)-MEMORY!O30*1000), ABS(INDIRECT("'" &amp; O$2 &amp; "'!M" &amp; ROWS!O30)-MEMORY!O30*1000))/(MEMORY!O30*1000), "")</f>
        <v>0</v>
      </c>
      <c r="P30" s="2">
        <f ca="1">_xlfn.IFNA(MAX(ABS(INDIRECT("'" &amp; P$2 &amp; "'!E" &amp; ROWS!P30)-MEMORY!P30*1000), ABS(INDIRECT("'" &amp; P$2 &amp; "'!I" &amp; ROWS!P30)-MEMORY!P30*1000), ABS(INDIRECT("'" &amp; P$2 &amp; "'!M" &amp; ROWS!P30)-MEMORY!P30*1000))/(MEMORY!P30*1000), "")</f>
        <v>0</v>
      </c>
      <c r="Q30" s="2">
        <f ca="1">_xlfn.IFNA(MAX(ABS(INDIRECT("'" &amp; Q$2 &amp; "'!E" &amp; ROWS!Q30)-MEMORY!Q30*1000), ABS(INDIRECT("'" &amp; Q$2 &amp; "'!I" &amp; ROWS!Q30)-MEMORY!Q30*1000), ABS(INDIRECT("'" &amp; Q$2 &amp; "'!M" &amp; ROWS!Q30)-MEMORY!Q30*1000))/(MEMORY!Q30*1000), "")</f>
        <v>0</v>
      </c>
      <c r="R30" s="2">
        <f ca="1">_xlfn.IFNA(MAX(ABS(INDIRECT("'" &amp; R$2 &amp; "'!E" &amp; ROWS!R30)-MEMORY!R30*1000), ABS(INDIRECT("'" &amp; R$2 &amp; "'!I" &amp; ROWS!R30)-MEMORY!R30*1000), ABS(INDIRECT("'" &amp; R$2 &amp; "'!M" &amp; ROWS!R30)-MEMORY!R30*1000))/(MEMORY!R30*1000), "")</f>
        <v>0</v>
      </c>
      <c r="S30" s="2">
        <f ca="1">_xlfn.IFNA(MAX(ABS(INDIRECT("'" &amp; S$2 &amp; "'!E" &amp; ROWS!S30)-MEMORY!S30*1000), ABS(INDIRECT("'" &amp; S$2 &amp; "'!I" &amp; ROWS!S30)-MEMORY!S30*1000), ABS(INDIRECT("'" &amp; S$2 &amp; "'!M" &amp; ROWS!S30)-MEMORY!S30*1000))/(MEMORY!S30*1000), "")</f>
        <v>0</v>
      </c>
      <c r="T30" s="2">
        <f ca="1">_xlfn.IFNA(MAX(ABS(INDIRECT("'" &amp; T$2 &amp; "'!E" &amp; ROWS!T30)-MEMORY!T30*1000), ABS(INDIRECT("'" &amp; T$2 &amp; "'!I" &amp; ROWS!T30)-MEMORY!T30*1000), ABS(INDIRECT("'" &amp; T$2 &amp; "'!M" &amp; ROWS!T30)-MEMORY!T30*1000))/(MEMORY!T30*1000), "")</f>
        <v>0</v>
      </c>
      <c r="U30" s="2">
        <f ca="1">_xlfn.IFNA(MAX(ABS(INDIRECT("'" &amp; U$2 &amp; "'!E" &amp; ROWS!U30)-MEMORY!U30*1000), ABS(INDIRECT("'" &amp; U$2 &amp; "'!I" &amp; ROWS!U30)-MEMORY!U30*1000), ABS(INDIRECT("'" &amp; U$2 &amp; "'!M" &amp; ROWS!U30)-MEMORY!U30*1000))/(MEMORY!U30*1000), "")</f>
        <v>0</v>
      </c>
      <c r="V30" s="2">
        <f ca="1">_xlfn.IFNA(MAX(ABS(INDIRECT("'" &amp; V$2 &amp; "'!E" &amp; ROWS!V30)-MEMORY!V30*1000), ABS(INDIRECT("'" &amp; V$2 &amp; "'!I" &amp; ROWS!V30)-MEMORY!V30*1000), ABS(INDIRECT("'" &amp; V$2 &amp; "'!M" &amp; ROWS!V30)-MEMORY!V30*1000))/(MEMORY!V30*1000), "")</f>
        <v>0</v>
      </c>
      <c r="W30" s="2">
        <f ca="1">_xlfn.IFNA(MAX(ABS(INDIRECT("'" &amp; W$2 &amp; "'!E" &amp; ROWS!W30)-MEMORY!W30*1000), ABS(INDIRECT("'" &amp; W$2 &amp; "'!I" &amp; ROWS!W30)-MEMORY!W30*1000), ABS(INDIRECT("'" &amp; W$2 &amp; "'!M" &amp; ROWS!W30)-MEMORY!W30*1000))/(MEMORY!W30*1000), "")</f>
        <v>0</v>
      </c>
      <c r="X30" s="2">
        <f ca="1">_xlfn.IFNA(MAX(ABS(INDIRECT("'" &amp; X$2 &amp; "'!E" &amp; ROWS!X30)-MEMORY!X30*1000), ABS(INDIRECT("'" &amp; X$2 &amp; "'!I" &amp; ROWS!X30)-MEMORY!X30*1000), ABS(INDIRECT("'" &amp; X$2 &amp; "'!M" &amp; ROWS!X30)-MEMORY!X30*1000))/(MEMORY!X30*1000), "")</f>
        <v>0</v>
      </c>
      <c r="Y30" s="2">
        <f ca="1">_xlfn.IFNA(MAX(ABS(INDIRECT("'" &amp; Y$2 &amp; "'!E" &amp; ROWS!Y30)-MEMORY!Y30*1000), ABS(INDIRECT("'" &amp; Y$2 &amp; "'!I" &amp; ROWS!Y30)-MEMORY!Y30*1000), ABS(INDIRECT("'" &amp; Y$2 &amp; "'!M" &amp; ROWS!Y30)-MEMORY!Y30*1000))/(MEMORY!Y30*1000), "")</f>
        <v>0</v>
      </c>
    </row>
    <row r="31" spans="1:25" x14ac:dyDescent="0.25">
      <c r="A31" t="str">
        <f>METRICS!A30</f>
        <v>fallthrough</v>
      </c>
      <c r="B31" s="2">
        <f ca="1">_xlfn.IFNA(MAX(ABS(INDIRECT("'" &amp; B$2 &amp; "'!E" &amp; ROWS!B31)-MEMORY!B31*1000), ABS(INDIRECT("'" &amp; B$2 &amp; "'!I" &amp; ROWS!B31)-MEMORY!B31*1000), ABS(INDIRECT("'" &amp; B$2 &amp; "'!M" &amp; ROWS!B31)-MEMORY!B31*1000))/(MEMORY!B31*1000), "")</f>
        <v>0</v>
      </c>
      <c r="C31" s="2">
        <f ca="1">_xlfn.IFNA(MAX(ABS(INDIRECT("'" &amp; C$2 &amp; "'!E" &amp; ROWS!C31)-MEMORY!C31*1000), ABS(INDIRECT("'" &amp; C$2 &amp; "'!I" &amp; ROWS!C31)-MEMORY!C31*1000), ABS(INDIRECT("'" &amp; C$2 &amp; "'!M" &amp; ROWS!C31)-MEMORY!C31*1000))/(MEMORY!C31*1000), "")</f>
        <v>0</v>
      </c>
      <c r="D31" s="2">
        <f ca="1">_xlfn.IFNA(MAX(ABS(INDIRECT("'" &amp; D$2 &amp; "'!E" &amp; ROWS!D31)-MEMORY!D31*1000), ABS(INDIRECT("'" &amp; D$2 &amp; "'!I" &amp; ROWS!D31)-MEMORY!D31*1000), ABS(INDIRECT("'" &amp; D$2 &amp; "'!M" &amp; ROWS!D31)-MEMORY!D31*1000))/(MEMORY!D31*1000), "")</f>
        <v>0</v>
      </c>
      <c r="E31" s="2">
        <f ca="1">_xlfn.IFNA(MAX(ABS(INDIRECT("'" &amp; E$2 &amp; "'!E" &amp; ROWS!E31)-MEMORY!E31*1000), ABS(INDIRECT("'" &amp; E$2 &amp; "'!I" &amp; ROWS!E31)-MEMORY!E31*1000), ABS(INDIRECT("'" &amp; E$2 &amp; "'!M" &amp; ROWS!E31)-MEMORY!E31*1000))/(MEMORY!E31*1000), "")</f>
        <v>0</v>
      </c>
      <c r="F31" s="2">
        <f ca="1">_xlfn.IFNA(MAX(ABS(INDIRECT("'" &amp; F$2 &amp; "'!E" &amp; ROWS!F31)-MEMORY!F31*1000), ABS(INDIRECT("'" &amp; F$2 &amp; "'!I" &amp; ROWS!F31)-MEMORY!F31*1000), ABS(INDIRECT("'" &amp; F$2 &amp; "'!M" &amp; ROWS!F31)-MEMORY!F31*1000))/(MEMORY!F31*1000), "")</f>
        <v>0</v>
      </c>
      <c r="G31" s="2">
        <f ca="1">_xlfn.IFNA(MAX(ABS(INDIRECT("'" &amp; G$2 &amp; "'!E" &amp; ROWS!G31)-MEMORY!G31*1000), ABS(INDIRECT("'" &amp; G$2 &amp; "'!I" &amp; ROWS!G31)-MEMORY!G31*1000), ABS(INDIRECT("'" &amp; G$2 &amp; "'!M" &amp; ROWS!G31)-MEMORY!G31*1000))/(MEMORY!G31*1000), "")</f>
        <v>0</v>
      </c>
      <c r="H31" s="2">
        <f ca="1">_xlfn.IFNA(MAX(ABS(INDIRECT("'" &amp; H$2 &amp; "'!E" &amp; ROWS!H31)-MEMORY!H31*1000), ABS(INDIRECT("'" &amp; H$2 &amp; "'!I" &amp; ROWS!H31)-MEMORY!H31*1000), ABS(INDIRECT("'" &amp; H$2 &amp; "'!M" &amp; ROWS!H31)-MEMORY!H31*1000))/(MEMORY!H31*1000), "")</f>
        <v>0</v>
      </c>
      <c r="I31" s="2">
        <f ca="1">_xlfn.IFNA(MAX(ABS(INDIRECT("'" &amp; I$2 &amp; "'!E" &amp; ROWS!I31)-MEMORY!I31*1000), ABS(INDIRECT("'" &amp; I$2 &amp; "'!I" &amp; ROWS!I31)-MEMORY!I31*1000), ABS(INDIRECT("'" &amp; I$2 &amp; "'!M" &amp; ROWS!I31)-MEMORY!I31*1000))/(MEMORY!I31*1000), "")</f>
        <v>0</v>
      </c>
      <c r="J31" s="2">
        <f ca="1">_xlfn.IFNA(MAX(ABS(INDIRECT("'" &amp; J$2 &amp; "'!E" &amp; ROWS!J31)-MEMORY!J31*1000), ABS(INDIRECT("'" &amp; J$2 &amp; "'!I" &amp; ROWS!J31)-MEMORY!J31*1000), ABS(INDIRECT("'" &amp; J$2 &amp; "'!M" &amp; ROWS!J31)-MEMORY!J31*1000))/(MEMORY!J31*1000), "")</f>
        <v>0</v>
      </c>
      <c r="K31" s="2">
        <f ca="1">_xlfn.IFNA(MAX(ABS(INDIRECT("'" &amp; K$2 &amp; "'!E" &amp; ROWS!K31)-MEMORY!K31*1000), ABS(INDIRECT("'" &amp; K$2 &amp; "'!I" &amp; ROWS!K31)-MEMORY!K31*1000), ABS(INDIRECT("'" &amp; K$2 &amp; "'!M" &amp; ROWS!K31)-MEMORY!K31*1000))/(MEMORY!K31*1000), "")</f>
        <v>0</v>
      </c>
      <c r="L31" s="2">
        <f ca="1">_xlfn.IFNA(MAX(ABS(INDIRECT("'" &amp; L$2 &amp; "'!E" &amp; ROWS!L31)-MEMORY!L31*1000), ABS(INDIRECT("'" &amp; L$2 &amp; "'!I" &amp; ROWS!L31)-MEMORY!L31*1000), ABS(INDIRECT("'" &amp; L$2 &amp; "'!M" &amp; ROWS!L31)-MEMORY!L31*1000))/(MEMORY!L31*1000), "")</f>
        <v>0</v>
      </c>
      <c r="M31" s="2">
        <f ca="1">_xlfn.IFNA(MAX(ABS(INDIRECT("'" &amp; M$2 &amp; "'!E" &amp; ROWS!M31)-MEMORY!M31*1000), ABS(INDIRECT("'" &amp; M$2 &amp; "'!I" &amp; ROWS!M31)-MEMORY!M31*1000), ABS(INDIRECT("'" &amp; M$2 &amp; "'!M" &amp; ROWS!M31)-MEMORY!M31*1000))/(MEMORY!M31*1000), "")</f>
        <v>0</v>
      </c>
      <c r="N31" s="2">
        <f ca="1">_xlfn.IFNA(MAX(ABS(INDIRECT("'" &amp; N$2 &amp; "'!E" &amp; ROWS!N31)-MEMORY!N31*1000), ABS(INDIRECT("'" &amp; N$2 &amp; "'!I" &amp; ROWS!N31)-MEMORY!N31*1000), ABS(INDIRECT("'" &amp; N$2 &amp; "'!M" &amp; ROWS!N31)-MEMORY!N31*1000))/(MEMORY!N31*1000), "")</f>
        <v>0</v>
      </c>
      <c r="O31" s="2">
        <f ca="1">_xlfn.IFNA(MAX(ABS(INDIRECT("'" &amp; O$2 &amp; "'!E" &amp; ROWS!O31)-MEMORY!O31*1000), ABS(INDIRECT("'" &amp; O$2 &amp; "'!I" &amp; ROWS!O31)-MEMORY!O31*1000), ABS(INDIRECT("'" &amp; O$2 &amp; "'!M" &amp; ROWS!O31)-MEMORY!O31*1000))/(MEMORY!O31*1000), "")</f>
        <v>0</v>
      </c>
      <c r="P31" s="2">
        <f ca="1">_xlfn.IFNA(MAX(ABS(INDIRECT("'" &amp; P$2 &amp; "'!E" &amp; ROWS!P31)-MEMORY!P31*1000), ABS(INDIRECT("'" &amp; P$2 &amp; "'!I" &amp; ROWS!P31)-MEMORY!P31*1000), ABS(INDIRECT("'" &amp; P$2 &amp; "'!M" &amp; ROWS!P31)-MEMORY!P31*1000))/(MEMORY!P31*1000), "")</f>
        <v>0</v>
      </c>
      <c r="Q31" s="2">
        <f ca="1">_xlfn.IFNA(MAX(ABS(INDIRECT("'" &amp; Q$2 &amp; "'!E" &amp; ROWS!Q31)-MEMORY!Q31*1000), ABS(INDIRECT("'" &amp; Q$2 &amp; "'!I" &amp; ROWS!Q31)-MEMORY!Q31*1000), ABS(INDIRECT("'" &amp; Q$2 &amp; "'!M" &amp; ROWS!Q31)-MEMORY!Q31*1000))/(MEMORY!Q31*1000), "")</f>
        <v>2.6968716289104636E-4</v>
      </c>
      <c r="R31" s="2">
        <f ca="1">_xlfn.IFNA(MAX(ABS(INDIRECT("'" &amp; R$2 &amp; "'!E" &amp; ROWS!R31)-MEMORY!R31*1000), ABS(INDIRECT("'" &amp; R$2 &amp; "'!I" &amp; ROWS!R31)-MEMORY!R31*1000), ABS(INDIRECT("'" &amp; R$2 &amp; "'!M" &amp; ROWS!R31)-MEMORY!R31*1000))/(MEMORY!R31*1000), "")</f>
        <v>0</v>
      </c>
      <c r="S31" s="2">
        <f ca="1">_xlfn.IFNA(MAX(ABS(INDIRECT("'" &amp; S$2 &amp; "'!E" &amp; ROWS!S31)-MEMORY!S31*1000), ABS(INDIRECT("'" &amp; S$2 &amp; "'!I" &amp; ROWS!S31)-MEMORY!S31*1000), ABS(INDIRECT("'" &amp; S$2 &amp; "'!M" &amp; ROWS!S31)-MEMORY!S31*1000))/(MEMORY!S31*1000), "")</f>
        <v>0</v>
      </c>
      <c r="T31" s="2">
        <f ca="1">_xlfn.IFNA(MAX(ABS(INDIRECT("'" &amp; T$2 &amp; "'!E" &amp; ROWS!T31)-MEMORY!T31*1000), ABS(INDIRECT("'" &amp; T$2 &amp; "'!I" &amp; ROWS!T31)-MEMORY!T31*1000), ABS(INDIRECT("'" &amp; T$2 &amp; "'!M" &amp; ROWS!T31)-MEMORY!T31*1000))/(MEMORY!T31*1000), "")</f>
        <v>0</v>
      </c>
      <c r="U31" s="2">
        <f ca="1">_xlfn.IFNA(MAX(ABS(INDIRECT("'" &amp; U$2 &amp; "'!E" &amp; ROWS!U31)-MEMORY!U31*1000), ABS(INDIRECT("'" &amp; U$2 &amp; "'!I" &amp; ROWS!U31)-MEMORY!U31*1000), ABS(INDIRECT("'" &amp; U$2 &amp; "'!M" &amp; ROWS!U31)-MEMORY!U31*1000))/(MEMORY!U31*1000), "")</f>
        <v>0</v>
      </c>
      <c r="V31" s="2">
        <f ca="1">_xlfn.IFNA(MAX(ABS(INDIRECT("'" &amp; V$2 &amp; "'!E" &amp; ROWS!V31)-MEMORY!V31*1000), ABS(INDIRECT("'" &amp; V$2 &amp; "'!I" &amp; ROWS!V31)-MEMORY!V31*1000), ABS(INDIRECT("'" &amp; V$2 &amp; "'!M" &amp; ROWS!V31)-MEMORY!V31*1000))/(MEMORY!V31*1000), "")</f>
        <v>0</v>
      </c>
      <c r="W31" s="2">
        <f ca="1">_xlfn.IFNA(MAX(ABS(INDIRECT("'" &amp; W$2 &amp; "'!E" &amp; ROWS!W31)-MEMORY!W31*1000), ABS(INDIRECT("'" &amp; W$2 &amp; "'!I" &amp; ROWS!W31)-MEMORY!W31*1000), ABS(INDIRECT("'" &amp; W$2 &amp; "'!M" &amp; ROWS!W31)-MEMORY!W31*1000))/(MEMORY!W31*1000), "")</f>
        <v>0</v>
      </c>
      <c r="X31" s="2">
        <f ca="1">_xlfn.IFNA(MAX(ABS(INDIRECT("'" &amp; X$2 &amp; "'!E" &amp; ROWS!X31)-MEMORY!X31*1000), ABS(INDIRECT("'" &amp; X$2 &amp; "'!I" &amp; ROWS!X31)-MEMORY!X31*1000), ABS(INDIRECT("'" &amp; X$2 &amp; "'!M" &amp; ROWS!X31)-MEMORY!X31*1000))/(MEMORY!X31*1000), "")</f>
        <v>0</v>
      </c>
      <c r="Y31" s="2">
        <f ca="1">_xlfn.IFNA(MAX(ABS(INDIRECT("'" &amp; Y$2 &amp; "'!E" &amp; ROWS!Y31)-MEMORY!Y31*1000), ABS(INDIRECT("'" &amp; Y$2 &amp; "'!I" &amp; ROWS!Y31)-MEMORY!Y31*1000), ABS(INDIRECT("'" &amp; Y$2 &amp; "'!M" &amp; ROWS!Y31)-MEMORY!Y31*1000))/(MEMORY!Y31*1000), "")</f>
        <v>0</v>
      </c>
    </row>
    <row r="32" spans="1:25" x14ac:dyDescent="0.25">
      <c r="A32" t="str">
        <f>METRICS!A31</f>
        <v>fibonacci</v>
      </c>
      <c r="B32" s="2">
        <f ca="1">_xlfn.IFNA(MAX(ABS(INDIRECT("'" &amp; B$2 &amp; "'!E" &amp; ROWS!B32)-MEMORY!B32*1000), ABS(INDIRECT("'" &amp; B$2 &amp; "'!I" &amp; ROWS!B32)-MEMORY!B32*1000), ABS(INDIRECT("'" &amp; B$2 &amp; "'!M" &amp; ROWS!B32)-MEMORY!B32*1000))/(MEMORY!B32*1000), "")</f>
        <v>0</v>
      </c>
      <c r="C32" s="2">
        <f ca="1">_xlfn.IFNA(MAX(ABS(INDIRECT("'" &amp; C$2 &amp; "'!E" &amp; ROWS!C32)-MEMORY!C32*1000), ABS(INDIRECT("'" &amp; C$2 &amp; "'!I" &amp; ROWS!C32)-MEMORY!C32*1000), ABS(INDIRECT("'" &amp; C$2 &amp; "'!M" &amp; ROWS!C32)-MEMORY!C32*1000))/(MEMORY!C32*1000), "")</f>
        <v>0</v>
      </c>
      <c r="D32" s="2">
        <f ca="1">_xlfn.IFNA(MAX(ABS(INDIRECT("'" &amp; D$2 &amp; "'!E" &amp; ROWS!D32)-MEMORY!D32*1000), ABS(INDIRECT("'" &amp; D$2 &amp; "'!I" &amp; ROWS!D32)-MEMORY!D32*1000), ABS(INDIRECT("'" &amp; D$2 &amp; "'!M" &amp; ROWS!D32)-MEMORY!D32*1000))/(MEMORY!D32*1000), "")</f>
        <v>0</v>
      </c>
      <c r="E32" s="2">
        <f ca="1">_xlfn.IFNA(MAX(ABS(INDIRECT("'" &amp; E$2 &amp; "'!E" &amp; ROWS!E32)-MEMORY!E32*1000), ABS(INDIRECT("'" &amp; E$2 &amp; "'!I" &amp; ROWS!E32)-MEMORY!E32*1000), ABS(INDIRECT("'" &amp; E$2 &amp; "'!M" &amp; ROWS!E32)-MEMORY!E32*1000))/(MEMORY!E32*1000), "")</f>
        <v>0</v>
      </c>
      <c r="F32" s="2">
        <f ca="1">_xlfn.IFNA(MAX(ABS(INDIRECT("'" &amp; F$2 &amp; "'!E" &amp; ROWS!F32)-MEMORY!F32*1000), ABS(INDIRECT("'" &amp; F$2 &amp; "'!I" &amp; ROWS!F32)-MEMORY!F32*1000), ABS(INDIRECT("'" &amp; F$2 &amp; "'!M" &amp; ROWS!F32)-MEMORY!F32*1000))/(MEMORY!F32*1000), "")</f>
        <v>0</v>
      </c>
      <c r="G32" s="2">
        <f ca="1">_xlfn.IFNA(MAX(ABS(INDIRECT("'" &amp; G$2 &amp; "'!E" &amp; ROWS!G32)-MEMORY!G32*1000), ABS(INDIRECT("'" &amp; G$2 &amp; "'!I" &amp; ROWS!G32)-MEMORY!G32*1000), ABS(INDIRECT("'" &amp; G$2 &amp; "'!M" &amp; ROWS!G32)-MEMORY!G32*1000))/(MEMORY!G32*1000), "")</f>
        <v>0</v>
      </c>
      <c r="H32" s="2" t="str">
        <f ca="1">_xlfn.IFNA(MAX(ABS(INDIRECT("'" &amp; H$2 &amp; "'!E" &amp; ROWS!H32)-MEMORY!H32*1000), ABS(INDIRECT("'" &amp; H$2 &amp; "'!I" &amp; ROWS!H32)-MEMORY!H32*1000), ABS(INDIRECT("'" &amp; H$2 &amp; "'!M" &amp; ROWS!H32)-MEMORY!H32*1000))/(MEMORY!H32*1000), "")</f>
        <v/>
      </c>
      <c r="I32" s="2" t="str">
        <f ca="1">_xlfn.IFNA(MAX(ABS(INDIRECT("'" &amp; I$2 &amp; "'!E" &amp; ROWS!I32)-MEMORY!I32*1000), ABS(INDIRECT("'" &amp; I$2 &amp; "'!I" &amp; ROWS!I32)-MEMORY!I32*1000), ABS(INDIRECT("'" &amp; I$2 &amp; "'!M" &amp; ROWS!I32)-MEMORY!I32*1000))/(MEMORY!I32*1000), "")</f>
        <v/>
      </c>
      <c r="J32" s="2">
        <f ca="1">_xlfn.IFNA(MAX(ABS(INDIRECT("'" &amp; J$2 &amp; "'!E" &amp; ROWS!J32)-MEMORY!J32*1000), ABS(INDIRECT("'" &amp; J$2 &amp; "'!I" &amp; ROWS!J32)-MEMORY!J32*1000), ABS(INDIRECT("'" &amp; J$2 &amp; "'!M" &amp; ROWS!J32)-MEMORY!J32*1000))/(MEMORY!J32*1000), "")</f>
        <v>0</v>
      </c>
      <c r="K32" s="2">
        <f ca="1">_xlfn.IFNA(MAX(ABS(INDIRECT("'" &amp; K$2 &amp; "'!E" &amp; ROWS!K32)-MEMORY!K32*1000), ABS(INDIRECT("'" &amp; K$2 &amp; "'!I" &amp; ROWS!K32)-MEMORY!K32*1000), ABS(INDIRECT("'" &amp; K$2 &amp; "'!M" &amp; ROWS!K32)-MEMORY!K32*1000))/(MEMORY!K32*1000), "")</f>
        <v>0</v>
      </c>
      <c r="L32" s="2">
        <f ca="1">_xlfn.IFNA(MAX(ABS(INDIRECT("'" &amp; L$2 &amp; "'!E" &amp; ROWS!L32)-MEMORY!L32*1000), ABS(INDIRECT("'" &amp; L$2 &amp; "'!I" &amp; ROWS!L32)-MEMORY!L32*1000), ABS(INDIRECT("'" &amp; L$2 &amp; "'!M" &amp; ROWS!L32)-MEMORY!L32*1000))/(MEMORY!L32*1000), "")</f>
        <v>0</v>
      </c>
      <c r="M32" s="2">
        <f ca="1">_xlfn.IFNA(MAX(ABS(INDIRECT("'" &amp; M$2 &amp; "'!E" &amp; ROWS!M32)-MEMORY!M32*1000), ABS(INDIRECT("'" &amp; M$2 &amp; "'!I" &amp; ROWS!M32)-MEMORY!M32*1000), ABS(INDIRECT("'" &amp; M$2 &amp; "'!M" &amp; ROWS!M32)-MEMORY!M32*1000))/(MEMORY!M32*1000), "")</f>
        <v>0</v>
      </c>
      <c r="N32" s="2">
        <f ca="1">_xlfn.IFNA(MAX(ABS(INDIRECT("'" &amp; N$2 &amp; "'!E" &amp; ROWS!N32)-MEMORY!N32*1000), ABS(INDIRECT("'" &amp; N$2 &amp; "'!I" &amp; ROWS!N32)-MEMORY!N32*1000), ABS(INDIRECT("'" &amp; N$2 &amp; "'!M" &amp; ROWS!N32)-MEMORY!N32*1000))/(MEMORY!N32*1000), "")</f>
        <v>0</v>
      </c>
      <c r="O32" s="2">
        <f ca="1">_xlfn.IFNA(MAX(ABS(INDIRECT("'" &amp; O$2 &amp; "'!E" &amp; ROWS!O32)-MEMORY!O32*1000), ABS(INDIRECT("'" &amp; O$2 &amp; "'!I" &amp; ROWS!O32)-MEMORY!O32*1000), ABS(INDIRECT("'" &amp; O$2 &amp; "'!M" &amp; ROWS!O32)-MEMORY!O32*1000))/(MEMORY!O32*1000), "")</f>
        <v>0</v>
      </c>
      <c r="P32" s="2" t="str">
        <f ca="1">_xlfn.IFNA(MAX(ABS(INDIRECT("'" &amp; P$2 &amp; "'!E" &amp; ROWS!P32)-MEMORY!P32*1000), ABS(INDIRECT("'" &amp; P$2 &amp; "'!I" &amp; ROWS!P32)-MEMORY!P32*1000), ABS(INDIRECT("'" &amp; P$2 &amp; "'!M" &amp; ROWS!P32)-MEMORY!P32*1000))/(MEMORY!P32*1000), "")</f>
        <v/>
      </c>
      <c r="Q32" s="2" t="str">
        <f ca="1">_xlfn.IFNA(MAX(ABS(INDIRECT("'" &amp; Q$2 &amp; "'!E" &amp; ROWS!Q32)-MEMORY!Q32*1000), ABS(INDIRECT("'" &amp; Q$2 &amp; "'!I" &amp; ROWS!Q32)-MEMORY!Q32*1000), ABS(INDIRECT("'" &amp; Q$2 &amp; "'!M" &amp; ROWS!Q32)-MEMORY!Q32*1000))/(MEMORY!Q32*1000), "")</f>
        <v/>
      </c>
      <c r="R32" s="2">
        <f ca="1">_xlfn.IFNA(MAX(ABS(INDIRECT("'" &amp; R$2 &amp; "'!E" &amp; ROWS!R32)-MEMORY!R32*1000), ABS(INDIRECT("'" &amp; R$2 &amp; "'!I" &amp; ROWS!R32)-MEMORY!R32*1000), ABS(INDIRECT("'" &amp; R$2 &amp; "'!M" &amp; ROWS!R32)-MEMORY!R32*1000))/(MEMORY!R32*1000), "")</f>
        <v>0</v>
      </c>
      <c r="S32" s="2">
        <f ca="1">_xlfn.IFNA(MAX(ABS(INDIRECT("'" &amp; S$2 &amp; "'!E" &amp; ROWS!S32)-MEMORY!S32*1000), ABS(INDIRECT("'" &amp; S$2 &amp; "'!I" &amp; ROWS!S32)-MEMORY!S32*1000), ABS(INDIRECT("'" &amp; S$2 &amp; "'!M" &amp; ROWS!S32)-MEMORY!S32*1000))/(MEMORY!S32*1000), "")</f>
        <v>0</v>
      </c>
      <c r="T32" s="2">
        <f ca="1">_xlfn.IFNA(MAX(ABS(INDIRECT("'" &amp; T$2 &amp; "'!E" &amp; ROWS!T32)-MEMORY!T32*1000), ABS(INDIRECT("'" &amp; T$2 &amp; "'!I" &amp; ROWS!T32)-MEMORY!T32*1000), ABS(INDIRECT("'" &amp; T$2 &amp; "'!M" &amp; ROWS!T32)-MEMORY!T32*1000))/(MEMORY!T32*1000), "")</f>
        <v>0</v>
      </c>
      <c r="U32" s="2">
        <f ca="1">_xlfn.IFNA(MAX(ABS(INDIRECT("'" &amp; U$2 &amp; "'!E" &amp; ROWS!U32)-MEMORY!U32*1000), ABS(INDIRECT("'" &amp; U$2 &amp; "'!I" &amp; ROWS!U32)-MEMORY!U32*1000), ABS(INDIRECT("'" &amp; U$2 &amp; "'!M" &amp; ROWS!U32)-MEMORY!U32*1000))/(MEMORY!U32*1000), "")</f>
        <v>0</v>
      </c>
      <c r="V32" s="2">
        <f ca="1">_xlfn.IFNA(MAX(ABS(INDIRECT("'" &amp; V$2 &amp; "'!E" &amp; ROWS!V32)-MEMORY!V32*1000), ABS(INDIRECT("'" &amp; V$2 &amp; "'!I" &amp; ROWS!V32)-MEMORY!V32*1000), ABS(INDIRECT("'" &amp; V$2 &amp; "'!M" &amp; ROWS!V32)-MEMORY!V32*1000))/(MEMORY!V32*1000), "")</f>
        <v>0</v>
      </c>
      <c r="W32" s="2">
        <f ca="1">_xlfn.IFNA(MAX(ABS(INDIRECT("'" &amp; W$2 &amp; "'!E" &amp; ROWS!W32)-MEMORY!W32*1000), ABS(INDIRECT("'" &amp; W$2 &amp; "'!I" &amp; ROWS!W32)-MEMORY!W32*1000), ABS(INDIRECT("'" &amp; W$2 &amp; "'!M" &amp; ROWS!W32)-MEMORY!W32*1000))/(MEMORY!W32*1000), "")</f>
        <v>0</v>
      </c>
      <c r="X32" s="2" t="str">
        <f ca="1">_xlfn.IFNA(MAX(ABS(INDIRECT("'" &amp; X$2 &amp; "'!E" &amp; ROWS!X32)-MEMORY!X32*1000), ABS(INDIRECT("'" &amp; X$2 &amp; "'!I" &amp; ROWS!X32)-MEMORY!X32*1000), ABS(INDIRECT("'" &amp; X$2 &amp; "'!M" &amp; ROWS!X32)-MEMORY!X32*1000))/(MEMORY!X32*1000), "")</f>
        <v/>
      </c>
      <c r="Y32" s="2" t="str">
        <f ca="1">_xlfn.IFNA(MAX(ABS(INDIRECT("'" &amp; Y$2 &amp; "'!E" &amp; ROWS!Y32)-MEMORY!Y32*1000), ABS(INDIRECT("'" &amp; Y$2 &amp; "'!I" &amp; ROWS!Y32)-MEMORY!Y32*1000), ABS(INDIRECT("'" &amp; Y$2 &amp; "'!M" &amp; ROWS!Y32)-MEMORY!Y32*1000))/(MEMORY!Y32*1000), "")</f>
        <v/>
      </c>
    </row>
    <row r="33" spans="1:25" x14ac:dyDescent="0.25">
      <c r="A33" t="str">
        <f>METRICS!A32</f>
        <v>fmtLines</v>
      </c>
      <c r="B33" s="2">
        <f ca="1">_xlfn.IFNA(MAX(ABS(INDIRECT("'" &amp; B$2 &amp; "'!E" &amp; ROWS!B33)-MEMORY!B33*1000), ABS(INDIRECT("'" &amp; B$2 &amp; "'!I" &amp; ROWS!B33)-MEMORY!B33*1000), ABS(INDIRECT("'" &amp; B$2 &amp; "'!M" &amp; ROWS!B33)-MEMORY!B33*1000))/(MEMORY!B33*1000), "")</f>
        <v>0</v>
      </c>
      <c r="C33" s="2">
        <f ca="1">_xlfn.IFNA(MAX(ABS(INDIRECT("'" &amp; C$2 &amp; "'!E" &amp; ROWS!C33)-MEMORY!C33*1000), ABS(INDIRECT("'" &amp; C$2 &amp; "'!I" &amp; ROWS!C33)-MEMORY!C33*1000), ABS(INDIRECT("'" &amp; C$2 &amp; "'!M" &amp; ROWS!C33)-MEMORY!C33*1000))/(MEMORY!C33*1000), "")</f>
        <v>0</v>
      </c>
      <c r="D33" s="2">
        <f ca="1">_xlfn.IFNA(MAX(ABS(INDIRECT("'" &amp; D$2 &amp; "'!E" &amp; ROWS!D33)-MEMORY!D33*1000), ABS(INDIRECT("'" &amp; D$2 &amp; "'!I" &amp; ROWS!D33)-MEMORY!D33*1000), ABS(INDIRECT("'" &amp; D$2 &amp; "'!M" &amp; ROWS!D33)-MEMORY!D33*1000))/(MEMORY!D33*1000), "")</f>
        <v>0</v>
      </c>
      <c r="E33" s="2">
        <f ca="1">_xlfn.IFNA(MAX(ABS(INDIRECT("'" &amp; E$2 &amp; "'!E" &amp; ROWS!E33)-MEMORY!E33*1000), ABS(INDIRECT("'" &amp; E$2 &amp; "'!I" &amp; ROWS!E33)-MEMORY!E33*1000), ABS(INDIRECT("'" &amp; E$2 &amp; "'!M" &amp; ROWS!E33)-MEMORY!E33*1000))/(MEMORY!E33*1000), "")</f>
        <v>0</v>
      </c>
      <c r="F33" s="2">
        <f ca="1">_xlfn.IFNA(MAX(ABS(INDIRECT("'" &amp; F$2 &amp; "'!E" &amp; ROWS!F33)-MEMORY!F33*1000), ABS(INDIRECT("'" &amp; F$2 &amp; "'!I" &amp; ROWS!F33)-MEMORY!F33*1000), ABS(INDIRECT("'" &amp; F$2 &amp; "'!M" &amp; ROWS!F33)-MEMORY!F33*1000))/(MEMORY!F33*1000), "")</f>
        <v>0</v>
      </c>
      <c r="G33" s="2">
        <f ca="1">_xlfn.IFNA(MAX(ABS(INDIRECT("'" &amp; G$2 &amp; "'!E" &amp; ROWS!G33)-MEMORY!G33*1000), ABS(INDIRECT("'" &amp; G$2 &amp; "'!I" &amp; ROWS!G33)-MEMORY!G33*1000), ABS(INDIRECT("'" &amp; G$2 &amp; "'!M" &amp; ROWS!G33)-MEMORY!G33*1000))/(MEMORY!G33*1000), "")</f>
        <v>0</v>
      </c>
      <c r="H33" s="2" t="str">
        <f ca="1">_xlfn.IFNA(MAX(ABS(INDIRECT("'" &amp; H$2 &amp; "'!E" &amp; ROWS!H33)-MEMORY!H33*1000), ABS(INDIRECT("'" &amp; H$2 &amp; "'!I" &amp; ROWS!H33)-MEMORY!H33*1000), ABS(INDIRECT("'" &amp; H$2 &amp; "'!M" &amp; ROWS!H33)-MEMORY!H33*1000))/(MEMORY!H33*1000), "")</f>
        <v/>
      </c>
      <c r="I33" s="2" t="str">
        <f ca="1">_xlfn.IFNA(MAX(ABS(INDIRECT("'" &amp; I$2 &amp; "'!E" &amp; ROWS!I33)-MEMORY!I33*1000), ABS(INDIRECT("'" &amp; I$2 &amp; "'!I" &amp; ROWS!I33)-MEMORY!I33*1000), ABS(INDIRECT("'" &amp; I$2 &amp; "'!M" &amp; ROWS!I33)-MEMORY!I33*1000))/(MEMORY!I33*1000), "")</f>
        <v/>
      </c>
      <c r="J33" s="2">
        <f ca="1">_xlfn.IFNA(MAX(ABS(INDIRECT("'" &amp; J$2 &amp; "'!E" &amp; ROWS!J33)-MEMORY!J33*1000), ABS(INDIRECT("'" &amp; J$2 &amp; "'!I" &amp; ROWS!J33)-MEMORY!J33*1000), ABS(INDIRECT("'" &amp; J$2 &amp; "'!M" &amp; ROWS!J33)-MEMORY!J33*1000))/(MEMORY!J33*1000), "")</f>
        <v>0</v>
      </c>
      <c r="K33" s="2">
        <f ca="1">_xlfn.IFNA(MAX(ABS(INDIRECT("'" &amp; K$2 &amp; "'!E" &amp; ROWS!K33)-MEMORY!K33*1000), ABS(INDIRECT("'" &amp; K$2 &amp; "'!I" &amp; ROWS!K33)-MEMORY!K33*1000), ABS(INDIRECT("'" &amp; K$2 &amp; "'!M" &amp; ROWS!K33)-MEMORY!K33*1000))/(MEMORY!K33*1000), "")</f>
        <v>0</v>
      </c>
      <c r="L33" s="2">
        <f ca="1">_xlfn.IFNA(MAX(ABS(INDIRECT("'" &amp; L$2 &amp; "'!E" &amp; ROWS!L33)-MEMORY!L33*1000), ABS(INDIRECT("'" &amp; L$2 &amp; "'!I" &amp; ROWS!L33)-MEMORY!L33*1000), ABS(INDIRECT("'" &amp; L$2 &amp; "'!M" &amp; ROWS!L33)-MEMORY!L33*1000))/(MEMORY!L33*1000), "")</f>
        <v>0</v>
      </c>
      <c r="M33" s="2">
        <f ca="1">_xlfn.IFNA(MAX(ABS(INDIRECT("'" &amp; M$2 &amp; "'!E" &amp; ROWS!M33)-MEMORY!M33*1000), ABS(INDIRECT("'" &amp; M$2 &amp; "'!I" &amp; ROWS!M33)-MEMORY!M33*1000), ABS(INDIRECT("'" &amp; M$2 &amp; "'!M" &amp; ROWS!M33)-MEMORY!M33*1000))/(MEMORY!M33*1000), "")</f>
        <v>0</v>
      </c>
      <c r="N33" s="2">
        <f ca="1">_xlfn.IFNA(MAX(ABS(INDIRECT("'" &amp; N$2 &amp; "'!E" &amp; ROWS!N33)-MEMORY!N33*1000), ABS(INDIRECT("'" &amp; N$2 &amp; "'!I" &amp; ROWS!N33)-MEMORY!N33*1000), ABS(INDIRECT("'" &amp; N$2 &amp; "'!M" &amp; ROWS!N33)-MEMORY!N33*1000))/(MEMORY!N33*1000), "")</f>
        <v>0</v>
      </c>
      <c r="O33" s="2">
        <f ca="1">_xlfn.IFNA(MAX(ABS(INDIRECT("'" &amp; O$2 &amp; "'!E" &amp; ROWS!O33)-MEMORY!O33*1000), ABS(INDIRECT("'" &amp; O$2 &amp; "'!I" &amp; ROWS!O33)-MEMORY!O33*1000), ABS(INDIRECT("'" &amp; O$2 &amp; "'!M" &amp; ROWS!O33)-MEMORY!O33*1000))/(MEMORY!O33*1000), "")</f>
        <v>0</v>
      </c>
      <c r="P33" s="2" t="str">
        <f ca="1">_xlfn.IFNA(MAX(ABS(INDIRECT("'" &amp; P$2 &amp; "'!E" &amp; ROWS!P33)-MEMORY!P33*1000), ABS(INDIRECT("'" &amp; P$2 &amp; "'!I" &amp; ROWS!P33)-MEMORY!P33*1000), ABS(INDIRECT("'" &amp; P$2 &amp; "'!M" &amp; ROWS!P33)-MEMORY!P33*1000))/(MEMORY!P33*1000), "")</f>
        <v/>
      </c>
      <c r="Q33" s="2" t="str">
        <f ca="1">_xlfn.IFNA(MAX(ABS(INDIRECT("'" &amp; Q$2 &amp; "'!E" &amp; ROWS!Q33)-MEMORY!Q33*1000), ABS(INDIRECT("'" &amp; Q$2 &amp; "'!I" &amp; ROWS!Q33)-MEMORY!Q33*1000), ABS(INDIRECT("'" &amp; Q$2 &amp; "'!M" &amp; ROWS!Q33)-MEMORY!Q33*1000))/(MEMORY!Q33*1000), "")</f>
        <v/>
      </c>
      <c r="R33" s="2">
        <f ca="1">_xlfn.IFNA(MAX(ABS(INDIRECT("'" &amp; R$2 &amp; "'!E" &amp; ROWS!R33)-MEMORY!R33*1000), ABS(INDIRECT("'" &amp; R$2 &amp; "'!I" &amp; ROWS!R33)-MEMORY!R33*1000), ABS(INDIRECT("'" &amp; R$2 &amp; "'!M" &amp; ROWS!R33)-MEMORY!R33*1000))/(MEMORY!R33*1000), "")</f>
        <v>0</v>
      </c>
      <c r="S33" s="2">
        <f ca="1">_xlfn.IFNA(MAX(ABS(INDIRECT("'" &amp; S$2 &amp; "'!E" &amp; ROWS!S33)-MEMORY!S33*1000), ABS(INDIRECT("'" &amp; S$2 &amp; "'!I" &amp; ROWS!S33)-MEMORY!S33*1000), ABS(INDIRECT("'" &amp; S$2 &amp; "'!M" &amp; ROWS!S33)-MEMORY!S33*1000))/(MEMORY!S33*1000), "")</f>
        <v>0</v>
      </c>
      <c r="T33" s="2">
        <f ca="1">_xlfn.IFNA(MAX(ABS(INDIRECT("'" &amp; T$2 &amp; "'!E" &amp; ROWS!T33)-MEMORY!T33*1000), ABS(INDIRECT("'" &amp; T$2 &amp; "'!I" &amp; ROWS!T33)-MEMORY!T33*1000), ABS(INDIRECT("'" &amp; T$2 &amp; "'!M" &amp; ROWS!T33)-MEMORY!T33*1000))/(MEMORY!T33*1000), "")</f>
        <v>0</v>
      </c>
      <c r="U33" s="2">
        <f ca="1">_xlfn.IFNA(MAX(ABS(INDIRECT("'" &amp; U$2 &amp; "'!E" &amp; ROWS!U33)-MEMORY!U33*1000), ABS(INDIRECT("'" &amp; U$2 &amp; "'!I" &amp; ROWS!U33)-MEMORY!U33*1000), ABS(INDIRECT("'" &amp; U$2 &amp; "'!M" &amp; ROWS!U33)-MEMORY!U33*1000))/(MEMORY!U33*1000), "")</f>
        <v>0</v>
      </c>
      <c r="V33" s="2">
        <f ca="1">_xlfn.IFNA(MAX(ABS(INDIRECT("'" &amp; V$2 &amp; "'!E" &amp; ROWS!V33)-MEMORY!V33*1000), ABS(INDIRECT("'" &amp; V$2 &amp; "'!I" &amp; ROWS!V33)-MEMORY!V33*1000), ABS(INDIRECT("'" &amp; V$2 &amp; "'!M" &amp; ROWS!V33)-MEMORY!V33*1000))/(MEMORY!V33*1000), "")</f>
        <v>0</v>
      </c>
      <c r="W33" s="2">
        <f ca="1">_xlfn.IFNA(MAX(ABS(INDIRECT("'" &amp; W$2 &amp; "'!E" &amp; ROWS!W33)-MEMORY!W33*1000), ABS(INDIRECT("'" &amp; W$2 &amp; "'!I" &amp; ROWS!W33)-MEMORY!W33*1000), ABS(INDIRECT("'" &amp; W$2 &amp; "'!M" &amp; ROWS!W33)-MEMORY!W33*1000))/(MEMORY!W33*1000), "")</f>
        <v>0</v>
      </c>
      <c r="X33" s="2" t="str">
        <f ca="1">_xlfn.IFNA(MAX(ABS(INDIRECT("'" &amp; X$2 &amp; "'!E" &amp; ROWS!X33)-MEMORY!X33*1000), ABS(INDIRECT("'" &amp; X$2 &amp; "'!I" &amp; ROWS!X33)-MEMORY!X33*1000), ABS(INDIRECT("'" &amp; X$2 &amp; "'!M" &amp; ROWS!X33)-MEMORY!X33*1000))/(MEMORY!X33*1000), "")</f>
        <v/>
      </c>
      <c r="Y33" s="2" t="str">
        <f ca="1">_xlfn.IFNA(MAX(ABS(INDIRECT("'" &amp; Y$2 &amp; "'!E" &amp; ROWS!Y33)-MEMORY!Y33*1000), ABS(INDIRECT("'" &amp; Y$2 &amp; "'!I" &amp; ROWS!Y33)-MEMORY!Y33*1000), ABS(INDIRECT("'" &amp; Y$2 &amp; "'!M" &amp; ROWS!Y33)-MEMORY!Y33*1000))/(MEMORY!Y33*1000), "")</f>
        <v/>
      </c>
    </row>
    <row r="34" spans="1:25" x14ac:dyDescent="0.25">
      <c r="A34" t="str">
        <f>METRICS!A33</f>
        <v>forall</v>
      </c>
      <c r="B34" s="2">
        <f ca="1">_xlfn.IFNA(MAX(ABS(INDIRECT("'" &amp; B$2 &amp; "'!E" &amp; ROWS!B34)-MEMORY!B34*1000), ABS(INDIRECT("'" &amp; B$2 &amp; "'!I" &amp; ROWS!B34)-MEMORY!B34*1000), ABS(INDIRECT("'" &amp; B$2 &amp; "'!M" &amp; ROWS!B34)-MEMORY!B34*1000))/(MEMORY!B34*1000), "")</f>
        <v>1.1631978169103373E-6</v>
      </c>
      <c r="C34" s="2">
        <f ca="1">_xlfn.IFNA(MAX(ABS(INDIRECT("'" &amp; C$2 &amp; "'!E" &amp; ROWS!C34)-MEMORY!C34*1000), ABS(INDIRECT("'" &amp; C$2 &amp; "'!I" &amp; ROWS!C34)-MEMORY!C34*1000), ABS(INDIRECT("'" &amp; C$2 &amp; "'!M" &amp; ROWS!C34)-MEMORY!C34*1000))/(MEMORY!C34*1000), "")</f>
        <v>0</v>
      </c>
      <c r="D34" s="2">
        <f ca="1">_xlfn.IFNA(MAX(ABS(INDIRECT("'" &amp; D$2 &amp; "'!E" &amp; ROWS!D34)-MEMORY!D34*1000), ABS(INDIRECT("'" &amp; D$2 &amp; "'!I" &amp; ROWS!D34)-MEMORY!D34*1000), ABS(INDIRECT("'" &amp; D$2 &amp; "'!M" &amp; ROWS!D34)-MEMORY!D34*1000))/(MEMORY!D34*1000), "")</f>
        <v>0</v>
      </c>
      <c r="E34" s="2">
        <f ca="1">_xlfn.IFNA(MAX(ABS(INDIRECT("'" &amp; E$2 &amp; "'!E" &amp; ROWS!E34)-MEMORY!E34*1000), ABS(INDIRECT("'" &amp; E$2 &amp; "'!I" &amp; ROWS!E34)-MEMORY!E34*1000), ABS(INDIRECT("'" &amp; E$2 &amp; "'!M" &amp; ROWS!E34)-MEMORY!E34*1000))/(MEMORY!E34*1000), "")</f>
        <v>0</v>
      </c>
      <c r="F34" s="2" t="str">
        <f ca="1">_xlfn.IFNA(MAX(ABS(INDIRECT("'" &amp; F$2 &amp; "'!E" &amp; ROWS!F34)-MEMORY!F34*1000), ABS(INDIRECT("'" &amp; F$2 &amp; "'!I" &amp; ROWS!F34)-MEMORY!F34*1000), ABS(INDIRECT("'" &amp; F$2 &amp; "'!M" &amp; ROWS!F34)-MEMORY!F34*1000))/(MEMORY!F34*1000), "")</f>
        <v/>
      </c>
      <c r="G34" s="2">
        <f ca="1">_xlfn.IFNA(MAX(ABS(INDIRECT("'" &amp; G$2 &amp; "'!E" &amp; ROWS!G34)-MEMORY!G34*1000), ABS(INDIRECT("'" &amp; G$2 &amp; "'!I" &amp; ROWS!G34)-MEMORY!G34*1000), ABS(INDIRECT("'" &amp; G$2 &amp; "'!M" &amp; ROWS!G34)-MEMORY!G34*1000))/(MEMORY!G34*1000), "")</f>
        <v>0</v>
      </c>
      <c r="H34" s="2" t="str">
        <f ca="1">_xlfn.IFNA(MAX(ABS(INDIRECT("'" &amp; H$2 &amp; "'!E" &amp; ROWS!H34)-MEMORY!H34*1000), ABS(INDIRECT("'" &amp; H$2 &amp; "'!I" &amp; ROWS!H34)-MEMORY!H34*1000), ABS(INDIRECT("'" &amp; H$2 &amp; "'!M" &amp; ROWS!H34)-MEMORY!H34*1000))/(MEMORY!H34*1000), "")</f>
        <v/>
      </c>
      <c r="I34" s="2" t="str">
        <f ca="1">_xlfn.IFNA(MAX(ABS(INDIRECT("'" &amp; I$2 &amp; "'!E" &amp; ROWS!I34)-MEMORY!I34*1000), ABS(INDIRECT("'" &amp; I$2 &amp; "'!I" &amp; ROWS!I34)-MEMORY!I34*1000), ABS(INDIRECT("'" &amp; I$2 &amp; "'!M" &amp; ROWS!I34)-MEMORY!I34*1000))/(MEMORY!I34*1000), "")</f>
        <v/>
      </c>
      <c r="J34" s="2">
        <f ca="1">_xlfn.IFNA(MAX(ABS(INDIRECT("'" &amp; J$2 &amp; "'!E" &amp; ROWS!J34)-MEMORY!J34*1000), ABS(INDIRECT("'" &amp; J$2 &amp; "'!I" &amp; ROWS!J34)-MEMORY!J34*1000), ABS(INDIRECT("'" &amp; J$2 &amp; "'!M" &amp; ROWS!J34)-MEMORY!J34*1000))/(MEMORY!J34*1000), "")</f>
        <v>0</v>
      </c>
      <c r="K34" s="2">
        <f ca="1">_xlfn.IFNA(MAX(ABS(INDIRECT("'" &amp; K$2 &amp; "'!E" &amp; ROWS!K34)-MEMORY!K34*1000), ABS(INDIRECT("'" &amp; K$2 &amp; "'!I" &amp; ROWS!K34)-MEMORY!K34*1000), ABS(INDIRECT("'" &amp; K$2 &amp; "'!M" &amp; ROWS!K34)-MEMORY!K34*1000))/(MEMORY!K34*1000), "")</f>
        <v>0</v>
      </c>
      <c r="L34" s="2">
        <f ca="1">_xlfn.IFNA(MAX(ABS(INDIRECT("'" &amp; L$2 &amp; "'!E" &amp; ROWS!L34)-MEMORY!L34*1000), ABS(INDIRECT("'" &amp; L$2 &amp; "'!I" &amp; ROWS!L34)-MEMORY!L34*1000), ABS(INDIRECT("'" &amp; L$2 &amp; "'!M" &amp; ROWS!L34)-MEMORY!L34*1000))/(MEMORY!L34*1000), "")</f>
        <v>0</v>
      </c>
      <c r="M34" s="2" t="str">
        <f ca="1">_xlfn.IFNA(MAX(ABS(INDIRECT("'" &amp; M$2 &amp; "'!E" &amp; ROWS!M34)-MEMORY!M34*1000), ABS(INDIRECT("'" &amp; M$2 &amp; "'!I" &amp; ROWS!M34)-MEMORY!M34*1000), ABS(INDIRECT("'" &amp; M$2 &amp; "'!M" &amp; ROWS!M34)-MEMORY!M34*1000))/(MEMORY!M34*1000), "")</f>
        <v/>
      </c>
      <c r="N34" s="2" t="str">
        <f ca="1">_xlfn.IFNA(MAX(ABS(INDIRECT("'" &amp; N$2 &amp; "'!E" &amp; ROWS!N34)-MEMORY!N34*1000), ABS(INDIRECT("'" &amp; N$2 &amp; "'!I" &amp; ROWS!N34)-MEMORY!N34*1000), ABS(INDIRECT("'" &amp; N$2 &amp; "'!M" &amp; ROWS!N34)-MEMORY!N34*1000))/(MEMORY!N34*1000), "")</f>
        <v/>
      </c>
      <c r="O34" s="2" t="str">
        <f ca="1">_xlfn.IFNA(MAX(ABS(INDIRECT("'" &amp; O$2 &amp; "'!E" &amp; ROWS!O34)-MEMORY!O34*1000), ABS(INDIRECT("'" &amp; O$2 &amp; "'!I" &amp; ROWS!O34)-MEMORY!O34*1000), ABS(INDIRECT("'" &amp; O$2 &amp; "'!M" &amp; ROWS!O34)-MEMORY!O34*1000))/(MEMORY!O34*1000), "")</f>
        <v/>
      </c>
      <c r="P34" s="2">
        <f ca="1">_xlfn.IFNA(MAX(ABS(INDIRECT("'" &amp; P$2 &amp; "'!E" &amp; ROWS!P34)-MEMORY!P34*1000), ABS(INDIRECT("'" &amp; P$2 &amp; "'!I" &amp; ROWS!P34)-MEMORY!P34*1000), ABS(INDIRECT("'" &amp; P$2 &amp; "'!M" &amp; ROWS!P34)-MEMORY!P34*1000))/(MEMORY!P34*1000), "")</f>
        <v>0</v>
      </c>
      <c r="Q34" s="2">
        <f ca="1">_xlfn.IFNA(MAX(ABS(INDIRECT("'" &amp; Q$2 &amp; "'!E" &amp; ROWS!Q34)-MEMORY!Q34*1000), ABS(INDIRECT("'" &amp; Q$2 &amp; "'!I" &amp; ROWS!Q34)-MEMORY!Q34*1000), ABS(INDIRECT("'" &amp; Q$2 &amp; "'!M" &amp; ROWS!Q34)-MEMORY!Q34*1000))/(MEMORY!Q34*1000), "")</f>
        <v>0</v>
      </c>
      <c r="R34" s="2">
        <f ca="1">_xlfn.IFNA(MAX(ABS(INDIRECT("'" &amp; R$2 &amp; "'!E" &amp; ROWS!R34)-MEMORY!R34*1000), ABS(INDIRECT("'" &amp; R$2 &amp; "'!I" &amp; ROWS!R34)-MEMORY!R34*1000), ABS(INDIRECT("'" &amp; R$2 &amp; "'!M" &amp; ROWS!R34)-MEMORY!R34*1000))/(MEMORY!R34*1000), "")</f>
        <v>0</v>
      </c>
      <c r="S34" s="2">
        <f ca="1">_xlfn.IFNA(MAX(ABS(INDIRECT("'" &amp; S$2 &amp; "'!E" &amp; ROWS!S34)-MEMORY!S34*1000), ABS(INDIRECT("'" &amp; S$2 &amp; "'!I" &amp; ROWS!S34)-MEMORY!S34*1000), ABS(INDIRECT("'" &amp; S$2 &amp; "'!M" &amp; ROWS!S34)-MEMORY!S34*1000))/(MEMORY!S34*1000), "")</f>
        <v>0</v>
      </c>
      <c r="T34" s="2">
        <f ca="1">_xlfn.IFNA(MAX(ABS(INDIRECT("'" &amp; T$2 &amp; "'!E" &amp; ROWS!T34)-MEMORY!T34*1000), ABS(INDIRECT("'" &amp; T$2 &amp; "'!I" &amp; ROWS!T34)-MEMORY!T34*1000), ABS(INDIRECT("'" &amp; T$2 &amp; "'!M" &amp; ROWS!T34)-MEMORY!T34*1000))/(MEMORY!T34*1000), "")</f>
        <v>2.636435539151068E-4</v>
      </c>
      <c r="U34" s="2" t="str">
        <f ca="1">_xlfn.IFNA(MAX(ABS(INDIRECT("'" &amp; U$2 &amp; "'!E" &amp; ROWS!U34)-MEMORY!U34*1000), ABS(INDIRECT("'" &amp; U$2 &amp; "'!I" &amp; ROWS!U34)-MEMORY!U34*1000), ABS(INDIRECT("'" &amp; U$2 &amp; "'!M" &amp; ROWS!U34)-MEMORY!U34*1000))/(MEMORY!U34*1000), "")</f>
        <v/>
      </c>
      <c r="V34" s="2" t="str">
        <f ca="1">_xlfn.IFNA(MAX(ABS(INDIRECT("'" &amp; V$2 &amp; "'!E" &amp; ROWS!V34)-MEMORY!V34*1000), ABS(INDIRECT("'" &amp; V$2 &amp; "'!I" &amp; ROWS!V34)-MEMORY!V34*1000), ABS(INDIRECT("'" &amp; V$2 &amp; "'!M" &amp; ROWS!V34)-MEMORY!V34*1000))/(MEMORY!V34*1000), "")</f>
        <v/>
      </c>
      <c r="W34" s="2" t="str">
        <f ca="1">_xlfn.IFNA(MAX(ABS(INDIRECT("'" &amp; W$2 &amp; "'!E" &amp; ROWS!W34)-MEMORY!W34*1000), ABS(INDIRECT("'" &amp; W$2 &amp; "'!I" &amp; ROWS!W34)-MEMORY!W34*1000), ABS(INDIRECT("'" &amp; W$2 &amp; "'!M" &amp; ROWS!W34)-MEMORY!W34*1000))/(MEMORY!W34*1000), "")</f>
        <v/>
      </c>
      <c r="X34" s="2">
        <f ca="1">_xlfn.IFNA(MAX(ABS(INDIRECT("'" &amp; X$2 &amp; "'!E" &amp; ROWS!X34)-MEMORY!X34*1000), ABS(INDIRECT("'" &amp; X$2 &amp; "'!I" &amp; ROWS!X34)-MEMORY!X34*1000), ABS(INDIRECT("'" &amp; X$2 &amp; "'!M" &amp; ROWS!X34)-MEMORY!X34*1000))/(MEMORY!X34*1000), "")</f>
        <v>0</v>
      </c>
      <c r="Y34" s="2">
        <f ca="1">_xlfn.IFNA(MAX(ABS(INDIRECT("'" &amp; Y$2 &amp; "'!E" &amp; ROWS!Y34)-MEMORY!Y34*1000), ABS(INDIRECT("'" &amp; Y$2 &amp; "'!I" &amp; ROWS!Y34)-MEMORY!Y34*1000), ABS(INDIRECT("'" &amp; Y$2 &amp; "'!M" &amp; ROWS!Y34)-MEMORY!Y34*1000))/(MEMORY!Y34*1000), "")</f>
        <v>0</v>
      </c>
    </row>
    <row r="35" spans="1:25" x14ac:dyDescent="0.25">
      <c r="A35" t="str">
        <f>METRICS!A34</f>
        <v>forctrl</v>
      </c>
      <c r="B35" s="2">
        <f ca="1">_xlfn.IFNA(MAX(ABS(INDIRECT("'" &amp; B$2 &amp; "'!E" &amp; ROWS!B35)-MEMORY!B35*1000), ABS(INDIRECT("'" &amp; B$2 &amp; "'!I" &amp; ROWS!B35)-MEMORY!B35*1000), ABS(INDIRECT("'" &amp; B$2 &amp; "'!M" &amp; ROWS!B35)-MEMORY!B35*1000))/(MEMORY!B35*1000), "")</f>
        <v>0</v>
      </c>
      <c r="C35" s="2">
        <f ca="1">_xlfn.IFNA(MAX(ABS(INDIRECT("'" &amp; C$2 &amp; "'!E" &amp; ROWS!C35)-MEMORY!C35*1000), ABS(INDIRECT("'" &amp; C$2 &amp; "'!I" &amp; ROWS!C35)-MEMORY!C35*1000), ABS(INDIRECT("'" &amp; C$2 &amp; "'!M" &amp; ROWS!C35)-MEMORY!C35*1000))/(MEMORY!C35*1000), "")</f>
        <v>0</v>
      </c>
      <c r="D35" s="2">
        <f ca="1">_xlfn.IFNA(MAX(ABS(INDIRECT("'" &amp; D$2 &amp; "'!E" &amp; ROWS!D35)-MEMORY!D35*1000), ABS(INDIRECT("'" &amp; D$2 &amp; "'!I" &amp; ROWS!D35)-MEMORY!D35*1000), ABS(INDIRECT("'" &amp; D$2 &amp; "'!M" &amp; ROWS!D35)-MEMORY!D35*1000))/(MEMORY!D35*1000), "")</f>
        <v>0</v>
      </c>
      <c r="E35" s="2" t="str">
        <f ca="1">_xlfn.IFNA(MAX(ABS(INDIRECT("'" &amp; E$2 &amp; "'!E" &amp; ROWS!E35)-MEMORY!E35*1000), ABS(INDIRECT("'" &amp; E$2 &amp; "'!I" &amp; ROWS!E35)-MEMORY!E35*1000), ABS(INDIRECT("'" &amp; E$2 &amp; "'!M" &amp; ROWS!E35)-MEMORY!E35*1000))/(MEMORY!E35*1000), "")</f>
        <v/>
      </c>
      <c r="F35" s="2" t="str">
        <f ca="1">_xlfn.IFNA(MAX(ABS(INDIRECT("'" &amp; F$2 &amp; "'!E" &amp; ROWS!F35)-MEMORY!F35*1000), ABS(INDIRECT("'" &amp; F$2 &amp; "'!I" &amp; ROWS!F35)-MEMORY!F35*1000), ABS(INDIRECT("'" &amp; F$2 &amp; "'!M" &amp; ROWS!F35)-MEMORY!F35*1000))/(MEMORY!F35*1000), "")</f>
        <v/>
      </c>
      <c r="G35" s="2" t="str">
        <f ca="1">_xlfn.IFNA(MAX(ABS(INDIRECT("'" &amp; G$2 &amp; "'!E" &amp; ROWS!G35)-MEMORY!G35*1000), ABS(INDIRECT("'" &amp; G$2 &amp; "'!I" &amp; ROWS!G35)-MEMORY!G35*1000), ABS(INDIRECT("'" &amp; G$2 &amp; "'!M" &amp; ROWS!G35)-MEMORY!G35*1000))/(MEMORY!G35*1000), "")</f>
        <v/>
      </c>
      <c r="H35" s="2" t="str">
        <f ca="1">_xlfn.IFNA(MAX(ABS(INDIRECT("'" &amp; H$2 &amp; "'!E" &amp; ROWS!H35)-MEMORY!H35*1000), ABS(INDIRECT("'" &amp; H$2 &amp; "'!I" &amp; ROWS!H35)-MEMORY!H35*1000), ABS(INDIRECT("'" &amp; H$2 &amp; "'!M" &amp; ROWS!H35)-MEMORY!H35*1000))/(MEMORY!H35*1000), "")</f>
        <v/>
      </c>
      <c r="I35" s="2" t="str">
        <f ca="1">_xlfn.IFNA(MAX(ABS(INDIRECT("'" &amp; I$2 &amp; "'!E" &amp; ROWS!I35)-MEMORY!I35*1000), ABS(INDIRECT("'" &amp; I$2 &amp; "'!I" &amp; ROWS!I35)-MEMORY!I35*1000), ABS(INDIRECT("'" &amp; I$2 &amp; "'!M" &amp; ROWS!I35)-MEMORY!I35*1000))/(MEMORY!I35*1000), "")</f>
        <v/>
      </c>
      <c r="J35" s="2">
        <f ca="1">_xlfn.IFNA(MAX(ABS(INDIRECT("'" &amp; J$2 &amp; "'!E" &amp; ROWS!J35)-MEMORY!J35*1000), ABS(INDIRECT("'" &amp; J$2 &amp; "'!I" &amp; ROWS!J35)-MEMORY!J35*1000), ABS(INDIRECT("'" &amp; J$2 &amp; "'!M" &amp; ROWS!J35)-MEMORY!J35*1000))/(MEMORY!J35*1000), "")</f>
        <v>0</v>
      </c>
      <c r="K35" s="2">
        <f ca="1">_xlfn.IFNA(MAX(ABS(INDIRECT("'" &amp; K$2 &amp; "'!E" &amp; ROWS!K35)-MEMORY!K35*1000), ABS(INDIRECT("'" &amp; K$2 &amp; "'!I" &amp; ROWS!K35)-MEMORY!K35*1000), ABS(INDIRECT("'" &amp; K$2 &amp; "'!M" &amp; ROWS!K35)-MEMORY!K35*1000))/(MEMORY!K35*1000), "")</f>
        <v>0</v>
      </c>
      <c r="L35" s="2">
        <f ca="1">_xlfn.IFNA(MAX(ABS(INDIRECT("'" &amp; L$2 &amp; "'!E" &amp; ROWS!L35)-MEMORY!L35*1000), ABS(INDIRECT("'" &amp; L$2 &amp; "'!I" &amp; ROWS!L35)-MEMORY!L35*1000), ABS(INDIRECT("'" &amp; L$2 &amp; "'!M" &amp; ROWS!L35)-MEMORY!L35*1000))/(MEMORY!L35*1000), "")</f>
        <v>0</v>
      </c>
      <c r="M35" s="2" t="str">
        <f ca="1">_xlfn.IFNA(MAX(ABS(INDIRECT("'" &amp; M$2 &amp; "'!E" &amp; ROWS!M35)-MEMORY!M35*1000), ABS(INDIRECT("'" &amp; M$2 &amp; "'!I" &amp; ROWS!M35)-MEMORY!M35*1000), ABS(INDIRECT("'" &amp; M$2 &amp; "'!M" &amp; ROWS!M35)-MEMORY!M35*1000))/(MEMORY!M35*1000), "")</f>
        <v/>
      </c>
      <c r="N35" s="2" t="str">
        <f ca="1">_xlfn.IFNA(MAX(ABS(INDIRECT("'" &amp; N$2 &amp; "'!E" &amp; ROWS!N35)-MEMORY!N35*1000), ABS(INDIRECT("'" &amp; N$2 &amp; "'!I" &amp; ROWS!N35)-MEMORY!N35*1000), ABS(INDIRECT("'" &amp; N$2 &amp; "'!M" &amp; ROWS!N35)-MEMORY!N35*1000))/(MEMORY!N35*1000), "")</f>
        <v/>
      </c>
      <c r="O35" s="2" t="str">
        <f ca="1">_xlfn.IFNA(MAX(ABS(INDIRECT("'" &amp; O$2 &amp; "'!E" &amp; ROWS!O35)-MEMORY!O35*1000), ABS(INDIRECT("'" &amp; O$2 &amp; "'!I" &amp; ROWS!O35)-MEMORY!O35*1000), ABS(INDIRECT("'" &amp; O$2 &amp; "'!M" &amp; ROWS!O35)-MEMORY!O35*1000))/(MEMORY!O35*1000), "")</f>
        <v/>
      </c>
      <c r="P35" s="2" t="str">
        <f ca="1">_xlfn.IFNA(MAX(ABS(INDIRECT("'" &amp; P$2 &amp; "'!E" &amp; ROWS!P35)-MEMORY!P35*1000), ABS(INDIRECT("'" &amp; P$2 &amp; "'!I" &amp; ROWS!P35)-MEMORY!P35*1000), ABS(INDIRECT("'" &amp; P$2 &amp; "'!M" &amp; ROWS!P35)-MEMORY!P35*1000))/(MEMORY!P35*1000), "")</f>
        <v/>
      </c>
      <c r="Q35" s="2" t="str">
        <f ca="1">_xlfn.IFNA(MAX(ABS(INDIRECT("'" &amp; Q$2 &amp; "'!E" &amp; ROWS!Q35)-MEMORY!Q35*1000), ABS(INDIRECT("'" &amp; Q$2 &amp; "'!I" &amp; ROWS!Q35)-MEMORY!Q35*1000), ABS(INDIRECT("'" &amp; Q$2 &amp; "'!M" &amp; ROWS!Q35)-MEMORY!Q35*1000))/(MEMORY!Q35*1000), "")</f>
        <v/>
      </c>
      <c r="R35" s="2">
        <f ca="1">_xlfn.IFNA(MAX(ABS(INDIRECT("'" &amp; R$2 &amp; "'!E" &amp; ROWS!R35)-MEMORY!R35*1000), ABS(INDIRECT("'" &amp; R$2 &amp; "'!I" &amp; ROWS!R35)-MEMORY!R35*1000), ABS(INDIRECT("'" &amp; R$2 &amp; "'!M" &amp; ROWS!R35)-MEMORY!R35*1000))/(MEMORY!R35*1000), "")</f>
        <v>0</v>
      </c>
      <c r="S35" s="2">
        <f ca="1">_xlfn.IFNA(MAX(ABS(INDIRECT("'" &amp; S$2 &amp; "'!E" &amp; ROWS!S35)-MEMORY!S35*1000), ABS(INDIRECT("'" &amp; S$2 &amp; "'!I" &amp; ROWS!S35)-MEMORY!S35*1000), ABS(INDIRECT("'" &amp; S$2 &amp; "'!M" &amp; ROWS!S35)-MEMORY!S35*1000))/(MEMORY!S35*1000), "")</f>
        <v>0</v>
      </c>
      <c r="T35" s="2">
        <f ca="1">_xlfn.IFNA(MAX(ABS(INDIRECT("'" &amp; T$2 &amp; "'!E" &amp; ROWS!T35)-MEMORY!T35*1000), ABS(INDIRECT("'" &amp; T$2 &amp; "'!I" &amp; ROWS!T35)-MEMORY!T35*1000), ABS(INDIRECT("'" &amp; T$2 &amp; "'!M" &amp; ROWS!T35)-MEMORY!T35*1000))/(MEMORY!T35*1000), "")</f>
        <v>0</v>
      </c>
      <c r="U35" s="2" t="str">
        <f ca="1">_xlfn.IFNA(MAX(ABS(INDIRECT("'" &amp; U$2 &amp; "'!E" &amp; ROWS!U35)-MEMORY!U35*1000), ABS(INDIRECT("'" &amp; U$2 &amp; "'!I" &amp; ROWS!U35)-MEMORY!U35*1000), ABS(INDIRECT("'" &amp; U$2 &amp; "'!M" &amp; ROWS!U35)-MEMORY!U35*1000))/(MEMORY!U35*1000), "")</f>
        <v/>
      </c>
      <c r="V35" s="2" t="str">
        <f ca="1">_xlfn.IFNA(MAX(ABS(INDIRECT("'" &amp; V$2 &amp; "'!E" &amp; ROWS!V35)-MEMORY!V35*1000), ABS(INDIRECT("'" &amp; V$2 &amp; "'!I" &amp; ROWS!V35)-MEMORY!V35*1000), ABS(INDIRECT("'" &amp; V$2 &amp; "'!M" &amp; ROWS!V35)-MEMORY!V35*1000))/(MEMORY!V35*1000), "")</f>
        <v/>
      </c>
      <c r="W35" s="2" t="str">
        <f ca="1">_xlfn.IFNA(MAX(ABS(INDIRECT("'" &amp; W$2 &amp; "'!E" &amp; ROWS!W35)-MEMORY!W35*1000), ABS(INDIRECT("'" &amp; W$2 &amp; "'!I" &amp; ROWS!W35)-MEMORY!W35*1000), ABS(INDIRECT("'" &amp; W$2 &amp; "'!M" &amp; ROWS!W35)-MEMORY!W35*1000))/(MEMORY!W35*1000), "")</f>
        <v/>
      </c>
      <c r="X35" s="2" t="str">
        <f ca="1">_xlfn.IFNA(MAX(ABS(INDIRECT("'" &amp; X$2 &amp; "'!E" &amp; ROWS!X35)-MEMORY!X35*1000), ABS(INDIRECT("'" &amp; X$2 &amp; "'!I" &amp; ROWS!X35)-MEMORY!X35*1000), ABS(INDIRECT("'" &amp; X$2 &amp; "'!M" &amp; ROWS!X35)-MEMORY!X35*1000))/(MEMORY!X35*1000), "")</f>
        <v/>
      </c>
      <c r="Y35" s="2" t="str">
        <f ca="1">_xlfn.IFNA(MAX(ABS(INDIRECT("'" &amp; Y$2 &amp; "'!E" &amp; ROWS!Y35)-MEMORY!Y35*1000), ABS(INDIRECT("'" &amp; Y$2 &amp; "'!I" &amp; ROWS!Y35)-MEMORY!Y35*1000), ABS(INDIRECT("'" &amp; Y$2 &amp; "'!M" &amp; ROWS!Y35)-MEMORY!Y35*1000))/(MEMORY!Y35*1000), "")</f>
        <v/>
      </c>
    </row>
    <row r="36" spans="1:25" x14ac:dyDescent="0.25">
      <c r="A36" t="str">
        <f>METRICS!A35</f>
        <v>fstream_test</v>
      </c>
      <c r="B36" s="2">
        <f ca="1">_xlfn.IFNA(MAX(ABS(INDIRECT("'" &amp; B$2 &amp; "'!E" &amp; ROWS!B36)-MEMORY!B36*1000), ABS(INDIRECT("'" &amp; B$2 &amp; "'!I" &amp; ROWS!B36)-MEMORY!B36*1000), ABS(INDIRECT("'" &amp; B$2 &amp; "'!M" &amp; ROWS!B36)-MEMORY!B36*1000))/(MEMORY!B36*1000), "")</f>
        <v>0</v>
      </c>
      <c r="C36" s="2">
        <f ca="1">_xlfn.IFNA(MAX(ABS(INDIRECT("'" &amp; C$2 &amp; "'!E" &amp; ROWS!C36)-MEMORY!C36*1000), ABS(INDIRECT("'" &amp; C$2 &amp; "'!I" &amp; ROWS!C36)-MEMORY!C36*1000), ABS(INDIRECT("'" &amp; C$2 &amp; "'!M" &amp; ROWS!C36)-MEMORY!C36*1000))/(MEMORY!C36*1000), "")</f>
        <v>0</v>
      </c>
      <c r="D36" s="2">
        <f ca="1">_xlfn.IFNA(MAX(ABS(INDIRECT("'" &amp; D$2 &amp; "'!E" &amp; ROWS!D36)-MEMORY!D36*1000), ABS(INDIRECT("'" &amp; D$2 &amp; "'!I" &amp; ROWS!D36)-MEMORY!D36*1000), ABS(INDIRECT("'" &amp; D$2 &amp; "'!M" &amp; ROWS!D36)-MEMORY!D36*1000))/(MEMORY!D36*1000), "")</f>
        <v>0</v>
      </c>
      <c r="E36" s="2" t="str">
        <f ca="1">_xlfn.IFNA(MAX(ABS(INDIRECT("'" &amp; E$2 &amp; "'!E" &amp; ROWS!E36)-MEMORY!E36*1000), ABS(INDIRECT("'" &amp; E$2 &amp; "'!I" &amp; ROWS!E36)-MEMORY!E36*1000), ABS(INDIRECT("'" &amp; E$2 &amp; "'!M" &amp; ROWS!E36)-MEMORY!E36*1000))/(MEMORY!E36*1000), "")</f>
        <v/>
      </c>
      <c r="F36" s="2" t="str">
        <f ca="1">_xlfn.IFNA(MAX(ABS(INDIRECT("'" &amp; F$2 &amp; "'!E" &amp; ROWS!F36)-MEMORY!F36*1000), ABS(INDIRECT("'" &amp; F$2 &amp; "'!I" &amp; ROWS!F36)-MEMORY!F36*1000), ABS(INDIRECT("'" &amp; F$2 &amp; "'!M" &amp; ROWS!F36)-MEMORY!F36*1000))/(MEMORY!F36*1000), "")</f>
        <v/>
      </c>
      <c r="G36" s="2" t="str">
        <f ca="1">_xlfn.IFNA(MAX(ABS(INDIRECT("'" &amp; G$2 &amp; "'!E" &amp; ROWS!G36)-MEMORY!G36*1000), ABS(INDIRECT("'" &amp; G$2 &amp; "'!I" &amp; ROWS!G36)-MEMORY!G36*1000), ABS(INDIRECT("'" &amp; G$2 &amp; "'!M" &amp; ROWS!G36)-MEMORY!G36*1000))/(MEMORY!G36*1000), "")</f>
        <v/>
      </c>
      <c r="H36" s="2" t="str">
        <f ca="1">_xlfn.IFNA(MAX(ABS(INDIRECT("'" &amp; H$2 &amp; "'!E" &amp; ROWS!H36)-MEMORY!H36*1000), ABS(INDIRECT("'" &amp; H$2 &amp; "'!I" &amp; ROWS!H36)-MEMORY!H36*1000), ABS(INDIRECT("'" &amp; H$2 &amp; "'!M" &amp; ROWS!H36)-MEMORY!H36*1000))/(MEMORY!H36*1000), "")</f>
        <v/>
      </c>
      <c r="I36" s="2" t="str">
        <f ca="1">_xlfn.IFNA(MAX(ABS(INDIRECT("'" &amp; I$2 &amp; "'!E" &amp; ROWS!I36)-MEMORY!I36*1000), ABS(INDIRECT("'" &amp; I$2 &amp; "'!I" &amp; ROWS!I36)-MEMORY!I36*1000), ABS(INDIRECT("'" &amp; I$2 &amp; "'!M" &amp; ROWS!I36)-MEMORY!I36*1000))/(MEMORY!I36*1000), "")</f>
        <v/>
      </c>
      <c r="J36" s="2">
        <f ca="1">_xlfn.IFNA(MAX(ABS(INDIRECT("'" &amp; J$2 &amp; "'!E" &amp; ROWS!J36)-MEMORY!J36*1000), ABS(INDIRECT("'" &amp; J$2 &amp; "'!I" &amp; ROWS!J36)-MEMORY!J36*1000), ABS(INDIRECT("'" &amp; J$2 &amp; "'!M" &amp; ROWS!J36)-MEMORY!J36*1000))/(MEMORY!J36*1000), "")</f>
        <v>0</v>
      </c>
      <c r="K36" s="2">
        <f ca="1">_xlfn.IFNA(MAX(ABS(INDIRECT("'" &amp; K$2 &amp; "'!E" &amp; ROWS!K36)-MEMORY!K36*1000), ABS(INDIRECT("'" &amp; K$2 &amp; "'!I" &amp; ROWS!K36)-MEMORY!K36*1000), ABS(INDIRECT("'" &amp; K$2 &amp; "'!M" &amp; ROWS!K36)-MEMORY!K36*1000))/(MEMORY!K36*1000), "")</f>
        <v>7.9383980312772889E-5</v>
      </c>
      <c r="L36" s="2">
        <f ca="1">_xlfn.IFNA(MAX(ABS(INDIRECT("'" &amp; L$2 &amp; "'!E" &amp; ROWS!L36)-MEMORY!L36*1000), ABS(INDIRECT("'" &amp; L$2 &amp; "'!I" &amp; ROWS!L36)-MEMORY!L36*1000), ABS(INDIRECT("'" &amp; L$2 &amp; "'!M" &amp; ROWS!L36)-MEMORY!L36*1000))/(MEMORY!L36*1000), "")</f>
        <v>3.0395136778115504E-4</v>
      </c>
      <c r="M36" s="2" t="str">
        <f ca="1">_xlfn.IFNA(MAX(ABS(INDIRECT("'" &amp; M$2 &amp; "'!E" &amp; ROWS!M36)-MEMORY!M36*1000), ABS(INDIRECT("'" &amp; M$2 &amp; "'!I" &amp; ROWS!M36)-MEMORY!M36*1000), ABS(INDIRECT("'" &amp; M$2 &amp; "'!M" &amp; ROWS!M36)-MEMORY!M36*1000))/(MEMORY!M36*1000), "")</f>
        <v/>
      </c>
      <c r="N36" s="2" t="str">
        <f ca="1">_xlfn.IFNA(MAX(ABS(INDIRECT("'" &amp; N$2 &amp; "'!E" &amp; ROWS!N36)-MEMORY!N36*1000), ABS(INDIRECT("'" &amp; N$2 &amp; "'!I" &amp; ROWS!N36)-MEMORY!N36*1000), ABS(INDIRECT("'" &amp; N$2 &amp; "'!M" &amp; ROWS!N36)-MEMORY!N36*1000))/(MEMORY!N36*1000), "")</f>
        <v/>
      </c>
      <c r="O36" s="2" t="str">
        <f ca="1">_xlfn.IFNA(MAX(ABS(INDIRECT("'" &amp; O$2 &amp; "'!E" &amp; ROWS!O36)-MEMORY!O36*1000), ABS(INDIRECT("'" &amp; O$2 &amp; "'!I" &amp; ROWS!O36)-MEMORY!O36*1000), ABS(INDIRECT("'" &amp; O$2 &amp; "'!M" &amp; ROWS!O36)-MEMORY!O36*1000))/(MEMORY!O36*1000), "")</f>
        <v/>
      </c>
      <c r="P36" s="2" t="str">
        <f ca="1">_xlfn.IFNA(MAX(ABS(INDIRECT("'" &amp; P$2 &amp; "'!E" &amp; ROWS!P36)-MEMORY!P36*1000), ABS(INDIRECT("'" &amp; P$2 &amp; "'!I" &amp; ROWS!P36)-MEMORY!P36*1000), ABS(INDIRECT("'" &amp; P$2 &amp; "'!M" &amp; ROWS!P36)-MEMORY!P36*1000))/(MEMORY!P36*1000), "")</f>
        <v/>
      </c>
      <c r="Q36" s="2" t="str">
        <f ca="1">_xlfn.IFNA(MAX(ABS(INDIRECT("'" &amp; Q$2 &amp; "'!E" &amp; ROWS!Q36)-MEMORY!Q36*1000), ABS(INDIRECT("'" &amp; Q$2 &amp; "'!I" &amp; ROWS!Q36)-MEMORY!Q36*1000), ABS(INDIRECT("'" &amp; Q$2 &amp; "'!M" &amp; ROWS!Q36)-MEMORY!Q36*1000))/(MEMORY!Q36*1000), "")</f>
        <v/>
      </c>
      <c r="R36" s="2">
        <f ca="1">_xlfn.IFNA(MAX(ABS(INDIRECT("'" &amp; R$2 &amp; "'!E" &amp; ROWS!R36)-MEMORY!R36*1000), ABS(INDIRECT("'" &amp; R$2 &amp; "'!I" &amp; ROWS!R36)-MEMORY!R36*1000), ABS(INDIRECT("'" &amp; R$2 &amp; "'!M" &amp; ROWS!R36)-MEMORY!R36*1000))/(MEMORY!R36*1000), "")</f>
        <v>0</v>
      </c>
      <c r="S36" s="2">
        <f ca="1">_xlfn.IFNA(MAX(ABS(INDIRECT("'" &amp; S$2 &amp; "'!E" &amp; ROWS!S36)-MEMORY!S36*1000), ABS(INDIRECT("'" &amp; S$2 &amp; "'!I" &amp; ROWS!S36)-MEMORY!S36*1000), ABS(INDIRECT("'" &amp; S$2 &amp; "'!M" &amp; ROWS!S36)-MEMORY!S36*1000))/(MEMORY!S36*1000), "")</f>
        <v>0</v>
      </c>
      <c r="T36" s="2">
        <f ca="1">_xlfn.IFNA(MAX(ABS(INDIRECT("'" &amp; T$2 &amp; "'!E" &amp; ROWS!T36)-MEMORY!T36*1000), ABS(INDIRECT("'" &amp; T$2 &amp; "'!I" &amp; ROWS!T36)-MEMORY!T36*1000), ABS(INDIRECT("'" &amp; T$2 &amp; "'!M" &amp; ROWS!T36)-MEMORY!T36*1000))/(MEMORY!T36*1000), "")</f>
        <v>0</v>
      </c>
      <c r="U36" s="2" t="str">
        <f ca="1">_xlfn.IFNA(MAX(ABS(INDIRECT("'" &amp; U$2 &amp; "'!E" &amp; ROWS!U36)-MEMORY!U36*1000), ABS(INDIRECT("'" &amp; U$2 &amp; "'!I" &amp; ROWS!U36)-MEMORY!U36*1000), ABS(INDIRECT("'" &amp; U$2 &amp; "'!M" &amp; ROWS!U36)-MEMORY!U36*1000))/(MEMORY!U36*1000), "")</f>
        <v/>
      </c>
      <c r="V36" s="2" t="str">
        <f ca="1">_xlfn.IFNA(MAX(ABS(INDIRECT("'" &amp; V$2 &amp; "'!E" &amp; ROWS!V36)-MEMORY!V36*1000), ABS(INDIRECT("'" &amp; V$2 &amp; "'!I" &amp; ROWS!V36)-MEMORY!V36*1000), ABS(INDIRECT("'" &amp; V$2 &amp; "'!M" &amp; ROWS!V36)-MEMORY!V36*1000))/(MEMORY!V36*1000), "")</f>
        <v/>
      </c>
      <c r="W36" s="2" t="str">
        <f ca="1">_xlfn.IFNA(MAX(ABS(INDIRECT("'" &amp; W$2 &amp; "'!E" &amp; ROWS!W36)-MEMORY!W36*1000), ABS(INDIRECT("'" &amp; W$2 &amp; "'!I" &amp; ROWS!W36)-MEMORY!W36*1000), ABS(INDIRECT("'" &amp; W$2 &amp; "'!M" &amp; ROWS!W36)-MEMORY!W36*1000))/(MEMORY!W36*1000), "")</f>
        <v/>
      </c>
      <c r="X36" s="2" t="str">
        <f ca="1">_xlfn.IFNA(MAX(ABS(INDIRECT("'" &amp; X$2 &amp; "'!E" &amp; ROWS!X36)-MEMORY!X36*1000), ABS(INDIRECT("'" &amp; X$2 &amp; "'!I" &amp; ROWS!X36)-MEMORY!X36*1000), ABS(INDIRECT("'" &amp; X$2 &amp; "'!M" &amp; ROWS!X36)-MEMORY!X36*1000))/(MEMORY!X36*1000), "")</f>
        <v/>
      </c>
      <c r="Y36" s="2" t="str">
        <f ca="1">_xlfn.IFNA(MAX(ABS(INDIRECT("'" &amp; Y$2 &amp; "'!E" &amp; ROWS!Y36)-MEMORY!Y36*1000), ABS(INDIRECT("'" &amp; Y$2 &amp; "'!I" &amp; ROWS!Y36)-MEMORY!Y36*1000), ABS(INDIRECT("'" &amp; Y$2 &amp; "'!M" &amp; ROWS!Y36)-MEMORY!Y36*1000))/(MEMORY!Y36*1000), "")</f>
        <v/>
      </c>
    </row>
    <row r="37" spans="1:25" x14ac:dyDescent="0.25">
      <c r="A37" t="str">
        <f>METRICS!A36</f>
        <v>function-operator</v>
      </c>
      <c r="B37" s="2">
        <f ca="1">_xlfn.IFNA(MAX(ABS(INDIRECT("'" &amp; B$2 &amp; "'!E" &amp; ROWS!B37)-MEMORY!B37*1000), ABS(INDIRECT("'" &amp; B$2 &amp; "'!I" &amp; ROWS!B37)-MEMORY!B37*1000), ABS(INDIRECT("'" &amp; B$2 &amp; "'!M" &amp; ROWS!B37)-MEMORY!B37*1000))/(MEMORY!B37*1000), "")</f>
        <v>0</v>
      </c>
      <c r="C37" s="2">
        <f ca="1">_xlfn.IFNA(MAX(ABS(INDIRECT("'" &amp; C$2 &amp; "'!E" &amp; ROWS!C37)-MEMORY!C37*1000), ABS(INDIRECT("'" &amp; C$2 &amp; "'!I" &amp; ROWS!C37)-MEMORY!C37*1000), ABS(INDIRECT("'" &amp; C$2 &amp; "'!M" &amp; ROWS!C37)-MEMORY!C37*1000))/(MEMORY!C37*1000), "")</f>
        <v>0</v>
      </c>
      <c r="D37" s="2">
        <f ca="1">_xlfn.IFNA(MAX(ABS(INDIRECT("'" &amp; D$2 &amp; "'!E" &amp; ROWS!D37)-MEMORY!D37*1000), ABS(INDIRECT("'" &amp; D$2 &amp; "'!I" &amp; ROWS!D37)-MEMORY!D37*1000), ABS(INDIRECT("'" &amp; D$2 &amp; "'!M" &amp; ROWS!D37)-MEMORY!D37*1000))/(MEMORY!D37*1000), "")</f>
        <v>0</v>
      </c>
      <c r="E37" s="2">
        <f ca="1">_xlfn.IFNA(MAX(ABS(INDIRECT("'" &amp; E$2 &amp; "'!E" &amp; ROWS!E37)-MEMORY!E37*1000), ABS(INDIRECT("'" &amp; E$2 &amp; "'!I" &amp; ROWS!E37)-MEMORY!E37*1000), ABS(INDIRECT("'" &amp; E$2 &amp; "'!M" &amp; ROWS!E37)-MEMORY!E37*1000))/(MEMORY!E37*1000), "")</f>
        <v>0</v>
      </c>
      <c r="F37" s="2">
        <f ca="1">_xlfn.IFNA(MAX(ABS(INDIRECT("'" &amp; F$2 &amp; "'!E" &amp; ROWS!F37)-MEMORY!F37*1000), ABS(INDIRECT("'" &amp; F$2 &amp; "'!I" &amp; ROWS!F37)-MEMORY!F37*1000), ABS(INDIRECT("'" &amp; F$2 &amp; "'!M" &amp; ROWS!F37)-MEMORY!F37*1000))/(MEMORY!F37*1000), "")</f>
        <v>0</v>
      </c>
      <c r="G37" s="2">
        <f ca="1">_xlfn.IFNA(MAX(ABS(INDIRECT("'" &amp; G$2 &amp; "'!E" &amp; ROWS!G37)-MEMORY!G37*1000), ABS(INDIRECT("'" &amp; G$2 &amp; "'!I" &amp; ROWS!G37)-MEMORY!G37*1000), ABS(INDIRECT("'" &amp; G$2 &amp; "'!M" &amp; ROWS!G37)-MEMORY!G37*1000))/(MEMORY!G37*1000), "")</f>
        <v>0</v>
      </c>
      <c r="H37" s="2" t="str">
        <f ca="1">_xlfn.IFNA(MAX(ABS(INDIRECT("'" &amp; H$2 &amp; "'!E" &amp; ROWS!H37)-MEMORY!H37*1000), ABS(INDIRECT("'" &amp; H$2 &amp; "'!I" &amp; ROWS!H37)-MEMORY!H37*1000), ABS(INDIRECT("'" &amp; H$2 &amp; "'!M" &amp; ROWS!H37)-MEMORY!H37*1000))/(MEMORY!H37*1000), "")</f>
        <v/>
      </c>
      <c r="I37" s="2" t="str">
        <f ca="1">_xlfn.IFNA(MAX(ABS(INDIRECT("'" &amp; I$2 &amp; "'!E" &amp; ROWS!I37)-MEMORY!I37*1000), ABS(INDIRECT("'" &amp; I$2 &amp; "'!I" &amp; ROWS!I37)-MEMORY!I37*1000), ABS(INDIRECT("'" &amp; I$2 &amp; "'!M" &amp; ROWS!I37)-MEMORY!I37*1000))/(MEMORY!I37*1000), "")</f>
        <v/>
      </c>
      <c r="J37" s="2">
        <f ca="1">_xlfn.IFNA(MAX(ABS(INDIRECT("'" &amp; J$2 &amp; "'!E" &amp; ROWS!J37)-MEMORY!J37*1000), ABS(INDIRECT("'" &amp; J$2 &amp; "'!I" &amp; ROWS!J37)-MEMORY!J37*1000), ABS(INDIRECT("'" &amp; J$2 &amp; "'!M" &amp; ROWS!J37)-MEMORY!J37*1000))/(MEMORY!J37*1000), "")</f>
        <v>0</v>
      </c>
      <c r="K37" s="2">
        <f ca="1">_xlfn.IFNA(MAX(ABS(INDIRECT("'" &amp; K$2 &amp; "'!E" &amp; ROWS!K37)-MEMORY!K37*1000), ABS(INDIRECT("'" &amp; K$2 &amp; "'!I" &amp; ROWS!K37)-MEMORY!K37*1000), ABS(INDIRECT("'" &amp; K$2 &amp; "'!M" &amp; ROWS!K37)-MEMORY!K37*1000))/(MEMORY!K37*1000), "")</f>
        <v>0</v>
      </c>
      <c r="L37" s="2">
        <f ca="1">_xlfn.IFNA(MAX(ABS(INDIRECT("'" &amp; L$2 &amp; "'!E" &amp; ROWS!L37)-MEMORY!L37*1000), ABS(INDIRECT("'" &amp; L$2 &amp; "'!I" &amp; ROWS!L37)-MEMORY!L37*1000), ABS(INDIRECT("'" &amp; L$2 &amp; "'!M" &amp; ROWS!L37)-MEMORY!L37*1000))/(MEMORY!L37*1000), "")</f>
        <v>0</v>
      </c>
      <c r="M37" s="2">
        <f ca="1">_xlfn.IFNA(MAX(ABS(INDIRECT("'" &amp; M$2 &amp; "'!E" &amp; ROWS!M37)-MEMORY!M37*1000), ABS(INDIRECT("'" &amp; M$2 &amp; "'!I" &amp; ROWS!M37)-MEMORY!M37*1000), ABS(INDIRECT("'" &amp; M$2 &amp; "'!M" &amp; ROWS!M37)-MEMORY!M37*1000))/(MEMORY!M37*1000), "")</f>
        <v>0</v>
      </c>
      <c r="N37" s="2">
        <f ca="1">_xlfn.IFNA(MAX(ABS(INDIRECT("'" &amp; N$2 &amp; "'!E" &amp; ROWS!N37)-MEMORY!N37*1000), ABS(INDIRECT("'" &amp; N$2 &amp; "'!I" &amp; ROWS!N37)-MEMORY!N37*1000), ABS(INDIRECT("'" &amp; N$2 &amp; "'!M" &amp; ROWS!N37)-MEMORY!N37*1000))/(MEMORY!N37*1000), "")</f>
        <v>0</v>
      </c>
      <c r="O37" s="2">
        <f ca="1">_xlfn.IFNA(MAX(ABS(INDIRECT("'" &amp; O$2 &amp; "'!E" &amp; ROWS!O37)-MEMORY!O37*1000), ABS(INDIRECT("'" &amp; O$2 &amp; "'!I" &amp; ROWS!O37)-MEMORY!O37*1000), ABS(INDIRECT("'" &amp; O$2 &amp; "'!M" &amp; ROWS!O37)-MEMORY!O37*1000))/(MEMORY!O37*1000), "")</f>
        <v>0</v>
      </c>
      <c r="P37" s="2">
        <f ca="1">_xlfn.IFNA(MAX(ABS(INDIRECT("'" &amp; P$2 &amp; "'!E" &amp; ROWS!P37)-MEMORY!P37*1000), ABS(INDIRECT("'" &amp; P$2 &amp; "'!I" &amp; ROWS!P37)-MEMORY!P37*1000), ABS(INDIRECT("'" &amp; P$2 &amp; "'!M" &amp; ROWS!P37)-MEMORY!P37*1000))/(MEMORY!P37*1000), "")</f>
        <v>0</v>
      </c>
      <c r="Q37" s="2">
        <f ca="1">_xlfn.IFNA(MAX(ABS(INDIRECT("'" &amp; Q$2 &amp; "'!E" &amp; ROWS!Q37)-MEMORY!Q37*1000), ABS(INDIRECT("'" &amp; Q$2 &amp; "'!I" &amp; ROWS!Q37)-MEMORY!Q37*1000), ABS(INDIRECT("'" &amp; Q$2 &amp; "'!M" &amp; ROWS!Q37)-MEMORY!Q37*1000))/(MEMORY!Q37*1000), "")</f>
        <v>0</v>
      </c>
      <c r="R37" s="2">
        <f ca="1">_xlfn.IFNA(MAX(ABS(INDIRECT("'" &amp; R$2 &amp; "'!E" &amp; ROWS!R37)-MEMORY!R37*1000), ABS(INDIRECT("'" &amp; R$2 &amp; "'!I" &amp; ROWS!R37)-MEMORY!R37*1000), ABS(INDIRECT("'" &amp; R$2 &amp; "'!M" &amp; ROWS!R37)-MEMORY!R37*1000))/(MEMORY!R37*1000), "")</f>
        <v>0</v>
      </c>
      <c r="S37" s="2">
        <f ca="1">_xlfn.IFNA(MAX(ABS(INDIRECT("'" &amp; S$2 &amp; "'!E" &amp; ROWS!S37)-MEMORY!S37*1000), ABS(INDIRECT("'" &amp; S$2 &amp; "'!I" &amp; ROWS!S37)-MEMORY!S37*1000), ABS(INDIRECT("'" &amp; S$2 &amp; "'!M" &amp; ROWS!S37)-MEMORY!S37*1000))/(MEMORY!S37*1000), "")</f>
        <v>0</v>
      </c>
      <c r="T37" s="2">
        <f ca="1">_xlfn.IFNA(MAX(ABS(INDIRECT("'" &amp; T$2 &amp; "'!E" &amp; ROWS!T37)-MEMORY!T37*1000), ABS(INDIRECT("'" &amp; T$2 &amp; "'!I" &amp; ROWS!T37)-MEMORY!T37*1000), ABS(INDIRECT("'" &amp; T$2 &amp; "'!M" &amp; ROWS!T37)-MEMORY!T37*1000))/(MEMORY!T37*1000), "")</f>
        <v>0</v>
      </c>
      <c r="U37" s="2">
        <f ca="1">_xlfn.IFNA(MAX(ABS(INDIRECT("'" &amp; U$2 &amp; "'!E" &amp; ROWS!U37)-MEMORY!U37*1000), ABS(INDIRECT("'" &amp; U$2 &amp; "'!I" &amp; ROWS!U37)-MEMORY!U37*1000), ABS(INDIRECT("'" &amp; U$2 &amp; "'!M" &amp; ROWS!U37)-MEMORY!U37*1000))/(MEMORY!U37*1000), "")</f>
        <v>0</v>
      </c>
      <c r="V37" s="2">
        <f ca="1">_xlfn.IFNA(MAX(ABS(INDIRECT("'" &amp; V$2 &amp; "'!E" &amp; ROWS!V37)-MEMORY!V37*1000), ABS(INDIRECT("'" &amp; V$2 &amp; "'!I" &amp; ROWS!V37)-MEMORY!V37*1000), ABS(INDIRECT("'" &amp; V$2 &amp; "'!M" &amp; ROWS!V37)-MEMORY!V37*1000))/(MEMORY!V37*1000), "")</f>
        <v>3.3476164970540974E-5</v>
      </c>
      <c r="W37" s="2">
        <f ca="1">_xlfn.IFNA(MAX(ABS(INDIRECT("'" &amp; W$2 &amp; "'!E" &amp; ROWS!W37)-MEMORY!W37*1000), ABS(INDIRECT("'" &amp; W$2 &amp; "'!I" &amp; ROWS!W37)-MEMORY!W37*1000), ABS(INDIRECT("'" &amp; W$2 &amp; "'!M" &amp; ROWS!W37)-MEMORY!W37*1000))/(MEMORY!W37*1000), "")</f>
        <v>0</v>
      </c>
      <c r="X37" s="2">
        <f ca="1">_xlfn.IFNA(MAX(ABS(INDIRECT("'" &amp; X$2 &amp; "'!E" &amp; ROWS!X37)-MEMORY!X37*1000), ABS(INDIRECT("'" &amp; X$2 &amp; "'!I" &amp; ROWS!X37)-MEMORY!X37*1000), ABS(INDIRECT("'" &amp; X$2 &amp; "'!M" &amp; ROWS!X37)-MEMORY!X37*1000))/(MEMORY!X37*1000), "")</f>
        <v>9.3935787374466566E-7</v>
      </c>
      <c r="Y37" s="2">
        <f ca="1">_xlfn.IFNA(MAX(ABS(INDIRECT("'" &amp; Y$2 &amp; "'!E" &amp; ROWS!Y37)-MEMORY!Y37*1000), ABS(INDIRECT("'" &amp; Y$2 &amp; "'!I" &amp; ROWS!Y37)-MEMORY!Y37*1000), ABS(INDIRECT("'" &amp; Y$2 &amp; "'!M" &amp; ROWS!Y37)-MEMORY!Y37*1000))/(MEMORY!Y37*1000), "")</f>
        <v>0</v>
      </c>
    </row>
    <row r="38" spans="1:25" x14ac:dyDescent="0.25">
      <c r="A38" t="str">
        <f>METRICS!A37</f>
        <v>functions</v>
      </c>
      <c r="B38" s="2">
        <f ca="1">_xlfn.IFNA(MAX(ABS(INDIRECT("'" &amp; B$2 &amp; "'!E" &amp; ROWS!B38)-MEMORY!B38*1000), ABS(INDIRECT("'" &amp; B$2 &amp; "'!I" &amp; ROWS!B38)-MEMORY!B38*1000), ABS(INDIRECT("'" &amp; B$2 &amp; "'!M" &amp; ROWS!B38)-MEMORY!B38*1000))/(MEMORY!B38*1000), "")</f>
        <v>0</v>
      </c>
      <c r="C38" s="2">
        <f ca="1">_xlfn.IFNA(MAX(ABS(INDIRECT("'" &amp; C$2 &amp; "'!E" &amp; ROWS!C38)-MEMORY!C38*1000), ABS(INDIRECT("'" &amp; C$2 &amp; "'!I" &amp; ROWS!C38)-MEMORY!C38*1000), ABS(INDIRECT("'" &amp; C$2 &amp; "'!M" &amp; ROWS!C38)-MEMORY!C38*1000))/(MEMORY!C38*1000), "")</f>
        <v>0</v>
      </c>
      <c r="D38" s="2">
        <f ca="1">_xlfn.IFNA(MAX(ABS(INDIRECT("'" &amp; D$2 &amp; "'!E" &amp; ROWS!D38)-MEMORY!D38*1000), ABS(INDIRECT("'" &amp; D$2 &amp; "'!I" &amp; ROWS!D38)-MEMORY!D38*1000), ABS(INDIRECT("'" &amp; D$2 &amp; "'!M" &amp; ROWS!D38)-MEMORY!D38*1000))/(MEMORY!D38*1000), "")</f>
        <v>0</v>
      </c>
      <c r="E38" s="2">
        <f ca="1">_xlfn.IFNA(MAX(ABS(INDIRECT("'" &amp; E$2 &amp; "'!E" &amp; ROWS!E38)-MEMORY!E38*1000), ABS(INDIRECT("'" &amp; E$2 &amp; "'!I" &amp; ROWS!E38)-MEMORY!E38*1000), ABS(INDIRECT("'" &amp; E$2 &amp; "'!M" &amp; ROWS!E38)-MEMORY!E38*1000))/(MEMORY!E38*1000), "")</f>
        <v>0</v>
      </c>
      <c r="F38" s="2">
        <f ca="1">_xlfn.IFNA(MAX(ABS(INDIRECT("'" &amp; F$2 &amp; "'!E" &amp; ROWS!F38)-MEMORY!F38*1000), ABS(INDIRECT("'" &amp; F$2 &amp; "'!I" &amp; ROWS!F38)-MEMORY!F38*1000), ABS(INDIRECT("'" &amp; F$2 &amp; "'!M" &amp; ROWS!F38)-MEMORY!F38*1000))/(MEMORY!F38*1000), "")</f>
        <v>0</v>
      </c>
      <c r="G38" s="2">
        <f ca="1">_xlfn.IFNA(MAX(ABS(INDIRECT("'" &amp; G$2 &amp; "'!E" &amp; ROWS!G38)-MEMORY!G38*1000), ABS(INDIRECT("'" &amp; G$2 &amp; "'!I" &amp; ROWS!G38)-MEMORY!G38*1000), ABS(INDIRECT("'" &amp; G$2 &amp; "'!M" &amp; ROWS!G38)-MEMORY!G38*1000))/(MEMORY!G38*1000), "")</f>
        <v>0</v>
      </c>
      <c r="H38" s="2">
        <f ca="1">_xlfn.IFNA(MAX(ABS(INDIRECT("'" &amp; H$2 &amp; "'!E" &amp; ROWS!H38)-MEMORY!H38*1000), ABS(INDIRECT("'" &amp; H$2 &amp; "'!I" &amp; ROWS!H38)-MEMORY!H38*1000), ABS(INDIRECT("'" &amp; H$2 &amp; "'!M" &amp; ROWS!H38)-MEMORY!H38*1000))/(MEMORY!H38*1000), "")</f>
        <v>0</v>
      </c>
      <c r="I38" s="2">
        <f ca="1">_xlfn.IFNA(MAX(ABS(INDIRECT("'" &amp; I$2 &amp; "'!E" &amp; ROWS!I38)-MEMORY!I38*1000), ABS(INDIRECT("'" &amp; I$2 &amp; "'!I" &amp; ROWS!I38)-MEMORY!I38*1000), ABS(INDIRECT("'" &amp; I$2 &amp; "'!M" &amp; ROWS!I38)-MEMORY!I38*1000))/(MEMORY!I38*1000), "")</f>
        <v>0</v>
      </c>
      <c r="J38" s="2">
        <f ca="1">_xlfn.IFNA(MAX(ABS(INDIRECT("'" &amp; J$2 &amp; "'!E" &amp; ROWS!J38)-MEMORY!J38*1000), ABS(INDIRECT("'" &amp; J$2 &amp; "'!I" &amp; ROWS!J38)-MEMORY!J38*1000), ABS(INDIRECT("'" &amp; J$2 &amp; "'!M" &amp; ROWS!J38)-MEMORY!J38*1000))/(MEMORY!J38*1000), "")</f>
        <v>0</v>
      </c>
      <c r="K38" s="2">
        <f ca="1">_xlfn.IFNA(MAX(ABS(INDIRECT("'" &amp; K$2 &amp; "'!E" &amp; ROWS!K38)-MEMORY!K38*1000), ABS(INDIRECT("'" &amp; K$2 &amp; "'!I" &amp; ROWS!K38)-MEMORY!K38*1000), ABS(INDIRECT("'" &amp; K$2 &amp; "'!M" &amp; ROWS!K38)-MEMORY!K38*1000))/(MEMORY!K38*1000), "")</f>
        <v>0</v>
      </c>
      <c r="L38" s="2">
        <f ca="1">_xlfn.IFNA(MAX(ABS(INDIRECT("'" &amp; L$2 &amp; "'!E" &amp; ROWS!L38)-MEMORY!L38*1000), ABS(INDIRECT("'" &amp; L$2 &amp; "'!I" &amp; ROWS!L38)-MEMORY!L38*1000), ABS(INDIRECT("'" &amp; L$2 &amp; "'!M" &amp; ROWS!L38)-MEMORY!L38*1000))/(MEMORY!L38*1000), "")</f>
        <v>0</v>
      </c>
      <c r="M38" s="2">
        <f ca="1">_xlfn.IFNA(MAX(ABS(INDIRECT("'" &amp; M$2 &amp; "'!E" &amp; ROWS!M38)-MEMORY!M38*1000), ABS(INDIRECT("'" &amp; M$2 &amp; "'!I" &amp; ROWS!M38)-MEMORY!M38*1000), ABS(INDIRECT("'" &amp; M$2 &amp; "'!M" &amp; ROWS!M38)-MEMORY!M38*1000))/(MEMORY!M38*1000), "")</f>
        <v>0</v>
      </c>
      <c r="N38" s="2">
        <f ca="1">_xlfn.IFNA(MAX(ABS(INDIRECT("'" &amp; N$2 &amp; "'!E" &amp; ROWS!N38)-MEMORY!N38*1000), ABS(INDIRECT("'" &amp; N$2 &amp; "'!I" &amp; ROWS!N38)-MEMORY!N38*1000), ABS(INDIRECT("'" &amp; N$2 &amp; "'!M" &amp; ROWS!N38)-MEMORY!N38*1000))/(MEMORY!N38*1000), "")</f>
        <v>0</v>
      </c>
      <c r="O38" s="2">
        <f ca="1">_xlfn.IFNA(MAX(ABS(INDIRECT("'" &amp; O$2 &amp; "'!E" &amp; ROWS!O38)-MEMORY!O38*1000), ABS(INDIRECT("'" &amp; O$2 &amp; "'!I" &amp; ROWS!O38)-MEMORY!O38*1000), ABS(INDIRECT("'" &amp; O$2 &amp; "'!M" &amp; ROWS!O38)-MEMORY!O38*1000))/(MEMORY!O38*1000), "")</f>
        <v>0</v>
      </c>
      <c r="P38" s="2">
        <f ca="1">_xlfn.IFNA(MAX(ABS(INDIRECT("'" &amp; P$2 &amp; "'!E" &amp; ROWS!P38)-MEMORY!P38*1000), ABS(INDIRECT("'" &amp; P$2 &amp; "'!I" &amp; ROWS!P38)-MEMORY!P38*1000), ABS(INDIRECT("'" &amp; P$2 &amp; "'!M" &amp; ROWS!P38)-MEMORY!P38*1000))/(MEMORY!P38*1000), "")</f>
        <v>0</v>
      </c>
      <c r="Q38" s="2">
        <f ca="1">_xlfn.IFNA(MAX(ABS(INDIRECT("'" &amp; Q$2 &amp; "'!E" &amp; ROWS!Q38)-MEMORY!Q38*1000), ABS(INDIRECT("'" &amp; Q$2 &amp; "'!I" &amp; ROWS!Q38)-MEMORY!Q38*1000), ABS(INDIRECT("'" &amp; Q$2 &amp; "'!M" &amp; ROWS!Q38)-MEMORY!Q38*1000))/(MEMORY!Q38*1000), "")</f>
        <v>0</v>
      </c>
      <c r="R38" s="2">
        <f ca="1">_xlfn.IFNA(MAX(ABS(INDIRECT("'" &amp; R$2 &amp; "'!E" &amp; ROWS!R38)-MEMORY!R38*1000), ABS(INDIRECT("'" &amp; R$2 &amp; "'!I" &amp; ROWS!R38)-MEMORY!R38*1000), ABS(INDIRECT("'" &amp; R$2 &amp; "'!M" &amp; ROWS!R38)-MEMORY!R38*1000))/(MEMORY!R38*1000), "")</f>
        <v>0</v>
      </c>
      <c r="S38" s="2">
        <f ca="1">_xlfn.IFNA(MAX(ABS(INDIRECT("'" &amp; S$2 &amp; "'!E" &amp; ROWS!S38)-MEMORY!S38*1000), ABS(INDIRECT("'" &amp; S$2 &amp; "'!I" &amp; ROWS!S38)-MEMORY!S38*1000), ABS(INDIRECT("'" &amp; S$2 &amp; "'!M" &amp; ROWS!S38)-MEMORY!S38*1000))/(MEMORY!S38*1000), "")</f>
        <v>0</v>
      </c>
      <c r="T38" s="2">
        <f ca="1">_xlfn.IFNA(MAX(ABS(INDIRECT("'" &amp; T$2 &amp; "'!E" &amp; ROWS!T38)-MEMORY!T38*1000), ABS(INDIRECT("'" &amp; T$2 &amp; "'!I" &amp; ROWS!T38)-MEMORY!T38*1000), ABS(INDIRECT("'" &amp; T$2 &amp; "'!M" &amp; ROWS!T38)-MEMORY!T38*1000))/(MEMORY!T38*1000), "")</f>
        <v>0</v>
      </c>
      <c r="U38" s="2">
        <f ca="1">_xlfn.IFNA(MAX(ABS(INDIRECT("'" &amp; U$2 &amp; "'!E" &amp; ROWS!U38)-MEMORY!U38*1000), ABS(INDIRECT("'" &amp; U$2 &amp; "'!I" &amp; ROWS!U38)-MEMORY!U38*1000), ABS(INDIRECT("'" &amp; U$2 &amp; "'!M" &amp; ROWS!U38)-MEMORY!U38*1000))/(MEMORY!U38*1000), "")</f>
        <v>6.9832402234636874E-4</v>
      </c>
      <c r="V38" s="2">
        <f ca="1">_xlfn.IFNA(MAX(ABS(INDIRECT("'" &amp; V$2 &amp; "'!E" &amp; ROWS!V38)-MEMORY!V38*1000), ABS(INDIRECT("'" &amp; V$2 &amp; "'!I" &amp; ROWS!V38)-MEMORY!V38*1000), ABS(INDIRECT("'" &amp; V$2 &amp; "'!M" &amp; ROWS!V38)-MEMORY!V38*1000))/(MEMORY!V38*1000), "")</f>
        <v>0</v>
      </c>
      <c r="W38" s="2">
        <f ca="1">_xlfn.IFNA(MAX(ABS(INDIRECT("'" &amp; W$2 &amp; "'!E" &amp; ROWS!W38)-MEMORY!W38*1000), ABS(INDIRECT("'" &amp; W$2 &amp; "'!I" &amp; ROWS!W38)-MEMORY!W38*1000), ABS(INDIRECT("'" &amp; W$2 &amp; "'!M" &amp; ROWS!W38)-MEMORY!W38*1000))/(MEMORY!W38*1000), "")</f>
        <v>0</v>
      </c>
      <c r="X38" s="2">
        <f ca="1">_xlfn.IFNA(MAX(ABS(INDIRECT("'" &amp; X$2 &amp; "'!E" &amp; ROWS!X38)-MEMORY!X38*1000), ABS(INDIRECT("'" &amp; X$2 &amp; "'!I" &amp; ROWS!X38)-MEMORY!X38*1000), ABS(INDIRECT("'" &amp; X$2 &amp; "'!M" &amp; ROWS!X38)-MEMORY!X38*1000))/(MEMORY!X38*1000), "")</f>
        <v>0</v>
      </c>
      <c r="Y38" s="2">
        <f ca="1">_xlfn.IFNA(MAX(ABS(INDIRECT("'" &amp; Y$2 &amp; "'!E" &amp; ROWS!Y38)-MEMORY!Y38*1000), ABS(INDIRECT("'" &amp; Y$2 &amp; "'!I" &amp; ROWS!Y38)-MEMORY!Y38*1000), ABS(INDIRECT("'" &amp; Y$2 &amp; "'!M" &amp; ROWS!Y38)-MEMORY!Y38*1000))/(MEMORY!Y38*1000), "")</f>
        <v>0</v>
      </c>
    </row>
    <row r="39" spans="1:25" x14ac:dyDescent="0.25">
      <c r="A39" t="str">
        <f>METRICS!A38</f>
        <v>gccExtensions</v>
      </c>
      <c r="B39" s="2">
        <f ca="1">_xlfn.IFNA(MAX(ABS(INDIRECT("'" &amp; B$2 &amp; "'!E" &amp; ROWS!B39)-MEMORY!B39*1000), ABS(INDIRECT("'" &amp; B$2 &amp; "'!I" &amp; ROWS!B39)-MEMORY!B39*1000), ABS(INDIRECT("'" &amp; B$2 &amp; "'!M" &amp; ROWS!B39)-MEMORY!B39*1000))/(MEMORY!B39*1000), "")</f>
        <v>0</v>
      </c>
      <c r="C39" s="2">
        <f ca="1">_xlfn.IFNA(MAX(ABS(INDIRECT("'" &amp; C$2 &amp; "'!E" &amp; ROWS!C39)-MEMORY!C39*1000), ABS(INDIRECT("'" &amp; C$2 &amp; "'!I" &amp; ROWS!C39)-MEMORY!C39*1000), ABS(INDIRECT("'" &amp; C$2 &amp; "'!M" &amp; ROWS!C39)-MEMORY!C39*1000))/(MEMORY!C39*1000), "")</f>
        <v>0</v>
      </c>
      <c r="D39" s="2">
        <f ca="1">_xlfn.IFNA(MAX(ABS(INDIRECT("'" &amp; D$2 &amp; "'!E" &amp; ROWS!D39)-MEMORY!D39*1000), ABS(INDIRECT("'" &amp; D$2 &amp; "'!I" &amp; ROWS!D39)-MEMORY!D39*1000), ABS(INDIRECT("'" &amp; D$2 &amp; "'!M" &amp; ROWS!D39)-MEMORY!D39*1000))/(MEMORY!D39*1000), "")</f>
        <v>0</v>
      </c>
      <c r="E39" s="2">
        <f ca="1">_xlfn.IFNA(MAX(ABS(INDIRECT("'" &amp; E$2 &amp; "'!E" &amp; ROWS!E39)-MEMORY!E39*1000), ABS(INDIRECT("'" &amp; E$2 &amp; "'!I" &amp; ROWS!E39)-MEMORY!E39*1000), ABS(INDIRECT("'" &amp; E$2 &amp; "'!M" &amp; ROWS!E39)-MEMORY!E39*1000))/(MEMORY!E39*1000), "")</f>
        <v>0</v>
      </c>
      <c r="F39" s="2">
        <f ca="1">_xlfn.IFNA(MAX(ABS(INDIRECT("'" &amp; F$2 &amp; "'!E" &amp; ROWS!F39)-MEMORY!F39*1000), ABS(INDIRECT("'" &amp; F$2 &amp; "'!I" &amp; ROWS!F39)-MEMORY!F39*1000), ABS(INDIRECT("'" &amp; F$2 &amp; "'!M" &amp; ROWS!F39)-MEMORY!F39*1000))/(MEMORY!F39*1000), "")</f>
        <v>0</v>
      </c>
      <c r="G39" s="2">
        <f ca="1">_xlfn.IFNA(MAX(ABS(INDIRECT("'" &amp; G$2 &amp; "'!E" &amp; ROWS!G39)-MEMORY!G39*1000), ABS(INDIRECT("'" &amp; G$2 &amp; "'!I" &amp; ROWS!G39)-MEMORY!G39*1000), ABS(INDIRECT("'" &amp; G$2 &amp; "'!M" &amp; ROWS!G39)-MEMORY!G39*1000))/(MEMORY!G39*1000), "")</f>
        <v>1.9984012789768185E-4</v>
      </c>
      <c r="H39" s="2">
        <f ca="1">_xlfn.IFNA(MAX(ABS(INDIRECT("'" &amp; H$2 &amp; "'!E" &amp; ROWS!H39)-MEMORY!H39*1000), ABS(INDIRECT("'" &amp; H$2 &amp; "'!I" &amp; ROWS!H39)-MEMORY!H39*1000), ABS(INDIRECT("'" &amp; H$2 &amp; "'!M" &amp; ROWS!H39)-MEMORY!H39*1000))/(MEMORY!H39*1000), "")</f>
        <v>0</v>
      </c>
      <c r="I39" s="2">
        <f ca="1">_xlfn.IFNA(MAX(ABS(INDIRECT("'" &amp; I$2 &amp; "'!E" &amp; ROWS!I39)-MEMORY!I39*1000), ABS(INDIRECT("'" &amp; I$2 &amp; "'!I" &amp; ROWS!I39)-MEMORY!I39*1000), ABS(INDIRECT("'" &amp; I$2 &amp; "'!M" &amp; ROWS!I39)-MEMORY!I39*1000))/(MEMORY!I39*1000), "")</f>
        <v>0</v>
      </c>
      <c r="J39" s="2">
        <f ca="1">_xlfn.IFNA(MAX(ABS(INDIRECT("'" &amp; J$2 &amp; "'!E" &amp; ROWS!J39)-MEMORY!J39*1000), ABS(INDIRECT("'" &amp; J$2 &amp; "'!I" &amp; ROWS!J39)-MEMORY!J39*1000), ABS(INDIRECT("'" &amp; J$2 &amp; "'!M" &amp; ROWS!J39)-MEMORY!J39*1000))/(MEMORY!J39*1000), "")</f>
        <v>0</v>
      </c>
      <c r="K39" s="2">
        <f ca="1">_xlfn.IFNA(MAX(ABS(INDIRECT("'" &amp; K$2 &amp; "'!E" &amp; ROWS!K39)-MEMORY!K39*1000), ABS(INDIRECT("'" &amp; K$2 &amp; "'!I" &amp; ROWS!K39)-MEMORY!K39*1000), ABS(INDIRECT("'" &amp; K$2 &amp; "'!M" &amp; ROWS!K39)-MEMORY!K39*1000))/(MEMORY!K39*1000), "")</f>
        <v>0</v>
      </c>
      <c r="L39" s="2">
        <f ca="1">_xlfn.IFNA(MAX(ABS(INDIRECT("'" &amp; L$2 &amp; "'!E" &amp; ROWS!L39)-MEMORY!L39*1000), ABS(INDIRECT("'" &amp; L$2 &amp; "'!I" &amp; ROWS!L39)-MEMORY!L39*1000), ABS(INDIRECT("'" &amp; L$2 &amp; "'!M" &amp; ROWS!L39)-MEMORY!L39*1000))/(MEMORY!L39*1000), "")</f>
        <v>0</v>
      </c>
      <c r="M39" s="2">
        <f ca="1">_xlfn.IFNA(MAX(ABS(INDIRECT("'" &amp; M$2 &amp; "'!E" &amp; ROWS!M39)-MEMORY!M39*1000), ABS(INDIRECT("'" &amp; M$2 &amp; "'!I" &amp; ROWS!M39)-MEMORY!M39*1000), ABS(INDIRECT("'" &amp; M$2 &amp; "'!M" &amp; ROWS!M39)-MEMORY!M39*1000))/(MEMORY!M39*1000), "")</f>
        <v>0</v>
      </c>
      <c r="N39" s="2">
        <f ca="1">_xlfn.IFNA(MAX(ABS(INDIRECT("'" &amp; N$2 &amp; "'!E" &amp; ROWS!N39)-MEMORY!N39*1000), ABS(INDIRECT("'" &amp; N$2 &amp; "'!I" &amp; ROWS!N39)-MEMORY!N39*1000), ABS(INDIRECT("'" &amp; N$2 &amp; "'!M" &amp; ROWS!N39)-MEMORY!N39*1000))/(MEMORY!N39*1000), "")</f>
        <v>0</v>
      </c>
      <c r="O39" s="2">
        <f ca="1">_xlfn.IFNA(MAX(ABS(INDIRECT("'" &amp; O$2 &amp; "'!E" &amp; ROWS!O39)-MEMORY!O39*1000), ABS(INDIRECT("'" &amp; O$2 &amp; "'!I" &amp; ROWS!O39)-MEMORY!O39*1000), ABS(INDIRECT("'" &amp; O$2 &amp; "'!M" &amp; ROWS!O39)-MEMORY!O39*1000))/(MEMORY!O39*1000), "")</f>
        <v>0</v>
      </c>
      <c r="P39" s="2">
        <f ca="1">_xlfn.IFNA(MAX(ABS(INDIRECT("'" &amp; P$2 &amp; "'!E" &amp; ROWS!P39)-MEMORY!P39*1000), ABS(INDIRECT("'" &amp; P$2 &amp; "'!I" &amp; ROWS!P39)-MEMORY!P39*1000), ABS(INDIRECT("'" &amp; P$2 &amp; "'!M" &amp; ROWS!P39)-MEMORY!P39*1000))/(MEMORY!P39*1000), "")</f>
        <v>0</v>
      </c>
      <c r="Q39" s="2">
        <f ca="1">_xlfn.IFNA(MAX(ABS(INDIRECT("'" &amp; Q$2 &amp; "'!E" &amp; ROWS!Q39)-MEMORY!Q39*1000), ABS(INDIRECT("'" &amp; Q$2 &amp; "'!I" &amp; ROWS!Q39)-MEMORY!Q39*1000), ABS(INDIRECT("'" &amp; Q$2 &amp; "'!M" &amp; ROWS!Q39)-MEMORY!Q39*1000))/(MEMORY!Q39*1000), "")</f>
        <v>0</v>
      </c>
      <c r="R39" s="2">
        <f ca="1">_xlfn.IFNA(MAX(ABS(INDIRECT("'" &amp; R$2 &amp; "'!E" &amp; ROWS!R39)-MEMORY!R39*1000), ABS(INDIRECT("'" &amp; R$2 &amp; "'!I" &amp; ROWS!R39)-MEMORY!R39*1000), ABS(INDIRECT("'" &amp; R$2 &amp; "'!M" &amp; ROWS!R39)-MEMORY!R39*1000))/(MEMORY!R39*1000), "")</f>
        <v>0</v>
      </c>
      <c r="S39" s="2">
        <f ca="1">_xlfn.IFNA(MAX(ABS(INDIRECT("'" &amp; S$2 &amp; "'!E" &amp; ROWS!S39)-MEMORY!S39*1000), ABS(INDIRECT("'" &amp; S$2 &amp; "'!I" &amp; ROWS!S39)-MEMORY!S39*1000), ABS(INDIRECT("'" &amp; S$2 &amp; "'!M" &amp; ROWS!S39)-MEMORY!S39*1000))/(MEMORY!S39*1000), "")</f>
        <v>0</v>
      </c>
      <c r="T39" s="2">
        <f ca="1">_xlfn.IFNA(MAX(ABS(INDIRECT("'" &amp; T$2 &amp; "'!E" &amp; ROWS!T39)-MEMORY!T39*1000), ABS(INDIRECT("'" &amp; T$2 &amp; "'!I" &amp; ROWS!T39)-MEMORY!T39*1000), ABS(INDIRECT("'" &amp; T$2 &amp; "'!M" &amp; ROWS!T39)-MEMORY!T39*1000))/(MEMORY!T39*1000), "")</f>
        <v>0</v>
      </c>
      <c r="U39" s="2">
        <f ca="1">_xlfn.IFNA(MAX(ABS(INDIRECT("'" &amp; U$2 &amp; "'!E" &amp; ROWS!U39)-MEMORY!U39*1000), ABS(INDIRECT("'" &amp; U$2 &amp; "'!I" &amp; ROWS!U39)-MEMORY!U39*1000), ABS(INDIRECT("'" &amp; U$2 &amp; "'!M" &amp; ROWS!U39)-MEMORY!U39*1000))/(MEMORY!U39*1000), "")</f>
        <v>0</v>
      </c>
      <c r="V39" s="2">
        <f ca="1">_xlfn.IFNA(MAX(ABS(INDIRECT("'" &amp; V$2 &amp; "'!E" &amp; ROWS!V39)-MEMORY!V39*1000), ABS(INDIRECT("'" &amp; V$2 &amp; "'!I" &amp; ROWS!V39)-MEMORY!V39*1000), ABS(INDIRECT("'" &amp; V$2 &amp; "'!M" &amp; ROWS!V39)-MEMORY!V39*1000))/(MEMORY!V39*1000), "")</f>
        <v>0</v>
      </c>
      <c r="W39" s="2">
        <f ca="1">_xlfn.IFNA(MAX(ABS(INDIRECT("'" &amp; W$2 &amp; "'!E" &amp; ROWS!W39)-MEMORY!W39*1000), ABS(INDIRECT("'" &amp; W$2 &amp; "'!I" &amp; ROWS!W39)-MEMORY!W39*1000), ABS(INDIRECT("'" &amp; W$2 &amp; "'!M" &amp; ROWS!W39)-MEMORY!W39*1000))/(MEMORY!W39*1000), "")</f>
        <v>0</v>
      </c>
      <c r="X39" s="2">
        <f ca="1">_xlfn.IFNA(MAX(ABS(INDIRECT("'" &amp; X$2 &amp; "'!E" &amp; ROWS!X39)-MEMORY!X39*1000), ABS(INDIRECT("'" &amp; X$2 &amp; "'!I" &amp; ROWS!X39)-MEMORY!X39*1000), ABS(INDIRECT("'" &amp; X$2 &amp; "'!M" &amp; ROWS!X39)-MEMORY!X39*1000))/(MEMORY!X39*1000), "")</f>
        <v>0</v>
      </c>
      <c r="Y39" s="2">
        <f ca="1">_xlfn.IFNA(MAX(ABS(INDIRECT("'" &amp; Y$2 &amp; "'!E" &amp; ROWS!Y39)-MEMORY!Y39*1000), ABS(INDIRECT("'" &amp; Y$2 &amp; "'!I" &amp; ROWS!Y39)-MEMORY!Y39*1000), ABS(INDIRECT("'" &amp; Y$2 &amp; "'!M" &amp; ROWS!Y39)-MEMORY!Y39*1000))/(MEMORY!Y39*1000), "")</f>
        <v>0</v>
      </c>
    </row>
    <row r="40" spans="1:25" x14ac:dyDescent="0.25">
      <c r="A40" t="str">
        <f>METRICS!A39</f>
        <v>genericUnion</v>
      </c>
      <c r="B40" s="2">
        <f ca="1">_xlfn.IFNA(MAX(ABS(INDIRECT("'" &amp; B$2 &amp; "'!E" &amp; ROWS!B40)-MEMORY!B40*1000), ABS(INDIRECT("'" &amp; B$2 &amp; "'!I" &amp; ROWS!B40)-MEMORY!B40*1000), ABS(INDIRECT("'" &amp; B$2 &amp; "'!M" &amp; ROWS!B40)-MEMORY!B40*1000))/(MEMORY!B40*1000), "")</f>
        <v>0</v>
      </c>
      <c r="C40" s="2">
        <f ca="1">_xlfn.IFNA(MAX(ABS(INDIRECT("'" &amp; C$2 &amp; "'!E" &amp; ROWS!C40)-MEMORY!C40*1000), ABS(INDIRECT("'" &amp; C$2 &amp; "'!I" &amp; ROWS!C40)-MEMORY!C40*1000), ABS(INDIRECT("'" &amp; C$2 &amp; "'!M" &amp; ROWS!C40)-MEMORY!C40*1000))/(MEMORY!C40*1000), "")</f>
        <v>0</v>
      </c>
      <c r="D40" s="2">
        <f ca="1">_xlfn.IFNA(MAX(ABS(INDIRECT("'" &amp; D$2 &amp; "'!E" &amp; ROWS!D40)-MEMORY!D40*1000), ABS(INDIRECT("'" &amp; D$2 &amp; "'!I" &amp; ROWS!D40)-MEMORY!D40*1000), ABS(INDIRECT("'" &amp; D$2 &amp; "'!M" &amp; ROWS!D40)-MEMORY!D40*1000))/(MEMORY!D40*1000), "")</f>
        <v>0</v>
      </c>
      <c r="E40" s="2">
        <f ca="1">_xlfn.IFNA(MAX(ABS(INDIRECT("'" &amp; E$2 &amp; "'!E" &amp; ROWS!E40)-MEMORY!E40*1000), ABS(INDIRECT("'" &amp; E$2 &amp; "'!I" &amp; ROWS!E40)-MEMORY!E40*1000), ABS(INDIRECT("'" &amp; E$2 &amp; "'!M" &amp; ROWS!E40)-MEMORY!E40*1000))/(MEMORY!E40*1000), "")</f>
        <v>4.5724737082761773E-4</v>
      </c>
      <c r="F40" s="2">
        <f ca="1">_xlfn.IFNA(MAX(ABS(INDIRECT("'" &amp; F$2 &amp; "'!E" &amp; ROWS!F40)-MEMORY!F40*1000), ABS(INDIRECT("'" &amp; F$2 &amp; "'!I" &amp; ROWS!F40)-MEMORY!F40*1000), ABS(INDIRECT("'" &amp; F$2 &amp; "'!M" &amp; ROWS!F40)-MEMORY!F40*1000))/(MEMORY!F40*1000), "")</f>
        <v>0</v>
      </c>
      <c r="G40" s="2">
        <f ca="1">_xlfn.IFNA(MAX(ABS(INDIRECT("'" &amp; G$2 &amp; "'!E" &amp; ROWS!G40)-MEMORY!G40*1000), ABS(INDIRECT("'" &amp; G$2 &amp; "'!I" &amp; ROWS!G40)-MEMORY!G40*1000), ABS(INDIRECT("'" &amp; G$2 &amp; "'!M" &amp; ROWS!G40)-MEMORY!G40*1000))/(MEMORY!G40*1000), "")</f>
        <v>0</v>
      </c>
      <c r="H40" s="2">
        <f ca="1">_xlfn.IFNA(MAX(ABS(INDIRECT("'" &amp; H$2 &amp; "'!E" &amp; ROWS!H40)-MEMORY!H40*1000), ABS(INDIRECT("'" &amp; H$2 &amp; "'!I" &amp; ROWS!H40)-MEMORY!H40*1000), ABS(INDIRECT("'" &amp; H$2 &amp; "'!M" &amp; ROWS!H40)-MEMORY!H40*1000))/(MEMORY!H40*1000), "")</f>
        <v>0</v>
      </c>
      <c r="I40" s="2">
        <f ca="1">_xlfn.IFNA(MAX(ABS(INDIRECT("'" &amp; I$2 &amp; "'!E" &amp; ROWS!I40)-MEMORY!I40*1000), ABS(INDIRECT("'" &amp; I$2 &amp; "'!I" &amp; ROWS!I40)-MEMORY!I40*1000), ABS(INDIRECT("'" &amp; I$2 &amp; "'!M" &amp; ROWS!I40)-MEMORY!I40*1000))/(MEMORY!I40*1000), "")</f>
        <v>0</v>
      </c>
      <c r="J40" s="2">
        <f ca="1">_xlfn.IFNA(MAX(ABS(INDIRECT("'" &amp; J$2 &amp; "'!E" &amp; ROWS!J40)-MEMORY!J40*1000), ABS(INDIRECT("'" &amp; J$2 &amp; "'!I" &amp; ROWS!J40)-MEMORY!J40*1000), ABS(INDIRECT("'" &amp; J$2 &amp; "'!M" &amp; ROWS!J40)-MEMORY!J40*1000))/(MEMORY!J40*1000), "")</f>
        <v>0</v>
      </c>
      <c r="K40" s="2">
        <f ca="1">_xlfn.IFNA(MAX(ABS(INDIRECT("'" &amp; K$2 &amp; "'!E" &amp; ROWS!K40)-MEMORY!K40*1000), ABS(INDIRECT("'" &amp; K$2 &amp; "'!I" &amp; ROWS!K40)-MEMORY!K40*1000), ABS(INDIRECT("'" &amp; K$2 &amp; "'!M" &amp; ROWS!K40)-MEMORY!K40*1000))/(MEMORY!K40*1000), "")</f>
        <v>0</v>
      </c>
      <c r="L40" s="2">
        <f ca="1">_xlfn.IFNA(MAX(ABS(INDIRECT("'" &amp; L$2 &amp; "'!E" &amp; ROWS!L40)-MEMORY!L40*1000), ABS(INDIRECT("'" &amp; L$2 &amp; "'!I" &amp; ROWS!L40)-MEMORY!L40*1000), ABS(INDIRECT("'" &amp; L$2 &amp; "'!M" &amp; ROWS!L40)-MEMORY!L40*1000))/(MEMORY!L40*1000), "")</f>
        <v>0</v>
      </c>
      <c r="M40" s="2">
        <f ca="1">_xlfn.IFNA(MAX(ABS(INDIRECT("'" &amp; M$2 &amp; "'!E" &amp; ROWS!M40)-MEMORY!M40*1000), ABS(INDIRECT("'" &amp; M$2 &amp; "'!I" &amp; ROWS!M40)-MEMORY!M40*1000), ABS(INDIRECT("'" &amp; M$2 &amp; "'!M" &amp; ROWS!M40)-MEMORY!M40*1000))/(MEMORY!M40*1000), "")</f>
        <v>0</v>
      </c>
      <c r="N40" s="2">
        <f ca="1">_xlfn.IFNA(MAX(ABS(INDIRECT("'" &amp; N$2 &amp; "'!E" &amp; ROWS!N40)-MEMORY!N40*1000), ABS(INDIRECT("'" &amp; N$2 &amp; "'!I" &amp; ROWS!N40)-MEMORY!N40*1000), ABS(INDIRECT("'" &amp; N$2 &amp; "'!M" &amp; ROWS!N40)-MEMORY!N40*1000))/(MEMORY!N40*1000), "")</f>
        <v>0</v>
      </c>
      <c r="O40" s="2">
        <f ca="1">_xlfn.IFNA(MAX(ABS(INDIRECT("'" &amp; O$2 &amp; "'!E" &amp; ROWS!O40)-MEMORY!O40*1000), ABS(INDIRECT("'" &amp; O$2 &amp; "'!I" &amp; ROWS!O40)-MEMORY!O40*1000), ABS(INDIRECT("'" &amp; O$2 &amp; "'!M" &amp; ROWS!O40)-MEMORY!O40*1000))/(MEMORY!O40*1000), "")</f>
        <v>0</v>
      </c>
      <c r="P40" s="2">
        <f ca="1">_xlfn.IFNA(MAX(ABS(INDIRECT("'" &amp; P$2 &amp; "'!E" &amp; ROWS!P40)-MEMORY!P40*1000), ABS(INDIRECT("'" &amp; P$2 &amp; "'!I" &amp; ROWS!P40)-MEMORY!P40*1000), ABS(INDIRECT("'" &amp; P$2 &amp; "'!M" &amp; ROWS!P40)-MEMORY!P40*1000))/(MEMORY!P40*1000), "")</f>
        <v>0</v>
      </c>
      <c r="Q40" s="2">
        <f ca="1">_xlfn.IFNA(MAX(ABS(INDIRECT("'" &amp; Q$2 &amp; "'!E" &amp; ROWS!Q40)-MEMORY!Q40*1000), ABS(INDIRECT("'" &amp; Q$2 &amp; "'!I" &amp; ROWS!Q40)-MEMORY!Q40*1000), ABS(INDIRECT("'" &amp; Q$2 &amp; "'!M" &amp; ROWS!Q40)-MEMORY!Q40*1000))/(MEMORY!Q40*1000), "")</f>
        <v>0</v>
      </c>
      <c r="R40" s="2">
        <f ca="1">_xlfn.IFNA(MAX(ABS(INDIRECT("'" &amp; R$2 &amp; "'!E" &amp; ROWS!R40)-MEMORY!R40*1000), ABS(INDIRECT("'" &amp; R$2 &amp; "'!I" &amp; ROWS!R40)-MEMORY!R40*1000), ABS(INDIRECT("'" &amp; R$2 &amp; "'!M" &amp; ROWS!R40)-MEMORY!R40*1000))/(MEMORY!R40*1000), "")</f>
        <v>0</v>
      </c>
      <c r="S40" s="2">
        <f ca="1">_xlfn.IFNA(MAX(ABS(INDIRECT("'" &amp; S$2 &amp; "'!E" &amp; ROWS!S40)-MEMORY!S40*1000), ABS(INDIRECT("'" &amp; S$2 &amp; "'!I" &amp; ROWS!S40)-MEMORY!S40*1000), ABS(INDIRECT("'" &amp; S$2 &amp; "'!M" &amp; ROWS!S40)-MEMORY!S40*1000))/(MEMORY!S40*1000), "")</f>
        <v>0</v>
      </c>
      <c r="T40" s="2">
        <f ca="1">_xlfn.IFNA(MAX(ABS(INDIRECT("'" &amp; T$2 &amp; "'!E" &amp; ROWS!T40)-MEMORY!T40*1000), ABS(INDIRECT("'" &amp; T$2 &amp; "'!I" &amp; ROWS!T40)-MEMORY!T40*1000), ABS(INDIRECT("'" &amp; T$2 &amp; "'!M" &amp; ROWS!T40)-MEMORY!T40*1000))/(MEMORY!T40*1000), "")</f>
        <v>0</v>
      </c>
      <c r="U40" s="2">
        <f ca="1">_xlfn.IFNA(MAX(ABS(INDIRECT("'" &amp; U$2 &amp; "'!E" &amp; ROWS!U40)-MEMORY!U40*1000), ABS(INDIRECT("'" &amp; U$2 &amp; "'!I" &amp; ROWS!U40)-MEMORY!U40*1000), ABS(INDIRECT("'" &amp; U$2 &amp; "'!M" &amp; ROWS!U40)-MEMORY!U40*1000))/(MEMORY!U40*1000), "")</f>
        <v>0</v>
      </c>
      <c r="V40" s="2">
        <f ca="1">_xlfn.IFNA(MAX(ABS(INDIRECT("'" &amp; V$2 &amp; "'!E" &amp; ROWS!V40)-MEMORY!V40*1000), ABS(INDIRECT("'" &amp; V$2 &amp; "'!I" &amp; ROWS!V40)-MEMORY!V40*1000), ABS(INDIRECT("'" &amp; V$2 &amp; "'!M" &amp; ROWS!V40)-MEMORY!V40*1000))/(MEMORY!V40*1000), "")</f>
        <v>0</v>
      </c>
      <c r="W40" s="2">
        <f ca="1">_xlfn.IFNA(MAX(ABS(INDIRECT("'" &amp; W$2 &amp; "'!E" &amp; ROWS!W40)-MEMORY!W40*1000), ABS(INDIRECT("'" &amp; W$2 &amp; "'!I" &amp; ROWS!W40)-MEMORY!W40*1000), ABS(INDIRECT("'" &amp; W$2 &amp; "'!M" &amp; ROWS!W40)-MEMORY!W40*1000))/(MEMORY!W40*1000), "")</f>
        <v>0</v>
      </c>
      <c r="X40" s="2">
        <f ca="1">_xlfn.IFNA(MAX(ABS(INDIRECT("'" &amp; X$2 &amp; "'!E" &amp; ROWS!X40)-MEMORY!X40*1000), ABS(INDIRECT("'" &amp; X$2 &amp; "'!I" &amp; ROWS!X40)-MEMORY!X40*1000), ABS(INDIRECT("'" &amp; X$2 &amp; "'!M" &amp; ROWS!X40)-MEMORY!X40*1000))/(MEMORY!X40*1000), "")</f>
        <v>0</v>
      </c>
      <c r="Y40" s="2">
        <f ca="1">_xlfn.IFNA(MAX(ABS(INDIRECT("'" &amp; Y$2 &amp; "'!E" &amp; ROWS!Y40)-MEMORY!Y40*1000), ABS(INDIRECT("'" &amp; Y$2 &amp; "'!I" &amp; ROWS!Y40)-MEMORY!Y40*1000), ABS(INDIRECT("'" &amp; Y$2 &amp; "'!M" &amp; ROWS!Y40)-MEMORY!Y40*1000))/(MEMORY!Y40*1000), "")</f>
        <v>0</v>
      </c>
    </row>
    <row r="41" spans="1:25" x14ac:dyDescent="0.25">
      <c r="A41" t="str">
        <f>METRICS!A40</f>
        <v>globals</v>
      </c>
      <c r="B41" s="2">
        <f ca="1">_xlfn.IFNA(MAX(ABS(INDIRECT("'" &amp; B$2 &amp; "'!E" &amp; ROWS!B41)-MEMORY!B41*1000), ABS(INDIRECT("'" &amp; B$2 &amp; "'!I" &amp; ROWS!B41)-MEMORY!B41*1000), ABS(INDIRECT("'" &amp; B$2 &amp; "'!M" &amp; ROWS!B41)-MEMORY!B41*1000))/(MEMORY!B41*1000), "")</f>
        <v>0</v>
      </c>
      <c r="C41" s="2">
        <f ca="1">_xlfn.IFNA(MAX(ABS(INDIRECT("'" &amp; C$2 &amp; "'!E" &amp; ROWS!C41)-MEMORY!C41*1000), ABS(INDIRECT("'" &amp; C$2 &amp; "'!I" &amp; ROWS!C41)-MEMORY!C41*1000), ABS(INDIRECT("'" &amp; C$2 &amp; "'!M" &amp; ROWS!C41)-MEMORY!C41*1000))/(MEMORY!C41*1000), "")</f>
        <v>0</v>
      </c>
      <c r="D41" s="2">
        <f ca="1">_xlfn.IFNA(MAX(ABS(INDIRECT("'" &amp; D$2 &amp; "'!E" &amp; ROWS!D41)-MEMORY!D41*1000), ABS(INDIRECT("'" &amp; D$2 &amp; "'!I" &amp; ROWS!D41)-MEMORY!D41*1000), ABS(INDIRECT("'" &amp; D$2 &amp; "'!M" &amp; ROWS!D41)-MEMORY!D41*1000))/(MEMORY!D41*1000), "")</f>
        <v>0</v>
      </c>
      <c r="E41" s="2">
        <f ca="1">_xlfn.IFNA(MAX(ABS(INDIRECT("'" &amp; E$2 &amp; "'!E" &amp; ROWS!E41)-MEMORY!E41*1000), ABS(INDIRECT("'" &amp; E$2 &amp; "'!I" &amp; ROWS!E41)-MEMORY!E41*1000), ABS(INDIRECT("'" &amp; E$2 &amp; "'!M" &amp; ROWS!E41)-MEMORY!E41*1000))/(MEMORY!E41*1000), "")</f>
        <v>0</v>
      </c>
      <c r="F41" s="2">
        <f ca="1">_xlfn.IFNA(MAX(ABS(INDIRECT("'" &amp; F$2 &amp; "'!E" &amp; ROWS!F41)-MEMORY!F41*1000), ABS(INDIRECT("'" &amp; F$2 &amp; "'!I" &amp; ROWS!F41)-MEMORY!F41*1000), ABS(INDIRECT("'" &amp; F$2 &amp; "'!M" &amp; ROWS!F41)-MEMORY!F41*1000))/(MEMORY!F41*1000), "")</f>
        <v>0</v>
      </c>
      <c r="G41" s="2">
        <f ca="1">_xlfn.IFNA(MAX(ABS(INDIRECT("'" &amp; G$2 &amp; "'!E" &amp; ROWS!G41)-MEMORY!G41*1000), ABS(INDIRECT("'" &amp; G$2 &amp; "'!I" &amp; ROWS!G41)-MEMORY!G41*1000), ABS(INDIRECT("'" &amp; G$2 &amp; "'!M" &amp; ROWS!G41)-MEMORY!G41*1000))/(MEMORY!G41*1000), "")</f>
        <v>0</v>
      </c>
      <c r="H41" s="2" t="str">
        <f ca="1">_xlfn.IFNA(MAX(ABS(INDIRECT("'" &amp; H$2 &amp; "'!E" &amp; ROWS!H41)-MEMORY!H41*1000), ABS(INDIRECT("'" &amp; H$2 &amp; "'!I" &amp; ROWS!H41)-MEMORY!H41*1000), ABS(INDIRECT("'" &amp; H$2 &amp; "'!M" &amp; ROWS!H41)-MEMORY!H41*1000))/(MEMORY!H41*1000), "")</f>
        <v/>
      </c>
      <c r="I41" s="2" t="str">
        <f ca="1">_xlfn.IFNA(MAX(ABS(INDIRECT("'" &amp; I$2 &amp; "'!E" &amp; ROWS!I41)-MEMORY!I41*1000), ABS(INDIRECT("'" &amp; I$2 &amp; "'!I" &amp; ROWS!I41)-MEMORY!I41*1000), ABS(INDIRECT("'" &amp; I$2 &amp; "'!M" &amp; ROWS!I41)-MEMORY!I41*1000))/(MEMORY!I41*1000), "")</f>
        <v/>
      </c>
      <c r="J41" s="2">
        <f ca="1">_xlfn.IFNA(MAX(ABS(INDIRECT("'" &amp; J$2 &amp; "'!E" &amp; ROWS!J41)-MEMORY!J41*1000), ABS(INDIRECT("'" &amp; J$2 &amp; "'!I" &amp; ROWS!J41)-MEMORY!J41*1000), ABS(INDIRECT("'" &amp; J$2 &amp; "'!M" &amp; ROWS!J41)-MEMORY!J41*1000))/(MEMORY!J41*1000), "")</f>
        <v>0</v>
      </c>
      <c r="K41" s="2">
        <f ca="1">_xlfn.IFNA(MAX(ABS(INDIRECT("'" &amp; K$2 &amp; "'!E" &amp; ROWS!K41)-MEMORY!K41*1000), ABS(INDIRECT("'" &amp; K$2 &amp; "'!I" &amp; ROWS!K41)-MEMORY!K41*1000), ABS(INDIRECT("'" &amp; K$2 &amp; "'!M" &amp; ROWS!K41)-MEMORY!K41*1000))/(MEMORY!K41*1000), "")</f>
        <v>0</v>
      </c>
      <c r="L41" s="2">
        <f ca="1">_xlfn.IFNA(MAX(ABS(INDIRECT("'" &amp; L$2 &amp; "'!E" &amp; ROWS!L41)-MEMORY!L41*1000), ABS(INDIRECT("'" &amp; L$2 &amp; "'!I" &amp; ROWS!L41)-MEMORY!L41*1000), ABS(INDIRECT("'" &amp; L$2 &amp; "'!M" &amp; ROWS!L41)-MEMORY!L41*1000))/(MEMORY!L41*1000), "")</f>
        <v>0</v>
      </c>
      <c r="M41" s="2">
        <f ca="1">_xlfn.IFNA(MAX(ABS(INDIRECT("'" &amp; M$2 &amp; "'!E" &amp; ROWS!M41)-MEMORY!M41*1000), ABS(INDIRECT("'" &amp; M$2 &amp; "'!I" &amp; ROWS!M41)-MEMORY!M41*1000), ABS(INDIRECT("'" &amp; M$2 &amp; "'!M" &amp; ROWS!M41)-MEMORY!M41*1000))/(MEMORY!M41*1000), "")</f>
        <v>0</v>
      </c>
      <c r="N41" s="2">
        <f ca="1">_xlfn.IFNA(MAX(ABS(INDIRECT("'" &amp; N$2 &amp; "'!E" &amp; ROWS!N41)-MEMORY!N41*1000), ABS(INDIRECT("'" &amp; N$2 &amp; "'!I" &amp; ROWS!N41)-MEMORY!N41*1000), ABS(INDIRECT("'" &amp; N$2 &amp; "'!M" &amp; ROWS!N41)-MEMORY!N41*1000))/(MEMORY!N41*1000), "")</f>
        <v>0</v>
      </c>
      <c r="O41" s="2">
        <f ca="1">_xlfn.IFNA(MAX(ABS(INDIRECT("'" &amp; O$2 &amp; "'!E" &amp; ROWS!O41)-MEMORY!O41*1000), ABS(INDIRECT("'" &amp; O$2 &amp; "'!I" &amp; ROWS!O41)-MEMORY!O41*1000), ABS(INDIRECT("'" &amp; O$2 &amp; "'!M" &amp; ROWS!O41)-MEMORY!O41*1000))/(MEMORY!O41*1000), "")</f>
        <v>0</v>
      </c>
      <c r="P41" s="2" t="str">
        <f ca="1">_xlfn.IFNA(MAX(ABS(INDIRECT("'" &amp; P$2 &amp; "'!E" &amp; ROWS!P41)-MEMORY!P41*1000), ABS(INDIRECT("'" &amp; P$2 &amp; "'!I" &amp; ROWS!P41)-MEMORY!P41*1000), ABS(INDIRECT("'" &amp; P$2 &amp; "'!M" &amp; ROWS!P41)-MEMORY!P41*1000))/(MEMORY!P41*1000), "")</f>
        <v/>
      </c>
      <c r="Q41" s="2" t="str">
        <f ca="1">_xlfn.IFNA(MAX(ABS(INDIRECT("'" &amp; Q$2 &amp; "'!E" &amp; ROWS!Q41)-MEMORY!Q41*1000), ABS(INDIRECT("'" &amp; Q$2 &amp; "'!I" &amp; ROWS!Q41)-MEMORY!Q41*1000), ABS(INDIRECT("'" &amp; Q$2 &amp; "'!M" &amp; ROWS!Q41)-MEMORY!Q41*1000))/(MEMORY!Q41*1000), "")</f>
        <v/>
      </c>
      <c r="R41" s="2">
        <f ca="1">_xlfn.IFNA(MAX(ABS(INDIRECT("'" &amp; R$2 &amp; "'!E" &amp; ROWS!R41)-MEMORY!R41*1000), ABS(INDIRECT("'" &amp; R$2 &amp; "'!I" &amp; ROWS!R41)-MEMORY!R41*1000), ABS(INDIRECT("'" &amp; R$2 &amp; "'!M" &amp; ROWS!R41)-MEMORY!R41*1000))/(MEMORY!R41*1000), "")</f>
        <v>0</v>
      </c>
      <c r="S41" s="2">
        <f ca="1">_xlfn.IFNA(MAX(ABS(INDIRECT("'" &amp; S$2 &amp; "'!E" &amp; ROWS!S41)-MEMORY!S41*1000), ABS(INDIRECT("'" &amp; S$2 &amp; "'!I" &amp; ROWS!S41)-MEMORY!S41*1000), ABS(INDIRECT("'" &amp; S$2 &amp; "'!M" &amp; ROWS!S41)-MEMORY!S41*1000))/(MEMORY!S41*1000), "")</f>
        <v>0</v>
      </c>
      <c r="T41" s="2">
        <f ca="1">_xlfn.IFNA(MAX(ABS(INDIRECT("'" &amp; T$2 &amp; "'!E" &amp; ROWS!T41)-MEMORY!T41*1000), ABS(INDIRECT("'" &amp; T$2 &amp; "'!I" &amp; ROWS!T41)-MEMORY!T41*1000), ABS(INDIRECT("'" &amp; T$2 &amp; "'!M" &amp; ROWS!T41)-MEMORY!T41*1000))/(MEMORY!T41*1000), "")</f>
        <v>0</v>
      </c>
      <c r="U41" s="2">
        <f ca="1">_xlfn.IFNA(MAX(ABS(INDIRECT("'" &amp; U$2 &amp; "'!E" &amp; ROWS!U41)-MEMORY!U41*1000), ABS(INDIRECT("'" &amp; U$2 &amp; "'!I" &amp; ROWS!U41)-MEMORY!U41*1000), ABS(INDIRECT("'" &amp; U$2 &amp; "'!M" &amp; ROWS!U41)-MEMORY!U41*1000))/(MEMORY!U41*1000), "")</f>
        <v>4.7348484848484848E-5</v>
      </c>
      <c r="V41" s="2">
        <f ca="1">_xlfn.IFNA(MAX(ABS(INDIRECT("'" &amp; V$2 &amp; "'!E" &amp; ROWS!V41)-MEMORY!V41*1000), ABS(INDIRECT("'" &amp; V$2 &amp; "'!I" &amp; ROWS!V41)-MEMORY!V41*1000), ABS(INDIRECT("'" &amp; V$2 &amp; "'!M" &amp; ROWS!V41)-MEMORY!V41*1000))/(MEMORY!V41*1000), "")</f>
        <v>0</v>
      </c>
      <c r="W41" s="2">
        <f ca="1">_xlfn.IFNA(MAX(ABS(INDIRECT("'" &amp; W$2 &amp; "'!E" &amp; ROWS!W41)-MEMORY!W41*1000), ABS(INDIRECT("'" &amp; W$2 &amp; "'!I" &amp; ROWS!W41)-MEMORY!W41*1000), ABS(INDIRECT("'" &amp; W$2 &amp; "'!M" &amp; ROWS!W41)-MEMORY!W41*1000))/(MEMORY!W41*1000), "")</f>
        <v>0</v>
      </c>
      <c r="X41" s="2" t="str">
        <f ca="1">_xlfn.IFNA(MAX(ABS(INDIRECT("'" &amp; X$2 &amp; "'!E" &amp; ROWS!X41)-MEMORY!X41*1000), ABS(INDIRECT("'" &amp; X$2 &amp; "'!I" &amp; ROWS!X41)-MEMORY!X41*1000), ABS(INDIRECT("'" &amp; X$2 &amp; "'!M" &amp; ROWS!X41)-MEMORY!X41*1000))/(MEMORY!X41*1000), "")</f>
        <v/>
      </c>
      <c r="Y41" s="2" t="str">
        <f ca="1">_xlfn.IFNA(MAX(ABS(INDIRECT("'" &amp; Y$2 &amp; "'!E" &amp; ROWS!Y41)-MEMORY!Y41*1000), ABS(INDIRECT("'" &amp; Y$2 &amp; "'!I" &amp; ROWS!Y41)-MEMORY!Y41*1000), ABS(INDIRECT("'" &amp; Y$2 &amp; "'!M" &amp; ROWS!Y41)-MEMORY!Y41*1000))/(MEMORY!Y41*1000), "")</f>
        <v/>
      </c>
    </row>
    <row r="42" spans="1:25" x14ac:dyDescent="0.25">
      <c r="A42" t="str">
        <f>METRICS!A41</f>
        <v>gmp</v>
      </c>
      <c r="B42" s="2">
        <f ca="1">_xlfn.IFNA(MAX(ABS(INDIRECT("'" &amp; B$2 &amp; "'!E" &amp; ROWS!B42)-MEMORY!B42*1000), ABS(INDIRECT("'" &amp; B$2 &amp; "'!I" &amp; ROWS!B42)-MEMORY!B42*1000), ABS(INDIRECT("'" &amp; B$2 &amp; "'!M" &amp; ROWS!B42)-MEMORY!B42*1000))/(MEMORY!B42*1000), "")</f>
        <v>0</v>
      </c>
      <c r="C42" s="2">
        <f ca="1">_xlfn.IFNA(MAX(ABS(INDIRECT("'" &amp; C$2 &amp; "'!E" &amp; ROWS!C42)-MEMORY!C42*1000), ABS(INDIRECT("'" &amp; C$2 &amp; "'!I" &amp; ROWS!C42)-MEMORY!C42*1000), ABS(INDIRECT("'" &amp; C$2 &amp; "'!M" &amp; ROWS!C42)-MEMORY!C42*1000))/(MEMORY!C42*1000), "")</f>
        <v>0</v>
      </c>
      <c r="D42" s="2">
        <f ca="1">_xlfn.IFNA(MAX(ABS(INDIRECT("'" &amp; D$2 &amp; "'!E" &amp; ROWS!D42)-MEMORY!D42*1000), ABS(INDIRECT("'" &amp; D$2 &amp; "'!I" &amp; ROWS!D42)-MEMORY!D42*1000), ABS(INDIRECT("'" &amp; D$2 &amp; "'!M" &amp; ROWS!D42)-MEMORY!D42*1000))/(MEMORY!D42*1000), "")</f>
        <v>1.121725088521125E-16</v>
      </c>
      <c r="E42" s="2" t="str">
        <f ca="1">_xlfn.IFNA(MAX(ABS(INDIRECT("'" &amp; E$2 &amp; "'!E" &amp; ROWS!E42)-MEMORY!E42*1000), ABS(INDIRECT("'" &amp; E$2 &amp; "'!I" &amp; ROWS!E42)-MEMORY!E42*1000), ABS(INDIRECT("'" &amp; E$2 &amp; "'!M" &amp; ROWS!E42)-MEMORY!E42*1000))/(MEMORY!E42*1000), "")</f>
        <v/>
      </c>
      <c r="F42" s="2" t="str">
        <f ca="1">_xlfn.IFNA(MAX(ABS(INDIRECT("'" &amp; F$2 &amp; "'!E" &amp; ROWS!F42)-MEMORY!F42*1000), ABS(INDIRECT("'" &amp; F$2 &amp; "'!I" &amp; ROWS!F42)-MEMORY!F42*1000), ABS(INDIRECT("'" &amp; F$2 &amp; "'!M" &amp; ROWS!F42)-MEMORY!F42*1000))/(MEMORY!F42*1000), "")</f>
        <v/>
      </c>
      <c r="G42" s="2" t="str">
        <f ca="1">_xlfn.IFNA(MAX(ABS(INDIRECT("'" &amp; G$2 &amp; "'!E" &amp; ROWS!G42)-MEMORY!G42*1000), ABS(INDIRECT("'" &amp; G$2 &amp; "'!I" &amp; ROWS!G42)-MEMORY!G42*1000), ABS(INDIRECT("'" &amp; G$2 &amp; "'!M" &amp; ROWS!G42)-MEMORY!G42*1000))/(MEMORY!G42*1000), "")</f>
        <v/>
      </c>
      <c r="H42" s="2" t="str">
        <f ca="1">_xlfn.IFNA(MAX(ABS(INDIRECT("'" &amp; H$2 &amp; "'!E" &amp; ROWS!H42)-MEMORY!H42*1000), ABS(INDIRECT("'" &amp; H$2 &amp; "'!I" &amp; ROWS!H42)-MEMORY!H42*1000), ABS(INDIRECT("'" &amp; H$2 &amp; "'!M" &amp; ROWS!H42)-MEMORY!H42*1000))/(MEMORY!H42*1000), "")</f>
        <v/>
      </c>
      <c r="I42" s="2" t="str">
        <f ca="1">_xlfn.IFNA(MAX(ABS(INDIRECT("'" &amp; I$2 &amp; "'!E" &amp; ROWS!I42)-MEMORY!I42*1000), ABS(INDIRECT("'" &amp; I$2 &amp; "'!I" &amp; ROWS!I42)-MEMORY!I42*1000), ABS(INDIRECT("'" &amp; I$2 &amp; "'!M" &amp; ROWS!I42)-MEMORY!I42*1000))/(MEMORY!I42*1000), "")</f>
        <v/>
      </c>
      <c r="J42" s="2">
        <f ca="1">_xlfn.IFNA(MAX(ABS(INDIRECT("'" &amp; J$2 &amp; "'!E" &amp; ROWS!J42)-MEMORY!J42*1000), ABS(INDIRECT("'" &amp; J$2 &amp; "'!I" &amp; ROWS!J42)-MEMORY!J42*1000), ABS(INDIRECT("'" &amp; J$2 &amp; "'!M" &amp; ROWS!J42)-MEMORY!J42*1000))/(MEMORY!J42*1000), "")</f>
        <v>0</v>
      </c>
      <c r="K42" s="2">
        <f ca="1">_xlfn.IFNA(MAX(ABS(INDIRECT("'" &amp; K$2 &amp; "'!E" &amp; ROWS!K42)-MEMORY!K42*1000), ABS(INDIRECT("'" &amp; K$2 &amp; "'!I" &amp; ROWS!K42)-MEMORY!K42*1000), ABS(INDIRECT("'" &amp; K$2 &amp; "'!M" &amp; ROWS!K42)-MEMORY!K42*1000))/(MEMORY!K42*1000), "")</f>
        <v>0</v>
      </c>
      <c r="L42" s="2">
        <f ca="1">_xlfn.IFNA(MAX(ABS(INDIRECT("'" &amp; L$2 &amp; "'!E" &amp; ROWS!L42)-MEMORY!L42*1000), ABS(INDIRECT("'" &amp; L$2 &amp; "'!I" &amp; ROWS!L42)-MEMORY!L42*1000), ABS(INDIRECT("'" &amp; L$2 &amp; "'!M" &amp; ROWS!L42)-MEMORY!L42*1000))/(MEMORY!L42*1000), "")</f>
        <v>0</v>
      </c>
      <c r="M42" s="2" t="str">
        <f ca="1">_xlfn.IFNA(MAX(ABS(INDIRECT("'" &amp; M$2 &amp; "'!E" &amp; ROWS!M42)-MEMORY!M42*1000), ABS(INDIRECT("'" &amp; M$2 &amp; "'!I" &amp; ROWS!M42)-MEMORY!M42*1000), ABS(INDIRECT("'" &amp; M$2 &amp; "'!M" &amp; ROWS!M42)-MEMORY!M42*1000))/(MEMORY!M42*1000), "")</f>
        <v/>
      </c>
      <c r="N42" s="2" t="str">
        <f ca="1">_xlfn.IFNA(MAX(ABS(INDIRECT("'" &amp; N$2 &amp; "'!E" &amp; ROWS!N42)-MEMORY!N42*1000), ABS(INDIRECT("'" &amp; N$2 &amp; "'!I" &amp; ROWS!N42)-MEMORY!N42*1000), ABS(INDIRECT("'" &amp; N$2 &amp; "'!M" &amp; ROWS!N42)-MEMORY!N42*1000))/(MEMORY!N42*1000), "")</f>
        <v/>
      </c>
      <c r="O42" s="2" t="str">
        <f ca="1">_xlfn.IFNA(MAX(ABS(INDIRECT("'" &amp; O$2 &amp; "'!E" &amp; ROWS!O42)-MEMORY!O42*1000), ABS(INDIRECT("'" &amp; O$2 &amp; "'!I" &amp; ROWS!O42)-MEMORY!O42*1000), ABS(INDIRECT("'" &amp; O$2 &amp; "'!M" &amp; ROWS!O42)-MEMORY!O42*1000))/(MEMORY!O42*1000), "")</f>
        <v/>
      </c>
      <c r="P42" s="2" t="str">
        <f ca="1">_xlfn.IFNA(MAX(ABS(INDIRECT("'" &amp; P$2 &amp; "'!E" &amp; ROWS!P42)-MEMORY!P42*1000), ABS(INDIRECT("'" &amp; P$2 &amp; "'!I" &amp; ROWS!P42)-MEMORY!P42*1000), ABS(INDIRECT("'" &amp; P$2 &amp; "'!M" &amp; ROWS!P42)-MEMORY!P42*1000))/(MEMORY!P42*1000), "")</f>
        <v/>
      </c>
      <c r="Q42" s="2" t="str">
        <f ca="1">_xlfn.IFNA(MAX(ABS(INDIRECT("'" &amp; Q$2 &amp; "'!E" &amp; ROWS!Q42)-MEMORY!Q42*1000), ABS(INDIRECT("'" &amp; Q$2 &amp; "'!I" &amp; ROWS!Q42)-MEMORY!Q42*1000), ABS(INDIRECT("'" &amp; Q$2 &amp; "'!M" &amp; ROWS!Q42)-MEMORY!Q42*1000))/(MEMORY!Q42*1000), "")</f>
        <v/>
      </c>
      <c r="R42" s="2">
        <f ca="1">_xlfn.IFNA(MAX(ABS(INDIRECT("'" &amp; R$2 &amp; "'!E" &amp; ROWS!R42)-MEMORY!R42*1000), ABS(INDIRECT("'" &amp; R$2 &amp; "'!I" &amp; ROWS!R42)-MEMORY!R42*1000), ABS(INDIRECT("'" &amp; R$2 &amp; "'!M" &amp; ROWS!R42)-MEMORY!R42*1000))/(MEMORY!R42*1000), "")</f>
        <v>0</v>
      </c>
      <c r="S42" s="2">
        <f ca="1">_xlfn.IFNA(MAX(ABS(INDIRECT("'" &amp; S$2 &amp; "'!E" &amp; ROWS!S42)-MEMORY!S42*1000), ABS(INDIRECT("'" &amp; S$2 &amp; "'!I" &amp; ROWS!S42)-MEMORY!S42*1000), ABS(INDIRECT("'" &amp; S$2 &amp; "'!M" &amp; ROWS!S42)-MEMORY!S42*1000))/(MEMORY!S42*1000), "")</f>
        <v>0</v>
      </c>
      <c r="T42" s="2">
        <f ca="1">_xlfn.IFNA(MAX(ABS(INDIRECT("'" &amp; T$2 &amp; "'!E" &amp; ROWS!T42)-MEMORY!T42*1000), ABS(INDIRECT("'" &amp; T$2 &amp; "'!I" &amp; ROWS!T42)-MEMORY!T42*1000), ABS(INDIRECT("'" &amp; T$2 &amp; "'!M" &amp; ROWS!T42)-MEMORY!T42*1000))/(MEMORY!T42*1000), "")</f>
        <v>0</v>
      </c>
      <c r="U42" s="2" t="str">
        <f ca="1">_xlfn.IFNA(MAX(ABS(INDIRECT("'" &amp; U$2 &amp; "'!E" &amp; ROWS!U42)-MEMORY!U42*1000), ABS(INDIRECT("'" &amp; U$2 &amp; "'!I" &amp; ROWS!U42)-MEMORY!U42*1000), ABS(INDIRECT("'" &amp; U$2 &amp; "'!M" &amp; ROWS!U42)-MEMORY!U42*1000))/(MEMORY!U42*1000), "")</f>
        <v/>
      </c>
      <c r="V42" s="2" t="str">
        <f ca="1">_xlfn.IFNA(MAX(ABS(INDIRECT("'" &amp; V$2 &amp; "'!E" &amp; ROWS!V42)-MEMORY!V42*1000), ABS(INDIRECT("'" &amp; V$2 &amp; "'!I" &amp; ROWS!V42)-MEMORY!V42*1000), ABS(INDIRECT("'" &amp; V$2 &amp; "'!M" &amp; ROWS!V42)-MEMORY!V42*1000))/(MEMORY!V42*1000), "")</f>
        <v/>
      </c>
      <c r="W42" s="2" t="str">
        <f ca="1">_xlfn.IFNA(MAX(ABS(INDIRECT("'" &amp; W$2 &amp; "'!E" &amp; ROWS!W42)-MEMORY!W42*1000), ABS(INDIRECT("'" &amp; W$2 &amp; "'!I" &amp; ROWS!W42)-MEMORY!W42*1000), ABS(INDIRECT("'" &amp; W$2 &amp; "'!M" &amp; ROWS!W42)-MEMORY!W42*1000))/(MEMORY!W42*1000), "")</f>
        <v/>
      </c>
      <c r="X42" s="2" t="str">
        <f ca="1">_xlfn.IFNA(MAX(ABS(INDIRECT("'" &amp; X$2 &amp; "'!E" &amp; ROWS!X42)-MEMORY!X42*1000), ABS(INDIRECT("'" &amp; X$2 &amp; "'!I" &amp; ROWS!X42)-MEMORY!X42*1000), ABS(INDIRECT("'" &amp; X$2 &amp; "'!M" &amp; ROWS!X42)-MEMORY!X42*1000))/(MEMORY!X42*1000), "")</f>
        <v/>
      </c>
      <c r="Y42" s="2" t="str">
        <f ca="1">_xlfn.IFNA(MAX(ABS(INDIRECT("'" &amp; Y$2 &amp; "'!E" &amp; ROWS!Y42)-MEMORY!Y42*1000), ABS(INDIRECT("'" &amp; Y$2 &amp; "'!I" &amp; ROWS!Y42)-MEMORY!Y42*1000), ABS(INDIRECT("'" &amp; Y$2 &amp; "'!M" &amp; ROWS!Y42)-MEMORY!Y42*1000))/(MEMORY!Y42*1000), "")</f>
        <v/>
      </c>
    </row>
    <row r="43" spans="1:25" x14ac:dyDescent="0.25">
      <c r="A43" t="str">
        <f>METRICS!A42</f>
        <v>heap</v>
      </c>
      <c r="B43" s="2">
        <f ca="1">_xlfn.IFNA(MAX(ABS(INDIRECT("'" &amp; B$2 &amp; "'!E" &amp; ROWS!B43)-MEMORY!B43*1000), ABS(INDIRECT("'" &amp; B$2 &amp; "'!I" &amp; ROWS!B43)-MEMORY!B43*1000), ABS(INDIRECT("'" &amp; B$2 &amp; "'!M" &amp; ROWS!B43)-MEMORY!B43*1000))/(MEMORY!B43*1000), "")</f>
        <v>0</v>
      </c>
      <c r="C43" s="2">
        <f ca="1">_xlfn.IFNA(MAX(ABS(INDIRECT("'" &amp; C$2 &amp; "'!E" &amp; ROWS!C43)-MEMORY!C43*1000), ABS(INDIRECT("'" &amp; C$2 &amp; "'!I" &amp; ROWS!C43)-MEMORY!C43*1000), ABS(INDIRECT("'" &amp; C$2 &amp; "'!M" &amp; ROWS!C43)-MEMORY!C43*1000))/(MEMORY!C43*1000), "")</f>
        <v>0</v>
      </c>
      <c r="D43" s="2">
        <f ca="1">_xlfn.IFNA(MAX(ABS(INDIRECT("'" &amp; D$2 &amp; "'!E" &amp; ROWS!D43)-MEMORY!D43*1000), ABS(INDIRECT("'" &amp; D$2 &amp; "'!I" &amp; ROWS!D43)-MEMORY!D43*1000), ABS(INDIRECT("'" &amp; D$2 &amp; "'!M" &amp; ROWS!D43)-MEMORY!D43*1000))/(MEMORY!D43*1000), "")</f>
        <v>0</v>
      </c>
      <c r="E43" s="2">
        <f ca="1">_xlfn.IFNA(MAX(ABS(INDIRECT("'" &amp; E$2 &amp; "'!E" &amp; ROWS!E43)-MEMORY!E43*1000), ABS(INDIRECT("'" &amp; E$2 &amp; "'!I" &amp; ROWS!E43)-MEMORY!E43*1000), ABS(INDIRECT("'" &amp; E$2 &amp; "'!M" &amp; ROWS!E43)-MEMORY!E43*1000))/(MEMORY!E43*1000), "")</f>
        <v>0</v>
      </c>
      <c r="F43" s="2">
        <f ca="1">_xlfn.IFNA(MAX(ABS(INDIRECT("'" &amp; F$2 &amp; "'!E" &amp; ROWS!F43)-MEMORY!F43*1000), ABS(INDIRECT("'" &amp; F$2 &amp; "'!I" &amp; ROWS!F43)-MEMORY!F43*1000), ABS(INDIRECT("'" &amp; F$2 &amp; "'!M" &amp; ROWS!F43)-MEMORY!F43*1000))/(MEMORY!F43*1000), "")</f>
        <v>0</v>
      </c>
      <c r="G43" s="2">
        <f ca="1">_xlfn.IFNA(MAX(ABS(INDIRECT("'" &amp; G$2 &amp; "'!E" &amp; ROWS!G43)-MEMORY!G43*1000), ABS(INDIRECT("'" &amp; G$2 &amp; "'!I" &amp; ROWS!G43)-MEMORY!G43*1000), ABS(INDIRECT("'" &amp; G$2 &amp; "'!M" &amp; ROWS!G43)-MEMORY!G43*1000))/(MEMORY!G43*1000), "")</f>
        <v>0</v>
      </c>
      <c r="H43" s="2">
        <f ca="1">_xlfn.IFNA(MAX(ABS(INDIRECT("'" &amp; H$2 &amp; "'!E" &amp; ROWS!H43)-MEMORY!H43*1000), ABS(INDIRECT("'" &amp; H$2 &amp; "'!I" &amp; ROWS!H43)-MEMORY!H43*1000), ABS(INDIRECT("'" &amp; H$2 &amp; "'!M" &amp; ROWS!H43)-MEMORY!H43*1000))/(MEMORY!H43*1000), "")</f>
        <v>0</v>
      </c>
      <c r="I43" s="2">
        <f ca="1">_xlfn.IFNA(MAX(ABS(INDIRECT("'" &amp; I$2 &amp; "'!E" &amp; ROWS!I43)-MEMORY!I43*1000), ABS(INDIRECT("'" &amp; I$2 &amp; "'!I" &amp; ROWS!I43)-MEMORY!I43*1000), ABS(INDIRECT("'" &amp; I$2 &amp; "'!M" &amp; ROWS!I43)-MEMORY!I43*1000))/(MEMORY!I43*1000), "")</f>
        <v>0</v>
      </c>
      <c r="J43" s="2">
        <f ca="1">_xlfn.IFNA(MAX(ABS(INDIRECT("'" &amp; J$2 &amp; "'!E" &amp; ROWS!J43)-MEMORY!J43*1000), ABS(INDIRECT("'" &amp; J$2 &amp; "'!I" &amp; ROWS!J43)-MEMORY!J43*1000), ABS(INDIRECT("'" &amp; J$2 &amp; "'!M" &amp; ROWS!J43)-MEMORY!J43*1000))/(MEMORY!J43*1000), "")</f>
        <v>0</v>
      </c>
      <c r="K43" s="2">
        <f ca="1">_xlfn.IFNA(MAX(ABS(INDIRECT("'" &amp; K$2 &amp; "'!E" &amp; ROWS!K43)-MEMORY!K43*1000), ABS(INDIRECT("'" &amp; K$2 &amp; "'!I" &amp; ROWS!K43)-MEMORY!K43*1000), ABS(INDIRECT("'" &amp; K$2 &amp; "'!M" &amp; ROWS!K43)-MEMORY!K43*1000))/(MEMORY!K43*1000), "")</f>
        <v>0</v>
      </c>
      <c r="L43" s="2">
        <f ca="1">_xlfn.IFNA(MAX(ABS(INDIRECT("'" &amp; L$2 &amp; "'!E" &amp; ROWS!L43)-MEMORY!L43*1000), ABS(INDIRECT("'" &amp; L$2 &amp; "'!I" &amp; ROWS!L43)-MEMORY!L43*1000), ABS(INDIRECT("'" &amp; L$2 &amp; "'!M" &amp; ROWS!L43)-MEMORY!L43*1000))/(MEMORY!L43*1000), "")</f>
        <v>0</v>
      </c>
      <c r="M43" s="2">
        <f ca="1">_xlfn.IFNA(MAX(ABS(INDIRECT("'" &amp; M$2 &amp; "'!E" &amp; ROWS!M43)-MEMORY!M43*1000), ABS(INDIRECT("'" &amp; M$2 &amp; "'!I" &amp; ROWS!M43)-MEMORY!M43*1000), ABS(INDIRECT("'" &amp; M$2 &amp; "'!M" &amp; ROWS!M43)-MEMORY!M43*1000))/(MEMORY!M43*1000), "")</f>
        <v>0</v>
      </c>
      <c r="N43" s="2">
        <f ca="1">_xlfn.IFNA(MAX(ABS(INDIRECT("'" &amp; N$2 &amp; "'!E" &amp; ROWS!N43)-MEMORY!N43*1000), ABS(INDIRECT("'" &amp; N$2 &amp; "'!I" &amp; ROWS!N43)-MEMORY!N43*1000), ABS(INDIRECT("'" &amp; N$2 &amp; "'!M" &amp; ROWS!N43)-MEMORY!N43*1000))/(MEMORY!N43*1000), "")</f>
        <v>0</v>
      </c>
      <c r="O43" s="2">
        <f ca="1">_xlfn.IFNA(MAX(ABS(INDIRECT("'" &amp; O$2 &amp; "'!E" &amp; ROWS!O43)-MEMORY!O43*1000), ABS(INDIRECT("'" &amp; O$2 &amp; "'!I" &amp; ROWS!O43)-MEMORY!O43*1000), ABS(INDIRECT("'" &amp; O$2 &amp; "'!M" &amp; ROWS!O43)-MEMORY!O43*1000))/(MEMORY!O43*1000), "")</f>
        <v>0</v>
      </c>
      <c r="P43" s="2">
        <f ca="1">_xlfn.IFNA(MAX(ABS(INDIRECT("'" &amp; P$2 &amp; "'!E" &amp; ROWS!P43)-MEMORY!P43*1000), ABS(INDIRECT("'" &amp; P$2 &amp; "'!I" &amp; ROWS!P43)-MEMORY!P43*1000), ABS(INDIRECT("'" &amp; P$2 &amp; "'!M" &amp; ROWS!P43)-MEMORY!P43*1000))/(MEMORY!P43*1000), "")</f>
        <v>0</v>
      </c>
      <c r="Q43" s="2">
        <f ca="1">_xlfn.IFNA(MAX(ABS(INDIRECT("'" &amp; Q$2 &amp; "'!E" &amp; ROWS!Q43)-MEMORY!Q43*1000), ABS(INDIRECT("'" &amp; Q$2 &amp; "'!I" &amp; ROWS!Q43)-MEMORY!Q43*1000), ABS(INDIRECT("'" &amp; Q$2 &amp; "'!M" &amp; ROWS!Q43)-MEMORY!Q43*1000))/(MEMORY!Q43*1000), "")</f>
        <v>0</v>
      </c>
      <c r="R43" s="2">
        <f ca="1">_xlfn.IFNA(MAX(ABS(INDIRECT("'" &amp; R$2 &amp; "'!E" &amp; ROWS!R43)-MEMORY!R43*1000), ABS(INDIRECT("'" &amp; R$2 &amp; "'!I" &amp; ROWS!R43)-MEMORY!R43*1000), ABS(INDIRECT("'" &amp; R$2 &amp; "'!M" &amp; ROWS!R43)-MEMORY!R43*1000))/(MEMORY!R43*1000), "")</f>
        <v>0</v>
      </c>
      <c r="S43" s="2">
        <f ca="1">_xlfn.IFNA(MAX(ABS(INDIRECT("'" &amp; S$2 &amp; "'!E" &amp; ROWS!S43)-MEMORY!S43*1000), ABS(INDIRECT("'" &amp; S$2 &amp; "'!I" &amp; ROWS!S43)-MEMORY!S43*1000), ABS(INDIRECT("'" &amp; S$2 &amp; "'!M" &amp; ROWS!S43)-MEMORY!S43*1000))/(MEMORY!S43*1000), "")</f>
        <v>0</v>
      </c>
      <c r="T43" s="2">
        <f ca="1">_xlfn.IFNA(MAX(ABS(INDIRECT("'" &amp; T$2 &amp; "'!E" &amp; ROWS!T43)-MEMORY!T43*1000), ABS(INDIRECT("'" &amp; T$2 &amp; "'!I" &amp; ROWS!T43)-MEMORY!T43*1000), ABS(INDIRECT("'" &amp; T$2 &amp; "'!M" &amp; ROWS!T43)-MEMORY!T43*1000))/(MEMORY!T43*1000), "")</f>
        <v>0</v>
      </c>
      <c r="U43" s="2">
        <f ca="1">_xlfn.IFNA(MAX(ABS(INDIRECT("'" &amp; U$2 &amp; "'!E" &amp; ROWS!U43)-MEMORY!U43*1000), ABS(INDIRECT("'" &amp; U$2 &amp; "'!I" &amp; ROWS!U43)-MEMORY!U43*1000), ABS(INDIRECT("'" &amp; U$2 &amp; "'!M" &amp; ROWS!U43)-MEMORY!U43*1000))/(MEMORY!U43*1000), "")</f>
        <v>0</v>
      </c>
      <c r="V43" s="2">
        <f ca="1">_xlfn.IFNA(MAX(ABS(INDIRECT("'" &amp; V$2 &amp; "'!E" &amp; ROWS!V43)-MEMORY!V43*1000), ABS(INDIRECT("'" &amp; V$2 &amp; "'!I" &amp; ROWS!V43)-MEMORY!V43*1000), ABS(INDIRECT("'" &amp; V$2 &amp; "'!M" &amp; ROWS!V43)-MEMORY!V43*1000))/(MEMORY!V43*1000), "")</f>
        <v>0</v>
      </c>
      <c r="W43" s="2">
        <f ca="1">_xlfn.IFNA(MAX(ABS(INDIRECT("'" &amp; W$2 &amp; "'!E" &amp; ROWS!W43)-MEMORY!W43*1000), ABS(INDIRECT("'" &amp; W$2 &amp; "'!I" &amp; ROWS!W43)-MEMORY!W43*1000), ABS(INDIRECT("'" &amp; W$2 &amp; "'!M" &amp; ROWS!W43)-MEMORY!W43*1000))/(MEMORY!W43*1000), "")</f>
        <v>0</v>
      </c>
      <c r="X43" s="2">
        <f ca="1">_xlfn.IFNA(MAX(ABS(INDIRECT("'" &amp; X$2 &amp; "'!E" &amp; ROWS!X43)-MEMORY!X43*1000), ABS(INDIRECT("'" &amp; X$2 &amp; "'!I" &amp; ROWS!X43)-MEMORY!X43*1000), ABS(INDIRECT("'" &amp; X$2 &amp; "'!M" &amp; ROWS!X43)-MEMORY!X43*1000))/(MEMORY!X43*1000), "")</f>
        <v>0</v>
      </c>
      <c r="Y43" s="2">
        <f ca="1">_xlfn.IFNA(MAX(ABS(INDIRECT("'" &amp; Y$2 &amp; "'!E" &amp; ROWS!Y43)-MEMORY!Y43*1000), ABS(INDIRECT("'" &amp; Y$2 &amp; "'!I" &amp; ROWS!Y43)-MEMORY!Y43*1000), ABS(INDIRECT("'" &amp; Y$2 &amp; "'!M" &amp; ROWS!Y43)-MEMORY!Y43*1000))/(MEMORY!Y43*1000), "")</f>
        <v>0</v>
      </c>
    </row>
    <row r="44" spans="1:25" x14ac:dyDescent="0.25">
      <c r="A44" t="str">
        <f>METRICS!A43</f>
        <v>hello</v>
      </c>
      <c r="B44" s="2">
        <f ca="1">_xlfn.IFNA(MAX(ABS(INDIRECT("'" &amp; B$2 &amp; "'!E" &amp; ROWS!B44)-MEMORY!B44*1000), ABS(INDIRECT("'" &amp; B$2 &amp; "'!I" &amp; ROWS!B44)-MEMORY!B44*1000), ABS(INDIRECT("'" &amp; B$2 &amp; "'!M" &amp; ROWS!B44)-MEMORY!B44*1000))/(MEMORY!B44*1000), "")</f>
        <v>0</v>
      </c>
      <c r="C44" s="2">
        <f ca="1">_xlfn.IFNA(MAX(ABS(INDIRECT("'" &amp; C$2 &amp; "'!E" &amp; ROWS!C44)-MEMORY!C44*1000), ABS(INDIRECT("'" &amp; C$2 &amp; "'!I" &amp; ROWS!C44)-MEMORY!C44*1000), ABS(INDIRECT("'" &amp; C$2 &amp; "'!M" &amp; ROWS!C44)-MEMORY!C44*1000))/(MEMORY!C44*1000), "")</f>
        <v>0</v>
      </c>
      <c r="D44" s="2">
        <f ca="1">_xlfn.IFNA(MAX(ABS(INDIRECT("'" &amp; D$2 &amp; "'!E" &amp; ROWS!D44)-MEMORY!D44*1000), ABS(INDIRECT("'" &amp; D$2 &amp; "'!I" &amp; ROWS!D44)-MEMORY!D44*1000), ABS(INDIRECT("'" &amp; D$2 &amp; "'!M" &amp; ROWS!D44)-MEMORY!D44*1000))/(MEMORY!D44*1000), "")</f>
        <v>0</v>
      </c>
      <c r="E44" s="2">
        <f ca="1">_xlfn.IFNA(MAX(ABS(INDIRECT("'" &amp; E$2 &amp; "'!E" &amp; ROWS!E44)-MEMORY!E44*1000), ABS(INDIRECT("'" &amp; E$2 &amp; "'!I" &amp; ROWS!E44)-MEMORY!E44*1000), ABS(INDIRECT("'" &amp; E$2 &amp; "'!M" &amp; ROWS!E44)-MEMORY!E44*1000))/(MEMORY!E44*1000), "")</f>
        <v>0</v>
      </c>
      <c r="F44" s="2">
        <f ca="1">_xlfn.IFNA(MAX(ABS(INDIRECT("'" &amp; F$2 &amp; "'!E" &amp; ROWS!F44)-MEMORY!F44*1000), ABS(INDIRECT("'" &amp; F$2 &amp; "'!I" &amp; ROWS!F44)-MEMORY!F44*1000), ABS(INDIRECT("'" &amp; F$2 &amp; "'!M" &amp; ROWS!F44)-MEMORY!F44*1000))/(MEMORY!F44*1000), "")</f>
        <v>1.121725088521125E-16</v>
      </c>
      <c r="G44" s="2">
        <f ca="1">_xlfn.IFNA(MAX(ABS(INDIRECT("'" &amp; G$2 &amp; "'!E" &amp; ROWS!G44)-MEMORY!G44*1000), ABS(INDIRECT("'" &amp; G$2 &amp; "'!I" &amp; ROWS!G44)-MEMORY!G44*1000), ABS(INDIRECT("'" &amp; G$2 &amp; "'!M" &amp; ROWS!G44)-MEMORY!G44*1000))/(MEMORY!G44*1000), "")</f>
        <v>0</v>
      </c>
      <c r="H44" s="2" t="str">
        <f ca="1">_xlfn.IFNA(MAX(ABS(INDIRECT("'" &amp; H$2 &amp; "'!E" &amp; ROWS!H44)-MEMORY!H44*1000), ABS(INDIRECT("'" &amp; H$2 &amp; "'!I" &amp; ROWS!H44)-MEMORY!H44*1000), ABS(INDIRECT("'" &amp; H$2 &amp; "'!M" &amp; ROWS!H44)-MEMORY!H44*1000))/(MEMORY!H44*1000), "")</f>
        <v/>
      </c>
      <c r="I44" s="2" t="str">
        <f ca="1">_xlfn.IFNA(MAX(ABS(INDIRECT("'" &amp; I$2 &amp; "'!E" &amp; ROWS!I44)-MEMORY!I44*1000), ABS(INDIRECT("'" &amp; I$2 &amp; "'!I" &amp; ROWS!I44)-MEMORY!I44*1000), ABS(INDIRECT("'" &amp; I$2 &amp; "'!M" &amp; ROWS!I44)-MEMORY!I44*1000))/(MEMORY!I44*1000), "")</f>
        <v/>
      </c>
      <c r="J44" s="2">
        <f ca="1">_xlfn.IFNA(MAX(ABS(INDIRECT("'" &amp; J$2 &amp; "'!E" &amp; ROWS!J44)-MEMORY!J44*1000), ABS(INDIRECT("'" &amp; J$2 &amp; "'!I" &amp; ROWS!J44)-MEMORY!J44*1000), ABS(INDIRECT("'" &amp; J$2 &amp; "'!M" &amp; ROWS!J44)-MEMORY!J44*1000))/(MEMORY!J44*1000), "")</f>
        <v>0</v>
      </c>
      <c r="K44" s="2">
        <f ca="1">_xlfn.IFNA(MAX(ABS(INDIRECT("'" &amp; K$2 &amp; "'!E" &amp; ROWS!K44)-MEMORY!K44*1000), ABS(INDIRECT("'" &amp; K$2 &amp; "'!I" &amp; ROWS!K44)-MEMORY!K44*1000), ABS(INDIRECT("'" &amp; K$2 &amp; "'!M" &amp; ROWS!K44)-MEMORY!K44*1000))/(MEMORY!K44*1000), "")</f>
        <v>0</v>
      </c>
      <c r="L44" s="2">
        <f ca="1">_xlfn.IFNA(MAX(ABS(INDIRECT("'" &amp; L$2 &amp; "'!E" &amp; ROWS!L44)-MEMORY!L44*1000), ABS(INDIRECT("'" &amp; L$2 &amp; "'!I" &amp; ROWS!L44)-MEMORY!L44*1000), ABS(INDIRECT("'" &amp; L$2 &amp; "'!M" &amp; ROWS!L44)-MEMORY!L44*1000))/(MEMORY!L44*1000), "")</f>
        <v>0</v>
      </c>
      <c r="M44" s="2">
        <f ca="1">_xlfn.IFNA(MAX(ABS(INDIRECT("'" &amp; M$2 &amp; "'!E" &amp; ROWS!M44)-MEMORY!M44*1000), ABS(INDIRECT("'" &amp; M$2 &amp; "'!I" &amp; ROWS!M44)-MEMORY!M44*1000), ABS(INDIRECT("'" &amp; M$2 &amp; "'!M" &amp; ROWS!M44)-MEMORY!M44*1000))/(MEMORY!M44*1000), "")</f>
        <v>0</v>
      </c>
      <c r="N44" s="2">
        <f ca="1">_xlfn.IFNA(MAX(ABS(INDIRECT("'" &amp; N$2 &amp; "'!E" &amp; ROWS!N44)-MEMORY!N44*1000), ABS(INDIRECT("'" &amp; N$2 &amp; "'!I" &amp; ROWS!N44)-MEMORY!N44*1000), ABS(INDIRECT("'" &amp; N$2 &amp; "'!M" &amp; ROWS!N44)-MEMORY!N44*1000))/(MEMORY!N44*1000), "")</f>
        <v>0</v>
      </c>
      <c r="O44" s="2">
        <f ca="1">_xlfn.IFNA(MAX(ABS(INDIRECT("'" &amp; O$2 &amp; "'!E" &amp; ROWS!O44)-MEMORY!O44*1000), ABS(INDIRECT("'" &amp; O$2 &amp; "'!I" &amp; ROWS!O44)-MEMORY!O44*1000), ABS(INDIRECT("'" &amp; O$2 &amp; "'!M" &amp; ROWS!O44)-MEMORY!O44*1000))/(MEMORY!O44*1000), "")</f>
        <v>0</v>
      </c>
      <c r="P44" s="2" t="str">
        <f ca="1">_xlfn.IFNA(MAX(ABS(INDIRECT("'" &amp; P$2 &amp; "'!E" &amp; ROWS!P44)-MEMORY!P44*1000), ABS(INDIRECT("'" &amp; P$2 &amp; "'!I" &amp; ROWS!P44)-MEMORY!P44*1000), ABS(INDIRECT("'" &amp; P$2 &amp; "'!M" &amp; ROWS!P44)-MEMORY!P44*1000))/(MEMORY!P44*1000), "")</f>
        <v/>
      </c>
      <c r="Q44" s="2" t="str">
        <f ca="1">_xlfn.IFNA(MAX(ABS(INDIRECT("'" &amp; Q$2 &amp; "'!E" &amp; ROWS!Q44)-MEMORY!Q44*1000), ABS(INDIRECT("'" &amp; Q$2 &amp; "'!I" &amp; ROWS!Q44)-MEMORY!Q44*1000), ABS(INDIRECT("'" &amp; Q$2 &amp; "'!M" &amp; ROWS!Q44)-MEMORY!Q44*1000))/(MEMORY!Q44*1000), "")</f>
        <v/>
      </c>
      <c r="R44" s="2">
        <f ca="1">_xlfn.IFNA(MAX(ABS(INDIRECT("'" &amp; R$2 &amp; "'!E" &amp; ROWS!R44)-MEMORY!R44*1000), ABS(INDIRECT("'" &amp; R$2 &amp; "'!I" &amp; ROWS!R44)-MEMORY!R44*1000), ABS(INDIRECT("'" &amp; R$2 &amp; "'!M" &amp; ROWS!R44)-MEMORY!R44*1000))/(MEMORY!R44*1000), "")</f>
        <v>0</v>
      </c>
      <c r="S44" s="2">
        <f ca="1">_xlfn.IFNA(MAX(ABS(INDIRECT("'" &amp; S$2 &amp; "'!E" &amp; ROWS!S44)-MEMORY!S44*1000), ABS(INDIRECT("'" &amp; S$2 &amp; "'!I" &amp; ROWS!S44)-MEMORY!S44*1000), ABS(INDIRECT("'" &amp; S$2 &amp; "'!M" &amp; ROWS!S44)-MEMORY!S44*1000))/(MEMORY!S44*1000), "")</f>
        <v>0</v>
      </c>
      <c r="T44" s="2">
        <f ca="1">_xlfn.IFNA(MAX(ABS(INDIRECT("'" &amp; T$2 &amp; "'!E" &amp; ROWS!T44)-MEMORY!T44*1000), ABS(INDIRECT("'" &amp; T$2 &amp; "'!I" &amp; ROWS!T44)-MEMORY!T44*1000), ABS(INDIRECT("'" &amp; T$2 &amp; "'!M" &amp; ROWS!T44)-MEMORY!T44*1000))/(MEMORY!T44*1000), "")</f>
        <v>0</v>
      </c>
      <c r="U44" s="2">
        <f ca="1">_xlfn.IFNA(MAX(ABS(INDIRECT("'" &amp; U$2 &amp; "'!E" &amp; ROWS!U44)-MEMORY!U44*1000), ABS(INDIRECT("'" &amp; U$2 &amp; "'!I" &amp; ROWS!U44)-MEMORY!U44*1000), ABS(INDIRECT("'" &amp; U$2 &amp; "'!M" &amp; ROWS!U44)-MEMORY!U44*1000))/(MEMORY!U44*1000), "")</f>
        <v>0</v>
      </c>
      <c r="V44" s="2">
        <f ca="1">_xlfn.IFNA(MAX(ABS(INDIRECT("'" &amp; V$2 &amp; "'!E" &amp; ROWS!V44)-MEMORY!V44*1000), ABS(INDIRECT("'" &amp; V$2 &amp; "'!I" &amp; ROWS!V44)-MEMORY!V44*1000), ABS(INDIRECT("'" &amp; V$2 &amp; "'!M" &amp; ROWS!V44)-MEMORY!V44*1000))/(MEMORY!V44*1000), "")</f>
        <v>0</v>
      </c>
      <c r="W44" s="2">
        <f ca="1">_xlfn.IFNA(MAX(ABS(INDIRECT("'" &amp; W$2 &amp; "'!E" &amp; ROWS!W44)-MEMORY!W44*1000), ABS(INDIRECT("'" &amp; W$2 &amp; "'!I" &amp; ROWS!W44)-MEMORY!W44*1000), ABS(INDIRECT("'" &amp; W$2 &amp; "'!M" &amp; ROWS!W44)-MEMORY!W44*1000))/(MEMORY!W44*1000), "")</f>
        <v>0</v>
      </c>
      <c r="X44" s="2" t="str">
        <f ca="1">_xlfn.IFNA(MAX(ABS(INDIRECT("'" &amp; X$2 &amp; "'!E" &amp; ROWS!X44)-MEMORY!X44*1000), ABS(INDIRECT("'" &amp; X$2 &amp; "'!I" &amp; ROWS!X44)-MEMORY!X44*1000), ABS(INDIRECT("'" &amp; X$2 &amp; "'!M" &amp; ROWS!X44)-MEMORY!X44*1000))/(MEMORY!X44*1000), "")</f>
        <v/>
      </c>
      <c r="Y44" s="2" t="str">
        <f ca="1">_xlfn.IFNA(MAX(ABS(INDIRECT("'" &amp; Y$2 &amp; "'!E" &amp; ROWS!Y44)-MEMORY!Y44*1000), ABS(INDIRECT("'" &amp; Y$2 &amp; "'!I" &amp; ROWS!Y44)-MEMORY!Y44*1000), ABS(INDIRECT("'" &amp; Y$2 &amp; "'!M" &amp; ROWS!Y44)-MEMORY!Y44*1000))/(MEMORY!Y44*1000), "")</f>
        <v/>
      </c>
    </row>
    <row r="45" spans="1:25" x14ac:dyDescent="0.25">
      <c r="A45" t="str">
        <f>METRICS!A44</f>
        <v>identFuncDeclarator</v>
      </c>
      <c r="B45" s="2">
        <f ca="1">_xlfn.IFNA(MAX(ABS(INDIRECT("'" &amp; B$2 &amp; "'!E" &amp; ROWS!B45)-MEMORY!B45*1000), ABS(INDIRECT("'" &amp; B$2 &amp; "'!I" &amp; ROWS!B45)-MEMORY!B45*1000), ABS(INDIRECT("'" &amp; B$2 &amp; "'!M" &amp; ROWS!B45)-MEMORY!B45*1000))/(MEMORY!B45*1000), "")</f>
        <v>0</v>
      </c>
      <c r="C45" s="2">
        <f ca="1">_xlfn.IFNA(MAX(ABS(INDIRECT("'" &amp; C$2 &amp; "'!E" &amp; ROWS!C45)-MEMORY!C45*1000), ABS(INDIRECT("'" &amp; C$2 &amp; "'!I" &amp; ROWS!C45)-MEMORY!C45*1000), ABS(INDIRECT("'" &amp; C$2 &amp; "'!M" &amp; ROWS!C45)-MEMORY!C45*1000))/(MEMORY!C45*1000), "")</f>
        <v>0</v>
      </c>
      <c r="D45" s="2">
        <f ca="1">_xlfn.IFNA(MAX(ABS(INDIRECT("'" &amp; D$2 &amp; "'!E" &amp; ROWS!D45)-MEMORY!D45*1000), ABS(INDIRECT("'" &amp; D$2 &amp; "'!I" &amp; ROWS!D45)-MEMORY!D45*1000), ABS(INDIRECT("'" &amp; D$2 &amp; "'!M" &amp; ROWS!D45)-MEMORY!D45*1000))/(MEMORY!D45*1000), "")</f>
        <v>0</v>
      </c>
      <c r="E45" s="2">
        <f ca="1">_xlfn.IFNA(MAX(ABS(INDIRECT("'" &amp; E$2 &amp; "'!E" &amp; ROWS!E45)-MEMORY!E45*1000), ABS(INDIRECT("'" &amp; E$2 &amp; "'!I" &amp; ROWS!E45)-MEMORY!E45*1000), ABS(INDIRECT("'" &amp; E$2 &amp; "'!M" &amp; ROWS!E45)-MEMORY!E45*1000))/(MEMORY!E45*1000), "")</f>
        <v>0</v>
      </c>
      <c r="F45" s="2">
        <f ca="1">_xlfn.IFNA(MAX(ABS(INDIRECT("'" &amp; F$2 &amp; "'!E" &amp; ROWS!F45)-MEMORY!F45*1000), ABS(INDIRECT("'" &amp; F$2 &amp; "'!I" &amp; ROWS!F45)-MEMORY!F45*1000), ABS(INDIRECT("'" &amp; F$2 &amp; "'!M" &amp; ROWS!F45)-MEMORY!F45*1000))/(MEMORY!F45*1000), "")</f>
        <v>0</v>
      </c>
      <c r="G45" s="2">
        <f ca="1">_xlfn.IFNA(MAX(ABS(INDIRECT("'" &amp; G$2 &amp; "'!E" &amp; ROWS!G45)-MEMORY!G45*1000), ABS(INDIRECT("'" &amp; G$2 &amp; "'!I" &amp; ROWS!G45)-MEMORY!G45*1000), ABS(INDIRECT("'" &amp; G$2 &amp; "'!M" &amp; ROWS!G45)-MEMORY!G45*1000))/(MEMORY!G45*1000), "")</f>
        <v>0</v>
      </c>
      <c r="H45" s="2">
        <f ca="1">_xlfn.IFNA(MAX(ABS(INDIRECT("'" &amp; H$2 &amp; "'!E" &amp; ROWS!H45)-MEMORY!H45*1000), ABS(INDIRECT("'" &amp; H$2 &amp; "'!I" &amp; ROWS!H45)-MEMORY!H45*1000), ABS(INDIRECT("'" &amp; H$2 &amp; "'!M" &amp; ROWS!H45)-MEMORY!H45*1000))/(MEMORY!H45*1000), "")</f>
        <v>0</v>
      </c>
      <c r="I45" s="2">
        <f ca="1">_xlfn.IFNA(MAX(ABS(INDIRECT("'" &amp; I$2 &amp; "'!E" &amp; ROWS!I45)-MEMORY!I45*1000), ABS(INDIRECT("'" &amp; I$2 &amp; "'!I" &amp; ROWS!I45)-MEMORY!I45*1000), ABS(INDIRECT("'" &amp; I$2 &amp; "'!M" &amp; ROWS!I45)-MEMORY!I45*1000))/(MEMORY!I45*1000), "")</f>
        <v>0</v>
      </c>
      <c r="J45" s="2">
        <f ca="1">_xlfn.IFNA(MAX(ABS(INDIRECT("'" &amp; J$2 &amp; "'!E" &amp; ROWS!J45)-MEMORY!J45*1000), ABS(INDIRECT("'" &amp; J$2 &amp; "'!I" &amp; ROWS!J45)-MEMORY!J45*1000), ABS(INDIRECT("'" &amp; J$2 &amp; "'!M" &amp; ROWS!J45)-MEMORY!J45*1000))/(MEMORY!J45*1000), "")</f>
        <v>0</v>
      </c>
      <c r="K45" s="2">
        <f ca="1">_xlfn.IFNA(MAX(ABS(INDIRECT("'" &amp; K$2 &amp; "'!E" &amp; ROWS!K45)-MEMORY!K45*1000), ABS(INDIRECT("'" &amp; K$2 &amp; "'!I" &amp; ROWS!K45)-MEMORY!K45*1000), ABS(INDIRECT("'" &amp; K$2 &amp; "'!M" &amp; ROWS!K45)-MEMORY!K45*1000))/(MEMORY!K45*1000), "")</f>
        <v>0</v>
      </c>
      <c r="L45" s="2">
        <f ca="1">_xlfn.IFNA(MAX(ABS(INDIRECT("'" &amp; L$2 &amp; "'!E" &amp; ROWS!L45)-MEMORY!L45*1000), ABS(INDIRECT("'" &amp; L$2 &amp; "'!I" &amp; ROWS!L45)-MEMORY!L45*1000), ABS(INDIRECT("'" &amp; L$2 &amp; "'!M" &amp; ROWS!L45)-MEMORY!L45*1000))/(MEMORY!L45*1000), "")</f>
        <v>0</v>
      </c>
      <c r="M45" s="2">
        <f ca="1">_xlfn.IFNA(MAX(ABS(INDIRECT("'" &amp; M$2 &amp; "'!E" &amp; ROWS!M45)-MEMORY!M45*1000), ABS(INDIRECT("'" &amp; M$2 &amp; "'!I" &amp; ROWS!M45)-MEMORY!M45*1000), ABS(INDIRECT("'" &amp; M$2 &amp; "'!M" &amp; ROWS!M45)-MEMORY!M45*1000))/(MEMORY!M45*1000), "")</f>
        <v>0</v>
      </c>
      <c r="N45" s="2">
        <f ca="1">_xlfn.IFNA(MAX(ABS(INDIRECT("'" &amp; N$2 &amp; "'!E" &amp; ROWS!N45)-MEMORY!N45*1000), ABS(INDIRECT("'" &amp; N$2 &amp; "'!I" &amp; ROWS!N45)-MEMORY!N45*1000), ABS(INDIRECT("'" &amp; N$2 &amp; "'!M" &amp; ROWS!N45)-MEMORY!N45*1000))/(MEMORY!N45*1000), "")</f>
        <v>0</v>
      </c>
      <c r="O45" s="2">
        <f ca="1">_xlfn.IFNA(MAX(ABS(INDIRECT("'" &amp; O$2 &amp; "'!E" &amp; ROWS!O45)-MEMORY!O45*1000), ABS(INDIRECT("'" &amp; O$2 &amp; "'!I" &amp; ROWS!O45)-MEMORY!O45*1000), ABS(INDIRECT("'" &amp; O$2 &amp; "'!M" &amp; ROWS!O45)-MEMORY!O45*1000))/(MEMORY!O45*1000), "")</f>
        <v>0</v>
      </c>
      <c r="P45" s="2">
        <f ca="1">_xlfn.IFNA(MAX(ABS(INDIRECT("'" &amp; P$2 &amp; "'!E" &amp; ROWS!P45)-MEMORY!P45*1000), ABS(INDIRECT("'" &amp; P$2 &amp; "'!I" &amp; ROWS!P45)-MEMORY!P45*1000), ABS(INDIRECT("'" &amp; P$2 &amp; "'!M" &amp; ROWS!P45)-MEMORY!P45*1000))/(MEMORY!P45*1000), "")</f>
        <v>0</v>
      </c>
      <c r="Q45" s="2">
        <f ca="1">_xlfn.IFNA(MAX(ABS(INDIRECT("'" &amp; Q$2 &amp; "'!E" &amp; ROWS!Q45)-MEMORY!Q45*1000), ABS(INDIRECT("'" &amp; Q$2 &amp; "'!I" &amp; ROWS!Q45)-MEMORY!Q45*1000), ABS(INDIRECT("'" &amp; Q$2 &amp; "'!M" &amp; ROWS!Q45)-MEMORY!Q45*1000))/(MEMORY!Q45*1000), "")</f>
        <v>0</v>
      </c>
      <c r="R45" s="2">
        <f ca="1">_xlfn.IFNA(MAX(ABS(INDIRECT("'" &amp; R$2 &amp; "'!E" &amp; ROWS!R45)-MEMORY!R45*1000), ABS(INDIRECT("'" &amp; R$2 &amp; "'!I" &amp; ROWS!R45)-MEMORY!R45*1000), ABS(INDIRECT("'" &amp; R$2 &amp; "'!M" &amp; ROWS!R45)-MEMORY!R45*1000))/(MEMORY!R45*1000), "")</f>
        <v>0</v>
      </c>
      <c r="S45" s="2">
        <f ca="1">_xlfn.IFNA(MAX(ABS(INDIRECT("'" &amp; S$2 &amp; "'!E" &amp; ROWS!S45)-MEMORY!S45*1000), ABS(INDIRECT("'" &amp; S$2 &amp; "'!I" &amp; ROWS!S45)-MEMORY!S45*1000), ABS(INDIRECT("'" &amp; S$2 &amp; "'!M" &amp; ROWS!S45)-MEMORY!S45*1000))/(MEMORY!S45*1000), "")</f>
        <v>0</v>
      </c>
      <c r="T45" s="2">
        <f ca="1">_xlfn.IFNA(MAX(ABS(INDIRECT("'" &amp; T$2 &amp; "'!E" &amp; ROWS!T45)-MEMORY!T45*1000), ABS(INDIRECT("'" &amp; T$2 &amp; "'!I" &amp; ROWS!T45)-MEMORY!T45*1000), ABS(INDIRECT("'" &amp; T$2 &amp; "'!M" &amp; ROWS!T45)-MEMORY!T45*1000))/(MEMORY!T45*1000), "")</f>
        <v>0</v>
      </c>
      <c r="U45" s="2">
        <f ca="1">_xlfn.IFNA(MAX(ABS(INDIRECT("'" &amp; U$2 &amp; "'!E" &amp; ROWS!U45)-MEMORY!U45*1000), ABS(INDIRECT("'" &amp; U$2 &amp; "'!I" &amp; ROWS!U45)-MEMORY!U45*1000), ABS(INDIRECT("'" &amp; U$2 &amp; "'!M" &amp; ROWS!U45)-MEMORY!U45*1000))/(MEMORY!U45*1000), "")</f>
        <v>7.0175438596491223E-4</v>
      </c>
      <c r="V45" s="2">
        <f ca="1">_xlfn.IFNA(MAX(ABS(INDIRECT("'" &amp; V$2 &amp; "'!E" &amp; ROWS!V45)-MEMORY!V45*1000), ABS(INDIRECT("'" &amp; V$2 &amp; "'!I" &amp; ROWS!V45)-MEMORY!V45*1000), ABS(INDIRECT("'" &amp; V$2 &amp; "'!M" &amp; ROWS!V45)-MEMORY!V45*1000))/(MEMORY!V45*1000), "")</f>
        <v>0</v>
      </c>
      <c r="W45" s="2">
        <f ca="1">_xlfn.IFNA(MAX(ABS(INDIRECT("'" &amp; W$2 &amp; "'!E" &amp; ROWS!W45)-MEMORY!W45*1000), ABS(INDIRECT("'" &amp; W$2 &amp; "'!I" &amp; ROWS!W45)-MEMORY!W45*1000), ABS(INDIRECT("'" &amp; W$2 &amp; "'!M" &amp; ROWS!W45)-MEMORY!W45*1000))/(MEMORY!W45*1000), "")</f>
        <v>0</v>
      </c>
      <c r="X45" s="2">
        <f ca="1">_xlfn.IFNA(MAX(ABS(INDIRECT("'" &amp; X$2 &amp; "'!E" &amp; ROWS!X45)-MEMORY!X45*1000), ABS(INDIRECT("'" &amp; X$2 &amp; "'!I" &amp; ROWS!X45)-MEMORY!X45*1000), ABS(INDIRECT("'" &amp; X$2 &amp; "'!M" &amp; ROWS!X45)-MEMORY!X45*1000))/(MEMORY!X45*1000), "")</f>
        <v>0</v>
      </c>
      <c r="Y45" s="2">
        <f ca="1">_xlfn.IFNA(MAX(ABS(INDIRECT("'" &amp; Y$2 &amp; "'!E" &amp; ROWS!Y45)-MEMORY!Y45*1000), ABS(INDIRECT("'" &amp; Y$2 &amp; "'!I" &amp; ROWS!Y45)-MEMORY!Y45*1000), ABS(INDIRECT("'" &amp; Y$2 &amp; "'!M" &amp; ROWS!Y45)-MEMORY!Y45*1000))/(MEMORY!Y45*1000), "")</f>
        <v>0</v>
      </c>
    </row>
    <row r="46" spans="1:25" x14ac:dyDescent="0.25">
      <c r="A46" t="str">
        <f>METRICS!A45</f>
        <v>identity</v>
      </c>
      <c r="B46" s="2">
        <f ca="1">_xlfn.IFNA(MAX(ABS(INDIRECT("'" &amp; B$2 &amp; "'!E" &amp; ROWS!B46)-MEMORY!B46*1000), ABS(INDIRECT("'" &amp; B$2 &amp; "'!I" &amp; ROWS!B46)-MEMORY!B46*1000), ABS(INDIRECT("'" &amp; B$2 &amp; "'!M" &amp; ROWS!B46)-MEMORY!B46*1000))/(MEMORY!B46*1000), "")</f>
        <v>0</v>
      </c>
      <c r="C46" s="2">
        <f ca="1">_xlfn.IFNA(MAX(ABS(INDIRECT("'" &amp; C$2 &amp; "'!E" &amp; ROWS!C46)-MEMORY!C46*1000), ABS(INDIRECT("'" &amp; C$2 &amp; "'!I" &amp; ROWS!C46)-MEMORY!C46*1000), ABS(INDIRECT("'" &amp; C$2 &amp; "'!M" &amp; ROWS!C46)-MEMORY!C46*1000))/(MEMORY!C46*1000), "")</f>
        <v>0</v>
      </c>
      <c r="D46" s="2">
        <f ca="1">_xlfn.IFNA(MAX(ABS(INDIRECT("'" &amp; D$2 &amp; "'!E" &amp; ROWS!D46)-MEMORY!D46*1000), ABS(INDIRECT("'" &amp; D$2 &amp; "'!I" &amp; ROWS!D46)-MEMORY!D46*1000), ABS(INDIRECT("'" &amp; D$2 &amp; "'!M" &amp; ROWS!D46)-MEMORY!D46*1000))/(MEMORY!D46*1000), "")</f>
        <v>0</v>
      </c>
      <c r="E46" s="2">
        <f ca="1">_xlfn.IFNA(MAX(ABS(INDIRECT("'" &amp; E$2 &amp; "'!E" &amp; ROWS!E46)-MEMORY!E46*1000), ABS(INDIRECT("'" &amp; E$2 &amp; "'!I" &amp; ROWS!E46)-MEMORY!E46*1000), ABS(INDIRECT("'" &amp; E$2 &amp; "'!M" &amp; ROWS!E46)-MEMORY!E46*1000))/(MEMORY!E46*1000), "")</f>
        <v>0</v>
      </c>
      <c r="F46" s="2">
        <f ca="1">_xlfn.IFNA(MAX(ABS(INDIRECT("'" &amp; F$2 &amp; "'!E" &amp; ROWS!F46)-MEMORY!F46*1000), ABS(INDIRECT("'" &amp; F$2 &amp; "'!I" &amp; ROWS!F46)-MEMORY!F46*1000), ABS(INDIRECT("'" &amp; F$2 &amp; "'!M" &amp; ROWS!F46)-MEMORY!F46*1000))/(MEMORY!F46*1000), "")</f>
        <v>0</v>
      </c>
      <c r="G46" s="2">
        <f ca="1">_xlfn.IFNA(MAX(ABS(INDIRECT("'" &amp; G$2 &amp; "'!E" &amp; ROWS!G46)-MEMORY!G46*1000), ABS(INDIRECT("'" &amp; G$2 &amp; "'!I" &amp; ROWS!G46)-MEMORY!G46*1000), ABS(INDIRECT("'" &amp; G$2 &amp; "'!M" &amp; ROWS!G46)-MEMORY!G46*1000))/(MEMORY!G46*1000), "")</f>
        <v>0</v>
      </c>
      <c r="H46" s="2" t="str">
        <f ca="1">_xlfn.IFNA(MAX(ABS(INDIRECT("'" &amp; H$2 &amp; "'!E" &amp; ROWS!H46)-MEMORY!H46*1000), ABS(INDIRECT("'" &amp; H$2 &amp; "'!I" &amp; ROWS!H46)-MEMORY!H46*1000), ABS(INDIRECT("'" &amp; H$2 &amp; "'!M" &amp; ROWS!H46)-MEMORY!H46*1000))/(MEMORY!H46*1000), "")</f>
        <v/>
      </c>
      <c r="I46" s="2" t="str">
        <f ca="1">_xlfn.IFNA(MAX(ABS(INDIRECT("'" &amp; I$2 &amp; "'!E" &amp; ROWS!I46)-MEMORY!I46*1000), ABS(INDIRECT("'" &amp; I$2 &amp; "'!I" &amp; ROWS!I46)-MEMORY!I46*1000), ABS(INDIRECT("'" &amp; I$2 &amp; "'!M" &amp; ROWS!I46)-MEMORY!I46*1000))/(MEMORY!I46*1000), "")</f>
        <v/>
      </c>
      <c r="J46" s="2">
        <f ca="1">_xlfn.IFNA(MAX(ABS(INDIRECT("'" &amp; J$2 &amp; "'!E" &amp; ROWS!J46)-MEMORY!J46*1000), ABS(INDIRECT("'" &amp; J$2 &amp; "'!I" &amp; ROWS!J46)-MEMORY!J46*1000), ABS(INDIRECT("'" &amp; J$2 &amp; "'!M" &amp; ROWS!J46)-MEMORY!J46*1000))/(MEMORY!J46*1000), "")</f>
        <v>0</v>
      </c>
      <c r="K46" s="2">
        <f ca="1">_xlfn.IFNA(MAX(ABS(INDIRECT("'" &amp; K$2 &amp; "'!E" &amp; ROWS!K46)-MEMORY!K46*1000), ABS(INDIRECT("'" &amp; K$2 &amp; "'!I" &amp; ROWS!K46)-MEMORY!K46*1000), ABS(INDIRECT("'" &amp; K$2 &amp; "'!M" &amp; ROWS!K46)-MEMORY!K46*1000))/(MEMORY!K46*1000), "")</f>
        <v>0</v>
      </c>
      <c r="L46" s="2">
        <f ca="1">_xlfn.IFNA(MAX(ABS(INDIRECT("'" &amp; L$2 &amp; "'!E" &amp; ROWS!L46)-MEMORY!L46*1000), ABS(INDIRECT("'" &amp; L$2 &amp; "'!I" &amp; ROWS!L46)-MEMORY!L46*1000), ABS(INDIRECT("'" &amp; L$2 &amp; "'!M" &amp; ROWS!L46)-MEMORY!L46*1000))/(MEMORY!L46*1000), "")</f>
        <v>0</v>
      </c>
      <c r="M46" s="2">
        <f ca="1">_xlfn.IFNA(MAX(ABS(INDIRECT("'" &amp; M$2 &amp; "'!E" &amp; ROWS!M46)-MEMORY!M46*1000), ABS(INDIRECT("'" &amp; M$2 &amp; "'!I" &amp; ROWS!M46)-MEMORY!M46*1000), ABS(INDIRECT("'" &amp; M$2 &amp; "'!M" &amp; ROWS!M46)-MEMORY!M46*1000))/(MEMORY!M46*1000), "")</f>
        <v>4.652028284331969E-5</v>
      </c>
      <c r="N46" s="2">
        <f ca="1">_xlfn.IFNA(MAX(ABS(INDIRECT("'" &amp; N$2 &amp; "'!E" &amp; ROWS!N46)-MEMORY!N46*1000), ABS(INDIRECT("'" &amp; N$2 &amp; "'!I" &amp; ROWS!N46)-MEMORY!N46*1000), ABS(INDIRECT("'" &amp; N$2 &amp; "'!M" &amp; ROWS!N46)-MEMORY!N46*1000))/(MEMORY!N46*1000), "")</f>
        <v>3.236036502491748E-5</v>
      </c>
      <c r="O46" s="2">
        <f ca="1">_xlfn.IFNA(MAX(ABS(INDIRECT("'" &amp; O$2 &amp; "'!E" &amp; ROWS!O46)-MEMORY!O46*1000), ABS(INDIRECT("'" &amp; O$2 &amp; "'!I" &amp; ROWS!O46)-MEMORY!O46*1000), ABS(INDIRECT("'" &amp; O$2 &amp; "'!M" &amp; ROWS!O46)-MEMORY!O46*1000))/(MEMORY!O46*1000), "")</f>
        <v>0</v>
      </c>
      <c r="P46" s="2" t="str">
        <f ca="1">_xlfn.IFNA(MAX(ABS(INDIRECT("'" &amp; P$2 &amp; "'!E" &amp; ROWS!P46)-MEMORY!P46*1000), ABS(INDIRECT("'" &amp; P$2 &amp; "'!I" &amp; ROWS!P46)-MEMORY!P46*1000), ABS(INDIRECT("'" &amp; P$2 &amp; "'!M" &amp; ROWS!P46)-MEMORY!P46*1000))/(MEMORY!P46*1000), "")</f>
        <v/>
      </c>
      <c r="Q46" s="2" t="str">
        <f ca="1">_xlfn.IFNA(MAX(ABS(INDIRECT("'" &amp; Q$2 &amp; "'!E" &amp; ROWS!Q46)-MEMORY!Q46*1000), ABS(INDIRECT("'" &amp; Q$2 &amp; "'!I" &amp; ROWS!Q46)-MEMORY!Q46*1000), ABS(INDIRECT("'" &amp; Q$2 &amp; "'!M" &amp; ROWS!Q46)-MEMORY!Q46*1000))/(MEMORY!Q46*1000), "")</f>
        <v/>
      </c>
      <c r="R46" s="2">
        <f ca="1">_xlfn.IFNA(MAX(ABS(INDIRECT("'" &amp; R$2 &amp; "'!E" &amp; ROWS!R46)-MEMORY!R46*1000), ABS(INDIRECT("'" &amp; R$2 &amp; "'!I" &amp; ROWS!R46)-MEMORY!R46*1000), ABS(INDIRECT("'" &amp; R$2 &amp; "'!M" &amp; ROWS!R46)-MEMORY!R46*1000))/(MEMORY!R46*1000), "")</f>
        <v>0</v>
      </c>
      <c r="S46" s="2">
        <f ca="1">_xlfn.IFNA(MAX(ABS(INDIRECT("'" &amp; S$2 &amp; "'!E" &amp; ROWS!S46)-MEMORY!S46*1000), ABS(INDIRECT("'" &amp; S$2 &amp; "'!I" &amp; ROWS!S46)-MEMORY!S46*1000), ABS(INDIRECT("'" &amp; S$2 &amp; "'!M" &amp; ROWS!S46)-MEMORY!S46*1000))/(MEMORY!S46*1000), "")</f>
        <v>8.9820359281437125E-4</v>
      </c>
      <c r="T46" s="2">
        <f ca="1">_xlfn.IFNA(MAX(ABS(INDIRECT("'" &amp; T$2 &amp; "'!E" &amp; ROWS!T46)-MEMORY!T46*1000), ABS(INDIRECT("'" &amp; T$2 &amp; "'!I" &amp; ROWS!T46)-MEMORY!T46*1000), ABS(INDIRECT("'" &amp; T$2 &amp; "'!M" &amp; ROWS!T46)-MEMORY!T46*1000))/(MEMORY!T46*1000), "")</f>
        <v>0</v>
      </c>
      <c r="U46" s="2">
        <f ca="1">_xlfn.IFNA(MAX(ABS(INDIRECT("'" &amp; U$2 &amp; "'!E" &amp; ROWS!U46)-MEMORY!U46*1000), ABS(INDIRECT("'" &amp; U$2 &amp; "'!I" &amp; ROWS!U46)-MEMORY!U46*1000), ABS(INDIRECT("'" &amp; U$2 &amp; "'!M" &amp; ROWS!U46)-MEMORY!U46*1000))/(MEMORY!U46*1000), "")</f>
        <v>0</v>
      </c>
      <c r="V46" s="2">
        <f ca="1">_xlfn.IFNA(MAX(ABS(INDIRECT("'" &amp; V$2 &amp; "'!E" &amp; ROWS!V46)-MEMORY!V46*1000), ABS(INDIRECT("'" &amp; V$2 &amp; "'!I" &amp; ROWS!V46)-MEMORY!V46*1000), ABS(INDIRECT("'" &amp; V$2 &amp; "'!M" &amp; ROWS!V46)-MEMORY!V46*1000))/(MEMORY!V46*1000), "")</f>
        <v>0</v>
      </c>
      <c r="W46" s="2">
        <f ca="1">_xlfn.IFNA(MAX(ABS(INDIRECT("'" &amp; W$2 &amp; "'!E" &amp; ROWS!W46)-MEMORY!W46*1000), ABS(INDIRECT("'" &amp; W$2 &amp; "'!I" &amp; ROWS!W46)-MEMORY!W46*1000), ABS(INDIRECT("'" &amp; W$2 &amp; "'!M" &amp; ROWS!W46)-MEMORY!W46*1000))/(MEMORY!W46*1000), "")</f>
        <v>0</v>
      </c>
      <c r="X46" s="2" t="str">
        <f ca="1">_xlfn.IFNA(MAX(ABS(INDIRECT("'" &amp; X$2 &amp; "'!E" &amp; ROWS!X46)-MEMORY!X46*1000), ABS(INDIRECT("'" &amp; X$2 &amp; "'!I" &amp; ROWS!X46)-MEMORY!X46*1000), ABS(INDIRECT("'" &amp; X$2 &amp; "'!M" &amp; ROWS!X46)-MEMORY!X46*1000))/(MEMORY!X46*1000), "")</f>
        <v/>
      </c>
      <c r="Y46" s="2" t="str">
        <f ca="1">_xlfn.IFNA(MAX(ABS(INDIRECT("'" &amp; Y$2 &amp; "'!E" &amp; ROWS!Y46)-MEMORY!Y46*1000), ABS(INDIRECT("'" &amp; Y$2 &amp; "'!I" &amp; ROWS!Y46)-MEMORY!Y46*1000), ABS(INDIRECT("'" &amp; Y$2 &amp; "'!M" &amp; ROWS!Y46)-MEMORY!Y46*1000))/(MEMORY!Y46*1000), "")</f>
        <v/>
      </c>
    </row>
    <row r="47" spans="1:25" x14ac:dyDescent="0.25">
      <c r="A47" t="str">
        <f>METRICS!A46</f>
        <v>identParamDeclarator</v>
      </c>
      <c r="B47" s="2">
        <f ca="1">_xlfn.IFNA(MAX(ABS(INDIRECT("'" &amp; B$2 &amp; "'!E" &amp; ROWS!B47)-MEMORY!B47*1000), ABS(INDIRECT("'" &amp; B$2 &amp; "'!I" &amp; ROWS!B47)-MEMORY!B47*1000), ABS(INDIRECT("'" &amp; B$2 &amp; "'!M" &amp; ROWS!B47)-MEMORY!B47*1000))/(MEMORY!B47*1000), "")</f>
        <v>0</v>
      </c>
      <c r="C47" s="2">
        <f ca="1">_xlfn.IFNA(MAX(ABS(INDIRECT("'" &amp; C$2 &amp; "'!E" &amp; ROWS!C47)-MEMORY!C47*1000), ABS(INDIRECT("'" &amp; C$2 &amp; "'!I" &amp; ROWS!C47)-MEMORY!C47*1000), ABS(INDIRECT("'" &amp; C$2 &amp; "'!M" &amp; ROWS!C47)-MEMORY!C47*1000))/(MEMORY!C47*1000), "")</f>
        <v>0</v>
      </c>
      <c r="D47" s="2">
        <f ca="1">_xlfn.IFNA(MAX(ABS(INDIRECT("'" &amp; D$2 &amp; "'!E" &amp; ROWS!D47)-MEMORY!D47*1000), ABS(INDIRECT("'" &amp; D$2 &amp; "'!I" &amp; ROWS!D47)-MEMORY!D47*1000), ABS(INDIRECT("'" &amp; D$2 &amp; "'!M" &amp; ROWS!D47)-MEMORY!D47*1000))/(MEMORY!D47*1000), "")</f>
        <v>0</v>
      </c>
      <c r="E47" s="2">
        <f ca="1">_xlfn.IFNA(MAX(ABS(INDIRECT("'" &amp; E$2 &amp; "'!E" &amp; ROWS!E47)-MEMORY!E47*1000), ABS(INDIRECT("'" &amp; E$2 &amp; "'!I" &amp; ROWS!E47)-MEMORY!E47*1000), ABS(INDIRECT("'" &amp; E$2 &amp; "'!M" &amp; ROWS!E47)-MEMORY!E47*1000))/(MEMORY!E47*1000), "")</f>
        <v>0</v>
      </c>
      <c r="F47" s="2">
        <f ca="1">_xlfn.IFNA(MAX(ABS(INDIRECT("'" &amp; F$2 &amp; "'!E" &amp; ROWS!F47)-MEMORY!F47*1000), ABS(INDIRECT("'" &amp; F$2 &amp; "'!I" &amp; ROWS!F47)-MEMORY!F47*1000), ABS(INDIRECT("'" &amp; F$2 &amp; "'!M" &amp; ROWS!F47)-MEMORY!F47*1000))/(MEMORY!F47*1000), "")</f>
        <v>0</v>
      </c>
      <c r="G47" s="2">
        <f ca="1">_xlfn.IFNA(MAX(ABS(INDIRECT("'" &amp; G$2 &amp; "'!E" &amp; ROWS!G47)-MEMORY!G47*1000), ABS(INDIRECT("'" &amp; G$2 &amp; "'!I" &amp; ROWS!G47)-MEMORY!G47*1000), ABS(INDIRECT("'" &amp; G$2 &amp; "'!M" &amp; ROWS!G47)-MEMORY!G47*1000))/(MEMORY!G47*1000), "")</f>
        <v>0</v>
      </c>
      <c r="H47" s="2">
        <f ca="1">_xlfn.IFNA(MAX(ABS(INDIRECT("'" &amp; H$2 &amp; "'!E" &amp; ROWS!H47)-MEMORY!H47*1000), ABS(INDIRECT("'" &amp; H$2 &amp; "'!I" &amp; ROWS!H47)-MEMORY!H47*1000), ABS(INDIRECT("'" &amp; H$2 &amp; "'!M" &amp; ROWS!H47)-MEMORY!H47*1000))/(MEMORY!H47*1000), "")</f>
        <v>0</v>
      </c>
      <c r="I47" s="2">
        <f ca="1">_xlfn.IFNA(MAX(ABS(INDIRECT("'" &amp; I$2 &amp; "'!E" &amp; ROWS!I47)-MEMORY!I47*1000), ABS(INDIRECT("'" &amp; I$2 &amp; "'!I" &amp; ROWS!I47)-MEMORY!I47*1000), ABS(INDIRECT("'" &amp; I$2 &amp; "'!M" &amp; ROWS!I47)-MEMORY!I47*1000))/(MEMORY!I47*1000), "")</f>
        <v>0</v>
      </c>
      <c r="J47" s="2">
        <f ca="1">_xlfn.IFNA(MAX(ABS(INDIRECT("'" &amp; J$2 &amp; "'!E" &amp; ROWS!J47)-MEMORY!J47*1000), ABS(INDIRECT("'" &amp; J$2 &amp; "'!I" &amp; ROWS!J47)-MEMORY!J47*1000), ABS(INDIRECT("'" &amp; J$2 &amp; "'!M" &amp; ROWS!J47)-MEMORY!J47*1000))/(MEMORY!J47*1000), "")</f>
        <v>0</v>
      </c>
      <c r="K47" s="2">
        <f ca="1">_xlfn.IFNA(MAX(ABS(INDIRECT("'" &amp; K$2 &amp; "'!E" &amp; ROWS!K47)-MEMORY!K47*1000), ABS(INDIRECT("'" &amp; K$2 &amp; "'!I" &amp; ROWS!K47)-MEMORY!K47*1000), ABS(INDIRECT("'" &amp; K$2 &amp; "'!M" &amp; ROWS!K47)-MEMORY!K47*1000))/(MEMORY!K47*1000), "")</f>
        <v>0</v>
      </c>
      <c r="L47" s="2">
        <f ca="1">_xlfn.IFNA(MAX(ABS(INDIRECT("'" &amp; L$2 &amp; "'!E" &amp; ROWS!L47)-MEMORY!L47*1000), ABS(INDIRECT("'" &amp; L$2 &amp; "'!I" &amp; ROWS!L47)-MEMORY!L47*1000), ABS(INDIRECT("'" &amp; L$2 &amp; "'!M" &amp; ROWS!L47)-MEMORY!L47*1000))/(MEMORY!L47*1000), "")</f>
        <v>0</v>
      </c>
      <c r="M47" s="2">
        <f ca="1">_xlfn.IFNA(MAX(ABS(INDIRECT("'" &amp; M$2 &amp; "'!E" &amp; ROWS!M47)-MEMORY!M47*1000), ABS(INDIRECT("'" &amp; M$2 &amp; "'!I" &amp; ROWS!M47)-MEMORY!M47*1000), ABS(INDIRECT("'" &amp; M$2 &amp; "'!M" &amp; ROWS!M47)-MEMORY!M47*1000))/(MEMORY!M47*1000), "")</f>
        <v>0</v>
      </c>
      <c r="N47" s="2">
        <f ca="1">_xlfn.IFNA(MAX(ABS(INDIRECT("'" &amp; N$2 &amp; "'!E" &amp; ROWS!N47)-MEMORY!N47*1000), ABS(INDIRECT("'" &amp; N$2 &amp; "'!I" &amp; ROWS!N47)-MEMORY!N47*1000), ABS(INDIRECT("'" &amp; N$2 &amp; "'!M" &amp; ROWS!N47)-MEMORY!N47*1000))/(MEMORY!N47*1000), "")</f>
        <v>0</v>
      </c>
      <c r="O47" s="2">
        <f ca="1">_xlfn.IFNA(MAX(ABS(INDIRECT("'" &amp; O$2 &amp; "'!E" &amp; ROWS!O47)-MEMORY!O47*1000), ABS(INDIRECT("'" &amp; O$2 &amp; "'!I" &amp; ROWS!O47)-MEMORY!O47*1000), ABS(INDIRECT("'" &amp; O$2 &amp; "'!M" &amp; ROWS!O47)-MEMORY!O47*1000))/(MEMORY!O47*1000), "")</f>
        <v>0</v>
      </c>
      <c r="P47" s="2">
        <f ca="1">_xlfn.IFNA(MAX(ABS(INDIRECT("'" &amp; P$2 &amp; "'!E" &amp; ROWS!P47)-MEMORY!P47*1000), ABS(INDIRECT("'" &amp; P$2 &amp; "'!I" &amp; ROWS!P47)-MEMORY!P47*1000), ABS(INDIRECT("'" &amp; P$2 &amp; "'!M" &amp; ROWS!P47)-MEMORY!P47*1000))/(MEMORY!P47*1000), "")</f>
        <v>0</v>
      </c>
      <c r="Q47" s="2">
        <f ca="1">_xlfn.IFNA(MAX(ABS(INDIRECT("'" &amp; Q$2 &amp; "'!E" &amp; ROWS!Q47)-MEMORY!Q47*1000), ABS(INDIRECT("'" &amp; Q$2 &amp; "'!I" &amp; ROWS!Q47)-MEMORY!Q47*1000), ABS(INDIRECT("'" &amp; Q$2 &amp; "'!M" &amp; ROWS!Q47)-MEMORY!Q47*1000))/(MEMORY!Q47*1000), "")</f>
        <v>0</v>
      </c>
      <c r="R47" s="2">
        <f ca="1">_xlfn.IFNA(MAX(ABS(INDIRECT("'" &amp; R$2 &amp; "'!E" &amp; ROWS!R47)-MEMORY!R47*1000), ABS(INDIRECT("'" &amp; R$2 &amp; "'!I" &amp; ROWS!R47)-MEMORY!R47*1000), ABS(INDIRECT("'" &amp; R$2 &amp; "'!M" &amp; ROWS!R47)-MEMORY!R47*1000))/(MEMORY!R47*1000), "")</f>
        <v>0</v>
      </c>
      <c r="S47" s="2">
        <f ca="1">_xlfn.IFNA(MAX(ABS(INDIRECT("'" &amp; S$2 &amp; "'!E" &amp; ROWS!S47)-MEMORY!S47*1000), ABS(INDIRECT("'" &amp; S$2 &amp; "'!I" &amp; ROWS!S47)-MEMORY!S47*1000), ABS(INDIRECT("'" &amp; S$2 &amp; "'!M" &amp; ROWS!S47)-MEMORY!S47*1000))/(MEMORY!S47*1000), "")</f>
        <v>0</v>
      </c>
      <c r="T47" s="2">
        <f ca="1">_xlfn.IFNA(MAX(ABS(INDIRECT("'" &amp; T$2 &amp; "'!E" &amp; ROWS!T47)-MEMORY!T47*1000), ABS(INDIRECT("'" &amp; T$2 &amp; "'!I" &amp; ROWS!T47)-MEMORY!T47*1000), ABS(INDIRECT("'" &amp; T$2 &amp; "'!M" &amp; ROWS!T47)-MEMORY!T47*1000))/(MEMORY!T47*1000), "")</f>
        <v>0</v>
      </c>
      <c r="U47" s="2">
        <f ca="1">_xlfn.IFNA(MAX(ABS(INDIRECT("'" &amp; U$2 &amp; "'!E" &amp; ROWS!U47)-MEMORY!U47*1000), ABS(INDIRECT("'" &amp; U$2 &amp; "'!I" &amp; ROWS!U47)-MEMORY!U47*1000), ABS(INDIRECT("'" &amp; U$2 &amp; "'!M" &amp; ROWS!U47)-MEMORY!U47*1000))/(MEMORY!U47*1000), "")</f>
        <v>0</v>
      </c>
      <c r="V47" s="2">
        <f ca="1">_xlfn.IFNA(MAX(ABS(INDIRECT("'" &amp; V$2 &amp; "'!E" &amp; ROWS!V47)-MEMORY!V47*1000), ABS(INDIRECT("'" &amp; V$2 &amp; "'!I" &amp; ROWS!V47)-MEMORY!V47*1000), ABS(INDIRECT("'" &amp; V$2 &amp; "'!M" &amp; ROWS!V47)-MEMORY!V47*1000))/(MEMORY!V47*1000), "")</f>
        <v>0</v>
      </c>
      <c r="W47" s="2">
        <f ca="1">_xlfn.IFNA(MAX(ABS(INDIRECT("'" &amp; W$2 &amp; "'!E" &amp; ROWS!W47)-MEMORY!W47*1000), ABS(INDIRECT("'" &amp; W$2 &amp; "'!I" &amp; ROWS!W47)-MEMORY!W47*1000), ABS(INDIRECT("'" &amp; W$2 &amp; "'!M" &amp; ROWS!W47)-MEMORY!W47*1000))/(MEMORY!W47*1000), "")</f>
        <v>0</v>
      </c>
      <c r="X47" s="2">
        <f ca="1">_xlfn.IFNA(MAX(ABS(INDIRECT("'" &amp; X$2 &amp; "'!E" &amp; ROWS!X47)-MEMORY!X47*1000), ABS(INDIRECT("'" &amp; X$2 &amp; "'!I" &amp; ROWS!X47)-MEMORY!X47*1000), ABS(INDIRECT("'" &amp; X$2 &amp; "'!M" &amp; ROWS!X47)-MEMORY!X47*1000))/(MEMORY!X47*1000), "")</f>
        <v>0</v>
      </c>
      <c r="Y47" s="2">
        <f ca="1">_xlfn.IFNA(MAX(ABS(INDIRECT("'" &amp; Y$2 &amp; "'!E" &amp; ROWS!Y47)-MEMORY!Y47*1000), ABS(INDIRECT("'" &amp; Y$2 &amp; "'!I" &amp; ROWS!Y47)-MEMORY!Y47*1000), ABS(INDIRECT("'" &amp; Y$2 &amp; "'!M" &amp; ROWS!Y47)-MEMORY!Y47*1000))/(MEMORY!Y47*1000), "")</f>
        <v>0</v>
      </c>
    </row>
    <row r="48" spans="1:25" x14ac:dyDescent="0.25">
      <c r="A48" t="str">
        <f>METRICS!A47</f>
        <v>ifwhileCtl</v>
      </c>
      <c r="B48" s="2">
        <f ca="1">_xlfn.IFNA(MAX(ABS(INDIRECT("'" &amp; B$2 &amp; "'!E" &amp; ROWS!B48)-MEMORY!B48*1000), ABS(INDIRECT("'" &amp; B$2 &amp; "'!I" &amp; ROWS!B48)-MEMORY!B48*1000), ABS(INDIRECT("'" &amp; B$2 &amp; "'!M" &amp; ROWS!B48)-MEMORY!B48*1000))/(MEMORY!B48*1000), "")</f>
        <v>0</v>
      </c>
      <c r="C48" s="2">
        <f ca="1">_xlfn.IFNA(MAX(ABS(INDIRECT("'" &amp; C$2 &amp; "'!E" &amp; ROWS!C48)-MEMORY!C48*1000), ABS(INDIRECT("'" &amp; C$2 &amp; "'!I" &amp; ROWS!C48)-MEMORY!C48*1000), ABS(INDIRECT("'" &amp; C$2 &amp; "'!M" &amp; ROWS!C48)-MEMORY!C48*1000))/(MEMORY!C48*1000), "")</f>
        <v>0</v>
      </c>
      <c r="D48" s="2">
        <f ca="1">_xlfn.IFNA(MAX(ABS(INDIRECT("'" &amp; D$2 &amp; "'!E" &amp; ROWS!D48)-MEMORY!D48*1000), ABS(INDIRECT("'" &amp; D$2 &amp; "'!I" &amp; ROWS!D48)-MEMORY!D48*1000), ABS(INDIRECT("'" &amp; D$2 &amp; "'!M" &amp; ROWS!D48)-MEMORY!D48*1000))/(MEMORY!D48*1000), "")</f>
        <v>0</v>
      </c>
      <c r="E48" s="2">
        <f ca="1">_xlfn.IFNA(MAX(ABS(INDIRECT("'" &amp; E$2 &amp; "'!E" &amp; ROWS!E48)-MEMORY!E48*1000), ABS(INDIRECT("'" &amp; E$2 &amp; "'!I" &amp; ROWS!E48)-MEMORY!E48*1000), ABS(INDIRECT("'" &amp; E$2 &amp; "'!M" &amp; ROWS!E48)-MEMORY!E48*1000))/(MEMORY!E48*1000), "")</f>
        <v>0</v>
      </c>
      <c r="F48" s="2">
        <f ca="1">_xlfn.IFNA(MAX(ABS(INDIRECT("'" &amp; F$2 &amp; "'!E" &amp; ROWS!F48)-MEMORY!F48*1000), ABS(INDIRECT("'" &amp; F$2 &amp; "'!I" &amp; ROWS!F48)-MEMORY!F48*1000), ABS(INDIRECT("'" &amp; F$2 &amp; "'!M" &amp; ROWS!F48)-MEMORY!F48*1000))/(MEMORY!F48*1000), "")</f>
        <v>1.121725088521125E-16</v>
      </c>
      <c r="G48" s="2">
        <f ca="1">_xlfn.IFNA(MAX(ABS(INDIRECT("'" &amp; G$2 &amp; "'!E" &amp; ROWS!G48)-MEMORY!G48*1000), ABS(INDIRECT("'" &amp; G$2 &amp; "'!I" &amp; ROWS!G48)-MEMORY!G48*1000), ABS(INDIRECT("'" &amp; G$2 &amp; "'!M" &amp; ROWS!G48)-MEMORY!G48*1000))/(MEMORY!G48*1000), "")</f>
        <v>0</v>
      </c>
      <c r="H48" s="2" t="str">
        <f ca="1">_xlfn.IFNA(MAX(ABS(INDIRECT("'" &amp; H$2 &amp; "'!E" &amp; ROWS!H48)-MEMORY!H48*1000), ABS(INDIRECT("'" &amp; H$2 &amp; "'!I" &amp; ROWS!H48)-MEMORY!H48*1000), ABS(INDIRECT("'" &amp; H$2 &amp; "'!M" &amp; ROWS!H48)-MEMORY!H48*1000))/(MEMORY!H48*1000), "")</f>
        <v/>
      </c>
      <c r="I48" s="2" t="str">
        <f ca="1">_xlfn.IFNA(MAX(ABS(INDIRECT("'" &amp; I$2 &amp; "'!E" &amp; ROWS!I48)-MEMORY!I48*1000), ABS(INDIRECT("'" &amp; I$2 &amp; "'!I" &amp; ROWS!I48)-MEMORY!I48*1000), ABS(INDIRECT("'" &amp; I$2 &amp; "'!M" &amp; ROWS!I48)-MEMORY!I48*1000))/(MEMORY!I48*1000), "")</f>
        <v/>
      </c>
      <c r="J48" s="2">
        <f ca="1">_xlfn.IFNA(MAX(ABS(INDIRECT("'" &amp; J$2 &amp; "'!E" &amp; ROWS!J48)-MEMORY!J48*1000), ABS(INDIRECT("'" &amp; J$2 &amp; "'!I" &amp; ROWS!J48)-MEMORY!J48*1000), ABS(INDIRECT("'" &amp; J$2 &amp; "'!M" &amp; ROWS!J48)-MEMORY!J48*1000))/(MEMORY!J48*1000), "")</f>
        <v>0</v>
      </c>
      <c r="K48" s="2">
        <f ca="1">_xlfn.IFNA(MAX(ABS(INDIRECT("'" &amp; K$2 &amp; "'!E" &amp; ROWS!K48)-MEMORY!K48*1000), ABS(INDIRECT("'" &amp; K$2 &amp; "'!I" &amp; ROWS!K48)-MEMORY!K48*1000), ABS(INDIRECT("'" &amp; K$2 &amp; "'!M" &amp; ROWS!K48)-MEMORY!K48*1000))/(MEMORY!K48*1000), "")</f>
        <v>0</v>
      </c>
      <c r="L48" s="2">
        <f ca="1">_xlfn.IFNA(MAX(ABS(INDIRECT("'" &amp; L$2 &amp; "'!E" &amp; ROWS!L48)-MEMORY!L48*1000), ABS(INDIRECT("'" &amp; L$2 &amp; "'!I" &amp; ROWS!L48)-MEMORY!L48*1000), ABS(INDIRECT("'" &amp; L$2 &amp; "'!M" &amp; ROWS!L48)-MEMORY!L48*1000))/(MEMORY!L48*1000), "")</f>
        <v>0</v>
      </c>
      <c r="M48" s="2">
        <f ca="1">_xlfn.IFNA(MAX(ABS(INDIRECT("'" &amp; M$2 &amp; "'!E" &amp; ROWS!M48)-MEMORY!M48*1000), ABS(INDIRECT("'" &amp; M$2 &amp; "'!I" &amp; ROWS!M48)-MEMORY!M48*1000), ABS(INDIRECT("'" &amp; M$2 &amp; "'!M" &amp; ROWS!M48)-MEMORY!M48*1000))/(MEMORY!M48*1000), "")</f>
        <v>6.3211125158027818E-4</v>
      </c>
      <c r="N48" s="2">
        <f ca="1">_xlfn.IFNA(MAX(ABS(INDIRECT("'" &amp; N$2 &amp; "'!E" &amp; ROWS!N48)-MEMORY!N48*1000), ABS(INDIRECT("'" &amp; N$2 &amp; "'!I" &amp; ROWS!N48)-MEMORY!N48*1000), ABS(INDIRECT("'" &amp; N$2 &amp; "'!M" &amp; ROWS!N48)-MEMORY!N48*1000))/(MEMORY!N48*1000), "")</f>
        <v>0</v>
      </c>
      <c r="O48" s="2">
        <f ca="1">_xlfn.IFNA(MAX(ABS(INDIRECT("'" &amp; O$2 &amp; "'!E" &amp; ROWS!O48)-MEMORY!O48*1000), ABS(INDIRECT("'" &amp; O$2 &amp; "'!I" &amp; ROWS!O48)-MEMORY!O48*1000), ABS(INDIRECT("'" &amp; O$2 &amp; "'!M" &amp; ROWS!O48)-MEMORY!O48*1000))/(MEMORY!O48*1000), "")</f>
        <v>0</v>
      </c>
      <c r="P48" s="2" t="str">
        <f ca="1">_xlfn.IFNA(MAX(ABS(INDIRECT("'" &amp; P$2 &amp; "'!E" &amp; ROWS!P48)-MEMORY!P48*1000), ABS(INDIRECT("'" &amp; P$2 &amp; "'!I" &amp; ROWS!P48)-MEMORY!P48*1000), ABS(INDIRECT("'" &amp; P$2 &amp; "'!M" &amp; ROWS!P48)-MEMORY!P48*1000))/(MEMORY!P48*1000), "")</f>
        <v/>
      </c>
      <c r="Q48" s="2" t="str">
        <f ca="1">_xlfn.IFNA(MAX(ABS(INDIRECT("'" &amp; Q$2 &amp; "'!E" &amp; ROWS!Q48)-MEMORY!Q48*1000), ABS(INDIRECT("'" &amp; Q$2 &amp; "'!I" &amp; ROWS!Q48)-MEMORY!Q48*1000), ABS(INDIRECT("'" &amp; Q$2 &amp; "'!M" &amp; ROWS!Q48)-MEMORY!Q48*1000))/(MEMORY!Q48*1000), "")</f>
        <v/>
      </c>
      <c r="R48" s="2">
        <f ca="1">_xlfn.IFNA(MAX(ABS(INDIRECT("'" &amp; R$2 &amp; "'!E" &amp; ROWS!R48)-MEMORY!R48*1000), ABS(INDIRECT("'" &amp; R$2 &amp; "'!I" &amp; ROWS!R48)-MEMORY!R48*1000), ABS(INDIRECT("'" &amp; R$2 &amp; "'!M" &amp; ROWS!R48)-MEMORY!R48*1000))/(MEMORY!R48*1000), "")</f>
        <v>0</v>
      </c>
      <c r="S48" s="2">
        <f ca="1">_xlfn.IFNA(MAX(ABS(INDIRECT("'" &amp; S$2 &amp; "'!E" &amp; ROWS!S48)-MEMORY!S48*1000), ABS(INDIRECT("'" &amp; S$2 &amp; "'!I" &amp; ROWS!S48)-MEMORY!S48*1000), ABS(INDIRECT("'" &amp; S$2 &amp; "'!M" &amp; ROWS!S48)-MEMORY!S48*1000))/(MEMORY!S48*1000), "")</f>
        <v>0</v>
      </c>
      <c r="T48" s="2">
        <f ca="1">_xlfn.IFNA(MAX(ABS(INDIRECT("'" &amp; T$2 &amp; "'!E" &amp; ROWS!T48)-MEMORY!T48*1000), ABS(INDIRECT("'" &amp; T$2 &amp; "'!I" &amp; ROWS!T48)-MEMORY!T48*1000), ABS(INDIRECT("'" &amp; T$2 &amp; "'!M" &amp; ROWS!T48)-MEMORY!T48*1000))/(MEMORY!T48*1000), "")</f>
        <v>0</v>
      </c>
      <c r="U48" s="2">
        <f ca="1">_xlfn.IFNA(MAX(ABS(INDIRECT("'" &amp; U$2 &amp; "'!E" &amp; ROWS!U48)-MEMORY!U48*1000), ABS(INDIRECT("'" &amp; U$2 &amp; "'!I" &amp; ROWS!U48)-MEMORY!U48*1000), ABS(INDIRECT("'" &amp; U$2 &amp; "'!M" &amp; ROWS!U48)-MEMORY!U48*1000))/(MEMORY!U48*1000), "")</f>
        <v>0</v>
      </c>
      <c r="V48" s="2">
        <f ca="1">_xlfn.IFNA(MAX(ABS(INDIRECT("'" &amp; V$2 &amp; "'!E" &amp; ROWS!V48)-MEMORY!V48*1000), ABS(INDIRECT("'" &amp; V$2 &amp; "'!I" &amp; ROWS!V48)-MEMORY!V48*1000), ABS(INDIRECT("'" &amp; V$2 &amp; "'!M" &amp; ROWS!V48)-MEMORY!V48*1000))/(MEMORY!V48*1000), "")</f>
        <v>0</v>
      </c>
      <c r="W48" s="2">
        <f ca="1">_xlfn.IFNA(MAX(ABS(INDIRECT("'" &amp; W$2 &amp; "'!E" &amp; ROWS!W48)-MEMORY!W48*1000), ABS(INDIRECT("'" &amp; W$2 &amp; "'!I" &amp; ROWS!W48)-MEMORY!W48*1000), ABS(INDIRECT("'" &amp; W$2 &amp; "'!M" &amp; ROWS!W48)-MEMORY!W48*1000))/(MEMORY!W48*1000), "")</f>
        <v>0</v>
      </c>
      <c r="X48" s="2" t="str">
        <f ca="1">_xlfn.IFNA(MAX(ABS(INDIRECT("'" &amp; X$2 &amp; "'!E" &amp; ROWS!X48)-MEMORY!X48*1000), ABS(INDIRECT("'" &amp; X$2 &amp; "'!I" &amp; ROWS!X48)-MEMORY!X48*1000), ABS(INDIRECT("'" &amp; X$2 &amp; "'!M" &amp; ROWS!X48)-MEMORY!X48*1000))/(MEMORY!X48*1000), "")</f>
        <v/>
      </c>
      <c r="Y48" s="2" t="str">
        <f ca="1">_xlfn.IFNA(MAX(ABS(INDIRECT("'" &amp; Y$2 &amp; "'!E" &amp; ROWS!Y48)-MEMORY!Y48*1000), ABS(INDIRECT("'" &amp; Y$2 &amp; "'!I" &amp; ROWS!Y48)-MEMORY!Y48*1000), ABS(INDIRECT("'" &amp; Y$2 &amp; "'!M" &amp; ROWS!Y48)-MEMORY!Y48*1000))/(MEMORY!Y48*1000), "")</f>
        <v/>
      </c>
    </row>
    <row r="49" spans="1:25" x14ac:dyDescent="0.25">
      <c r="A49" t="str">
        <f>METRICS!A48</f>
        <v>init_once</v>
      </c>
      <c r="B49" s="2">
        <f ca="1">_xlfn.IFNA(MAX(ABS(INDIRECT("'" &amp; B$2 &amp; "'!E" &amp; ROWS!B49)-MEMORY!B49*1000), ABS(INDIRECT("'" &amp; B$2 &amp; "'!I" &amp; ROWS!B49)-MEMORY!B49*1000), ABS(INDIRECT("'" &amp; B$2 &amp; "'!M" &amp; ROWS!B49)-MEMORY!B49*1000))/(MEMORY!B49*1000), "")</f>
        <v>0</v>
      </c>
      <c r="C49" s="2">
        <f ca="1">_xlfn.IFNA(MAX(ABS(INDIRECT("'" &amp; C$2 &amp; "'!E" &amp; ROWS!C49)-MEMORY!C49*1000), ABS(INDIRECT("'" &amp; C$2 &amp; "'!I" &amp; ROWS!C49)-MEMORY!C49*1000), ABS(INDIRECT("'" &amp; C$2 &amp; "'!M" &amp; ROWS!C49)-MEMORY!C49*1000))/(MEMORY!C49*1000), "")</f>
        <v>0</v>
      </c>
      <c r="D49" s="2">
        <f ca="1">_xlfn.IFNA(MAX(ABS(INDIRECT("'" &amp; D$2 &amp; "'!E" &amp; ROWS!D49)-MEMORY!D49*1000), ABS(INDIRECT("'" &amp; D$2 &amp; "'!I" &amp; ROWS!D49)-MEMORY!D49*1000), ABS(INDIRECT("'" &amp; D$2 &amp; "'!M" &amp; ROWS!D49)-MEMORY!D49*1000))/(MEMORY!D49*1000), "")</f>
        <v>0</v>
      </c>
      <c r="E49" s="2">
        <f ca="1">_xlfn.IFNA(MAX(ABS(INDIRECT("'" &amp; E$2 &amp; "'!E" &amp; ROWS!E49)-MEMORY!E49*1000), ABS(INDIRECT("'" &amp; E$2 &amp; "'!I" &amp; ROWS!E49)-MEMORY!E49*1000), ABS(INDIRECT("'" &amp; E$2 &amp; "'!M" &amp; ROWS!E49)-MEMORY!E49*1000))/(MEMORY!E49*1000), "")</f>
        <v>0</v>
      </c>
      <c r="F49" s="2">
        <f ca="1">_xlfn.IFNA(MAX(ABS(INDIRECT("'" &amp; F$2 &amp; "'!E" &amp; ROWS!F49)-MEMORY!F49*1000), ABS(INDIRECT("'" &amp; F$2 &amp; "'!I" &amp; ROWS!F49)-MEMORY!F49*1000), ABS(INDIRECT("'" &amp; F$2 &amp; "'!M" &amp; ROWS!F49)-MEMORY!F49*1000))/(MEMORY!F49*1000), "")</f>
        <v>0</v>
      </c>
      <c r="G49" s="2">
        <f ca="1">_xlfn.IFNA(MAX(ABS(INDIRECT("'" &amp; G$2 &amp; "'!E" &amp; ROWS!G49)-MEMORY!G49*1000), ABS(INDIRECT("'" &amp; G$2 &amp; "'!I" &amp; ROWS!G49)-MEMORY!G49*1000), ABS(INDIRECT("'" &amp; G$2 &amp; "'!M" &amp; ROWS!G49)-MEMORY!G49*1000))/(MEMORY!G49*1000), "")</f>
        <v>0</v>
      </c>
      <c r="H49" s="2">
        <f ca="1">_xlfn.IFNA(MAX(ABS(INDIRECT("'" &amp; H$2 &amp; "'!E" &amp; ROWS!H49)-MEMORY!H49*1000), ABS(INDIRECT("'" &amp; H$2 &amp; "'!I" &amp; ROWS!H49)-MEMORY!H49*1000), ABS(INDIRECT("'" &amp; H$2 &amp; "'!M" &amp; ROWS!H49)-MEMORY!H49*1000))/(MEMORY!H49*1000), "")</f>
        <v>0</v>
      </c>
      <c r="I49" s="2">
        <f ca="1">_xlfn.IFNA(MAX(ABS(INDIRECT("'" &amp; I$2 &amp; "'!E" &amp; ROWS!I49)-MEMORY!I49*1000), ABS(INDIRECT("'" &amp; I$2 &amp; "'!I" &amp; ROWS!I49)-MEMORY!I49*1000), ABS(INDIRECT("'" &amp; I$2 &amp; "'!M" &amp; ROWS!I49)-MEMORY!I49*1000))/(MEMORY!I49*1000), "")</f>
        <v>0</v>
      </c>
      <c r="J49" s="2">
        <f ca="1">_xlfn.IFNA(MAX(ABS(INDIRECT("'" &amp; J$2 &amp; "'!E" &amp; ROWS!J49)-MEMORY!J49*1000), ABS(INDIRECT("'" &amp; J$2 &amp; "'!I" &amp; ROWS!J49)-MEMORY!J49*1000), ABS(INDIRECT("'" &amp; J$2 &amp; "'!M" &amp; ROWS!J49)-MEMORY!J49*1000))/(MEMORY!J49*1000), "")</f>
        <v>0</v>
      </c>
      <c r="K49" s="2">
        <f ca="1">_xlfn.IFNA(MAX(ABS(INDIRECT("'" &amp; K$2 &amp; "'!E" &amp; ROWS!K49)-MEMORY!K49*1000), ABS(INDIRECT("'" &amp; K$2 &amp; "'!I" &amp; ROWS!K49)-MEMORY!K49*1000), ABS(INDIRECT("'" &amp; K$2 &amp; "'!M" &amp; ROWS!K49)-MEMORY!K49*1000))/(MEMORY!K49*1000), "")</f>
        <v>0</v>
      </c>
      <c r="L49" s="2">
        <f ca="1">_xlfn.IFNA(MAX(ABS(INDIRECT("'" &amp; L$2 &amp; "'!E" &amp; ROWS!L49)-MEMORY!L49*1000), ABS(INDIRECT("'" &amp; L$2 &amp; "'!I" &amp; ROWS!L49)-MEMORY!L49*1000), ABS(INDIRECT("'" &amp; L$2 &amp; "'!M" &amp; ROWS!L49)-MEMORY!L49*1000))/(MEMORY!L49*1000), "")</f>
        <v>0</v>
      </c>
      <c r="M49" s="2">
        <f ca="1">_xlfn.IFNA(MAX(ABS(INDIRECT("'" &amp; M$2 &amp; "'!E" &amp; ROWS!M49)-MEMORY!M49*1000), ABS(INDIRECT("'" &amp; M$2 &amp; "'!I" &amp; ROWS!M49)-MEMORY!M49*1000), ABS(INDIRECT("'" &amp; M$2 &amp; "'!M" &amp; ROWS!M49)-MEMORY!M49*1000))/(MEMORY!M49*1000), "")</f>
        <v>0</v>
      </c>
      <c r="N49" s="2">
        <f ca="1">_xlfn.IFNA(MAX(ABS(INDIRECT("'" &amp; N$2 &amp; "'!E" &amp; ROWS!N49)-MEMORY!N49*1000), ABS(INDIRECT("'" &amp; N$2 &amp; "'!I" &amp; ROWS!N49)-MEMORY!N49*1000), ABS(INDIRECT("'" &amp; N$2 &amp; "'!M" &amp; ROWS!N49)-MEMORY!N49*1000))/(MEMORY!N49*1000), "")</f>
        <v>0</v>
      </c>
      <c r="O49" s="2">
        <f ca="1">_xlfn.IFNA(MAX(ABS(INDIRECT("'" &amp; O$2 &amp; "'!E" &amp; ROWS!O49)-MEMORY!O49*1000), ABS(INDIRECT("'" &amp; O$2 &amp; "'!I" &amp; ROWS!O49)-MEMORY!O49*1000), ABS(INDIRECT("'" &amp; O$2 &amp; "'!M" &amp; ROWS!O49)-MEMORY!O49*1000))/(MEMORY!O49*1000), "")</f>
        <v>0</v>
      </c>
      <c r="P49" s="2">
        <f ca="1">_xlfn.IFNA(MAX(ABS(INDIRECT("'" &amp; P$2 &amp; "'!E" &amp; ROWS!P49)-MEMORY!P49*1000), ABS(INDIRECT("'" &amp; P$2 &amp; "'!I" &amp; ROWS!P49)-MEMORY!P49*1000), ABS(INDIRECT("'" &amp; P$2 &amp; "'!M" &amp; ROWS!P49)-MEMORY!P49*1000))/(MEMORY!P49*1000), "")</f>
        <v>0</v>
      </c>
      <c r="Q49" s="2">
        <f ca="1">_xlfn.IFNA(MAX(ABS(INDIRECT("'" &amp; Q$2 &amp; "'!E" &amp; ROWS!Q49)-MEMORY!Q49*1000), ABS(INDIRECT("'" &amp; Q$2 &amp; "'!I" &amp; ROWS!Q49)-MEMORY!Q49*1000), ABS(INDIRECT("'" &amp; Q$2 &amp; "'!M" &amp; ROWS!Q49)-MEMORY!Q49*1000))/(MEMORY!Q49*1000), "")</f>
        <v>0</v>
      </c>
      <c r="R49" s="2">
        <f ca="1">_xlfn.IFNA(MAX(ABS(INDIRECT("'" &amp; R$2 &amp; "'!E" &amp; ROWS!R49)-MEMORY!R49*1000), ABS(INDIRECT("'" &amp; R$2 &amp; "'!I" &amp; ROWS!R49)-MEMORY!R49*1000), ABS(INDIRECT("'" &amp; R$2 &amp; "'!M" &amp; ROWS!R49)-MEMORY!R49*1000))/(MEMORY!R49*1000), "")</f>
        <v>0</v>
      </c>
      <c r="S49" s="2">
        <f ca="1">_xlfn.IFNA(MAX(ABS(INDIRECT("'" &amp; S$2 &amp; "'!E" &amp; ROWS!S49)-MEMORY!S49*1000), ABS(INDIRECT("'" &amp; S$2 &amp; "'!I" &amp; ROWS!S49)-MEMORY!S49*1000), ABS(INDIRECT("'" &amp; S$2 &amp; "'!M" &amp; ROWS!S49)-MEMORY!S49*1000))/(MEMORY!S49*1000), "")</f>
        <v>0</v>
      </c>
      <c r="T49" s="2">
        <f ca="1">_xlfn.IFNA(MAX(ABS(INDIRECT("'" &amp; T$2 &amp; "'!E" &amp; ROWS!T49)-MEMORY!T49*1000), ABS(INDIRECT("'" &amp; T$2 &amp; "'!I" &amp; ROWS!T49)-MEMORY!T49*1000), ABS(INDIRECT("'" &amp; T$2 &amp; "'!M" &amp; ROWS!T49)-MEMORY!T49*1000))/(MEMORY!T49*1000), "")</f>
        <v>0</v>
      </c>
      <c r="U49" s="2">
        <f ca="1">_xlfn.IFNA(MAX(ABS(INDIRECT("'" &amp; U$2 &amp; "'!E" &amp; ROWS!U49)-MEMORY!U49*1000), ABS(INDIRECT("'" &amp; U$2 &amp; "'!I" &amp; ROWS!U49)-MEMORY!U49*1000), ABS(INDIRECT("'" &amp; U$2 &amp; "'!M" &amp; ROWS!U49)-MEMORY!U49*1000))/(MEMORY!U49*1000), "")</f>
        <v>0</v>
      </c>
      <c r="V49" s="2">
        <f ca="1">_xlfn.IFNA(MAX(ABS(INDIRECT("'" &amp; V$2 &amp; "'!E" &amp; ROWS!V49)-MEMORY!V49*1000), ABS(INDIRECT("'" &amp; V$2 &amp; "'!I" &amp; ROWS!V49)-MEMORY!V49*1000), ABS(INDIRECT("'" &amp; V$2 &amp; "'!M" &amp; ROWS!V49)-MEMORY!V49*1000))/(MEMORY!V49*1000), "")</f>
        <v>0</v>
      </c>
      <c r="W49" s="2">
        <f ca="1">_xlfn.IFNA(MAX(ABS(INDIRECT("'" &amp; W$2 &amp; "'!E" &amp; ROWS!W49)-MEMORY!W49*1000), ABS(INDIRECT("'" &amp; W$2 &amp; "'!I" &amp; ROWS!W49)-MEMORY!W49*1000), ABS(INDIRECT("'" &amp; W$2 &amp; "'!M" &amp; ROWS!W49)-MEMORY!W49*1000))/(MEMORY!W49*1000), "")</f>
        <v>0</v>
      </c>
      <c r="X49" s="2">
        <f ca="1">_xlfn.IFNA(MAX(ABS(INDIRECT("'" &amp; X$2 &amp; "'!E" &amp; ROWS!X49)-MEMORY!X49*1000), ABS(INDIRECT("'" &amp; X$2 &amp; "'!I" &amp; ROWS!X49)-MEMORY!X49*1000), ABS(INDIRECT("'" &amp; X$2 &amp; "'!M" &amp; ROWS!X49)-MEMORY!X49*1000))/(MEMORY!X49*1000), "")</f>
        <v>0</v>
      </c>
      <c r="Y49" s="2">
        <f ca="1">_xlfn.IFNA(MAX(ABS(INDIRECT("'" &amp; Y$2 &amp; "'!E" &amp; ROWS!Y49)-MEMORY!Y49*1000), ABS(INDIRECT("'" &amp; Y$2 &amp; "'!I" &amp; ROWS!Y49)-MEMORY!Y49*1000), ABS(INDIRECT("'" &amp; Y$2 &amp; "'!M" &amp; ROWS!Y49)-MEMORY!Y49*1000))/(MEMORY!Y49*1000), "")</f>
        <v>0</v>
      </c>
    </row>
    <row r="50" spans="1:25" x14ac:dyDescent="0.25">
      <c r="A50" t="str">
        <f>METRICS!A49</f>
        <v>io1</v>
      </c>
      <c r="B50" s="2" t="str">
        <f ca="1">_xlfn.IFNA(MAX(ABS(INDIRECT("'" &amp; B$2 &amp; "'!E" &amp; ROWS!B50)-MEMORY!B50*1000), ABS(INDIRECT("'" &amp; B$2 &amp; "'!I" &amp; ROWS!B50)-MEMORY!B50*1000), ABS(INDIRECT("'" &amp; B$2 &amp; "'!M" &amp; ROWS!B50)-MEMORY!B50*1000))/(MEMORY!B50*1000), "")</f>
        <v/>
      </c>
      <c r="C50" s="2" t="str">
        <f ca="1">_xlfn.IFNA(MAX(ABS(INDIRECT("'" &amp; C$2 &amp; "'!E" &amp; ROWS!C50)-MEMORY!C50*1000), ABS(INDIRECT("'" &amp; C$2 &amp; "'!I" &amp; ROWS!C50)-MEMORY!C50*1000), ABS(INDIRECT("'" &amp; C$2 &amp; "'!M" &amp; ROWS!C50)-MEMORY!C50*1000))/(MEMORY!C50*1000), "")</f>
        <v/>
      </c>
      <c r="D50" s="2" t="str">
        <f ca="1">_xlfn.IFNA(MAX(ABS(INDIRECT("'" &amp; D$2 &amp; "'!E" &amp; ROWS!D50)-MEMORY!D50*1000), ABS(INDIRECT("'" &amp; D$2 &amp; "'!I" &amp; ROWS!D50)-MEMORY!D50*1000), ABS(INDIRECT("'" &amp; D$2 &amp; "'!M" &amp; ROWS!D50)-MEMORY!D50*1000))/(MEMORY!D50*1000), "")</f>
        <v/>
      </c>
      <c r="E50" s="2" t="str">
        <f ca="1">_xlfn.IFNA(MAX(ABS(INDIRECT("'" &amp; E$2 &amp; "'!E" &amp; ROWS!E50)-MEMORY!E50*1000), ABS(INDIRECT("'" &amp; E$2 &amp; "'!I" &amp; ROWS!E50)-MEMORY!E50*1000), ABS(INDIRECT("'" &amp; E$2 &amp; "'!M" &amp; ROWS!E50)-MEMORY!E50*1000))/(MEMORY!E50*1000), "")</f>
        <v/>
      </c>
      <c r="F50" s="2" t="str">
        <f ca="1">_xlfn.IFNA(MAX(ABS(INDIRECT("'" &amp; F$2 &amp; "'!E" &amp; ROWS!F50)-MEMORY!F50*1000), ABS(INDIRECT("'" &amp; F$2 &amp; "'!I" &amp; ROWS!F50)-MEMORY!F50*1000), ABS(INDIRECT("'" &amp; F$2 &amp; "'!M" &amp; ROWS!F50)-MEMORY!F50*1000))/(MEMORY!F50*1000), "")</f>
        <v/>
      </c>
      <c r="G50" s="2" t="str">
        <f ca="1">_xlfn.IFNA(MAX(ABS(INDIRECT("'" &amp; G$2 &amp; "'!E" &amp; ROWS!G50)-MEMORY!G50*1000), ABS(INDIRECT("'" &amp; G$2 &amp; "'!I" &amp; ROWS!G50)-MEMORY!G50*1000), ABS(INDIRECT("'" &amp; G$2 &amp; "'!M" &amp; ROWS!G50)-MEMORY!G50*1000))/(MEMORY!G50*1000), "")</f>
        <v/>
      </c>
      <c r="H50" s="2" t="str">
        <f ca="1">_xlfn.IFNA(MAX(ABS(INDIRECT("'" &amp; H$2 &amp; "'!E" &amp; ROWS!H50)-MEMORY!H50*1000), ABS(INDIRECT("'" &amp; H$2 &amp; "'!I" &amp; ROWS!H50)-MEMORY!H50*1000), ABS(INDIRECT("'" &amp; H$2 &amp; "'!M" &amp; ROWS!H50)-MEMORY!H50*1000))/(MEMORY!H50*1000), "")</f>
        <v/>
      </c>
      <c r="I50" s="2" t="str">
        <f ca="1">_xlfn.IFNA(MAX(ABS(INDIRECT("'" &amp; I$2 &amp; "'!E" &amp; ROWS!I50)-MEMORY!I50*1000), ABS(INDIRECT("'" &amp; I$2 &amp; "'!I" &amp; ROWS!I50)-MEMORY!I50*1000), ABS(INDIRECT("'" &amp; I$2 &amp; "'!M" &amp; ROWS!I50)-MEMORY!I50*1000))/(MEMORY!I50*1000), "")</f>
        <v/>
      </c>
      <c r="J50" s="2" t="str">
        <f ca="1">_xlfn.IFNA(MAX(ABS(INDIRECT("'" &amp; J$2 &amp; "'!E" &amp; ROWS!J50)-MEMORY!J50*1000), ABS(INDIRECT("'" &amp; J$2 &amp; "'!I" &amp; ROWS!J50)-MEMORY!J50*1000), ABS(INDIRECT("'" &amp; J$2 &amp; "'!M" &amp; ROWS!J50)-MEMORY!J50*1000))/(MEMORY!J50*1000), "")</f>
        <v/>
      </c>
      <c r="K50" s="2" t="str">
        <f ca="1">_xlfn.IFNA(MAX(ABS(INDIRECT("'" &amp; K$2 &amp; "'!E" &amp; ROWS!K50)-MEMORY!K50*1000), ABS(INDIRECT("'" &amp; K$2 &amp; "'!I" &amp; ROWS!K50)-MEMORY!K50*1000), ABS(INDIRECT("'" &amp; K$2 &amp; "'!M" &amp; ROWS!K50)-MEMORY!K50*1000))/(MEMORY!K50*1000), "")</f>
        <v/>
      </c>
      <c r="L50" s="2" t="str">
        <f ca="1">_xlfn.IFNA(MAX(ABS(INDIRECT("'" &amp; L$2 &amp; "'!E" &amp; ROWS!L50)-MEMORY!L50*1000), ABS(INDIRECT("'" &amp; L$2 &amp; "'!I" &amp; ROWS!L50)-MEMORY!L50*1000), ABS(INDIRECT("'" &amp; L$2 &amp; "'!M" &amp; ROWS!L50)-MEMORY!L50*1000))/(MEMORY!L50*1000), "")</f>
        <v/>
      </c>
      <c r="M50" s="2" t="str">
        <f ca="1">_xlfn.IFNA(MAX(ABS(INDIRECT("'" &amp; M$2 &amp; "'!E" &amp; ROWS!M50)-MEMORY!M50*1000), ABS(INDIRECT("'" &amp; M$2 &amp; "'!I" &amp; ROWS!M50)-MEMORY!M50*1000), ABS(INDIRECT("'" &amp; M$2 &amp; "'!M" &amp; ROWS!M50)-MEMORY!M50*1000))/(MEMORY!M50*1000), "")</f>
        <v/>
      </c>
      <c r="N50" s="2" t="str">
        <f ca="1">_xlfn.IFNA(MAX(ABS(INDIRECT("'" &amp; N$2 &amp; "'!E" &amp; ROWS!N50)-MEMORY!N50*1000), ABS(INDIRECT("'" &amp; N$2 &amp; "'!I" &amp; ROWS!N50)-MEMORY!N50*1000), ABS(INDIRECT("'" &amp; N$2 &amp; "'!M" &amp; ROWS!N50)-MEMORY!N50*1000))/(MEMORY!N50*1000), "")</f>
        <v/>
      </c>
      <c r="O50" s="2" t="str">
        <f ca="1">_xlfn.IFNA(MAX(ABS(INDIRECT("'" &amp; O$2 &amp; "'!E" &amp; ROWS!O50)-MEMORY!O50*1000), ABS(INDIRECT("'" &amp; O$2 &amp; "'!I" &amp; ROWS!O50)-MEMORY!O50*1000), ABS(INDIRECT("'" &amp; O$2 &amp; "'!M" &amp; ROWS!O50)-MEMORY!O50*1000))/(MEMORY!O50*1000), "")</f>
        <v/>
      </c>
      <c r="P50" s="2" t="str">
        <f ca="1">_xlfn.IFNA(MAX(ABS(INDIRECT("'" &amp; P$2 &amp; "'!E" &amp; ROWS!P50)-MEMORY!P50*1000), ABS(INDIRECT("'" &amp; P$2 &amp; "'!I" &amp; ROWS!P50)-MEMORY!P50*1000), ABS(INDIRECT("'" &amp; P$2 &amp; "'!M" &amp; ROWS!P50)-MEMORY!P50*1000))/(MEMORY!P50*1000), "")</f>
        <v/>
      </c>
      <c r="Q50" s="2" t="str">
        <f ca="1">_xlfn.IFNA(MAX(ABS(INDIRECT("'" &amp; Q$2 &amp; "'!E" &amp; ROWS!Q50)-MEMORY!Q50*1000), ABS(INDIRECT("'" &amp; Q$2 &amp; "'!I" &amp; ROWS!Q50)-MEMORY!Q50*1000), ABS(INDIRECT("'" &amp; Q$2 &amp; "'!M" &amp; ROWS!Q50)-MEMORY!Q50*1000))/(MEMORY!Q50*1000), "")</f>
        <v/>
      </c>
      <c r="R50" s="2">
        <f ca="1">_xlfn.IFNA(MAX(ABS(INDIRECT("'" &amp; R$2 &amp; "'!E" &amp; ROWS!R50)-MEMORY!R50*1000), ABS(INDIRECT("'" &amp; R$2 &amp; "'!I" &amp; ROWS!R50)-MEMORY!R50*1000), ABS(INDIRECT("'" &amp; R$2 &amp; "'!M" &amp; ROWS!R50)-MEMORY!R50*1000))/(MEMORY!R50*1000), "")</f>
        <v>0</v>
      </c>
      <c r="S50" s="2">
        <f ca="1">_xlfn.IFNA(MAX(ABS(INDIRECT("'" &amp; S$2 &amp; "'!E" &amp; ROWS!S50)-MEMORY!S50*1000), ABS(INDIRECT("'" &amp; S$2 &amp; "'!I" &amp; ROWS!S50)-MEMORY!S50*1000), ABS(INDIRECT("'" &amp; S$2 &amp; "'!M" &amp; ROWS!S50)-MEMORY!S50*1000))/(MEMORY!S50*1000), "")</f>
        <v>0</v>
      </c>
      <c r="T50" s="2">
        <f ca="1">_xlfn.IFNA(MAX(ABS(INDIRECT("'" &amp; T$2 &amp; "'!E" &amp; ROWS!T50)-MEMORY!T50*1000), ABS(INDIRECT("'" &amp; T$2 &amp; "'!I" &amp; ROWS!T50)-MEMORY!T50*1000), ABS(INDIRECT("'" &amp; T$2 &amp; "'!M" &amp; ROWS!T50)-MEMORY!T50*1000))/(MEMORY!T50*1000), "")</f>
        <v>0</v>
      </c>
      <c r="U50" s="2" t="str">
        <f ca="1">_xlfn.IFNA(MAX(ABS(INDIRECT("'" &amp; U$2 &amp; "'!E" &amp; ROWS!U50)-MEMORY!U50*1000), ABS(INDIRECT("'" &amp; U$2 &amp; "'!I" &amp; ROWS!U50)-MEMORY!U50*1000), ABS(INDIRECT("'" &amp; U$2 &amp; "'!M" &amp; ROWS!U50)-MEMORY!U50*1000))/(MEMORY!U50*1000), "")</f>
        <v/>
      </c>
      <c r="V50" s="2" t="str">
        <f ca="1">_xlfn.IFNA(MAX(ABS(INDIRECT("'" &amp; V$2 &amp; "'!E" &amp; ROWS!V50)-MEMORY!V50*1000), ABS(INDIRECT("'" &amp; V$2 &amp; "'!I" &amp; ROWS!V50)-MEMORY!V50*1000), ABS(INDIRECT("'" &amp; V$2 &amp; "'!M" &amp; ROWS!V50)-MEMORY!V50*1000))/(MEMORY!V50*1000), "")</f>
        <v/>
      </c>
      <c r="W50" s="2" t="str">
        <f ca="1">_xlfn.IFNA(MAX(ABS(INDIRECT("'" &amp; W$2 &amp; "'!E" &amp; ROWS!W50)-MEMORY!W50*1000), ABS(INDIRECT("'" &amp; W$2 &amp; "'!I" &amp; ROWS!W50)-MEMORY!W50*1000), ABS(INDIRECT("'" &amp; W$2 &amp; "'!M" &amp; ROWS!W50)-MEMORY!W50*1000))/(MEMORY!W50*1000), "")</f>
        <v/>
      </c>
      <c r="X50" s="2" t="str">
        <f ca="1">_xlfn.IFNA(MAX(ABS(INDIRECT("'" &amp; X$2 &amp; "'!E" &amp; ROWS!X50)-MEMORY!X50*1000), ABS(INDIRECT("'" &amp; X$2 &amp; "'!I" &amp; ROWS!X50)-MEMORY!X50*1000), ABS(INDIRECT("'" &amp; X$2 &amp; "'!M" &amp; ROWS!X50)-MEMORY!X50*1000))/(MEMORY!X50*1000), "")</f>
        <v/>
      </c>
      <c r="Y50" s="2" t="str">
        <f ca="1">_xlfn.IFNA(MAX(ABS(INDIRECT("'" &amp; Y$2 &amp; "'!E" &amp; ROWS!Y50)-MEMORY!Y50*1000), ABS(INDIRECT("'" &amp; Y$2 &amp; "'!I" &amp; ROWS!Y50)-MEMORY!Y50*1000), ABS(INDIRECT("'" &amp; Y$2 &amp; "'!M" &amp; ROWS!Y50)-MEMORY!Y50*1000))/(MEMORY!Y50*1000), "")</f>
        <v/>
      </c>
    </row>
    <row r="51" spans="1:25" x14ac:dyDescent="0.25">
      <c r="A51" t="str">
        <f>METRICS!A50</f>
        <v>io2</v>
      </c>
      <c r="B51" s="2" t="str">
        <f ca="1">_xlfn.IFNA(MAX(ABS(INDIRECT("'" &amp; B$2 &amp; "'!E" &amp; ROWS!B51)-MEMORY!B51*1000), ABS(INDIRECT("'" &amp; B$2 &amp; "'!I" &amp; ROWS!B51)-MEMORY!B51*1000), ABS(INDIRECT("'" &amp; B$2 &amp; "'!M" &amp; ROWS!B51)-MEMORY!B51*1000))/(MEMORY!B51*1000), "")</f>
        <v/>
      </c>
      <c r="C51" s="2" t="str">
        <f ca="1">_xlfn.IFNA(MAX(ABS(INDIRECT("'" &amp; C$2 &amp; "'!E" &amp; ROWS!C51)-MEMORY!C51*1000), ABS(INDIRECT("'" &amp; C$2 &amp; "'!I" &amp; ROWS!C51)-MEMORY!C51*1000), ABS(INDIRECT("'" &amp; C$2 &amp; "'!M" &amp; ROWS!C51)-MEMORY!C51*1000))/(MEMORY!C51*1000), "")</f>
        <v/>
      </c>
      <c r="D51" s="2" t="str">
        <f ca="1">_xlfn.IFNA(MAX(ABS(INDIRECT("'" &amp; D$2 &amp; "'!E" &amp; ROWS!D51)-MEMORY!D51*1000), ABS(INDIRECT("'" &amp; D$2 &amp; "'!I" &amp; ROWS!D51)-MEMORY!D51*1000), ABS(INDIRECT("'" &amp; D$2 &amp; "'!M" &amp; ROWS!D51)-MEMORY!D51*1000))/(MEMORY!D51*1000), "")</f>
        <v/>
      </c>
      <c r="E51" s="2" t="str">
        <f ca="1">_xlfn.IFNA(MAX(ABS(INDIRECT("'" &amp; E$2 &amp; "'!E" &amp; ROWS!E51)-MEMORY!E51*1000), ABS(INDIRECT("'" &amp; E$2 &amp; "'!I" &amp; ROWS!E51)-MEMORY!E51*1000), ABS(INDIRECT("'" &amp; E$2 &amp; "'!M" &amp; ROWS!E51)-MEMORY!E51*1000))/(MEMORY!E51*1000), "")</f>
        <v/>
      </c>
      <c r="F51" s="2" t="str">
        <f ca="1">_xlfn.IFNA(MAX(ABS(INDIRECT("'" &amp; F$2 &amp; "'!E" &amp; ROWS!F51)-MEMORY!F51*1000), ABS(INDIRECT("'" &amp; F$2 &amp; "'!I" &amp; ROWS!F51)-MEMORY!F51*1000), ABS(INDIRECT("'" &amp; F$2 &amp; "'!M" &amp; ROWS!F51)-MEMORY!F51*1000))/(MEMORY!F51*1000), "")</f>
        <v/>
      </c>
      <c r="G51" s="2" t="str">
        <f ca="1">_xlfn.IFNA(MAX(ABS(INDIRECT("'" &amp; G$2 &amp; "'!E" &amp; ROWS!G51)-MEMORY!G51*1000), ABS(INDIRECT("'" &amp; G$2 &amp; "'!I" &amp; ROWS!G51)-MEMORY!G51*1000), ABS(INDIRECT("'" &amp; G$2 &amp; "'!M" &amp; ROWS!G51)-MEMORY!G51*1000))/(MEMORY!G51*1000), "")</f>
        <v/>
      </c>
      <c r="H51" s="2" t="str">
        <f ca="1">_xlfn.IFNA(MAX(ABS(INDIRECT("'" &amp; H$2 &amp; "'!E" &amp; ROWS!H51)-MEMORY!H51*1000), ABS(INDIRECT("'" &amp; H$2 &amp; "'!I" &amp; ROWS!H51)-MEMORY!H51*1000), ABS(INDIRECT("'" &amp; H$2 &amp; "'!M" &amp; ROWS!H51)-MEMORY!H51*1000))/(MEMORY!H51*1000), "")</f>
        <v/>
      </c>
      <c r="I51" s="2" t="str">
        <f ca="1">_xlfn.IFNA(MAX(ABS(INDIRECT("'" &amp; I$2 &amp; "'!E" &amp; ROWS!I51)-MEMORY!I51*1000), ABS(INDIRECT("'" &amp; I$2 &amp; "'!I" &amp; ROWS!I51)-MEMORY!I51*1000), ABS(INDIRECT("'" &amp; I$2 &amp; "'!M" &amp; ROWS!I51)-MEMORY!I51*1000))/(MEMORY!I51*1000), "")</f>
        <v/>
      </c>
      <c r="J51" s="2">
        <f ca="1">_xlfn.IFNA(MAX(ABS(INDIRECT("'" &amp; J$2 &amp; "'!E" &amp; ROWS!J51)-MEMORY!J51*1000), ABS(INDIRECT("'" &amp; J$2 &amp; "'!I" &amp; ROWS!J51)-MEMORY!J51*1000), ABS(INDIRECT("'" &amp; J$2 &amp; "'!M" &amp; ROWS!J51)-MEMORY!J51*1000))/(MEMORY!J51*1000), "")</f>
        <v>0</v>
      </c>
      <c r="K51" s="2">
        <f ca="1">_xlfn.IFNA(MAX(ABS(INDIRECT("'" &amp; K$2 &amp; "'!E" &amp; ROWS!K51)-MEMORY!K51*1000), ABS(INDIRECT("'" &amp; K$2 &amp; "'!I" &amp; ROWS!K51)-MEMORY!K51*1000), ABS(INDIRECT("'" &amp; K$2 &amp; "'!M" &amp; ROWS!K51)-MEMORY!K51*1000))/(MEMORY!K51*1000), "")</f>
        <v>1.1184747110692789E-16</v>
      </c>
      <c r="L51" s="2">
        <f ca="1">_xlfn.IFNA(MAX(ABS(INDIRECT("'" &amp; L$2 &amp; "'!E" &amp; ROWS!L51)-MEMORY!L51*1000), ABS(INDIRECT("'" &amp; L$2 &amp; "'!I" &amp; ROWS!L51)-MEMORY!L51*1000), ABS(INDIRECT("'" &amp; L$2 &amp; "'!M" &amp; ROWS!L51)-MEMORY!L51*1000))/(MEMORY!L51*1000), "")</f>
        <v>0</v>
      </c>
      <c r="M51" s="2" t="str">
        <f ca="1">_xlfn.IFNA(MAX(ABS(INDIRECT("'" &amp; M$2 &amp; "'!E" &amp; ROWS!M51)-MEMORY!M51*1000), ABS(INDIRECT("'" &amp; M$2 &amp; "'!I" &amp; ROWS!M51)-MEMORY!M51*1000), ABS(INDIRECT("'" &amp; M$2 &amp; "'!M" &amp; ROWS!M51)-MEMORY!M51*1000))/(MEMORY!M51*1000), "")</f>
        <v/>
      </c>
      <c r="N51" s="2" t="str">
        <f ca="1">_xlfn.IFNA(MAX(ABS(INDIRECT("'" &amp; N$2 &amp; "'!E" &amp; ROWS!N51)-MEMORY!N51*1000), ABS(INDIRECT("'" &amp; N$2 &amp; "'!I" &amp; ROWS!N51)-MEMORY!N51*1000), ABS(INDIRECT("'" &amp; N$2 &amp; "'!M" &amp; ROWS!N51)-MEMORY!N51*1000))/(MEMORY!N51*1000), "")</f>
        <v/>
      </c>
      <c r="O51" s="2" t="str">
        <f ca="1">_xlfn.IFNA(MAX(ABS(INDIRECT("'" &amp; O$2 &amp; "'!E" &amp; ROWS!O51)-MEMORY!O51*1000), ABS(INDIRECT("'" &amp; O$2 &amp; "'!I" &amp; ROWS!O51)-MEMORY!O51*1000), ABS(INDIRECT("'" &amp; O$2 &amp; "'!M" &amp; ROWS!O51)-MEMORY!O51*1000))/(MEMORY!O51*1000), "")</f>
        <v/>
      </c>
      <c r="P51" s="2" t="str">
        <f ca="1">_xlfn.IFNA(MAX(ABS(INDIRECT("'" &amp; P$2 &amp; "'!E" &amp; ROWS!P51)-MEMORY!P51*1000), ABS(INDIRECT("'" &amp; P$2 &amp; "'!I" &amp; ROWS!P51)-MEMORY!P51*1000), ABS(INDIRECT("'" &amp; P$2 &amp; "'!M" &amp; ROWS!P51)-MEMORY!P51*1000))/(MEMORY!P51*1000), "")</f>
        <v/>
      </c>
      <c r="Q51" s="2" t="str">
        <f ca="1">_xlfn.IFNA(MAX(ABS(INDIRECT("'" &amp; Q$2 &amp; "'!E" &amp; ROWS!Q51)-MEMORY!Q51*1000), ABS(INDIRECT("'" &amp; Q$2 &amp; "'!I" &amp; ROWS!Q51)-MEMORY!Q51*1000), ABS(INDIRECT("'" &amp; Q$2 &amp; "'!M" &amp; ROWS!Q51)-MEMORY!Q51*1000))/(MEMORY!Q51*1000), "")</f>
        <v/>
      </c>
      <c r="R51" s="2">
        <f ca="1">_xlfn.IFNA(MAX(ABS(INDIRECT("'" &amp; R$2 &amp; "'!E" &amp; ROWS!R51)-MEMORY!R51*1000), ABS(INDIRECT("'" &amp; R$2 &amp; "'!I" &amp; ROWS!R51)-MEMORY!R51*1000), ABS(INDIRECT("'" &amp; R$2 &amp; "'!M" &amp; ROWS!R51)-MEMORY!R51*1000))/(MEMORY!R51*1000), "")</f>
        <v>1.1366865586814436E-4</v>
      </c>
      <c r="S51" s="2">
        <f ca="1">_xlfn.IFNA(MAX(ABS(INDIRECT("'" &amp; S$2 &amp; "'!E" &amp; ROWS!S51)-MEMORY!S51*1000), ABS(INDIRECT("'" &amp; S$2 &amp; "'!I" &amp; ROWS!S51)-MEMORY!S51*1000), ABS(INDIRECT("'" &amp; S$2 &amp; "'!M" &amp; ROWS!S51)-MEMORY!S51*1000))/(MEMORY!S51*1000), "")</f>
        <v>7.7583130324142319E-6</v>
      </c>
      <c r="T51" s="2">
        <f ca="1">_xlfn.IFNA(MAX(ABS(INDIRECT("'" &amp; T$2 &amp; "'!E" &amp; ROWS!T51)-MEMORY!T51*1000), ABS(INDIRECT("'" &amp; T$2 &amp; "'!I" &amp; ROWS!T51)-MEMORY!T51*1000), ABS(INDIRECT("'" &amp; T$2 &amp; "'!M" &amp; ROWS!T51)-MEMORY!T51*1000))/(MEMORY!T51*1000), "")</f>
        <v>0</v>
      </c>
      <c r="U51" s="2" t="str">
        <f ca="1">_xlfn.IFNA(MAX(ABS(INDIRECT("'" &amp; U$2 &amp; "'!E" &amp; ROWS!U51)-MEMORY!U51*1000), ABS(INDIRECT("'" &amp; U$2 &amp; "'!I" &amp; ROWS!U51)-MEMORY!U51*1000), ABS(INDIRECT("'" &amp; U$2 &amp; "'!M" &amp; ROWS!U51)-MEMORY!U51*1000))/(MEMORY!U51*1000), "")</f>
        <v/>
      </c>
      <c r="V51" s="2" t="str">
        <f ca="1">_xlfn.IFNA(MAX(ABS(INDIRECT("'" &amp; V$2 &amp; "'!E" &amp; ROWS!V51)-MEMORY!V51*1000), ABS(INDIRECT("'" &amp; V$2 &amp; "'!I" &amp; ROWS!V51)-MEMORY!V51*1000), ABS(INDIRECT("'" &amp; V$2 &amp; "'!M" &amp; ROWS!V51)-MEMORY!V51*1000))/(MEMORY!V51*1000), "")</f>
        <v/>
      </c>
      <c r="W51" s="2" t="str">
        <f ca="1">_xlfn.IFNA(MAX(ABS(INDIRECT("'" &amp; W$2 &amp; "'!E" &amp; ROWS!W51)-MEMORY!W51*1000), ABS(INDIRECT("'" &amp; W$2 &amp; "'!I" &amp; ROWS!W51)-MEMORY!W51*1000), ABS(INDIRECT("'" &amp; W$2 &amp; "'!M" &amp; ROWS!W51)-MEMORY!W51*1000))/(MEMORY!W51*1000), "")</f>
        <v/>
      </c>
      <c r="X51" s="2" t="str">
        <f ca="1">_xlfn.IFNA(MAX(ABS(INDIRECT("'" &amp; X$2 &amp; "'!E" &amp; ROWS!X51)-MEMORY!X51*1000), ABS(INDIRECT("'" &amp; X$2 &amp; "'!I" &amp; ROWS!X51)-MEMORY!X51*1000), ABS(INDIRECT("'" &amp; X$2 &amp; "'!M" &amp; ROWS!X51)-MEMORY!X51*1000))/(MEMORY!X51*1000), "")</f>
        <v/>
      </c>
      <c r="Y51" s="2" t="str">
        <f ca="1">_xlfn.IFNA(MAX(ABS(INDIRECT("'" &amp; Y$2 &amp; "'!E" &amp; ROWS!Y51)-MEMORY!Y51*1000), ABS(INDIRECT("'" &amp; Y$2 &amp; "'!I" &amp; ROWS!Y51)-MEMORY!Y51*1000), ABS(INDIRECT("'" &amp; Y$2 &amp; "'!M" &amp; ROWS!Y51)-MEMORY!Y51*1000))/(MEMORY!Y51*1000), "")</f>
        <v/>
      </c>
    </row>
    <row r="52" spans="1:25" x14ac:dyDescent="0.25">
      <c r="A52" t="str">
        <f>METRICS!A51</f>
        <v>KRfunctions</v>
      </c>
      <c r="B52" s="2">
        <f ca="1">_xlfn.IFNA(MAX(ABS(INDIRECT("'" &amp; B$2 &amp; "'!E" &amp; ROWS!B52)-MEMORY!B52*1000), ABS(INDIRECT("'" &amp; B$2 &amp; "'!I" &amp; ROWS!B52)-MEMORY!B52*1000), ABS(INDIRECT("'" &amp; B$2 &amp; "'!M" &amp; ROWS!B52)-MEMORY!B52*1000))/(MEMORY!B52*1000), "")</f>
        <v>0</v>
      </c>
      <c r="C52" s="2">
        <f ca="1">_xlfn.IFNA(MAX(ABS(INDIRECT("'" &amp; C$2 &amp; "'!E" &amp; ROWS!C52)-MEMORY!C52*1000), ABS(INDIRECT("'" &amp; C$2 &amp; "'!I" &amp; ROWS!C52)-MEMORY!C52*1000), ABS(INDIRECT("'" &amp; C$2 &amp; "'!M" &amp; ROWS!C52)-MEMORY!C52*1000))/(MEMORY!C52*1000), "")</f>
        <v>0</v>
      </c>
      <c r="D52" s="2">
        <f ca="1">_xlfn.IFNA(MAX(ABS(INDIRECT("'" &amp; D$2 &amp; "'!E" &amp; ROWS!D52)-MEMORY!D52*1000), ABS(INDIRECT("'" &amp; D$2 &amp; "'!I" &amp; ROWS!D52)-MEMORY!D52*1000), ABS(INDIRECT("'" &amp; D$2 &amp; "'!M" &amp; ROWS!D52)-MEMORY!D52*1000))/(MEMORY!D52*1000), "")</f>
        <v>0</v>
      </c>
      <c r="E52" s="2">
        <f ca="1">_xlfn.IFNA(MAX(ABS(INDIRECT("'" &amp; E$2 &amp; "'!E" &amp; ROWS!E52)-MEMORY!E52*1000), ABS(INDIRECT("'" &amp; E$2 &amp; "'!I" &amp; ROWS!E52)-MEMORY!E52*1000), ABS(INDIRECT("'" &amp; E$2 &amp; "'!M" &amp; ROWS!E52)-MEMORY!E52*1000))/(MEMORY!E52*1000), "")</f>
        <v>0</v>
      </c>
      <c r="F52" s="2">
        <f ca="1">_xlfn.IFNA(MAX(ABS(INDIRECT("'" &amp; F$2 &amp; "'!E" &amp; ROWS!F52)-MEMORY!F52*1000), ABS(INDIRECT("'" &amp; F$2 &amp; "'!I" &amp; ROWS!F52)-MEMORY!F52*1000), ABS(INDIRECT("'" &amp; F$2 &amp; "'!M" &amp; ROWS!F52)-MEMORY!F52*1000))/(MEMORY!F52*1000), "")</f>
        <v>0</v>
      </c>
      <c r="G52" s="2">
        <f ca="1">_xlfn.IFNA(MAX(ABS(INDIRECT("'" &amp; G$2 &amp; "'!E" &amp; ROWS!G52)-MEMORY!G52*1000), ABS(INDIRECT("'" &amp; G$2 &amp; "'!I" &amp; ROWS!G52)-MEMORY!G52*1000), ABS(INDIRECT("'" &amp; G$2 &amp; "'!M" &amp; ROWS!G52)-MEMORY!G52*1000))/(MEMORY!G52*1000), "")</f>
        <v>1.5053439710973959E-4</v>
      </c>
      <c r="H52" s="2">
        <f ca="1">_xlfn.IFNA(MAX(ABS(INDIRECT("'" &amp; H$2 &amp; "'!E" &amp; ROWS!H52)-MEMORY!H52*1000), ABS(INDIRECT("'" &amp; H$2 &amp; "'!I" &amp; ROWS!H52)-MEMORY!H52*1000), ABS(INDIRECT("'" &amp; H$2 &amp; "'!M" &amp; ROWS!H52)-MEMORY!H52*1000))/(MEMORY!H52*1000), "")</f>
        <v>0</v>
      </c>
      <c r="I52" s="2">
        <f ca="1">_xlfn.IFNA(MAX(ABS(INDIRECT("'" &amp; I$2 &amp; "'!E" &amp; ROWS!I52)-MEMORY!I52*1000), ABS(INDIRECT("'" &amp; I$2 &amp; "'!I" &amp; ROWS!I52)-MEMORY!I52*1000), ABS(INDIRECT("'" &amp; I$2 &amp; "'!M" &amp; ROWS!I52)-MEMORY!I52*1000))/(MEMORY!I52*1000), "")</f>
        <v>0</v>
      </c>
      <c r="J52" s="2">
        <f ca="1">_xlfn.IFNA(MAX(ABS(INDIRECT("'" &amp; J$2 &amp; "'!E" &amp; ROWS!J52)-MEMORY!J52*1000), ABS(INDIRECT("'" &amp; J$2 &amp; "'!I" &amp; ROWS!J52)-MEMORY!J52*1000), ABS(INDIRECT("'" &amp; J$2 &amp; "'!M" &amp; ROWS!J52)-MEMORY!J52*1000))/(MEMORY!J52*1000), "")</f>
        <v>0</v>
      </c>
      <c r="K52" s="2">
        <f ca="1">_xlfn.IFNA(MAX(ABS(INDIRECT("'" &amp; K$2 &amp; "'!E" &amp; ROWS!K52)-MEMORY!K52*1000), ABS(INDIRECT("'" &amp; K$2 &amp; "'!I" &amp; ROWS!K52)-MEMORY!K52*1000), ABS(INDIRECT("'" &amp; K$2 &amp; "'!M" &amp; ROWS!K52)-MEMORY!K52*1000))/(MEMORY!K52*1000), "")</f>
        <v>0</v>
      </c>
      <c r="L52" s="2">
        <f ca="1">_xlfn.IFNA(MAX(ABS(INDIRECT("'" &amp; L$2 &amp; "'!E" &amp; ROWS!L52)-MEMORY!L52*1000), ABS(INDIRECT("'" &amp; L$2 &amp; "'!I" &amp; ROWS!L52)-MEMORY!L52*1000), ABS(INDIRECT("'" &amp; L$2 &amp; "'!M" &amp; ROWS!L52)-MEMORY!L52*1000))/(MEMORY!L52*1000), "")</f>
        <v>0</v>
      </c>
      <c r="M52" s="2">
        <f ca="1">_xlfn.IFNA(MAX(ABS(INDIRECT("'" &amp; M$2 &amp; "'!E" &amp; ROWS!M52)-MEMORY!M52*1000), ABS(INDIRECT("'" &amp; M$2 &amp; "'!I" &amp; ROWS!M52)-MEMORY!M52*1000), ABS(INDIRECT("'" &amp; M$2 &amp; "'!M" &amp; ROWS!M52)-MEMORY!M52*1000))/(MEMORY!M52*1000), "")</f>
        <v>0</v>
      </c>
      <c r="N52" s="2">
        <f ca="1">_xlfn.IFNA(MAX(ABS(INDIRECT("'" &amp; N$2 &amp; "'!E" &amp; ROWS!N52)-MEMORY!N52*1000), ABS(INDIRECT("'" &amp; N$2 &amp; "'!I" &amp; ROWS!N52)-MEMORY!N52*1000), ABS(INDIRECT("'" &amp; N$2 &amp; "'!M" &amp; ROWS!N52)-MEMORY!N52*1000))/(MEMORY!N52*1000), "")</f>
        <v>0</v>
      </c>
      <c r="O52" s="2">
        <f ca="1">_xlfn.IFNA(MAX(ABS(INDIRECT("'" &amp; O$2 &amp; "'!E" &amp; ROWS!O52)-MEMORY!O52*1000), ABS(INDIRECT("'" &amp; O$2 &amp; "'!I" &amp; ROWS!O52)-MEMORY!O52*1000), ABS(INDIRECT("'" &amp; O$2 &amp; "'!M" &amp; ROWS!O52)-MEMORY!O52*1000))/(MEMORY!O52*1000), "")</f>
        <v>0</v>
      </c>
      <c r="P52" s="2">
        <f ca="1">_xlfn.IFNA(MAX(ABS(INDIRECT("'" &amp; P$2 &amp; "'!E" &amp; ROWS!P52)-MEMORY!P52*1000), ABS(INDIRECT("'" &amp; P$2 &amp; "'!I" &amp; ROWS!P52)-MEMORY!P52*1000), ABS(INDIRECT("'" &amp; P$2 &amp; "'!M" &amp; ROWS!P52)-MEMORY!P52*1000))/(MEMORY!P52*1000), "")</f>
        <v>0</v>
      </c>
      <c r="Q52" s="2">
        <f ca="1">_xlfn.IFNA(MAX(ABS(INDIRECT("'" &amp; Q$2 &amp; "'!E" &amp; ROWS!Q52)-MEMORY!Q52*1000), ABS(INDIRECT("'" &amp; Q$2 &amp; "'!I" &amp; ROWS!Q52)-MEMORY!Q52*1000), ABS(INDIRECT("'" &amp; Q$2 &amp; "'!M" &amp; ROWS!Q52)-MEMORY!Q52*1000))/(MEMORY!Q52*1000), "")</f>
        <v>0</v>
      </c>
      <c r="R52" s="2">
        <f ca="1">_xlfn.IFNA(MAX(ABS(INDIRECT("'" &amp; R$2 &amp; "'!E" &amp; ROWS!R52)-MEMORY!R52*1000), ABS(INDIRECT("'" &amp; R$2 &amp; "'!I" &amp; ROWS!R52)-MEMORY!R52*1000), ABS(INDIRECT("'" &amp; R$2 &amp; "'!M" &amp; ROWS!R52)-MEMORY!R52*1000))/(MEMORY!R52*1000), "")</f>
        <v>0</v>
      </c>
      <c r="S52" s="2">
        <f ca="1">_xlfn.IFNA(MAX(ABS(INDIRECT("'" &amp; S$2 &amp; "'!E" &amp; ROWS!S52)-MEMORY!S52*1000), ABS(INDIRECT("'" &amp; S$2 &amp; "'!I" &amp; ROWS!S52)-MEMORY!S52*1000), ABS(INDIRECT("'" &amp; S$2 &amp; "'!M" &amp; ROWS!S52)-MEMORY!S52*1000))/(MEMORY!S52*1000), "")</f>
        <v>0</v>
      </c>
      <c r="T52" s="2">
        <f ca="1">_xlfn.IFNA(MAX(ABS(INDIRECT("'" &amp; T$2 &amp; "'!E" &amp; ROWS!T52)-MEMORY!T52*1000), ABS(INDIRECT("'" &amp; T$2 &amp; "'!I" &amp; ROWS!T52)-MEMORY!T52*1000), ABS(INDIRECT("'" &amp; T$2 &amp; "'!M" &amp; ROWS!T52)-MEMORY!T52*1000))/(MEMORY!T52*1000), "")</f>
        <v>0</v>
      </c>
      <c r="U52" s="2">
        <f ca="1">_xlfn.IFNA(MAX(ABS(INDIRECT("'" &amp; U$2 &amp; "'!E" &amp; ROWS!U52)-MEMORY!U52*1000), ABS(INDIRECT("'" &amp; U$2 &amp; "'!I" &amp; ROWS!U52)-MEMORY!U52*1000), ABS(INDIRECT("'" &amp; U$2 &amp; "'!M" &amp; ROWS!U52)-MEMORY!U52*1000))/(MEMORY!U52*1000), "")</f>
        <v>0</v>
      </c>
      <c r="V52" s="2">
        <f ca="1">_xlfn.IFNA(MAX(ABS(INDIRECT("'" &amp; V$2 &amp; "'!E" &amp; ROWS!V52)-MEMORY!V52*1000), ABS(INDIRECT("'" &amp; V$2 &amp; "'!I" &amp; ROWS!V52)-MEMORY!V52*1000), ABS(INDIRECT("'" &amp; V$2 &amp; "'!M" &amp; ROWS!V52)-MEMORY!V52*1000))/(MEMORY!V52*1000), "")</f>
        <v>0</v>
      </c>
      <c r="W52" s="2">
        <f ca="1">_xlfn.IFNA(MAX(ABS(INDIRECT("'" &amp; W$2 &amp; "'!E" &amp; ROWS!W52)-MEMORY!W52*1000), ABS(INDIRECT("'" &amp; W$2 &amp; "'!I" &amp; ROWS!W52)-MEMORY!W52*1000), ABS(INDIRECT("'" &amp; W$2 &amp; "'!M" &amp; ROWS!W52)-MEMORY!W52*1000))/(MEMORY!W52*1000), "")</f>
        <v>0</v>
      </c>
      <c r="X52" s="2">
        <f ca="1">_xlfn.IFNA(MAX(ABS(INDIRECT("'" &amp; X$2 &amp; "'!E" &amp; ROWS!X52)-MEMORY!X52*1000), ABS(INDIRECT("'" &amp; X$2 &amp; "'!I" &amp; ROWS!X52)-MEMORY!X52*1000), ABS(INDIRECT("'" &amp; X$2 &amp; "'!M" &amp; ROWS!X52)-MEMORY!X52*1000))/(MEMORY!X52*1000), "")</f>
        <v>0</v>
      </c>
      <c r="Y52" s="2">
        <f ca="1">_xlfn.IFNA(MAX(ABS(INDIRECT("'" &amp; Y$2 &amp; "'!E" &amp; ROWS!Y52)-MEMORY!Y52*1000), ABS(INDIRECT("'" &amp; Y$2 &amp; "'!I" &amp; ROWS!Y52)-MEMORY!Y52*1000), ABS(INDIRECT("'" &amp; Y$2 &amp; "'!M" &amp; ROWS!Y52)-MEMORY!Y52*1000))/(MEMORY!Y52*1000), "")</f>
        <v>0</v>
      </c>
    </row>
    <row r="53" spans="1:25" x14ac:dyDescent="0.25">
      <c r="A53" t="str">
        <f>METRICS!A52</f>
        <v>labelledExit</v>
      </c>
      <c r="B53" s="2">
        <f ca="1">_xlfn.IFNA(MAX(ABS(INDIRECT("'" &amp; B$2 &amp; "'!E" &amp; ROWS!B53)-MEMORY!B53*1000), ABS(INDIRECT("'" &amp; B$2 &amp; "'!I" &amp; ROWS!B53)-MEMORY!B53*1000), ABS(INDIRECT("'" &amp; B$2 &amp; "'!M" &amp; ROWS!B53)-MEMORY!B53*1000))/(MEMORY!B53*1000), "")</f>
        <v>0</v>
      </c>
      <c r="C53" s="2">
        <f ca="1">_xlfn.IFNA(MAX(ABS(INDIRECT("'" &amp; C$2 &amp; "'!E" &amp; ROWS!C53)-MEMORY!C53*1000), ABS(INDIRECT("'" &amp; C$2 &amp; "'!I" &amp; ROWS!C53)-MEMORY!C53*1000), ABS(INDIRECT("'" &amp; C$2 &amp; "'!M" &amp; ROWS!C53)-MEMORY!C53*1000))/(MEMORY!C53*1000), "")</f>
        <v>4.8379293662312528E-4</v>
      </c>
      <c r="D53" s="2">
        <f ca="1">_xlfn.IFNA(MAX(ABS(INDIRECT("'" &amp; D$2 &amp; "'!E" &amp; ROWS!D53)-MEMORY!D53*1000), ABS(INDIRECT("'" &amp; D$2 &amp; "'!I" &amp; ROWS!D53)-MEMORY!D53*1000), ABS(INDIRECT("'" &amp; D$2 &amp; "'!M" &amp; ROWS!D53)-MEMORY!D53*1000))/(MEMORY!D53*1000), "")</f>
        <v>0</v>
      </c>
      <c r="E53" s="2">
        <f ca="1">_xlfn.IFNA(MAX(ABS(INDIRECT("'" &amp; E$2 &amp; "'!E" &amp; ROWS!E53)-MEMORY!E53*1000), ABS(INDIRECT("'" &amp; E$2 &amp; "'!I" &amp; ROWS!E53)-MEMORY!E53*1000), ABS(INDIRECT("'" &amp; E$2 &amp; "'!M" &amp; ROWS!E53)-MEMORY!E53*1000))/(MEMORY!E53*1000), "")</f>
        <v>0</v>
      </c>
      <c r="F53" s="2">
        <f ca="1">_xlfn.IFNA(MAX(ABS(INDIRECT("'" &amp; F$2 &amp; "'!E" &amp; ROWS!F53)-MEMORY!F53*1000), ABS(INDIRECT("'" &amp; F$2 &amp; "'!I" &amp; ROWS!F53)-MEMORY!F53*1000), ABS(INDIRECT("'" &amp; F$2 &amp; "'!M" &amp; ROWS!F53)-MEMORY!F53*1000))/(MEMORY!F53*1000), "")</f>
        <v>0</v>
      </c>
      <c r="G53" s="2">
        <f ca="1">_xlfn.IFNA(MAX(ABS(INDIRECT("'" &amp; G$2 &amp; "'!E" &amp; ROWS!G53)-MEMORY!G53*1000), ABS(INDIRECT("'" &amp; G$2 &amp; "'!I" &amp; ROWS!G53)-MEMORY!G53*1000), ABS(INDIRECT("'" &amp; G$2 &amp; "'!M" &amp; ROWS!G53)-MEMORY!G53*1000))/(MEMORY!G53*1000), "")</f>
        <v>0</v>
      </c>
      <c r="H53" s="2">
        <f ca="1">_xlfn.IFNA(MAX(ABS(INDIRECT("'" &amp; H$2 &amp; "'!E" &amp; ROWS!H53)-MEMORY!H53*1000), ABS(INDIRECT("'" &amp; H$2 &amp; "'!I" &amp; ROWS!H53)-MEMORY!H53*1000), ABS(INDIRECT("'" &amp; H$2 &amp; "'!M" &amp; ROWS!H53)-MEMORY!H53*1000))/(MEMORY!H53*1000), "")</f>
        <v>0</v>
      </c>
      <c r="I53" s="2">
        <f ca="1">_xlfn.IFNA(MAX(ABS(INDIRECT("'" &amp; I$2 &amp; "'!E" &amp; ROWS!I53)-MEMORY!I53*1000), ABS(INDIRECT("'" &amp; I$2 &amp; "'!I" &amp; ROWS!I53)-MEMORY!I53*1000), ABS(INDIRECT("'" &amp; I$2 &amp; "'!M" &amp; ROWS!I53)-MEMORY!I53*1000))/(MEMORY!I53*1000), "")</f>
        <v>0</v>
      </c>
      <c r="J53" s="2">
        <f ca="1">_xlfn.IFNA(MAX(ABS(INDIRECT("'" &amp; J$2 &amp; "'!E" &amp; ROWS!J53)-MEMORY!J53*1000), ABS(INDIRECT("'" &amp; J$2 &amp; "'!I" &amp; ROWS!J53)-MEMORY!J53*1000), ABS(INDIRECT("'" &amp; J$2 &amp; "'!M" &amp; ROWS!J53)-MEMORY!J53*1000))/(MEMORY!J53*1000), "")</f>
        <v>0</v>
      </c>
      <c r="K53" s="2">
        <f ca="1">_xlfn.IFNA(MAX(ABS(INDIRECT("'" &amp; K$2 &amp; "'!E" &amp; ROWS!K53)-MEMORY!K53*1000), ABS(INDIRECT("'" &amp; K$2 &amp; "'!I" &amp; ROWS!K53)-MEMORY!K53*1000), ABS(INDIRECT("'" &amp; K$2 &amp; "'!M" &amp; ROWS!K53)-MEMORY!K53*1000))/(MEMORY!K53*1000), "")</f>
        <v>0</v>
      </c>
      <c r="L53" s="2">
        <f ca="1">_xlfn.IFNA(MAX(ABS(INDIRECT("'" &amp; L$2 &amp; "'!E" &amp; ROWS!L53)-MEMORY!L53*1000), ABS(INDIRECT("'" &amp; L$2 &amp; "'!I" &amp; ROWS!L53)-MEMORY!L53*1000), ABS(INDIRECT("'" &amp; L$2 &amp; "'!M" &amp; ROWS!L53)-MEMORY!L53*1000))/(MEMORY!L53*1000), "")</f>
        <v>0</v>
      </c>
      <c r="M53" s="2">
        <f ca="1">_xlfn.IFNA(MAX(ABS(INDIRECT("'" &amp; M$2 &amp; "'!E" &amp; ROWS!M53)-MEMORY!M53*1000), ABS(INDIRECT("'" &amp; M$2 &amp; "'!I" &amp; ROWS!M53)-MEMORY!M53*1000), ABS(INDIRECT("'" &amp; M$2 &amp; "'!M" &amp; ROWS!M53)-MEMORY!M53*1000))/(MEMORY!M53*1000), "")</f>
        <v>0</v>
      </c>
      <c r="N53" s="2">
        <f ca="1">_xlfn.IFNA(MAX(ABS(INDIRECT("'" &amp; N$2 &amp; "'!E" &amp; ROWS!N53)-MEMORY!N53*1000), ABS(INDIRECT("'" &amp; N$2 &amp; "'!I" &amp; ROWS!N53)-MEMORY!N53*1000), ABS(INDIRECT("'" &amp; N$2 &amp; "'!M" &amp; ROWS!N53)-MEMORY!N53*1000))/(MEMORY!N53*1000), "")</f>
        <v>0</v>
      </c>
      <c r="O53" s="2">
        <f ca="1">_xlfn.IFNA(MAX(ABS(INDIRECT("'" &amp; O$2 &amp; "'!E" &amp; ROWS!O53)-MEMORY!O53*1000), ABS(INDIRECT("'" &amp; O$2 &amp; "'!I" &amp; ROWS!O53)-MEMORY!O53*1000), ABS(INDIRECT("'" &amp; O$2 &amp; "'!M" &amp; ROWS!O53)-MEMORY!O53*1000))/(MEMORY!O53*1000), "")</f>
        <v>0</v>
      </c>
      <c r="P53" s="2">
        <f ca="1">_xlfn.IFNA(MAX(ABS(INDIRECT("'" &amp; P$2 &amp; "'!E" &amp; ROWS!P53)-MEMORY!P53*1000), ABS(INDIRECT("'" &amp; P$2 &amp; "'!I" &amp; ROWS!P53)-MEMORY!P53*1000), ABS(INDIRECT("'" &amp; P$2 &amp; "'!M" &amp; ROWS!P53)-MEMORY!P53*1000))/(MEMORY!P53*1000), "")</f>
        <v>0</v>
      </c>
      <c r="Q53" s="2">
        <f ca="1">_xlfn.IFNA(MAX(ABS(INDIRECT("'" &amp; Q$2 &amp; "'!E" &amp; ROWS!Q53)-MEMORY!Q53*1000), ABS(INDIRECT("'" &amp; Q$2 &amp; "'!I" &amp; ROWS!Q53)-MEMORY!Q53*1000), ABS(INDIRECT("'" &amp; Q$2 &amp; "'!M" &amp; ROWS!Q53)-MEMORY!Q53*1000))/(MEMORY!Q53*1000), "")</f>
        <v>0</v>
      </c>
      <c r="R53" s="2">
        <f ca="1">_xlfn.IFNA(MAX(ABS(INDIRECT("'" &amp; R$2 &amp; "'!E" &amp; ROWS!R53)-MEMORY!R53*1000), ABS(INDIRECT("'" &amp; R$2 &amp; "'!I" &amp; ROWS!R53)-MEMORY!R53*1000), ABS(INDIRECT("'" &amp; R$2 &amp; "'!M" &amp; ROWS!R53)-MEMORY!R53*1000))/(MEMORY!R53*1000), "")</f>
        <v>0</v>
      </c>
      <c r="S53" s="2">
        <f ca="1">_xlfn.IFNA(MAX(ABS(INDIRECT("'" &amp; S$2 &amp; "'!E" &amp; ROWS!S53)-MEMORY!S53*1000), ABS(INDIRECT("'" &amp; S$2 &amp; "'!I" &amp; ROWS!S53)-MEMORY!S53*1000), ABS(INDIRECT("'" &amp; S$2 &amp; "'!M" &amp; ROWS!S53)-MEMORY!S53*1000))/(MEMORY!S53*1000), "")</f>
        <v>0</v>
      </c>
      <c r="T53" s="2">
        <f ca="1">_xlfn.IFNA(MAX(ABS(INDIRECT("'" &amp; T$2 &amp; "'!E" &amp; ROWS!T53)-MEMORY!T53*1000), ABS(INDIRECT("'" &amp; T$2 &amp; "'!I" &amp; ROWS!T53)-MEMORY!T53*1000), ABS(INDIRECT("'" &amp; T$2 &amp; "'!M" &amp; ROWS!T53)-MEMORY!T53*1000))/(MEMORY!T53*1000), "")</f>
        <v>0</v>
      </c>
      <c r="U53" s="2">
        <f ca="1">_xlfn.IFNA(MAX(ABS(INDIRECT("'" &amp; U$2 &amp; "'!E" &amp; ROWS!U53)-MEMORY!U53*1000), ABS(INDIRECT("'" &amp; U$2 &amp; "'!I" &amp; ROWS!U53)-MEMORY!U53*1000), ABS(INDIRECT("'" &amp; U$2 &amp; "'!M" &amp; ROWS!U53)-MEMORY!U53*1000))/(MEMORY!U53*1000), "")</f>
        <v>0</v>
      </c>
      <c r="V53" s="2">
        <f ca="1">_xlfn.IFNA(MAX(ABS(INDIRECT("'" &amp; V$2 &amp; "'!E" &amp; ROWS!V53)-MEMORY!V53*1000), ABS(INDIRECT("'" &amp; V$2 &amp; "'!I" &amp; ROWS!V53)-MEMORY!V53*1000), ABS(INDIRECT("'" &amp; V$2 &amp; "'!M" &amp; ROWS!V53)-MEMORY!V53*1000))/(MEMORY!V53*1000), "")</f>
        <v>0</v>
      </c>
      <c r="W53" s="2">
        <f ca="1">_xlfn.IFNA(MAX(ABS(INDIRECT("'" &amp; W$2 &amp; "'!E" &amp; ROWS!W53)-MEMORY!W53*1000), ABS(INDIRECT("'" &amp; W$2 &amp; "'!I" &amp; ROWS!W53)-MEMORY!W53*1000), ABS(INDIRECT("'" &amp; W$2 &amp; "'!M" &amp; ROWS!W53)-MEMORY!W53*1000))/(MEMORY!W53*1000), "")</f>
        <v>0</v>
      </c>
      <c r="X53" s="2">
        <f ca="1">_xlfn.IFNA(MAX(ABS(INDIRECT("'" &amp; X$2 &amp; "'!E" &amp; ROWS!X53)-MEMORY!X53*1000), ABS(INDIRECT("'" &amp; X$2 &amp; "'!I" &amp; ROWS!X53)-MEMORY!X53*1000), ABS(INDIRECT("'" &amp; X$2 &amp; "'!M" &amp; ROWS!X53)-MEMORY!X53*1000))/(MEMORY!X53*1000), "")</f>
        <v>4.1893590280687055E-4</v>
      </c>
      <c r="Y53" s="2">
        <f ca="1">_xlfn.IFNA(MAX(ABS(INDIRECT("'" &amp; Y$2 &amp; "'!E" &amp; ROWS!Y53)-MEMORY!Y53*1000), ABS(INDIRECT("'" &amp; Y$2 &amp; "'!I" &amp; ROWS!Y53)-MEMORY!Y53*1000), ABS(INDIRECT("'" &amp; Y$2 &amp; "'!M" &amp; ROWS!Y53)-MEMORY!Y53*1000))/(MEMORY!Y53*1000), "")</f>
        <v>0</v>
      </c>
    </row>
    <row r="54" spans="1:25" x14ac:dyDescent="0.25">
      <c r="A54" t="str">
        <f>METRICS!A53</f>
        <v>limits</v>
      </c>
      <c r="B54" s="2">
        <f ca="1">_xlfn.IFNA(MAX(ABS(INDIRECT("'" &amp; B$2 &amp; "'!E" &amp; ROWS!B54)-MEMORY!B54*1000), ABS(INDIRECT("'" &amp; B$2 &amp; "'!I" &amp; ROWS!B54)-MEMORY!B54*1000), ABS(INDIRECT("'" &amp; B$2 &amp; "'!M" &amp; ROWS!B54)-MEMORY!B54*1000))/(MEMORY!B54*1000), "")</f>
        <v>0</v>
      </c>
      <c r="C54" s="2">
        <f ca="1">_xlfn.IFNA(MAX(ABS(INDIRECT("'" &amp; C$2 &amp; "'!E" &amp; ROWS!C54)-MEMORY!C54*1000), ABS(INDIRECT("'" &amp; C$2 &amp; "'!I" &amp; ROWS!C54)-MEMORY!C54*1000), ABS(INDIRECT("'" &amp; C$2 &amp; "'!M" &amp; ROWS!C54)-MEMORY!C54*1000))/(MEMORY!C54*1000), "")</f>
        <v>0</v>
      </c>
      <c r="D54" s="2">
        <f ca="1">_xlfn.IFNA(MAX(ABS(INDIRECT("'" &amp; D$2 &amp; "'!E" &amp; ROWS!D54)-MEMORY!D54*1000), ABS(INDIRECT("'" &amp; D$2 &amp; "'!I" &amp; ROWS!D54)-MEMORY!D54*1000), ABS(INDIRECT("'" &amp; D$2 &amp; "'!M" &amp; ROWS!D54)-MEMORY!D54*1000))/(MEMORY!D54*1000), "")</f>
        <v>0</v>
      </c>
      <c r="E54" s="2">
        <f ca="1">_xlfn.IFNA(MAX(ABS(INDIRECT("'" &amp; E$2 &amp; "'!E" &amp; ROWS!E54)-MEMORY!E54*1000), ABS(INDIRECT("'" &amp; E$2 &amp; "'!I" &amp; ROWS!E54)-MEMORY!E54*1000), ABS(INDIRECT("'" &amp; E$2 &amp; "'!M" &amp; ROWS!E54)-MEMORY!E54*1000))/(MEMORY!E54*1000), "")</f>
        <v>0</v>
      </c>
      <c r="F54" s="2">
        <f ca="1">_xlfn.IFNA(MAX(ABS(INDIRECT("'" &amp; F$2 &amp; "'!E" &amp; ROWS!F54)-MEMORY!F54*1000), ABS(INDIRECT("'" &amp; F$2 &amp; "'!I" &amp; ROWS!F54)-MEMORY!F54*1000), ABS(INDIRECT("'" &amp; F$2 &amp; "'!M" &amp; ROWS!F54)-MEMORY!F54*1000))/(MEMORY!F54*1000), "")</f>
        <v>1.5530361857431278E-4</v>
      </c>
      <c r="G54" s="2">
        <f ca="1">_xlfn.IFNA(MAX(ABS(INDIRECT("'" &amp; G$2 &amp; "'!E" &amp; ROWS!G54)-MEMORY!G54*1000), ABS(INDIRECT("'" &amp; G$2 &amp; "'!I" &amp; ROWS!G54)-MEMORY!G54*1000), ABS(INDIRECT("'" &amp; G$2 &amp; "'!M" &amp; ROWS!G54)-MEMORY!G54*1000))/(MEMORY!G54*1000), "")</f>
        <v>0</v>
      </c>
      <c r="H54" s="2">
        <f ca="1">_xlfn.IFNA(MAX(ABS(INDIRECT("'" &amp; H$2 &amp; "'!E" &amp; ROWS!H54)-MEMORY!H54*1000), ABS(INDIRECT("'" &amp; H$2 &amp; "'!I" &amp; ROWS!H54)-MEMORY!H54*1000), ABS(INDIRECT("'" &amp; H$2 &amp; "'!M" &amp; ROWS!H54)-MEMORY!H54*1000))/(MEMORY!H54*1000), "")</f>
        <v>0</v>
      </c>
      <c r="I54" s="2">
        <f ca="1">_xlfn.IFNA(MAX(ABS(INDIRECT("'" &amp; I$2 &amp; "'!E" &amp; ROWS!I54)-MEMORY!I54*1000), ABS(INDIRECT("'" &amp; I$2 &amp; "'!I" &amp; ROWS!I54)-MEMORY!I54*1000), ABS(INDIRECT("'" &amp; I$2 &amp; "'!M" &amp; ROWS!I54)-MEMORY!I54*1000))/(MEMORY!I54*1000), "")</f>
        <v>0</v>
      </c>
      <c r="J54" s="2">
        <f ca="1">_xlfn.IFNA(MAX(ABS(INDIRECT("'" &amp; J$2 &amp; "'!E" &amp; ROWS!J54)-MEMORY!J54*1000), ABS(INDIRECT("'" &amp; J$2 &amp; "'!I" &amp; ROWS!J54)-MEMORY!J54*1000), ABS(INDIRECT("'" &amp; J$2 &amp; "'!M" &amp; ROWS!J54)-MEMORY!J54*1000))/(MEMORY!J54*1000), "")</f>
        <v>8.6805555555555551E-4</v>
      </c>
      <c r="K54" s="2">
        <f ca="1">_xlfn.IFNA(MAX(ABS(INDIRECT("'" &amp; K$2 &amp; "'!E" &amp; ROWS!K54)-MEMORY!K54*1000), ABS(INDIRECT("'" &amp; K$2 &amp; "'!I" &amp; ROWS!K54)-MEMORY!K54*1000), ABS(INDIRECT("'" &amp; K$2 &amp; "'!M" &amp; ROWS!K54)-MEMORY!K54*1000))/(MEMORY!K54*1000), "")</f>
        <v>0</v>
      </c>
      <c r="L54" s="2">
        <f ca="1">_xlfn.IFNA(MAX(ABS(INDIRECT("'" &amp; L$2 &amp; "'!E" &amp; ROWS!L54)-MEMORY!L54*1000), ABS(INDIRECT("'" &amp; L$2 &amp; "'!I" &amp; ROWS!L54)-MEMORY!L54*1000), ABS(INDIRECT("'" &amp; L$2 &amp; "'!M" &amp; ROWS!L54)-MEMORY!L54*1000))/(MEMORY!L54*1000), "")</f>
        <v>0</v>
      </c>
      <c r="M54" s="2">
        <f ca="1">_xlfn.IFNA(MAX(ABS(INDIRECT("'" &amp; M$2 &amp; "'!E" &amp; ROWS!M54)-MEMORY!M54*1000), ABS(INDIRECT("'" &amp; M$2 &amp; "'!I" &amp; ROWS!M54)-MEMORY!M54*1000), ABS(INDIRECT("'" &amp; M$2 &amp; "'!M" &amp; ROWS!M54)-MEMORY!M54*1000))/(MEMORY!M54*1000), "")</f>
        <v>0</v>
      </c>
      <c r="N54" s="2">
        <f ca="1">_xlfn.IFNA(MAX(ABS(INDIRECT("'" &amp; N$2 &amp; "'!E" &amp; ROWS!N54)-MEMORY!N54*1000), ABS(INDIRECT("'" &amp; N$2 &amp; "'!I" &amp; ROWS!N54)-MEMORY!N54*1000), ABS(INDIRECT("'" &amp; N$2 &amp; "'!M" &amp; ROWS!N54)-MEMORY!N54*1000))/(MEMORY!N54*1000), "")</f>
        <v>0</v>
      </c>
      <c r="O54" s="2">
        <f ca="1">_xlfn.IFNA(MAX(ABS(INDIRECT("'" &amp; O$2 &amp; "'!E" &amp; ROWS!O54)-MEMORY!O54*1000), ABS(INDIRECT("'" &amp; O$2 &amp; "'!I" &amp; ROWS!O54)-MEMORY!O54*1000), ABS(INDIRECT("'" &amp; O$2 &amp; "'!M" &amp; ROWS!O54)-MEMORY!O54*1000))/(MEMORY!O54*1000), "")</f>
        <v>0</v>
      </c>
      <c r="P54" s="2">
        <f ca="1">_xlfn.IFNA(MAX(ABS(INDIRECT("'" &amp; P$2 &amp; "'!E" &amp; ROWS!P54)-MEMORY!P54*1000), ABS(INDIRECT("'" &amp; P$2 &amp; "'!I" &amp; ROWS!P54)-MEMORY!P54*1000), ABS(INDIRECT("'" &amp; P$2 &amp; "'!M" &amp; ROWS!P54)-MEMORY!P54*1000))/(MEMORY!P54*1000), "")</f>
        <v>4.0650406504065041E-4</v>
      </c>
      <c r="Q54" s="2">
        <f ca="1">_xlfn.IFNA(MAX(ABS(INDIRECT("'" &amp; Q$2 &amp; "'!E" &amp; ROWS!Q54)-MEMORY!Q54*1000), ABS(INDIRECT("'" &amp; Q$2 &amp; "'!I" &amp; ROWS!Q54)-MEMORY!Q54*1000), ABS(INDIRECT("'" &amp; Q$2 &amp; "'!M" &amp; ROWS!Q54)-MEMORY!Q54*1000))/(MEMORY!Q54*1000), "")</f>
        <v>0</v>
      </c>
      <c r="R54" s="2">
        <f ca="1">_xlfn.IFNA(MAX(ABS(INDIRECT("'" &amp; R$2 &amp; "'!E" &amp; ROWS!R54)-MEMORY!R54*1000), ABS(INDIRECT("'" &amp; R$2 &amp; "'!I" &amp; ROWS!R54)-MEMORY!R54*1000), ABS(INDIRECT("'" &amp; R$2 &amp; "'!M" &amp; ROWS!R54)-MEMORY!R54*1000))/(MEMORY!R54*1000), "")</f>
        <v>0</v>
      </c>
      <c r="S54" s="2">
        <f ca="1">_xlfn.IFNA(MAX(ABS(INDIRECT("'" &amp; S$2 &amp; "'!E" &amp; ROWS!S54)-MEMORY!S54*1000), ABS(INDIRECT("'" &amp; S$2 &amp; "'!I" &amp; ROWS!S54)-MEMORY!S54*1000), ABS(INDIRECT("'" &amp; S$2 &amp; "'!M" &amp; ROWS!S54)-MEMORY!S54*1000))/(MEMORY!S54*1000), "")</f>
        <v>0</v>
      </c>
      <c r="T54" s="2">
        <f ca="1">_xlfn.IFNA(MAX(ABS(INDIRECT("'" &amp; T$2 &amp; "'!E" &amp; ROWS!T54)-MEMORY!T54*1000), ABS(INDIRECT("'" &amp; T$2 &amp; "'!I" &amp; ROWS!T54)-MEMORY!T54*1000), ABS(INDIRECT("'" &amp; T$2 &amp; "'!M" &amp; ROWS!T54)-MEMORY!T54*1000))/(MEMORY!T54*1000), "")</f>
        <v>0</v>
      </c>
      <c r="U54" s="2">
        <f ca="1">_xlfn.IFNA(MAX(ABS(INDIRECT("'" &amp; U$2 &amp; "'!E" &amp; ROWS!U54)-MEMORY!U54*1000), ABS(INDIRECT("'" &amp; U$2 &amp; "'!I" &amp; ROWS!U54)-MEMORY!U54*1000), ABS(INDIRECT("'" &amp; U$2 &amp; "'!M" &amp; ROWS!U54)-MEMORY!U54*1000))/(MEMORY!U54*1000), "")</f>
        <v>0</v>
      </c>
      <c r="V54" s="2">
        <f ca="1">_xlfn.IFNA(MAX(ABS(INDIRECT("'" &amp; V$2 &amp; "'!E" &amp; ROWS!V54)-MEMORY!V54*1000), ABS(INDIRECT("'" &amp; V$2 &amp; "'!I" &amp; ROWS!V54)-MEMORY!V54*1000), ABS(INDIRECT("'" &amp; V$2 &amp; "'!M" &amp; ROWS!V54)-MEMORY!V54*1000))/(MEMORY!V54*1000), "")</f>
        <v>0</v>
      </c>
      <c r="W54" s="2">
        <f ca="1">_xlfn.IFNA(MAX(ABS(INDIRECT("'" &amp; W$2 &amp; "'!E" &amp; ROWS!W54)-MEMORY!W54*1000), ABS(INDIRECT("'" &amp; W$2 &amp; "'!I" &amp; ROWS!W54)-MEMORY!W54*1000), ABS(INDIRECT("'" &amp; W$2 &amp; "'!M" &amp; ROWS!W54)-MEMORY!W54*1000))/(MEMORY!W54*1000), "")</f>
        <v>0</v>
      </c>
      <c r="X54" s="2">
        <f ca="1">_xlfn.IFNA(MAX(ABS(INDIRECT("'" &amp; X$2 &amp; "'!E" &amp; ROWS!X54)-MEMORY!X54*1000), ABS(INDIRECT("'" &amp; X$2 &amp; "'!I" &amp; ROWS!X54)-MEMORY!X54*1000), ABS(INDIRECT("'" &amp; X$2 &amp; "'!M" &amp; ROWS!X54)-MEMORY!X54*1000))/(MEMORY!X54*1000), "")</f>
        <v>0</v>
      </c>
      <c r="Y54" s="2">
        <f ca="1">_xlfn.IFNA(MAX(ABS(INDIRECT("'" &amp; Y$2 &amp; "'!E" &amp; ROWS!Y54)-MEMORY!Y54*1000), ABS(INDIRECT("'" &amp; Y$2 &amp; "'!I" &amp; ROWS!Y54)-MEMORY!Y54*1000), ABS(INDIRECT("'" &amp; Y$2 &amp; "'!M" &amp; ROWS!Y54)-MEMORY!Y54*1000))/(MEMORY!Y54*1000), "")</f>
        <v>0</v>
      </c>
    </row>
    <row r="55" spans="1:25" x14ac:dyDescent="0.25">
      <c r="A55" t="str">
        <f>METRICS!A54</f>
        <v>literals</v>
      </c>
      <c r="B55" s="2">
        <f ca="1">_xlfn.IFNA(MAX(ABS(INDIRECT("'" &amp; B$2 &amp; "'!E" &amp; ROWS!B55)-MEMORY!B55*1000), ABS(INDIRECT("'" &amp; B$2 &amp; "'!I" &amp; ROWS!B55)-MEMORY!B55*1000), ABS(INDIRECT("'" &amp; B$2 &amp; "'!M" &amp; ROWS!B55)-MEMORY!B55*1000))/(MEMORY!B55*1000), "")</f>
        <v>0</v>
      </c>
      <c r="C55" s="2">
        <f ca="1">_xlfn.IFNA(MAX(ABS(INDIRECT("'" &amp; C$2 &amp; "'!E" &amp; ROWS!C55)-MEMORY!C55*1000), ABS(INDIRECT("'" &amp; C$2 &amp; "'!I" &amp; ROWS!C55)-MEMORY!C55*1000), ABS(INDIRECT("'" &amp; C$2 &amp; "'!M" &amp; ROWS!C55)-MEMORY!C55*1000))/(MEMORY!C55*1000), "")</f>
        <v>0</v>
      </c>
      <c r="D55" s="2">
        <f ca="1">_xlfn.IFNA(MAX(ABS(INDIRECT("'" &amp; D$2 &amp; "'!E" &amp; ROWS!D55)-MEMORY!D55*1000), ABS(INDIRECT("'" &amp; D$2 &amp; "'!I" &amp; ROWS!D55)-MEMORY!D55*1000), ABS(INDIRECT("'" &amp; D$2 &amp; "'!M" &amp; ROWS!D55)-MEMORY!D55*1000))/(MEMORY!D55*1000), "")</f>
        <v>0</v>
      </c>
      <c r="E55" s="2">
        <f ca="1">_xlfn.IFNA(MAX(ABS(INDIRECT("'" &amp; E$2 &amp; "'!E" &amp; ROWS!E55)-MEMORY!E55*1000), ABS(INDIRECT("'" &amp; E$2 &amp; "'!I" &amp; ROWS!E55)-MEMORY!E55*1000), ABS(INDIRECT("'" &amp; E$2 &amp; "'!M" &amp; ROWS!E55)-MEMORY!E55*1000))/(MEMORY!E55*1000), "")</f>
        <v>0</v>
      </c>
      <c r="F55" s="2">
        <f ca="1">_xlfn.IFNA(MAX(ABS(INDIRECT("'" &amp; F$2 &amp; "'!E" &amp; ROWS!F55)-MEMORY!F55*1000), ABS(INDIRECT("'" &amp; F$2 &amp; "'!I" &amp; ROWS!F55)-MEMORY!F55*1000), ABS(INDIRECT("'" &amp; F$2 &amp; "'!M" &amp; ROWS!F55)-MEMORY!F55*1000))/(MEMORY!F55*1000), "")</f>
        <v>0</v>
      </c>
      <c r="G55" s="2">
        <f ca="1">_xlfn.IFNA(MAX(ABS(INDIRECT("'" &amp; G$2 &amp; "'!E" &amp; ROWS!G55)-MEMORY!G55*1000), ABS(INDIRECT("'" &amp; G$2 &amp; "'!I" &amp; ROWS!G55)-MEMORY!G55*1000), ABS(INDIRECT("'" &amp; G$2 &amp; "'!M" &amp; ROWS!G55)-MEMORY!G55*1000))/(MEMORY!G55*1000), "")</f>
        <v>0</v>
      </c>
      <c r="H55" s="2" t="str">
        <f ca="1">_xlfn.IFNA(MAX(ABS(INDIRECT("'" &amp; H$2 &amp; "'!E" &amp; ROWS!H55)-MEMORY!H55*1000), ABS(INDIRECT("'" &amp; H$2 &amp; "'!I" &amp; ROWS!H55)-MEMORY!H55*1000), ABS(INDIRECT("'" &amp; H$2 &amp; "'!M" &amp; ROWS!H55)-MEMORY!H55*1000))/(MEMORY!H55*1000), "")</f>
        <v/>
      </c>
      <c r="I55" s="2" t="str">
        <f ca="1">_xlfn.IFNA(MAX(ABS(INDIRECT("'" &amp; I$2 &amp; "'!E" &amp; ROWS!I55)-MEMORY!I55*1000), ABS(INDIRECT("'" &amp; I$2 &amp; "'!I" &amp; ROWS!I55)-MEMORY!I55*1000), ABS(INDIRECT("'" &amp; I$2 &amp; "'!M" &amp; ROWS!I55)-MEMORY!I55*1000))/(MEMORY!I55*1000), "")</f>
        <v/>
      </c>
      <c r="J55" s="2">
        <f ca="1">_xlfn.IFNA(MAX(ABS(INDIRECT("'" &amp; J$2 &amp; "'!E" &amp; ROWS!J55)-MEMORY!J55*1000), ABS(INDIRECT("'" &amp; J$2 &amp; "'!I" &amp; ROWS!J55)-MEMORY!J55*1000), ABS(INDIRECT("'" &amp; J$2 &amp; "'!M" &amp; ROWS!J55)-MEMORY!J55*1000))/(MEMORY!J55*1000), "")</f>
        <v>0</v>
      </c>
      <c r="K55" s="2">
        <f ca="1">_xlfn.IFNA(MAX(ABS(INDIRECT("'" &amp; K$2 &amp; "'!E" &amp; ROWS!K55)-MEMORY!K55*1000), ABS(INDIRECT("'" &amp; K$2 &amp; "'!I" &amp; ROWS!K55)-MEMORY!K55*1000), ABS(INDIRECT("'" &amp; K$2 &amp; "'!M" &amp; ROWS!K55)-MEMORY!K55*1000))/(MEMORY!K55*1000), "")</f>
        <v>0</v>
      </c>
      <c r="L55" s="2">
        <f ca="1">_xlfn.IFNA(MAX(ABS(INDIRECT("'" &amp; L$2 &amp; "'!E" &amp; ROWS!L55)-MEMORY!L55*1000), ABS(INDIRECT("'" &amp; L$2 &amp; "'!I" &amp; ROWS!L55)-MEMORY!L55*1000), ABS(INDIRECT("'" &amp; L$2 &amp; "'!M" &amp; ROWS!L55)-MEMORY!L55*1000))/(MEMORY!L55*1000), "")</f>
        <v>0</v>
      </c>
      <c r="M55" s="2">
        <f ca="1">_xlfn.IFNA(MAX(ABS(INDIRECT("'" &amp; M$2 &amp; "'!E" &amp; ROWS!M55)-MEMORY!M55*1000), ABS(INDIRECT("'" &amp; M$2 &amp; "'!I" &amp; ROWS!M55)-MEMORY!M55*1000), ABS(INDIRECT("'" &amp; M$2 &amp; "'!M" &amp; ROWS!M55)-MEMORY!M55*1000))/(MEMORY!M55*1000), "")</f>
        <v>9.8670300239627872E-4</v>
      </c>
      <c r="N55" s="2">
        <f ca="1">_xlfn.IFNA(MAX(ABS(INDIRECT("'" &amp; N$2 &amp; "'!E" &amp; ROWS!N55)-MEMORY!N55*1000), ABS(INDIRECT("'" &amp; N$2 &amp; "'!I" &amp; ROWS!N55)-MEMORY!N55*1000), ABS(INDIRECT("'" &amp; N$2 &amp; "'!M" &amp; ROWS!N55)-MEMORY!N55*1000))/(MEMORY!N55*1000), "")</f>
        <v>0</v>
      </c>
      <c r="O55" s="2">
        <f ca="1">_xlfn.IFNA(MAX(ABS(INDIRECT("'" &amp; O$2 &amp; "'!E" &amp; ROWS!O55)-MEMORY!O55*1000), ABS(INDIRECT("'" &amp; O$2 &amp; "'!I" &amp; ROWS!O55)-MEMORY!O55*1000), ABS(INDIRECT("'" &amp; O$2 &amp; "'!M" &amp; ROWS!O55)-MEMORY!O55*1000))/(MEMORY!O55*1000), "")</f>
        <v>4.0128410914927769E-5</v>
      </c>
      <c r="P55" s="2" t="str">
        <f ca="1">_xlfn.IFNA(MAX(ABS(INDIRECT("'" &amp; P$2 &amp; "'!E" &amp; ROWS!P55)-MEMORY!P55*1000), ABS(INDIRECT("'" &amp; P$2 &amp; "'!I" &amp; ROWS!P55)-MEMORY!P55*1000), ABS(INDIRECT("'" &amp; P$2 &amp; "'!M" &amp; ROWS!P55)-MEMORY!P55*1000))/(MEMORY!P55*1000), "")</f>
        <v/>
      </c>
      <c r="Q55" s="2" t="str">
        <f ca="1">_xlfn.IFNA(MAX(ABS(INDIRECT("'" &amp; Q$2 &amp; "'!E" &amp; ROWS!Q55)-MEMORY!Q55*1000), ABS(INDIRECT("'" &amp; Q$2 &amp; "'!I" &amp; ROWS!Q55)-MEMORY!Q55*1000), ABS(INDIRECT("'" &amp; Q$2 &amp; "'!M" &amp; ROWS!Q55)-MEMORY!Q55*1000))/(MEMORY!Q55*1000), "")</f>
        <v/>
      </c>
      <c r="R55" s="2">
        <f ca="1">_xlfn.IFNA(MAX(ABS(INDIRECT("'" &amp; R$2 &amp; "'!E" &amp; ROWS!R55)-MEMORY!R55*1000), ABS(INDIRECT("'" &amp; R$2 &amp; "'!I" &amp; ROWS!R55)-MEMORY!R55*1000), ABS(INDIRECT("'" &amp; R$2 &amp; "'!M" &amp; ROWS!R55)-MEMORY!R55*1000))/(MEMORY!R55*1000), "")</f>
        <v>0</v>
      </c>
      <c r="S55" s="2">
        <f ca="1">_xlfn.IFNA(MAX(ABS(INDIRECT("'" &amp; S$2 &amp; "'!E" &amp; ROWS!S55)-MEMORY!S55*1000), ABS(INDIRECT("'" &amp; S$2 &amp; "'!I" &amp; ROWS!S55)-MEMORY!S55*1000), ABS(INDIRECT("'" &amp; S$2 &amp; "'!M" &amp; ROWS!S55)-MEMORY!S55*1000))/(MEMORY!S55*1000), "")</f>
        <v>0</v>
      </c>
      <c r="T55" s="2">
        <f ca="1">_xlfn.IFNA(MAX(ABS(INDIRECT("'" &amp; T$2 &amp; "'!E" &amp; ROWS!T55)-MEMORY!T55*1000), ABS(INDIRECT("'" &amp; T$2 &amp; "'!I" &amp; ROWS!T55)-MEMORY!T55*1000), ABS(INDIRECT("'" &amp; T$2 &amp; "'!M" &amp; ROWS!T55)-MEMORY!T55*1000))/(MEMORY!T55*1000), "")</f>
        <v>0</v>
      </c>
      <c r="U55" s="2">
        <f ca="1">_xlfn.IFNA(MAX(ABS(INDIRECT("'" &amp; U$2 &amp; "'!E" &amp; ROWS!U55)-MEMORY!U55*1000), ABS(INDIRECT("'" &amp; U$2 &amp; "'!I" &amp; ROWS!U55)-MEMORY!U55*1000), ABS(INDIRECT("'" &amp; U$2 &amp; "'!M" &amp; ROWS!U55)-MEMORY!U55*1000))/(MEMORY!U55*1000), "")</f>
        <v>0</v>
      </c>
      <c r="V55" s="2">
        <f ca="1">_xlfn.IFNA(MAX(ABS(INDIRECT("'" &amp; V$2 &amp; "'!E" &amp; ROWS!V55)-MEMORY!V55*1000), ABS(INDIRECT("'" &amp; V$2 &amp; "'!I" &amp; ROWS!V55)-MEMORY!V55*1000), ABS(INDIRECT("'" &amp; V$2 &amp; "'!M" &amp; ROWS!V55)-MEMORY!V55*1000))/(MEMORY!V55*1000), "")</f>
        <v>0</v>
      </c>
      <c r="W55" s="2">
        <f ca="1">_xlfn.IFNA(MAX(ABS(INDIRECT("'" &amp; W$2 &amp; "'!E" &amp; ROWS!W55)-MEMORY!W55*1000), ABS(INDIRECT("'" &amp; W$2 &amp; "'!I" &amp; ROWS!W55)-MEMORY!W55*1000), ABS(INDIRECT("'" &amp; W$2 &amp; "'!M" &amp; ROWS!W55)-MEMORY!W55*1000))/(MEMORY!W55*1000), "")</f>
        <v>0</v>
      </c>
      <c r="X55" s="2" t="str">
        <f ca="1">_xlfn.IFNA(MAX(ABS(INDIRECT("'" &amp; X$2 &amp; "'!E" &amp; ROWS!X55)-MEMORY!X55*1000), ABS(INDIRECT("'" &amp; X$2 &amp; "'!I" &amp; ROWS!X55)-MEMORY!X55*1000), ABS(INDIRECT("'" &amp; X$2 &amp; "'!M" &amp; ROWS!X55)-MEMORY!X55*1000))/(MEMORY!X55*1000), "")</f>
        <v/>
      </c>
      <c r="Y55" s="2" t="str">
        <f ca="1">_xlfn.IFNA(MAX(ABS(INDIRECT("'" &amp; Y$2 &amp; "'!E" &amp; ROWS!Y55)-MEMORY!Y55*1000), ABS(INDIRECT("'" &amp; Y$2 &amp; "'!I" &amp; ROWS!Y55)-MEMORY!Y55*1000), ABS(INDIRECT("'" &amp; Y$2 &amp; "'!M" &amp; ROWS!Y55)-MEMORY!Y55*1000))/(MEMORY!Y55*1000), "")</f>
        <v/>
      </c>
    </row>
    <row r="56" spans="1:25" x14ac:dyDescent="0.25">
      <c r="A56" t="str">
        <f>METRICS!A55</f>
        <v>math1</v>
      </c>
      <c r="B56" s="2" t="str">
        <f ca="1">_xlfn.IFNA(MAX(ABS(INDIRECT("'" &amp; B$2 &amp; "'!E" &amp; ROWS!B56)-MEMORY!B56*1000), ABS(INDIRECT("'" &amp; B$2 &amp; "'!I" &amp; ROWS!B56)-MEMORY!B56*1000), ABS(INDIRECT("'" &amp; B$2 &amp; "'!M" &amp; ROWS!B56)-MEMORY!B56*1000))/(MEMORY!B56*1000), "")</f>
        <v/>
      </c>
      <c r="C56" s="2">
        <f ca="1">_xlfn.IFNA(MAX(ABS(INDIRECT("'" &amp; C$2 &amp; "'!E" &amp; ROWS!C56)-MEMORY!C56*1000), ABS(INDIRECT("'" &amp; C$2 &amp; "'!I" &amp; ROWS!C56)-MEMORY!C56*1000), ABS(INDIRECT("'" &amp; C$2 &amp; "'!M" &amp; ROWS!C56)-MEMORY!C56*1000))/(MEMORY!C56*1000), "")</f>
        <v>0</v>
      </c>
      <c r="D56" s="2">
        <f ca="1">_xlfn.IFNA(MAX(ABS(INDIRECT("'" &amp; D$2 &amp; "'!E" &amp; ROWS!D56)-MEMORY!D56*1000), ABS(INDIRECT("'" &amp; D$2 &amp; "'!I" &amp; ROWS!D56)-MEMORY!D56*1000), ABS(INDIRECT("'" &amp; D$2 &amp; "'!M" &amp; ROWS!D56)-MEMORY!D56*1000))/(MEMORY!D56*1000), "")</f>
        <v>0</v>
      </c>
      <c r="E56" s="2" t="str">
        <f ca="1">_xlfn.IFNA(MAX(ABS(INDIRECT("'" &amp; E$2 &amp; "'!E" &amp; ROWS!E56)-MEMORY!E56*1000), ABS(INDIRECT("'" &amp; E$2 &amp; "'!I" &amp; ROWS!E56)-MEMORY!E56*1000), ABS(INDIRECT("'" &amp; E$2 &amp; "'!M" &amp; ROWS!E56)-MEMORY!E56*1000))/(MEMORY!E56*1000), "")</f>
        <v/>
      </c>
      <c r="F56" s="2" t="str">
        <f ca="1">_xlfn.IFNA(MAX(ABS(INDIRECT("'" &amp; F$2 &amp; "'!E" &amp; ROWS!F56)-MEMORY!F56*1000), ABS(INDIRECT("'" &amp; F$2 &amp; "'!I" &amp; ROWS!F56)-MEMORY!F56*1000), ABS(INDIRECT("'" &amp; F$2 &amp; "'!M" &amp; ROWS!F56)-MEMORY!F56*1000))/(MEMORY!F56*1000), "")</f>
        <v/>
      </c>
      <c r="G56" s="2" t="str">
        <f ca="1">_xlfn.IFNA(MAX(ABS(INDIRECT("'" &amp; G$2 &amp; "'!E" &amp; ROWS!G56)-MEMORY!G56*1000), ABS(INDIRECT("'" &amp; G$2 &amp; "'!I" &amp; ROWS!G56)-MEMORY!G56*1000), ABS(INDIRECT("'" &amp; G$2 &amp; "'!M" &amp; ROWS!G56)-MEMORY!G56*1000))/(MEMORY!G56*1000), "")</f>
        <v/>
      </c>
      <c r="H56" s="2" t="str">
        <f ca="1">_xlfn.IFNA(MAX(ABS(INDIRECT("'" &amp; H$2 &amp; "'!E" &amp; ROWS!H56)-MEMORY!H56*1000), ABS(INDIRECT("'" &amp; H$2 &amp; "'!I" &amp; ROWS!H56)-MEMORY!H56*1000), ABS(INDIRECT("'" &amp; H$2 &amp; "'!M" &amp; ROWS!H56)-MEMORY!H56*1000))/(MEMORY!H56*1000), "")</f>
        <v/>
      </c>
      <c r="I56" s="2" t="str">
        <f ca="1">_xlfn.IFNA(MAX(ABS(INDIRECT("'" &amp; I$2 &amp; "'!E" &amp; ROWS!I56)-MEMORY!I56*1000), ABS(INDIRECT("'" &amp; I$2 &amp; "'!I" &amp; ROWS!I56)-MEMORY!I56*1000), ABS(INDIRECT("'" &amp; I$2 &amp; "'!M" &amp; ROWS!I56)-MEMORY!I56*1000))/(MEMORY!I56*1000), "")</f>
        <v/>
      </c>
      <c r="J56" s="2">
        <f ca="1">_xlfn.IFNA(MAX(ABS(INDIRECT("'" &amp; J$2 &amp; "'!E" &amp; ROWS!J56)-MEMORY!J56*1000), ABS(INDIRECT("'" &amp; J$2 &amp; "'!I" &amp; ROWS!J56)-MEMORY!J56*1000), ABS(INDIRECT("'" &amp; J$2 &amp; "'!M" &amp; ROWS!J56)-MEMORY!J56*1000))/(MEMORY!J56*1000), "")</f>
        <v>0</v>
      </c>
      <c r="K56" s="2">
        <f ca="1">_xlfn.IFNA(MAX(ABS(INDIRECT("'" &amp; K$2 &amp; "'!E" &amp; ROWS!K56)-MEMORY!K56*1000), ABS(INDIRECT("'" &amp; K$2 &amp; "'!I" &amp; ROWS!K56)-MEMORY!K56*1000), ABS(INDIRECT("'" &amp; K$2 &amp; "'!M" &amp; ROWS!K56)-MEMORY!K56*1000))/(MEMORY!K56*1000), "")</f>
        <v>0</v>
      </c>
      <c r="L56" s="2">
        <f ca="1">_xlfn.IFNA(MAX(ABS(INDIRECT("'" &amp; L$2 &amp; "'!E" &amp; ROWS!L56)-MEMORY!L56*1000), ABS(INDIRECT("'" &amp; L$2 &amp; "'!I" &amp; ROWS!L56)-MEMORY!L56*1000), ABS(INDIRECT("'" &amp; L$2 &amp; "'!M" &amp; ROWS!L56)-MEMORY!L56*1000))/(MEMORY!L56*1000), "")</f>
        <v>0</v>
      </c>
      <c r="M56" s="2" t="str">
        <f ca="1">_xlfn.IFNA(MAX(ABS(INDIRECT("'" &amp; M$2 &amp; "'!E" &amp; ROWS!M56)-MEMORY!M56*1000), ABS(INDIRECT("'" &amp; M$2 &amp; "'!I" &amp; ROWS!M56)-MEMORY!M56*1000), ABS(INDIRECT("'" &amp; M$2 &amp; "'!M" &amp; ROWS!M56)-MEMORY!M56*1000))/(MEMORY!M56*1000), "")</f>
        <v/>
      </c>
      <c r="N56" s="2" t="str">
        <f ca="1">_xlfn.IFNA(MAX(ABS(INDIRECT("'" &amp; N$2 &amp; "'!E" &amp; ROWS!N56)-MEMORY!N56*1000), ABS(INDIRECT("'" &amp; N$2 &amp; "'!I" &amp; ROWS!N56)-MEMORY!N56*1000), ABS(INDIRECT("'" &amp; N$2 &amp; "'!M" &amp; ROWS!N56)-MEMORY!N56*1000))/(MEMORY!N56*1000), "")</f>
        <v/>
      </c>
      <c r="O56" s="2" t="str">
        <f ca="1">_xlfn.IFNA(MAX(ABS(INDIRECT("'" &amp; O$2 &amp; "'!E" &amp; ROWS!O56)-MEMORY!O56*1000), ABS(INDIRECT("'" &amp; O$2 &amp; "'!I" &amp; ROWS!O56)-MEMORY!O56*1000), ABS(INDIRECT("'" &amp; O$2 &amp; "'!M" &amp; ROWS!O56)-MEMORY!O56*1000))/(MEMORY!O56*1000), "")</f>
        <v/>
      </c>
      <c r="P56" s="2" t="str">
        <f ca="1">_xlfn.IFNA(MAX(ABS(INDIRECT("'" &amp; P$2 &amp; "'!E" &amp; ROWS!P56)-MEMORY!P56*1000), ABS(INDIRECT("'" &amp; P$2 &amp; "'!I" &amp; ROWS!P56)-MEMORY!P56*1000), ABS(INDIRECT("'" &amp; P$2 &amp; "'!M" &amp; ROWS!P56)-MEMORY!P56*1000))/(MEMORY!P56*1000), "")</f>
        <v/>
      </c>
      <c r="Q56" s="2" t="str">
        <f ca="1">_xlfn.IFNA(MAX(ABS(INDIRECT("'" &amp; Q$2 &amp; "'!E" &amp; ROWS!Q56)-MEMORY!Q56*1000), ABS(INDIRECT("'" &amp; Q$2 &amp; "'!I" &amp; ROWS!Q56)-MEMORY!Q56*1000), ABS(INDIRECT("'" &amp; Q$2 &amp; "'!M" &amp; ROWS!Q56)-MEMORY!Q56*1000))/(MEMORY!Q56*1000), "")</f>
        <v/>
      </c>
      <c r="R56" s="2">
        <f ca="1">_xlfn.IFNA(MAX(ABS(INDIRECT("'" &amp; R$2 &amp; "'!E" &amp; ROWS!R56)-MEMORY!R56*1000), ABS(INDIRECT("'" &amp; R$2 &amp; "'!I" &amp; ROWS!R56)-MEMORY!R56*1000), ABS(INDIRECT("'" &amp; R$2 &amp; "'!M" &amp; ROWS!R56)-MEMORY!R56*1000))/(MEMORY!R56*1000), "")</f>
        <v>0</v>
      </c>
      <c r="S56" s="2">
        <f ca="1">_xlfn.IFNA(MAX(ABS(INDIRECT("'" &amp; S$2 &amp; "'!E" &amp; ROWS!S56)-MEMORY!S56*1000), ABS(INDIRECT("'" &amp; S$2 &amp; "'!I" &amp; ROWS!S56)-MEMORY!S56*1000), ABS(INDIRECT("'" &amp; S$2 &amp; "'!M" &amp; ROWS!S56)-MEMORY!S56*1000))/(MEMORY!S56*1000), "")</f>
        <v>0</v>
      </c>
      <c r="T56" s="2">
        <f ca="1">_xlfn.IFNA(MAX(ABS(INDIRECT("'" &amp; T$2 &amp; "'!E" &amp; ROWS!T56)-MEMORY!T56*1000), ABS(INDIRECT("'" &amp; T$2 &amp; "'!I" &amp; ROWS!T56)-MEMORY!T56*1000), ABS(INDIRECT("'" &amp; T$2 &amp; "'!M" &amp; ROWS!T56)-MEMORY!T56*1000))/(MEMORY!T56*1000), "")</f>
        <v>0</v>
      </c>
      <c r="U56" s="2" t="str">
        <f ca="1">_xlfn.IFNA(MAX(ABS(INDIRECT("'" &amp; U$2 &amp; "'!E" &amp; ROWS!U56)-MEMORY!U56*1000), ABS(INDIRECT("'" &amp; U$2 &amp; "'!I" &amp; ROWS!U56)-MEMORY!U56*1000), ABS(INDIRECT("'" &amp; U$2 &amp; "'!M" &amp; ROWS!U56)-MEMORY!U56*1000))/(MEMORY!U56*1000), "")</f>
        <v/>
      </c>
      <c r="V56" s="2" t="str">
        <f ca="1">_xlfn.IFNA(MAX(ABS(INDIRECT("'" &amp; V$2 &amp; "'!E" &amp; ROWS!V56)-MEMORY!V56*1000), ABS(INDIRECT("'" &amp; V$2 &amp; "'!I" &amp; ROWS!V56)-MEMORY!V56*1000), ABS(INDIRECT("'" &amp; V$2 &amp; "'!M" &amp; ROWS!V56)-MEMORY!V56*1000))/(MEMORY!V56*1000), "")</f>
        <v/>
      </c>
      <c r="W56" s="2" t="str">
        <f ca="1">_xlfn.IFNA(MAX(ABS(INDIRECT("'" &amp; W$2 &amp; "'!E" &amp; ROWS!W56)-MEMORY!W56*1000), ABS(INDIRECT("'" &amp; W$2 &amp; "'!I" &amp; ROWS!W56)-MEMORY!W56*1000), ABS(INDIRECT("'" &amp; W$2 &amp; "'!M" &amp; ROWS!W56)-MEMORY!W56*1000))/(MEMORY!W56*1000), "")</f>
        <v/>
      </c>
      <c r="X56" s="2" t="str">
        <f ca="1">_xlfn.IFNA(MAX(ABS(INDIRECT("'" &amp; X$2 &amp; "'!E" &amp; ROWS!X56)-MEMORY!X56*1000), ABS(INDIRECT("'" &amp; X$2 &amp; "'!I" &amp; ROWS!X56)-MEMORY!X56*1000), ABS(INDIRECT("'" &amp; X$2 &amp; "'!M" &amp; ROWS!X56)-MEMORY!X56*1000))/(MEMORY!X56*1000), "")</f>
        <v/>
      </c>
      <c r="Y56" s="2" t="str">
        <f ca="1">_xlfn.IFNA(MAX(ABS(INDIRECT("'" &amp; Y$2 &amp; "'!E" &amp; ROWS!Y56)-MEMORY!Y56*1000), ABS(INDIRECT("'" &amp; Y$2 &amp; "'!I" &amp; ROWS!Y56)-MEMORY!Y56*1000), ABS(INDIRECT("'" &amp; Y$2 &amp; "'!M" &amp; ROWS!Y56)-MEMORY!Y56*1000))/(MEMORY!Y56*1000), "")</f>
        <v/>
      </c>
    </row>
    <row r="57" spans="1:25" x14ac:dyDescent="0.25">
      <c r="A57" t="str">
        <f>METRICS!A56</f>
        <v>math2</v>
      </c>
      <c r="B57" s="2">
        <f ca="1">_xlfn.IFNA(MAX(ABS(INDIRECT("'" &amp; B$2 &amp; "'!E" &amp; ROWS!B57)-MEMORY!B57*1000), ABS(INDIRECT("'" &amp; B$2 &amp; "'!I" &amp; ROWS!B57)-MEMORY!B57*1000), ABS(INDIRECT("'" &amp; B$2 &amp; "'!M" &amp; ROWS!B57)-MEMORY!B57*1000))/(MEMORY!B57*1000), "")</f>
        <v>0</v>
      </c>
      <c r="C57" s="2">
        <f ca="1">_xlfn.IFNA(MAX(ABS(INDIRECT("'" &amp; C$2 &amp; "'!E" &amp; ROWS!C57)-MEMORY!C57*1000), ABS(INDIRECT("'" &amp; C$2 &amp; "'!I" &amp; ROWS!C57)-MEMORY!C57*1000), ABS(INDIRECT("'" &amp; C$2 &amp; "'!M" &amp; ROWS!C57)-MEMORY!C57*1000))/(MEMORY!C57*1000), "")</f>
        <v>0</v>
      </c>
      <c r="D57" s="2">
        <f ca="1">_xlfn.IFNA(MAX(ABS(INDIRECT("'" &amp; D$2 &amp; "'!E" &amp; ROWS!D57)-MEMORY!D57*1000), ABS(INDIRECT("'" &amp; D$2 &amp; "'!I" &amp; ROWS!D57)-MEMORY!D57*1000), ABS(INDIRECT("'" &amp; D$2 &amp; "'!M" &amp; ROWS!D57)-MEMORY!D57*1000))/(MEMORY!D57*1000), "")</f>
        <v>0</v>
      </c>
      <c r="E57" s="2" t="str">
        <f ca="1">_xlfn.IFNA(MAX(ABS(INDIRECT("'" &amp; E$2 &amp; "'!E" &amp; ROWS!E57)-MEMORY!E57*1000), ABS(INDIRECT("'" &amp; E$2 &amp; "'!I" &amp; ROWS!E57)-MEMORY!E57*1000), ABS(INDIRECT("'" &amp; E$2 &amp; "'!M" &amp; ROWS!E57)-MEMORY!E57*1000))/(MEMORY!E57*1000), "")</f>
        <v/>
      </c>
      <c r="F57" s="2" t="str">
        <f ca="1">_xlfn.IFNA(MAX(ABS(INDIRECT("'" &amp; F$2 &amp; "'!E" &amp; ROWS!F57)-MEMORY!F57*1000), ABS(INDIRECT("'" &amp; F$2 &amp; "'!I" &amp; ROWS!F57)-MEMORY!F57*1000), ABS(INDIRECT("'" &amp; F$2 &amp; "'!M" &amp; ROWS!F57)-MEMORY!F57*1000))/(MEMORY!F57*1000), "")</f>
        <v/>
      </c>
      <c r="G57" s="2" t="str">
        <f ca="1">_xlfn.IFNA(MAX(ABS(INDIRECT("'" &amp; G$2 &amp; "'!E" &amp; ROWS!G57)-MEMORY!G57*1000), ABS(INDIRECT("'" &amp; G$2 &amp; "'!I" &amp; ROWS!G57)-MEMORY!G57*1000), ABS(INDIRECT("'" &amp; G$2 &amp; "'!M" &amp; ROWS!G57)-MEMORY!G57*1000))/(MEMORY!G57*1000), "")</f>
        <v/>
      </c>
      <c r="H57" s="2" t="str">
        <f ca="1">_xlfn.IFNA(MAX(ABS(INDIRECT("'" &amp; H$2 &amp; "'!E" &amp; ROWS!H57)-MEMORY!H57*1000), ABS(INDIRECT("'" &amp; H$2 &amp; "'!I" &amp; ROWS!H57)-MEMORY!H57*1000), ABS(INDIRECT("'" &amp; H$2 &amp; "'!M" &amp; ROWS!H57)-MEMORY!H57*1000))/(MEMORY!H57*1000), "")</f>
        <v/>
      </c>
      <c r="I57" s="2" t="str">
        <f ca="1">_xlfn.IFNA(MAX(ABS(INDIRECT("'" &amp; I$2 &amp; "'!E" &amp; ROWS!I57)-MEMORY!I57*1000), ABS(INDIRECT("'" &amp; I$2 &amp; "'!I" &amp; ROWS!I57)-MEMORY!I57*1000), ABS(INDIRECT("'" &amp; I$2 &amp; "'!M" &amp; ROWS!I57)-MEMORY!I57*1000))/(MEMORY!I57*1000), "")</f>
        <v/>
      </c>
      <c r="J57" s="2">
        <f ca="1">_xlfn.IFNA(MAX(ABS(INDIRECT("'" &amp; J$2 &amp; "'!E" &amp; ROWS!J57)-MEMORY!J57*1000), ABS(INDIRECT("'" &amp; J$2 &amp; "'!I" &amp; ROWS!J57)-MEMORY!J57*1000), ABS(INDIRECT("'" &amp; J$2 &amp; "'!M" &amp; ROWS!J57)-MEMORY!J57*1000))/(MEMORY!J57*1000), "")</f>
        <v>5.597014925373134E-3</v>
      </c>
      <c r="K57" s="2">
        <f ca="1">_xlfn.IFNA(MAX(ABS(INDIRECT("'" &amp; K$2 &amp; "'!E" &amp; ROWS!K57)-MEMORY!K57*1000), ABS(INDIRECT("'" &amp; K$2 &amp; "'!I" &amp; ROWS!K57)-MEMORY!K57*1000), ABS(INDIRECT("'" &amp; K$2 &amp; "'!M" &amp; ROWS!K57)-MEMORY!K57*1000))/(MEMORY!K57*1000), "")</f>
        <v>0</v>
      </c>
      <c r="L57" s="2">
        <f ca="1">_xlfn.IFNA(MAX(ABS(INDIRECT("'" &amp; L$2 &amp; "'!E" &amp; ROWS!L57)-MEMORY!L57*1000), ABS(INDIRECT("'" &amp; L$2 &amp; "'!I" &amp; ROWS!L57)-MEMORY!L57*1000), ABS(INDIRECT("'" &amp; L$2 &amp; "'!M" &amp; ROWS!L57)-MEMORY!L57*1000))/(MEMORY!L57*1000), "")</f>
        <v>0</v>
      </c>
      <c r="M57" s="2" t="str">
        <f ca="1">_xlfn.IFNA(MAX(ABS(INDIRECT("'" &amp; M$2 &amp; "'!E" &amp; ROWS!M57)-MEMORY!M57*1000), ABS(INDIRECT("'" &amp; M$2 &amp; "'!I" &amp; ROWS!M57)-MEMORY!M57*1000), ABS(INDIRECT("'" &amp; M$2 &amp; "'!M" &amp; ROWS!M57)-MEMORY!M57*1000))/(MEMORY!M57*1000), "")</f>
        <v/>
      </c>
      <c r="N57" s="2" t="str">
        <f ca="1">_xlfn.IFNA(MAX(ABS(INDIRECT("'" &amp; N$2 &amp; "'!E" &amp; ROWS!N57)-MEMORY!N57*1000), ABS(INDIRECT("'" &amp; N$2 &amp; "'!I" &amp; ROWS!N57)-MEMORY!N57*1000), ABS(INDIRECT("'" &amp; N$2 &amp; "'!M" &amp; ROWS!N57)-MEMORY!N57*1000))/(MEMORY!N57*1000), "")</f>
        <v/>
      </c>
      <c r="O57" s="2" t="str">
        <f ca="1">_xlfn.IFNA(MAX(ABS(INDIRECT("'" &amp; O$2 &amp; "'!E" &amp; ROWS!O57)-MEMORY!O57*1000), ABS(INDIRECT("'" &amp; O$2 &amp; "'!I" &amp; ROWS!O57)-MEMORY!O57*1000), ABS(INDIRECT("'" &amp; O$2 &amp; "'!M" &amp; ROWS!O57)-MEMORY!O57*1000))/(MEMORY!O57*1000), "")</f>
        <v/>
      </c>
      <c r="P57" s="2" t="str">
        <f ca="1">_xlfn.IFNA(MAX(ABS(INDIRECT("'" &amp; P$2 &amp; "'!E" &amp; ROWS!P57)-MEMORY!P57*1000), ABS(INDIRECT("'" &amp; P$2 &amp; "'!I" &amp; ROWS!P57)-MEMORY!P57*1000), ABS(INDIRECT("'" &amp; P$2 &amp; "'!M" &amp; ROWS!P57)-MEMORY!P57*1000))/(MEMORY!P57*1000), "")</f>
        <v/>
      </c>
      <c r="Q57" s="2" t="str">
        <f ca="1">_xlfn.IFNA(MAX(ABS(INDIRECT("'" &amp; Q$2 &amp; "'!E" &amp; ROWS!Q57)-MEMORY!Q57*1000), ABS(INDIRECT("'" &amp; Q$2 &amp; "'!I" &amp; ROWS!Q57)-MEMORY!Q57*1000), ABS(INDIRECT("'" &amp; Q$2 &amp; "'!M" &amp; ROWS!Q57)-MEMORY!Q57*1000))/(MEMORY!Q57*1000), "")</f>
        <v/>
      </c>
      <c r="R57" s="2">
        <f ca="1">_xlfn.IFNA(MAX(ABS(INDIRECT("'" &amp; R$2 &amp; "'!E" &amp; ROWS!R57)-MEMORY!R57*1000), ABS(INDIRECT("'" &amp; R$2 &amp; "'!I" &amp; ROWS!R57)-MEMORY!R57*1000), ABS(INDIRECT("'" &amp; R$2 &amp; "'!M" &amp; ROWS!R57)-MEMORY!R57*1000))/(MEMORY!R57*1000), "")</f>
        <v>0</v>
      </c>
      <c r="S57" s="2">
        <f ca="1">_xlfn.IFNA(MAX(ABS(INDIRECT("'" &amp; S$2 &amp; "'!E" &amp; ROWS!S57)-MEMORY!S57*1000), ABS(INDIRECT("'" &amp; S$2 &amp; "'!I" &amp; ROWS!S57)-MEMORY!S57*1000), ABS(INDIRECT("'" &amp; S$2 &amp; "'!M" &amp; ROWS!S57)-MEMORY!S57*1000))/(MEMORY!S57*1000), "")</f>
        <v>0</v>
      </c>
      <c r="T57" s="2">
        <f ca="1">_xlfn.IFNA(MAX(ABS(INDIRECT("'" &amp; T$2 &amp; "'!E" &amp; ROWS!T57)-MEMORY!T57*1000), ABS(INDIRECT("'" &amp; T$2 &amp; "'!I" &amp; ROWS!T57)-MEMORY!T57*1000), ABS(INDIRECT("'" &amp; T$2 &amp; "'!M" &amp; ROWS!T57)-MEMORY!T57*1000))/(MEMORY!T57*1000), "")</f>
        <v>0</v>
      </c>
      <c r="U57" s="2" t="str">
        <f ca="1">_xlfn.IFNA(MAX(ABS(INDIRECT("'" &amp; U$2 &amp; "'!E" &amp; ROWS!U57)-MEMORY!U57*1000), ABS(INDIRECT("'" &amp; U$2 &amp; "'!I" &amp; ROWS!U57)-MEMORY!U57*1000), ABS(INDIRECT("'" &amp; U$2 &amp; "'!M" &amp; ROWS!U57)-MEMORY!U57*1000))/(MEMORY!U57*1000), "")</f>
        <v/>
      </c>
      <c r="V57" s="2" t="str">
        <f ca="1">_xlfn.IFNA(MAX(ABS(INDIRECT("'" &amp; V$2 &amp; "'!E" &amp; ROWS!V57)-MEMORY!V57*1000), ABS(INDIRECT("'" &amp; V$2 &amp; "'!I" &amp; ROWS!V57)-MEMORY!V57*1000), ABS(INDIRECT("'" &amp; V$2 &amp; "'!M" &amp; ROWS!V57)-MEMORY!V57*1000))/(MEMORY!V57*1000), "")</f>
        <v/>
      </c>
      <c r="W57" s="2" t="str">
        <f ca="1">_xlfn.IFNA(MAX(ABS(INDIRECT("'" &amp; W$2 &amp; "'!E" &amp; ROWS!W57)-MEMORY!W57*1000), ABS(INDIRECT("'" &amp; W$2 &amp; "'!I" &amp; ROWS!W57)-MEMORY!W57*1000), ABS(INDIRECT("'" &amp; W$2 &amp; "'!M" &amp; ROWS!W57)-MEMORY!W57*1000))/(MEMORY!W57*1000), "")</f>
        <v/>
      </c>
      <c r="X57" s="2" t="str">
        <f ca="1">_xlfn.IFNA(MAX(ABS(INDIRECT("'" &amp; X$2 &amp; "'!E" &amp; ROWS!X57)-MEMORY!X57*1000), ABS(INDIRECT("'" &amp; X$2 &amp; "'!I" &amp; ROWS!X57)-MEMORY!X57*1000), ABS(INDIRECT("'" &amp; X$2 &amp; "'!M" &amp; ROWS!X57)-MEMORY!X57*1000))/(MEMORY!X57*1000), "")</f>
        <v/>
      </c>
      <c r="Y57" s="2" t="str">
        <f ca="1">_xlfn.IFNA(MAX(ABS(INDIRECT("'" &amp; Y$2 &amp; "'!E" &amp; ROWS!Y57)-MEMORY!Y57*1000), ABS(INDIRECT("'" &amp; Y$2 &amp; "'!I" &amp; ROWS!Y57)-MEMORY!Y57*1000), ABS(INDIRECT("'" &amp; Y$2 &amp; "'!M" &amp; ROWS!Y57)-MEMORY!Y57*1000))/(MEMORY!Y57*1000), "")</f>
        <v/>
      </c>
    </row>
    <row r="58" spans="1:25" x14ac:dyDescent="0.25">
      <c r="A58" t="str">
        <f>METRICS!A57</f>
        <v>math3</v>
      </c>
      <c r="B58" s="2">
        <f ca="1">_xlfn.IFNA(MAX(ABS(INDIRECT("'" &amp; B$2 &amp; "'!E" &amp; ROWS!B58)-MEMORY!B58*1000), ABS(INDIRECT("'" &amp; B$2 &amp; "'!I" &amp; ROWS!B58)-MEMORY!B58*1000), ABS(INDIRECT("'" &amp; B$2 &amp; "'!M" &amp; ROWS!B58)-MEMORY!B58*1000))/(MEMORY!B58*1000), "")</f>
        <v>0</v>
      </c>
      <c r="C58" s="2">
        <f ca="1">_xlfn.IFNA(MAX(ABS(INDIRECT("'" &amp; C$2 &amp; "'!E" &amp; ROWS!C58)-MEMORY!C58*1000), ABS(INDIRECT("'" &amp; C$2 &amp; "'!I" &amp; ROWS!C58)-MEMORY!C58*1000), ABS(INDIRECT("'" &amp; C$2 &amp; "'!M" &amp; ROWS!C58)-MEMORY!C58*1000))/(MEMORY!C58*1000), "")</f>
        <v>0</v>
      </c>
      <c r="D58" s="2">
        <f ca="1">_xlfn.IFNA(MAX(ABS(INDIRECT("'" &amp; D$2 &amp; "'!E" &amp; ROWS!D58)-MEMORY!D58*1000), ABS(INDIRECT("'" &amp; D$2 &amp; "'!I" &amp; ROWS!D58)-MEMORY!D58*1000), ABS(INDIRECT("'" &amp; D$2 &amp; "'!M" &amp; ROWS!D58)-MEMORY!D58*1000))/(MEMORY!D58*1000), "")</f>
        <v>0</v>
      </c>
      <c r="E58" s="2" t="str">
        <f ca="1">_xlfn.IFNA(MAX(ABS(INDIRECT("'" &amp; E$2 &amp; "'!E" &amp; ROWS!E58)-MEMORY!E58*1000), ABS(INDIRECT("'" &amp; E$2 &amp; "'!I" &amp; ROWS!E58)-MEMORY!E58*1000), ABS(INDIRECT("'" &amp; E$2 &amp; "'!M" &amp; ROWS!E58)-MEMORY!E58*1000))/(MEMORY!E58*1000), "")</f>
        <v/>
      </c>
      <c r="F58" s="2" t="str">
        <f ca="1">_xlfn.IFNA(MAX(ABS(INDIRECT("'" &amp; F$2 &amp; "'!E" &amp; ROWS!F58)-MEMORY!F58*1000), ABS(INDIRECT("'" &amp; F$2 &amp; "'!I" &amp; ROWS!F58)-MEMORY!F58*1000), ABS(INDIRECT("'" &amp; F$2 &amp; "'!M" &amp; ROWS!F58)-MEMORY!F58*1000))/(MEMORY!F58*1000), "")</f>
        <v/>
      </c>
      <c r="G58" s="2" t="str">
        <f ca="1">_xlfn.IFNA(MAX(ABS(INDIRECT("'" &amp; G$2 &amp; "'!E" &amp; ROWS!G58)-MEMORY!G58*1000), ABS(INDIRECT("'" &amp; G$2 &amp; "'!I" &amp; ROWS!G58)-MEMORY!G58*1000), ABS(INDIRECT("'" &amp; G$2 &amp; "'!M" &amp; ROWS!G58)-MEMORY!G58*1000))/(MEMORY!G58*1000), "")</f>
        <v/>
      </c>
      <c r="H58" s="2" t="str">
        <f ca="1">_xlfn.IFNA(MAX(ABS(INDIRECT("'" &amp; H$2 &amp; "'!E" &amp; ROWS!H58)-MEMORY!H58*1000), ABS(INDIRECT("'" &amp; H$2 &amp; "'!I" &amp; ROWS!H58)-MEMORY!H58*1000), ABS(INDIRECT("'" &amp; H$2 &amp; "'!M" &amp; ROWS!H58)-MEMORY!H58*1000))/(MEMORY!H58*1000), "")</f>
        <v/>
      </c>
      <c r="I58" s="2" t="str">
        <f ca="1">_xlfn.IFNA(MAX(ABS(INDIRECT("'" &amp; I$2 &amp; "'!E" &amp; ROWS!I58)-MEMORY!I58*1000), ABS(INDIRECT("'" &amp; I$2 &amp; "'!I" &amp; ROWS!I58)-MEMORY!I58*1000), ABS(INDIRECT("'" &amp; I$2 &amp; "'!M" &amp; ROWS!I58)-MEMORY!I58*1000))/(MEMORY!I58*1000), "")</f>
        <v/>
      </c>
      <c r="J58" s="2">
        <f ca="1">_xlfn.IFNA(MAX(ABS(INDIRECT("'" &amp; J$2 &amp; "'!E" &amp; ROWS!J58)-MEMORY!J58*1000), ABS(INDIRECT("'" &amp; J$2 &amp; "'!I" &amp; ROWS!J58)-MEMORY!J58*1000), ABS(INDIRECT("'" &amp; J$2 &amp; "'!M" &amp; ROWS!J58)-MEMORY!J58*1000))/(MEMORY!J58*1000), "")</f>
        <v>5.2847915443335293E-3</v>
      </c>
      <c r="K58" s="2">
        <f ca="1">_xlfn.IFNA(MAX(ABS(INDIRECT("'" &amp; K$2 &amp; "'!E" &amp; ROWS!K58)-MEMORY!K58*1000), ABS(INDIRECT("'" &amp; K$2 &amp; "'!I" &amp; ROWS!K58)-MEMORY!K58*1000), ABS(INDIRECT("'" &amp; K$2 &amp; "'!M" &amp; ROWS!K58)-MEMORY!K58*1000))/(MEMORY!K58*1000), "")</f>
        <v>1.1176242840747482E-16</v>
      </c>
      <c r="L58" s="2">
        <f ca="1">_xlfn.IFNA(MAX(ABS(INDIRECT("'" &amp; L$2 &amp; "'!E" &amp; ROWS!L58)-MEMORY!L58*1000), ABS(INDIRECT("'" &amp; L$2 &amp; "'!I" &amp; ROWS!L58)-MEMORY!L58*1000), ABS(INDIRECT("'" &amp; L$2 &amp; "'!M" &amp; ROWS!L58)-MEMORY!L58*1000))/(MEMORY!L58*1000), "")</f>
        <v>0</v>
      </c>
      <c r="M58" s="2" t="str">
        <f ca="1">_xlfn.IFNA(MAX(ABS(INDIRECT("'" &amp; M$2 &amp; "'!E" &amp; ROWS!M58)-MEMORY!M58*1000), ABS(INDIRECT("'" &amp; M$2 &amp; "'!I" &amp; ROWS!M58)-MEMORY!M58*1000), ABS(INDIRECT("'" &amp; M$2 &amp; "'!M" &amp; ROWS!M58)-MEMORY!M58*1000))/(MEMORY!M58*1000), "")</f>
        <v/>
      </c>
      <c r="N58" s="2" t="str">
        <f ca="1">_xlfn.IFNA(MAX(ABS(INDIRECT("'" &amp; N$2 &amp; "'!E" &amp; ROWS!N58)-MEMORY!N58*1000), ABS(INDIRECT("'" &amp; N$2 &amp; "'!I" &amp; ROWS!N58)-MEMORY!N58*1000), ABS(INDIRECT("'" &amp; N$2 &amp; "'!M" &amp; ROWS!N58)-MEMORY!N58*1000))/(MEMORY!N58*1000), "")</f>
        <v/>
      </c>
      <c r="O58" s="2" t="str">
        <f ca="1">_xlfn.IFNA(MAX(ABS(INDIRECT("'" &amp; O$2 &amp; "'!E" &amp; ROWS!O58)-MEMORY!O58*1000), ABS(INDIRECT("'" &amp; O$2 &amp; "'!I" &amp; ROWS!O58)-MEMORY!O58*1000), ABS(INDIRECT("'" &amp; O$2 &amp; "'!M" &amp; ROWS!O58)-MEMORY!O58*1000))/(MEMORY!O58*1000), "")</f>
        <v/>
      </c>
      <c r="P58" s="2" t="str">
        <f ca="1">_xlfn.IFNA(MAX(ABS(INDIRECT("'" &amp; P$2 &amp; "'!E" &amp; ROWS!P58)-MEMORY!P58*1000), ABS(INDIRECT("'" &amp; P$2 &amp; "'!I" &amp; ROWS!P58)-MEMORY!P58*1000), ABS(INDIRECT("'" &amp; P$2 &amp; "'!M" &amp; ROWS!P58)-MEMORY!P58*1000))/(MEMORY!P58*1000), "")</f>
        <v/>
      </c>
      <c r="Q58" s="2" t="str">
        <f ca="1">_xlfn.IFNA(MAX(ABS(INDIRECT("'" &amp; Q$2 &amp; "'!E" &amp; ROWS!Q58)-MEMORY!Q58*1000), ABS(INDIRECT("'" &amp; Q$2 &amp; "'!I" &amp; ROWS!Q58)-MEMORY!Q58*1000), ABS(INDIRECT("'" &amp; Q$2 &amp; "'!M" &amp; ROWS!Q58)-MEMORY!Q58*1000))/(MEMORY!Q58*1000), "")</f>
        <v/>
      </c>
      <c r="R58" s="2">
        <f ca="1">_xlfn.IFNA(MAX(ABS(INDIRECT("'" &amp; R$2 &amp; "'!E" &amp; ROWS!R58)-MEMORY!R58*1000), ABS(INDIRECT("'" &amp; R$2 &amp; "'!I" &amp; ROWS!R58)-MEMORY!R58*1000), ABS(INDIRECT("'" &amp; R$2 &amp; "'!M" &amp; ROWS!R58)-MEMORY!R58*1000))/(MEMORY!R58*1000), "")</f>
        <v>0</v>
      </c>
      <c r="S58" s="2">
        <f ca="1">_xlfn.IFNA(MAX(ABS(INDIRECT("'" &amp; S$2 &amp; "'!E" &amp; ROWS!S58)-MEMORY!S58*1000), ABS(INDIRECT("'" &amp; S$2 &amp; "'!I" &amp; ROWS!S58)-MEMORY!S58*1000), ABS(INDIRECT("'" &amp; S$2 &amp; "'!M" &amp; ROWS!S58)-MEMORY!S58*1000))/(MEMORY!S58*1000), "")</f>
        <v>0</v>
      </c>
      <c r="T58" s="2">
        <f ca="1">_xlfn.IFNA(MAX(ABS(INDIRECT("'" &amp; T$2 &amp; "'!E" &amp; ROWS!T58)-MEMORY!T58*1000), ABS(INDIRECT("'" &amp; T$2 &amp; "'!I" &amp; ROWS!T58)-MEMORY!T58*1000), ABS(INDIRECT("'" &amp; T$2 &amp; "'!M" &amp; ROWS!T58)-MEMORY!T58*1000))/(MEMORY!T58*1000), "")</f>
        <v>0</v>
      </c>
      <c r="U58" s="2" t="str">
        <f ca="1">_xlfn.IFNA(MAX(ABS(INDIRECT("'" &amp; U$2 &amp; "'!E" &amp; ROWS!U58)-MEMORY!U58*1000), ABS(INDIRECT("'" &amp; U$2 &amp; "'!I" &amp; ROWS!U58)-MEMORY!U58*1000), ABS(INDIRECT("'" &amp; U$2 &amp; "'!M" &amp; ROWS!U58)-MEMORY!U58*1000))/(MEMORY!U58*1000), "")</f>
        <v/>
      </c>
      <c r="V58" s="2" t="str">
        <f ca="1">_xlfn.IFNA(MAX(ABS(INDIRECT("'" &amp; V$2 &amp; "'!E" &amp; ROWS!V58)-MEMORY!V58*1000), ABS(INDIRECT("'" &amp; V$2 &amp; "'!I" &amp; ROWS!V58)-MEMORY!V58*1000), ABS(INDIRECT("'" &amp; V$2 &amp; "'!M" &amp; ROWS!V58)-MEMORY!V58*1000))/(MEMORY!V58*1000), "")</f>
        <v/>
      </c>
      <c r="W58" s="2" t="str">
        <f ca="1">_xlfn.IFNA(MAX(ABS(INDIRECT("'" &amp; W$2 &amp; "'!E" &amp; ROWS!W58)-MEMORY!W58*1000), ABS(INDIRECT("'" &amp; W$2 &amp; "'!I" &amp; ROWS!W58)-MEMORY!W58*1000), ABS(INDIRECT("'" &amp; W$2 &amp; "'!M" &amp; ROWS!W58)-MEMORY!W58*1000))/(MEMORY!W58*1000), "")</f>
        <v/>
      </c>
      <c r="X58" s="2" t="str">
        <f ca="1">_xlfn.IFNA(MAX(ABS(INDIRECT("'" &amp; X$2 &amp; "'!E" &amp; ROWS!X58)-MEMORY!X58*1000), ABS(INDIRECT("'" &amp; X$2 &amp; "'!I" &amp; ROWS!X58)-MEMORY!X58*1000), ABS(INDIRECT("'" &amp; X$2 &amp; "'!M" &amp; ROWS!X58)-MEMORY!X58*1000))/(MEMORY!X58*1000), "")</f>
        <v/>
      </c>
      <c r="Y58" s="2" t="str">
        <f ca="1">_xlfn.IFNA(MAX(ABS(INDIRECT("'" &amp; Y$2 &amp; "'!E" &amp; ROWS!Y58)-MEMORY!Y58*1000), ABS(INDIRECT("'" &amp; Y$2 &amp; "'!I" &amp; ROWS!Y58)-MEMORY!Y58*1000), ABS(INDIRECT("'" &amp; Y$2 &amp; "'!M" &amp; ROWS!Y58)-MEMORY!Y58*1000))/(MEMORY!Y58*1000), "")</f>
        <v/>
      </c>
    </row>
    <row r="59" spans="1:25" x14ac:dyDescent="0.25">
      <c r="A59" t="str">
        <f>METRICS!A58</f>
        <v>math4</v>
      </c>
      <c r="B59" s="2">
        <f ca="1">_xlfn.IFNA(MAX(ABS(INDIRECT("'" &amp; B$2 &amp; "'!E" &amp; ROWS!B59)-MEMORY!B59*1000), ABS(INDIRECT("'" &amp; B$2 &amp; "'!I" &amp; ROWS!B59)-MEMORY!B59*1000), ABS(INDIRECT("'" &amp; B$2 &amp; "'!M" &amp; ROWS!B59)-MEMORY!B59*1000))/(MEMORY!B59*1000), "")</f>
        <v>0</v>
      </c>
      <c r="C59" s="2">
        <f ca="1">_xlfn.IFNA(MAX(ABS(INDIRECT("'" &amp; C$2 &amp; "'!E" &amp; ROWS!C59)-MEMORY!C59*1000), ABS(INDIRECT("'" &amp; C$2 &amp; "'!I" &amp; ROWS!C59)-MEMORY!C59*1000), ABS(INDIRECT("'" &amp; C$2 &amp; "'!M" &amp; ROWS!C59)-MEMORY!C59*1000))/(MEMORY!C59*1000), "")</f>
        <v>0</v>
      </c>
      <c r="D59" s="2">
        <f ca="1">_xlfn.IFNA(MAX(ABS(INDIRECT("'" &amp; D$2 &amp; "'!E" &amp; ROWS!D59)-MEMORY!D59*1000), ABS(INDIRECT("'" &amp; D$2 &amp; "'!I" &amp; ROWS!D59)-MEMORY!D59*1000), ABS(INDIRECT("'" &amp; D$2 &amp; "'!M" &amp; ROWS!D59)-MEMORY!D59*1000))/(MEMORY!D59*1000), "")</f>
        <v>0</v>
      </c>
      <c r="E59" s="2" t="str">
        <f ca="1">_xlfn.IFNA(MAX(ABS(INDIRECT("'" &amp; E$2 &amp; "'!E" &amp; ROWS!E59)-MEMORY!E59*1000), ABS(INDIRECT("'" &amp; E$2 &amp; "'!I" &amp; ROWS!E59)-MEMORY!E59*1000), ABS(INDIRECT("'" &amp; E$2 &amp; "'!M" &amp; ROWS!E59)-MEMORY!E59*1000))/(MEMORY!E59*1000), "")</f>
        <v/>
      </c>
      <c r="F59" s="2" t="str">
        <f ca="1">_xlfn.IFNA(MAX(ABS(INDIRECT("'" &amp; F$2 &amp; "'!E" &amp; ROWS!F59)-MEMORY!F59*1000), ABS(INDIRECT("'" &amp; F$2 &amp; "'!I" &amp; ROWS!F59)-MEMORY!F59*1000), ABS(INDIRECT("'" &amp; F$2 &amp; "'!M" &amp; ROWS!F59)-MEMORY!F59*1000))/(MEMORY!F59*1000), "")</f>
        <v/>
      </c>
      <c r="G59" s="2" t="str">
        <f ca="1">_xlfn.IFNA(MAX(ABS(INDIRECT("'" &amp; G$2 &amp; "'!E" &amp; ROWS!G59)-MEMORY!G59*1000), ABS(INDIRECT("'" &amp; G$2 &amp; "'!I" &amp; ROWS!G59)-MEMORY!G59*1000), ABS(INDIRECT("'" &amp; G$2 &amp; "'!M" &amp; ROWS!G59)-MEMORY!G59*1000))/(MEMORY!G59*1000), "")</f>
        <v/>
      </c>
      <c r="H59" s="2" t="str">
        <f ca="1">_xlfn.IFNA(MAX(ABS(INDIRECT("'" &amp; H$2 &amp; "'!E" &amp; ROWS!H59)-MEMORY!H59*1000), ABS(INDIRECT("'" &amp; H$2 &amp; "'!I" &amp; ROWS!H59)-MEMORY!H59*1000), ABS(INDIRECT("'" &amp; H$2 &amp; "'!M" &amp; ROWS!H59)-MEMORY!H59*1000))/(MEMORY!H59*1000), "")</f>
        <v/>
      </c>
      <c r="I59" s="2" t="str">
        <f ca="1">_xlfn.IFNA(MAX(ABS(INDIRECT("'" &amp; I$2 &amp; "'!E" &amp; ROWS!I59)-MEMORY!I59*1000), ABS(INDIRECT("'" &amp; I$2 &amp; "'!I" &amp; ROWS!I59)-MEMORY!I59*1000), ABS(INDIRECT("'" &amp; I$2 &amp; "'!M" &amp; ROWS!I59)-MEMORY!I59*1000))/(MEMORY!I59*1000), "")</f>
        <v/>
      </c>
      <c r="J59" s="2">
        <f ca="1">_xlfn.IFNA(MAX(ABS(INDIRECT("'" &amp; J$2 &amp; "'!E" &amp; ROWS!J59)-MEMORY!J59*1000), ABS(INDIRECT("'" &amp; J$2 &amp; "'!I" &amp; ROWS!J59)-MEMORY!J59*1000), ABS(INDIRECT("'" &amp; J$2 &amp; "'!M" &amp; ROWS!J59)-MEMORY!J59*1000))/(MEMORY!J59*1000), "")</f>
        <v>2.1459227467811159E-3</v>
      </c>
      <c r="K59" s="2">
        <f ca="1">_xlfn.IFNA(MAX(ABS(INDIRECT("'" &amp; K$2 &amp; "'!E" &amp; ROWS!K59)-MEMORY!K59*1000), ABS(INDIRECT("'" &amp; K$2 &amp; "'!I" &amp; ROWS!K59)-MEMORY!K59*1000), ABS(INDIRECT("'" &amp; K$2 &amp; "'!M" &amp; ROWS!K59)-MEMORY!K59*1000))/(MEMORY!K59*1000), "")</f>
        <v>0</v>
      </c>
      <c r="L59" s="2">
        <f ca="1">_xlfn.IFNA(MAX(ABS(INDIRECT("'" &amp; L$2 &amp; "'!E" &amp; ROWS!L59)-MEMORY!L59*1000), ABS(INDIRECT("'" &amp; L$2 &amp; "'!I" &amp; ROWS!L59)-MEMORY!L59*1000), ABS(INDIRECT("'" &amp; L$2 &amp; "'!M" &amp; ROWS!L59)-MEMORY!L59*1000))/(MEMORY!L59*1000), "")</f>
        <v>0</v>
      </c>
      <c r="M59" s="2" t="str">
        <f ca="1">_xlfn.IFNA(MAX(ABS(INDIRECT("'" &amp; M$2 &amp; "'!E" &amp; ROWS!M59)-MEMORY!M59*1000), ABS(INDIRECT("'" &amp; M$2 &amp; "'!I" &amp; ROWS!M59)-MEMORY!M59*1000), ABS(INDIRECT("'" &amp; M$2 &amp; "'!M" &amp; ROWS!M59)-MEMORY!M59*1000))/(MEMORY!M59*1000), "")</f>
        <v/>
      </c>
      <c r="N59" s="2" t="str">
        <f ca="1">_xlfn.IFNA(MAX(ABS(INDIRECT("'" &amp; N$2 &amp; "'!E" &amp; ROWS!N59)-MEMORY!N59*1000), ABS(INDIRECT("'" &amp; N$2 &amp; "'!I" &amp; ROWS!N59)-MEMORY!N59*1000), ABS(INDIRECT("'" &amp; N$2 &amp; "'!M" &amp; ROWS!N59)-MEMORY!N59*1000))/(MEMORY!N59*1000), "")</f>
        <v/>
      </c>
      <c r="O59" s="2" t="str">
        <f ca="1">_xlfn.IFNA(MAX(ABS(INDIRECT("'" &amp; O$2 &amp; "'!E" &amp; ROWS!O59)-MEMORY!O59*1000), ABS(INDIRECT("'" &amp; O$2 &amp; "'!I" &amp; ROWS!O59)-MEMORY!O59*1000), ABS(INDIRECT("'" &amp; O$2 &amp; "'!M" &amp; ROWS!O59)-MEMORY!O59*1000))/(MEMORY!O59*1000), "")</f>
        <v/>
      </c>
      <c r="P59" s="2" t="str">
        <f ca="1">_xlfn.IFNA(MAX(ABS(INDIRECT("'" &amp; P$2 &amp; "'!E" &amp; ROWS!P59)-MEMORY!P59*1000), ABS(INDIRECT("'" &amp; P$2 &amp; "'!I" &amp; ROWS!P59)-MEMORY!P59*1000), ABS(INDIRECT("'" &amp; P$2 &amp; "'!M" &amp; ROWS!P59)-MEMORY!P59*1000))/(MEMORY!P59*1000), "")</f>
        <v/>
      </c>
      <c r="Q59" s="2" t="str">
        <f ca="1">_xlfn.IFNA(MAX(ABS(INDIRECT("'" &amp; Q$2 &amp; "'!E" &amp; ROWS!Q59)-MEMORY!Q59*1000), ABS(INDIRECT("'" &amp; Q$2 &amp; "'!I" &amp; ROWS!Q59)-MEMORY!Q59*1000), ABS(INDIRECT("'" &amp; Q$2 &amp; "'!M" &amp; ROWS!Q59)-MEMORY!Q59*1000))/(MEMORY!Q59*1000), "")</f>
        <v/>
      </c>
      <c r="R59" s="2">
        <f ca="1">_xlfn.IFNA(MAX(ABS(INDIRECT("'" &amp; R$2 &amp; "'!E" &amp; ROWS!R59)-MEMORY!R59*1000), ABS(INDIRECT("'" &amp; R$2 &amp; "'!I" &amp; ROWS!R59)-MEMORY!R59*1000), ABS(INDIRECT("'" &amp; R$2 &amp; "'!M" &amp; ROWS!R59)-MEMORY!R59*1000))/(MEMORY!R59*1000), "")</f>
        <v>0</v>
      </c>
      <c r="S59" s="2">
        <f ca="1">_xlfn.IFNA(MAX(ABS(INDIRECT("'" &amp; S$2 &amp; "'!E" &amp; ROWS!S59)-MEMORY!S59*1000), ABS(INDIRECT("'" &amp; S$2 &amp; "'!I" &amp; ROWS!S59)-MEMORY!S59*1000), ABS(INDIRECT("'" &amp; S$2 &amp; "'!M" &amp; ROWS!S59)-MEMORY!S59*1000))/(MEMORY!S59*1000), "")</f>
        <v>0</v>
      </c>
      <c r="T59" s="2">
        <f ca="1">_xlfn.IFNA(MAX(ABS(INDIRECT("'" &amp; T$2 &amp; "'!E" &amp; ROWS!T59)-MEMORY!T59*1000), ABS(INDIRECT("'" &amp; T$2 &amp; "'!I" &amp; ROWS!T59)-MEMORY!T59*1000), ABS(INDIRECT("'" &amp; T$2 &amp; "'!M" &amp; ROWS!T59)-MEMORY!T59*1000))/(MEMORY!T59*1000), "")</f>
        <v>0</v>
      </c>
      <c r="U59" s="2" t="str">
        <f ca="1">_xlfn.IFNA(MAX(ABS(INDIRECT("'" &amp; U$2 &amp; "'!E" &amp; ROWS!U59)-MEMORY!U59*1000), ABS(INDIRECT("'" &amp; U$2 &amp; "'!I" &amp; ROWS!U59)-MEMORY!U59*1000), ABS(INDIRECT("'" &amp; U$2 &amp; "'!M" &amp; ROWS!U59)-MEMORY!U59*1000))/(MEMORY!U59*1000), "")</f>
        <v/>
      </c>
      <c r="V59" s="2" t="str">
        <f ca="1">_xlfn.IFNA(MAX(ABS(INDIRECT("'" &amp; V$2 &amp; "'!E" &amp; ROWS!V59)-MEMORY!V59*1000), ABS(INDIRECT("'" &amp; V$2 &amp; "'!I" &amp; ROWS!V59)-MEMORY!V59*1000), ABS(INDIRECT("'" &amp; V$2 &amp; "'!M" &amp; ROWS!V59)-MEMORY!V59*1000))/(MEMORY!V59*1000), "")</f>
        <v/>
      </c>
      <c r="W59" s="2" t="str">
        <f ca="1">_xlfn.IFNA(MAX(ABS(INDIRECT("'" &amp; W$2 &amp; "'!E" &amp; ROWS!W59)-MEMORY!W59*1000), ABS(INDIRECT("'" &amp; W$2 &amp; "'!I" &amp; ROWS!W59)-MEMORY!W59*1000), ABS(INDIRECT("'" &amp; W$2 &amp; "'!M" &amp; ROWS!W59)-MEMORY!W59*1000))/(MEMORY!W59*1000), "")</f>
        <v/>
      </c>
      <c r="X59" s="2" t="str">
        <f ca="1">_xlfn.IFNA(MAX(ABS(INDIRECT("'" &amp; X$2 &amp; "'!E" &amp; ROWS!X59)-MEMORY!X59*1000), ABS(INDIRECT("'" &amp; X$2 &amp; "'!I" &amp; ROWS!X59)-MEMORY!X59*1000), ABS(INDIRECT("'" &amp; X$2 &amp; "'!M" &amp; ROWS!X59)-MEMORY!X59*1000))/(MEMORY!X59*1000), "")</f>
        <v/>
      </c>
      <c r="Y59" s="2" t="str">
        <f ca="1">_xlfn.IFNA(MAX(ABS(INDIRECT("'" &amp; Y$2 &amp; "'!E" &amp; ROWS!Y59)-MEMORY!Y59*1000), ABS(INDIRECT("'" &amp; Y$2 &amp; "'!I" &amp; ROWS!Y59)-MEMORY!Y59*1000), ABS(INDIRECT("'" &amp; Y$2 &amp; "'!M" &amp; ROWS!Y59)-MEMORY!Y59*1000))/(MEMORY!Y59*1000), "")</f>
        <v/>
      </c>
    </row>
    <row r="60" spans="1:25" x14ac:dyDescent="0.25">
      <c r="A60" t="str">
        <f>METRICS!A59</f>
        <v>matrixSum</v>
      </c>
      <c r="B60" s="2">
        <f ca="1">_xlfn.IFNA(MAX(ABS(INDIRECT("'" &amp; B$2 &amp; "'!E" &amp; ROWS!B60)-MEMORY!B60*1000), ABS(INDIRECT("'" &amp; B$2 &amp; "'!I" &amp; ROWS!B60)-MEMORY!B60*1000), ABS(INDIRECT("'" &amp; B$2 &amp; "'!M" &amp; ROWS!B60)-MEMORY!B60*1000))/(MEMORY!B60*1000), "")</f>
        <v>0</v>
      </c>
      <c r="C60" s="2">
        <f ca="1">_xlfn.IFNA(MAX(ABS(INDIRECT("'" &amp; C$2 &amp; "'!E" &amp; ROWS!C60)-MEMORY!C60*1000), ABS(INDIRECT("'" &amp; C$2 &amp; "'!I" &amp; ROWS!C60)-MEMORY!C60*1000), ABS(INDIRECT("'" &amp; C$2 &amp; "'!M" &amp; ROWS!C60)-MEMORY!C60*1000))/(MEMORY!C60*1000), "")</f>
        <v>8.003048780487805E-3</v>
      </c>
      <c r="D60" s="2">
        <f ca="1">_xlfn.IFNA(MAX(ABS(INDIRECT("'" &amp; D$2 &amp; "'!E" &amp; ROWS!D60)-MEMORY!D60*1000), ABS(INDIRECT("'" &amp; D$2 &amp; "'!I" &amp; ROWS!D60)-MEMORY!D60*1000), ABS(INDIRECT("'" &amp; D$2 &amp; "'!M" &amp; ROWS!D60)-MEMORY!D60*1000))/(MEMORY!D60*1000), "")</f>
        <v>0</v>
      </c>
      <c r="E60" s="2">
        <f ca="1">_xlfn.IFNA(MAX(ABS(INDIRECT("'" &amp; E$2 &amp; "'!E" &amp; ROWS!E60)-MEMORY!E60*1000), ABS(INDIRECT("'" &amp; E$2 &amp; "'!I" &amp; ROWS!E60)-MEMORY!E60*1000), ABS(INDIRECT("'" &amp; E$2 &amp; "'!M" &amp; ROWS!E60)-MEMORY!E60*1000))/(MEMORY!E60*1000), "")</f>
        <v>0</v>
      </c>
      <c r="F60" s="2">
        <f ca="1">_xlfn.IFNA(MAX(ABS(INDIRECT("'" &amp; F$2 &amp; "'!E" &amp; ROWS!F60)-MEMORY!F60*1000), ABS(INDIRECT("'" &amp; F$2 &amp; "'!I" &amp; ROWS!F60)-MEMORY!F60*1000), ABS(INDIRECT("'" &amp; F$2 &amp; "'!M" &amp; ROWS!F60)-MEMORY!F60*1000))/(MEMORY!F60*1000), "")</f>
        <v>0</v>
      </c>
      <c r="G60" s="2">
        <f ca="1">_xlfn.IFNA(MAX(ABS(INDIRECT("'" &amp; G$2 &amp; "'!E" &amp; ROWS!G60)-MEMORY!G60*1000), ABS(INDIRECT("'" &amp; G$2 &amp; "'!I" &amp; ROWS!G60)-MEMORY!G60*1000), ABS(INDIRECT("'" &amp; G$2 &amp; "'!M" &amp; ROWS!G60)-MEMORY!G60*1000))/(MEMORY!G60*1000), "")</f>
        <v>0</v>
      </c>
      <c r="H60" s="2" t="str">
        <f ca="1">_xlfn.IFNA(MAX(ABS(INDIRECT("'" &amp; H$2 &amp; "'!E" &amp; ROWS!H60)-MEMORY!H60*1000), ABS(INDIRECT("'" &amp; H$2 &amp; "'!I" &amp; ROWS!H60)-MEMORY!H60*1000), ABS(INDIRECT("'" &amp; H$2 &amp; "'!M" &amp; ROWS!H60)-MEMORY!H60*1000))/(MEMORY!H60*1000), "")</f>
        <v/>
      </c>
      <c r="I60" s="2" t="str">
        <f ca="1">_xlfn.IFNA(MAX(ABS(INDIRECT("'" &amp; I$2 &amp; "'!E" &amp; ROWS!I60)-MEMORY!I60*1000), ABS(INDIRECT("'" &amp; I$2 &amp; "'!I" &amp; ROWS!I60)-MEMORY!I60*1000), ABS(INDIRECT("'" &amp; I$2 &amp; "'!M" &amp; ROWS!I60)-MEMORY!I60*1000))/(MEMORY!I60*1000), "")</f>
        <v/>
      </c>
      <c r="J60" s="2">
        <f ca="1">_xlfn.IFNA(MAX(ABS(INDIRECT("'" &amp; J$2 &amp; "'!E" &amp; ROWS!J60)-MEMORY!J60*1000), ABS(INDIRECT("'" &amp; J$2 &amp; "'!I" &amp; ROWS!J60)-MEMORY!J60*1000), ABS(INDIRECT("'" &amp; J$2 &amp; "'!M" &amp; ROWS!J60)-MEMORY!J60*1000))/(MEMORY!J60*1000), "")</f>
        <v>0</v>
      </c>
      <c r="K60" s="2">
        <f ca="1">_xlfn.IFNA(MAX(ABS(INDIRECT("'" &amp; K$2 &amp; "'!E" &amp; ROWS!K60)-MEMORY!K60*1000), ABS(INDIRECT("'" &amp; K$2 &amp; "'!I" &amp; ROWS!K60)-MEMORY!K60*1000), ABS(INDIRECT("'" &amp; K$2 &amp; "'!M" &amp; ROWS!K60)-MEMORY!K60*1000))/(MEMORY!K60*1000), "")</f>
        <v>0</v>
      </c>
      <c r="L60" s="2">
        <f ca="1">_xlfn.IFNA(MAX(ABS(INDIRECT("'" &amp; L$2 &amp; "'!E" &amp; ROWS!L60)-MEMORY!L60*1000), ABS(INDIRECT("'" &amp; L$2 &amp; "'!I" &amp; ROWS!L60)-MEMORY!L60*1000), ABS(INDIRECT("'" &amp; L$2 &amp; "'!M" &amp; ROWS!L60)-MEMORY!L60*1000))/(MEMORY!L60*1000), "")</f>
        <v>1.120067366715429E-16</v>
      </c>
      <c r="M60" s="2">
        <f ca="1">_xlfn.IFNA(MAX(ABS(INDIRECT("'" &amp; M$2 &amp; "'!E" &amp; ROWS!M60)-MEMORY!M60*1000), ABS(INDIRECT("'" &amp; M$2 &amp; "'!I" &amp; ROWS!M60)-MEMORY!M60*1000), ABS(INDIRECT("'" &amp; M$2 &amp; "'!M" &amp; ROWS!M60)-MEMORY!M60*1000))/(MEMORY!M60*1000), "")</f>
        <v>0</v>
      </c>
      <c r="N60" s="2">
        <f ca="1">_xlfn.IFNA(MAX(ABS(INDIRECT("'" &amp; N$2 &amp; "'!E" &amp; ROWS!N60)-MEMORY!N60*1000), ABS(INDIRECT("'" &amp; N$2 &amp; "'!I" &amp; ROWS!N60)-MEMORY!N60*1000), ABS(INDIRECT("'" &amp; N$2 &amp; "'!M" &amp; ROWS!N60)-MEMORY!N60*1000))/(MEMORY!N60*1000), "")</f>
        <v>4.7562425683709869E-5</v>
      </c>
      <c r="O60" s="2">
        <f ca="1">_xlfn.IFNA(MAX(ABS(INDIRECT("'" &amp; O$2 &amp; "'!E" &amp; ROWS!O60)-MEMORY!O60*1000), ABS(INDIRECT("'" &amp; O$2 &amp; "'!I" &amp; ROWS!O60)-MEMORY!O60*1000), ABS(INDIRECT("'" &amp; O$2 &amp; "'!M" &amp; ROWS!O60)-MEMORY!O60*1000))/(MEMORY!O60*1000), "")</f>
        <v>0</v>
      </c>
      <c r="P60" s="2" t="str">
        <f ca="1">_xlfn.IFNA(MAX(ABS(INDIRECT("'" &amp; P$2 &amp; "'!E" &amp; ROWS!P60)-MEMORY!P60*1000), ABS(INDIRECT("'" &amp; P$2 &amp; "'!I" &amp; ROWS!P60)-MEMORY!P60*1000), ABS(INDIRECT("'" &amp; P$2 &amp; "'!M" &amp; ROWS!P60)-MEMORY!P60*1000))/(MEMORY!P60*1000), "")</f>
        <v/>
      </c>
      <c r="Q60" s="2" t="str">
        <f ca="1">_xlfn.IFNA(MAX(ABS(INDIRECT("'" &amp; Q$2 &amp; "'!E" &amp; ROWS!Q60)-MEMORY!Q60*1000), ABS(INDIRECT("'" &amp; Q$2 &amp; "'!I" &amp; ROWS!Q60)-MEMORY!Q60*1000), ABS(INDIRECT("'" &amp; Q$2 &amp; "'!M" &amp; ROWS!Q60)-MEMORY!Q60*1000))/(MEMORY!Q60*1000), "")</f>
        <v/>
      </c>
      <c r="R60" s="2">
        <f ca="1">_xlfn.IFNA(MAX(ABS(INDIRECT("'" &amp; R$2 &amp; "'!E" &amp; ROWS!R60)-MEMORY!R60*1000), ABS(INDIRECT("'" &amp; R$2 &amp; "'!I" &amp; ROWS!R60)-MEMORY!R60*1000), ABS(INDIRECT("'" &amp; R$2 &amp; "'!M" &amp; ROWS!R60)-MEMORY!R60*1000))/(MEMORY!R60*1000), "")</f>
        <v>0</v>
      </c>
      <c r="S60" s="2">
        <f ca="1">_xlfn.IFNA(MAX(ABS(INDIRECT("'" &amp; S$2 &amp; "'!E" &amp; ROWS!S60)-MEMORY!S60*1000), ABS(INDIRECT("'" &amp; S$2 &amp; "'!I" &amp; ROWS!S60)-MEMORY!S60*1000), ABS(INDIRECT("'" &amp; S$2 &amp; "'!M" &amp; ROWS!S60)-MEMORY!S60*1000))/(MEMORY!S60*1000), "")</f>
        <v>0</v>
      </c>
      <c r="T60" s="2">
        <f ca="1">_xlfn.IFNA(MAX(ABS(INDIRECT("'" &amp; T$2 &amp; "'!E" &amp; ROWS!T60)-MEMORY!T60*1000), ABS(INDIRECT("'" &amp; T$2 &amp; "'!I" &amp; ROWS!T60)-MEMORY!T60*1000), ABS(INDIRECT("'" &amp; T$2 &amp; "'!M" &amp; ROWS!T60)-MEMORY!T60*1000))/(MEMORY!T60*1000), "")</f>
        <v>1.120067366715429E-16</v>
      </c>
      <c r="U60" s="2">
        <f ca="1">_xlfn.IFNA(MAX(ABS(INDIRECT("'" &amp; U$2 &amp; "'!E" &amp; ROWS!U60)-MEMORY!U60*1000), ABS(INDIRECT("'" &amp; U$2 &amp; "'!I" &amp; ROWS!U60)-MEMORY!U60*1000), ABS(INDIRECT("'" &amp; U$2 &amp; "'!M" &amp; ROWS!U60)-MEMORY!U60*1000))/(MEMORY!U60*1000), "")</f>
        <v>0</v>
      </c>
      <c r="V60" s="2">
        <f ca="1">_xlfn.IFNA(MAX(ABS(INDIRECT("'" &amp; V$2 &amp; "'!E" &amp; ROWS!V60)-MEMORY!V60*1000), ABS(INDIRECT("'" &amp; V$2 &amp; "'!I" &amp; ROWS!V60)-MEMORY!V60*1000), ABS(INDIRECT("'" &amp; V$2 &amp; "'!M" &amp; ROWS!V60)-MEMORY!V60*1000))/(MEMORY!V60*1000), "")</f>
        <v>0</v>
      </c>
      <c r="W60" s="2">
        <f ca="1">_xlfn.IFNA(MAX(ABS(INDIRECT("'" &amp; W$2 &amp; "'!E" &amp; ROWS!W60)-MEMORY!W60*1000), ABS(INDIRECT("'" &amp; W$2 &amp; "'!I" &amp; ROWS!W60)-MEMORY!W60*1000), ABS(INDIRECT("'" &amp; W$2 &amp; "'!M" &amp; ROWS!W60)-MEMORY!W60*1000))/(MEMORY!W60*1000), "")</f>
        <v>0</v>
      </c>
      <c r="X60" s="2" t="str">
        <f ca="1">_xlfn.IFNA(MAX(ABS(INDIRECT("'" &amp; X$2 &amp; "'!E" &amp; ROWS!X60)-MEMORY!X60*1000), ABS(INDIRECT("'" &amp; X$2 &amp; "'!I" &amp; ROWS!X60)-MEMORY!X60*1000), ABS(INDIRECT("'" &amp; X$2 &amp; "'!M" &amp; ROWS!X60)-MEMORY!X60*1000))/(MEMORY!X60*1000), "")</f>
        <v/>
      </c>
      <c r="Y60" s="2" t="str">
        <f ca="1">_xlfn.IFNA(MAX(ABS(INDIRECT("'" &amp; Y$2 &amp; "'!E" &amp; ROWS!Y60)-MEMORY!Y60*1000), ABS(INDIRECT("'" &amp; Y$2 &amp; "'!I" &amp; ROWS!Y60)-MEMORY!Y60*1000), ABS(INDIRECT("'" &amp; Y$2 &amp; "'!M" &amp; ROWS!Y60)-MEMORY!Y60*1000))/(MEMORY!Y60*1000), "")</f>
        <v/>
      </c>
    </row>
    <row r="61" spans="1:25" x14ac:dyDescent="0.25">
      <c r="A61" t="str">
        <f>METRICS!A60</f>
        <v>maybe</v>
      </c>
      <c r="B61" s="2">
        <f ca="1">_xlfn.IFNA(MAX(ABS(INDIRECT("'" &amp; B$2 &amp; "'!E" &amp; ROWS!B61)-MEMORY!B61*1000), ABS(INDIRECT("'" &amp; B$2 &amp; "'!I" &amp; ROWS!B61)-MEMORY!B61*1000), ABS(INDIRECT("'" &amp; B$2 &amp; "'!M" &amp; ROWS!B61)-MEMORY!B61*1000))/(MEMORY!B61*1000), "")</f>
        <v>0</v>
      </c>
      <c r="C61" s="2">
        <f ca="1">_xlfn.IFNA(MAX(ABS(INDIRECT("'" &amp; C$2 &amp; "'!E" &amp; ROWS!C61)-MEMORY!C61*1000), ABS(INDIRECT("'" &amp; C$2 &amp; "'!I" &amp; ROWS!C61)-MEMORY!C61*1000), ABS(INDIRECT("'" &amp; C$2 &amp; "'!M" &amp; ROWS!C61)-MEMORY!C61*1000))/(MEMORY!C61*1000), "")</f>
        <v>0</v>
      </c>
      <c r="D61" s="2">
        <f ca="1">_xlfn.IFNA(MAX(ABS(INDIRECT("'" &amp; D$2 &amp; "'!E" &amp; ROWS!D61)-MEMORY!D61*1000), ABS(INDIRECT("'" &amp; D$2 &amp; "'!I" &amp; ROWS!D61)-MEMORY!D61*1000), ABS(INDIRECT("'" &amp; D$2 &amp; "'!M" &amp; ROWS!D61)-MEMORY!D61*1000))/(MEMORY!D61*1000), "")</f>
        <v>0</v>
      </c>
      <c r="E61" s="2">
        <f ca="1">_xlfn.IFNA(MAX(ABS(INDIRECT("'" &amp; E$2 &amp; "'!E" &amp; ROWS!E61)-MEMORY!E61*1000), ABS(INDIRECT("'" &amp; E$2 &amp; "'!I" &amp; ROWS!E61)-MEMORY!E61*1000), ABS(INDIRECT("'" &amp; E$2 &amp; "'!M" &amp; ROWS!E61)-MEMORY!E61*1000))/(MEMORY!E61*1000), "")</f>
        <v>0</v>
      </c>
      <c r="F61" s="2">
        <f ca="1">_xlfn.IFNA(MAX(ABS(INDIRECT("'" &amp; F$2 &amp; "'!E" &amp; ROWS!F61)-MEMORY!F61*1000), ABS(INDIRECT("'" &amp; F$2 &amp; "'!I" &amp; ROWS!F61)-MEMORY!F61*1000), ABS(INDIRECT("'" &amp; F$2 &amp; "'!M" &amp; ROWS!F61)-MEMORY!F61*1000))/(MEMORY!F61*1000), "")</f>
        <v>0</v>
      </c>
      <c r="G61" s="2">
        <f ca="1">_xlfn.IFNA(MAX(ABS(INDIRECT("'" &amp; G$2 &amp; "'!E" &amp; ROWS!G61)-MEMORY!G61*1000), ABS(INDIRECT("'" &amp; G$2 &amp; "'!I" &amp; ROWS!G61)-MEMORY!G61*1000), ABS(INDIRECT("'" &amp; G$2 &amp; "'!M" &amp; ROWS!G61)-MEMORY!G61*1000))/(MEMORY!G61*1000), "")</f>
        <v>0</v>
      </c>
      <c r="H61" s="2">
        <f ca="1">_xlfn.IFNA(MAX(ABS(INDIRECT("'" &amp; H$2 &amp; "'!E" &amp; ROWS!H61)-MEMORY!H61*1000), ABS(INDIRECT("'" &amp; H$2 &amp; "'!I" &amp; ROWS!H61)-MEMORY!H61*1000), ABS(INDIRECT("'" &amp; H$2 &amp; "'!M" &amp; ROWS!H61)-MEMORY!H61*1000))/(MEMORY!H61*1000), "")</f>
        <v>0</v>
      </c>
      <c r="I61" s="2">
        <f ca="1">_xlfn.IFNA(MAX(ABS(INDIRECT("'" &amp; I$2 &amp; "'!E" &amp; ROWS!I61)-MEMORY!I61*1000), ABS(INDIRECT("'" &amp; I$2 &amp; "'!I" &amp; ROWS!I61)-MEMORY!I61*1000), ABS(INDIRECT("'" &amp; I$2 &amp; "'!M" &amp; ROWS!I61)-MEMORY!I61*1000))/(MEMORY!I61*1000), "")</f>
        <v>0</v>
      </c>
      <c r="J61" s="2">
        <f ca="1">_xlfn.IFNA(MAX(ABS(INDIRECT("'" &amp; J$2 &amp; "'!E" &amp; ROWS!J61)-MEMORY!J61*1000), ABS(INDIRECT("'" &amp; J$2 &amp; "'!I" &amp; ROWS!J61)-MEMORY!J61*1000), ABS(INDIRECT("'" &amp; J$2 &amp; "'!M" &amp; ROWS!J61)-MEMORY!J61*1000))/(MEMORY!J61*1000), "")</f>
        <v>0</v>
      </c>
      <c r="K61" s="2">
        <f ca="1">_xlfn.IFNA(MAX(ABS(INDIRECT("'" &amp; K$2 &amp; "'!E" &amp; ROWS!K61)-MEMORY!K61*1000), ABS(INDIRECT("'" &amp; K$2 &amp; "'!I" &amp; ROWS!K61)-MEMORY!K61*1000), ABS(INDIRECT("'" &amp; K$2 &amp; "'!M" &amp; ROWS!K61)-MEMORY!K61*1000))/(MEMORY!K61*1000), "")</f>
        <v>0</v>
      </c>
      <c r="L61" s="2">
        <f ca="1">_xlfn.IFNA(MAX(ABS(INDIRECT("'" &amp; L$2 &amp; "'!E" &amp; ROWS!L61)-MEMORY!L61*1000), ABS(INDIRECT("'" &amp; L$2 &amp; "'!I" &amp; ROWS!L61)-MEMORY!L61*1000), ABS(INDIRECT("'" &amp; L$2 &amp; "'!M" &amp; ROWS!L61)-MEMORY!L61*1000))/(MEMORY!L61*1000), "")</f>
        <v>8.8573959255978745E-4</v>
      </c>
      <c r="M61" s="2">
        <f ca="1">_xlfn.IFNA(MAX(ABS(INDIRECT("'" &amp; M$2 &amp; "'!E" &amp; ROWS!M61)-MEMORY!M61*1000), ABS(INDIRECT("'" &amp; M$2 &amp; "'!I" &amp; ROWS!M61)-MEMORY!M61*1000), ABS(INDIRECT("'" &amp; M$2 &amp; "'!M" &amp; ROWS!M61)-MEMORY!M61*1000))/(MEMORY!M61*1000), "")</f>
        <v>0</v>
      </c>
      <c r="N61" s="2">
        <f ca="1">_xlfn.IFNA(MAX(ABS(INDIRECT("'" &amp; N$2 &amp; "'!E" &amp; ROWS!N61)-MEMORY!N61*1000), ABS(INDIRECT("'" &amp; N$2 &amp; "'!I" &amp; ROWS!N61)-MEMORY!N61*1000), ABS(INDIRECT("'" &amp; N$2 &amp; "'!M" &amp; ROWS!N61)-MEMORY!N61*1000))/(MEMORY!N61*1000), "")</f>
        <v>0</v>
      </c>
      <c r="O61" s="2">
        <f ca="1">_xlfn.IFNA(MAX(ABS(INDIRECT("'" &amp; O$2 &amp; "'!E" &amp; ROWS!O61)-MEMORY!O61*1000), ABS(INDIRECT("'" &amp; O$2 &amp; "'!I" &amp; ROWS!O61)-MEMORY!O61*1000), ABS(INDIRECT("'" &amp; O$2 &amp; "'!M" &amp; ROWS!O61)-MEMORY!O61*1000))/(MEMORY!O61*1000), "")</f>
        <v>0</v>
      </c>
      <c r="P61" s="2">
        <f ca="1">_xlfn.IFNA(MAX(ABS(INDIRECT("'" &amp; P$2 &amp; "'!E" &amp; ROWS!P61)-MEMORY!P61*1000), ABS(INDIRECT("'" &amp; P$2 &amp; "'!I" &amp; ROWS!P61)-MEMORY!P61*1000), ABS(INDIRECT("'" &amp; P$2 &amp; "'!M" &amp; ROWS!P61)-MEMORY!P61*1000))/(MEMORY!P61*1000), "")</f>
        <v>0</v>
      </c>
      <c r="Q61" s="2">
        <f ca="1">_xlfn.IFNA(MAX(ABS(INDIRECT("'" &amp; Q$2 &amp; "'!E" &amp; ROWS!Q61)-MEMORY!Q61*1000), ABS(INDIRECT("'" &amp; Q$2 &amp; "'!I" &amp; ROWS!Q61)-MEMORY!Q61*1000), ABS(INDIRECT("'" &amp; Q$2 &amp; "'!M" &amp; ROWS!Q61)-MEMORY!Q61*1000))/(MEMORY!Q61*1000), "")</f>
        <v>0</v>
      </c>
      <c r="R61" s="2">
        <f ca="1">_xlfn.IFNA(MAX(ABS(INDIRECT("'" &amp; R$2 &amp; "'!E" &amp; ROWS!R61)-MEMORY!R61*1000), ABS(INDIRECT("'" &amp; R$2 &amp; "'!I" &amp; ROWS!R61)-MEMORY!R61*1000), ABS(INDIRECT("'" &amp; R$2 &amp; "'!M" &amp; ROWS!R61)-MEMORY!R61*1000))/(MEMORY!R61*1000), "")</f>
        <v>0</v>
      </c>
      <c r="S61" s="2">
        <f ca="1">_xlfn.IFNA(MAX(ABS(INDIRECT("'" &amp; S$2 &amp; "'!E" &amp; ROWS!S61)-MEMORY!S61*1000), ABS(INDIRECT("'" &amp; S$2 &amp; "'!I" &amp; ROWS!S61)-MEMORY!S61*1000), ABS(INDIRECT("'" &amp; S$2 &amp; "'!M" &amp; ROWS!S61)-MEMORY!S61*1000))/(MEMORY!S61*1000), "")</f>
        <v>0</v>
      </c>
      <c r="T61" s="2">
        <f ca="1">_xlfn.IFNA(MAX(ABS(INDIRECT("'" &amp; T$2 &amp; "'!E" &amp; ROWS!T61)-MEMORY!T61*1000), ABS(INDIRECT("'" &amp; T$2 &amp; "'!I" &amp; ROWS!T61)-MEMORY!T61*1000), ABS(INDIRECT("'" &amp; T$2 &amp; "'!M" &amp; ROWS!T61)-MEMORY!T61*1000))/(MEMORY!T61*1000), "")</f>
        <v>0</v>
      </c>
      <c r="U61" s="2">
        <f ca="1">_xlfn.IFNA(MAX(ABS(INDIRECT("'" &amp; U$2 &amp; "'!E" &amp; ROWS!U61)-MEMORY!U61*1000), ABS(INDIRECT("'" &amp; U$2 &amp; "'!I" &amp; ROWS!U61)-MEMORY!U61*1000), ABS(INDIRECT("'" &amp; U$2 &amp; "'!M" &amp; ROWS!U61)-MEMORY!U61*1000))/(MEMORY!U61*1000), "")</f>
        <v>0</v>
      </c>
      <c r="V61" s="2">
        <f ca="1">_xlfn.IFNA(MAX(ABS(INDIRECT("'" &amp; V$2 &amp; "'!E" &amp; ROWS!V61)-MEMORY!V61*1000), ABS(INDIRECT("'" &amp; V$2 &amp; "'!I" &amp; ROWS!V61)-MEMORY!V61*1000), ABS(INDIRECT("'" &amp; V$2 &amp; "'!M" &amp; ROWS!V61)-MEMORY!V61*1000))/(MEMORY!V61*1000), "")</f>
        <v>0</v>
      </c>
      <c r="W61" s="2">
        <f ca="1">_xlfn.IFNA(MAX(ABS(INDIRECT("'" &amp; W$2 &amp; "'!E" &amp; ROWS!W61)-MEMORY!W61*1000), ABS(INDIRECT("'" &amp; W$2 &amp; "'!I" &amp; ROWS!W61)-MEMORY!W61*1000), ABS(INDIRECT("'" &amp; W$2 &amp; "'!M" &amp; ROWS!W61)-MEMORY!W61*1000))/(MEMORY!W61*1000), "")</f>
        <v>0</v>
      </c>
      <c r="X61" s="2">
        <f ca="1">_xlfn.IFNA(MAX(ABS(INDIRECT("'" &amp; X$2 &amp; "'!E" &amp; ROWS!X61)-MEMORY!X61*1000), ABS(INDIRECT("'" &amp; X$2 &amp; "'!I" &amp; ROWS!X61)-MEMORY!X61*1000), ABS(INDIRECT("'" &amp; X$2 &amp; "'!M" &amp; ROWS!X61)-MEMORY!X61*1000))/(MEMORY!X61*1000), "")</f>
        <v>0</v>
      </c>
      <c r="Y61" s="2">
        <f ca="1">_xlfn.IFNA(MAX(ABS(INDIRECT("'" &amp; Y$2 &amp; "'!E" &amp; ROWS!Y61)-MEMORY!Y61*1000), ABS(INDIRECT("'" &amp; Y$2 &amp; "'!I" &amp; ROWS!Y61)-MEMORY!Y61*1000), ABS(INDIRECT("'" &amp; Y$2 &amp; "'!M" &amp; ROWS!Y61)-MEMORY!Y61*1000))/(MEMORY!Y61*1000), "")</f>
        <v>0</v>
      </c>
    </row>
    <row r="62" spans="1:25" x14ac:dyDescent="0.25">
      <c r="A62" t="str">
        <f>METRICS!A61</f>
        <v>memberCtors</v>
      </c>
      <c r="B62" s="2">
        <f ca="1">_xlfn.IFNA(MAX(ABS(INDIRECT("'" &amp; B$2 &amp; "'!E" &amp; ROWS!B62)-MEMORY!B62*1000), ABS(INDIRECT("'" &amp; B$2 &amp; "'!I" &amp; ROWS!B62)-MEMORY!B62*1000), ABS(INDIRECT("'" &amp; B$2 &amp; "'!M" &amp; ROWS!B62)-MEMORY!B62*1000))/(MEMORY!B62*1000), "")</f>
        <v>0</v>
      </c>
      <c r="C62" s="2">
        <f ca="1">_xlfn.IFNA(MAX(ABS(INDIRECT("'" &amp; C$2 &amp; "'!E" &amp; ROWS!C62)-MEMORY!C62*1000), ABS(INDIRECT("'" &amp; C$2 &amp; "'!I" &amp; ROWS!C62)-MEMORY!C62*1000), ABS(INDIRECT("'" &amp; C$2 &amp; "'!M" &amp; ROWS!C62)-MEMORY!C62*1000))/(MEMORY!C62*1000), "")</f>
        <v>0</v>
      </c>
      <c r="D62" s="2">
        <f ca="1">_xlfn.IFNA(MAX(ABS(INDIRECT("'" &amp; D$2 &amp; "'!E" &amp; ROWS!D62)-MEMORY!D62*1000), ABS(INDIRECT("'" &amp; D$2 &amp; "'!I" &amp; ROWS!D62)-MEMORY!D62*1000), ABS(INDIRECT("'" &amp; D$2 &amp; "'!M" &amp; ROWS!D62)-MEMORY!D62*1000))/(MEMORY!D62*1000), "")</f>
        <v>0</v>
      </c>
      <c r="E62" s="2">
        <f ca="1">_xlfn.IFNA(MAX(ABS(INDIRECT("'" &amp; E$2 &amp; "'!E" &amp; ROWS!E62)-MEMORY!E62*1000), ABS(INDIRECT("'" &amp; E$2 &amp; "'!I" &amp; ROWS!E62)-MEMORY!E62*1000), ABS(INDIRECT("'" &amp; E$2 &amp; "'!M" &amp; ROWS!E62)-MEMORY!E62*1000))/(MEMORY!E62*1000), "")</f>
        <v>0</v>
      </c>
      <c r="F62" s="2">
        <f ca="1">_xlfn.IFNA(MAX(ABS(INDIRECT("'" &amp; F$2 &amp; "'!E" &amp; ROWS!F62)-MEMORY!F62*1000), ABS(INDIRECT("'" &amp; F$2 &amp; "'!I" &amp; ROWS!F62)-MEMORY!F62*1000), ABS(INDIRECT("'" &amp; F$2 &amp; "'!M" &amp; ROWS!F62)-MEMORY!F62*1000))/(MEMORY!F62*1000), "")</f>
        <v>0</v>
      </c>
      <c r="G62" s="2">
        <f ca="1">_xlfn.IFNA(MAX(ABS(INDIRECT("'" &amp; G$2 &amp; "'!E" &amp; ROWS!G62)-MEMORY!G62*1000), ABS(INDIRECT("'" &amp; G$2 &amp; "'!I" &amp; ROWS!G62)-MEMORY!G62*1000), ABS(INDIRECT("'" &amp; G$2 &amp; "'!M" &amp; ROWS!G62)-MEMORY!G62*1000))/(MEMORY!G62*1000), "")</f>
        <v>0</v>
      </c>
      <c r="H62" s="2">
        <f ca="1">_xlfn.IFNA(MAX(ABS(INDIRECT("'" &amp; H$2 &amp; "'!E" &amp; ROWS!H62)-MEMORY!H62*1000), ABS(INDIRECT("'" &amp; H$2 &amp; "'!I" &amp; ROWS!H62)-MEMORY!H62*1000), ABS(INDIRECT("'" &amp; H$2 &amp; "'!M" &amp; ROWS!H62)-MEMORY!H62*1000))/(MEMORY!H62*1000), "")</f>
        <v>0</v>
      </c>
      <c r="I62" s="2">
        <f ca="1">_xlfn.IFNA(MAX(ABS(INDIRECT("'" &amp; I$2 &amp; "'!E" &amp; ROWS!I62)-MEMORY!I62*1000), ABS(INDIRECT("'" &amp; I$2 &amp; "'!I" &amp; ROWS!I62)-MEMORY!I62*1000), ABS(INDIRECT("'" &amp; I$2 &amp; "'!M" &amp; ROWS!I62)-MEMORY!I62*1000))/(MEMORY!I62*1000), "")</f>
        <v>0</v>
      </c>
      <c r="J62" s="2">
        <f ca="1">_xlfn.IFNA(MAX(ABS(INDIRECT("'" &amp; J$2 &amp; "'!E" &amp; ROWS!J62)-MEMORY!J62*1000), ABS(INDIRECT("'" &amp; J$2 &amp; "'!I" &amp; ROWS!J62)-MEMORY!J62*1000), ABS(INDIRECT("'" &amp; J$2 &amp; "'!M" &amp; ROWS!J62)-MEMORY!J62*1000))/(MEMORY!J62*1000), "")</f>
        <v>0</v>
      </c>
      <c r="K62" s="2">
        <f ca="1">_xlfn.IFNA(MAX(ABS(INDIRECT("'" &amp; K$2 &amp; "'!E" &amp; ROWS!K62)-MEMORY!K62*1000), ABS(INDIRECT("'" &amp; K$2 &amp; "'!I" &amp; ROWS!K62)-MEMORY!K62*1000), ABS(INDIRECT("'" &amp; K$2 &amp; "'!M" &amp; ROWS!K62)-MEMORY!K62*1000))/(MEMORY!K62*1000), "")</f>
        <v>0</v>
      </c>
      <c r="L62" s="2">
        <f ca="1">_xlfn.IFNA(MAX(ABS(INDIRECT("'" &amp; L$2 &amp; "'!E" &amp; ROWS!L62)-MEMORY!L62*1000), ABS(INDIRECT("'" &amp; L$2 &amp; "'!I" &amp; ROWS!L62)-MEMORY!L62*1000), ABS(INDIRECT("'" &amp; L$2 &amp; "'!M" &amp; ROWS!L62)-MEMORY!L62*1000))/(MEMORY!L62*1000), "")</f>
        <v>0</v>
      </c>
      <c r="M62" s="2">
        <f ca="1">_xlfn.IFNA(MAX(ABS(INDIRECT("'" &amp; M$2 &amp; "'!E" &amp; ROWS!M62)-MEMORY!M62*1000), ABS(INDIRECT("'" &amp; M$2 &amp; "'!I" &amp; ROWS!M62)-MEMORY!M62*1000), ABS(INDIRECT("'" &amp; M$2 &amp; "'!M" &amp; ROWS!M62)-MEMORY!M62*1000))/(MEMORY!M62*1000), "")</f>
        <v>0</v>
      </c>
      <c r="N62" s="2">
        <f ca="1">_xlfn.IFNA(MAX(ABS(INDIRECT("'" &amp; N$2 &amp; "'!E" &amp; ROWS!N62)-MEMORY!N62*1000), ABS(INDIRECT("'" &amp; N$2 &amp; "'!I" &amp; ROWS!N62)-MEMORY!N62*1000), ABS(INDIRECT("'" &amp; N$2 &amp; "'!M" &amp; ROWS!N62)-MEMORY!N62*1000))/(MEMORY!N62*1000), "")</f>
        <v>0</v>
      </c>
      <c r="O62" s="2">
        <f ca="1">_xlfn.IFNA(MAX(ABS(INDIRECT("'" &amp; O$2 &amp; "'!E" &amp; ROWS!O62)-MEMORY!O62*1000), ABS(INDIRECT("'" &amp; O$2 &amp; "'!I" &amp; ROWS!O62)-MEMORY!O62*1000), ABS(INDIRECT("'" &amp; O$2 &amp; "'!M" &amp; ROWS!O62)-MEMORY!O62*1000))/(MEMORY!O62*1000), "")</f>
        <v>0</v>
      </c>
      <c r="P62" s="2">
        <f ca="1">_xlfn.IFNA(MAX(ABS(INDIRECT("'" &amp; P$2 &amp; "'!E" &amp; ROWS!P62)-MEMORY!P62*1000), ABS(INDIRECT("'" &amp; P$2 &amp; "'!I" &amp; ROWS!P62)-MEMORY!P62*1000), ABS(INDIRECT("'" &amp; P$2 &amp; "'!M" &amp; ROWS!P62)-MEMORY!P62*1000))/(MEMORY!P62*1000), "")</f>
        <v>0</v>
      </c>
      <c r="Q62" s="2">
        <f ca="1">_xlfn.IFNA(MAX(ABS(INDIRECT("'" &amp; Q$2 &amp; "'!E" &amp; ROWS!Q62)-MEMORY!Q62*1000), ABS(INDIRECT("'" &amp; Q$2 &amp; "'!I" &amp; ROWS!Q62)-MEMORY!Q62*1000), ABS(INDIRECT("'" &amp; Q$2 &amp; "'!M" &amp; ROWS!Q62)-MEMORY!Q62*1000))/(MEMORY!Q62*1000), "")</f>
        <v>0</v>
      </c>
      <c r="R62" s="2">
        <f ca="1">_xlfn.IFNA(MAX(ABS(INDIRECT("'" &amp; R$2 &amp; "'!E" &amp; ROWS!R62)-MEMORY!R62*1000), ABS(INDIRECT("'" &amp; R$2 &amp; "'!I" &amp; ROWS!R62)-MEMORY!R62*1000), ABS(INDIRECT("'" &amp; R$2 &amp; "'!M" &amp; ROWS!R62)-MEMORY!R62*1000))/(MEMORY!R62*1000), "")</f>
        <v>0</v>
      </c>
      <c r="S62" s="2">
        <f ca="1">_xlfn.IFNA(MAX(ABS(INDIRECT("'" &amp; S$2 &amp; "'!E" &amp; ROWS!S62)-MEMORY!S62*1000), ABS(INDIRECT("'" &amp; S$2 &amp; "'!I" &amp; ROWS!S62)-MEMORY!S62*1000), ABS(INDIRECT("'" &amp; S$2 &amp; "'!M" &amp; ROWS!S62)-MEMORY!S62*1000))/(MEMORY!S62*1000), "")</f>
        <v>0</v>
      </c>
      <c r="T62" s="2">
        <f ca="1">_xlfn.IFNA(MAX(ABS(INDIRECT("'" &amp; T$2 &amp; "'!E" &amp; ROWS!T62)-MEMORY!T62*1000), ABS(INDIRECT("'" &amp; T$2 &amp; "'!I" &amp; ROWS!T62)-MEMORY!T62*1000), ABS(INDIRECT("'" &amp; T$2 &amp; "'!M" &amp; ROWS!T62)-MEMORY!T62*1000))/(MEMORY!T62*1000), "")</f>
        <v>0</v>
      </c>
      <c r="U62" s="2">
        <f ca="1">_xlfn.IFNA(MAX(ABS(INDIRECT("'" &amp; U$2 &amp; "'!E" &amp; ROWS!U62)-MEMORY!U62*1000), ABS(INDIRECT("'" &amp; U$2 &amp; "'!I" &amp; ROWS!U62)-MEMORY!U62*1000), ABS(INDIRECT("'" &amp; U$2 &amp; "'!M" &amp; ROWS!U62)-MEMORY!U62*1000))/(MEMORY!U62*1000), "")</f>
        <v>0</v>
      </c>
      <c r="V62" s="2">
        <f ca="1">_xlfn.IFNA(MAX(ABS(INDIRECT("'" &amp; V$2 &amp; "'!E" &amp; ROWS!V62)-MEMORY!V62*1000), ABS(INDIRECT("'" &amp; V$2 &amp; "'!I" &amp; ROWS!V62)-MEMORY!V62*1000), ABS(INDIRECT("'" &amp; V$2 &amp; "'!M" &amp; ROWS!V62)-MEMORY!V62*1000))/(MEMORY!V62*1000), "")</f>
        <v>0</v>
      </c>
      <c r="W62" s="2">
        <f ca="1">_xlfn.IFNA(MAX(ABS(INDIRECT("'" &amp; W$2 &amp; "'!E" &amp; ROWS!W62)-MEMORY!W62*1000), ABS(INDIRECT("'" &amp; W$2 &amp; "'!I" &amp; ROWS!W62)-MEMORY!W62*1000), ABS(INDIRECT("'" &amp; W$2 &amp; "'!M" &amp; ROWS!W62)-MEMORY!W62*1000))/(MEMORY!W62*1000), "")</f>
        <v>0</v>
      </c>
      <c r="X62" s="2">
        <f ca="1">_xlfn.IFNA(MAX(ABS(INDIRECT("'" &amp; X$2 &amp; "'!E" &amp; ROWS!X62)-MEMORY!X62*1000), ABS(INDIRECT("'" &amp; X$2 &amp; "'!I" &amp; ROWS!X62)-MEMORY!X62*1000), ABS(INDIRECT("'" &amp; X$2 &amp; "'!M" &amp; ROWS!X62)-MEMORY!X62*1000))/(MEMORY!X62*1000), "")</f>
        <v>0</v>
      </c>
      <c r="Y62" s="2">
        <f ca="1">_xlfn.IFNA(MAX(ABS(INDIRECT("'" &amp; Y$2 &amp; "'!E" &amp; ROWS!Y62)-MEMORY!Y62*1000), ABS(INDIRECT("'" &amp; Y$2 &amp; "'!I" &amp; ROWS!Y62)-MEMORY!Y62*1000), ABS(INDIRECT("'" &amp; Y$2 &amp; "'!M" &amp; ROWS!Y62)-MEMORY!Y62*1000))/(MEMORY!Y62*1000), "")</f>
        <v>0</v>
      </c>
    </row>
    <row r="63" spans="1:25" x14ac:dyDescent="0.25">
      <c r="A63" t="str">
        <f>METRICS!A62</f>
        <v>minmax</v>
      </c>
      <c r="B63" s="2">
        <f ca="1">_xlfn.IFNA(MAX(ABS(INDIRECT("'" &amp; B$2 &amp; "'!E" &amp; ROWS!B63)-MEMORY!B63*1000), ABS(INDIRECT("'" &amp; B$2 &amp; "'!I" &amp; ROWS!B63)-MEMORY!B63*1000), ABS(INDIRECT("'" &amp; B$2 &amp; "'!M" &amp; ROWS!B63)-MEMORY!B63*1000))/(MEMORY!B63*1000), "")</f>
        <v>0</v>
      </c>
      <c r="C63" s="2">
        <f ca="1">_xlfn.IFNA(MAX(ABS(INDIRECT("'" &amp; C$2 &amp; "'!E" &amp; ROWS!C63)-MEMORY!C63*1000), ABS(INDIRECT("'" &amp; C$2 &amp; "'!I" &amp; ROWS!C63)-MEMORY!C63*1000), ABS(INDIRECT("'" &amp; C$2 &amp; "'!M" &amp; ROWS!C63)-MEMORY!C63*1000))/(MEMORY!C63*1000), "")</f>
        <v>0</v>
      </c>
      <c r="D63" s="2">
        <f ca="1">_xlfn.IFNA(MAX(ABS(INDIRECT("'" &amp; D$2 &amp; "'!E" &amp; ROWS!D63)-MEMORY!D63*1000), ABS(INDIRECT("'" &amp; D$2 &amp; "'!I" &amp; ROWS!D63)-MEMORY!D63*1000), ABS(INDIRECT("'" &amp; D$2 &amp; "'!M" &amp; ROWS!D63)-MEMORY!D63*1000))/(MEMORY!D63*1000), "")</f>
        <v>0</v>
      </c>
      <c r="E63" s="2" t="str">
        <f ca="1">_xlfn.IFNA(MAX(ABS(INDIRECT("'" &amp; E$2 &amp; "'!E" &amp; ROWS!E63)-MEMORY!E63*1000), ABS(INDIRECT("'" &amp; E$2 &amp; "'!I" &amp; ROWS!E63)-MEMORY!E63*1000), ABS(INDIRECT("'" &amp; E$2 &amp; "'!M" &amp; ROWS!E63)-MEMORY!E63*1000))/(MEMORY!E63*1000), "")</f>
        <v/>
      </c>
      <c r="F63" s="2" t="str">
        <f ca="1">_xlfn.IFNA(MAX(ABS(INDIRECT("'" &amp; F$2 &amp; "'!E" &amp; ROWS!F63)-MEMORY!F63*1000), ABS(INDIRECT("'" &amp; F$2 &amp; "'!I" &amp; ROWS!F63)-MEMORY!F63*1000), ABS(INDIRECT("'" &amp; F$2 &amp; "'!M" &amp; ROWS!F63)-MEMORY!F63*1000))/(MEMORY!F63*1000), "")</f>
        <v/>
      </c>
      <c r="G63" s="2" t="str">
        <f ca="1">_xlfn.IFNA(MAX(ABS(INDIRECT("'" &amp; G$2 &amp; "'!E" &amp; ROWS!G63)-MEMORY!G63*1000), ABS(INDIRECT("'" &amp; G$2 &amp; "'!I" &amp; ROWS!G63)-MEMORY!G63*1000), ABS(INDIRECT("'" &amp; G$2 &amp; "'!M" &amp; ROWS!G63)-MEMORY!G63*1000))/(MEMORY!G63*1000), "")</f>
        <v/>
      </c>
      <c r="H63" s="2" t="str">
        <f ca="1">_xlfn.IFNA(MAX(ABS(INDIRECT("'" &amp; H$2 &amp; "'!E" &amp; ROWS!H63)-MEMORY!H63*1000), ABS(INDIRECT("'" &amp; H$2 &amp; "'!I" &amp; ROWS!H63)-MEMORY!H63*1000), ABS(INDIRECT("'" &amp; H$2 &amp; "'!M" &amp; ROWS!H63)-MEMORY!H63*1000))/(MEMORY!H63*1000), "")</f>
        <v/>
      </c>
      <c r="I63" s="2" t="str">
        <f ca="1">_xlfn.IFNA(MAX(ABS(INDIRECT("'" &amp; I$2 &amp; "'!E" &amp; ROWS!I63)-MEMORY!I63*1000), ABS(INDIRECT("'" &amp; I$2 &amp; "'!I" &amp; ROWS!I63)-MEMORY!I63*1000), ABS(INDIRECT("'" &amp; I$2 &amp; "'!M" &amp; ROWS!I63)-MEMORY!I63*1000))/(MEMORY!I63*1000), "")</f>
        <v/>
      </c>
      <c r="J63" s="2">
        <f ca="1">_xlfn.IFNA(MAX(ABS(INDIRECT("'" &amp; J$2 &amp; "'!E" &amp; ROWS!J63)-MEMORY!J63*1000), ABS(INDIRECT("'" &amp; J$2 &amp; "'!I" &amp; ROWS!J63)-MEMORY!J63*1000), ABS(INDIRECT("'" &amp; J$2 &amp; "'!M" &amp; ROWS!J63)-MEMORY!J63*1000))/(MEMORY!J63*1000), "")</f>
        <v>0</v>
      </c>
      <c r="K63" s="2">
        <f ca="1">_xlfn.IFNA(MAX(ABS(INDIRECT("'" &amp; K$2 &amp; "'!E" &amp; ROWS!K63)-MEMORY!K63*1000), ABS(INDIRECT("'" &amp; K$2 &amp; "'!I" &amp; ROWS!K63)-MEMORY!K63*1000), ABS(INDIRECT("'" &amp; K$2 &amp; "'!M" &amp; ROWS!K63)-MEMORY!K63*1000))/(MEMORY!K63*1000), "")</f>
        <v>0</v>
      </c>
      <c r="L63" s="2">
        <f ca="1">_xlfn.IFNA(MAX(ABS(INDIRECT("'" &amp; L$2 &amp; "'!E" &amp; ROWS!L63)-MEMORY!L63*1000), ABS(INDIRECT("'" &amp; L$2 &amp; "'!I" &amp; ROWS!L63)-MEMORY!L63*1000), ABS(INDIRECT("'" &amp; L$2 &amp; "'!M" &amp; ROWS!L63)-MEMORY!L63*1000))/(MEMORY!L63*1000), "")</f>
        <v>0</v>
      </c>
      <c r="M63" s="2" t="str">
        <f ca="1">_xlfn.IFNA(MAX(ABS(INDIRECT("'" &amp; M$2 &amp; "'!E" &amp; ROWS!M63)-MEMORY!M63*1000), ABS(INDIRECT("'" &amp; M$2 &amp; "'!I" &amp; ROWS!M63)-MEMORY!M63*1000), ABS(INDIRECT("'" &amp; M$2 &amp; "'!M" &amp; ROWS!M63)-MEMORY!M63*1000))/(MEMORY!M63*1000), "")</f>
        <v/>
      </c>
      <c r="N63" s="2" t="str">
        <f ca="1">_xlfn.IFNA(MAX(ABS(INDIRECT("'" &amp; N$2 &amp; "'!E" &amp; ROWS!N63)-MEMORY!N63*1000), ABS(INDIRECT("'" &amp; N$2 &amp; "'!I" &amp; ROWS!N63)-MEMORY!N63*1000), ABS(INDIRECT("'" &amp; N$2 &amp; "'!M" &amp; ROWS!N63)-MEMORY!N63*1000))/(MEMORY!N63*1000), "")</f>
        <v/>
      </c>
      <c r="O63" s="2" t="str">
        <f ca="1">_xlfn.IFNA(MAX(ABS(INDIRECT("'" &amp; O$2 &amp; "'!E" &amp; ROWS!O63)-MEMORY!O63*1000), ABS(INDIRECT("'" &amp; O$2 &amp; "'!I" &amp; ROWS!O63)-MEMORY!O63*1000), ABS(INDIRECT("'" &amp; O$2 &amp; "'!M" &amp; ROWS!O63)-MEMORY!O63*1000))/(MEMORY!O63*1000), "")</f>
        <v/>
      </c>
      <c r="P63" s="2" t="str">
        <f ca="1">_xlfn.IFNA(MAX(ABS(INDIRECT("'" &amp; P$2 &amp; "'!E" &amp; ROWS!P63)-MEMORY!P63*1000), ABS(INDIRECT("'" &amp; P$2 &amp; "'!I" &amp; ROWS!P63)-MEMORY!P63*1000), ABS(INDIRECT("'" &amp; P$2 &amp; "'!M" &amp; ROWS!P63)-MEMORY!P63*1000))/(MEMORY!P63*1000), "")</f>
        <v/>
      </c>
      <c r="Q63" s="2" t="str">
        <f ca="1">_xlfn.IFNA(MAX(ABS(INDIRECT("'" &amp; Q$2 &amp; "'!E" &amp; ROWS!Q63)-MEMORY!Q63*1000), ABS(INDIRECT("'" &amp; Q$2 &amp; "'!I" &amp; ROWS!Q63)-MEMORY!Q63*1000), ABS(INDIRECT("'" &amp; Q$2 &amp; "'!M" &amp; ROWS!Q63)-MEMORY!Q63*1000))/(MEMORY!Q63*1000), "")</f>
        <v/>
      </c>
      <c r="R63" s="2">
        <f ca="1">_xlfn.IFNA(MAX(ABS(INDIRECT("'" &amp; R$2 &amp; "'!E" &amp; ROWS!R63)-MEMORY!R63*1000), ABS(INDIRECT("'" &amp; R$2 &amp; "'!I" &amp; ROWS!R63)-MEMORY!R63*1000), ABS(INDIRECT("'" &amp; R$2 &amp; "'!M" &amp; ROWS!R63)-MEMORY!R63*1000))/(MEMORY!R63*1000), "")</f>
        <v>0</v>
      </c>
      <c r="S63" s="2">
        <f ca="1">_xlfn.IFNA(MAX(ABS(INDIRECT("'" &amp; S$2 &amp; "'!E" &amp; ROWS!S63)-MEMORY!S63*1000), ABS(INDIRECT("'" &amp; S$2 &amp; "'!I" &amp; ROWS!S63)-MEMORY!S63*1000), ABS(INDIRECT("'" &amp; S$2 &amp; "'!M" &amp; ROWS!S63)-MEMORY!S63*1000))/(MEMORY!S63*1000), "")</f>
        <v>0</v>
      </c>
      <c r="T63" s="2">
        <f ca="1">_xlfn.IFNA(MAX(ABS(INDIRECT("'" &amp; T$2 &amp; "'!E" &amp; ROWS!T63)-MEMORY!T63*1000), ABS(INDIRECT("'" &amp; T$2 &amp; "'!I" &amp; ROWS!T63)-MEMORY!T63*1000), ABS(INDIRECT("'" &amp; T$2 &amp; "'!M" &amp; ROWS!T63)-MEMORY!T63*1000))/(MEMORY!T63*1000), "")</f>
        <v>0</v>
      </c>
      <c r="U63" s="2" t="str">
        <f ca="1">_xlfn.IFNA(MAX(ABS(INDIRECT("'" &amp; U$2 &amp; "'!E" &amp; ROWS!U63)-MEMORY!U63*1000), ABS(INDIRECT("'" &amp; U$2 &amp; "'!I" &amp; ROWS!U63)-MEMORY!U63*1000), ABS(INDIRECT("'" &amp; U$2 &amp; "'!M" &amp; ROWS!U63)-MEMORY!U63*1000))/(MEMORY!U63*1000), "")</f>
        <v/>
      </c>
      <c r="V63" s="2" t="str">
        <f ca="1">_xlfn.IFNA(MAX(ABS(INDIRECT("'" &amp; V$2 &amp; "'!E" &amp; ROWS!V63)-MEMORY!V63*1000), ABS(INDIRECT("'" &amp; V$2 &amp; "'!I" &amp; ROWS!V63)-MEMORY!V63*1000), ABS(INDIRECT("'" &amp; V$2 &amp; "'!M" &amp; ROWS!V63)-MEMORY!V63*1000))/(MEMORY!V63*1000), "")</f>
        <v/>
      </c>
      <c r="W63" s="2" t="str">
        <f ca="1">_xlfn.IFNA(MAX(ABS(INDIRECT("'" &amp; W$2 &amp; "'!E" &amp; ROWS!W63)-MEMORY!W63*1000), ABS(INDIRECT("'" &amp; W$2 &amp; "'!I" &amp; ROWS!W63)-MEMORY!W63*1000), ABS(INDIRECT("'" &amp; W$2 &amp; "'!M" &amp; ROWS!W63)-MEMORY!W63*1000))/(MEMORY!W63*1000), "")</f>
        <v/>
      </c>
      <c r="X63" s="2" t="str">
        <f ca="1">_xlfn.IFNA(MAX(ABS(INDIRECT("'" &amp; X$2 &amp; "'!E" &amp; ROWS!X63)-MEMORY!X63*1000), ABS(INDIRECT("'" &amp; X$2 &amp; "'!I" &amp; ROWS!X63)-MEMORY!X63*1000), ABS(INDIRECT("'" &amp; X$2 &amp; "'!M" &amp; ROWS!X63)-MEMORY!X63*1000))/(MEMORY!X63*1000), "")</f>
        <v/>
      </c>
      <c r="Y63" s="2" t="str">
        <f ca="1">_xlfn.IFNA(MAX(ABS(INDIRECT("'" &amp; Y$2 &amp; "'!E" &amp; ROWS!Y63)-MEMORY!Y63*1000), ABS(INDIRECT("'" &amp; Y$2 &amp; "'!I" &amp; ROWS!Y63)-MEMORY!Y63*1000), ABS(INDIRECT("'" &amp; Y$2 &amp; "'!M" &amp; ROWS!Y63)-MEMORY!Y63*1000))/(MEMORY!Y63*1000), "")</f>
        <v/>
      </c>
    </row>
    <row r="64" spans="1:25" x14ac:dyDescent="0.25">
      <c r="A64" t="str">
        <f>METRICS!A63</f>
        <v>monitor</v>
      </c>
      <c r="B64" s="2">
        <f ca="1">_xlfn.IFNA(MAX(ABS(INDIRECT("'" &amp; B$2 &amp; "'!E" &amp; ROWS!B64)-MEMORY!B64*1000), ABS(INDIRECT("'" &amp; B$2 &amp; "'!I" &amp; ROWS!B64)-MEMORY!B64*1000), ABS(INDIRECT("'" &amp; B$2 &amp; "'!M" &amp; ROWS!B64)-MEMORY!B64*1000))/(MEMORY!B64*1000), "")</f>
        <v>0</v>
      </c>
      <c r="C64" s="2">
        <f ca="1">_xlfn.IFNA(MAX(ABS(INDIRECT("'" &amp; C$2 &amp; "'!E" &amp; ROWS!C64)-MEMORY!C64*1000), ABS(INDIRECT("'" &amp; C$2 &amp; "'!I" &amp; ROWS!C64)-MEMORY!C64*1000), ABS(INDIRECT("'" &amp; C$2 &amp; "'!M" &amp; ROWS!C64)-MEMORY!C64*1000))/(MEMORY!C64*1000), "")</f>
        <v>1.2635835228708617E-4</v>
      </c>
      <c r="D64" s="2">
        <f ca="1">_xlfn.IFNA(MAX(ABS(INDIRECT("'" &amp; D$2 &amp; "'!E" &amp; ROWS!D64)-MEMORY!D64*1000), ABS(INDIRECT("'" &amp; D$2 &amp; "'!I" &amp; ROWS!D64)-MEMORY!D64*1000), ABS(INDIRECT("'" &amp; D$2 &amp; "'!M" &amp; ROWS!D64)-MEMORY!D64*1000))/(MEMORY!D64*1000), "")</f>
        <v>0</v>
      </c>
      <c r="E64" s="2">
        <f ca="1">_xlfn.IFNA(MAX(ABS(INDIRECT("'" &amp; E$2 &amp; "'!E" &amp; ROWS!E64)-MEMORY!E64*1000), ABS(INDIRECT("'" &amp; E$2 &amp; "'!I" &amp; ROWS!E64)-MEMORY!E64*1000), ABS(INDIRECT("'" &amp; E$2 &amp; "'!M" &amp; ROWS!E64)-MEMORY!E64*1000))/(MEMORY!E64*1000), "")</f>
        <v>0</v>
      </c>
      <c r="F64" s="2">
        <f ca="1">_xlfn.IFNA(MAX(ABS(INDIRECT("'" &amp; F$2 &amp; "'!E" &amp; ROWS!F64)-MEMORY!F64*1000), ABS(INDIRECT("'" &amp; F$2 &amp; "'!I" &amp; ROWS!F64)-MEMORY!F64*1000), ABS(INDIRECT("'" &amp; F$2 &amp; "'!M" &amp; ROWS!F64)-MEMORY!F64*1000))/(MEMORY!F64*1000), "")</f>
        <v>7.3482428115015971E-4</v>
      </c>
      <c r="G64" s="2">
        <f ca="1">_xlfn.IFNA(MAX(ABS(INDIRECT("'" &amp; G$2 &amp; "'!E" &amp; ROWS!G64)-MEMORY!G64*1000), ABS(INDIRECT("'" &amp; G$2 &amp; "'!I" &amp; ROWS!G64)-MEMORY!G64*1000), ABS(INDIRECT("'" &amp; G$2 &amp; "'!M" &amp; ROWS!G64)-MEMORY!G64*1000))/(MEMORY!G64*1000), "")</f>
        <v>0</v>
      </c>
      <c r="H64" s="2" t="str">
        <f ca="1">_xlfn.IFNA(MAX(ABS(INDIRECT("'" &amp; H$2 &amp; "'!E" &amp; ROWS!H64)-MEMORY!H64*1000), ABS(INDIRECT("'" &amp; H$2 &amp; "'!I" &amp; ROWS!H64)-MEMORY!H64*1000), ABS(INDIRECT("'" &amp; H$2 &amp; "'!M" &amp; ROWS!H64)-MEMORY!H64*1000))/(MEMORY!H64*1000), "")</f>
        <v/>
      </c>
      <c r="I64" s="2" t="str">
        <f ca="1">_xlfn.IFNA(MAX(ABS(INDIRECT("'" &amp; I$2 &amp; "'!E" &amp; ROWS!I64)-MEMORY!I64*1000), ABS(INDIRECT("'" &amp; I$2 &amp; "'!I" &amp; ROWS!I64)-MEMORY!I64*1000), ABS(INDIRECT("'" &amp; I$2 &amp; "'!M" &amp; ROWS!I64)-MEMORY!I64*1000))/(MEMORY!I64*1000), "")</f>
        <v/>
      </c>
      <c r="J64" s="2">
        <f ca="1">_xlfn.IFNA(MAX(ABS(INDIRECT("'" &amp; J$2 &amp; "'!E" &amp; ROWS!J64)-MEMORY!J64*1000), ABS(INDIRECT("'" &amp; J$2 &amp; "'!I" &amp; ROWS!J64)-MEMORY!J64*1000), ABS(INDIRECT("'" &amp; J$2 &amp; "'!M" &amp; ROWS!J64)-MEMORY!J64*1000))/(MEMORY!J64*1000), "")</f>
        <v>0</v>
      </c>
      <c r="K64" s="2">
        <f ca="1">_xlfn.IFNA(MAX(ABS(INDIRECT("'" &amp; K$2 &amp; "'!E" &amp; ROWS!K64)-MEMORY!K64*1000), ABS(INDIRECT("'" &amp; K$2 &amp; "'!I" &amp; ROWS!K64)-MEMORY!K64*1000), ABS(INDIRECT("'" &amp; K$2 &amp; "'!M" &amp; ROWS!K64)-MEMORY!K64*1000))/(MEMORY!K64*1000), "")</f>
        <v>3.3422459893048126E-4</v>
      </c>
      <c r="L64" s="2">
        <f ca="1">_xlfn.IFNA(MAX(ABS(INDIRECT("'" &amp; L$2 &amp; "'!E" &amp; ROWS!L64)-MEMORY!L64*1000), ABS(INDIRECT("'" &amp; L$2 &amp; "'!I" &amp; ROWS!L64)-MEMORY!L64*1000), ABS(INDIRECT("'" &amp; L$2 &amp; "'!M" &amp; ROWS!L64)-MEMORY!L64*1000))/(MEMORY!L64*1000), "")</f>
        <v>0</v>
      </c>
      <c r="M64" s="2">
        <f ca="1">_xlfn.IFNA(MAX(ABS(INDIRECT("'" &amp; M$2 &amp; "'!E" &amp; ROWS!M64)-MEMORY!M64*1000), ABS(INDIRECT("'" &amp; M$2 &amp; "'!I" &amp; ROWS!M64)-MEMORY!M64*1000), ABS(INDIRECT("'" &amp; M$2 &amp; "'!M" &amp; ROWS!M64)-MEMORY!M64*1000))/(MEMORY!M64*1000), "")</f>
        <v>0</v>
      </c>
      <c r="N64" s="2">
        <f ca="1">_xlfn.IFNA(MAX(ABS(INDIRECT("'" &amp; N$2 &amp; "'!E" &amp; ROWS!N64)-MEMORY!N64*1000), ABS(INDIRECT("'" &amp; N$2 &amp; "'!I" &amp; ROWS!N64)-MEMORY!N64*1000), ABS(INDIRECT("'" &amp; N$2 &amp; "'!M" &amp; ROWS!N64)-MEMORY!N64*1000))/(MEMORY!N64*1000), "")</f>
        <v>0</v>
      </c>
      <c r="O64" s="2">
        <f ca="1">_xlfn.IFNA(MAX(ABS(INDIRECT("'" &amp; O$2 &amp; "'!E" &amp; ROWS!O64)-MEMORY!O64*1000), ABS(INDIRECT("'" &amp; O$2 &amp; "'!I" &amp; ROWS!O64)-MEMORY!O64*1000), ABS(INDIRECT("'" &amp; O$2 &amp; "'!M" &amp; ROWS!O64)-MEMORY!O64*1000))/(MEMORY!O64*1000), "")</f>
        <v>0</v>
      </c>
      <c r="P64" s="2" t="str">
        <f ca="1">_xlfn.IFNA(MAX(ABS(INDIRECT("'" &amp; P$2 &amp; "'!E" &amp; ROWS!P64)-MEMORY!P64*1000), ABS(INDIRECT("'" &amp; P$2 &amp; "'!I" &amp; ROWS!P64)-MEMORY!P64*1000), ABS(INDIRECT("'" &amp; P$2 &amp; "'!M" &amp; ROWS!P64)-MEMORY!P64*1000))/(MEMORY!P64*1000), "")</f>
        <v/>
      </c>
      <c r="Q64" s="2" t="str">
        <f ca="1">_xlfn.IFNA(MAX(ABS(INDIRECT("'" &amp; Q$2 &amp; "'!E" &amp; ROWS!Q64)-MEMORY!Q64*1000), ABS(INDIRECT("'" &amp; Q$2 &amp; "'!I" &amp; ROWS!Q64)-MEMORY!Q64*1000), ABS(INDIRECT("'" &amp; Q$2 &amp; "'!M" &amp; ROWS!Q64)-MEMORY!Q64*1000))/(MEMORY!Q64*1000), "")</f>
        <v/>
      </c>
      <c r="R64" s="2">
        <f ca="1">_xlfn.IFNA(MAX(ABS(INDIRECT("'" &amp; R$2 &amp; "'!E" &amp; ROWS!R64)-MEMORY!R64*1000), ABS(INDIRECT("'" &amp; R$2 &amp; "'!I" &amp; ROWS!R64)-MEMORY!R64*1000), ABS(INDIRECT("'" &amp; R$2 &amp; "'!M" &amp; ROWS!R64)-MEMORY!R64*1000))/(MEMORY!R64*1000), "")</f>
        <v>0</v>
      </c>
      <c r="S64" s="2">
        <f ca="1">_xlfn.IFNA(MAX(ABS(INDIRECT("'" &amp; S$2 &amp; "'!E" &amp; ROWS!S64)-MEMORY!S64*1000), ABS(INDIRECT("'" &amp; S$2 &amp; "'!I" &amp; ROWS!S64)-MEMORY!S64*1000), ABS(INDIRECT("'" &amp; S$2 &amp; "'!M" &amp; ROWS!S64)-MEMORY!S64*1000))/(MEMORY!S64*1000), "")</f>
        <v>0</v>
      </c>
      <c r="T64" s="2">
        <f ca="1">_xlfn.IFNA(MAX(ABS(INDIRECT("'" &amp; T$2 &amp; "'!E" &amp; ROWS!T64)-MEMORY!T64*1000), ABS(INDIRECT("'" &amp; T$2 &amp; "'!I" &amp; ROWS!T64)-MEMORY!T64*1000), ABS(INDIRECT("'" &amp; T$2 &amp; "'!M" &amp; ROWS!T64)-MEMORY!T64*1000))/(MEMORY!T64*1000), "")</f>
        <v>0</v>
      </c>
      <c r="U64" s="2">
        <f ca="1">_xlfn.IFNA(MAX(ABS(INDIRECT("'" &amp; U$2 &amp; "'!E" &amp; ROWS!U64)-MEMORY!U64*1000), ABS(INDIRECT("'" &amp; U$2 &amp; "'!I" &amp; ROWS!U64)-MEMORY!U64*1000), ABS(INDIRECT("'" &amp; U$2 &amp; "'!M" &amp; ROWS!U64)-MEMORY!U64*1000))/(MEMORY!U64*1000), "")</f>
        <v>0</v>
      </c>
      <c r="V64" s="2">
        <f ca="1">_xlfn.IFNA(MAX(ABS(INDIRECT("'" &amp; V$2 &amp; "'!E" &amp; ROWS!V64)-MEMORY!V64*1000), ABS(INDIRECT("'" &amp; V$2 &amp; "'!I" &amp; ROWS!V64)-MEMORY!V64*1000), ABS(INDIRECT("'" &amp; V$2 &amp; "'!M" &amp; ROWS!V64)-MEMORY!V64*1000))/(MEMORY!V64*1000), "")</f>
        <v>0</v>
      </c>
      <c r="W64" s="2">
        <f ca="1">_xlfn.IFNA(MAX(ABS(INDIRECT("'" &amp; W$2 &amp; "'!E" &amp; ROWS!W64)-MEMORY!W64*1000), ABS(INDIRECT("'" &amp; W$2 &amp; "'!I" &amp; ROWS!W64)-MEMORY!W64*1000), ABS(INDIRECT("'" &amp; W$2 &amp; "'!M" &amp; ROWS!W64)-MEMORY!W64*1000))/(MEMORY!W64*1000), "")</f>
        <v>0</v>
      </c>
      <c r="X64" s="2" t="str">
        <f ca="1">_xlfn.IFNA(MAX(ABS(INDIRECT("'" &amp; X$2 &amp; "'!E" &amp; ROWS!X64)-MEMORY!X64*1000), ABS(INDIRECT("'" &amp; X$2 &amp; "'!I" &amp; ROWS!X64)-MEMORY!X64*1000), ABS(INDIRECT("'" &amp; X$2 &amp; "'!M" &amp; ROWS!X64)-MEMORY!X64*1000))/(MEMORY!X64*1000), "")</f>
        <v/>
      </c>
      <c r="Y64" s="2" t="str">
        <f ca="1">_xlfn.IFNA(MAX(ABS(INDIRECT("'" &amp; Y$2 &amp; "'!E" &amp; ROWS!Y64)-MEMORY!Y64*1000), ABS(INDIRECT("'" &amp; Y$2 &amp; "'!I" &amp; ROWS!Y64)-MEMORY!Y64*1000), ABS(INDIRECT("'" &amp; Y$2 &amp; "'!M" &amp; ROWS!Y64)-MEMORY!Y64*1000))/(MEMORY!Y64*1000), "")</f>
        <v/>
      </c>
    </row>
    <row r="65" spans="1:25" x14ac:dyDescent="0.25">
      <c r="A65" t="str">
        <f>METRICS!A64</f>
        <v>multi-monitor</v>
      </c>
      <c r="B65" s="2">
        <f ca="1">_xlfn.IFNA(MAX(ABS(INDIRECT("'" &amp; B$2 &amp; "'!E" &amp; ROWS!B65)-MEMORY!B65*1000), ABS(INDIRECT("'" &amp; B$2 &amp; "'!I" &amp; ROWS!B65)-MEMORY!B65*1000), ABS(INDIRECT("'" &amp; B$2 &amp; "'!M" &amp; ROWS!B65)-MEMORY!B65*1000))/(MEMORY!B65*1000), "")</f>
        <v>0</v>
      </c>
      <c r="C65" s="2">
        <f ca="1">_xlfn.IFNA(MAX(ABS(INDIRECT("'" &amp; C$2 &amp; "'!E" &amp; ROWS!C65)-MEMORY!C65*1000), ABS(INDIRECT("'" &amp; C$2 &amp; "'!I" &amp; ROWS!C65)-MEMORY!C65*1000), ABS(INDIRECT("'" &amp; C$2 &amp; "'!M" &amp; ROWS!C65)-MEMORY!C65*1000))/(MEMORY!C65*1000), "")</f>
        <v>0</v>
      </c>
      <c r="D65" s="2">
        <f ca="1">_xlfn.IFNA(MAX(ABS(INDIRECT("'" &amp; D$2 &amp; "'!E" &amp; ROWS!D65)-MEMORY!D65*1000), ABS(INDIRECT("'" &amp; D$2 &amp; "'!I" &amp; ROWS!D65)-MEMORY!D65*1000), ABS(INDIRECT("'" &amp; D$2 &amp; "'!M" &amp; ROWS!D65)-MEMORY!D65*1000))/(MEMORY!D65*1000), "")</f>
        <v>0</v>
      </c>
      <c r="E65" s="2" t="str">
        <f ca="1">_xlfn.IFNA(MAX(ABS(INDIRECT("'" &amp; E$2 &amp; "'!E" &amp; ROWS!E65)-MEMORY!E65*1000), ABS(INDIRECT("'" &amp; E$2 &amp; "'!I" &amp; ROWS!E65)-MEMORY!E65*1000), ABS(INDIRECT("'" &amp; E$2 &amp; "'!M" &amp; ROWS!E65)-MEMORY!E65*1000))/(MEMORY!E65*1000), "")</f>
        <v/>
      </c>
      <c r="F65" s="2" t="str">
        <f ca="1">_xlfn.IFNA(MAX(ABS(INDIRECT("'" &amp; F$2 &amp; "'!E" &amp; ROWS!F65)-MEMORY!F65*1000), ABS(INDIRECT("'" &amp; F$2 &amp; "'!I" &amp; ROWS!F65)-MEMORY!F65*1000), ABS(INDIRECT("'" &amp; F$2 &amp; "'!M" &amp; ROWS!F65)-MEMORY!F65*1000))/(MEMORY!F65*1000), "")</f>
        <v/>
      </c>
      <c r="G65" s="2" t="str">
        <f ca="1">_xlfn.IFNA(MAX(ABS(INDIRECT("'" &amp; G$2 &amp; "'!E" &amp; ROWS!G65)-MEMORY!G65*1000), ABS(INDIRECT("'" &amp; G$2 &amp; "'!I" &amp; ROWS!G65)-MEMORY!G65*1000), ABS(INDIRECT("'" &amp; G$2 &amp; "'!M" &amp; ROWS!G65)-MEMORY!G65*1000))/(MEMORY!G65*1000), "")</f>
        <v/>
      </c>
      <c r="H65" s="2" t="str">
        <f ca="1">_xlfn.IFNA(MAX(ABS(INDIRECT("'" &amp; H$2 &amp; "'!E" &amp; ROWS!H65)-MEMORY!H65*1000), ABS(INDIRECT("'" &amp; H$2 &amp; "'!I" &amp; ROWS!H65)-MEMORY!H65*1000), ABS(INDIRECT("'" &amp; H$2 &amp; "'!M" &amp; ROWS!H65)-MEMORY!H65*1000))/(MEMORY!H65*1000), "")</f>
        <v/>
      </c>
      <c r="I65" s="2" t="str">
        <f ca="1">_xlfn.IFNA(MAX(ABS(INDIRECT("'" &amp; I$2 &amp; "'!E" &amp; ROWS!I65)-MEMORY!I65*1000), ABS(INDIRECT("'" &amp; I$2 &amp; "'!I" &amp; ROWS!I65)-MEMORY!I65*1000), ABS(INDIRECT("'" &amp; I$2 &amp; "'!M" &amp; ROWS!I65)-MEMORY!I65*1000))/(MEMORY!I65*1000), "")</f>
        <v/>
      </c>
      <c r="J65" s="2">
        <f ca="1">_xlfn.IFNA(MAX(ABS(INDIRECT("'" &amp; J$2 &amp; "'!E" &amp; ROWS!J65)-MEMORY!J65*1000), ABS(INDIRECT("'" &amp; J$2 &amp; "'!I" &amp; ROWS!J65)-MEMORY!J65*1000), ABS(INDIRECT("'" &amp; J$2 &amp; "'!M" &amp; ROWS!J65)-MEMORY!J65*1000))/(MEMORY!J65*1000), "")</f>
        <v>0</v>
      </c>
      <c r="K65" s="2">
        <f ca="1">_xlfn.IFNA(MAX(ABS(INDIRECT("'" &amp; K$2 &amp; "'!E" &amp; ROWS!K65)-MEMORY!K65*1000), ABS(INDIRECT("'" &amp; K$2 &amp; "'!I" &amp; ROWS!K65)-MEMORY!K65*1000), ABS(INDIRECT("'" &amp; K$2 &amp; "'!M" &amp; ROWS!K65)-MEMORY!K65*1000))/(MEMORY!K65*1000), "")</f>
        <v>0</v>
      </c>
      <c r="L65" s="2">
        <f ca="1">_xlfn.IFNA(MAX(ABS(INDIRECT("'" &amp; L$2 &amp; "'!E" &amp; ROWS!L65)-MEMORY!L65*1000), ABS(INDIRECT("'" &amp; L$2 &amp; "'!I" &amp; ROWS!L65)-MEMORY!L65*1000), ABS(INDIRECT("'" &amp; L$2 &amp; "'!M" &amp; ROWS!L65)-MEMORY!L65*1000))/(MEMORY!L65*1000), "")</f>
        <v>0</v>
      </c>
      <c r="M65" s="2" t="str">
        <f ca="1">_xlfn.IFNA(MAX(ABS(INDIRECT("'" &amp; M$2 &amp; "'!E" &amp; ROWS!M65)-MEMORY!M65*1000), ABS(INDIRECT("'" &amp; M$2 &amp; "'!I" &amp; ROWS!M65)-MEMORY!M65*1000), ABS(INDIRECT("'" &amp; M$2 &amp; "'!M" &amp; ROWS!M65)-MEMORY!M65*1000))/(MEMORY!M65*1000), "")</f>
        <v/>
      </c>
      <c r="N65" s="2" t="str">
        <f ca="1">_xlfn.IFNA(MAX(ABS(INDIRECT("'" &amp; N$2 &amp; "'!E" &amp; ROWS!N65)-MEMORY!N65*1000), ABS(INDIRECT("'" &amp; N$2 &amp; "'!I" &amp; ROWS!N65)-MEMORY!N65*1000), ABS(INDIRECT("'" &amp; N$2 &amp; "'!M" &amp; ROWS!N65)-MEMORY!N65*1000))/(MEMORY!N65*1000), "")</f>
        <v/>
      </c>
      <c r="O65" s="2" t="str">
        <f ca="1">_xlfn.IFNA(MAX(ABS(INDIRECT("'" &amp; O$2 &amp; "'!E" &amp; ROWS!O65)-MEMORY!O65*1000), ABS(INDIRECT("'" &amp; O$2 &amp; "'!I" &amp; ROWS!O65)-MEMORY!O65*1000), ABS(INDIRECT("'" &amp; O$2 &amp; "'!M" &amp; ROWS!O65)-MEMORY!O65*1000))/(MEMORY!O65*1000), "")</f>
        <v/>
      </c>
      <c r="P65" s="2" t="str">
        <f ca="1">_xlfn.IFNA(MAX(ABS(INDIRECT("'" &amp; P$2 &amp; "'!E" &amp; ROWS!P65)-MEMORY!P65*1000), ABS(INDIRECT("'" &amp; P$2 &amp; "'!I" &amp; ROWS!P65)-MEMORY!P65*1000), ABS(INDIRECT("'" &amp; P$2 &amp; "'!M" &amp; ROWS!P65)-MEMORY!P65*1000))/(MEMORY!P65*1000), "")</f>
        <v/>
      </c>
      <c r="Q65" s="2" t="str">
        <f ca="1">_xlfn.IFNA(MAX(ABS(INDIRECT("'" &amp; Q$2 &amp; "'!E" &amp; ROWS!Q65)-MEMORY!Q65*1000), ABS(INDIRECT("'" &amp; Q$2 &amp; "'!I" &amp; ROWS!Q65)-MEMORY!Q65*1000), ABS(INDIRECT("'" &amp; Q$2 &amp; "'!M" &amp; ROWS!Q65)-MEMORY!Q65*1000))/(MEMORY!Q65*1000), "")</f>
        <v/>
      </c>
      <c r="R65" s="2">
        <f ca="1">_xlfn.IFNA(MAX(ABS(INDIRECT("'" &amp; R$2 &amp; "'!E" &amp; ROWS!R65)-MEMORY!R65*1000), ABS(INDIRECT("'" &amp; R$2 &amp; "'!I" &amp; ROWS!R65)-MEMORY!R65*1000), ABS(INDIRECT("'" &amp; R$2 &amp; "'!M" &amp; ROWS!R65)-MEMORY!R65*1000))/(MEMORY!R65*1000), "")</f>
        <v>0</v>
      </c>
      <c r="S65" s="2">
        <f ca="1">_xlfn.IFNA(MAX(ABS(INDIRECT("'" &amp; S$2 &amp; "'!E" &amp; ROWS!S65)-MEMORY!S65*1000), ABS(INDIRECT("'" &amp; S$2 &amp; "'!I" &amp; ROWS!S65)-MEMORY!S65*1000), ABS(INDIRECT("'" &amp; S$2 &amp; "'!M" &amp; ROWS!S65)-MEMORY!S65*1000))/(MEMORY!S65*1000), "")</f>
        <v>0</v>
      </c>
      <c r="T65" s="2">
        <f ca="1">_xlfn.IFNA(MAX(ABS(INDIRECT("'" &amp; T$2 &amp; "'!E" &amp; ROWS!T65)-MEMORY!T65*1000), ABS(INDIRECT("'" &amp; T$2 &amp; "'!I" &amp; ROWS!T65)-MEMORY!T65*1000), ABS(INDIRECT("'" &amp; T$2 &amp; "'!M" &amp; ROWS!T65)-MEMORY!T65*1000))/(MEMORY!T65*1000), "")</f>
        <v>0</v>
      </c>
      <c r="U65" s="2" t="str">
        <f ca="1">_xlfn.IFNA(MAX(ABS(INDIRECT("'" &amp; U$2 &amp; "'!E" &amp; ROWS!U65)-MEMORY!U65*1000), ABS(INDIRECT("'" &amp; U$2 &amp; "'!I" &amp; ROWS!U65)-MEMORY!U65*1000), ABS(INDIRECT("'" &amp; U$2 &amp; "'!M" &amp; ROWS!U65)-MEMORY!U65*1000))/(MEMORY!U65*1000), "")</f>
        <v/>
      </c>
      <c r="V65" s="2" t="str">
        <f ca="1">_xlfn.IFNA(MAX(ABS(INDIRECT("'" &amp; V$2 &amp; "'!E" &amp; ROWS!V65)-MEMORY!V65*1000), ABS(INDIRECT("'" &amp; V$2 &amp; "'!I" &amp; ROWS!V65)-MEMORY!V65*1000), ABS(INDIRECT("'" &amp; V$2 &amp; "'!M" &amp; ROWS!V65)-MEMORY!V65*1000))/(MEMORY!V65*1000), "")</f>
        <v/>
      </c>
      <c r="W65" s="2" t="str">
        <f ca="1">_xlfn.IFNA(MAX(ABS(INDIRECT("'" &amp; W$2 &amp; "'!E" &amp; ROWS!W65)-MEMORY!W65*1000), ABS(INDIRECT("'" &amp; W$2 &amp; "'!I" &amp; ROWS!W65)-MEMORY!W65*1000), ABS(INDIRECT("'" &amp; W$2 &amp; "'!M" &amp; ROWS!W65)-MEMORY!W65*1000))/(MEMORY!W65*1000), "")</f>
        <v/>
      </c>
      <c r="X65" s="2" t="str">
        <f ca="1">_xlfn.IFNA(MAX(ABS(INDIRECT("'" &amp; X$2 &amp; "'!E" &amp; ROWS!X65)-MEMORY!X65*1000), ABS(INDIRECT("'" &amp; X$2 &amp; "'!I" &amp; ROWS!X65)-MEMORY!X65*1000), ABS(INDIRECT("'" &amp; X$2 &amp; "'!M" &amp; ROWS!X65)-MEMORY!X65*1000))/(MEMORY!X65*1000), "")</f>
        <v/>
      </c>
      <c r="Y65" s="2" t="str">
        <f ca="1">_xlfn.IFNA(MAX(ABS(INDIRECT("'" &amp; Y$2 &amp; "'!E" &amp; ROWS!Y65)-MEMORY!Y65*1000), ABS(INDIRECT("'" &amp; Y$2 &amp; "'!I" &amp; ROWS!Y65)-MEMORY!Y65*1000), ABS(INDIRECT("'" &amp; Y$2 &amp; "'!M" &amp; ROWS!Y65)-MEMORY!Y65*1000))/(MEMORY!Y65*1000), "")</f>
        <v/>
      </c>
    </row>
    <row r="66" spans="1:25" x14ac:dyDescent="0.25">
      <c r="A66" t="str">
        <f>METRICS!A65</f>
        <v>nested-types</v>
      </c>
      <c r="B66" s="2">
        <f ca="1">_xlfn.IFNA(MAX(ABS(INDIRECT("'" &amp; B$2 &amp; "'!E" &amp; ROWS!B66)-MEMORY!B66*1000), ABS(INDIRECT("'" &amp; B$2 &amp; "'!I" &amp; ROWS!B66)-MEMORY!B66*1000), ABS(INDIRECT("'" &amp; B$2 &amp; "'!M" &amp; ROWS!B66)-MEMORY!B66*1000))/(MEMORY!B66*1000), "")</f>
        <v>0</v>
      </c>
      <c r="C66" s="2">
        <f ca="1">_xlfn.IFNA(MAX(ABS(INDIRECT("'" &amp; C$2 &amp; "'!E" &amp; ROWS!C66)-MEMORY!C66*1000), ABS(INDIRECT("'" &amp; C$2 &amp; "'!I" &amp; ROWS!C66)-MEMORY!C66*1000), ABS(INDIRECT("'" &amp; C$2 &amp; "'!M" &amp; ROWS!C66)-MEMORY!C66*1000))/(MEMORY!C66*1000), "")</f>
        <v>0</v>
      </c>
      <c r="D66" s="2">
        <f ca="1">_xlfn.IFNA(MAX(ABS(INDIRECT("'" &amp; D$2 &amp; "'!E" &amp; ROWS!D66)-MEMORY!D66*1000), ABS(INDIRECT("'" &amp; D$2 &amp; "'!I" &amp; ROWS!D66)-MEMORY!D66*1000), ABS(INDIRECT("'" &amp; D$2 &amp; "'!M" &amp; ROWS!D66)-MEMORY!D66*1000))/(MEMORY!D66*1000), "")</f>
        <v>0</v>
      </c>
      <c r="E66" s="2">
        <f ca="1">_xlfn.IFNA(MAX(ABS(INDIRECT("'" &amp; E$2 &amp; "'!E" &amp; ROWS!E66)-MEMORY!E66*1000), ABS(INDIRECT("'" &amp; E$2 &amp; "'!I" &amp; ROWS!E66)-MEMORY!E66*1000), ABS(INDIRECT("'" &amp; E$2 &amp; "'!M" &amp; ROWS!E66)-MEMORY!E66*1000))/(MEMORY!E66*1000), "")</f>
        <v>0</v>
      </c>
      <c r="F66" s="2">
        <f ca="1">_xlfn.IFNA(MAX(ABS(INDIRECT("'" &amp; F$2 &amp; "'!E" &amp; ROWS!F66)-MEMORY!F66*1000), ABS(INDIRECT("'" &amp; F$2 &amp; "'!I" &amp; ROWS!F66)-MEMORY!F66*1000), ABS(INDIRECT("'" &amp; F$2 &amp; "'!M" &amp; ROWS!F66)-MEMORY!F66*1000))/(MEMORY!F66*1000), "")</f>
        <v>0</v>
      </c>
      <c r="G66" s="2">
        <f ca="1">_xlfn.IFNA(MAX(ABS(INDIRECT("'" &amp; G$2 &amp; "'!E" &amp; ROWS!G66)-MEMORY!G66*1000), ABS(INDIRECT("'" &amp; G$2 &amp; "'!I" &amp; ROWS!G66)-MEMORY!G66*1000), ABS(INDIRECT("'" &amp; G$2 &amp; "'!M" &amp; ROWS!G66)-MEMORY!G66*1000))/(MEMORY!G66*1000), "")</f>
        <v>0</v>
      </c>
      <c r="H66" s="2">
        <f ca="1">_xlfn.IFNA(MAX(ABS(INDIRECT("'" &amp; H$2 &amp; "'!E" &amp; ROWS!H66)-MEMORY!H66*1000), ABS(INDIRECT("'" &amp; H$2 &amp; "'!I" &amp; ROWS!H66)-MEMORY!H66*1000), ABS(INDIRECT("'" &amp; H$2 &amp; "'!M" &amp; ROWS!H66)-MEMORY!H66*1000))/(MEMORY!H66*1000), "")</f>
        <v>0</v>
      </c>
      <c r="I66" s="2">
        <f ca="1">_xlfn.IFNA(MAX(ABS(INDIRECT("'" &amp; I$2 &amp; "'!E" &amp; ROWS!I66)-MEMORY!I66*1000), ABS(INDIRECT("'" &amp; I$2 &amp; "'!I" &amp; ROWS!I66)-MEMORY!I66*1000), ABS(INDIRECT("'" &amp; I$2 &amp; "'!M" &amp; ROWS!I66)-MEMORY!I66*1000))/(MEMORY!I66*1000), "")</f>
        <v>9.4101831624936985E-4</v>
      </c>
      <c r="J66" s="2">
        <f ca="1">_xlfn.IFNA(MAX(ABS(INDIRECT("'" &amp; J$2 &amp; "'!E" &amp; ROWS!J66)-MEMORY!J66*1000), ABS(INDIRECT("'" &amp; J$2 &amp; "'!I" &amp; ROWS!J66)-MEMORY!J66*1000), ABS(INDIRECT("'" &amp; J$2 &amp; "'!M" &amp; ROWS!J66)-MEMORY!J66*1000))/(MEMORY!J66*1000), "")</f>
        <v>0</v>
      </c>
      <c r="K66" s="2">
        <f ca="1">_xlfn.IFNA(MAX(ABS(INDIRECT("'" &amp; K$2 &amp; "'!E" &amp; ROWS!K66)-MEMORY!K66*1000), ABS(INDIRECT("'" &amp; K$2 &amp; "'!I" &amp; ROWS!K66)-MEMORY!K66*1000), ABS(INDIRECT("'" &amp; K$2 &amp; "'!M" &amp; ROWS!K66)-MEMORY!K66*1000))/(MEMORY!K66*1000), "")</f>
        <v>0</v>
      </c>
      <c r="L66" s="2">
        <f ca="1">_xlfn.IFNA(MAX(ABS(INDIRECT("'" &amp; L$2 &amp; "'!E" &amp; ROWS!L66)-MEMORY!L66*1000), ABS(INDIRECT("'" &amp; L$2 &amp; "'!I" &amp; ROWS!L66)-MEMORY!L66*1000), ABS(INDIRECT("'" &amp; L$2 &amp; "'!M" &amp; ROWS!L66)-MEMORY!L66*1000))/(MEMORY!L66*1000), "")</f>
        <v>0</v>
      </c>
      <c r="M66" s="2">
        <f ca="1">_xlfn.IFNA(MAX(ABS(INDIRECT("'" &amp; M$2 &amp; "'!E" &amp; ROWS!M66)-MEMORY!M66*1000), ABS(INDIRECT("'" &amp; M$2 &amp; "'!I" &amp; ROWS!M66)-MEMORY!M66*1000), ABS(INDIRECT("'" &amp; M$2 &amp; "'!M" &amp; ROWS!M66)-MEMORY!M66*1000))/(MEMORY!M66*1000), "")</f>
        <v>0</v>
      </c>
      <c r="N66" s="2">
        <f ca="1">_xlfn.IFNA(MAX(ABS(INDIRECT("'" &amp; N$2 &amp; "'!E" &amp; ROWS!N66)-MEMORY!N66*1000), ABS(INDIRECT("'" &amp; N$2 &amp; "'!I" &amp; ROWS!N66)-MEMORY!N66*1000), ABS(INDIRECT("'" &amp; N$2 &amp; "'!M" &amp; ROWS!N66)-MEMORY!N66*1000))/(MEMORY!N66*1000), "")</f>
        <v>0</v>
      </c>
      <c r="O66" s="2">
        <f ca="1">_xlfn.IFNA(MAX(ABS(INDIRECT("'" &amp; O$2 &amp; "'!E" &amp; ROWS!O66)-MEMORY!O66*1000), ABS(INDIRECT("'" &amp; O$2 &amp; "'!I" &amp; ROWS!O66)-MEMORY!O66*1000), ABS(INDIRECT("'" &amp; O$2 &amp; "'!M" &amp; ROWS!O66)-MEMORY!O66*1000))/(MEMORY!O66*1000), "")</f>
        <v>0</v>
      </c>
      <c r="P66" s="2">
        <f ca="1">_xlfn.IFNA(MAX(ABS(INDIRECT("'" &amp; P$2 &amp; "'!E" &amp; ROWS!P66)-MEMORY!P66*1000), ABS(INDIRECT("'" &amp; P$2 &amp; "'!I" &amp; ROWS!P66)-MEMORY!P66*1000), ABS(INDIRECT("'" &amp; P$2 &amp; "'!M" &amp; ROWS!P66)-MEMORY!P66*1000))/(MEMORY!P66*1000), "")</f>
        <v>0</v>
      </c>
      <c r="Q66" s="2">
        <f ca="1">_xlfn.IFNA(MAX(ABS(INDIRECT("'" &amp; Q$2 &amp; "'!E" &amp; ROWS!Q66)-MEMORY!Q66*1000), ABS(INDIRECT("'" &amp; Q$2 &amp; "'!I" &amp; ROWS!Q66)-MEMORY!Q66*1000), ABS(INDIRECT("'" &amp; Q$2 &amp; "'!M" &amp; ROWS!Q66)-MEMORY!Q66*1000))/(MEMORY!Q66*1000), "")</f>
        <v>0</v>
      </c>
      <c r="R66" s="2">
        <f ca="1">_xlfn.IFNA(MAX(ABS(INDIRECT("'" &amp; R$2 &amp; "'!E" &amp; ROWS!R66)-MEMORY!R66*1000), ABS(INDIRECT("'" &amp; R$2 &amp; "'!I" &amp; ROWS!R66)-MEMORY!R66*1000), ABS(INDIRECT("'" &amp; R$2 &amp; "'!M" &amp; ROWS!R66)-MEMORY!R66*1000))/(MEMORY!R66*1000), "")</f>
        <v>0</v>
      </c>
      <c r="S66" s="2">
        <f ca="1">_xlfn.IFNA(MAX(ABS(INDIRECT("'" &amp; S$2 &amp; "'!E" &amp; ROWS!S66)-MEMORY!S66*1000), ABS(INDIRECT("'" &amp; S$2 &amp; "'!I" &amp; ROWS!S66)-MEMORY!S66*1000), ABS(INDIRECT("'" &amp; S$2 &amp; "'!M" &amp; ROWS!S66)-MEMORY!S66*1000))/(MEMORY!S66*1000), "")</f>
        <v>1.4224751066856331E-3</v>
      </c>
      <c r="T66" s="2">
        <f ca="1">_xlfn.IFNA(MAX(ABS(INDIRECT("'" &amp; T$2 &amp; "'!E" &amp; ROWS!T66)-MEMORY!T66*1000), ABS(INDIRECT("'" &amp; T$2 &amp; "'!I" &amp; ROWS!T66)-MEMORY!T66*1000), ABS(INDIRECT("'" &amp; T$2 &amp; "'!M" &amp; ROWS!T66)-MEMORY!T66*1000))/(MEMORY!T66*1000), "")</f>
        <v>0</v>
      </c>
      <c r="U66" s="2">
        <f ca="1">_xlfn.IFNA(MAX(ABS(INDIRECT("'" &amp; U$2 &amp; "'!E" &amp; ROWS!U66)-MEMORY!U66*1000), ABS(INDIRECT("'" &amp; U$2 &amp; "'!I" &amp; ROWS!U66)-MEMORY!U66*1000), ABS(INDIRECT("'" &amp; U$2 &amp; "'!M" &amp; ROWS!U66)-MEMORY!U66*1000))/(MEMORY!U66*1000), "")</f>
        <v>0</v>
      </c>
      <c r="V66" s="2">
        <f ca="1">_xlfn.IFNA(MAX(ABS(INDIRECT("'" &amp; V$2 &amp; "'!E" &amp; ROWS!V66)-MEMORY!V66*1000), ABS(INDIRECT("'" &amp; V$2 &amp; "'!I" &amp; ROWS!V66)-MEMORY!V66*1000), ABS(INDIRECT("'" &amp; V$2 &amp; "'!M" &amp; ROWS!V66)-MEMORY!V66*1000))/(MEMORY!V66*1000), "")</f>
        <v>0</v>
      </c>
      <c r="W66" s="2">
        <f ca="1">_xlfn.IFNA(MAX(ABS(INDIRECT("'" &amp; W$2 &amp; "'!E" &amp; ROWS!W66)-MEMORY!W66*1000), ABS(INDIRECT("'" &amp; W$2 &amp; "'!I" &amp; ROWS!W66)-MEMORY!W66*1000), ABS(INDIRECT("'" &amp; W$2 &amp; "'!M" &amp; ROWS!W66)-MEMORY!W66*1000))/(MEMORY!W66*1000), "")</f>
        <v>0</v>
      </c>
      <c r="X66" s="2">
        <f ca="1">_xlfn.IFNA(MAX(ABS(INDIRECT("'" &amp; X$2 &amp; "'!E" &amp; ROWS!X66)-MEMORY!X66*1000), ABS(INDIRECT("'" &amp; X$2 &amp; "'!I" &amp; ROWS!X66)-MEMORY!X66*1000), ABS(INDIRECT("'" &amp; X$2 &amp; "'!M" &amp; ROWS!X66)-MEMORY!X66*1000))/(MEMORY!X66*1000), "")</f>
        <v>0</v>
      </c>
      <c r="Y66" s="2">
        <f ca="1">_xlfn.IFNA(MAX(ABS(INDIRECT("'" &amp; Y$2 &amp; "'!E" &amp; ROWS!Y66)-MEMORY!Y66*1000), ABS(INDIRECT("'" &amp; Y$2 &amp; "'!I" &amp; ROWS!Y66)-MEMORY!Y66*1000), ABS(INDIRECT("'" &amp; Y$2 &amp; "'!M" &amp; ROWS!Y66)-MEMORY!Y66*1000))/(MEMORY!Y66*1000), "")</f>
        <v>0</v>
      </c>
    </row>
    <row r="67" spans="1:25" x14ac:dyDescent="0.25">
      <c r="A67" t="str">
        <f>METRICS!A66</f>
        <v>numericConstants</v>
      </c>
      <c r="B67" s="2">
        <f ca="1">_xlfn.IFNA(MAX(ABS(INDIRECT("'" &amp; B$2 &amp; "'!E" &amp; ROWS!B67)-MEMORY!B67*1000), ABS(INDIRECT("'" &amp; B$2 &amp; "'!I" &amp; ROWS!B67)-MEMORY!B67*1000), ABS(INDIRECT("'" &amp; B$2 &amp; "'!M" &amp; ROWS!B67)-MEMORY!B67*1000))/(MEMORY!B67*1000), "")</f>
        <v>0</v>
      </c>
      <c r="C67" s="2">
        <f ca="1">_xlfn.IFNA(MAX(ABS(INDIRECT("'" &amp; C$2 &amp; "'!E" &amp; ROWS!C67)-MEMORY!C67*1000), ABS(INDIRECT("'" &amp; C$2 &amp; "'!I" &amp; ROWS!C67)-MEMORY!C67*1000), ABS(INDIRECT("'" &amp; C$2 &amp; "'!M" &amp; ROWS!C67)-MEMORY!C67*1000))/(MEMORY!C67*1000), "")</f>
        <v>0</v>
      </c>
      <c r="D67" s="2">
        <f ca="1">_xlfn.IFNA(MAX(ABS(INDIRECT("'" &amp; D$2 &amp; "'!E" &amp; ROWS!D67)-MEMORY!D67*1000), ABS(INDIRECT("'" &amp; D$2 &amp; "'!I" &amp; ROWS!D67)-MEMORY!D67*1000), ABS(INDIRECT("'" &amp; D$2 &amp; "'!M" &amp; ROWS!D67)-MEMORY!D67*1000))/(MEMORY!D67*1000), "")</f>
        <v>0</v>
      </c>
      <c r="E67" s="2">
        <f ca="1">_xlfn.IFNA(MAX(ABS(INDIRECT("'" &amp; E$2 &amp; "'!E" &amp; ROWS!E67)-MEMORY!E67*1000), ABS(INDIRECT("'" &amp; E$2 &amp; "'!I" &amp; ROWS!E67)-MEMORY!E67*1000), ABS(INDIRECT("'" &amp; E$2 &amp; "'!M" &amp; ROWS!E67)-MEMORY!E67*1000))/(MEMORY!E67*1000), "")</f>
        <v>1.2437810945273632E-3</v>
      </c>
      <c r="F67" s="2">
        <f ca="1">_xlfn.IFNA(MAX(ABS(INDIRECT("'" &amp; F$2 &amp; "'!E" &amp; ROWS!F67)-MEMORY!F67*1000), ABS(INDIRECT("'" &amp; F$2 &amp; "'!I" &amp; ROWS!F67)-MEMORY!F67*1000), ABS(INDIRECT("'" &amp; F$2 &amp; "'!M" &amp; ROWS!F67)-MEMORY!F67*1000))/(MEMORY!F67*1000), "")</f>
        <v>0</v>
      </c>
      <c r="G67" s="2">
        <f ca="1">_xlfn.IFNA(MAX(ABS(INDIRECT("'" &amp; G$2 &amp; "'!E" &amp; ROWS!G67)-MEMORY!G67*1000), ABS(INDIRECT("'" &amp; G$2 &amp; "'!I" &amp; ROWS!G67)-MEMORY!G67*1000), ABS(INDIRECT("'" &amp; G$2 &amp; "'!M" &amp; ROWS!G67)-MEMORY!G67*1000))/(MEMORY!G67*1000), "")</f>
        <v>6.2695924764890286E-4</v>
      </c>
      <c r="H67" s="2">
        <f ca="1">_xlfn.IFNA(MAX(ABS(INDIRECT("'" &amp; H$2 &amp; "'!E" &amp; ROWS!H67)-MEMORY!H67*1000), ABS(INDIRECT("'" &amp; H$2 &amp; "'!I" &amp; ROWS!H67)-MEMORY!H67*1000), ABS(INDIRECT("'" &amp; H$2 &amp; "'!M" &amp; ROWS!H67)-MEMORY!H67*1000))/(MEMORY!H67*1000), "")</f>
        <v>0</v>
      </c>
      <c r="I67" s="2">
        <f ca="1">_xlfn.IFNA(MAX(ABS(INDIRECT("'" &amp; I$2 &amp; "'!E" &amp; ROWS!I67)-MEMORY!I67*1000), ABS(INDIRECT("'" &amp; I$2 &amp; "'!I" &amp; ROWS!I67)-MEMORY!I67*1000), ABS(INDIRECT("'" &amp; I$2 &amp; "'!M" &amp; ROWS!I67)-MEMORY!I67*1000))/(MEMORY!I67*1000), "")</f>
        <v>0</v>
      </c>
      <c r="J67" s="2">
        <f ca="1">_xlfn.IFNA(MAX(ABS(INDIRECT("'" &amp; J$2 &amp; "'!E" &amp; ROWS!J67)-MEMORY!J67*1000), ABS(INDIRECT("'" &amp; J$2 &amp; "'!I" &amp; ROWS!J67)-MEMORY!J67*1000), ABS(INDIRECT("'" &amp; J$2 &amp; "'!M" &amp; ROWS!J67)-MEMORY!J67*1000))/(MEMORY!J67*1000), "")</f>
        <v>0</v>
      </c>
      <c r="K67" s="2">
        <f ca="1">_xlfn.IFNA(MAX(ABS(INDIRECT("'" &amp; K$2 &amp; "'!E" &amp; ROWS!K67)-MEMORY!K67*1000), ABS(INDIRECT("'" &amp; K$2 &amp; "'!I" &amp; ROWS!K67)-MEMORY!K67*1000), ABS(INDIRECT("'" &amp; K$2 &amp; "'!M" &amp; ROWS!K67)-MEMORY!K67*1000))/(MEMORY!K67*1000), "")</f>
        <v>0</v>
      </c>
      <c r="L67" s="2">
        <f ca="1">_xlfn.IFNA(MAX(ABS(INDIRECT("'" &amp; L$2 &amp; "'!E" &amp; ROWS!L67)-MEMORY!L67*1000), ABS(INDIRECT("'" &amp; L$2 &amp; "'!I" &amp; ROWS!L67)-MEMORY!L67*1000), ABS(INDIRECT("'" &amp; L$2 &amp; "'!M" &amp; ROWS!L67)-MEMORY!L67*1000))/(MEMORY!L67*1000), "")</f>
        <v>0</v>
      </c>
      <c r="M67" s="2">
        <f ca="1">_xlfn.IFNA(MAX(ABS(INDIRECT("'" &amp; M$2 &amp; "'!E" &amp; ROWS!M67)-MEMORY!M67*1000), ABS(INDIRECT("'" &amp; M$2 &amp; "'!I" &amp; ROWS!M67)-MEMORY!M67*1000), ABS(INDIRECT("'" &amp; M$2 &amp; "'!M" &amp; ROWS!M67)-MEMORY!M67*1000))/(MEMORY!M67*1000), "")</f>
        <v>0</v>
      </c>
      <c r="N67" s="2">
        <f ca="1">_xlfn.IFNA(MAX(ABS(INDIRECT("'" &amp; N$2 &amp; "'!E" &amp; ROWS!N67)-MEMORY!N67*1000), ABS(INDIRECT("'" &amp; N$2 &amp; "'!I" &amp; ROWS!N67)-MEMORY!N67*1000), ABS(INDIRECT("'" &amp; N$2 &amp; "'!M" &amp; ROWS!N67)-MEMORY!N67*1000))/(MEMORY!N67*1000), "")</f>
        <v>0</v>
      </c>
      <c r="O67" s="2">
        <f ca="1">_xlfn.IFNA(MAX(ABS(INDIRECT("'" &amp; O$2 &amp; "'!E" &amp; ROWS!O67)-MEMORY!O67*1000), ABS(INDIRECT("'" &amp; O$2 &amp; "'!I" &amp; ROWS!O67)-MEMORY!O67*1000), ABS(INDIRECT("'" &amp; O$2 &amp; "'!M" &amp; ROWS!O67)-MEMORY!O67*1000))/(MEMORY!O67*1000), "")</f>
        <v>0</v>
      </c>
      <c r="P67" s="2">
        <f ca="1">_xlfn.IFNA(MAX(ABS(INDIRECT("'" &amp; P$2 &amp; "'!E" &amp; ROWS!P67)-MEMORY!P67*1000), ABS(INDIRECT("'" &amp; P$2 &amp; "'!I" &amp; ROWS!P67)-MEMORY!P67*1000), ABS(INDIRECT("'" &amp; P$2 &amp; "'!M" &amp; ROWS!P67)-MEMORY!P67*1000))/(MEMORY!P67*1000), "")</f>
        <v>0</v>
      </c>
      <c r="Q67" s="2">
        <f ca="1">_xlfn.IFNA(MAX(ABS(INDIRECT("'" &amp; Q$2 &amp; "'!E" &amp; ROWS!Q67)-MEMORY!Q67*1000), ABS(INDIRECT("'" &amp; Q$2 &amp; "'!I" &amp; ROWS!Q67)-MEMORY!Q67*1000), ABS(INDIRECT("'" &amp; Q$2 &amp; "'!M" &amp; ROWS!Q67)-MEMORY!Q67*1000))/(MEMORY!Q67*1000), "")</f>
        <v>0</v>
      </c>
      <c r="R67" s="2">
        <f ca="1">_xlfn.IFNA(MAX(ABS(INDIRECT("'" &amp; R$2 &amp; "'!E" &amp; ROWS!R67)-MEMORY!R67*1000), ABS(INDIRECT("'" &amp; R$2 &amp; "'!I" &amp; ROWS!R67)-MEMORY!R67*1000), ABS(INDIRECT("'" &amp; R$2 &amp; "'!M" &amp; ROWS!R67)-MEMORY!R67*1000))/(MEMORY!R67*1000), "")</f>
        <v>0</v>
      </c>
      <c r="S67" s="2">
        <f ca="1">_xlfn.IFNA(MAX(ABS(INDIRECT("'" &amp; S$2 &amp; "'!E" &amp; ROWS!S67)-MEMORY!S67*1000), ABS(INDIRECT("'" &amp; S$2 &amp; "'!I" &amp; ROWS!S67)-MEMORY!S67*1000), ABS(INDIRECT("'" &amp; S$2 &amp; "'!M" &amp; ROWS!S67)-MEMORY!S67*1000))/(MEMORY!S67*1000), "")</f>
        <v>0</v>
      </c>
      <c r="T67" s="2">
        <f ca="1">_xlfn.IFNA(MAX(ABS(INDIRECT("'" &amp; T$2 &amp; "'!E" &amp; ROWS!T67)-MEMORY!T67*1000), ABS(INDIRECT("'" &amp; T$2 &amp; "'!I" &amp; ROWS!T67)-MEMORY!T67*1000), ABS(INDIRECT("'" &amp; T$2 &amp; "'!M" &amp; ROWS!T67)-MEMORY!T67*1000))/(MEMORY!T67*1000), "")</f>
        <v>0</v>
      </c>
      <c r="U67" s="2">
        <f ca="1">_xlfn.IFNA(MAX(ABS(INDIRECT("'" &amp; U$2 &amp; "'!E" &amp; ROWS!U67)-MEMORY!U67*1000), ABS(INDIRECT("'" &amp; U$2 &amp; "'!I" &amp; ROWS!U67)-MEMORY!U67*1000), ABS(INDIRECT("'" &amp; U$2 &amp; "'!M" &amp; ROWS!U67)-MEMORY!U67*1000))/(MEMORY!U67*1000), "")</f>
        <v>0</v>
      </c>
      <c r="V67" s="2">
        <f ca="1">_xlfn.IFNA(MAX(ABS(INDIRECT("'" &amp; V$2 &amp; "'!E" &amp; ROWS!V67)-MEMORY!V67*1000), ABS(INDIRECT("'" &amp; V$2 &amp; "'!I" &amp; ROWS!V67)-MEMORY!V67*1000), ABS(INDIRECT("'" &amp; V$2 &amp; "'!M" &amp; ROWS!V67)-MEMORY!V67*1000))/(MEMORY!V67*1000), "")</f>
        <v>0</v>
      </c>
      <c r="W67" s="2">
        <f ca="1">_xlfn.IFNA(MAX(ABS(INDIRECT("'" &amp; W$2 &amp; "'!E" &amp; ROWS!W67)-MEMORY!W67*1000), ABS(INDIRECT("'" &amp; W$2 &amp; "'!I" &amp; ROWS!W67)-MEMORY!W67*1000), ABS(INDIRECT("'" &amp; W$2 &amp; "'!M" &amp; ROWS!W67)-MEMORY!W67*1000))/(MEMORY!W67*1000), "")</f>
        <v>0</v>
      </c>
      <c r="X67" s="2">
        <f ca="1">_xlfn.IFNA(MAX(ABS(INDIRECT("'" &amp; X$2 &amp; "'!E" &amp; ROWS!X67)-MEMORY!X67*1000), ABS(INDIRECT("'" &amp; X$2 &amp; "'!I" &amp; ROWS!X67)-MEMORY!X67*1000), ABS(INDIRECT("'" &amp; X$2 &amp; "'!M" &amp; ROWS!X67)-MEMORY!X67*1000))/(MEMORY!X67*1000), "")</f>
        <v>0</v>
      </c>
      <c r="Y67" s="2">
        <f ca="1">_xlfn.IFNA(MAX(ABS(INDIRECT("'" &amp; Y$2 &amp; "'!E" &amp; ROWS!Y67)-MEMORY!Y67*1000), ABS(INDIRECT("'" &amp; Y$2 &amp; "'!I" &amp; ROWS!Y67)-MEMORY!Y67*1000), ABS(INDIRECT("'" &amp; Y$2 &amp; "'!M" &amp; ROWS!Y67)-MEMORY!Y67*1000))/(MEMORY!Y67*1000), "")</f>
        <v>0</v>
      </c>
    </row>
    <row r="68" spans="1:25" x14ac:dyDescent="0.25">
      <c r="A68" t="str">
        <f>METRICS!A67</f>
        <v>operators</v>
      </c>
      <c r="B68" s="2">
        <f ca="1">_xlfn.IFNA(MAX(ABS(INDIRECT("'" &amp; B$2 &amp; "'!E" &amp; ROWS!B68)-MEMORY!B68*1000), ABS(INDIRECT("'" &amp; B$2 &amp; "'!I" &amp; ROWS!B68)-MEMORY!B68*1000), ABS(INDIRECT("'" &amp; B$2 &amp; "'!M" &amp; ROWS!B68)-MEMORY!B68*1000))/(MEMORY!B68*1000), "")</f>
        <v>0</v>
      </c>
      <c r="C68" s="2">
        <f ca="1">_xlfn.IFNA(MAX(ABS(INDIRECT("'" &amp; C$2 &amp; "'!E" &amp; ROWS!C68)-MEMORY!C68*1000), ABS(INDIRECT("'" &amp; C$2 &amp; "'!I" &amp; ROWS!C68)-MEMORY!C68*1000), ABS(INDIRECT("'" &amp; C$2 &amp; "'!M" &amp; ROWS!C68)-MEMORY!C68*1000))/(MEMORY!C68*1000), "")</f>
        <v>0</v>
      </c>
      <c r="D68" s="2">
        <f ca="1">_xlfn.IFNA(MAX(ABS(INDIRECT("'" &amp; D$2 &amp; "'!E" &amp; ROWS!D68)-MEMORY!D68*1000), ABS(INDIRECT("'" &amp; D$2 &amp; "'!I" &amp; ROWS!D68)-MEMORY!D68*1000), ABS(INDIRECT("'" &amp; D$2 &amp; "'!M" &amp; ROWS!D68)-MEMORY!D68*1000))/(MEMORY!D68*1000), "")</f>
        <v>0</v>
      </c>
      <c r="E68" s="2">
        <f ca="1">_xlfn.IFNA(MAX(ABS(INDIRECT("'" &amp; E$2 &amp; "'!E" &amp; ROWS!E68)-MEMORY!E68*1000), ABS(INDIRECT("'" &amp; E$2 &amp; "'!I" &amp; ROWS!E68)-MEMORY!E68*1000), ABS(INDIRECT("'" &amp; E$2 &amp; "'!M" &amp; ROWS!E68)-MEMORY!E68*1000))/(MEMORY!E68*1000), "")</f>
        <v>0</v>
      </c>
      <c r="F68" s="2">
        <f ca="1">_xlfn.IFNA(MAX(ABS(INDIRECT("'" &amp; F$2 &amp; "'!E" &amp; ROWS!F68)-MEMORY!F68*1000), ABS(INDIRECT("'" &amp; F$2 &amp; "'!I" &amp; ROWS!F68)-MEMORY!F68*1000), ABS(INDIRECT("'" &amp; F$2 &amp; "'!M" &amp; ROWS!F68)-MEMORY!F68*1000))/(MEMORY!F68*1000), "")</f>
        <v>1.5130882130428205E-4</v>
      </c>
      <c r="G68" s="2">
        <f ca="1">_xlfn.IFNA(MAX(ABS(INDIRECT("'" &amp; G$2 &amp; "'!E" &amp; ROWS!G68)-MEMORY!G68*1000), ABS(INDIRECT("'" &amp; G$2 &amp; "'!I" &amp; ROWS!G68)-MEMORY!G68*1000), ABS(INDIRECT("'" &amp; G$2 &amp; "'!M" &amp; ROWS!G68)-MEMORY!G68*1000))/(MEMORY!G68*1000), "")</f>
        <v>0</v>
      </c>
      <c r="H68" s="2">
        <f ca="1">_xlfn.IFNA(MAX(ABS(INDIRECT("'" &amp; H$2 &amp; "'!E" &amp; ROWS!H68)-MEMORY!H68*1000), ABS(INDIRECT("'" &amp; H$2 &amp; "'!I" &amp; ROWS!H68)-MEMORY!H68*1000), ABS(INDIRECT("'" &amp; H$2 &amp; "'!M" &amp; ROWS!H68)-MEMORY!H68*1000))/(MEMORY!H68*1000), "")</f>
        <v>0</v>
      </c>
      <c r="I68" s="2">
        <f ca="1">_xlfn.IFNA(MAX(ABS(INDIRECT("'" &amp; I$2 &amp; "'!E" &amp; ROWS!I68)-MEMORY!I68*1000), ABS(INDIRECT("'" &amp; I$2 &amp; "'!I" &amp; ROWS!I68)-MEMORY!I68*1000), ABS(INDIRECT("'" &amp; I$2 &amp; "'!M" &amp; ROWS!I68)-MEMORY!I68*1000))/(MEMORY!I68*1000), "")</f>
        <v>0</v>
      </c>
      <c r="J68" s="2">
        <f ca="1">_xlfn.IFNA(MAX(ABS(INDIRECT("'" &amp; J$2 &amp; "'!E" &amp; ROWS!J68)-MEMORY!J68*1000), ABS(INDIRECT("'" &amp; J$2 &amp; "'!I" &amp; ROWS!J68)-MEMORY!J68*1000), ABS(INDIRECT("'" &amp; J$2 &amp; "'!M" &amp; ROWS!J68)-MEMORY!J68*1000))/(MEMORY!J68*1000), "")</f>
        <v>0</v>
      </c>
      <c r="K68" s="2">
        <f ca="1">_xlfn.IFNA(MAX(ABS(INDIRECT("'" &amp; K$2 &amp; "'!E" &amp; ROWS!K68)-MEMORY!K68*1000), ABS(INDIRECT("'" &amp; K$2 &amp; "'!I" &amp; ROWS!K68)-MEMORY!K68*1000), ABS(INDIRECT("'" &amp; K$2 &amp; "'!M" &amp; ROWS!K68)-MEMORY!K68*1000))/(MEMORY!K68*1000), "")</f>
        <v>0</v>
      </c>
      <c r="L68" s="2">
        <f ca="1">_xlfn.IFNA(MAX(ABS(INDIRECT("'" &amp; L$2 &amp; "'!E" &amp; ROWS!L68)-MEMORY!L68*1000), ABS(INDIRECT("'" &amp; L$2 &amp; "'!I" &amp; ROWS!L68)-MEMORY!L68*1000), ABS(INDIRECT("'" &amp; L$2 &amp; "'!M" &amp; ROWS!L68)-MEMORY!L68*1000))/(MEMORY!L68*1000), "")</f>
        <v>0</v>
      </c>
      <c r="M68" s="2">
        <f ca="1">_xlfn.IFNA(MAX(ABS(INDIRECT("'" &amp; M$2 &amp; "'!E" &amp; ROWS!M68)-MEMORY!M68*1000), ABS(INDIRECT("'" &amp; M$2 &amp; "'!I" &amp; ROWS!M68)-MEMORY!M68*1000), ABS(INDIRECT("'" &amp; M$2 &amp; "'!M" &amp; ROWS!M68)-MEMORY!M68*1000))/(MEMORY!M68*1000), "")</f>
        <v>0</v>
      </c>
      <c r="N68" s="2">
        <f ca="1">_xlfn.IFNA(MAX(ABS(INDIRECT("'" &amp; N$2 &amp; "'!E" &amp; ROWS!N68)-MEMORY!N68*1000), ABS(INDIRECT("'" &amp; N$2 &amp; "'!I" &amp; ROWS!N68)-MEMORY!N68*1000), ABS(INDIRECT("'" &amp; N$2 &amp; "'!M" &amp; ROWS!N68)-MEMORY!N68*1000))/(MEMORY!N68*1000), "")</f>
        <v>0</v>
      </c>
      <c r="O68" s="2">
        <f ca="1">_xlfn.IFNA(MAX(ABS(INDIRECT("'" &amp; O$2 &amp; "'!E" &amp; ROWS!O68)-MEMORY!O68*1000), ABS(INDIRECT("'" &amp; O$2 &amp; "'!I" &amp; ROWS!O68)-MEMORY!O68*1000), ABS(INDIRECT("'" &amp; O$2 &amp; "'!M" &amp; ROWS!O68)-MEMORY!O68*1000))/(MEMORY!O68*1000), "")</f>
        <v>0</v>
      </c>
      <c r="P68" s="2">
        <f ca="1">_xlfn.IFNA(MAX(ABS(INDIRECT("'" &amp; P$2 &amp; "'!E" &amp; ROWS!P68)-MEMORY!P68*1000), ABS(INDIRECT("'" &amp; P$2 &amp; "'!I" &amp; ROWS!P68)-MEMORY!P68*1000), ABS(INDIRECT("'" &amp; P$2 &amp; "'!M" &amp; ROWS!P68)-MEMORY!P68*1000))/(MEMORY!P68*1000), "")</f>
        <v>0</v>
      </c>
      <c r="Q68" s="2">
        <f ca="1">_xlfn.IFNA(MAX(ABS(INDIRECT("'" &amp; Q$2 &amp; "'!E" &amp; ROWS!Q68)-MEMORY!Q68*1000), ABS(INDIRECT("'" &amp; Q$2 &amp; "'!I" &amp; ROWS!Q68)-MEMORY!Q68*1000), ABS(INDIRECT("'" &amp; Q$2 &amp; "'!M" &amp; ROWS!Q68)-MEMORY!Q68*1000))/(MEMORY!Q68*1000), "")</f>
        <v>0</v>
      </c>
      <c r="R68" s="2">
        <f ca="1">_xlfn.IFNA(MAX(ABS(INDIRECT("'" &amp; R$2 &amp; "'!E" &amp; ROWS!R68)-MEMORY!R68*1000), ABS(INDIRECT("'" &amp; R$2 &amp; "'!I" &amp; ROWS!R68)-MEMORY!R68*1000), ABS(INDIRECT("'" &amp; R$2 &amp; "'!M" &amp; ROWS!R68)-MEMORY!R68*1000))/(MEMORY!R68*1000), "")</f>
        <v>0</v>
      </c>
      <c r="S68" s="2">
        <f ca="1">_xlfn.IFNA(MAX(ABS(INDIRECT("'" &amp; S$2 &amp; "'!E" &amp; ROWS!S68)-MEMORY!S68*1000), ABS(INDIRECT("'" &amp; S$2 &amp; "'!I" &amp; ROWS!S68)-MEMORY!S68*1000), ABS(INDIRECT("'" &amp; S$2 &amp; "'!M" &amp; ROWS!S68)-MEMORY!S68*1000))/(MEMORY!S68*1000), "")</f>
        <v>0</v>
      </c>
      <c r="T68" s="2">
        <f ca="1">_xlfn.IFNA(MAX(ABS(INDIRECT("'" &amp; T$2 &amp; "'!E" &amp; ROWS!T68)-MEMORY!T68*1000), ABS(INDIRECT("'" &amp; T$2 &amp; "'!I" &amp; ROWS!T68)-MEMORY!T68*1000), ABS(INDIRECT("'" &amp; T$2 &amp; "'!M" &amp; ROWS!T68)-MEMORY!T68*1000))/(MEMORY!T68*1000), "")</f>
        <v>0</v>
      </c>
      <c r="U68" s="2">
        <f ca="1">_xlfn.IFNA(MAX(ABS(INDIRECT("'" &amp; U$2 &amp; "'!E" &amp; ROWS!U68)-MEMORY!U68*1000), ABS(INDIRECT("'" &amp; U$2 &amp; "'!I" &amp; ROWS!U68)-MEMORY!U68*1000), ABS(INDIRECT("'" &amp; U$2 &amp; "'!M" &amp; ROWS!U68)-MEMORY!U68*1000))/(MEMORY!U68*1000), "")</f>
        <v>0</v>
      </c>
      <c r="V68" s="2">
        <f ca="1">_xlfn.IFNA(MAX(ABS(INDIRECT("'" &amp; V$2 &amp; "'!E" &amp; ROWS!V68)-MEMORY!V68*1000), ABS(INDIRECT("'" &amp; V$2 &amp; "'!I" &amp; ROWS!V68)-MEMORY!V68*1000), ABS(INDIRECT("'" &amp; V$2 &amp; "'!M" &amp; ROWS!V68)-MEMORY!V68*1000))/(MEMORY!V68*1000), "")</f>
        <v>0</v>
      </c>
      <c r="W68" s="2">
        <f ca="1">_xlfn.IFNA(MAX(ABS(INDIRECT("'" &amp; W$2 &amp; "'!E" &amp; ROWS!W68)-MEMORY!W68*1000), ABS(INDIRECT("'" &amp; W$2 &amp; "'!I" &amp; ROWS!W68)-MEMORY!W68*1000), ABS(INDIRECT("'" &amp; W$2 &amp; "'!M" &amp; ROWS!W68)-MEMORY!W68*1000))/(MEMORY!W68*1000), "")</f>
        <v>0</v>
      </c>
      <c r="X68" s="2">
        <f ca="1">_xlfn.IFNA(MAX(ABS(INDIRECT("'" &amp; X$2 &amp; "'!E" &amp; ROWS!X68)-MEMORY!X68*1000), ABS(INDIRECT("'" &amp; X$2 &amp; "'!I" &amp; ROWS!X68)-MEMORY!X68*1000), ABS(INDIRECT("'" &amp; X$2 &amp; "'!M" &amp; ROWS!X68)-MEMORY!X68*1000))/(MEMORY!X68*1000), "")</f>
        <v>0</v>
      </c>
      <c r="Y68" s="2">
        <f ca="1">_xlfn.IFNA(MAX(ABS(INDIRECT("'" &amp; Y$2 &amp; "'!E" &amp; ROWS!Y68)-MEMORY!Y68*1000), ABS(INDIRECT("'" &amp; Y$2 &amp; "'!I" &amp; ROWS!Y68)-MEMORY!Y68*1000), ABS(INDIRECT("'" &amp; Y$2 &amp; "'!M" &amp; ROWS!Y68)-MEMORY!Y68*1000))/(MEMORY!Y68*1000), "")</f>
        <v>0</v>
      </c>
    </row>
    <row r="69" spans="1:25" x14ac:dyDescent="0.25">
      <c r="A69" t="str">
        <f>METRICS!A68</f>
        <v>pingpong</v>
      </c>
      <c r="B69" s="2">
        <f ca="1">_xlfn.IFNA(MAX(ABS(INDIRECT("'" &amp; B$2 &amp; "'!E" &amp; ROWS!B69)-MEMORY!B69*1000), ABS(INDIRECT("'" &amp; B$2 &amp; "'!I" &amp; ROWS!B69)-MEMORY!B69*1000), ABS(INDIRECT("'" &amp; B$2 &amp; "'!M" &amp; ROWS!B69)-MEMORY!B69*1000))/(MEMORY!B69*1000), "")</f>
        <v>0</v>
      </c>
      <c r="C69" s="2">
        <f ca="1">_xlfn.IFNA(MAX(ABS(INDIRECT("'" &amp; C$2 &amp; "'!E" &amp; ROWS!C69)-MEMORY!C69*1000), ABS(INDIRECT("'" &amp; C$2 &amp; "'!I" &amp; ROWS!C69)-MEMORY!C69*1000), ABS(INDIRECT("'" &amp; C$2 &amp; "'!M" &amp; ROWS!C69)-MEMORY!C69*1000))/(MEMORY!C69*1000), "")</f>
        <v>0</v>
      </c>
      <c r="D69" s="2">
        <f ca="1">_xlfn.IFNA(MAX(ABS(INDIRECT("'" &amp; D$2 &amp; "'!E" &amp; ROWS!D69)-MEMORY!D69*1000), ABS(INDIRECT("'" &amp; D$2 &amp; "'!I" &amp; ROWS!D69)-MEMORY!D69*1000), ABS(INDIRECT("'" &amp; D$2 &amp; "'!M" &amp; ROWS!D69)-MEMORY!D69*1000))/(MEMORY!D69*1000), "")</f>
        <v>0</v>
      </c>
      <c r="E69" s="2">
        <f ca="1">_xlfn.IFNA(MAX(ABS(INDIRECT("'" &amp; E$2 &amp; "'!E" &amp; ROWS!E69)-MEMORY!E69*1000), ABS(INDIRECT("'" &amp; E$2 &amp; "'!I" &amp; ROWS!E69)-MEMORY!E69*1000), ABS(INDIRECT("'" &amp; E$2 &amp; "'!M" &amp; ROWS!E69)-MEMORY!E69*1000))/(MEMORY!E69*1000), "")</f>
        <v>0</v>
      </c>
      <c r="F69" s="2">
        <f ca="1">_xlfn.IFNA(MAX(ABS(INDIRECT("'" &amp; F$2 &amp; "'!E" &amp; ROWS!F69)-MEMORY!F69*1000), ABS(INDIRECT("'" &amp; F$2 &amp; "'!I" &amp; ROWS!F69)-MEMORY!F69*1000), ABS(INDIRECT("'" &amp; F$2 &amp; "'!M" &amp; ROWS!F69)-MEMORY!F69*1000))/(MEMORY!F69*1000), "")</f>
        <v>0</v>
      </c>
      <c r="G69" s="2">
        <f ca="1">_xlfn.IFNA(MAX(ABS(INDIRECT("'" &amp; G$2 &amp; "'!E" &amp; ROWS!G69)-MEMORY!G69*1000), ABS(INDIRECT("'" &amp; G$2 &amp; "'!I" &amp; ROWS!G69)-MEMORY!G69*1000), ABS(INDIRECT("'" &amp; G$2 &amp; "'!M" &amp; ROWS!G69)-MEMORY!G69*1000))/(MEMORY!G69*1000), "")</f>
        <v>0</v>
      </c>
      <c r="H69" s="2" t="str">
        <f ca="1">_xlfn.IFNA(MAX(ABS(INDIRECT("'" &amp; H$2 &amp; "'!E" &amp; ROWS!H69)-MEMORY!H69*1000), ABS(INDIRECT("'" &amp; H$2 &amp; "'!I" &amp; ROWS!H69)-MEMORY!H69*1000), ABS(INDIRECT("'" &amp; H$2 &amp; "'!M" &amp; ROWS!H69)-MEMORY!H69*1000))/(MEMORY!H69*1000), "")</f>
        <v/>
      </c>
      <c r="I69" s="2" t="str">
        <f ca="1">_xlfn.IFNA(MAX(ABS(INDIRECT("'" &amp; I$2 &amp; "'!E" &amp; ROWS!I69)-MEMORY!I69*1000), ABS(INDIRECT("'" &amp; I$2 &amp; "'!I" &amp; ROWS!I69)-MEMORY!I69*1000), ABS(INDIRECT("'" &amp; I$2 &amp; "'!M" &amp; ROWS!I69)-MEMORY!I69*1000))/(MEMORY!I69*1000), "")</f>
        <v/>
      </c>
      <c r="J69" s="2">
        <f ca="1">_xlfn.IFNA(MAX(ABS(INDIRECT("'" &amp; J$2 &amp; "'!E" &amp; ROWS!J69)-MEMORY!J69*1000), ABS(INDIRECT("'" &amp; J$2 &amp; "'!I" &amp; ROWS!J69)-MEMORY!J69*1000), ABS(INDIRECT("'" &amp; J$2 &amp; "'!M" &amp; ROWS!J69)-MEMORY!J69*1000))/(MEMORY!J69*1000), "")</f>
        <v>0</v>
      </c>
      <c r="K69" s="2">
        <f ca="1">_xlfn.IFNA(MAX(ABS(INDIRECT("'" &amp; K$2 &amp; "'!E" &amp; ROWS!K69)-MEMORY!K69*1000), ABS(INDIRECT("'" &amp; K$2 &amp; "'!I" &amp; ROWS!K69)-MEMORY!K69*1000), ABS(INDIRECT("'" &amp; K$2 &amp; "'!M" &amp; ROWS!K69)-MEMORY!K69*1000))/(MEMORY!K69*1000), "")</f>
        <v>0</v>
      </c>
      <c r="L69" s="2">
        <f ca="1">_xlfn.IFNA(MAX(ABS(INDIRECT("'" &amp; L$2 &amp; "'!E" &amp; ROWS!L69)-MEMORY!L69*1000), ABS(INDIRECT("'" &amp; L$2 &amp; "'!I" &amp; ROWS!L69)-MEMORY!L69*1000), ABS(INDIRECT("'" &amp; L$2 &amp; "'!M" &amp; ROWS!L69)-MEMORY!L69*1000))/(MEMORY!L69*1000), "")</f>
        <v>0</v>
      </c>
      <c r="M69" s="2">
        <f ca="1">_xlfn.IFNA(MAX(ABS(INDIRECT("'" &amp; M$2 &amp; "'!E" &amp; ROWS!M69)-MEMORY!M69*1000), ABS(INDIRECT("'" &amp; M$2 &amp; "'!I" &amp; ROWS!M69)-MEMORY!M69*1000), ABS(INDIRECT("'" &amp; M$2 &amp; "'!M" &amp; ROWS!M69)-MEMORY!M69*1000))/(MEMORY!M69*1000), "")</f>
        <v>0</v>
      </c>
      <c r="N69" s="2">
        <f ca="1">_xlfn.IFNA(MAX(ABS(INDIRECT("'" &amp; N$2 &amp; "'!E" &amp; ROWS!N69)-MEMORY!N69*1000), ABS(INDIRECT("'" &amp; N$2 &amp; "'!I" &amp; ROWS!N69)-MEMORY!N69*1000), ABS(INDIRECT("'" &amp; N$2 &amp; "'!M" &amp; ROWS!N69)-MEMORY!N69*1000))/(MEMORY!N69*1000), "")</f>
        <v>0</v>
      </c>
      <c r="O69" s="2">
        <f ca="1">_xlfn.IFNA(MAX(ABS(INDIRECT("'" &amp; O$2 &amp; "'!E" &amp; ROWS!O69)-MEMORY!O69*1000), ABS(INDIRECT("'" &amp; O$2 &amp; "'!I" &amp; ROWS!O69)-MEMORY!O69*1000), ABS(INDIRECT("'" &amp; O$2 &amp; "'!M" &amp; ROWS!O69)-MEMORY!O69*1000))/(MEMORY!O69*1000), "")</f>
        <v>0</v>
      </c>
      <c r="P69" s="2" t="str">
        <f ca="1">_xlfn.IFNA(MAX(ABS(INDIRECT("'" &amp; P$2 &amp; "'!E" &amp; ROWS!P69)-MEMORY!P69*1000), ABS(INDIRECT("'" &amp; P$2 &amp; "'!I" &amp; ROWS!P69)-MEMORY!P69*1000), ABS(INDIRECT("'" &amp; P$2 &amp; "'!M" &amp; ROWS!P69)-MEMORY!P69*1000))/(MEMORY!P69*1000), "")</f>
        <v/>
      </c>
      <c r="Q69" s="2" t="str">
        <f ca="1">_xlfn.IFNA(MAX(ABS(INDIRECT("'" &amp; Q$2 &amp; "'!E" &amp; ROWS!Q69)-MEMORY!Q69*1000), ABS(INDIRECT("'" &amp; Q$2 &amp; "'!I" &amp; ROWS!Q69)-MEMORY!Q69*1000), ABS(INDIRECT("'" &amp; Q$2 &amp; "'!M" &amp; ROWS!Q69)-MEMORY!Q69*1000))/(MEMORY!Q69*1000), "")</f>
        <v/>
      </c>
      <c r="R69" s="2">
        <f ca="1">_xlfn.IFNA(MAX(ABS(INDIRECT("'" &amp; R$2 &amp; "'!E" &amp; ROWS!R69)-MEMORY!R69*1000), ABS(INDIRECT("'" &amp; R$2 &amp; "'!I" &amp; ROWS!R69)-MEMORY!R69*1000), ABS(INDIRECT("'" &amp; R$2 &amp; "'!M" &amp; ROWS!R69)-MEMORY!R69*1000))/(MEMORY!R69*1000), "")</f>
        <v>0</v>
      </c>
      <c r="S69" s="2">
        <f ca="1">_xlfn.IFNA(MAX(ABS(INDIRECT("'" &amp; S$2 &amp; "'!E" &amp; ROWS!S69)-MEMORY!S69*1000), ABS(INDIRECT("'" &amp; S$2 &amp; "'!I" &amp; ROWS!S69)-MEMORY!S69*1000), ABS(INDIRECT("'" &amp; S$2 &amp; "'!M" &amp; ROWS!S69)-MEMORY!S69*1000))/(MEMORY!S69*1000), "")</f>
        <v>0</v>
      </c>
      <c r="T69" s="2">
        <f ca="1">_xlfn.IFNA(MAX(ABS(INDIRECT("'" &amp; T$2 &amp; "'!E" &amp; ROWS!T69)-MEMORY!T69*1000), ABS(INDIRECT("'" &amp; T$2 &amp; "'!I" &amp; ROWS!T69)-MEMORY!T69*1000), ABS(INDIRECT("'" &amp; T$2 &amp; "'!M" &amp; ROWS!T69)-MEMORY!T69*1000))/(MEMORY!T69*1000), "")</f>
        <v>0</v>
      </c>
      <c r="U69" s="2">
        <f ca="1">_xlfn.IFNA(MAX(ABS(INDIRECT("'" &amp; U$2 &amp; "'!E" &amp; ROWS!U69)-MEMORY!U69*1000), ABS(INDIRECT("'" &amp; U$2 &amp; "'!I" &amp; ROWS!U69)-MEMORY!U69*1000), ABS(INDIRECT("'" &amp; U$2 &amp; "'!M" &amp; ROWS!U69)-MEMORY!U69*1000))/(MEMORY!U69*1000), "")</f>
        <v>0</v>
      </c>
      <c r="V69" s="2">
        <f ca="1">_xlfn.IFNA(MAX(ABS(INDIRECT("'" &amp; V$2 &amp; "'!E" &amp; ROWS!V69)-MEMORY!V69*1000), ABS(INDIRECT("'" &amp; V$2 &amp; "'!I" &amp; ROWS!V69)-MEMORY!V69*1000), ABS(INDIRECT("'" &amp; V$2 &amp; "'!M" &amp; ROWS!V69)-MEMORY!V69*1000))/(MEMORY!V69*1000), "")</f>
        <v>0</v>
      </c>
      <c r="W69" s="2">
        <f ca="1">_xlfn.IFNA(MAX(ABS(INDIRECT("'" &amp; W$2 &amp; "'!E" &amp; ROWS!W69)-MEMORY!W69*1000), ABS(INDIRECT("'" &amp; W$2 &amp; "'!I" &amp; ROWS!W69)-MEMORY!W69*1000), ABS(INDIRECT("'" &amp; W$2 &amp; "'!M" &amp; ROWS!W69)-MEMORY!W69*1000))/(MEMORY!W69*1000), "")</f>
        <v>0</v>
      </c>
      <c r="X69" s="2" t="str">
        <f ca="1">_xlfn.IFNA(MAX(ABS(INDIRECT("'" &amp; X$2 &amp; "'!E" &amp; ROWS!X69)-MEMORY!X69*1000), ABS(INDIRECT("'" &amp; X$2 &amp; "'!I" &amp; ROWS!X69)-MEMORY!X69*1000), ABS(INDIRECT("'" &amp; X$2 &amp; "'!M" &amp; ROWS!X69)-MEMORY!X69*1000))/(MEMORY!X69*1000), "")</f>
        <v/>
      </c>
      <c r="Y69" s="2" t="str">
        <f ca="1">_xlfn.IFNA(MAX(ABS(INDIRECT("'" &amp; Y$2 &amp; "'!E" &amp; ROWS!Y69)-MEMORY!Y69*1000), ABS(INDIRECT("'" &amp; Y$2 &amp; "'!I" &amp; ROWS!Y69)-MEMORY!Y69*1000), ABS(INDIRECT("'" &amp; Y$2 &amp; "'!M" &amp; ROWS!Y69)-MEMORY!Y69*1000))/(MEMORY!Y69*1000), "")</f>
        <v/>
      </c>
    </row>
    <row r="70" spans="1:25" x14ac:dyDescent="0.25">
      <c r="A70" t="str">
        <f>METRICS!A69</f>
        <v>polymorphism</v>
      </c>
      <c r="B70" s="2" t="str">
        <f ca="1">_xlfn.IFNA(MAX(ABS(INDIRECT("'" &amp; B$2 &amp; "'!E" &amp; ROWS!B70)-MEMORY!B70*1000), ABS(INDIRECT("'" &amp; B$2 &amp; "'!I" &amp; ROWS!B70)-MEMORY!B70*1000), ABS(INDIRECT("'" &amp; B$2 &amp; "'!M" &amp; ROWS!B70)-MEMORY!B70*1000))/(MEMORY!B70*1000), "")</f>
        <v/>
      </c>
      <c r="C70" s="2" t="str">
        <f ca="1">_xlfn.IFNA(MAX(ABS(INDIRECT("'" &amp; C$2 &amp; "'!E" &amp; ROWS!C70)-MEMORY!C70*1000), ABS(INDIRECT("'" &amp; C$2 &amp; "'!I" &amp; ROWS!C70)-MEMORY!C70*1000), ABS(INDIRECT("'" &amp; C$2 &amp; "'!M" &amp; ROWS!C70)-MEMORY!C70*1000))/(MEMORY!C70*1000), "")</f>
        <v/>
      </c>
      <c r="D70" s="2">
        <f ca="1">_xlfn.IFNA(MAX(ABS(INDIRECT("'" &amp; D$2 &amp; "'!E" &amp; ROWS!D70)-MEMORY!D70*1000), ABS(INDIRECT("'" &amp; D$2 &amp; "'!I" &amp; ROWS!D70)-MEMORY!D70*1000), ABS(INDIRECT("'" &amp; D$2 &amp; "'!M" &amp; ROWS!D70)-MEMORY!D70*1000))/(MEMORY!D70*1000), "")</f>
        <v>0</v>
      </c>
      <c r="E70" s="2">
        <f ca="1">_xlfn.IFNA(MAX(ABS(INDIRECT("'" &amp; E$2 &amp; "'!E" &amp; ROWS!E70)-MEMORY!E70*1000), ABS(INDIRECT("'" &amp; E$2 &amp; "'!I" &amp; ROWS!E70)-MEMORY!E70*1000), ABS(INDIRECT("'" &amp; E$2 &amp; "'!M" &amp; ROWS!E70)-MEMORY!E70*1000))/(MEMORY!E70*1000), "")</f>
        <v>3.3772374197906115E-4</v>
      </c>
      <c r="F70" s="2">
        <f ca="1">_xlfn.IFNA(MAX(ABS(INDIRECT("'" &amp; F$2 &amp; "'!E" &amp; ROWS!F70)-MEMORY!F70*1000), ABS(INDIRECT("'" &amp; F$2 &amp; "'!I" &amp; ROWS!F70)-MEMORY!F70*1000), ABS(INDIRECT("'" &amp; F$2 &amp; "'!M" &amp; ROWS!F70)-MEMORY!F70*1000))/(MEMORY!F70*1000), "")</f>
        <v>5.9140102903779051E-5</v>
      </c>
      <c r="G70" s="2">
        <f ca="1">_xlfn.IFNA(MAX(ABS(INDIRECT("'" &amp; G$2 &amp; "'!E" &amp; ROWS!G70)-MEMORY!G70*1000), ABS(INDIRECT("'" &amp; G$2 &amp; "'!I" &amp; ROWS!G70)-MEMORY!G70*1000), ABS(INDIRECT("'" &amp; G$2 &amp; "'!M" &amp; ROWS!G70)-MEMORY!G70*1000))/(MEMORY!G70*1000), "")</f>
        <v>0</v>
      </c>
      <c r="H70" s="2">
        <f ca="1">_xlfn.IFNA(MAX(ABS(INDIRECT("'" &amp; H$2 &amp; "'!E" &amp; ROWS!H70)-MEMORY!H70*1000), ABS(INDIRECT("'" &amp; H$2 &amp; "'!I" &amp; ROWS!H70)-MEMORY!H70*1000), ABS(INDIRECT("'" &amp; H$2 &amp; "'!M" &amp; ROWS!H70)-MEMORY!H70*1000))/(MEMORY!H70*1000), "")</f>
        <v>1.5719365314906044E-6</v>
      </c>
      <c r="I70" s="2">
        <f ca="1">_xlfn.IFNA(MAX(ABS(INDIRECT("'" &amp; I$2 &amp; "'!E" &amp; ROWS!I70)-MEMORY!I70*1000), ABS(INDIRECT("'" &amp; I$2 &amp; "'!I" &amp; ROWS!I70)-MEMORY!I70*1000), ABS(INDIRECT("'" &amp; I$2 &amp; "'!M" &amp; ROWS!I70)-MEMORY!I70*1000))/(MEMORY!I70*1000), "")</f>
        <v>0</v>
      </c>
      <c r="J70" s="2">
        <f ca="1">_xlfn.IFNA(MAX(ABS(INDIRECT("'" &amp; J$2 &amp; "'!E" &amp; ROWS!J70)-MEMORY!J70*1000), ABS(INDIRECT("'" &amp; J$2 &amp; "'!I" &amp; ROWS!J70)-MEMORY!J70*1000), ABS(INDIRECT("'" &amp; J$2 &amp; "'!M" &amp; ROWS!J70)-MEMORY!J70*1000))/(MEMORY!J70*1000), "")</f>
        <v>0</v>
      </c>
      <c r="K70" s="2" t="str">
        <f ca="1">_xlfn.IFNA(MAX(ABS(INDIRECT("'" &amp; K$2 &amp; "'!E" &amp; ROWS!K70)-MEMORY!K70*1000), ABS(INDIRECT("'" &amp; K$2 &amp; "'!I" &amp; ROWS!K70)-MEMORY!K70*1000), ABS(INDIRECT("'" &amp; K$2 &amp; "'!M" &amp; ROWS!K70)-MEMORY!K70*1000))/(MEMORY!K70*1000), "")</f>
        <v/>
      </c>
      <c r="L70" s="2">
        <f ca="1">_xlfn.IFNA(MAX(ABS(INDIRECT("'" &amp; L$2 &amp; "'!E" &amp; ROWS!L70)-MEMORY!L70*1000), ABS(INDIRECT("'" &amp; L$2 &amp; "'!I" &amp; ROWS!L70)-MEMORY!L70*1000), ABS(INDIRECT("'" &amp; L$2 &amp; "'!M" &amp; ROWS!L70)-MEMORY!L70*1000))/(MEMORY!L70*1000), "")</f>
        <v>0</v>
      </c>
      <c r="M70" s="2">
        <f ca="1">_xlfn.IFNA(MAX(ABS(INDIRECT("'" &amp; M$2 &amp; "'!E" &amp; ROWS!M70)-MEMORY!M70*1000), ABS(INDIRECT("'" &amp; M$2 &amp; "'!I" &amp; ROWS!M70)-MEMORY!M70*1000), ABS(INDIRECT("'" &amp; M$2 &amp; "'!M" &amp; ROWS!M70)-MEMORY!M70*1000))/(MEMORY!M70*1000), "")</f>
        <v>0</v>
      </c>
      <c r="N70" s="2">
        <f ca="1">_xlfn.IFNA(MAX(ABS(INDIRECT("'" &amp; N$2 &amp; "'!E" &amp; ROWS!N70)-MEMORY!N70*1000), ABS(INDIRECT("'" &amp; N$2 &amp; "'!I" &amp; ROWS!N70)-MEMORY!N70*1000), ABS(INDIRECT("'" &amp; N$2 &amp; "'!M" &amp; ROWS!N70)-MEMORY!N70*1000))/(MEMORY!N70*1000), "")</f>
        <v>0</v>
      </c>
      <c r="O70" s="2">
        <f ca="1">_xlfn.IFNA(MAX(ABS(INDIRECT("'" &amp; O$2 &amp; "'!E" &amp; ROWS!O70)-MEMORY!O70*1000), ABS(INDIRECT("'" &amp; O$2 &amp; "'!I" &amp; ROWS!O70)-MEMORY!O70*1000), ABS(INDIRECT("'" &amp; O$2 &amp; "'!M" &amp; ROWS!O70)-MEMORY!O70*1000))/(MEMORY!O70*1000), "")</f>
        <v>0</v>
      </c>
      <c r="P70" s="2">
        <f ca="1">_xlfn.IFNA(MAX(ABS(INDIRECT("'" &amp; P$2 &amp; "'!E" &amp; ROWS!P70)-MEMORY!P70*1000), ABS(INDIRECT("'" &amp; P$2 &amp; "'!I" &amp; ROWS!P70)-MEMORY!P70*1000), ABS(INDIRECT("'" &amp; P$2 &amp; "'!M" &amp; ROWS!P70)-MEMORY!P70*1000))/(MEMORY!P70*1000), "")</f>
        <v>0</v>
      </c>
      <c r="Q70" s="2">
        <f ca="1">_xlfn.IFNA(MAX(ABS(INDIRECT("'" &amp; Q$2 &amp; "'!E" &amp; ROWS!Q70)-MEMORY!Q70*1000), ABS(INDIRECT("'" &amp; Q$2 &amp; "'!I" &amp; ROWS!Q70)-MEMORY!Q70*1000), ABS(INDIRECT("'" &amp; Q$2 &amp; "'!M" &amp; ROWS!Q70)-MEMORY!Q70*1000))/(MEMORY!Q70*1000), "")</f>
        <v>0</v>
      </c>
      <c r="R70" s="2">
        <f ca="1">_xlfn.IFNA(MAX(ABS(INDIRECT("'" &amp; R$2 &amp; "'!E" &amp; ROWS!R70)-MEMORY!R70*1000), ABS(INDIRECT("'" &amp; R$2 &amp; "'!I" &amp; ROWS!R70)-MEMORY!R70*1000), ABS(INDIRECT("'" &amp; R$2 &amp; "'!M" &amp; ROWS!R70)-MEMORY!R70*1000))/(MEMORY!R70*1000), "")</f>
        <v>0</v>
      </c>
      <c r="S70" s="2">
        <f ca="1">_xlfn.IFNA(MAX(ABS(INDIRECT("'" &amp; S$2 &amp; "'!E" &amp; ROWS!S70)-MEMORY!S70*1000), ABS(INDIRECT("'" &amp; S$2 &amp; "'!I" &amp; ROWS!S70)-MEMORY!S70*1000), ABS(INDIRECT("'" &amp; S$2 &amp; "'!M" &amp; ROWS!S70)-MEMORY!S70*1000))/(MEMORY!S70*1000), "")</f>
        <v>0</v>
      </c>
      <c r="T70" s="2">
        <f ca="1">_xlfn.IFNA(MAX(ABS(INDIRECT("'" &amp; T$2 &amp; "'!E" &amp; ROWS!T70)-MEMORY!T70*1000), ABS(INDIRECT("'" &amp; T$2 &amp; "'!I" &amp; ROWS!T70)-MEMORY!T70*1000), ABS(INDIRECT("'" &amp; T$2 &amp; "'!M" &amp; ROWS!T70)-MEMORY!T70*1000))/(MEMORY!T70*1000), "")</f>
        <v>0</v>
      </c>
      <c r="U70" s="2">
        <f ca="1">_xlfn.IFNA(MAX(ABS(INDIRECT("'" &amp; U$2 &amp; "'!E" &amp; ROWS!U70)-MEMORY!U70*1000), ABS(INDIRECT("'" &amp; U$2 &amp; "'!I" &amp; ROWS!U70)-MEMORY!U70*1000), ABS(INDIRECT("'" &amp; U$2 &amp; "'!M" &amp; ROWS!U70)-MEMORY!U70*1000))/(MEMORY!U70*1000), "")</f>
        <v>2.7344818156959256E-4</v>
      </c>
      <c r="V70" s="2">
        <f ca="1">_xlfn.IFNA(MAX(ABS(INDIRECT("'" &amp; V$2 &amp; "'!E" &amp; ROWS!V70)-MEMORY!V70*1000), ABS(INDIRECT("'" &amp; V$2 &amp; "'!I" &amp; ROWS!V70)-MEMORY!V70*1000), ABS(INDIRECT("'" &amp; V$2 &amp; "'!M" &amp; ROWS!V70)-MEMORY!V70*1000))/(MEMORY!V70*1000), "")</f>
        <v>0</v>
      </c>
      <c r="W70" s="2">
        <f ca="1">_xlfn.IFNA(MAX(ABS(INDIRECT("'" &amp; W$2 &amp; "'!E" &amp; ROWS!W70)-MEMORY!W70*1000), ABS(INDIRECT("'" &amp; W$2 &amp; "'!I" &amp; ROWS!W70)-MEMORY!W70*1000), ABS(INDIRECT("'" &amp; W$2 &amp; "'!M" &amp; ROWS!W70)-MEMORY!W70*1000))/(MEMORY!W70*1000), "")</f>
        <v>0</v>
      </c>
      <c r="X70" s="2">
        <f ca="1">_xlfn.IFNA(MAX(ABS(INDIRECT("'" &amp; X$2 &amp; "'!E" &amp; ROWS!X70)-MEMORY!X70*1000), ABS(INDIRECT("'" &amp; X$2 &amp; "'!I" &amp; ROWS!X70)-MEMORY!X70*1000), ABS(INDIRECT("'" &amp; X$2 &amp; "'!M" &amp; ROWS!X70)-MEMORY!X70*1000))/(MEMORY!X70*1000), "")</f>
        <v>0</v>
      </c>
      <c r="Y70" s="2">
        <f ca="1">_xlfn.IFNA(MAX(ABS(INDIRECT("'" &amp; Y$2 &amp; "'!E" &amp; ROWS!Y70)-MEMORY!Y70*1000), ABS(INDIRECT("'" &amp; Y$2 &amp; "'!I" &amp; ROWS!Y70)-MEMORY!Y70*1000), ABS(INDIRECT("'" &amp; Y$2 &amp; "'!M" &amp; ROWS!Y70)-MEMORY!Y70*1000))/(MEMORY!Y70*1000), "")</f>
        <v>0</v>
      </c>
    </row>
    <row r="71" spans="1:25" x14ac:dyDescent="0.25">
      <c r="A71" t="str">
        <f>METRICS!A70</f>
        <v>preempt</v>
      </c>
      <c r="B71" s="2">
        <f ca="1">_xlfn.IFNA(MAX(ABS(INDIRECT("'" &amp; B$2 &amp; "'!E" &amp; ROWS!B71)-MEMORY!B71*1000), ABS(INDIRECT("'" &amp; B$2 &amp; "'!I" &amp; ROWS!B71)-MEMORY!B71*1000), ABS(INDIRECT("'" &amp; B$2 &amp; "'!M" &amp; ROWS!B71)-MEMORY!B71*1000))/(MEMORY!B71*1000), "")</f>
        <v>0</v>
      </c>
      <c r="C71" s="2">
        <f ca="1">_xlfn.IFNA(MAX(ABS(INDIRECT("'" &amp; C$2 &amp; "'!E" &amp; ROWS!C71)-MEMORY!C71*1000), ABS(INDIRECT("'" &amp; C$2 &amp; "'!I" &amp; ROWS!C71)-MEMORY!C71*1000), ABS(INDIRECT("'" &amp; C$2 &amp; "'!M" &amp; ROWS!C71)-MEMORY!C71*1000))/(MEMORY!C71*1000), "")</f>
        <v>0</v>
      </c>
      <c r="D71" s="2">
        <f ca="1">_xlfn.IFNA(MAX(ABS(INDIRECT("'" &amp; D$2 &amp; "'!E" &amp; ROWS!D71)-MEMORY!D71*1000), ABS(INDIRECT("'" &amp; D$2 &amp; "'!I" &amp; ROWS!D71)-MEMORY!D71*1000), ABS(INDIRECT("'" &amp; D$2 &amp; "'!M" &amp; ROWS!D71)-MEMORY!D71*1000))/(MEMORY!D71*1000), "")</f>
        <v>0</v>
      </c>
      <c r="E71" s="2">
        <f ca="1">_xlfn.IFNA(MAX(ABS(INDIRECT("'" &amp; E$2 &amp; "'!E" &amp; ROWS!E71)-MEMORY!E71*1000), ABS(INDIRECT("'" &amp; E$2 &amp; "'!I" &amp; ROWS!E71)-MEMORY!E71*1000), ABS(INDIRECT("'" &amp; E$2 &amp; "'!M" &amp; ROWS!E71)-MEMORY!E71*1000))/(MEMORY!E71*1000), "")</f>
        <v>0</v>
      </c>
      <c r="F71" s="2">
        <f ca="1">_xlfn.IFNA(MAX(ABS(INDIRECT("'" &amp; F$2 &amp; "'!E" &amp; ROWS!F71)-MEMORY!F71*1000), ABS(INDIRECT("'" &amp; F$2 &amp; "'!I" &amp; ROWS!F71)-MEMORY!F71*1000), ABS(INDIRECT("'" &amp; F$2 &amp; "'!M" &amp; ROWS!F71)-MEMORY!F71*1000))/(MEMORY!F71*1000), "")</f>
        <v>3.5307334296260631E-4</v>
      </c>
      <c r="G71" s="2">
        <f ca="1">_xlfn.IFNA(MAX(ABS(INDIRECT("'" &amp; G$2 &amp; "'!E" &amp; ROWS!G71)-MEMORY!G71*1000), ABS(INDIRECT("'" &amp; G$2 &amp; "'!I" &amp; ROWS!G71)-MEMORY!G71*1000), ABS(INDIRECT("'" &amp; G$2 &amp; "'!M" &amp; ROWS!G71)-MEMORY!G71*1000))/(MEMORY!G71*1000), "")</f>
        <v>1.1346873936230568E-4</v>
      </c>
      <c r="H71" s="2" t="str">
        <f ca="1">_xlfn.IFNA(MAX(ABS(INDIRECT("'" &amp; H$2 &amp; "'!E" &amp; ROWS!H71)-MEMORY!H71*1000), ABS(INDIRECT("'" &amp; H$2 &amp; "'!I" &amp; ROWS!H71)-MEMORY!H71*1000), ABS(INDIRECT("'" &amp; H$2 &amp; "'!M" &amp; ROWS!H71)-MEMORY!H71*1000))/(MEMORY!H71*1000), "")</f>
        <v/>
      </c>
      <c r="I71" s="2" t="str">
        <f ca="1">_xlfn.IFNA(MAX(ABS(INDIRECT("'" &amp; I$2 &amp; "'!E" &amp; ROWS!I71)-MEMORY!I71*1000), ABS(INDIRECT("'" &amp; I$2 &amp; "'!I" &amp; ROWS!I71)-MEMORY!I71*1000), ABS(INDIRECT("'" &amp; I$2 &amp; "'!M" &amp; ROWS!I71)-MEMORY!I71*1000))/(MEMORY!I71*1000), "")</f>
        <v/>
      </c>
      <c r="J71" s="2">
        <f ca="1">_xlfn.IFNA(MAX(ABS(INDIRECT("'" &amp; J$2 &amp; "'!E" &amp; ROWS!J71)-MEMORY!J71*1000), ABS(INDIRECT("'" &amp; J$2 &amp; "'!I" &amp; ROWS!J71)-MEMORY!J71*1000), ABS(INDIRECT("'" &amp; J$2 &amp; "'!M" &amp; ROWS!J71)-MEMORY!J71*1000))/(MEMORY!J71*1000), "")</f>
        <v>0</v>
      </c>
      <c r="K71" s="2">
        <f ca="1">_xlfn.IFNA(MAX(ABS(INDIRECT("'" &amp; K$2 &amp; "'!E" &amp; ROWS!K71)-MEMORY!K71*1000), ABS(INDIRECT("'" &amp; K$2 &amp; "'!I" &amp; ROWS!K71)-MEMORY!K71*1000), ABS(INDIRECT("'" &amp; K$2 &amp; "'!M" &amp; ROWS!K71)-MEMORY!K71*1000))/(MEMORY!K71*1000), "")</f>
        <v>0</v>
      </c>
      <c r="L71" s="2">
        <f ca="1">_xlfn.IFNA(MAX(ABS(INDIRECT("'" &amp; L$2 &amp; "'!E" &amp; ROWS!L71)-MEMORY!L71*1000), ABS(INDIRECT("'" &amp; L$2 &amp; "'!I" &amp; ROWS!L71)-MEMORY!L71*1000), ABS(INDIRECT("'" &amp; L$2 &amp; "'!M" &amp; ROWS!L71)-MEMORY!L71*1000))/(MEMORY!L71*1000), "")</f>
        <v>0</v>
      </c>
      <c r="M71" s="2">
        <f ca="1">_xlfn.IFNA(MAX(ABS(INDIRECT("'" &amp; M$2 &amp; "'!E" &amp; ROWS!M71)-MEMORY!M71*1000), ABS(INDIRECT("'" &amp; M$2 &amp; "'!I" &amp; ROWS!M71)-MEMORY!M71*1000), ABS(INDIRECT("'" &amp; M$2 &amp; "'!M" &amp; ROWS!M71)-MEMORY!M71*1000))/(MEMORY!M71*1000), "")</f>
        <v>0</v>
      </c>
      <c r="N71" s="2">
        <f ca="1">_xlfn.IFNA(MAX(ABS(INDIRECT("'" &amp; N$2 &amp; "'!E" &amp; ROWS!N71)-MEMORY!N71*1000), ABS(INDIRECT("'" &amp; N$2 &amp; "'!I" &amp; ROWS!N71)-MEMORY!N71*1000), ABS(INDIRECT("'" &amp; N$2 &amp; "'!M" &amp; ROWS!N71)-MEMORY!N71*1000))/(MEMORY!N71*1000), "")</f>
        <v>4.2798040800798895E-4</v>
      </c>
      <c r="O71" s="2">
        <f ca="1">_xlfn.IFNA(MAX(ABS(INDIRECT("'" &amp; O$2 &amp; "'!E" &amp; ROWS!O71)-MEMORY!O71*1000), ABS(INDIRECT("'" &amp; O$2 &amp; "'!I" &amp; ROWS!O71)-MEMORY!O71*1000), ABS(INDIRECT("'" &amp; O$2 &amp; "'!M" &amp; ROWS!O71)-MEMORY!O71*1000))/(MEMORY!O71*1000), "")</f>
        <v>0</v>
      </c>
      <c r="P71" s="2" t="str">
        <f ca="1">_xlfn.IFNA(MAX(ABS(INDIRECT("'" &amp; P$2 &amp; "'!E" &amp; ROWS!P71)-MEMORY!P71*1000), ABS(INDIRECT("'" &amp; P$2 &amp; "'!I" &amp; ROWS!P71)-MEMORY!P71*1000), ABS(INDIRECT("'" &amp; P$2 &amp; "'!M" &amp; ROWS!P71)-MEMORY!P71*1000))/(MEMORY!P71*1000), "")</f>
        <v/>
      </c>
      <c r="Q71" s="2" t="str">
        <f ca="1">_xlfn.IFNA(MAX(ABS(INDIRECT("'" &amp; Q$2 &amp; "'!E" &amp; ROWS!Q71)-MEMORY!Q71*1000), ABS(INDIRECT("'" &amp; Q$2 &amp; "'!I" &amp; ROWS!Q71)-MEMORY!Q71*1000), ABS(INDIRECT("'" &amp; Q$2 &amp; "'!M" &amp; ROWS!Q71)-MEMORY!Q71*1000))/(MEMORY!Q71*1000), "")</f>
        <v/>
      </c>
      <c r="R71" s="2">
        <f ca="1">_xlfn.IFNA(MAX(ABS(INDIRECT("'" &amp; R$2 &amp; "'!E" &amp; ROWS!R71)-MEMORY!R71*1000), ABS(INDIRECT("'" &amp; R$2 &amp; "'!I" &amp; ROWS!R71)-MEMORY!R71*1000), ABS(INDIRECT("'" &amp; R$2 &amp; "'!M" &amp; ROWS!R71)-MEMORY!R71*1000))/(MEMORY!R71*1000), "")</f>
        <v>0</v>
      </c>
      <c r="S71" s="2">
        <f ca="1">_xlfn.IFNA(MAX(ABS(INDIRECT("'" &amp; S$2 &amp; "'!E" &amp; ROWS!S71)-MEMORY!S71*1000), ABS(INDIRECT("'" &amp; S$2 &amp; "'!I" &amp; ROWS!S71)-MEMORY!S71*1000), ABS(INDIRECT("'" &amp; S$2 &amp; "'!M" &amp; ROWS!S71)-MEMORY!S71*1000))/(MEMORY!S71*1000), "")</f>
        <v>0</v>
      </c>
      <c r="T71" s="2">
        <f ca="1">_xlfn.IFNA(MAX(ABS(INDIRECT("'" &amp; T$2 &amp; "'!E" &amp; ROWS!T71)-MEMORY!T71*1000), ABS(INDIRECT("'" &amp; T$2 &amp; "'!I" &amp; ROWS!T71)-MEMORY!T71*1000), ABS(INDIRECT("'" &amp; T$2 &amp; "'!M" &amp; ROWS!T71)-MEMORY!T71*1000))/(MEMORY!T71*1000), "")</f>
        <v>0</v>
      </c>
      <c r="U71" s="2">
        <f ca="1">_xlfn.IFNA(MAX(ABS(INDIRECT("'" &amp; U$2 &amp; "'!E" &amp; ROWS!U71)-MEMORY!U71*1000), ABS(INDIRECT("'" &amp; U$2 &amp; "'!I" &amp; ROWS!U71)-MEMORY!U71*1000), ABS(INDIRECT("'" &amp; U$2 &amp; "'!M" &amp; ROWS!U71)-MEMORY!U71*1000))/(MEMORY!U71*1000), "")</f>
        <v>0</v>
      </c>
      <c r="V71" s="2">
        <f ca="1">_xlfn.IFNA(MAX(ABS(INDIRECT("'" &amp; V$2 &amp; "'!E" &amp; ROWS!V71)-MEMORY!V71*1000), ABS(INDIRECT("'" &amp; V$2 &amp; "'!I" &amp; ROWS!V71)-MEMORY!V71*1000), ABS(INDIRECT("'" &amp; V$2 &amp; "'!M" &amp; ROWS!V71)-MEMORY!V71*1000))/(MEMORY!V71*1000), "")</f>
        <v>7.1171000189789336E-4</v>
      </c>
      <c r="W71" s="2">
        <f ca="1">_xlfn.IFNA(MAX(ABS(INDIRECT("'" &amp; W$2 &amp; "'!E" &amp; ROWS!W71)-MEMORY!W71*1000), ABS(INDIRECT("'" &amp; W$2 &amp; "'!I" &amp; ROWS!W71)-MEMORY!W71*1000), ABS(INDIRECT("'" &amp; W$2 &amp; "'!M" &amp; ROWS!W71)-MEMORY!W71*1000))/(MEMORY!W71*1000), "")</f>
        <v>0</v>
      </c>
      <c r="X71" s="2" t="str">
        <f ca="1">_xlfn.IFNA(MAX(ABS(INDIRECT("'" &amp; X$2 &amp; "'!E" &amp; ROWS!X71)-MEMORY!X71*1000), ABS(INDIRECT("'" &amp; X$2 &amp; "'!I" &amp; ROWS!X71)-MEMORY!X71*1000), ABS(INDIRECT("'" &amp; X$2 &amp; "'!M" &amp; ROWS!X71)-MEMORY!X71*1000))/(MEMORY!X71*1000), "")</f>
        <v/>
      </c>
      <c r="Y71" s="2" t="str">
        <f ca="1">_xlfn.IFNA(MAX(ABS(INDIRECT("'" &amp; Y$2 &amp; "'!E" &amp; ROWS!Y71)-MEMORY!Y71*1000), ABS(INDIRECT("'" &amp; Y$2 &amp; "'!I" &amp; ROWS!Y71)-MEMORY!Y71*1000), ABS(INDIRECT("'" &amp; Y$2 &amp; "'!M" &amp; ROWS!Y71)-MEMORY!Y71*1000))/(MEMORY!Y71*1000), "")</f>
        <v/>
      </c>
    </row>
    <row r="72" spans="1:25" x14ac:dyDescent="0.25">
      <c r="A72" t="str">
        <f>METRICS!A71</f>
        <v>prodcons</v>
      </c>
      <c r="B72" s="2">
        <f ca="1">_xlfn.IFNA(MAX(ABS(INDIRECT("'" &amp; B$2 &amp; "'!E" &amp; ROWS!B72)-MEMORY!B72*1000), ABS(INDIRECT("'" &amp; B$2 &amp; "'!I" &amp; ROWS!B72)-MEMORY!B72*1000), ABS(INDIRECT("'" &amp; B$2 &amp; "'!M" &amp; ROWS!B72)-MEMORY!B72*1000))/(MEMORY!B72*1000), "")</f>
        <v>0</v>
      </c>
      <c r="C72" s="2">
        <f ca="1">_xlfn.IFNA(MAX(ABS(INDIRECT("'" &amp; C$2 &amp; "'!E" &amp; ROWS!C72)-MEMORY!C72*1000), ABS(INDIRECT("'" &amp; C$2 &amp; "'!I" &amp; ROWS!C72)-MEMORY!C72*1000), ABS(INDIRECT("'" &amp; C$2 &amp; "'!M" &amp; ROWS!C72)-MEMORY!C72*1000))/(MEMORY!C72*1000), "")</f>
        <v>5.7960934330261401E-5</v>
      </c>
      <c r="D72" s="2">
        <f ca="1">_xlfn.IFNA(MAX(ABS(INDIRECT("'" &amp; D$2 &amp; "'!E" &amp; ROWS!D72)-MEMORY!D72*1000), ABS(INDIRECT("'" &amp; D$2 &amp; "'!I" &amp; ROWS!D72)-MEMORY!D72*1000), ABS(INDIRECT("'" &amp; D$2 &amp; "'!M" &amp; ROWS!D72)-MEMORY!D72*1000))/(MEMORY!D72*1000), "")</f>
        <v>0</v>
      </c>
      <c r="E72" s="2">
        <f ca="1">_xlfn.IFNA(MAX(ABS(INDIRECT("'" &amp; E$2 &amp; "'!E" &amp; ROWS!E72)-MEMORY!E72*1000), ABS(INDIRECT("'" &amp; E$2 &amp; "'!I" &amp; ROWS!E72)-MEMORY!E72*1000), ABS(INDIRECT("'" &amp; E$2 &amp; "'!M" &amp; ROWS!E72)-MEMORY!E72*1000))/(MEMORY!E72*1000), "")</f>
        <v>0</v>
      </c>
      <c r="F72" s="2" t="str">
        <f ca="1">_xlfn.IFNA(MAX(ABS(INDIRECT("'" &amp; F$2 &amp; "'!E" &amp; ROWS!F72)-MEMORY!F72*1000), ABS(INDIRECT("'" &amp; F$2 &amp; "'!I" &amp; ROWS!F72)-MEMORY!F72*1000), ABS(INDIRECT("'" &amp; F$2 &amp; "'!M" &amp; ROWS!F72)-MEMORY!F72*1000))/(MEMORY!F72*1000), "")</f>
        <v/>
      </c>
      <c r="G72" s="2">
        <f ca="1">_xlfn.IFNA(MAX(ABS(INDIRECT("'" &amp; G$2 &amp; "'!E" &amp; ROWS!G72)-MEMORY!G72*1000), ABS(INDIRECT("'" &amp; G$2 &amp; "'!I" &amp; ROWS!G72)-MEMORY!G72*1000), ABS(INDIRECT("'" &amp; G$2 &amp; "'!M" &amp; ROWS!G72)-MEMORY!G72*1000))/(MEMORY!G72*1000), "")</f>
        <v>0</v>
      </c>
      <c r="H72" s="2" t="str">
        <f ca="1">_xlfn.IFNA(MAX(ABS(INDIRECT("'" &amp; H$2 &amp; "'!E" &amp; ROWS!H72)-MEMORY!H72*1000), ABS(INDIRECT("'" &amp; H$2 &amp; "'!I" &amp; ROWS!H72)-MEMORY!H72*1000), ABS(INDIRECT("'" &amp; H$2 &amp; "'!M" &amp; ROWS!H72)-MEMORY!H72*1000))/(MEMORY!H72*1000), "")</f>
        <v/>
      </c>
      <c r="I72" s="2" t="str">
        <f ca="1">_xlfn.IFNA(MAX(ABS(INDIRECT("'" &amp; I$2 &amp; "'!E" &amp; ROWS!I72)-MEMORY!I72*1000), ABS(INDIRECT("'" &amp; I$2 &amp; "'!I" &amp; ROWS!I72)-MEMORY!I72*1000), ABS(INDIRECT("'" &amp; I$2 &amp; "'!M" &amp; ROWS!I72)-MEMORY!I72*1000))/(MEMORY!I72*1000), "")</f>
        <v/>
      </c>
      <c r="J72" s="2">
        <f ca="1">_xlfn.IFNA(MAX(ABS(INDIRECT("'" &amp; J$2 &amp; "'!E" &amp; ROWS!J72)-MEMORY!J72*1000), ABS(INDIRECT("'" &amp; J$2 &amp; "'!I" &amp; ROWS!J72)-MEMORY!J72*1000), ABS(INDIRECT("'" &amp; J$2 &amp; "'!M" &amp; ROWS!J72)-MEMORY!J72*1000))/(MEMORY!J72*1000), "")</f>
        <v>0</v>
      </c>
      <c r="K72" s="2">
        <f ca="1">_xlfn.IFNA(MAX(ABS(INDIRECT("'" &amp; K$2 &amp; "'!E" &amp; ROWS!K72)-MEMORY!K72*1000), ABS(INDIRECT("'" &amp; K$2 &amp; "'!I" &amp; ROWS!K72)-MEMORY!K72*1000), ABS(INDIRECT("'" &amp; K$2 &amp; "'!M" &amp; ROWS!K72)-MEMORY!K72*1000))/(MEMORY!K72*1000), "")</f>
        <v>0</v>
      </c>
      <c r="L72" s="2">
        <f ca="1">_xlfn.IFNA(MAX(ABS(INDIRECT("'" &amp; L$2 &amp; "'!E" &amp; ROWS!L72)-MEMORY!L72*1000), ABS(INDIRECT("'" &amp; L$2 &amp; "'!I" &amp; ROWS!L72)-MEMORY!L72*1000), ABS(INDIRECT("'" &amp; L$2 &amp; "'!M" &amp; ROWS!L72)-MEMORY!L72*1000))/(MEMORY!L72*1000), "")</f>
        <v>0</v>
      </c>
      <c r="M72" s="2">
        <f ca="1">_xlfn.IFNA(MAX(ABS(INDIRECT("'" &amp; M$2 &amp; "'!E" &amp; ROWS!M72)-MEMORY!M72*1000), ABS(INDIRECT("'" &amp; M$2 &amp; "'!I" &amp; ROWS!M72)-MEMORY!M72*1000), ABS(INDIRECT("'" &amp; M$2 &amp; "'!M" &amp; ROWS!M72)-MEMORY!M72*1000))/(MEMORY!M72*1000), "")</f>
        <v>0</v>
      </c>
      <c r="N72" s="2" t="str">
        <f ca="1">_xlfn.IFNA(MAX(ABS(INDIRECT("'" &amp; N$2 &amp; "'!E" &amp; ROWS!N72)-MEMORY!N72*1000), ABS(INDIRECT("'" &amp; N$2 &amp; "'!I" &amp; ROWS!N72)-MEMORY!N72*1000), ABS(INDIRECT("'" &amp; N$2 &amp; "'!M" &amp; ROWS!N72)-MEMORY!N72*1000))/(MEMORY!N72*1000), "")</f>
        <v/>
      </c>
      <c r="O72" s="2">
        <f ca="1">_xlfn.IFNA(MAX(ABS(INDIRECT("'" &amp; O$2 &amp; "'!E" &amp; ROWS!O72)-MEMORY!O72*1000), ABS(INDIRECT("'" &amp; O$2 &amp; "'!I" &amp; ROWS!O72)-MEMORY!O72*1000), ABS(INDIRECT("'" &amp; O$2 &amp; "'!M" &amp; ROWS!O72)-MEMORY!O72*1000))/(MEMORY!O72*1000), "")</f>
        <v>6.7374129578072101E-6</v>
      </c>
      <c r="P72" s="2" t="str">
        <f ca="1">_xlfn.IFNA(MAX(ABS(INDIRECT("'" &amp; P$2 &amp; "'!E" &amp; ROWS!P72)-MEMORY!P72*1000), ABS(INDIRECT("'" &amp; P$2 &amp; "'!I" &amp; ROWS!P72)-MEMORY!P72*1000), ABS(INDIRECT("'" &amp; P$2 &amp; "'!M" &amp; ROWS!P72)-MEMORY!P72*1000))/(MEMORY!P72*1000), "")</f>
        <v/>
      </c>
      <c r="Q72" s="2" t="str">
        <f ca="1">_xlfn.IFNA(MAX(ABS(INDIRECT("'" &amp; Q$2 &amp; "'!E" &amp; ROWS!Q72)-MEMORY!Q72*1000), ABS(INDIRECT("'" &amp; Q$2 &amp; "'!I" &amp; ROWS!Q72)-MEMORY!Q72*1000), ABS(INDIRECT("'" &amp; Q$2 &amp; "'!M" &amp; ROWS!Q72)-MEMORY!Q72*1000))/(MEMORY!Q72*1000), "")</f>
        <v/>
      </c>
      <c r="R72" s="2">
        <f ca="1">_xlfn.IFNA(MAX(ABS(INDIRECT("'" &amp; R$2 &amp; "'!E" &amp; ROWS!R72)-MEMORY!R72*1000), ABS(INDIRECT("'" &amp; R$2 &amp; "'!I" &amp; ROWS!R72)-MEMORY!R72*1000), ABS(INDIRECT("'" &amp; R$2 &amp; "'!M" &amp; ROWS!R72)-MEMORY!R72*1000))/(MEMORY!R72*1000), "")</f>
        <v>0</v>
      </c>
      <c r="S72" s="2">
        <f ca="1">_xlfn.IFNA(MAX(ABS(INDIRECT("'" &amp; S$2 &amp; "'!E" &amp; ROWS!S72)-MEMORY!S72*1000), ABS(INDIRECT("'" &amp; S$2 &amp; "'!I" &amp; ROWS!S72)-MEMORY!S72*1000), ABS(INDIRECT("'" &amp; S$2 &amp; "'!M" &amp; ROWS!S72)-MEMORY!S72*1000))/(MEMORY!S72*1000), "")</f>
        <v>0</v>
      </c>
      <c r="T72" s="2">
        <f ca="1">_xlfn.IFNA(MAX(ABS(INDIRECT("'" &amp; T$2 &amp; "'!E" &amp; ROWS!T72)-MEMORY!T72*1000), ABS(INDIRECT("'" &amp; T$2 &amp; "'!I" &amp; ROWS!T72)-MEMORY!T72*1000), ABS(INDIRECT("'" &amp; T$2 &amp; "'!M" &amp; ROWS!T72)-MEMORY!T72*1000))/(MEMORY!T72*1000), "")</f>
        <v>0</v>
      </c>
      <c r="U72" s="2">
        <f ca="1">_xlfn.IFNA(MAX(ABS(INDIRECT("'" &amp; U$2 &amp; "'!E" &amp; ROWS!U72)-MEMORY!U72*1000), ABS(INDIRECT("'" &amp; U$2 &amp; "'!I" &amp; ROWS!U72)-MEMORY!U72*1000), ABS(INDIRECT("'" &amp; U$2 &amp; "'!M" &amp; ROWS!U72)-MEMORY!U72*1000))/(MEMORY!U72*1000), "")</f>
        <v>0</v>
      </c>
      <c r="V72" s="2" t="str">
        <f ca="1">_xlfn.IFNA(MAX(ABS(INDIRECT("'" &amp; V$2 &amp; "'!E" &amp; ROWS!V72)-MEMORY!V72*1000), ABS(INDIRECT("'" &amp; V$2 &amp; "'!I" &amp; ROWS!V72)-MEMORY!V72*1000), ABS(INDIRECT("'" &amp; V$2 &amp; "'!M" &amp; ROWS!V72)-MEMORY!V72*1000))/(MEMORY!V72*1000), "")</f>
        <v/>
      </c>
      <c r="W72" s="2">
        <f ca="1">_xlfn.IFNA(MAX(ABS(INDIRECT("'" &amp; W$2 &amp; "'!E" &amp; ROWS!W72)-MEMORY!W72*1000), ABS(INDIRECT("'" &amp; W$2 &amp; "'!I" &amp; ROWS!W72)-MEMORY!W72*1000), ABS(INDIRECT("'" &amp; W$2 &amp; "'!M" &amp; ROWS!W72)-MEMORY!W72*1000))/(MEMORY!W72*1000), "")</f>
        <v>2.5913046182230908E-6</v>
      </c>
      <c r="X72" s="2" t="str">
        <f ca="1">_xlfn.IFNA(MAX(ABS(INDIRECT("'" &amp; X$2 &amp; "'!E" &amp; ROWS!X72)-MEMORY!X72*1000), ABS(INDIRECT("'" &amp; X$2 &amp; "'!I" &amp; ROWS!X72)-MEMORY!X72*1000), ABS(INDIRECT("'" &amp; X$2 &amp; "'!M" &amp; ROWS!X72)-MEMORY!X72*1000))/(MEMORY!X72*1000), "")</f>
        <v/>
      </c>
      <c r="Y72" s="2" t="str">
        <f ca="1">_xlfn.IFNA(MAX(ABS(INDIRECT("'" &amp; Y$2 &amp; "'!E" &amp; ROWS!Y72)-MEMORY!Y72*1000), ABS(INDIRECT("'" &amp; Y$2 &amp; "'!I" &amp; ROWS!Y72)-MEMORY!Y72*1000), ABS(INDIRECT("'" &amp; Y$2 &amp; "'!M" &amp; ROWS!Y72)-MEMORY!Y72*1000))/(MEMORY!Y72*1000), "")</f>
        <v/>
      </c>
    </row>
    <row r="73" spans="1:25" x14ac:dyDescent="0.25">
      <c r="A73" t="str">
        <f>METRICS!A72</f>
        <v>quickSort</v>
      </c>
      <c r="B73" s="2">
        <f ca="1">_xlfn.IFNA(MAX(ABS(INDIRECT("'" &amp; B$2 &amp; "'!E" &amp; ROWS!B73)-MEMORY!B73*1000), ABS(INDIRECT("'" &amp; B$2 &amp; "'!I" &amp; ROWS!B73)-MEMORY!B73*1000), ABS(INDIRECT("'" &amp; B$2 &amp; "'!M" &amp; ROWS!B73)-MEMORY!B73*1000))/(MEMORY!B73*1000), "")</f>
        <v>0</v>
      </c>
      <c r="C73" s="2">
        <f ca="1">_xlfn.IFNA(MAX(ABS(INDIRECT("'" &amp; C$2 &amp; "'!E" &amp; ROWS!C73)-MEMORY!C73*1000), ABS(INDIRECT("'" &amp; C$2 &amp; "'!I" &amp; ROWS!C73)-MEMORY!C73*1000), ABS(INDIRECT("'" &amp; C$2 &amp; "'!M" &amp; ROWS!C73)-MEMORY!C73*1000))/(MEMORY!C73*1000), "")</f>
        <v>0</v>
      </c>
      <c r="D73" s="2">
        <f ca="1">_xlfn.IFNA(MAX(ABS(INDIRECT("'" &amp; D$2 &amp; "'!E" &amp; ROWS!D73)-MEMORY!D73*1000), ABS(INDIRECT("'" &amp; D$2 &amp; "'!I" &amp; ROWS!D73)-MEMORY!D73*1000), ABS(INDIRECT("'" &amp; D$2 &amp; "'!M" &amp; ROWS!D73)-MEMORY!D73*1000))/(MEMORY!D73*1000), "")</f>
        <v>4.3271311120726956E-4</v>
      </c>
      <c r="E73" s="2">
        <f ca="1">_xlfn.IFNA(MAX(ABS(INDIRECT("'" &amp; E$2 &amp; "'!E" &amp; ROWS!E73)-MEMORY!E73*1000), ABS(INDIRECT("'" &amp; E$2 &amp; "'!I" &amp; ROWS!E73)-MEMORY!E73*1000), ABS(INDIRECT("'" &amp; E$2 &amp; "'!M" &amp; ROWS!E73)-MEMORY!E73*1000))/(MEMORY!E73*1000), "")</f>
        <v>0</v>
      </c>
      <c r="F73" s="2">
        <f ca="1">_xlfn.IFNA(MAX(ABS(INDIRECT("'" &amp; F$2 &amp; "'!E" &amp; ROWS!F73)-MEMORY!F73*1000), ABS(INDIRECT("'" &amp; F$2 &amp; "'!I" &amp; ROWS!F73)-MEMORY!F73*1000), ABS(INDIRECT("'" &amp; F$2 &amp; "'!M" &amp; ROWS!F73)-MEMORY!F73*1000))/(MEMORY!F73*1000), "")</f>
        <v>1.2048289544494334E-4</v>
      </c>
      <c r="G73" s="2">
        <f ca="1">_xlfn.IFNA(MAX(ABS(INDIRECT("'" &amp; G$2 &amp; "'!E" &amp; ROWS!G73)-MEMORY!G73*1000), ABS(INDIRECT("'" &amp; G$2 &amp; "'!I" &amp; ROWS!G73)-MEMORY!G73*1000), ABS(INDIRECT("'" &amp; G$2 &amp; "'!M" &amp; ROWS!G73)-MEMORY!G73*1000))/(MEMORY!G73*1000), "")</f>
        <v>0</v>
      </c>
      <c r="H73" s="2" t="str">
        <f ca="1">_xlfn.IFNA(MAX(ABS(INDIRECT("'" &amp; H$2 &amp; "'!E" &amp; ROWS!H73)-MEMORY!H73*1000), ABS(INDIRECT("'" &amp; H$2 &amp; "'!I" &amp; ROWS!H73)-MEMORY!H73*1000), ABS(INDIRECT("'" &amp; H$2 &amp; "'!M" &amp; ROWS!H73)-MEMORY!H73*1000))/(MEMORY!H73*1000), "")</f>
        <v/>
      </c>
      <c r="I73" s="2" t="str">
        <f ca="1">_xlfn.IFNA(MAX(ABS(INDIRECT("'" &amp; I$2 &amp; "'!E" &amp; ROWS!I73)-MEMORY!I73*1000), ABS(INDIRECT("'" &amp; I$2 &amp; "'!I" &amp; ROWS!I73)-MEMORY!I73*1000), ABS(INDIRECT("'" &amp; I$2 &amp; "'!M" &amp; ROWS!I73)-MEMORY!I73*1000))/(MEMORY!I73*1000), "")</f>
        <v/>
      </c>
      <c r="J73" s="2">
        <f ca="1">_xlfn.IFNA(MAX(ABS(INDIRECT("'" &amp; J$2 &amp; "'!E" &amp; ROWS!J73)-MEMORY!J73*1000), ABS(INDIRECT("'" &amp; J$2 &amp; "'!I" &amp; ROWS!J73)-MEMORY!J73*1000), ABS(INDIRECT("'" &amp; J$2 &amp; "'!M" &amp; ROWS!J73)-MEMORY!J73*1000))/(MEMORY!J73*1000), "")</f>
        <v>0</v>
      </c>
      <c r="K73" s="2">
        <f ca="1">_xlfn.IFNA(MAX(ABS(INDIRECT("'" &amp; K$2 &amp; "'!E" &amp; ROWS!K73)-MEMORY!K73*1000), ABS(INDIRECT("'" &amp; K$2 &amp; "'!I" &amp; ROWS!K73)-MEMORY!K73*1000), ABS(INDIRECT("'" &amp; K$2 &amp; "'!M" &amp; ROWS!K73)-MEMORY!K73*1000))/(MEMORY!K73*1000), "")</f>
        <v>0</v>
      </c>
      <c r="L73" s="2">
        <f ca="1">_xlfn.IFNA(MAX(ABS(INDIRECT("'" &amp; L$2 &amp; "'!E" &amp; ROWS!L73)-MEMORY!L73*1000), ABS(INDIRECT("'" &amp; L$2 &amp; "'!I" &amp; ROWS!L73)-MEMORY!L73*1000), ABS(INDIRECT("'" &amp; L$2 &amp; "'!M" &amp; ROWS!L73)-MEMORY!L73*1000))/(MEMORY!L73*1000), "")</f>
        <v>0</v>
      </c>
      <c r="M73" s="2">
        <f ca="1">_xlfn.IFNA(MAX(ABS(INDIRECT("'" &amp; M$2 &amp; "'!E" &amp; ROWS!M73)-MEMORY!M73*1000), ABS(INDIRECT("'" &amp; M$2 &amp; "'!I" &amp; ROWS!M73)-MEMORY!M73*1000), ABS(INDIRECT("'" &amp; M$2 &amp; "'!M" &amp; ROWS!M73)-MEMORY!M73*1000))/(MEMORY!M73*1000), "")</f>
        <v>0</v>
      </c>
      <c r="N73" s="2">
        <f ca="1">_xlfn.IFNA(MAX(ABS(INDIRECT("'" &amp; N$2 &amp; "'!E" &amp; ROWS!N73)-MEMORY!N73*1000), ABS(INDIRECT("'" &amp; N$2 &amp; "'!I" &amp; ROWS!N73)-MEMORY!N73*1000), ABS(INDIRECT("'" &amp; N$2 &amp; "'!M" &amp; ROWS!N73)-MEMORY!N73*1000))/(MEMORY!N73*1000), "")</f>
        <v>0</v>
      </c>
      <c r="O73" s="2">
        <f ca="1">_xlfn.IFNA(MAX(ABS(INDIRECT("'" &amp; O$2 &amp; "'!E" &amp; ROWS!O73)-MEMORY!O73*1000), ABS(INDIRECT("'" &amp; O$2 &amp; "'!I" &amp; ROWS!O73)-MEMORY!O73*1000), ABS(INDIRECT("'" &amp; O$2 &amp; "'!M" &amp; ROWS!O73)-MEMORY!O73*1000))/(MEMORY!O73*1000), "")</f>
        <v>0</v>
      </c>
      <c r="P73" s="2" t="str">
        <f ca="1">_xlfn.IFNA(MAX(ABS(INDIRECT("'" &amp; P$2 &amp; "'!E" &amp; ROWS!P73)-MEMORY!P73*1000), ABS(INDIRECT("'" &amp; P$2 &amp; "'!I" &amp; ROWS!P73)-MEMORY!P73*1000), ABS(INDIRECT("'" &amp; P$2 &amp; "'!M" &amp; ROWS!P73)-MEMORY!P73*1000))/(MEMORY!P73*1000), "")</f>
        <v/>
      </c>
      <c r="Q73" s="2" t="str">
        <f ca="1">_xlfn.IFNA(MAX(ABS(INDIRECT("'" &amp; Q$2 &amp; "'!E" &amp; ROWS!Q73)-MEMORY!Q73*1000), ABS(INDIRECT("'" &amp; Q$2 &amp; "'!I" &amp; ROWS!Q73)-MEMORY!Q73*1000), ABS(INDIRECT("'" &amp; Q$2 &amp; "'!M" &amp; ROWS!Q73)-MEMORY!Q73*1000))/(MEMORY!Q73*1000), "")</f>
        <v/>
      </c>
      <c r="R73" s="2">
        <f ca="1">_xlfn.IFNA(MAX(ABS(INDIRECT("'" &amp; R$2 &amp; "'!E" &amp; ROWS!R73)-MEMORY!R73*1000), ABS(INDIRECT("'" &amp; R$2 &amp; "'!I" &amp; ROWS!R73)-MEMORY!R73*1000), ABS(INDIRECT("'" &amp; R$2 &amp; "'!M" &amp; ROWS!R73)-MEMORY!R73*1000))/(MEMORY!R73*1000), "")</f>
        <v>0</v>
      </c>
      <c r="S73" s="2">
        <f ca="1">_xlfn.IFNA(MAX(ABS(INDIRECT("'" &amp; S$2 &amp; "'!E" &amp; ROWS!S73)-MEMORY!S73*1000), ABS(INDIRECT("'" &amp; S$2 &amp; "'!I" &amp; ROWS!S73)-MEMORY!S73*1000), ABS(INDIRECT("'" &amp; S$2 &amp; "'!M" &amp; ROWS!S73)-MEMORY!S73*1000))/(MEMORY!S73*1000), "")</f>
        <v>0</v>
      </c>
      <c r="T73" s="2">
        <f ca="1">_xlfn.IFNA(MAX(ABS(INDIRECT("'" &amp; T$2 &amp; "'!E" &amp; ROWS!T73)-MEMORY!T73*1000), ABS(INDIRECT("'" &amp; T$2 &amp; "'!I" &amp; ROWS!T73)-MEMORY!T73*1000), ABS(INDIRECT("'" &amp; T$2 &amp; "'!M" &amp; ROWS!T73)-MEMORY!T73*1000))/(MEMORY!T73*1000), "")</f>
        <v>0</v>
      </c>
      <c r="U73" s="2">
        <f ca="1">_xlfn.IFNA(MAX(ABS(INDIRECT("'" &amp; U$2 &amp; "'!E" &amp; ROWS!U73)-MEMORY!U73*1000), ABS(INDIRECT("'" &amp; U$2 &amp; "'!I" &amp; ROWS!U73)-MEMORY!U73*1000), ABS(INDIRECT("'" &amp; U$2 &amp; "'!M" &amp; ROWS!U73)-MEMORY!U73*1000))/(MEMORY!U73*1000), "")</f>
        <v>0</v>
      </c>
      <c r="V73" s="2">
        <f ca="1">_xlfn.IFNA(MAX(ABS(INDIRECT("'" &amp; V$2 &amp; "'!E" &amp; ROWS!V73)-MEMORY!V73*1000), ABS(INDIRECT("'" &amp; V$2 &amp; "'!I" &amp; ROWS!V73)-MEMORY!V73*1000), ABS(INDIRECT("'" &amp; V$2 &amp; "'!M" &amp; ROWS!V73)-MEMORY!V73*1000))/(MEMORY!V73*1000), "")</f>
        <v>0</v>
      </c>
      <c r="W73" s="2">
        <f ca="1">_xlfn.IFNA(MAX(ABS(INDIRECT("'" &amp; W$2 &amp; "'!E" &amp; ROWS!W73)-MEMORY!W73*1000), ABS(INDIRECT("'" &amp; W$2 &amp; "'!I" &amp; ROWS!W73)-MEMORY!W73*1000), ABS(INDIRECT("'" &amp; W$2 &amp; "'!M" &amp; ROWS!W73)-MEMORY!W73*1000))/(MEMORY!W73*1000), "")</f>
        <v>0</v>
      </c>
      <c r="X73" s="2" t="str">
        <f ca="1">_xlfn.IFNA(MAX(ABS(INDIRECT("'" &amp; X$2 &amp; "'!E" &amp; ROWS!X73)-MEMORY!X73*1000), ABS(INDIRECT("'" &amp; X$2 &amp; "'!I" &amp; ROWS!X73)-MEMORY!X73*1000), ABS(INDIRECT("'" &amp; X$2 &amp; "'!M" &amp; ROWS!X73)-MEMORY!X73*1000))/(MEMORY!X73*1000), "")</f>
        <v/>
      </c>
      <c r="Y73" s="2" t="str">
        <f ca="1">_xlfn.IFNA(MAX(ABS(INDIRECT("'" &amp; Y$2 &amp; "'!E" &amp; ROWS!Y73)-MEMORY!Y73*1000), ABS(INDIRECT("'" &amp; Y$2 &amp; "'!I" &amp; ROWS!Y73)-MEMORY!Y73*1000), ABS(INDIRECT("'" &amp; Y$2 &amp; "'!M" &amp; ROWS!Y73)-MEMORY!Y73*1000))/(MEMORY!Y73*1000), "")</f>
        <v/>
      </c>
    </row>
    <row r="74" spans="1:25" x14ac:dyDescent="0.25">
      <c r="A74" t="str">
        <f>METRICS!A73</f>
        <v>quoted_keyword</v>
      </c>
      <c r="B74" s="2">
        <f ca="1">_xlfn.IFNA(MAX(ABS(INDIRECT("'" &amp; B$2 &amp; "'!E" &amp; ROWS!B74)-MEMORY!B74*1000), ABS(INDIRECT("'" &amp; B$2 &amp; "'!I" &amp; ROWS!B74)-MEMORY!B74*1000), ABS(INDIRECT("'" &amp; B$2 &amp; "'!M" &amp; ROWS!B74)-MEMORY!B74*1000))/(MEMORY!B74*1000), "")</f>
        <v>0</v>
      </c>
      <c r="C74" s="2">
        <f ca="1">_xlfn.IFNA(MAX(ABS(INDIRECT("'" &amp; C$2 &amp; "'!E" &amp; ROWS!C74)-MEMORY!C74*1000), ABS(INDIRECT("'" &amp; C$2 &amp; "'!I" &amp; ROWS!C74)-MEMORY!C74*1000), ABS(INDIRECT("'" &amp; C$2 &amp; "'!M" &amp; ROWS!C74)-MEMORY!C74*1000))/(MEMORY!C74*1000), "")</f>
        <v>0</v>
      </c>
      <c r="D74" s="2">
        <f ca="1">_xlfn.IFNA(MAX(ABS(INDIRECT("'" &amp; D$2 &amp; "'!E" &amp; ROWS!D74)-MEMORY!D74*1000), ABS(INDIRECT("'" &amp; D$2 &amp; "'!I" &amp; ROWS!D74)-MEMORY!D74*1000), ABS(INDIRECT("'" &amp; D$2 &amp; "'!M" &amp; ROWS!D74)-MEMORY!D74*1000))/(MEMORY!D74*1000), "")</f>
        <v>0</v>
      </c>
      <c r="E74" s="2">
        <f ca="1">_xlfn.IFNA(MAX(ABS(INDIRECT("'" &amp; E$2 &amp; "'!E" &amp; ROWS!E74)-MEMORY!E74*1000), ABS(INDIRECT("'" &amp; E$2 &amp; "'!I" &amp; ROWS!E74)-MEMORY!E74*1000), ABS(INDIRECT("'" &amp; E$2 &amp; "'!M" &amp; ROWS!E74)-MEMORY!E74*1000))/(MEMORY!E74*1000), "")</f>
        <v>0</v>
      </c>
      <c r="F74" s="2">
        <f ca="1">_xlfn.IFNA(MAX(ABS(INDIRECT("'" &amp; F$2 &amp; "'!E" &amp; ROWS!F74)-MEMORY!F74*1000), ABS(INDIRECT("'" &amp; F$2 &amp; "'!I" &amp; ROWS!F74)-MEMORY!F74*1000), ABS(INDIRECT("'" &amp; F$2 &amp; "'!M" &amp; ROWS!F74)-MEMORY!F74*1000))/(MEMORY!F74*1000), "")</f>
        <v>0</v>
      </c>
      <c r="G74" s="2">
        <f ca="1">_xlfn.IFNA(MAX(ABS(INDIRECT("'" &amp; G$2 &amp; "'!E" &amp; ROWS!G74)-MEMORY!G74*1000), ABS(INDIRECT("'" &amp; G$2 &amp; "'!I" &amp; ROWS!G74)-MEMORY!G74*1000), ABS(INDIRECT("'" &amp; G$2 &amp; "'!M" &amp; ROWS!G74)-MEMORY!G74*1000))/(MEMORY!G74*1000), "")</f>
        <v>0</v>
      </c>
      <c r="H74" s="2" t="str">
        <f ca="1">_xlfn.IFNA(MAX(ABS(INDIRECT("'" &amp; H$2 &amp; "'!E" &amp; ROWS!H74)-MEMORY!H74*1000), ABS(INDIRECT("'" &amp; H$2 &amp; "'!I" &amp; ROWS!H74)-MEMORY!H74*1000), ABS(INDIRECT("'" &amp; H$2 &amp; "'!M" &amp; ROWS!H74)-MEMORY!H74*1000))/(MEMORY!H74*1000), "")</f>
        <v/>
      </c>
      <c r="I74" s="2" t="str">
        <f ca="1">_xlfn.IFNA(MAX(ABS(INDIRECT("'" &amp; I$2 &amp; "'!E" &amp; ROWS!I74)-MEMORY!I74*1000), ABS(INDIRECT("'" &amp; I$2 &amp; "'!I" &amp; ROWS!I74)-MEMORY!I74*1000), ABS(INDIRECT("'" &amp; I$2 &amp; "'!M" &amp; ROWS!I74)-MEMORY!I74*1000))/(MEMORY!I74*1000), "")</f>
        <v/>
      </c>
      <c r="J74" s="2">
        <f ca="1">_xlfn.IFNA(MAX(ABS(INDIRECT("'" &amp; J$2 &amp; "'!E" &amp; ROWS!J74)-MEMORY!J74*1000), ABS(INDIRECT("'" &amp; J$2 &amp; "'!I" &amp; ROWS!J74)-MEMORY!J74*1000), ABS(INDIRECT("'" &amp; J$2 &amp; "'!M" &amp; ROWS!J74)-MEMORY!J74*1000))/(MEMORY!J74*1000), "")</f>
        <v>0</v>
      </c>
      <c r="K74" s="2">
        <f ca="1">_xlfn.IFNA(MAX(ABS(INDIRECT("'" &amp; K$2 &amp; "'!E" &amp; ROWS!K74)-MEMORY!K74*1000), ABS(INDIRECT("'" &amp; K$2 &amp; "'!I" &amp; ROWS!K74)-MEMORY!K74*1000), ABS(INDIRECT("'" &amp; K$2 &amp; "'!M" &amp; ROWS!K74)-MEMORY!K74*1000))/(MEMORY!K74*1000), "")</f>
        <v>0</v>
      </c>
      <c r="L74" s="2">
        <f ca="1">_xlfn.IFNA(MAX(ABS(INDIRECT("'" &amp; L$2 &amp; "'!E" &amp; ROWS!L74)-MEMORY!L74*1000), ABS(INDIRECT("'" &amp; L$2 &amp; "'!I" &amp; ROWS!L74)-MEMORY!L74*1000), ABS(INDIRECT("'" &amp; L$2 &amp; "'!M" &amp; ROWS!L74)-MEMORY!L74*1000))/(MEMORY!L74*1000), "")</f>
        <v>0</v>
      </c>
      <c r="M74" s="2">
        <f ca="1">_xlfn.IFNA(MAX(ABS(INDIRECT("'" &amp; M$2 &amp; "'!E" &amp; ROWS!M74)-MEMORY!M74*1000), ABS(INDIRECT("'" &amp; M$2 &amp; "'!I" &amp; ROWS!M74)-MEMORY!M74*1000), ABS(INDIRECT("'" &amp; M$2 &amp; "'!M" &amp; ROWS!M74)-MEMORY!M74*1000))/(MEMORY!M74*1000), "")</f>
        <v>1.1277057678523601E-16</v>
      </c>
      <c r="N74" s="2">
        <f ca="1">_xlfn.IFNA(MAX(ABS(INDIRECT("'" &amp; N$2 &amp; "'!E" &amp; ROWS!N74)-MEMORY!N74*1000), ABS(INDIRECT("'" &amp; N$2 &amp; "'!I" &amp; ROWS!N74)-MEMORY!N74*1000), ABS(INDIRECT("'" &amp; N$2 &amp; "'!M" &amp; ROWS!N74)-MEMORY!N74*1000))/(MEMORY!N74*1000), "")</f>
        <v>0</v>
      </c>
      <c r="O74" s="2">
        <f ca="1">_xlfn.IFNA(MAX(ABS(INDIRECT("'" &amp; O$2 &amp; "'!E" &amp; ROWS!O74)-MEMORY!O74*1000), ABS(INDIRECT("'" &amp; O$2 &amp; "'!I" &amp; ROWS!O74)-MEMORY!O74*1000), ABS(INDIRECT("'" &amp; O$2 &amp; "'!M" &amp; ROWS!O74)-MEMORY!O74*1000))/(MEMORY!O74*1000), "")</f>
        <v>0</v>
      </c>
      <c r="P74" s="2" t="str">
        <f ca="1">_xlfn.IFNA(MAX(ABS(INDIRECT("'" &amp; P$2 &amp; "'!E" &amp; ROWS!P74)-MEMORY!P74*1000), ABS(INDIRECT("'" &amp; P$2 &amp; "'!I" &amp; ROWS!P74)-MEMORY!P74*1000), ABS(INDIRECT("'" &amp; P$2 &amp; "'!M" &amp; ROWS!P74)-MEMORY!P74*1000))/(MEMORY!P74*1000), "")</f>
        <v/>
      </c>
      <c r="Q74" s="2" t="str">
        <f ca="1">_xlfn.IFNA(MAX(ABS(INDIRECT("'" &amp; Q$2 &amp; "'!E" &amp; ROWS!Q74)-MEMORY!Q74*1000), ABS(INDIRECT("'" &amp; Q$2 &amp; "'!I" &amp; ROWS!Q74)-MEMORY!Q74*1000), ABS(INDIRECT("'" &amp; Q$2 &amp; "'!M" &amp; ROWS!Q74)-MEMORY!Q74*1000))/(MEMORY!Q74*1000), "")</f>
        <v/>
      </c>
      <c r="R74" s="2">
        <f ca="1">_xlfn.IFNA(MAX(ABS(INDIRECT("'" &amp; R$2 &amp; "'!E" &amp; ROWS!R74)-MEMORY!R74*1000), ABS(INDIRECT("'" &amp; R$2 &amp; "'!I" &amp; ROWS!R74)-MEMORY!R74*1000), ABS(INDIRECT("'" &amp; R$2 &amp; "'!M" &amp; ROWS!R74)-MEMORY!R74*1000))/(MEMORY!R74*1000), "")</f>
        <v>0</v>
      </c>
      <c r="S74" s="2">
        <f ca="1">_xlfn.IFNA(MAX(ABS(INDIRECT("'" &amp; S$2 &amp; "'!E" &amp; ROWS!S74)-MEMORY!S74*1000), ABS(INDIRECT("'" &amp; S$2 &amp; "'!I" &amp; ROWS!S74)-MEMORY!S74*1000), ABS(INDIRECT("'" &amp; S$2 &amp; "'!M" &amp; ROWS!S74)-MEMORY!S74*1000))/(MEMORY!S74*1000), "")</f>
        <v>0</v>
      </c>
      <c r="T74" s="2">
        <f ca="1">_xlfn.IFNA(MAX(ABS(INDIRECT("'" &amp; T$2 &amp; "'!E" &amp; ROWS!T74)-MEMORY!T74*1000), ABS(INDIRECT("'" &amp; T$2 &amp; "'!I" &amp; ROWS!T74)-MEMORY!T74*1000), ABS(INDIRECT("'" &amp; T$2 &amp; "'!M" &amp; ROWS!T74)-MEMORY!T74*1000))/(MEMORY!T74*1000), "")</f>
        <v>0</v>
      </c>
      <c r="U74" s="2">
        <f ca="1">_xlfn.IFNA(MAX(ABS(INDIRECT("'" &amp; U$2 &amp; "'!E" &amp; ROWS!U74)-MEMORY!U74*1000), ABS(INDIRECT("'" &amp; U$2 &amp; "'!I" &amp; ROWS!U74)-MEMORY!U74*1000), ABS(INDIRECT("'" &amp; U$2 &amp; "'!M" &amp; ROWS!U74)-MEMORY!U74*1000))/(MEMORY!U74*1000), "")</f>
        <v>1.2484394506866417E-4</v>
      </c>
      <c r="V74" s="2">
        <f ca="1">_xlfn.IFNA(MAX(ABS(INDIRECT("'" &amp; V$2 &amp; "'!E" &amp; ROWS!V74)-MEMORY!V74*1000), ABS(INDIRECT("'" &amp; V$2 &amp; "'!I" &amp; ROWS!V74)-MEMORY!V74*1000), ABS(INDIRECT("'" &amp; V$2 &amp; "'!M" &amp; ROWS!V74)-MEMORY!V74*1000))/(MEMORY!V74*1000), "")</f>
        <v>0</v>
      </c>
      <c r="W74" s="2">
        <f ca="1">_xlfn.IFNA(MAX(ABS(INDIRECT("'" &amp; W$2 &amp; "'!E" &amp; ROWS!W74)-MEMORY!W74*1000), ABS(INDIRECT("'" &amp; W$2 &amp; "'!I" &amp; ROWS!W74)-MEMORY!W74*1000), ABS(INDIRECT("'" &amp; W$2 &amp; "'!M" &amp; ROWS!W74)-MEMORY!W74*1000))/(MEMORY!W74*1000), "")</f>
        <v>0</v>
      </c>
      <c r="X74" s="2" t="str">
        <f ca="1">_xlfn.IFNA(MAX(ABS(INDIRECT("'" &amp; X$2 &amp; "'!E" &amp; ROWS!X74)-MEMORY!X74*1000), ABS(INDIRECT("'" &amp; X$2 &amp; "'!I" &amp; ROWS!X74)-MEMORY!X74*1000), ABS(INDIRECT("'" &amp; X$2 &amp; "'!M" &amp; ROWS!X74)-MEMORY!X74*1000))/(MEMORY!X74*1000), "")</f>
        <v/>
      </c>
      <c r="Y74" s="2" t="str">
        <f ca="1">_xlfn.IFNA(MAX(ABS(INDIRECT("'" &amp; Y$2 &amp; "'!E" &amp; ROWS!Y74)-MEMORY!Y74*1000), ABS(INDIRECT("'" &amp; Y$2 &amp; "'!I" &amp; ROWS!Y74)-MEMORY!Y74*1000), ABS(INDIRECT("'" &amp; Y$2 &amp; "'!M" &amp; ROWS!Y74)-MEMORY!Y74*1000))/(MEMORY!Y74*1000), "")</f>
        <v/>
      </c>
    </row>
    <row r="75" spans="1:25" x14ac:dyDescent="0.25">
      <c r="A75" t="str">
        <f>METRICS!A74</f>
        <v>random</v>
      </c>
      <c r="B75" s="2">
        <f ca="1">_xlfn.IFNA(MAX(ABS(INDIRECT("'" &amp; B$2 &amp; "'!E" &amp; ROWS!B75)-MEMORY!B75*1000), ABS(INDIRECT("'" &amp; B$2 &amp; "'!I" &amp; ROWS!B75)-MEMORY!B75*1000), ABS(INDIRECT("'" &amp; B$2 &amp; "'!M" &amp; ROWS!B75)-MEMORY!B75*1000))/(MEMORY!B75*1000), "")</f>
        <v>0</v>
      </c>
      <c r="C75" s="2">
        <f ca="1">_xlfn.IFNA(MAX(ABS(INDIRECT("'" &amp; C$2 &amp; "'!E" &amp; ROWS!C75)-MEMORY!C75*1000), ABS(INDIRECT("'" &amp; C$2 &amp; "'!I" &amp; ROWS!C75)-MEMORY!C75*1000), ABS(INDIRECT("'" &amp; C$2 &amp; "'!M" &amp; ROWS!C75)-MEMORY!C75*1000))/(MEMORY!C75*1000), "")</f>
        <v>1.3776002204160352E-4</v>
      </c>
      <c r="D75" s="2">
        <f ca="1">_xlfn.IFNA(MAX(ABS(INDIRECT("'" &amp; D$2 &amp; "'!E" &amp; ROWS!D75)-MEMORY!D75*1000), ABS(INDIRECT("'" &amp; D$2 &amp; "'!I" &amp; ROWS!D75)-MEMORY!D75*1000), ABS(INDIRECT("'" &amp; D$2 &amp; "'!M" &amp; ROWS!D75)-MEMORY!D75*1000))/(MEMORY!D75*1000), "")</f>
        <v>0</v>
      </c>
      <c r="E75" s="2">
        <f ca="1">_xlfn.IFNA(MAX(ABS(INDIRECT("'" &amp; E$2 &amp; "'!E" &amp; ROWS!E75)-MEMORY!E75*1000), ABS(INDIRECT("'" &amp; E$2 &amp; "'!I" &amp; ROWS!E75)-MEMORY!E75*1000), ABS(INDIRECT("'" &amp; E$2 &amp; "'!M" &amp; ROWS!E75)-MEMORY!E75*1000))/(MEMORY!E75*1000), "")</f>
        <v>0</v>
      </c>
      <c r="F75" s="2">
        <f ca="1">_xlfn.IFNA(MAX(ABS(INDIRECT("'" &amp; F$2 &amp; "'!E" &amp; ROWS!F75)-MEMORY!F75*1000), ABS(INDIRECT("'" &amp; F$2 &amp; "'!I" &amp; ROWS!F75)-MEMORY!F75*1000), ABS(INDIRECT("'" &amp; F$2 &amp; "'!M" &amp; ROWS!F75)-MEMORY!F75*1000))/(MEMORY!F75*1000), "")</f>
        <v>0</v>
      </c>
      <c r="G75" s="2">
        <f ca="1">_xlfn.IFNA(MAX(ABS(INDIRECT("'" &amp; G$2 &amp; "'!E" &amp; ROWS!G75)-MEMORY!G75*1000), ABS(INDIRECT("'" &amp; G$2 &amp; "'!I" &amp; ROWS!G75)-MEMORY!G75*1000), ABS(INDIRECT("'" &amp; G$2 &amp; "'!M" &amp; ROWS!G75)-MEMORY!G75*1000))/(MEMORY!G75*1000), "")</f>
        <v>0</v>
      </c>
      <c r="H75" s="2" t="str">
        <f ca="1">_xlfn.IFNA(MAX(ABS(INDIRECT("'" &amp; H$2 &amp; "'!E" &amp; ROWS!H75)-MEMORY!H75*1000), ABS(INDIRECT("'" &amp; H$2 &amp; "'!I" &amp; ROWS!H75)-MEMORY!H75*1000), ABS(INDIRECT("'" &amp; H$2 &amp; "'!M" &amp; ROWS!H75)-MEMORY!H75*1000))/(MEMORY!H75*1000), "")</f>
        <v/>
      </c>
      <c r="I75" s="2" t="str">
        <f ca="1">_xlfn.IFNA(MAX(ABS(INDIRECT("'" &amp; I$2 &amp; "'!E" &amp; ROWS!I75)-MEMORY!I75*1000), ABS(INDIRECT("'" &amp; I$2 &amp; "'!I" &amp; ROWS!I75)-MEMORY!I75*1000), ABS(INDIRECT("'" &amp; I$2 &amp; "'!M" &amp; ROWS!I75)-MEMORY!I75*1000))/(MEMORY!I75*1000), "")</f>
        <v/>
      </c>
      <c r="J75" s="2">
        <f ca="1">_xlfn.IFNA(MAX(ABS(INDIRECT("'" &amp; J$2 &amp; "'!E" &amp; ROWS!J75)-MEMORY!J75*1000), ABS(INDIRECT("'" &amp; J$2 &amp; "'!I" &amp; ROWS!J75)-MEMORY!J75*1000), ABS(INDIRECT("'" &amp; J$2 &amp; "'!M" &amp; ROWS!J75)-MEMORY!J75*1000))/(MEMORY!J75*1000), "")</f>
        <v>0</v>
      </c>
      <c r="K75" s="2">
        <f ca="1">_xlfn.IFNA(MAX(ABS(INDIRECT("'" &amp; K$2 &amp; "'!E" &amp; ROWS!K75)-MEMORY!K75*1000), ABS(INDIRECT("'" &amp; K$2 &amp; "'!I" &amp; ROWS!K75)-MEMORY!K75*1000), ABS(INDIRECT("'" &amp; K$2 &amp; "'!M" &amp; ROWS!K75)-MEMORY!K75*1000))/(MEMORY!K75*1000), "")</f>
        <v>0</v>
      </c>
      <c r="L75" s="2">
        <f ca="1">_xlfn.IFNA(MAX(ABS(INDIRECT("'" &amp; L$2 &amp; "'!E" &amp; ROWS!L75)-MEMORY!L75*1000), ABS(INDIRECT("'" &amp; L$2 &amp; "'!I" &amp; ROWS!L75)-MEMORY!L75*1000), ABS(INDIRECT("'" &amp; L$2 &amp; "'!M" &amp; ROWS!L75)-MEMORY!L75*1000))/(MEMORY!L75*1000), "")</f>
        <v>0</v>
      </c>
      <c r="M75" s="2">
        <f ca="1">_xlfn.IFNA(MAX(ABS(INDIRECT("'" &amp; M$2 &amp; "'!E" &amp; ROWS!M75)-MEMORY!M75*1000), ABS(INDIRECT("'" &amp; M$2 &amp; "'!I" &amp; ROWS!M75)-MEMORY!M75*1000), ABS(INDIRECT("'" &amp; M$2 &amp; "'!M" &amp; ROWS!M75)-MEMORY!M75*1000))/(MEMORY!M75*1000), "")</f>
        <v>0</v>
      </c>
      <c r="N75" s="2">
        <f ca="1">_xlfn.IFNA(MAX(ABS(INDIRECT("'" &amp; N$2 &amp; "'!E" &amp; ROWS!N75)-MEMORY!N75*1000), ABS(INDIRECT("'" &amp; N$2 &amp; "'!I" &amp; ROWS!N75)-MEMORY!N75*1000), ABS(INDIRECT("'" &amp; N$2 &amp; "'!M" &amp; ROWS!N75)-MEMORY!N75*1000))/(MEMORY!N75*1000), "")</f>
        <v>9.4582975064488395E-4</v>
      </c>
      <c r="O75" s="2">
        <f ca="1">_xlfn.IFNA(MAX(ABS(INDIRECT("'" &amp; O$2 &amp; "'!E" &amp; ROWS!O75)-MEMORY!O75*1000), ABS(INDIRECT("'" &amp; O$2 &amp; "'!I" &amp; ROWS!O75)-MEMORY!O75*1000), ABS(INDIRECT("'" &amp; O$2 &amp; "'!M" &amp; ROWS!O75)-MEMORY!O75*1000))/(MEMORY!O75*1000), "")</f>
        <v>0</v>
      </c>
      <c r="P75" s="2" t="str">
        <f ca="1">_xlfn.IFNA(MAX(ABS(INDIRECT("'" &amp; P$2 &amp; "'!E" &amp; ROWS!P75)-MEMORY!P75*1000), ABS(INDIRECT("'" &amp; P$2 &amp; "'!I" &amp; ROWS!P75)-MEMORY!P75*1000), ABS(INDIRECT("'" &amp; P$2 &amp; "'!M" &amp; ROWS!P75)-MEMORY!P75*1000))/(MEMORY!P75*1000), "")</f>
        <v/>
      </c>
      <c r="Q75" s="2" t="str">
        <f ca="1">_xlfn.IFNA(MAX(ABS(INDIRECT("'" &amp; Q$2 &amp; "'!E" &amp; ROWS!Q75)-MEMORY!Q75*1000), ABS(INDIRECT("'" &amp; Q$2 &amp; "'!I" &amp; ROWS!Q75)-MEMORY!Q75*1000), ABS(INDIRECT("'" &amp; Q$2 &amp; "'!M" &amp; ROWS!Q75)-MEMORY!Q75*1000))/(MEMORY!Q75*1000), "")</f>
        <v/>
      </c>
      <c r="R75" s="2">
        <f ca="1">_xlfn.IFNA(MAX(ABS(INDIRECT("'" &amp; R$2 &amp; "'!E" &amp; ROWS!R75)-MEMORY!R75*1000), ABS(INDIRECT("'" &amp; R$2 &amp; "'!I" &amp; ROWS!R75)-MEMORY!R75*1000), ABS(INDIRECT("'" &amp; R$2 &amp; "'!M" &amp; ROWS!R75)-MEMORY!R75*1000))/(MEMORY!R75*1000), "")</f>
        <v>0</v>
      </c>
      <c r="S75" s="2">
        <f ca="1">_xlfn.IFNA(MAX(ABS(INDIRECT("'" &amp; S$2 &amp; "'!E" &amp; ROWS!S75)-MEMORY!S75*1000), ABS(INDIRECT("'" &amp; S$2 &amp; "'!I" &amp; ROWS!S75)-MEMORY!S75*1000), ABS(INDIRECT("'" &amp; S$2 &amp; "'!M" &amp; ROWS!S75)-MEMORY!S75*1000))/(MEMORY!S75*1000), "")</f>
        <v>0</v>
      </c>
      <c r="T75" s="2">
        <f ca="1">_xlfn.IFNA(MAX(ABS(INDIRECT("'" &amp; T$2 &amp; "'!E" &amp; ROWS!T75)-MEMORY!T75*1000), ABS(INDIRECT("'" &amp; T$2 &amp; "'!I" &amp; ROWS!T75)-MEMORY!T75*1000), ABS(INDIRECT("'" &amp; T$2 &amp; "'!M" &amp; ROWS!T75)-MEMORY!T75*1000))/(MEMORY!T75*1000), "")</f>
        <v>0</v>
      </c>
      <c r="U75" s="2">
        <f ca="1">_xlfn.IFNA(MAX(ABS(INDIRECT("'" &amp; U$2 &amp; "'!E" &amp; ROWS!U75)-MEMORY!U75*1000), ABS(INDIRECT("'" &amp; U$2 &amp; "'!I" &amp; ROWS!U75)-MEMORY!U75*1000), ABS(INDIRECT("'" &amp; U$2 &amp; "'!M" &amp; ROWS!U75)-MEMORY!U75*1000))/(MEMORY!U75*1000), "")</f>
        <v>0</v>
      </c>
      <c r="V75" s="2">
        <f ca="1">_xlfn.IFNA(MAX(ABS(INDIRECT("'" &amp; V$2 &amp; "'!E" &amp; ROWS!V75)-MEMORY!V75*1000), ABS(INDIRECT("'" &amp; V$2 &amp; "'!I" &amp; ROWS!V75)-MEMORY!V75*1000), ABS(INDIRECT("'" &amp; V$2 &amp; "'!M" &amp; ROWS!V75)-MEMORY!V75*1000))/(MEMORY!V75*1000), "")</f>
        <v>0</v>
      </c>
      <c r="W75" s="2">
        <f ca="1">_xlfn.IFNA(MAX(ABS(INDIRECT("'" &amp; W$2 &amp; "'!E" &amp; ROWS!W75)-MEMORY!W75*1000), ABS(INDIRECT("'" &amp; W$2 &amp; "'!I" &amp; ROWS!W75)-MEMORY!W75*1000), ABS(INDIRECT("'" &amp; W$2 &amp; "'!M" &amp; ROWS!W75)-MEMORY!W75*1000))/(MEMORY!W75*1000), "")</f>
        <v>0</v>
      </c>
      <c r="X75" s="2" t="str">
        <f ca="1">_xlfn.IFNA(MAX(ABS(INDIRECT("'" &amp; X$2 &amp; "'!E" &amp; ROWS!X75)-MEMORY!X75*1000), ABS(INDIRECT("'" &amp; X$2 &amp; "'!I" &amp; ROWS!X75)-MEMORY!X75*1000), ABS(INDIRECT("'" &amp; X$2 &amp; "'!M" &amp; ROWS!X75)-MEMORY!X75*1000))/(MEMORY!X75*1000), "")</f>
        <v/>
      </c>
      <c r="Y75" s="2" t="str">
        <f ca="1">_xlfn.IFNA(MAX(ABS(INDIRECT("'" &amp; Y$2 &amp; "'!E" &amp; ROWS!Y75)-MEMORY!Y75*1000), ABS(INDIRECT("'" &amp; Y$2 &amp; "'!I" &amp; ROWS!Y75)-MEMORY!Y75*1000), ABS(INDIRECT("'" &amp; Y$2 &amp; "'!M" &amp; ROWS!Y75)-MEMORY!Y75*1000))/(MEMORY!Y75*1000), "")</f>
        <v/>
      </c>
    </row>
    <row r="76" spans="1:25" x14ac:dyDescent="0.25">
      <c r="A76" t="str">
        <f>METRICS!A75</f>
        <v>rational</v>
      </c>
      <c r="B76" s="2" t="str">
        <f ca="1">_xlfn.IFNA(MAX(ABS(INDIRECT("'" &amp; B$2 &amp; "'!E" &amp; ROWS!B76)-MEMORY!B76*1000), ABS(INDIRECT("'" &amp; B$2 &amp; "'!I" &amp; ROWS!B76)-MEMORY!B76*1000), ABS(INDIRECT("'" &amp; B$2 &amp; "'!M" &amp; ROWS!B76)-MEMORY!B76*1000))/(MEMORY!B76*1000), "")</f>
        <v/>
      </c>
      <c r="C76" s="2" t="str">
        <f ca="1">_xlfn.IFNA(MAX(ABS(INDIRECT("'" &amp; C$2 &amp; "'!E" &amp; ROWS!C76)-MEMORY!C76*1000), ABS(INDIRECT("'" &amp; C$2 &amp; "'!I" &amp; ROWS!C76)-MEMORY!C76*1000), ABS(INDIRECT("'" &amp; C$2 &amp; "'!M" &amp; ROWS!C76)-MEMORY!C76*1000))/(MEMORY!C76*1000), "")</f>
        <v/>
      </c>
      <c r="D76" s="2" t="str">
        <f ca="1">_xlfn.IFNA(MAX(ABS(INDIRECT("'" &amp; D$2 &amp; "'!E" &amp; ROWS!D76)-MEMORY!D76*1000), ABS(INDIRECT("'" &amp; D$2 &amp; "'!I" &amp; ROWS!D76)-MEMORY!D76*1000), ABS(INDIRECT("'" &amp; D$2 &amp; "'!M" &amp; ROWS!D76)-MEMORY!D76*1000))/(MEMORY!D76*1000), "")</f>
        <v/>
      </c>
      <c r="E76" s="2">
        <f ca="1">_xlfn.IFNA(MAX(ABS(INDIRECT("'" &amp; E$2 &amp; "'!E" &amp; ROWS!E76)-MEMORY!E76*1000), ABS(INDIRECT("'" &amp; E$2 &amp; "'!I" &amp; ROWS!E76)-MEMORY!E76*1000), ABS(INDIRECT("'" &amp; E$2 &amp; "'!M" &amp; ROWS!E76)-MEMORY!E76*1000))/(MEMORY!E76*1000), "")</f>
        <v>6.387531538436971E-5</v>
      </c>
      <c r="F76" s="2">
        <f ca="1">_xlfn.IFNA(MAX(ABS(INDIRECT("'" &amp; F$2 &amp; "'!E" &amp; ROWS!F76)-MEMORY!F76*1000), ABS(INDIRECT("'" &amp; F$2 &amp; "'!I" &amp; ROWS!F76)-MEMORY!F76*1000), ABS(INDIRECT("'" &amp; F$2 &amp; "'!M" &amp; ROWS!F76)-MEMORY!F76*1000))/(MEMORY!F76*1000), "")</f>
        <v>0</v>
      </c>
      <c r="G76" s="2">
        <f ca="1">_xlfn.IFNA(MAX(ABS(INDIRECT("'" &amp; G$2 &amp; "'!E" &amp; ROWS!G76)-MEMORY!G76*1000), ABS(INDIRECT("'" &amp; G$2 &amp; "'!I" &amp; ROWS!G76)-MEMORY!G76*1000), ABS(INDIRECT("'" &amp; G$2 &amp; "'!M" &amp; ROWS!G76)-MEMORY!G76*1000))/(MEMORY!G76*1000), "")</f>
        <v>0</v>
      </c>
      <c r="H76" s="2" t="str">
        <f ca="1">_xlfn.IFNA(MAX(ABS(INDIRECT("'" &amp; H$2 &amp; "'!E" &amp; ROWS!H76)-MEMORY!H76*1000), ABS(INDIRECT("'" &amp; H$2 &amp; "'!I" &amp; ROWS!H76)-MEMORY!H76*1000), ABS(INDIRECT("'" &amp; H$2 &amp; "'!M" &amp; ROWS!H76)-MEMORY!H76*1000))/(MEMORY!H76*1000), "")</f>
        <v/>
      </c>
      <c r="I76" s="2" t="str">
        <f ca="1">_xlfn.IFNA(MAX(ABS(INDIRECT("'" &amp; I$2 &amp; "'!E" &amp; ROWS!I76)-MEMORY!I76*1000), ABS(INDIRECT("'" &amp; I$2 &amp; "'!I" &amp; ROWS!I76)-MEMORY!I76*1000), ABS(INDIRECT("'" &amp; I$2 &amp; "'!M" &amp; ROWS!I76)-MEMORY!I76*1000))/(MEMORY!I76*1000), "")</f>
        <v/>
      </c>
      <c r="J76" s="2" t="str">
        <f ca="1">_xlfn.IFNA(MAX(ABS(INDIRECT("'" &amp; J$2 &amp; "'!E" &amp; ROWS!J76)-MEMORY!J76*1000), ABS(INDIRECT("'" &amp; J$2 &amp; "'!I" &amp; ROWS!J76)-MEMORY!J76*1000), ABS(INDIRECT("'" &amp; J$2 &amp; "'!M" &amp; ROWS!J76)-MEMORY!J76*1000))/(MEMORY!J76*1000), "")</f>
        <v/>
      </c>
      <c r="K76" s="2" t="str">
        <f ca="1">_xlfn.IFNA(MAX(ABS(INDIRECT("'" &amp; K$2 &amp; "'!E" &amp; ROWS!K76)-MEMORY!K76*1000), ABS(INDIRECT("'" &amp; K$2 &amp; "'!I" &amp; ROWS!K76)-MEMORY!K76*1000), ABS(INDIRECT("'" &amp; K$2 &amp; "'!M" &amp; ROWS!K76)-MEMORY!K76*1000))/(MEMORY!K76*1000), "")</f>
        <v/>
      </c>
      <c r="L76" s="2" t="str">
        <f ca="1">_xlfn.IFNA(MAX(ABS(INDIRECT("'" &amp; L$2 &amp; "'!E" &amp; ROWS!L76)-MEMORY!L76*1000), ABS(INDIRECT("'" &amp; L$2 &amp; "'!I" &amp; ROWS!L76)-MEMORY!L76*1000), ABS(INDIRECT("'" &amp; L$2 &amp; "'!M" &amp; ROWS!L76)-MEMORY!L76*1000))/(MEMORY!L76*1000), "")</f>
        <v/>
      </c>
      <c r="M76" s="2" t="str">
        <f ca="1">_xlfn.IFNA(MAX(ABS(INDIRECT("'" &amp; M$2 &amp; "'!E" &amp; ROWS!M76)-MEMORY!M76*1000), ABS(INDIRECT("'" &amp; M$2 &amp; "'!I" &amp; ROWS!M76)-MEMORY!M76*1000), ABS(INDIRECT("'" &amp; M$2 &amp; "'!M" &amp; ROWS!M76)-MEMORY!M76*1000))/(MEMORY!M76*1000), "")</f>
        <v/>
      </c>
      <c r="N76" s="2" t="str">
        <f ca="1">_xlfn.IFNA(MAX(ABS(INDIRECT("'" &amp; N$2 &amp; "'!E" &amp; ROWS!N76)-MEMORY!N76*1000), ABS(INDIRECT("'" &amp; N$2 &amp; "'!I" &amp; ROWS!N76)-MEMORY!N76*1000), ABS(INDIRECT("'" &amp; N$2 &amp; "'!M" &amp; ROWS!N76)-MEMORY!N76*1000))/(MEMORY!N76*1000), "")</f>
        <v/>
      </c>
      <c r="O76" s="2" t="str">
        <f ca="1">_xlfn.IFNA(MAX(ABS(INDIRECT("'" &amp; O$2 &amp; "'!E" &amp; ROWS!O76)-MEMORY!O76*1000), ABS(INDIRECT("'" &amp; O$2 &amp; "'!I" &amp; ROWS!O76)-MEMORY!O76*1000), ABS(INDIRECT("'" &amp; O$2 &amp; "'!M" &amp; ROWS!O76)-MEMORY!O76*1000))/(MEMORY!O76*1000), "")</f>
        <v/>
      </c>
      <c r="P76" s="2" t="str">
        <f ca="1">_xlfn.IFNA(MAX(ABS(INDIRECT("'" &amp; P$2 &amp; "'!E" &amp; ROWS!P76)-MEMORY!P76*1000), ABS(INDIRECT("'" &amp; P$2 &amp; "'!I" &amp; ROWS!P76)-MEMORY!P76*1000), ABS(INDIRECT("'" &amp; P$2 &amp; "'!M" &amp; ROWS!P76)-MEMORY!P76*1000))/(MEMORY!P76*1000), "")</f>
        <v/>
      </c>
      <c r="Q76" s="2" t="str">
        <f ca="1">_xlfn.IFNA(MAX(ABS(INDIRECT("'" &amp; Q$2 &amp; "'!E" &amp; ROWS!Q76)-MEMORY!Q76*1000), ABS(INDIRECT("'" &amp; Q$2 &amp; "'!I" &amp; ROWS!Q76)-MEMORY!Q76*1000), ABS(INDIRECT("'" &amp; Q$2 &amp; "'!M" &amp; ROWS!Q76)-MEMORY!Q76*1000))/(MEMORY!Q76*1000), "")</f>
        <v/>
      </c>
      <c r="R76" s="2">
        <f ca="1">_xlfn.IFNA(MAX(ABS(INDIRECT("'" &amp; R$2 &amp; "'!E" &amp; ROWS!R76)-MEMORY!R76*1000), ABS(INDIRECT("'" &amp; R$2 &amp; "'!I" &amp; ROWS!R76)-MEMORY!R76*1000), ABS(INDIRECT("'" &amp; R$2 &amp; "'!M" &amp; ROWS!R76)-MEMORY!R76*1000))/(MEMORY!R76*1000), "")</f>
        <v>0</v>
      </c>
      <c r="S76" s="2">
        <f ca="1">_xlfn.IFNA(MAX(ABS(INDIRECT("'" &amp; S$2 &amp; "'!E" &amp; ROWS!S76)-MEMORY!S76*1000), ABS(INDIRECT("'" &amp; S$2 &amp; "'!I" &amp; ROWS!S76)-MEMORY!S76*1000), ABS(INDIRECT("'" &amp; S$2 &amp; "'!M" &amp; ROWS!S76)-MEMORY!S76*1000))/(MEMORY!S76*1000), "")</f>
        <v>0</v>
      </c>
      <c r="T76" s="2">
        <f ca="1">_xlfn.IFNA(MAX(ABS(INDIRECT("'" &amp; T$2 &amp; "'!E" &amp; ROWS!T76)-MEMORY!T76*1000), ABS(INDIRECT("'" &amp; T$2 &amp; "'!I" &amp; ROWS!T76)-MEMORY!T76*1000), ABS(INDIRECT("'" &amp; T$2 &amp; "'!M" &amp; ROWS!T76)-MEMORY!T76*1000))/(MEMORY!T76*1000), "")</f>
        <v>0</v>
      </c>
      <c r="U76" s="2">
        <f ca="1">_xlfn.IFNA(MAX(ABS(INDIRECT("'" &amp; U$2 &amp; "'!E" &amp; ROWS!U76)-MEMORY!U76*1000), ABS(INDIRECT("'" &amp; U$2 &amp; "'!I" &amp; ROWS!U76)-MEMORY!U76*1000), ABS(INDIRECT("'" &amp; U$2 &amp; "'!M" &amp; ROWS!U76)-MEMORY!U76*1000))/(MEMORY!U76*1000), "")</f>
        <v>0</v>
      </c>
      <c r="V76" s="2">
        <f ca="1">_xlfn.IFNA(MAX(ABS(INDIRECT("'" &amp; V$2 &amp; "'!E" &amp; ROWS!V76)-MEMORY!V76*1000), ABS(INDIRECT("'" &amp; V$2 &amp; "'!I" &amp; ROWS!V76)-MEMORY!V76*1000), ABS(INDIRECT("'" &amp; V$2 &amp; "'!M" &amp; ROWS!V76)-MEMORY!V76*1000))/(MEMORY!V76*1000), "")</f>
        <v>0</v>
      </c>
      <c r="W76" s="2">
        <f ca="1">_xlfn.IFNA(MAX(ABS(INDIRECT("'" &amp; W$2 &amp; "'!E" &amp; ROWS!W76)-MEMORY!W76*1000), ABS(INDIRECT("'" &amp; W$2 &amp; "'!I" &amp; ROWS!W76)-MEMORY!W76*1000), ABS(INDIRECT("'" &amp; W$2 &amp; "'!M" &amp; ROWS!W76)-MEMORY!W76*1000))/(MEMORY!W76*1000), "")</f>
        <v>0</v>
      </c>
      <c r="X76" s="2" t="str">
        <f ca="1">_xlfn.IFNA(MAX(ABS(INDIRECT("'" &amp; X$2 &amp; "'!E" &amp; ROWS!X76)-MEMORY!X76*1000), ABS(INDIRECT("'" &amp; X$2 &amp; "'!I" &amp; ROWS!X76)-MEMORY!X76*1000), ABS(INDIRECT("'" &amp; X$2 &amp; "'!M" &amp; ROWS!X76)-MEMORY!X76*1000))/(MEMORY!X76*1000), "")</f>
        <v/>
      </c>
      <c r="Y76" s="2" t="str">
        <f ca="1">_xlfn.IFNA(MAX(ABS(INDIRECT("'" &amp; Y$2 &amp; "'!E" &amp; ROWS!Y76)-MEMORY!Y76*1000), ABS(INDIRECT("'" &amp; Y$2 &amp; "'!I" &amp; ROWS!Y76)-MEMORY!Y76*1000), ABS(INDIRECT("'" &amp; Y$2 &amp; "'!M" &amp; ROWS!Y76)-MEMORY!Y76*1000))/(MEMORY!Y76*1000), "")</f>
        <v/>
      </c>
    </row>
    <row r="77" spans="1:25" x14ac:dyDescent="0.25">
      <c r="A77" t="str">
        <f>METRICS!A76</f>
        <v>recurse</v>
      </c>
      <c r="B77" s="2">
        <f ca="1">_xlfn.IFNA(MAX(ABS(INDIRECT("'" &amp; B$2 &amp; "'!E" &amp; ROWS!B77)-MEMORY!B77*1000), ABS(INDIRECT("'" &amp; B$2 &amp; "'!I" &amp; ROWS!B77)-MEMORY!B77*1000), ABS(INDIRECT("'" &amp; B$2 &amp; "'!M" &amp; ROWS!B77)-MEMORY!B77*1000))/(MEMORY!B77*1000), "")</f>
        <v>0</v>
      </c>
      <c r="C77" s="2">
        <f ca="1">_xlfn.IFNA(MAX(ABS(INDIRECT("'" &amp; C$2 &amp; "'!E" &amp; ROWS!C77)-MEMORY!C77*1000), ABS(INDIRECT("'" &amp; C$2 &amp; "'!I" &amp; ROWS!C77)-MEMORY!C77*1000), ABS(INDIRECT("'" &amp; C$2 &amp; "'!M" &amp; ROWS!C77)-MEMORY!C77*1000))/(MEMORY!C77*1000), "")</f>
        <v>0</v>
      </c>
      <c r="D77" s="2">
        <f ca="1">_xlfn.IFNA(MAX(ABS(INDIRECT("'" &amp; D$2 &amp; "'!E" &amp; ROWS!D77)-MEMORY!D77*1000), ABS(INDIRECT("'" &amp; D$2 &amp; "'!I" &amp; ROWS!D77)-MEMORY!D77*1000), ABS(INDIRECT("'" &amp; D$2 &amp; "'!M" &amp; ROWS!D77)-MEMORY!D77*1000))/(MEMORY!D77*1000), "")</f>
        <v>0</v>
      </c>
      <c r="E77" s="2">
        <f ca="1">_xlfn.IFNA(MAX(ABS(INDIRECT("'" &amp; E$2 &amp; "'!E" &amp; ROWS!E77)-MEMORY!E77*1000), ABS(INDIRECT("'" &amp; E$2 &amp; "'!I" &amp; ROWS!E77)-MEMORY!E77*1000), ABS(INDIRECT("'" &amp; E$2 &amp; "'!M" &amp; ROWS!E77)-MEMORY!E77*1000))/(MEMORY!E77*1000), "")</f>
        <v>0</v>
      </c>
      <c r="F77" s="2">
        <f ca="1">_xlfn.IFNA(MAX(ABS(INDIRECT("'" &amp; F$2 &amp; "'!E" &amp; ROWS!F77)-MEMORY!F77*1000), ABS(INDIRECT("'" &amp; F$2 &amp; "'!I" &amp; ROWS!F77)-MEMORY!F77*1000), ABS(INDIRECT("'" &amp; F$2 &amp; "'!M" &amp; ROWS!F77)-MEMORY!F77*1000))/(MEMORY!F77*1000), "")</f>
        <v>2.2376370552696352E-4</v>
      </c>
      <c r="G77" s="2">
        <f ca="1">_xlfn.IFNA(MAX(ABS(INDIRECT("'" &amp; G$2 &amp; "'!E" &amp; ROWS!G77)-MEMORY!G77*1000), ABS(INDIRECT("'" &amp; G$2 &amp; "'!I" &amp; ROWS!G77)-MEMORY!G77*1000), ABS(INDIRECT("'" &amp; G$2 &amp; "'!M" &amp; ROWS!G77)-MEMORY!G77*1000))/(MEMORY!G77*1000), "")</f>
        <v>0</v>
      </c>
      <c r="H77" s="2" t="str">
        <f ca="1">_xlfn.IFNA(MAX(ABS(INDIRECT("'" &amp; H$2 &amp; "'!E" &amp; ROWS!H77)-MEMORY!H77*1000), ABS(INDIRECT("'" &amp; H$2 &amp; "'!I" &amp; ROWS!H77)-MEMORY!H77*1000), ABS(INDIRECT("'" &amp; H$2 &amp; "'!M" &amp; ROWS!H77)-MEMORY!H77*1000))/(MEMORY!H77*1000), "")</f>
        <v/>
      </c>
      <c r="I77" s="2" t="str">
        <f ca="1">_xlfn.IFNA(MAX(ABS(INDIRECT("'" &amp; I$2 &amp; "'!E" &amp; ROWS!I77)-MEMORY!I77*1000), ABS(INDIRECT("'" &amp; I$2 &amp; "'!I" &amp; ROWS!I77)-MEMORY!I77*1000), ABS(INDIRECT("'" &amp; I$2 &amp; "'!M" &amp; ROWS!I77)-MEMORY!I77*1000))/(MEMORY!I77*1000), "")</f>
        <v/>
      </c>
      <c r="J77" s="2">
        <f ca="1">_xlfn.IFNA(MAX(ABS(INDIRECT("'" &amp; J$2 &amp; "'!E" &amp; ROWS!J77)-MEMORY!J77*1000), ABS(INDIRECT("'" &amp; J$2 &amp; "'!I" &amp; ROWS!J77)-MEMORY!J77*1000), ABS(INDIRECT("'" &amp; J$2 &amp; "'!M" &amp; ROWS!J77)-MEMORY!J77*1000))/(MEMORY!J77*1000), "")</f>
        <v>0</v>
      </c>
      <c r="K77" s="2">
        <f ca="1">_xlfn.IFNA(MAX(ABS(INDIRECT("'" &amp; K$2 &amp; "'!E" &amp; ROWS!K77)-MEMORY!K77*1000), ABS(INDIRECT("'" &amp; K$2 &amp; "'!I" &amp; ROWS!K77)-MEMORY!K77*1000), ABS(INDIRECT("'" &amp; K$2 &amp; "'!M" &amp; ROWS!K77)-MEMORY!K77*1000))/(MEMORY!K77*1000), "")</f>
        <v>3.4770514603616132E-4</v>
      </c>
      <c r="L77" s="2">
        <f ca="1">_xlfn.IFNA(MAX(ABS(INDIRECT("'" &amp; L$2 &amp; "'!E" &amp; ROWS!L77)-MEMORY!L77*1000), ABS(INDIRECT("'" &amp; L$2 &amp; "'!I" &amp; ROWS!L77)-MEMORY!L77*1000), ABS(INDIRECT("'" &amp; L$2 &amp; "'!M" &amp; ROWS!L77)-MEMORY!L77*1000))/(MEMORY!L77*1000), "")</f>
        <v>0</v>
      </c>
      <c r="M77" s="2">
        <f ca="1">_xlfn.IFNA(MAX(ABS(INDIRECT("'" &amp; M$2 &amp; "'!E" &amp; ROWS!M77)-MEMORY!M77*1000), ABS(INDIRECT("'" &amp; M$2 &amp; "'!I" &amp; ROWS!M77)-MEMORY!M77*1000), ABS(INDIRECT("'" &amp; M$2 &amp; "'!M" &amp; ROWS!M77)-MEMORY!M77*1000))/(MEMORY!M77*1000), "")</f>
        <v>0</v>
      </c>
      <c r="N77" s="2">
        <f ca="1">_xlfn.IFNA(MAX(ABS(INDIRECT("'" &amp; N$2 &amp; "'!E" &amp; ROWS!N77)-MEMORY!N77*1000), ABS(INDIRECT("'" &amp; N$2 &amp; "'!I" &amp; ROWS!N77)-MEMORY!N77*1000), ABS(INDIRECT("'" &amp; N$2 &amp; "'!M" &amp; ROWS!N77)-MEMORY!N77*1000))/(MEMORY!N77*1000), "")</f>
        <v>0</v>
      </c>
      <c r="O77" s="2">
        <f ca="1">_xlfn.IFNA(MAX(ABS(INDIRECT("'" &amp; O$2 &amp; "'!E" &amp; ROWS!O77)-MEMORY!O77*1000), ABS(INDIRECT("'" &amp; O$2 &amp; "'!I" &amp; ROWS!O77)-MEMORY!O77*1000), ABS(INDIRECT("'" &amp; O$2 &amp; "'!M" &amp; ROWS!O77)-MEMORY!O77*1000))/(MEMORY!O77*1000), "")</f>
        <v>1.0229597635826324E-3</v>
      </c>
      <c r="P77" s="2" t="str">
        <f ca="1">_xlfn.IFNA(MAX(ABS(INDIRECT("'" &amp; P$2 &amp; "'!E" &amp; ROWS!P77)-MEMORY!P77*1000), ABS(INDIRECT("'" &amp; P$2 &amp; "'!I" &amp; ROWS!P77)-MEMORY!P77*1000), ABS(INDIRECT("'" &amp; P$2 &amp; "'!M" &amp; ROWS!P77)-MEMORY!P77*1000))/(MEMORY!P77*1000), "")</f>
        <v/>
      </c>
      <c r="Q77" s="2" t="str">
        <f ca="1">_xlfn.IFNA(MAX(ABS(INDIRECT("'" &amp; Q$2 &amp; "'!E" &amp; ROWS!Q77)-MEMORY!Q77*1000), ABS(INDIRECT("'" &amp; Q$2 &amp; "'!I" &amp; ROWS!Q77)-MEMORY!Q77*1000), ABS(INDIRECT("'" &amp; Q$2 &amp; "'!M" &amp; ROWS!Q77)-MEMORY!Q77*1000))/(MEMORY!Q77*1000), "")</f>
        <v/>
      </c>
      <c r="R77" s="2">
        <f ca="1">_xlfn.IFNA(MAX(ABS(INDIRECT("'" &amp; R$2 &amp; "'!E" &amp; ROWS!R77)-MEMORY!R77*1000), ABS(INDIRECT("'" &amp; R$2 &amp; "'!I" &amp; ROWS!R77)-MEMORY!R77*1000), ABS(INDIRECT("'" &amp; R$2 &amp; "'!M" &amp; ROWS!R77)-MEMORY!R77*1000))/(MEMORY!R77*1000), "")</f>
        <v>0</v>
      </c>
      <c r="S77" s="2">
        <f ca="1">_xlfn.IFNA(MAX(ABS(INDIRECT("'" &amp; S$2 &amp; "'!E" &amp; ROWS!S77)-MEMORY!S77*1000), ABS(INDIRECT("'" &amp; S$2 &amp; "'!I" &amp; ROWS!S77)-MEMORY!S77*1000), ABS(INDIRECT("'" &amp; S$2 &amp; "'!M" &amp; ROWS!S77)-MEMORY!S77*1000))/(MEMORY!S77*1000), "")</f>
        <v>0</v>
      </c>
      <c r="T77" s="2">
        <f ca="1">_xlfn.IFNA(MAX(ABS(INDIRECT("'" &amp; T$2 &amp; "'!E" &amp; ROWS!T77)-MEMORY!T77*1000), ABS(INDIRECT("'" &amp; T$2 &amp; "'!I" &amp; ROWS!T77)-MEMORY!T77*1000), ABS(INDIRECT("'" &amp; T$2 &amp; "'!M" &amp; ROWS!T77)-MEMORY!T77*1000))/(MEMORY!T77*1000), "")</f>
        <v>0</v>
      </c>
      <c r="U77" s="2">
        <f ca="1">_xlfn.IFNA(MAX(ABS(INDIRECT("'" &amp; U$2 &amp; "'!E" &amp; ROWS!U77)-MEMORY!U77*1000), ABS(INDIRECT("'" &amp; U$2 &amp; "'!I" &amp; ROWS!U77)-MEMORY!U77*1000), ABS(INDIRECT("'" &amp; U$2 &amp; "'!M" &amp; ROWS!U77)-MEMORY!U77*1000))/(MEMORY!U77*1000), "")</f>
        <v>9.6758587324625057E-4</v>
      </c>
      <c r="V77" s="2">
        <f ca="1">_xlfn.IFNA(MAX(ABS(INDIRECT("'" &amp; V$2 &amp; "'!E" &amp; ROWS!V77)-MEMORY!V77*1000), ABS(INDIRECT("'" &amp; V$2 &amp; "'!I" &amp; ROWS!V77)-MEMORY!V77*1000), ABS(INDIRECT("'" &amp; V$2 &amp; "'!M" &amp; ROWS!V77)-MEMORY!V77*1000))/(MEMORY!V77*1000), "")</f>
        <v>0</v>
      </c>
      <c r="W77" s="2">
        <f ca="1">_xlfn.IFNA(MAX(ABS(INDIRECT("'" &amp; W$2 &amp; "'!E" &amp; ROWS!W77)-MEMORY!W77*1000), ABS(INDIRECT("'" &amp; W$2 &amp; "'!I" &amp; ROWS!W77)-MEMORY!W77*1000), ABS(INDIRECT("'" &amp; W$2 &amp; "'!M" &amp; ROWS!W77)-MEMORY!W77*1000))/(MEMORY!W77*1000), "")</f>
        <v>1.1367511651699443E-4</v>
      </c>
      <c r="X77" s="2" t="str">
        <f ca="1">_xlfn.IFNA(MAX(ABS(INDIRECT("'" &amp; X$2 &amp; "'!E" &amp; ROWS!X77)-MEMORY!X77*1000), ABS(INDIRECT("'" &amp; X$2 &amp; "'!I" &amp; ROWS!X77)-MEMORY!X77*1000), ABS(INDIRECT("'" &amp; X$2 &amp; "'!M" &amp; ROWS!X77)-MEMORY!X77*1000))/(MEMORY!X77*1000), "")</f>
        <v/>
      </c>
      <c r="Y77" s="2" t="str">
        <f ca="1">_xlfn.IFNA(MAX(ABS(INDIRECT("'" &amp; Y$2 &amp; "'!E" &amp; ROWS!Y77)-MEMORY!Y77*1000), ABS(INDIRECT("'" &amp; Y$2 &amp; "'!I" &amp; ROWS!Y77)-MEMORY!Y77*1000), ABS(INDIRECT("'" &amp; Y$2 &amp; "'!M" &amp; ROWS!Y77)-MEMORY!Y77*1000))/(MEMORY!Y77*1000), "")</f>
        <v/>
      </c>
    </row>
    <row r="78" spans="1:25" x14ac:dyDescent="0.25">
      <c r="A78" t="str">
        <f>METRICS!A77</f>
        <v>references</v>
      </c>
      <c r="B78" s="2">
        <f ca="1">_xlfn.IFNA(MAX(ABS(INDIRECT("'" &amp; B$2 &amp; "'!E" &amp; ROWS!B78)-MEMORY!B78*1000), ABS(INDIRECT("'" &amp; B$2 &amp; "'!I" &amp; ROWS!B78)-MEMORY!B78*1000), ABS(INDIRECT("'" &amp; B$2 &amp; "'!M" &amp; ROWS!B78)-MEMORY!B78*1000))/(MEMORY!B78*1000), "")</f>
        <v>0</v>
      </c>
      <c r="C78" s="2">
        <f ca="1">_xlfn.IFNA(MAX(ABS(INDIRECT("'" &amp; C$2 &amp; "'!E" &amp; ROWS!C78)-MEMORY!C78*1000), ABS(INDIRECT("'" &amp; C$2 &amp; "'!I" &amp; ROWS!C78)-MEMORY!C78*1000), ABS(INDIRECT("'" &amp; C$2 &amp; "'!M" &amp; ROWS!C78)-MEMORY!C78*1000))/(MEMORY!C78*1000), "")</f>
        <v>0</v>
      </c>
      <c r="D78" s="2">
        <f ca="1">_xlfn.IFNA(MAX(ABS(INDIRECT("'" &amp; D$2 &amp; "'!E" &amp; ROWS!D78)-MEMORY!D78*1000), ABS(INDIRECT("'" &amp; D$2 &amp; "'!I" &amp; ROWS!D78)-MEMORY!D78*1000), ABS(INDIRECT("'" &amp; D$2 &amp; "'!M" &amp; ROWS!D78)-MEMORY!D78*1000))/(MEMORY!D78*1000), "")</f>
        <v>0</v>
      </c>
      <c r="E78" s="2">
        <f ca="1">_xlfn.IFNA(MAX(ABS(INDIRECT("'" &amp; E$2 &amp; "'!E" &amp; ROWS!E78)-MEMORY!E78*1000), ABS(INDIRECT("'" &amp; E$2 &amp; "'!I" &amp; ROWS!E78)-MEMORY!E78*1000), ABS(INDIRECT("'" &amp; E$2 &amp; "'!M" &amp; ROWS!E78)-MEMORY!E78*1000))/(MEMORY!E78*1000), "")</f>
        <v>0</v>
      </c>
      <c r="F78" s="2">
        <f ca="1">_xlfn.IFNA(MAX(ABS(INDIRECT("'" &amp; F$2 &amp; "'!E" &amp; ROWS!F78)-MEMORY!F78*1000), ABS(INDIRECT("'" &amp; F$2 &amp; "'!I" &amp; ROWS!F78)-MEMORY!F78*1000), ABS(INDIRECT("'" &amp; F$2 &amp; "'!M" &amp; ROWS!F78)-MEMORY!F78*1000))/(MEMORY!F78*1000), "")</f>
        <v>0</v>
      </c>
      <c r="G78" s="2">
        <f ca="1">_xlfn.IFNA(MAX(ABS(INDIRECT("'" &amp; G$2 &amp; "'!E" &amp; ROWS!G78)-MEMORY!G78*1000), ABS(INDIRECT("'" &amp; G$2 &amp; "'!I" &amp; ROWS!G78)-MEMORY!G78*1000), ABS(INDIRECT("'" &amp; G$2 &amp; "'!M" &amp; ROWS!G78)-MEMORY!G78*1000))/(MEMORY!G78*1000), "")</f>
        <v>0</v>
      </c>
      <c r="H78" s="2">
        <f ca="1">_xlfn.IFNA(MAX(ABS(INDIRECT("'" &amp; H$2 &amp; "'!E" &amp; ROWS!H78)-MEMORY!H78*1000), ABS(INDIRECT("'" &amp; H$2 &amp; "'!I" &amp; ROWS!H78)-MEMORY!H78*1000), ABS(INDIRECT("'" &amp; H$2 &amp; "'!M" &amp; ROWS!H78)-MEMORY!H78*1000))/(MEMORY!H78*1000), "")</f>
        <v>0</v>
      </c>
      <c r="I78" s="2">
        <f ca="1">_xlfn.IFNA(MAX(ABS(INDIRECT("'" &amp; I$2 &amp; "'!E" &amp; ROWS!I78)-MEMORY!I78*1000), ABS(INDIRECT("'" &amp; I$2 &amp; "'!I" &amp; ROWS!I78)-MEMORY!I78*1000), ABS(INDIRECT("'" &amp; I$2 &amp; "'!M" &amp; ROWS!I78)-MEMORY!I78*1000))/(MEMORY!I78*1000), "")</f>
        <v>0</v>
      </c>
      <c r="J78" s="2">
        <f ca="1">_xlfn.IFNA(MAX(ABS(INDIRECT("'" &amp; J$2 &amp; "'!E" &amp; ROWS!J78)-MEMORY!J78*1000), ABS(INDIRECT("'" &amp; J$2 &amp; "'!I" &amp; ROWS!J78)-MEMORY!J78*1000), ABS(INDIRECT("'" &amp; J$2 &amp; "'!M" &amp; ROWS!J78)-MEMORY!J78*1000))/(MEMORY!J78*1000), "")</f>
        <v>0</v>
      </c>
      <c r="K78" s="2">
        <f ca="1">_xlfn.IFNA(MAX(ABS(INDIRECT("'" &amp; K$2 &amp; "'!E" &amp; ROWS!K78)-MEMORY!K78*1000), ABS(INDIRECT("'" &amp; K$2 &amp; "'!I" &amp; ROWS!K78)-MEMORY!K78*1000), ABS(INDIRECT("'" &amp; K$2 &amp; "'!M" &amp; ROWS!K78)-MEMORY!K78*1000))/(MEMORY!K78*1000), "")</f>
        <v>0</v>
      </c>
      <c r="L78" s="2">
        <f ca="1">_xlfn.IFNA(MAX(ABS(INDIRECT("'" &amp; L$2 &amp; "'!E" &amp; ROWS!L78)-MEMORY!L78*1000), ABS(INDIRECT("'" &amp; L$2 &amp; "'!I" &amp; ROWS!L78)-MEMORY!L78*1000), ABS(INDIRECT("'" &amp; L$2 &amp; "'!M" &amp; ROWS!L78)-MEMORY!L78*1000))/(MEMORY!L78*1000), "")</f>
        <v>0</v>
      </c>
      <c r="M78" s="2">
        <f ca="1">_xlfn.IFNA(MAX(ABS(INDIRECT("'" &amp; M$2 &amp; "'!E" &amp; ROWS!M78)-MEMORY!M78*1000), ABS(INDIRECT("'" &amp; M$2 &amp; "'!I" &amp; ROWS!M78)-MEMORY!M78*1000), ABS(INDIRECT("'" &amp; M$2 &amp; "'!M" &amp; ROWS!M78)-MEMORY!M78*1000))/(MEMORY!M78*1000), "")</f>
        <v>0</v>
      </c>
      <c r="N78" s="2">
        <f ca="1">_xlfn.IFNA(MAX(ABS(INDIRECT("'" &amp; N$2 &amp; "'!E" &amp; ROWS!N78)-MEMORY!N78*1000), ABS(INDIRECT("'" &amp; N$2 &amp; "'!I" &amp; ROWS!N78)-MEMORY!N78*1000), ABS(INDIRECT("'" &amp; N$2 &amp; "'!M" &amp; ROWS!N78)-MEMORY!N78*1000))/(MEMORY!N78*1000), "")</f>
        <v>0</v>
      </c>
      <c r="O78" s="2">
        <f ca="1">_xlfn.IFNA(MAX(ABS(INDIRECT("'" &amp; O$2 &amp; "'!E" &amp; ROWS!O78)-MEMORY!O78*1000), ABS(INDIRECT("'" &amp; O$2 &amp; "'!I" &amp; ROWS!O78)-MEMORY!O78*1000), ABS(INDIRECT("'" &amp; O$2 &amp; "'!M" &amp; ROWS!O78)-MEMORY!O78*1000))/(MEMORY!O78*1000), "")</f>
        <v>0</v>
      </c>
      <c r="P78" s="2">
        <f ca="1">_xlfn.IFNA(MAX(ABS(INDIRECT("'" &amp; P$2 &amp; "'!E" &amp; ROWS!P78)-MEMORY!P78*1000), ABS(INDIRECT("'" &amp; P$2 &amp; "'!I" &amp; ROWS!P78)-MEMORY!P78*1000), ABS(INDIRECT("'" &amp; P$2 &amp; "'!M" &amp; ROWS!P78)-MEMORY!P78*1000))/(MEMORY!P78*1000), "")</f>
        <v>0</v>
      </c>
      <c r="Q78" s="2">
        <f ca="1">_xlfn.IFNA(MAX(ABS(INDIRECT("'" &amp; Q$2 &amp; "'!E" &amp; ROWS!Q78)-MEMORY!Q78*1000), ABS(INDIRECT("'" &amp; Q$2 &amp; "'!I" &amp; ROWS!Q78)-MEMORY!Q78*1000), ABS(INDIRECT("'" &amp; Q$2 &amp; "'!M" &amp; ROWS!Q78)-MEMORY!Q78*1000))/(MEMORY!Q78*1000), "")</f>
        <v>0</v>
      </c>
      <c r="R78" s="2">
        <f ca="1">_xlfn.IFNA(MAX(ABS(INDIRECT("'" &amp; R$2 &amp; "'!E" &amp; ROWS!R78)-MEMORY!R78*1000), ABS(INDIRECT("'" &amp; R$2 &amp; "'!I" &amp; ROWS!R78)-MEMORY!R78*1000), ABS(INDIRECT("'" &amp; R$2 &amp; "'!M" &amp; ROWS!R78)-MEMORY!R78*1000))/(MEMORY!R78*1000), "")</f>
        <v>0</v>
      </c>
      <c r="S78" s="2">
        <f ca="1">_xlfn.IFNA(MAX(ABS(INDIRECT("'" &amp; S$2 &amp; "'!E" &amp; ROWS!S78)-MEMORY!S78*1000), ABS(INDIRECT("'" &amp; S$2 &amp; "'!I" &amp; ROWS!S78)-MEMORY!S78*1000), ABS(INDIRECT("'" &amp; S$2 &amp; "'!M" &amp; ROWS!S78)-MEMORY!S78*1000))/(MEMORY!S78*1000), "")</f>
        <v>0</v>
      </c>
      <c r="T78" s="2">
        <f ca="1">_xlfn.IFNA(MAX(ABS(INDIRECT("'" &amp; T$2 &amp; "'!E" &amp; ROWS!T78)-MEMORY!T78*1000), ABS(INDIRECT("'" &amp; T$2 &amp; "'!I" &amp; ROWS!T78)-MEMORY!T78*1000), ABS(INDIRECT("'" &amp; T$2 &amp; "'!M" &amp; ROWS!T78)-MEMORY!T78*1000))/(MEMORY!T78*1000), "")</f>
        <v>0</v>
      </c>
      <c r="U78" s="2">
        <f ca="1">_xlfn.IFNA(MAX(ABS(INDIRECT("'" &amp; U$2 &amp; "'!E" &amp; ROWS!U78)-MEMORY!U78*1000), ABS(INDIRECT("'" &amp; U$2 &amp; "'!I" &amp; ROWS!U78)-MEMORY!U78*1000), ABS(INDIRECT("'" &amp; U$2 &amp; "'!M" &amp; ROWS!U78)-MEMORY!U78*1000))/(MEMORY!U78*1000), "")</f>
        <v>0</v>
      </c>
      <c r="V78" s="2">
        <f ca="1">_xlfn.IFNA(MAX(ABS(INDIRECT("'" &amp; V$2 &amp; "'!E" &amp; ROWS!V78)-MEMORY!V78*1000), ABS(INDIRECT("'" &amp; V$2 &amp; "'!I" &amp; ROWS!V78)-MEMORY!V78*1000), ABS(INDIRECT("'" &amp; V$2 &amp; "'!M" &amp; ROWS!V78)-MEMORY!V78*1000))/(MEMORY!V78*1000), "")</f>
        <v>0</v>
      </c>
      <c r="W78" s="2">
        <f ca="1">_xlfn.IFNA(MAX(ABS(INDIRECT("'" &amp; W$2 &amp; "'!E" &amp; ROWS!W78)-MEMORY!W78*1000), ABS(INDIRECT("'" &amp; W$2 &amp; "'!I" &amp; ROWS!W78)-MEMORY!W78*1000), ABS(INDIRECT("'" &amp; W$2 &amp; "'!M" &amp; ROWS!W78)-MEMORY!W78*1000))/(MEMORY!W78*1000), "")</f>
        <v>0</v>
      </c>
      <c r="X78" s="2">
        <f ca="1">_xlfn.IFNA(MAX(ABS(INDIRECT("'" &amp; X$2 &amp; "'!E" &amp; ROWS!X78)-MEMORY!X78*1000), ABS(INDIRECT("'" &amp; X$2 &amp; "'!I" &amp; ROWS!X78)-MEMORY!X78*1000), ABS(INDIRECT("'" &amp; X$2 &amp; "'!M" &amp; ROWS!X78)-MEMORY!X78*1000))/(MEMORY!X78*1000), "")</f>
        <v>0</v>
      </c>
      <c r="Y78" s="2">
        <f ca="1">_xlfn.IFNA(MAX(ABS(INDIRECT("'" &amp; Y$2 &amp; "'!E" &amp; ROWS!Y78)-MEMORY!Y78*1000), ABS(INDIRECT("'" &amp; Y$2 &amp; "'!I" &amp; ROWS!Y78)-MEMORY!Y78*1000), ABS(INDIRECT("'" &amp; Y$2 &amp; "'!M" &amp; ROWS!Y78)-MEMORY!Y78*1000))/(MEMORY!Y78*1000), "")</f>
        <v>0</v>
      </c>
    </row>
    <row r="79" spans="1:25" x14ac:dyDescent="0.25">
      <c r="A79" t="str">
        <f>METRICS!A78</f>
        <v>result</v>
      </c>
      <c r="B79" s="2">
        <f ca="1">_xlfn.IFNA(MAX(ABS(INDIRECT("'" &amp; B$2 &amp; "'!E" &amp; ROWS!B79)-MEMORY!B79*1000), ABS(INDIRECT("'" &amp; B$2 &amp; "'!I" &amp; ROWS!B79)-MEMORY!B79*1000), ABS(INDIRECT("'" &amp; B$2 &amp; "'!M" &amp; ROWS!B79)-MEMORY!B79*1000))/(MEMORY!B79*1000), "")</f>
        <v>0</v>
      </c>
      <c r="C79" s="2">
        <f ca="1">_xlfn.IFNA(MAX(ABS(INDIRECT("'" &amp; C$2 &amp; "'!E" &amp; ROWS!C79)-MEMORY!C79*1000), ABS(INDIRECT("'" &amp; C$2 &amp; "'!I" &amp; ROWS!C79)-MEMORY!C79*1000), ABS(INDIRECT("'" &amp; C$2 &amp; "'!M" &amp; ROWS!C79)-MEMORY!C79*1000))/(MEMORY!C79*1000), "")</f>
        <v>0</v>
      </c>
      <c r="D79" s="2">
        <f ca="1">_xlfn.IFNA(MAX(ABS(INDIRECT("'" &amp; D$2 &amp; "'!E" &amp; ROWS!D79)-MEMORY!D79*1000), ABS(INDIRECT("'" &amp; D$2 &amp; "'!I" &amp; ROWS!D79)-MEMORY!D79*1000), ABS(INDIRECT("'" &amp; D$2 &amp; "'!M" &amp; ROWS!D79)-MEMORY!D79*1000))/(MEMORY!D79*1000), "")</f>
        <v>0</v>
      </c>
      <c r="E79" s="2">
        <f ca="1">_xlfn.IFNA(MAX(ABS(INDIRECT("'" &amp; E$2 &amp; "'!E" &amp; ROWS!E79)-MEMORY!E79*1000), ABS(INDIRECT("'" &amp; E$2 &amp; "'!I" &amp; ROWS!E79)-MEMORY!E79*1000), ABS(INDIRECT("'" &amp; E$2 &amp; "'!M" &amp; ROWS!E79)-MEMORY!E79*1000))/(MEMORY!E79*1000), "")</f>
        <v>0</v>
      </c>
      <c r="F79" s="2">
        <f ca="1">_xlfn.IFNA(MAX(ABS(INDIRECT("'" &amp; F$2 &amp; "'!E" &amp; ROWS!F79)-MEMORY!F79*1000), ABS(INDIRECT("'" &amp; F$2 &amp; "'!I" &amp; ROWS!F79)-MEMORY!F79*1000), ABS(INDIRECT("'" &amp; F$2 &amp; "'!M" &amp; ROWS!F79)-MEMORY!F79*1000))/(MEMORY!F79*1000), "")</f>
        <v>0</v>
      </c>
      <c r="G79" s="2">
        <f ca="1">_xlfn.IFNA(MAX(ABS(INDIRECT("'" &amp; G$2 &amp; "'!E" &amp; ROWS!G79)-MEMORY!G79*1000), ABS(INDIRECT("'" &amp; G$2 &amp; "'!I" &amp; ROWS!G79)-MEMORY!G79*1000), ABS(INDIRECT("'" &amp; G$2 &amp; "'!M" &amp; ROWS!G79)-MEMORY!G79*1000))/(MEMORY!G79*1000), "")</f>
        <v>0</v>
      </c>
      <c r="H79" s="2">
        <f ca="1">_xlfn.IFNA(MAX(ABS(INDIRECT("'" &amp; H$2 &amp; "'!E" &amp; ROWS!H79)-MEMORY!H79*1000), ABS(INDIRECT("'" &amp; H$2 &amp; "'!I" &amp; ROWS!H79)-MEMORY!H79*1000), ABS(INDIRECT("'" &amp; H$2 &amp; "'!M" &amp; ROWS!H79)-MEMORY!H79*1000))/(MEMORY!H79*1000), "")</f>
        <v>0</v>
      </c>
      <c r="I79" s="2">
        <f ca="1">_xlfn.IFNA(MAX(ABS(INDIRECT("'" &amp; I$2 &amp; "'!E" &amp; ROWS!I79)-MEMORY!I79*1000), ABS(INDIRECT("'" &amp; I$2 &amp; "'!I" &amp; ROWS!I79)-MEMORY!I79*1000), ABS(INDIRECT("'" &amp; I$2 &amp; "'!M" &amp; ROWS!I79)-MEMORY!I79*1000))/(MEMORY!I79*1000), "")</f>
        <v>0</v>
      </c>
      <c r="J79" s="2">
        <f ca="1">_xlfn.IFNA(MAX(ABS(INDIRECT("'" &amp; J$2 &amp; "'!E" &amp; ROWS!J79)-MEMORY!J79*1000), ABS(INDIRECT("'" &amp; J$2 &amp; "'!I" &amp; ROWS!J79)-MEMORY!J79*1000), ABS(INDIRECT("'" &amp; J$2 &amp; "'!M" &amp; ROWS!J79)-MEMORY!J79*1000))/(MEMORY!J79*1000), "")</f>
        <v>0</v>
      </c>
      <c r="K79" s="2">
        <f ca="1">_xlfn.IFNA(MAX(ABS(INDIRECT("'" &amp; K$2 &amp; "'!E" &amp; ROWS!K79)-MEMORY!K79*1000), ABS(INDIRECT("'" &amp; K$2 &amp; "'!I" &amp; ROWS!K79)-MEMORY!K79*1000), ABS(INDIRECT("'" &amp; K$2 &amp; "'!M" &amp; ROWS!K79)-MEMORY!K79*1000))/(MEMORY!K79*1000), "")</f>
        <v>0</v>
      </c>
      <c r="L79" s="2">
        <f ca="1">_xlfn.IFNA(MAX(ABS(INDIRECT("'" &amp; L$2 &amp; "'!E" &amp; ROWS!L79)-MEMORY!L79*1000), ABS(INDIRECT("'" &amp; L$2 &amp; "'!I" &amp; ROWS!L79)-MEMORY!L79*1000), ABS(INDIRECT("'" &amp; L$2 &amp; "'!M" &amp; ROWS!L79)-MEMORY!L79*1000))/(MEMORY!L79*1000), "")</f>
        <v>0</v>
      </c>
      <c r="M79" s="2">
        <f ca="1">_xlfn.IFNA(MAX(ABS(INDIRECT("'" &amp; M$2 &amp; "'!E" &amp; ROWS!M79)-MEMORY!M79*1000), ABS(INDIRECT("'" &amp; M$2 &amp; "'!I" &amp; ROWS!M79)-MEMORY!M79*1000), ABS(INDIRECT("'" &amp; M$2 &amp; "'!M" &amp; ROWS!M79)-MEMORY!M79*1000))/(MEMORY!M79*1000), "")</f>
        <v>0</v>
      </c>
      <c r="N79" s="2">
        <f ca="1">_xlfn.IFNA(MAX(ABS(INDIRECT("'" &amp; N$2 &amp; "'!E" &amp; ROWS!N79)-MEMORY!N79*1000), ABS(INDIRECT("'" &amp; N$2 &amp; "'!I" &amp; ROWS!N79)-MEMORY!N79*1000), ABS(INDIRECT("'" &amp; N$2 &amp; "'!M" &amp; ROWS!N79)-MEMORY!N79*1000))/(MEMORY!N79*1000), "")</f>
        <v>0</v>
      </c>
      <c r="O79" s="2">
        <f ca="1">_xlfn.IFNA(MAX(ABS(INDIRECT("'" &amp; O$2 &amp; "'!E" &amp; ROWS!O79)-MEMORY!O79*1000), ABS(INDIRECT("'" &amp; O$2 &amp; "'!I" &amp; ROWS!O79)-MEMORY!O79*1000), ABS(INDIRECT("'" &amp; O$2 &amp; "'!M" &amp; ROWS!O79)-MEMORY!O79*1000))/(MEMORY!O79*1000), "")</f>
        <v>0</v>
      </c>
      <c r="P79" s="2">
        <f ca="1">_xlfn.IFNA(MAX(ABS(INDIRECT("'" &amp; P$2 &amp; "'!E" &amp; ROWS!P79)-MEMORY!P79*1000), ABS(INDIRECT("'" &amp; P$2 &amp; "'!I" &amp; ROWS!P79)-MEMORY!P79*1000), ABS(INDIRECT("'" &amp; P$2 &amp; "'!M" &amp; ROWS!P79)-MEMORY!P79*1000))/(MEMORY!P79*1000), "")</f>
        <v>0</v>
      </c>
      <c r="Q79" s="2">
        <f ca="1">_xlfn.IFNA(MAX(ABS(INDIRECT("'" &amp; Q$2 &amp; "'!E" &amp; ROWS!Q79)-MEMORY!Q79*1000), ABS(INDIRECT("'" &amp; Q$2 &amp; "'!I" &amp; ROWS!Q79)-MEMORY!Q79*1000), ABS(INDIRECT("'" &amp; Q$2 &amp; "'!M" &amp; ROWS!Q79)-MEMORY!Q79*1000))/(MEMORY!Q79*1000), "")</f>
        <v>0</v>
      </c>
      <c r="R79" s="2">
        <f ca="1">_xlfn.IFNA(MAX(ABS(INDIRECT("'" &amp; R$2 &amp; "'!E" &amp; ROWS!R79)-MEMORY!R79*1000), ABS(INDIRECT("'" &amp; R$2 &amp; "'!I" &amp; ROWS!R79)-MEMORY!R79*1000), ABS(INDIRECT("'" &amp; R$2 &amp; "'!M" &amp; ROWS!R79)-MEMORY!R79*1000))/(MEMORY!R79*1000), "")</f>
        <v>0</v>
      </c>
      <c r="S79" s="2">
        <f ca="1">_xlfn.IFNA(MAX(ABS(INDIRECT("'" &amp; S$2 &amp; "'!E" &amp; ROWS!S79)-MEMORY!S79*1000), ABS(INDIRECT("'" &amp; S$2 &amp; "'!I" &amp; ROWS!S79)-MEMORY!S79*1000), ABS(INDIRECT("'" &amp; S$2 &amp; "'!M" &amp; ROWS!S79)-MEMORY!S79*1000))/(MEMORY!S79*1000), "")</f>
        <v>0</v>
      </c>
      <c r="T79" s="2">
        <f ca="1">_xlfn.IFNA(MAX(ABS(INDIRECT("'" &amp; T$2 &amp; "'!E" &amp; ROWS!T79)-MEMORY!T79*1000), ABS(INDIRECT("'" &amp; T$2 &amp; "'!I" &amp; ROWS!T79)-MEMORY!T79*1000), ABS(INDIRECT("'" &amp; T$2 &amp; "'!M" &amp; ROWS!T79)-MEMORY!T79*1000))/(MEMORY!T79*1000), "")</f>
        <v>0</v>
      </c>
      <c r="U79" s="2">
        <f ca="1">_xlfn.IFNA(MAX(ABS(INDIRECT("'" &amp; U$2 &amp; "'!E" &amp; ROWS!U79)-MEMORY!U79*1000), ABS(INDIRECT("'" &amp; U$2 &amp; "'!I" &amp; ROWS!U79)-MEMORY!U79*1000), ABS(INDIRECT("'" &amp; U$2 &amp; "'!M" &amp; ROWS!U79)-MEMORY!U79*1000))/(MEMORY!U79*1000), "")</f>
        <v>0</v>
      </c>
      <c r="V79" s="2">
        <f ca="1">_xlfn.IFNA(MAX(ABS(INDIRECT("'" &amp; V$2 &amp; "'!E" &amp; ROWS!V79)-MEMORY!V79*1000), ABS(INDIRECT("'" &amp; V$2 &amp; "'!I" &amp; ROWS!V79)-MEMORY!V79*1000), ABS(INDIRECT("'" &amp; V$2 &amp; "'!M" &amp; ROWS!V79)-MEMORY!V79*1000))/(MEMORY!V79*1000), "")</f>
        <v>0</v>
      </c>
      <c r="W79" s="2">
        <f ca="1">_xlfn.IFNA(MAX(ABS(INDIRECT("'" &amp; W$2 &amp; "'!E" &amp; ROWS!W79)-MEMORY!W79*1000), ABS(INDIRECT("'" &amp; W$2 &amp; "'!I" &amp; ROWS!W79)-MEMORY!W79*1000), ABS(INDIRECT("'" &amp; W$2 &amp; "'!M" &amp; ROWS!W79)-MEMORY!W79*1000))/(MEMORY!W79*1000), "")</f>
        <v>0</v>
      </c>
      <c r="X79" s="2">
        <f ca="1">_xlfn.IFNA(MAX(ABS(INDIRECT("'" &amp; X$2 &amp; "'!E" &amp; ROWS!X79)-MEMORY!X79*1000), ABS(INDIRECT("'" &amp; X$2 &amp; "'!I" &amp; ROWS!X79)-MEMORY!X79*1000), ABS(INDIRECT("'" &amp; X$2 &amp; "'!M" &amp; ROWS!X79)-MEMORY!X79*1000))/(MEMORY!X79*1000), "")</f>
        <v>4.1084634346754312E-4</v>
      </c>
      <c r="Y79" s="2">
        <f ca="1">_xlfn.IFNA(MAX(ABS(INDIRECT("'" &amp; Y$2 &amp; "'!E" &amp; ROWS!Y79)-MEMORY!Y79*1000), ABS(INDIRECT("'" &amp; Y$2 &amp; "'!I" &amp; ROWS!Y79)-MEMORY!Y79*1000), ABS(INDIRECT("'" &amp; Y$2 &amp; "'!M" &amp; ROWS!Y79)-MEMORY!Y79*1000))/(MEMORY!Y79*1000), "")</f>
        <v>0</v>
      </c>
    </row>
    <row r="80" spans="1:25" x14ac:dyDescent="0.25">
      <c r="A80" t="str">
        <f>METRICS!A79</f>
        <v>runningTotal</v>
      </c>
      <c r="B80" s="2">
        <f ca="1">_xlfn.IFNA(MAX(ABS(INDIRECT("'" &amp; B$2 &amp; "'!E" &amp; ROWS!B80)-MEMORY!B80*1000), ABS(INDIRECT("'" &amp; B$2 &amp; "'!I" &amp; ROWS!B80)-MEMORY!B80*1000), ABS(INDIRECT("'" &amp; B$2 &amp; "'!M" &amp; ROWS!B80)-MEMORY!B80*1000))/(MEMORY!B80*1000), "")</f>
        <v>0</v>
      </c>
      <c r="C80" s="2">
        <f ca="1">_xlfn.IFNA(MAX(ABS(INDIRECT("'" &amp; C$2 &amp; "'!E" &amp; ROWS!C80)-MEMORY!C80*1000), ABS(INDIRECT("'" &amp; C$2 &amp; "'!I" &amp; ROWS!C80)-MEMORY!C80*1000), ABS(INDIRECT("'" &amp; C$2 &amp; "'!M" &amp; ROWS!C80)-MEMORY!C80*1000))/(MEMORY!C80*1000), "")</f>
        <v>0</v>
      </c>
      <c r="D80" s="2">
        <f ca="1">_xlfn.IFNA(MAX(ABS(INDIRECT("'" &amp; D$2 &amp; "'!E" &amp; ROWS!D80)-MEMORY!D80*1000), ABS(INDIRECT("'" &amp; D$2 &amp; "'!I" &amp; ROWS!D80)-MEMORY!D80*1000), ABS(INDIRECT("'" &amp; D$2 &amp; "'!M" &amp; ROWS!D80)-MEMORY!D80*1000))/(MEMORY!D80*1000), "")</f>
        <v>0</v>
      </c>
      <c r="E80" s="2">
        <f ca="1">_xlfn.IFNA(MAX(ABS(INDIRECT("'" &amp; E$2 &amp; "'!E" &amp; ROWS!E80)-MEMORY!E80*1000), ABS(INDIRECT("'" &amp; E$2 &amp; "'!I" &amp; ROWS!E80)-MEMORY!E80*1000), ABS(INDIRECT("'" &amp; E$2 &amp; "'!M" &amp; ROWS!E80)-MEMORY!E80*1000))/(MEMORY!E80*1000), "")</f>
        <v>0</v>
      </c>
      <c r="F80" s="2">
        <f ca="1">_xlfn.IFNA(MAX(ABS(INDIRECT("'" &amp; F$2 &amp; "'!E" &amp; ROWS!F80)-MEMORY!F80*1000), ABS(INDIRECT("'" &amp; F$2 &amp; "'!I" &amp; ROWS!F80)-MEMORY!F80*1000), ABS(INDIRECT("'" &amp; F$2 &amp; "'!M" &amp; ROWS!F80)-MEMORY!F80*1000))/(MEMORY!F80*1000), "")</f>
        <v>0</v>
      </c>
      <c r="G80" s="2">
        <f ca="1">_xlfn.IFNA(MAX(ABS(INDIRECT("'" &amp; G$2 &amp; "'!E" &amp; ROWS!G80)-MEMORY!G80*1000), ABS(INDIRECT("'" &amp; G$2 &amp; "'!I" &amp; ROWS!G80)-MEMORY!G80*1000), ABS(INDIRECT("'" &amp; G$2 &amp; "'!M" &amp; ROWS!G80)-MEMORY!G80*1000))/(MEMORY!G80*1000), "")</f>
        <v>0</v>
      </c>
      <c r="H80" s="2" t="str">
        <f ca="1">_xlfn.IFNA(MAX(ABS(INDIRECT("'" &amp; H$2 &amp; "'!E" &amp; ROWS!H80)-MEMORY!H80*1000), ABS(INDIRECT("'" &amp; H$2 &amp; "'!I" &amp; ROWS!H80)-MEMORY!H80*1000), ABS(INDIRECT("'" &amp; H$2 &amp; "'!M" &amp; ROWS!H80)-MEMORY!H80*1000))/(MEMORY!H80*1000), "")</f>
        <v/>
      </c>
      <c r="I80" s="2" t="str">
        <f ca="1">_xlfn.IFNA(MAX(ABS(INDIRECT("'" &amp; I$2 &amp; "'!E" &amp; ROWS!I80)-MEMORY!I80*1000), ABS(INDIRECT("'" &amp; I$2 &amp; "'!I" &amp; ROWS!I80)-MEMORY!I80*1000), ABS(INDIRECT("'" &amp; I$2 &amp; "'!M" &amp; ROWS!I80)-MEMORY!I80*1000))/(MEMORY!I80*1000), "")</f>
        <v/>
      </c>
      <c r="J80" s="2">
        <f ca="1">_xlfn.IFNA(MAX(ABS(INDIRECT("'" &amp; J$2 &amp; "'!E" &amp; ROWS!J80)-MEMORY!J80*1000), ABS(INDIRECT("'" &amp; J$2 &amp; "'!I" &amp; ROWS!J80)-MEMORY!J80*1000), ABS(INDIRECT("'" &amp; J$2 &amp; "'!M" &amp; ROWS!J80)-MEMORY!J80*1000))/(MEMORY!J80*1000), "")</f>
        <v>0</v>
      </c>
      <c r="K80" s="2">
        <f ca="1">_xlfn.IFNA(MAX(ABS(INDIRECT("'" &amp; K$2 &amp; "'!E" &amp; ROWS!K80)-MEMORY!K80*1000), ABS(INDIRECT("'" &amp; K$2 &amp; "'!I" &amp; ROWS!K80)-MEMORY!K80*1000), ABS(INDIRECT("'" &amp; K$2 &amp; "'!M" &amp; ROWS!K80)-MEMORY!K80*1000))/(MEMORY!K80*1000), "")</f>
        <v>1.1920371915603766E-4</v>
      </c>
      <c r="L80" s="2">
        <f ca="1">_xlfn.IFNA(MAX(ABS(INDIRECT("'" &amp; L$2 &amp; "'!E" &amp; ROWS!L80)-MEMORY!L80*1000), ABS(INDIRECT("'" &amp; L$2 &amp; "'!I" &amp; ROWS!L80)-MEMORY!L80*1000), ABS(INDIRECT("'" &amp; L$2 &amp; "'!M" &amp; ROWS!L80)-MEMORY!L80*1000))/(MEMORY!L80*1000), "")</f>
        <v>0</v>
      </c>
      <c r="M80" s="2">
        <f ca="1">_xlfn.IFNA(MAX(ABS(INDIRECT("'" &amp; M$2 &amp; "'!E" &amp; ROWS!M80)-MEMORY!M80*1000), ABS(INDIRECT("'" &amp; M$2 &amp; "'!I" &amp; ROWS!M80)-MEMORY!M80*1000), ABS(INDIRECT("'" &amp; M$2 &amp; "'!M" &amp; ROWS!M80)-MEMORY!M80*1000))/(MEMORY!M80*1000), "")</f>
        <v>0</v>
      </c>
      <c r="N80" s="2">
        <f ca="1">_xlfn.IFNA(MAX(ABS(INDIRECT("'" &amp; N$2 &amp; "'!E" &amp; ROWS!N80)-MEMORY!N80*1000), ABS(INDIRECT("'" &amp; N$2 &amp; "'!I" &amp; ROWS!N80)-MEMORY!N80*1000), ABS(INDIRECT("'" &amp; N$2 &amp; "'!M" &amp; ROWS!N80)-MEMORY!N80*1000))/(MEMORY!N80*1000), "")</f>
        <v>0</v>
      </c>
      <c r="O80" s="2">
        <f ca="1">_xlfn.IFNA(MAX(ABS(INDIRECT("'" &amp; O$2 &amp; "'!E" &amp; ROWS!O80)-MEMORY!O80*1000), ABS(INDIRECT("'" &amp; O$2 &amp; "'!I" &amp; ROWS!O80)-MEMORY!O80*1000), ABS(INDIRECT("'" &amp; O$2 &amp; "'!M" &amp; ROWS!O80)-MEMORY!O80*1000))/(MEMORY!O80*1000), "")</f>
        <v>0</v>
      </c>
      <c r="P80" s="2" t="str">
        <f ca="1">_xlfn.IFNA(MAX(ABS(INDIRECT("'" &amp; P$2 &amp; "'!E" &amp; ROWS!P80)-MEMORY!P80*1000), ABS(INDIRECT("'" &amp; P$2 &amp; "'!I" &amp; ROWS!P80)-MEMORY!P80*1000), ABS(INDIRECT("'" &amp; P$2 &amp; "'!M" &amp; ROWS!P80)-MEMORY!P80*1000))/(MEMORY!P80*1000), "")</f>
        <v/>
      </c>
      <c r="Q80" s="2" t="str">
        <f ca="1">_xlfn.IFNA(MAX(ABS(INDIRECT("'" &amp; Q$2 &amp; "'!E" &amp; ROWS!Q80)-MEMORY!Q80*1000), ABS(INDIRECT("'" &amp; Q$2 &amp; "'!I" &amp; ROWS!Q80)-MEMORY!Q80*1000), ABS(INDIRECT("'" &amp; Q$2 &amp; "'!M" &amp; ROWS!Q80)-MEMORY!Q80*1000))/(MEMORY!Q80*1000), "")</f>
        <v/>
      </c>
      <c r="R80" s="2">
        <f ca="1">_xlfn.IFNA(MAX(ABS(INDIRECT("'" &amp; R$2 &amp; "'!E" &amp; ROWS!R80)-MEMORY!R80*1000), ABS(INDIRECT("'" &amp; R$2 &amp; "'!I" &amp; ROWS!R80)-MEMORY!R80*1000), ABS(INDIRECT("'" &amp; R$2 &amp; "'!M" &amp; ROWS!R80)-MEMORY!R80*1000))/(MEMORY!R80*1000), "")</f>
        <v>0</v>
      </c>
      <c r="S80" s="2">
        <f ca="1">_xlfn.IFNA(MAX(ABS(INDIRECT("'" &amp; S$2 &amp; "'!E" &amp; ROWS!S80)-MEMORY!S80*1000), ABS(INDIRECT("'" &amp; S$2 &amp; "'!I" &amp; ROWS!S80)-MEMORY!S80*1000), ABS(INDIRECT("'" &amp; S$2 &amp; "'!M" &amp; ROWS!S80)-MEMORY!S80*1000))/(MEMORY!S80*1000), "")</f>
        <v>0</v>
      </c>
      <c r="T80" s="2">
        <f ca="1">_xlfn.IFNA(MAX(ABS(INDIRECT("'" &amp; T$2 &amp; "'!E" &amp; ROWS!T80)-MEMORY!T80*1000), ABS(INDIRECT("'" &amp; T$2 &amp; "'!I" &amp; ROWS!T80)-MEMORY!T80*1000), ABS(INDIRECT("'" &amp; T$2 &amp; "'!M" &amp; ROWS!T80)-MEMORY!T80*1000))/(MEMORY!T80*1000), "")</f>
        <v>0</v>
      </c>
      <c r="U80" s="2">
        <f ca="1">_xlfn.IFNA(MAX(ABS(INDIRECT("'" &amp; U$2 &amp; "'!E" &amp; ROWS!U80)-MEMORY!U80*1000), ABS(INDIRECT("'" &amp; U$2 &amp; "'!I" &amp; ROWS!U80)-MEMORY!U80*1000), ABS(INDIRECT("'" &amp; U$2 &amp; "'!M" &amp; ROWS!U80)-MEMORY!U80*1000))/(MEMORY!U80*1000), "")</f>
        <v>0</v>
      </c>
      <c r="V80" s="2">
        <f ca="1">_xlfn.IFNA(MAX(ABS(INDIRECT("'" &amp; V$2 &amp; "'!E" &amp; ROWS!V80)-MEMORY!V80*1000), ABS(INDIRECT("'" &amp; V$2 &amp; "'!I" &amp; ROWS!V80)-MEMORY!V80*1000), ABS(INDIRECT("'" &amp; V$2 &amp; "'!M" &amp; ROWS!V80)-MEMORY!V80*1000))/(MEMORY!V80*1000), "")</f>
        <v>0</v>
      </c>
      <c r="W80" s="2">
        <f ca="1">_xlfn.IFNA(MAX(ABS(INDIRECT("'" &amp; W$2 &amp; "'!E" &amp; ROWS!W80)-MEMORY!W80*1000), ABS(INDIRECT("'" &amp; W$2 &amp; "'!I" &amp; ROWS!W80)-MEMORY!W80*1000), ABS(INDIRECT("'" &amp; W$2 &amp; "'!M" &amp; ROWS!W80)-MEMORY!W80*1000))/(MEMORY!W80*1000), "")</f>
        <v>0</v>
      </c>
      <c r="X80" s="2" t="str">
        <f ca="1">_xlfn.IFNA(MAX(ABS(INDIRECT("'" &amp; X$2 &amp; "'!E" &amp; ROWS!X80)-MEMORY!X80*1000), ABS(INDIRECT("'" &amp; X$2 &amp; "'!I" &amp; ROWS!X80)-MEMORY!X80*1000), ABS(INDIRECT("'" &amp; X$2 &amp; "'!M" &amp; ROWS!X80)-MEMORY!X80*1000))/(MEMORY!X80*1000), "")</f>
        <v/>
      </c>
      <c r="Y80" s="2" t="str">
        <f ca="1">_xlfn.IFNA(MAX(ABS(INDIRECT("'" &amp; Y$2 &amp; "'!E" &amp; ROWS!Y80)-MEMORY!Y80*1000), ABS(INDIRECT("'" &amp; Y$2 &amp; "'!I" &amp; ROWS!Y80)-MEMORY!Y80*1000), ABS(INDIRECT("'" &amp; Y$2 &amp; "'!M" &amp; ROWS!Y80)-MEMORY!Y80*1000))/(MEMORY!Y80*1000), "")</f>
        <v/>
      </c>
    </row>
    <row r="81" spans="1:25" x14ac:dyDescent="0.25">
      <c r="A81" t="str">
        <f>METRICS!A80</f>
        <v>searchsort</v>
      </c>
      <c r="B81" s="2">
        <f ca="1">_xlfn.IFNA(MAX(ABS(INDIRECT("'" &amp; B$2 &amp; "'!E" &amp; ROWS!B81)-MEMORY!B81*1000), ABS(INDIRECT("'" &amp; B$2 &amp; "'!I" &amp; ROWS!B81)-MEMORY!B81*1000), ABS(INDIRECT("'" &amp; B$2 &amp; "'!M" &amp; ROWS!B81)-MEMORY!B81*1000))/(MEMORY!B81*1000), "")</f>
        <v>0</v>
      </c>
      <c r="C81" s="2">
        <f ca="1">_xlfn.IFNA(MAX(ABS(INDIRECT("'" &amp; C$2 &amp; "'!E" &amp; ROWS!C81)-MEMORY!C81*1000), ABS(INDIRECT("'" &amp; C$2 &amp; "'!I" &amp; ROWS!C81)-MEMORY!C81*1000), ABS(INDIRECT("'" &amp; C$2 &amp; "'!M" &amp; ROWS!C81)-MEMORY!C81*1000))/(MEMORY!C81*1000), "")</f>
        <v>0</v>
      </c>
      <c r="D81" s="2">
        <f ca="1">_xlfn.IFNA(MAX(ABS(INDIRECT("'" &amp; D$2 &amp; "'!E" &amp; ROWS!D81)-MEMORY!D81*1000), ABS(INDIRECT("'" &amp; D$2 &amp; "'!I" &amp; ROWS!D81)-MEMORY!D81*1000), ABS(INDIRECT("'" &amp; D$2 &amp; "'!M" &amp; ROWS!D81)-MEMORY!D81*1000))/(MEMORY!D81*1000), "")</f>
        <v>0</v>
      </c>
      <c r="E81" s="2" t="str">
        <f ca="1">_xlfn.IFNA(MAX(ABS(INDIRECT("'" &amp; E$2 &amp; "'!E" &amp; ROWS!E81)-MEMORY!E81*1000), ABS(INDIRECT("'" &amp; E$2 &amp; "'!I" &amp; ROWS!E81)-MEMORY!E81*1000), ABS(INDIRECT("'" &amp; E$2 &amp; "'!M" &amp; ROWS!E81)-MEMORY!E81*1000))/(MEMORY!E81*1000), "")</f>
        <v/>
      </c>
      <c r="F81" s="2" t="str">
        <f ca="1">_xlfn.IFNA(MAX(ABS(INDIRECT("'" &amp; F$2 &amp; "'!E" &amp; ROWS!F81)-MEMORY!F81*1000), ABS(INDIRECT("'" &amp; F$2 &amp; "'!I" &amp; ROWS!F81)-MEMORY!F81*1000), ABS(INDIRECT("'" &amp; F$2 &amp; "'!M" &amp; ROWS!F81)-MEMORY!F81*1000))/(MEMORY!F81*1000), "")</f>
        <v/>
      </c>
      <c r="G81" s="2" t="str">
        <f ca="1">_xlfn.IFNA(MAX(ABS(INDIRECT("'" &amp; G$2 &amp; "'!E" &amp; ROWS!G81)-MEMORY!G81*1000), ABS(INDIRECT("'" &amp; G$2 &amp; "'!I" &amp; ROWS!G81)-MEMORY!G81*1000), ABS(INDIRECT("'" &amp; G$2 &amp; "'!M" &amp; ROWS!G81)-MEMORY!G81*1000))/(MEMORY!G81*1000), "")</f>
        <v/>
      </c>
      <c r="H81" s="2" t="str">
        <f ca="1">_xlfn.IFNA(MAX(ABS(INDIRECT("'" &amp; H$2 &amp; "'!E" &amp; ROWS!H81)-MEMORY!H81*1000), ABS(INDIRECT("'" &amp; H$2 &amp; "'!I" &amp; ROWS!H81)-MEMORY!H81*1000), ABS(INDIRECT("'" &amp; H$2 &amp; "'!M" &amp; ROWS!H81)-MEMORY!H81*1000))/(MEMORY!H81*1000), "")</f>
        <v/>
      </c>
      <c r="I81" s="2" t="str">
        <f ca="1">_xlfn.IFNA(MAX(ABS(INDIRECT("'" &amp; I$2 &amp; "'!E" &amp; ROWS!I81)-MEMORY!I81*1000), ABS(INDIRECT("'" &amp; I$2 &amp; "'!I" &amp; ROWS!I81)-MEMORY!I81*1000), ABS(INDIRECT("'" &amp; I$2 &amp; "'!M" &amp; ROWS!I81)-MEMORY!I81*1000))/(MEMORY!I81*1000), "")</f>
        <v/>
      </c>
      <c r="J81" s="2">
        <f ca="1">_xlfn.IFNA(MAX(ABS(INDIRECT("'" &amp; J$2 &amp; "'!E" &amp; ROWS!J81)-MEMORY!J81*1000), ABS(INDIRECT("'" &amp; J$2 &amp; "'!I" &amp; ROWS!J81)-MEMORY!J81*1000), ABS(INDIRECT("'" &amp; J$2 &amp; "'!M" &amp; ROWS!J81)-MEMORY!J81*1000))/(MEMORY!J81*1000), "")</f>
        <v>0</v>
      </c>
      <c r="K81" s="2">
        <f ca="1">_xlfn.IFNA(MAX(ABS(INDIRECT("'" &amp; K$2 &amp; "'!E" &amp; ROWS!K81)-MEMORY!K81*1000), ABS(INDIRECT("'" &amp; K$2 &amp; "'!I" &amp; ROWS!K81)-MEMORY!K81*1000), ABS(INDIRECT("'" &amp; K$2 &amp; "'!M" &amp; ROWS!K81)-MEMORY!K81*1000))/(MEMORY!K81*1000), "")</f>
        <v>0</v>
      </c>
      <c r="L81" s="2">
        <f ca="1">_xlfn.IFNA(MAX(ABS(INDIRECT("'" &amp; L$2 &amp; "'!E" &amp; ROWS!L81)-MEMORY!L81*1000), ABS(INDIRECT("'" &amp; L$2 &amp; "'!I" &amp; ROWS!L81)-MEMORY!L81*1000), ABS(INDIRECT("'" &amp; L$2 &amp; "'!M" &amp; ROWS!L81)-MEMORY!L81*1000))/(MEMORY!L81*1000), "")</f>
        <v>0</v>
      </c>
      <c r="M81" s="2" t="str">
        <f ca="1">_xlfn.IFNA(MAX(ABS(INDIRECT("'" &amp; M$2 &amp; "'!E" &amp; ROWS!M81)-MEMORY!M81*1000), ABS(INDIRECT("'" &amp; M$2 &amp; "'!I" &amp; ROWS!M81)-MEMORY!M81*1000), ABS(INDIRECT("'" &amp; M$2 &amp; "'!M" &amp; ROWS!M81)-MEMORY!M81*1000))/(MEMORY!M81*1000), "")</f>
        <v/>
      </c>
      <c r="N81" s="2" t="str">
        <f ca="1">_xlfn.IFNA(MAX(ABS(INDIRECT("'" &amp; N$2 &amp; "'!E" &amp; ROWS!N81)-MEMORY!N81*1000), ABS(INDIRECT("'" &amp; N$2 &amp; "'!I" &amp; ROWS!N81)-MEMORY!N81*1000), ABS(INDIRECT("'" &amp; N$2 &amp; "'!M" &amp; ROWS!N81)-MEMORY!N81*1000))/(MEMORY!N81*1000), "")</f>
        <v/>
      </c>
      <c r="O81" s="2" t="str">
        <f ca="1">_xlfn.IFNA(MAX(ABS(INDIRECT("'" &amp; O$2 &amp; "'!E" &amp; ROWS!O81)-MEMORY!O81*1000), ABS(INDIRECT("'" &amp; O$2 &amp; "'!I" &amp; ROWS!O81)-MEMORY!O81*1000), ABS(INDIRECT("'" &amp; O$2 &amp; "'!M" &amp; ROWS!O81)-MEMORY!O81*1000))/(MEMORY!O81*1000), "")</f>
        <v/>
      </c>
      <c r="P81" s="2" t="str">
        <f ca="1">_xlfn.IFNA(MAX(ABS(INDIRECT("'" &amp; P$2 &amp; "'!E" &amp; ROWS!P81)-MEMORY!P81*1000), ABS(INDIRECT("'" &amp; P$2 &amp; "'!I" &amp; ROWS!P81)-MEMORY!P81*1000), ABS(INDIRECT("'" &amp; P$2 &amp; "'!M" &amp; ROWS!P81)-MEMORY!P81*1000))/(MEMORY!P81*1000), "")</f>
        <v/>
      </c>
      <c r="Q81" s="2" t="str">
        <f ca="1">_xlfn.IFNA(MAX(ABS(INDIRECT("'" &amp; Q$2 &amp; "'!E" &amp; ROWS!Q81)-MEMORY!Q81*1000), ABS(INDIRECT("'" &amp; Q$2 &amp; "'!I" &amp; ROWS!Q81)-MEMORY!Q81*1000), ABS(INDIRECT("'" &amp; Q$2 &amp; "'!M" &amp; ROWS!Q81)-MEMORY!Q81*1000))/(MEMORY!Q81*1000), "")</f>
        <v/>
      </c>
      <c r="R81" s="2">
        <f ca="1">_xlfn.IFNA(MAX(ABS(INDIRECT("'" &amp; R$2 &amp; "'!E" &amp; ROWS!R81)-MEMORY!R81*1000), ABS(INDIRECT("'" &amp; R$2 &amp; "'!I" &amp; ROWS!R81)-MEMORY!R81*1000), ABS(INDIRECT("'" &amp; R$2 &amp; "'!M" &amp; ROWS!R81)-MEMORY!R81*1000))/(MEMORY!R81*1000), "")</f>
        <v>0</v>
      </c>
      <c r="S81" s="2">
        <f ca="1">_xlfn.IFNA(MAX(ABS(INDIRECT("'" &amp; S$2 &amp; "'!E" &amp; ROWS!S81)-MEMORY!S81*1000), ABS(INDIRECT("'" &amp; S$2 &amp; "'!I" &amp; ROWS!S81)-MEMORY!S81*1000), ABS(INDIRECT("'" &amp; S$2 &amp; "'!M" &amp; ROWS!S81)-MEMORY!S81*1000))/(MEMORY!S81*1000), "")</f>
        <v>0</v>
      </c>
      <c r="T81" s="2">
        <f ca="1">_xlfn.IFNA(MAX(ABS(INDIRECT("'" &amp; T$2 &amp; "'!E" &amp; ROWS!T81)-MEMORY!T81*1000), ABS(INDIRECT("'" &amp; T$2 &amp; "'!I" &amp; ROWS!T81)-MEMORY!T81*1000), ABS(INDIRECT("'" &amp; T$2 &amp; "'!M" &amp; ROWS!T81)-MEMORY!T81*1000))/(MEMORY!T81*1000), "")</f>
        <v>0</v>
      </c>
      <c r="U81" s="2" t="str">
        <f ca="1">_xlfn.IFNA(MAX(ABS(INDIRECT("'" &amp; U$2 &amp; "'!E" &amp; ROWS!U81)-MEMORY!U81*1000), ABS(INDIRECT("'" &amp; U$2 &amp; "'!I" &amp; ROWS!U81)-MEMORY!U81*1000), ABS(INDIRECT("'" &amp; U$2 &amp; "'!M" &amp; ROWS!U81)-MEMORY!U81*1000))/(MEMORY!U81*1000), "")</f>
        <v/>
      </c>
      <c r="V81" s="2" t="str">
        <f ca="1">_xlfn.IFNA(MAX(ABS(INDIRECT("'" &amp; V$2 &amp; "'!E" &amp; ROWS!V81)-MEMORY!V81*1000), ABS(INDIRECT("'" &amp; V$2 &amp; "'!I" &amp; ROWS!V81)-MEMORY!V81*1000), ABS(INDIRECT("'" &amp; V$2 &amp; "'!M" &amp; ROWS!V81)-MEMORY!V81*1000))/(MEMORY!V81*1000), "")</f>
        <v/>
      </c>
      <c r="W81" s="2" t="str">
        <f ca="1">_xlfn.IFNA(MAX(ABS(INDIRECT("'" &amp; W$2 &amp; "'!E" &amp; ROWS!W81)-MEMORY!W81*1000), ABS(INDIRECT("'" &amp; W$2 &amp; "'!I" &amp; ROWS!W81)-MEMORY!W81*1000), ABS(INDIRECT("'" &amp; W$2 &amp; "'!M" &amp; ROWS!W81)-MEMORY!W81*1000))/(MEMORY!W81*1000), "")</f>
        <v/>
      </c>
      <c r="X81" s="2" t="str">
        <f ca="1">_xlfn.IFNA(MAX(ABS(INDIRECT("'" &amp; X$2 &amp; "'!E" &amp; ROWS!X81)-MEMORY!X81*1000), ABS(INDIRECT("'" &amp; X$2 &amp; "'!I" &amp; ROWS!X81)-MEMORY!X81*1000), ABS(INDIRECT("'" &amp; X$2 &amp; "'!M" &amp; ROWS!X81)-MEMORY!X81*1000))/(MEMORY!X81*1000), "")</f>
        <v/>
      </c>
      <c r="Y81" s="2" t="str">
        <f ca="1">_xlfn.IFNA(MAX(ABS(INDIRECT("'" &amp; Y$2 &amp; "'!E" &amp; ROWS!Y81)-MEMORY!Y81*1000), ABS(INDIRECT("'" &amp; Y$2 &amp; "'!I" &amp; ROWS!Y81)-MEMORY!Y81*1000), ABS(INDIRECT("'" &amp; Y$2 &amp; "'!M" &amp; ROWS!Y81)-MEMORY!Y81*1000))/(MEMORY!Y81*1000), "")</f>
        <v/>
      </c>
    </row>
    <row r="82" spans="1:25" x14ac:dyDescent="0.25">
      <c r="A82" t="str">
        <f>METRICS!A81</f>
        <v>self-assignment</v>
      </c>
      <c r="B82" s="2">
        <f ca="1">_xlfn.IFNA(MAX(ABS(INDIRECT("'" &amp; B$2 &amp; "'!E" &amp; ROWS!B82)-MEMORY!B82*1000), ABS(INDIRECT("'" &amp; B$2 &amp; "'!I" &amp; ROWS!B82)-MEMORY!B82*1000), ABS(INDIRECT("'" &amp; B$2 &amp; "'!M" &amp; ROWS!B82)-MEMORY!B82*1000))/(MEMORY!B82*1000), "")</f>
        <v>0</v>
      </c>
      <c r="C82" s="2">
        <f ca="1">_xlfn.IFNA(MAX(ABS(INDIRECT("'" &amp; C$2 &amp; "'!E" &amp; ROWS!C82)-MEMORY!C82*1000), ABS(INDIRECT("'" &amp; C$2 &amp; "'!I" &amp; ROWS!C82)-MEMORY!C82*1000), ABS(INDIRECT("'" &amp; C$2 &amp; "'!M" &amp; ROWS!C82)-MEMORY!C82*1000))/(MEMORY!C82*1000), "")</f>
        <v>0</v>
      </c>
      <c r="D82" s="2">
        <f ca="1">_xlfn.IFNA(MAX(ABS(INDIRECT("'" &amp; D$2 &amp; "'!E" &amp; ROWS!D82)-MEMORY!D82*1000), ABS(INDIRECT("'" &amp; D$2 &amp; "'!I" &amp; ROWS!D82)-MEMORY!D82*1000), ABS(INDIRECT("'" &amp; D$2 &amp; "'!M" &amp; ROWS!D82)-MEMORY!D82*1000))/(MEMORY!D82*1000), "")</f>
        <v>0</v>
      </c>
      <c r="E82" s="2">
        <f ca="1">_xlfn.IFNA(MAX(ABS(INDIRECT("'" &amp; E$2 &amp; "'!E" &amp; ROWS!E82)-MEMORY!E82*1000), ABS(INDIRECT("'" &amp; E$2 &amp; "'!I" &amp; ROWS!E82)-MEMORY!E82*1000), ABS(INDIRECT("'" &amp; E$2 &amp; "'!M" &amp; ROWS!E82)-MEMORY!E82*1000))/(MEMORY!E82*1000), "")</f>
        <v>0</v>
      </c>
      <c r="F82" s="2">
        <f ca="1">_xlfn.IFNA(MAX(ABS(INDIRECT("'" &amp; F$2 &amp; "'!E" &amp; ROWS!F82)-MEMORY!F82*1000), ABS(INDIRECT("'" &amp; F$2 &amp; "'!I" &amp; ROWS!F82)-MEMORY!F82*1000), ABS(INDIRECT("'" &amp; F$2 &amp; "'!M" &amp; ROWS!F82)-MEMORY!F82*1000))/(MEMORY!F82*1000), "")</f>
        <v>0</v>
      </c>
      <c r="G82" s="2">
        <f ca="1">_xlfn.IFNA(MAX(ABS(INDIRECT("'" &amp; G$2 &amp; "'!E" &amp; ROWS!G82)-MEMORY!G82*1000), ABS(INDIRECT("'" &amp; G$2 &amp; "'!I" &amp; ROWS!G82)-MEMORY!G82*1000), ABS(INDIRECT("'" &amp; G$2 &amp; "'!M" &amp; ROWS!G82)-MEMORY!G82*1000))/(MEMORY!G82*1000), "")</f>
        <v>0</v>
      </c>
      <c r="H82" s="2">
        <f ca="1">_xlfn.IFNA(MAX(ABS(INDIRECT("'" &amp; H$2 &amp; "'!E" &amp; ROWS!H82)-MEMORY!H82*1000), ABS(INDIRECT("'" &amp; H$2 &amp; "'!I" &amp; ROWS!H82)-MEMORY!H82*1000), ABS(INDIRECT("'" &amp; H$2 &amp; "'!M" &amp; ROWS!H82)-MEMORY!H82*1000))/(MEMORY!H82*1000), "")</f>
        <v>0</v>
      </c>
      <c r="I82" s="2">
        <f ca="1">_xlfn.IFNA(MAX(ABS(INDIRECT("'" &amp; I$2 &amp; "'!E" &amp; ROWS!I82)-MEMORY!I82*1000), ABS(INDIRECT("'" &amp; I$2 &amp; "'!I" &amp; ROWS!I82)-MEMORY!I82*1000), ABS(INDIRECT("'" &amp; I$2 &amp; "'!M" &amp; ROWS!I82)-MEMORY!I82*1000))/(MEMORY!I82*1000), "")</f>
        <v>0</v>
      </c>
      <c r="J82" s="2">
        <f ca="1">_xlfn.IFNA(MAX(ABS(INDIRECT("'" &amp; J$2 &amp; "'!E" &amp; ROWS!J82)-MEMORY!J82*1000), ABS(INDIRECT("'" &amp; J$2 &amp; "'!I" &amp; ROWS!J82)-MEMORY!J82*1000), ABS(INDIRECT("'" &amp; J$2 &amp; "'!M" &amp; ROWS!J82)-MEMORY!J82*1000))/(MEMORY!J82*1000), "")</f>
        <v>0</v>
      </c>
      <c r="K82" s="2">
        <f ca="1">_xlfn.IFNA(MAX(ABS(INDIRECT("'" &amp; K$2 &amp; "'!E" &amp; ROWS!K82)-MEMORY!K82*1000), ABS(INDIRECT("'" &amp; K$2 &amp; "'!I" &amp; ROWS!K82)-MEMORY!K82*1000), ABS(INDIRECT("'" &amp; K$2 &amp; "'!M" &amp; ROWS!K82)-MEMORY!K82*1000))/(MEMORY!K82*1000), "")</f>
        <v>0</v>
      </c>
      <c r="L82" s="2">
        <f ca="1">_xlfn.IFNA(MAX(ABS(INDIRECT("'" &amp; L$2 &amp; "'!E" &amp; ROWS!L82)-MEMORY!L82*1000), ABS(INDIRECT("'" &amp; L$2 &amp; "'!I" &amp; ROWS!L82)-MEMORY!L82*1000), ABS(INDIRECT("'" &amp; L$2 &amp; "'!M" &amp; ROWS!L82)-MEMORY!L82*1000))/(MEMORY!L82*1000), "")</f>
        <v>0</v>
      </c>
      <c r="M82" s="2">
        <f ca="1">_xlfn.IFNA(MAX(ABS(INDIRECT("'" &amp; M$2 &amp; "'!E" &amp; ROWS!M82)-MEMORY!M82*1000), ABS(INDIRECT("'" &amp; M$2 &amp; "'!I" &amp; ROWS!M82)-MEMORY!M82*1000), ABS(INDIRECT("'" &amp; M$2 &amp; "'!M" &amp; ROWS!M82)-MEMORY!M82*1000))/(MEMORY!M82*1000), "")</f>
        <v>0</v>
      </c>
      <c r="N82" s="2">
        <f ca="1">_xlfn.IFNA(MAX(ABS(INDIRECT("'" &amp; N$2 &amp; "'!E" &amp; ROWS!N82)-MEMORY!N82*1000), ABS(INDIRECT("'" &amp; N$2 &amp; "'!I" &amp; ROWS!N82)-MEMORY!N82*1000), ABS(INDIRECT("'" &amp; N$2 &amp; "'!M" &amp; ROWS!N82)-MEMORY!N82*1000))/(MEMORY!N82*1000), "")</f>
        <v>0</v>
      </c>
      <c r="O82" s="2">
        <f ca="1">_xlfn.IFNA(MAX(ABS(INDIRECT("'" &amp; O$2 &amp; "'!E" &amp; ROWS!O82)-MEMORY!O82*1000), ABS(INDIRECT("'" &amp; O$2 &amp; "'!I" &amp; ROWS!O82)-MEMORY!O82*1000), ABS(INDIRECT("'" &amp; O$2 &amp; "'!M" &amp; ROWS!O82)-MEMORY!O82*1000))/(MEMORY!O82*1000), "")</f>
        <v>0</v>
      </c>
      <c r="P82" s="2">
        <f ca="1">_xlfn.IFNA(MAX(ABS(INDIRECT("'" &amp; P$2 &amp; "'!E" &amp; ROWS!P82)-MEMORY!P82*1000), ABS(INDIRECT("'" &amp; P$2 &amp; "'!I" &amp; ROWS!P82)-MEMORY!P82*1000), ABS(INDIRECT("'" &amp; P$2 &amp; "'!M" &amp; ROWS!P82)-MEMORY!P82*1000))/(MEMORY!P82*1000), "")</f>
        <v>0</v>
      </c>
      <c r="Q82" s="2">
        <f ca="1">_xlfn.IFNA(MAX(ABS(INDIRECT("'" &amp; Q$2 &amp; "'!E" &amp; ROWS!Q82)-MEMORY!Q82*1000), ABS(INDIRECT("'" &amp; Q$2 &amp; "'!I" &amp; ROWS!Q82)-MEMORY!Q82*1000), ABS(INDIRECT("'" &amp; Q$2 &amp; "'!M" &amp; ROWS!Q82)-MEMORY!Q82*1000))/(MEMORY!Q82*1000), "")</f>
        <v>0</v>
      </c>
      <c r="R82" s="2">
        <f ca="1">_xlfn.IFNA(MAX(ABS(INDIRECT("'" &amp; R$2 &amp; "'!E" &amp; ROWS!R82)-MEMORY!R82*1000), ABS(INDIRECT("'" &amp; R$2 &amp; "'!I" &amp; ROWS!R82)-MEMORY!R82*1000), ABS(INDIRECT("'" &amp; R$2 &amp; "'!M" &amp; ROWS!R82)-MEMORY!R82*1000))/(MEMORY!R82*1000), "")</f>
        <v>0</v>
      </c>
      <c r="S82" s="2">
        <f ca="1">_xlfn.IFNA(MAX(ABS(INDIRECT("'" &amp; S$2 &amp; "'!E" &amp; ROWS!S82)-MEMORY!S82*1000), ABS(INDIRECT("'" &amp; S$2 &amp; "'!I" &amp; ROWS!S82)-MEMORY!S82*1000), ABS(INDIRECT("'" &amp; S$2 &amp; "'!M" &amp; ROWS!S82)-MEMORY!S82*1000))/(MEMORY!S82*1000), "")</f>
        <v>0</v>
      </c>
      <c r="T82" s="2">
        <f ca="1">_xlfn.IFNA(MAX(ABS(INDIRECT("'" &amp; T$2 &amp; "'!E" &amp; ROWS!T82)-MEMORY!T82*1000), ABS(INDIRECT("'" &amp; T$2 &amp; "'!I" &amp; ROWS!T82)-MEMORY!T82*1000), ABS(INDIRECT("'" &amp; T$2 &amp; "'!M" &amp; ROWS!T82)-MEMORY!T82*1000))/(MEMORY!T82*1000), "")</f>
        <v>0</v>
      </c>
      <c r="U82" s="2">
        <f ca="1">_xlfn.IFNA(MAX(ABS(INDIRECT("'" &amp; U$2 &amp; "'!E" &amp; ROWS!U82)-MEMORY!U82*1000), ABS(INDIRECT("'" &amp; U$2 &amp; "'!I" &amp; ROWS!U82)-MEMORY!U82*1000), ABS(INDIRECT("'" &amp; U$2 &amp; "'!M" &amp; ROWS!U82)-MEMORY!U82*1000))/(MEMORY!U82*1000), "")</f>
        <v>0</v>
      </c>
      <c r="V82" s="2">
        <f ca="1">_xlfn.IFNA(MAX(ABS(INDIRECT("'" &amp; V$2 &amp; "'!E" &amp; ROWS!V82)-MEMORY!V82*1000), ABS(INDIRECT("'" &amp; V$2 &amp; "'!I" &amp; ROWS!V82)-MEMORY!V82*1000), ABS(INDIRECT("'" &amp; V$2 &amp; "'!M" &amp; ROWS!V82)-MEMORY!V82*1000))/(MEMORY!V82*1000), "")</f>
        <v>0</v>
      </c>
      <c r="W82" s="2">
        <f ca="1">_xlfn.IFNA(MAX(ABS(INDIRECT("'" &amp; W$2 &amp; "'!E" &amp; ROWS!W82)-MEMORY!W82*1000), ABS(INDIRECT("'" &amp; W$2 &amp; "'!I" &amp; ROWS!W82)-MEMORY!W82*1000), ABS(INDIRECT("'" &amp; W$2 &amp; "'!M" &amp; ROWS!W82)-MEMORY!W82*1000))/(MEMORY!W82*1000), "")</f>
        <v>0</v>
      </c>
      <c r="X82" s="2">
        <f ca="1">_xlfn.IFNA(MAX(ABS(INDIRECT("'" &amp; X$2 &amp; "'!E" &amp; ROWS!X82)-MEMORY!X82*1000), ABS(INDIRECT("'" &amp; X$2 &amp; "'!I" &amp; ROWS!X82)-MEMORY!X82*1000), ABS(INDIRECT("'" &amp; X$2 &amp; "'!M" &amp; ROWS!X82)-MEMORY!X82*1000))/(MEMORY!X82*1000), "")</f>
        <v>0</v>
      </c>
      <c r="Y82" s="2">
        <f ca="1">_xlfn.IFNA(MAX(ABS(INDIRECT("'" &amp; Y$2 &amp; "'!E" &amp; ROWS!Y82)-MEMORY!Y82*1000), ABS(INDIRECT("'" &amp; Y$2 &amp; "'!I" &amp; ROWS!Y82)-MEMORY!Y82*1000), ABS(INDIRECT("'" &amp; Y$2 &amp; "'!M" &amp; ROWS!Y82)-MEMORY!Y82*1000))/(MEMORY!Y82*1000), "")</f>
        <v>0</v>
      </c>
    </row>
    <row r="83" spans="1:25" x14ac:dyDescent="0.25">
      <c r="A83" t="str">
        <f>METRICS!A82</f>
        <v>shortCircuit</v>
      </c>
      <c r="B83" s="2">
        <f ca="1">_xlfn.IFNA(MAX(ABS(INDIRECT("'" &amp; B$2 &amp; "'!E" &amp; ROWS!B83)-MEMORY!B83*1000), ABS(INDIRECT("'" &amp; B$2 &amp; "'!I" &amp; ROWS!B83)-MEMORY!B83*1000), ABS(INDIRECT("'" &amp; B$2 &amp; "'!M" &amp; ROWS!B83)-MEMORY!B83*1000))/(MEMORY!B83*1000), "")</f>
        <v>0</v>
      </c>
      <c r="C83" s="2">
        <f ca="1">_xlfn.IFNA(MAX(ABS(INDIRECT("'" &amp; C$2 &amp; "'!E" &amp; ROWS!C83)-MEMORY!C83*1000), ABS(INDIRECT("'" &amp; C$2 &amp; "'!I" &amp; ROWS!C83)-MEMORY!C83*1000), ABS(INDIRECT("'" &amp; C$2 &amp; "'!M" &amp; ROWS!C83)-MEMORY!C83*1000))/(MEMORY!C83*1000), "")</f>
        <v>0</v>
      </c>
      <c r="D83" s="2">
        <f ca="1">_xlfn.IFNA(MAX(ABS(INDIRECT("'" &amp; D$2 &amp; "'!E" &amp; ROWS!D83)-MEMORY!D83*1000), ABS(INDIRECT("'" &amp; D$2 &amp; "'!I" &amp; ROWS!D83)-MEMORY!D83*1000), ABS(INDIRECT("'" &amp; D$2 &amp; "'!M" &amp; ROWS!D83)-MEMORY!D83*1000))/(MEMORY!D83*1000), "")</f>
        <v>0</v>
      </c>
      <c r="E83" s="2">
        <f ca="1">_xlfn.IFNA(MAX(ABS(INDIRECT("'" &amp; E$2 &amp; "'!E" &amp; ROWS!E83)-MEMORY!E83*1000), ABS(INDIRECT("'" &amp; E$2 &amp; "'!I" &amp; ROWS!E83)-MEMORY!E83*1000), ABS(INDIRECT("'" &amp; E$2 &amp; "'!M" &amp; ROWS!E83)-MEMORY!E83*1000))/(MEMORY!E83*1000), "")</f>
        <v>0</v>
      </c>
      <c r="F83" s="2">
        <f ca="1">_xlfn.IFNA(MAX(ABS(INDIRECT("'" &amp; F$2 &amp; "'!E" &amp; ROWS!F83)-MEMORY!F83*1000), ABS(INDIRECT("'" &amp; F$2 &amp; "'!I" &amp; ROWS!F83)-MEMORY!F83*1000), ABS(INDIRECT("'" &amp; F$2 &amp; "'!M" &amp; ROWS!F83)-MEMORY!F83*1000))/(MEMORY!F83*1000), "")</f>
        <v>0</v>
      </c>
      <c r="G83" s="2">
        <f ca="1">_xlfn.IFNA(MAX(ABS(INDIRECT("'" &amp; G$2 &amp; "'!E" &amp; ROWS!G83)-MEMORY!G83*1000), ABS(INDIRECT("'" &amp; G$2 &amp; "'!I" &amp; ROWS!G83)-MEMORY!G83*1000), ABS(INDIRECT("'" &amp; G$2 &amp; "'!M" &amp; ROWS!G83)-MEMORY!G83*1000))/(MEMORY!G83*1000), "")</f>
        <v>0</v>
      </c>
      <c r="H83" s="2" t="str">
        <f ca="1">_xlfn.IFNA(MAX(ABS(INDIRECT("'" &amp; H$2 &amp; "'!E" &amp; ROWS!H83)-MEMORY!H83*1000), ABS(INDIRECT("'" &amp; H$2 &amp; "'!I" &amp; ROWS!H83)-MEMORY!H83*1000), ABS(INDIRECT("'" &amp; H$2 &amp; "'!M" &amp; ROWS!H83)-MEMORY!H83*1000))/(MEMORY!H83*1000), "")</f>
        <v/>
      </c>
      <c r="I83" s="2" t="str">
        <f ca="1">_xlfn.IFNA(MAX(ABS(INDIRECT("'" &amp; I$2 &amp; "'!E" &amp; ROWS!I83)-MEMORY!I83*1000), ABS(INDIRECT("'" &amp; I$2 &amp; "'!I" &amp; ROWS!I83)-MEMORY!I83*1000), ABS(INDIRECT("'" &amp; I$2 &amp; "'!M" &amp; ROWS!I83)-MEMORY!I83*1000))/(MEMORY!I83*1000), "")</f>
        <v/>
      </c>
      <c r="J83" s="2">
        <f ca="1">_xlfn.IFNA(MAX(ABS(INDIRECT("'" &amp; J$2 &amp; "'!E" &amp; ROWS!J83)-MEMORY!J83*1000), ABS(INDIRECT("'" &amp; J$2 &amp; "'!I" &amp; ROWS!J83)-MEMORY!J83*1000), ABS(INDIRECT("'" &amp; J$2 &amp; "'!M" &amp; ROWS!J83)-MEMORY!J83*1000))/(MEMORY!J83*1000), "")</f>
        <v>0</v>
      </c>
      <c r="K83" s="2">
        <f ca="1">_xlfn.IFNA(MAX(ABS(INDIRECT("'" &amp; K$2 &amp; "'!E" &amp; ROWS!K83)-MEMORY!K83*1000), ABS(INDIRECT("'" &amp; K$2 &amp; "'!I" &amp; ROWS!K83)-MEMORY!K83*1000), ABS(INDIRECT("'" &amp; K$2 &amp; "'!M" &amp; ROWS!K83)-MEMORY!K83*1000))/(MEMORY!K83*1000), "")</f>
        <v>0</v>
      </c>
      <c r="L83" s="2">
        <f ca="1">_xlfn.IFNA(MAX(ABS(INDIRECT("'" &amp; L$2 &amp; "'!E" &amp; ROWS!L83)-MEMORY!L83*1000), ABS(INDIRECT("'" &amp; L$2 &amp; "'!I" &amp; ROWS!L83)-MEMORY!L83*1000), ABS(INDIRECT("'" &amp; L$2 &amp; "'!M" &amp; ROWS!L83)-MEMORY!L83*1000))/(MEMORY!L83*1000), "")</f>
        <v>0</v>
      </c>
      <c r="M83" s="2">
        <f ca="1">_xlfn.IFNA(MAX(ABS(INDIRECT("'" &amp; M$2 &amp; "'!E" &amp; ROWS!M83)-MEMORY!M83*1000), ABS(INDIRECT("'" &amp; M$2 &amp; "'!I" &amp; ROWS!M83)-MEMORY!M83*1000), ABS(INDIRECT("'" &amp; M$2 &amp; "'!M" &amp; ROWS!M83)-MEMORY!M83*1000))/(MEMORY!M83*1000), "")</f>
        <v>0</v>
      </c>
      <c r="N83" s="2">
        <f ca="1">_xlfn.IFNA(MAX(ABS(INDIRECT("'" &amp; N$2 &amp; "'!E" &amp; ROWS!N83)-MEMORY!N83*1000), ABS(INDIRECT("'" &amp; N$2 &amp; "'!I" &amp; ROWS!N83)-MEMORY!N83*1000), ABS(INDIRECT("'" &amp; N$2 &amp; "'!M" &amp; ROWS!N83)-MEMORY!N83*1000))/(MEMORY!N83*1000), "")</f>
        <v>0</v>
      </c>
      <c r="O83" s="2">
        <f ca="1">_xlfn.IFNA(MAX(ABS(INDIRECT("'" &amp; O$2 &amp; "'!E" &amp; ROWS!O83)-MEMORY!O83*1000), ABS(INDIRECT("'" &amp; O$2 &amp; "'!I" &amp; ROWS!O83)-MEMORY!O83*1000), ABS(INDIRECT("'" &amp; O$2 &amp; "'!M" &amp; ROWS!O83)-MEMORY!O83*1000))/(MEMORY!O83*1000), "")</f>
        <v>0</v>
      </c>
      <c r="P83" s="2" t="str">
        <f ca="1">_xlfn.IFNA(MAX(ABS(INDIRECT("'" &amp; P$2 &amp; "'!E" &amp; ROWS!P83)-MEMORY!P83*1000), ABS(INDIRECT("'" &amp; P$2 &amp; "'!I" &amp; ROWS!P83)-MEMORY!P83*1000), ABS(INDIRECT("'" &amp; P$2 &amp; "'!M" &amp; ROWS!P83)-MEMORY!P83*1000))/(MEMORY!P83*1000), "")</f>
        <v/>
      </c>
      <c r="Q83" s="2" t="str">
        <f ca="1">_xlfn.IFNA(MAX(ABS(INDIRECT("'" &amp; Q$2 &amp; "'!E" &amp; ROWS!Q83)-MEMORY!Q83*1000), ABS(INDIRECT("'" &amp; Q$2 &amp; "'!I" &amp; ROWS!Q83)-MEMORY!Q83*1000), ABS(INDIRECT("'" &amp; Q$2 &amp; "'!M" &amp; ROWS!Q83)-MEMORY!Q83*1000))/(MEMORY!Q83*1000), "")</f>
        <v/>
      </c>
      <c r="R83" s="2">
        <f ca="1">_xlfn.IFNA(MAX(ABS(INDIRECT("'" &amp; R$2 &amp; "'!E" &amp; ROWS!R83)-MEMORY!R83*1000), ABS(INDIRECT("'" &amp; R$2 &amp; "'!I" &amp; ROWS!R83)-MEMORY!R83*1000), ABS(INDIRECT("'" &amp; R$2 &amp; "'!M" &amp; ROWS!R83)-MEMORY!R83*1000))/(MEMORY!R83*1000), "")</f>
        <v>0</v>
      </c>
      <c r="S83" s="2">
        <f ca="1">_xlfn.IFNA(MAX(ABS(INDIRECT("'" &amp; S$2 &amp; "'!E" &amp; ROWS!S83)-MEMORY!S83*1000), ABS(INDIRECT("'" &amp; S$2 &amp; "'!I" &amp; ROWS!S83)-MEMORY!S83*1000), ABS(INDIRECT("'" &amp; S$2 &amp; "'!M" &amp; ROWS!S83)-MEMORY!S83*1000))/(MEMORY!S83*1000), "")</f>
        <v>0</v>
      </c>
      <c r="T83" s="2">
        <f ca="1">_xlfn.IFNA(MAX(ABS(INDIRECT("'" &amp; T$2 &amp; "'!E" &amp; ROWS!T83)-MEMORY!T83*1000), ABS(INDIRECT("'" &amp; T$2 &amp; "'!I" &amp; ROWS!T83)-MEMORY!T83*1000), ABS(INDIRECT("'" &amp; T$2 &amp; "'!M" &amp; ROWS!T83)-MEMORY!T83*1000))/(MEMORY!T83*1000), "")</f>
        <v>0</v>
      </c>
      <c r="U83" s="2">
        <f ca="1">_xlfn.IFNA(MAX(ABS(INDIRECT("'" &amp; U$2 &amp; "'!E" &amp; ROWS!U83)-MEMORY!U83*1000), ABS(INDIRECT("'" &amp; U$2 &amp; "'!I" &amp; ROWS!U83)-MEMORY!U83*1000), ABS(INDIRECT("'" &amp; U$2 &amp; "'!M" &amp; ROWS!U83)-MEMORY!U83*1000))/(MEMORY!U83*1000), "")</f>
        <v>0</v>
      </c>
      <c r="V83" s="2">
        <f ca="1">_xlfn.IFNA(MAX(ABS(INDIRECT("'" &amp; V$2 &amp; "'!E" &amp; ROWS!V83)-MEMORY!V83*1000), ABS(INDIRECT("'" &amp; V$2 &amp; "'!I" &amp; ROWS!V83)-MEMORY!V83*1000), ABS(INDIRECT("'" &amp; V$2 &amp; "'!M" &amp; ROWS!V83)-MEMORY!V83*1000))/(MEMORY!V83*1000), "")</f>
        <v>0</v>
      </c>
      <c r="W83" s="2">
        <f ca="1">_xlfn.IFNA(MAX(ABS(INDIRECT("'" &amp; W$2 &amp; "'!E" &amp; ROWS!W83)-MEMORY!W83*1000), ABS(INDIRECT("'" &amp; W$2 &amp; "'!I" &amp; ROWS!W83)-MEMORY!W83*1000), ABS(INDIRECT("'" &amp; W$2 &amp; "'!M" &amp; ROWS!W83)-MEMORY!W83*1000))/(MEMORY!W83*1000), "")</f>
        <v>0</v>
      </c>
      <c r="X83" s="2" t="str">
        <f ca="1">_xlfn.IFNA(MAX(ABS(INDIRECT("'" &amp; X$2 &amp; "'!E" &amp; ROWS!X83)-MEMORY!X83*1000), ABS(INDIRECT("'" &amp; X$2 &amp; "'!I" &amp; ROWS!X83)-MEMORY!X83*1000), ABS(INDIRECT("'" &amp; X$2 &amp; "'!M" &amp; ROWS!X83)-MEMORY!X83*1000))/(MEMORY!X83*1000), "")</f>
        <v/>
      </c>
      <c r="Y83" s="2" t="str">
        <f ca="1">_xlfn.IFNA(MAX(ABS(INDIRECT("'" &amp; Y$2 &amp; "'!E" &amp; ROWS!Y83)-MEMORY!Y83*1000), ABS(INDIRECT("'" &amp; Y$2 &amp; "'!I" &amp; ROWS!Y83)-MEMORY!Y83*1000), ABS(INDIRECT("'" &amp; Y$2 &amp; "'!M" &amp; ROWS!Y83)-MEMORY!Y83*1000))/(MEMORY!Y83*1000), "")</f>
        <v/>
      </c>
    </row>
    <row r="84" spans="1:25" x14ac:dyDescent="0.25">
      <c r="A84" t="str">
        <f>METRICS!A83</f>
        <v>simpleGenericTriple</v>
      </c>
      <c r="B84" s="2">
        <f ca="1">_xlfn.IFNA(MAX(ABS(INDIRECT("'" &amp; B$2 &amp; "'!E" &amp; ROWS!B84)-MEMORY!B84*1000), ABS(INDIRECT("'" &amp; B$2 &amp; "'!I" &amp; ROWS!B84)-MEMORY!B84*1000), ABS(INDIRECT("'" &amp; B$2 &amp; "'!M" &amp; ROWS!B84)-MEMORY!B84*1000))/(MEMORY!B84*1000), "")</f>
        <v>0</v>
      </c>
      <c r="C84" s="2">
        <f ca="1">_xlfn.IFNA(MAX(ABS(INDIRECT("'" &amp; C$2 &amp; "'!E" &amp; ROWS!C84)-MEMORY!C84*1000), ABS(INDIRECT("'" &amp; C$2 &amp; "'!I" &amp; ROWS!C84)-MEMORY!C84*1000), ABS(INDIRECT("'" &amp; C$2 &amp; "'!M" &amp; ROWS!C84)-MEMORY!C84*1000))/(MEMORY!C84*1000), "")</f>
        <v>4.5682960255824577E-4</v>
      </c>
      <c r="D84" s="2">
        <f ca="1">_xlfn.IFNA(MAX(ABS(INDIRECT("'" &amp; D$2 &amp; "'!E" &amp; ROWS!D84)-MEMORY!D84*1000), ABS(INDIRECT("'" &amp; D$2 &amp; "'!I" &amp; ROWS!D84)-MEMORY!D84*1000), ABS(INDIRECT("'" &amp; D$2 &amp; "'!M" &amp; ROWS!D84)-MEMORY!D84*1000))/(MEMORY!D84*1000), "")</f>
        <v>0</v>
      </c>
      <c r="E84" s="2">
        <f ca="1">_xlfn.IFNA(MAX(ABS(INDIRECT("'" &amp; E$2 &amp; "'!E" &amp; ROWS!E84)-MEMORY!E84*1000), ABS(INDIRECT("'" &amp; E$2 &amp; "'!I" &amp; ROWS!E84)-MEMORY!E84*1000), ABS(INDIRECT("'" &amp; E$2 &amp; "'!M" &amp; ROWS!E84)-MEMORY!E84*1000))/(MEMORY!E84*1000), "")</f>
        <v>0</v>
      </c>
      <c r="F84" s="2">
        <f ca="1">_xlfn.IFNA(MAX(ABS(INDIRECT("'" &amp; F$2 &amp; "'!E" &amp; ROWS!F84)-MEMORY!F84*1000), ABS(INDIRECT("'" &amp; F$2 &amp; "'!I" &amp; ROWS!F84)-MEMORY!F84*1000), ABS(INDIRECT("'" &amp; F$2 &amp; "'!M" &amp; ROWS!F84)-MEMORY!F84*1000))/(MEMORY!F84*1000), "")</f>
        <v>0</v>
      </c>
      <c r="G84" s="2">
        <f ca="1">_xlfn.IFNA(MAX(ABS(INDIRECT("'" &amp; G$2 &amp; "'!E" &amp; ROWS!G84)-MEMORY!G84*1000), ABS(INDIRECT("'" &amp; G$2 &amp; "'!I" &amp; ROWS!G84)-MEMORY!G84*1000), ABS(INDIRECT("'" &amp; G$2 &amp; "'!M" &amp; ROWS!G84)-MEMORY!G84*1000))/(MEMORY!G84*1000), "")</f>
        <v>0</v>
      </c>
      <c r="H84" s="2">
        <f ca="1">_xlfn.IFNA(MAX(ABS(INDIRECT("'" &amp; H$2 &amp; "'!E" &amp; ROWS!H84)-MEMORY!H84*1000), ABS(INDIRECT("'" &amp; H$2 &amp; "'!I" &amp; ROWS!H84)-MEMORY!H84*1000), ABS(INDIRECT("'" &amp; H$2 &amp; "'!M" &amp; ROWS!H84)-MEMORY!H84*1000))/(MEMORY!H84*1000), "")</f>
        <v>0</v>
      </c>
      <c r="I84" s="2">
        <f ca="1">_xlfn.IFNA(MAX(ABS(INDIRECT("'" &amp; I$2 &amp; "'!E" &amp; ROWS!I84)-MEMORY!I84*1000), ABS(INDIRECT("'" &amp; I$2 &amp; "'!I" &amp; ROWS!I84)-MEMORY!I84*1000), ABS(INDIRECT("'" &amp; I$2 &amp; "'!M" &amp; ROWS!I84)-MEMORY!I84*1000))/(MEMORY!I84*1000), "")</f>
        <v>0</v>
      </c>
      <c r="J84" s="2">
        <f ca="1">_xlfn.IFNA(MAX(ABS(INDIRECT("'" &amp; J$2 &amp; "'!E" &amp; ROWS!J84)-MEMORY!J84*1000), ABS(INDIRECT("'" &amp; J$2 &amp; "'!I" &amp; ROWS!J84)-MEMORY!J84*1000), ABS(INDIRECT("'" &amp; J$2 &amp; "'!M" &amp; ROWS!J84)-MEMORY!J84*1000))/(MEMORY!J84*1000), "")</f>
        <v>0</v>
      </c>
      <c r="K84" s="2">
        <f ca="1">_xlfn.IFNA(MAX(ABS(INDIRECT("'" &amp; K$2 &amp; "'!E" &amp; ROWS!K84)-MEMORY!K84*1000), ABS(INDIRECT("'" &amp; K$2 &amp; "'!I" &amp; ROWS!K84)-MEMORY!K84*1000), ABS(INDIRECT("'" &amp; K$2 &amp; "'!M" &amp; ROWS!K84)-MEMORY!K84*1000))/(MEMORY!K84*1000), "")</f>
        <v>0</v>
      </c>
      <c r="L84" s="2">
        <f ca="1">_xlfn.IFNA(MAX(ABS(INDIRECT("'" &amp; L$2 &amp; "'!E" &amp; ROWS!L84)-MEMORY!L84*1000), ABS(INDIRECT("'" &amp; L$2 &amp; "'!I" &amp; ROWS!L84)-MEMORY!L84*1000), ABS(INDIRECT("'" &amp; L$2 &amp; "'!M" &amp; ROWS!L84)-MEMORY!L84*1000))/(MEMORY!L84*1000), "")</f>
        <v>0</v>
      </c>
      <c r="M84" s="2">
        <f ca="1">_xlfn.IFNA(MAX(ABS(INDIRECT("'" &amp; M$2 &amp; "'!E" &amp; ROWS!M84)-MEMORY!M84*1000), ABS(INDIRECT("'" &amp; M$2 &amp; "'!I" &amp; ROWS!M84)-MEMORY!M84*1000), ABS(INDIRECT("'" &amp; M$2 &amp; "'!M" &amp; ROWS!M84)-MEMORY!M84*1000))/(MEMORY!M84*1000), "")</f>
        <v>0</v>
      </c>
      <c r="N84" s="2">
        <f ca="1">_xlfn.IFNA(MAX(ABS(INDIRECT("'" &amp; N$2 &amp; "'!E" &amp; ROWS!N84)-MEMORY!N84*1000), ABS(INDIRECT("'" &amp; N$2 &amp; "'!I" &amp; ROWS!N84)-MEMORY!N84*1000), ABS(INDIRECT("'" &amp; N$2 &amp; "'!M" &amp; ROWS!N84)-MEMORY!N84*1000))/(MEMORY!N84*1000), "")</f>
        <v>0</v>
      </c>
      <c r="O84" s="2">
        <f ca="1">_xlfn.IFNA(MAX(ABS(INDIRECT("'" &amp; O$2 &amp; "'!E" &amp; ROWS!O84)-MEMORY!O84*1000), ABS(INDIRECT("'" &amp; O$2 &amp; "'!I" &amp; ROWS!O84)-MEMORY!O84*1000), ABS(INDIRECT("'" &amp; O$2 &amp; "'!M" &amp; ROWS!O84)-MEMORY!O84*1000))/(MEMORY!O84*1000), "")</f>
        <v>0</v>
      </c>
      <c r="P84" s="2">
        <f ca="1">_xlfn.IFNA(MAX(ABS(INDIRECT("'" &amp; P$2 &amp; "'!E" &amp; ROWS!P84)-MEMORY!P84*1000), ABS(INDIRECT("'" &amp; P$2 &amp; "'!I" &amp; ROWS!P84)-MEMORY!P84*1000), ABS(INDIRECT("'" &amp; P$2 &amp; "'!M" &amp; ROWS!P84)-MEMORY!P84*1000))/(MEMORY!P84*1000), "")</f>
        <v>0</v>
      </c>
      <c r="Q84" s="2">
        <f ca="1">_xlfn.IFNA(MAX(ABS(INDIRECT("'" &amp; Q$2 &amp; "'!E" &amp; ROWS!Q84)-MEMORY!Q84*1000), ABS(INDIRECT("'" &amp; Q$2 &amp; "'!I" &amp; ROWS!Q84)-MEMORY!Q84*1000), ABS(INDIRECT("'" &amp; Q$2 &amp; "'!M" &amp; ROWS!Q84)-MEMORY!Q84*1000))/(MEMORY!Q84*1000), "")</f>
        <v>0</v>
      </c>
      <c r="R84" s="2">
        <f ca="1">_xlfn.IFNA(MAX(ABS(INDIRECT("'" &amp; R$2 &amp; "'!E" &amp; ROWS!R84)-MEMORY!R84*1000), ABS(INDIRECT("'" &amp; R$2 &amp; "'!I" &amp; ROWS!R84)-MEMORY!R84*1000), ABS(INDIRECT("'" &amp; R$2 &amp; "'!M" &amp; ROWS!R84)-MEMORY!R84*1000))/(MEMORY!R84*1000), "")</f>
        <v>0</v>
      </c>
      <c r="S84" s="2">
        <f ca="1">_xlfn.IFNA(MAX(ABS(INDIRECT("'" &amp; S$2 &amp; "'!E" &amp; ROWS!S84)-MEMORY!S84*1000), ABS(INDIRECT("'" &amp; S$2 &amp; "'!I" &amp; ROWS!S84)-MEMORY!S84*1000), ABS(INDIRECT("'" &amp; S$2 &amp; "'!M" &amp; ROWS!S84)-MEMORY!S84*1000))/(MEMORY!S84*1000), "")</f>
        <v>0</v>
      </c>
      <c r="T84" s="2">
        <f ca="1">_xlfn.IFNA(MAX(ABS(INDIRECT("'" &amp; T$2 &amp; "'!E" &amp; ROWS!T84)-MEMORY!T84*1000), ABS(INDIRECT("'" &amp; T$2 &amp; "'!I" &amp; ROWS!T84)-MEMORY!T84*1000), ABS(INDIRECT("'" &amp; T$2 &amp; "'!M" &amp; ROWS!T84)-MEMORY!T84*1000))/(MEMORY!T84*1000), "")</f>
        <v>0</v>
      </c>
      <c r="U84" s="2">
        <f ca="1">_xlfn.IFNA(MAX(ABS(INDIRECT("'" &amp; U$2 &amp; "'!E" &amp; ROWS!U84)-MEMORY!U84*1000), ABS(INDIRECT("'" &amp; U$2 &amp; "'!I" &amp; ROWS!U84)-MEMORY!U84*1000), ABS(INDIRECT("'" &amp; U$2 &amp; "'!M" &amp; ROWS!U84)-MEMORY!U84*1000))/(MEMORY!U84*1000), "")</f>
        <v>0</v>
      </c>
      <c r="V84" s="2">
        <f ca="1">_xlfn.IFNA(MAX(ABS(INDIRECT("'" &amp; V$2 &amp; "'!E" &amp; ROWS!V84)-MEMORY!V84*1000), ABS(INDIRECT("'" &amp; V$2 &amp; "'!I" &amp; ROWS!V84)-MEMORY!V84*1000), ABS(INDIRECT("'" &amp; V$2 &amp; "'!M" &amp; ROWS!V84)-MEMORY!V84*1000))/(MEMORY!V84*1000), "")</f>
        <v>0</v>
      </c>
      <c r="W84" s="2">
        <f ca="1">_xlfn.IFNA(MAX(ABS(INDIRECT("'" &amp; W$2 &amp; "'!E" &amp; ROWS!W84)-MEMORY!W84*1000), ABS(INDIRECT("'" &amp; W$2 &amp; "'!I" &amp; ROWS!W84)-MEMORY!W84*1000), ABS(INDIRECT("'" &amp; W$2 &amp; "'!M" &amp; ROWS!W84)-MEMORY!W84*1000))/(MEMORY!W84*1000), "")</f>
        <v>0</v>
      </c>
      <c r="X84" s="2">
        <f ca="1">_xlfn.IFNA(MAX(ABS(INDIRECT("'" &amp; X$2 &amp; "'!E" &amp; ROWS!X84)-MEMORY!X84*1000), ABS(INDIRECT("'" &amp; X$2 &amp; "'!I" &amp; ROWS!X84)-MEMORY!X84*1000), ABS(INDIRECT("'" &amp; X$2 &amp; "'!M" &amp; ROWS!X84)-MEMORY!X84*1000))/(MEMORY!X84*1000), "")</f>
        <v>4.1356492969396195E-4</v>
      </c>
      <c r="Y84" s="2">
        <f ca="1">_xlfn.IFNA(MAX(ABS(INDIRECT("'" &amp; Y$2 &amp; "'!E" &amp; ROWS!Y84)-MEMORY!Y84*1000), ABS(INDIRECT("'" &amp; Y$2 &amp; "'!I" &amp; ROWS!Y84)-MEMORY!Y84*1000), ABS(INDIRECT("'" &amp; Y$2 &amp; "'!M" &amp; ROWS!Y84)-MEMORY!Y84*1000))/(MEMORY!Y84*1000), "")</f>
        <v>0</v>
      </c>
    </row>
    <row r="85" spans="1:25" x14ac:dyDescent="0.25">
      <c r="A85" t="str">
        <f>METRICS!A84</f>
        <v>statement</v>
      </c>
      <c r="B85" s="2">
        <f ca="1">_xlfn.IFNA(MAX(ABS(INDIRECT("'" &amp; B$2 &amp; "'!E" &amp; ROWS!B85)-MEMORY!B85*1000), ABS(INDIRECT("'" &amp; B$2 &amp; "'!I" &amp; ROWS!B85)-MEMORY!B85*1000), ABS(INDIRECT("'" &amp; B$2 &amp; "'!M" &amp; ROWS!B85)-MEMORY!B85*1000))/(MEMORY!B85*1000), "")</f>
        <v>0</v>
      </c>
      <c r="C85" s="2">
        <f ca="1">_xlfn.IFNA(MAX(ABS(INDIRECT("'" &amp; C$2 &amp; "'!E" &amp; ROWS!C85)-MEMORY!C85*1000), ABS(INDIRECT("'" &amp; C$2 &amp; "'!I" &amp; ROWS!C85)-MEMORY!C85*1000), ABS(INDIRECT("'" &amp; C$2 &amp; "'!M" &amp; ROWS!C85)-MEMORY!C85*1000))/(MEMORY!C85*1000), "")</f>
        <v>0</v>
      </c>
      <c r="D85" s="2">
        <f ca="1">_xlfn.IFNA(MAX(ABS(INDIRECT("'" &amp; D$2 &amp; "'!E" &amp; ROWS!D85)-MEMORY!D85*1000), ABS(INDIRECT("'" &amp; D$2 &amp; "'!I" &amp; ROWS!D85)-MEMORY!D85*1000), ABS(INDIRECT("'" &amp; D$2 &amp; "'!M" &amp; ROWS!D85)-MEMORY!D85*1000))/(MEMORY!D85*1000), "")</f>
        <v>0</v>
      </c>
      <c r="E85" s="2" t="str">
        <f ca="1">_xlfn.IFNA(MAX(ABS(INDIRECT("'" &amp; E$2 &amp; "'!E" &amp; ROWS!E85)-MEMORY!E85*1000), ABS(INDIRECT("'" &amp; E$2 &amp; "'!I" &amp; ROWS!E85)-MEMORY!E85*1000), ABS(INDIRECT("'" &amp; E$2 &amp; "'!M" &amp; ROWS!E85)-MEMORY!E85*1000))/(MEMORY!E85*1000), "")</f>
        <v/>
      </c>
      <c r="F85" s="2" t="str">
        <f ca="1">_xlfn.IFNA(MAX(ABS(INDIRECT("'" &amp; F$2 &amp; "'!E" &amp; ROWS!F85)-MEMORY!F85*1000), ABS(INDIRECT("'" &amp; F$2 &amp; "'!I" &amp; ROWS!F85)-MEMORY!F85*1000), ABS(INDIRECT("'" &amp; F$2 &amp; "'!M" &amp; ROWS!F85)-MEMORY!F85*1000))/(MEMORY!F85*1000), "")</f>
        <v/>
      </c>
      <c r="G85" s="2" t="str">
        <f ca="1">_xlfn.IFNA(MAX(ABS(INDIRECT("'" &amp; G$2 &amp; "'!E" &amp; ROWS!G85)-MEMORY!G85*1000), ABS(INDIRECT("'" &amp; G$2 &amp; "'!I" &amp; ROWS!G85)-MEMORY!G85*1000), ABS(INDIRECT("'" &amp; G$2 &amp; "'!M" &amp; ROWS!G85)-MEMORY!G85*1000))/(MEMORY!G85*1000), "")</f>
        <v/>
      </c>
      <c r="H85" s="2" t="str">
        <f ca="1">_xlfn.IFNA(MAX(ABS(INDIRECT("'" &amp; H$2 &amp; "'!E" &amp; ROWS!H85)-MEMORY!H85*1000), ABS(INDIRECT("'" &amp; H$2 &amp; "'!I" &amp; ROWS!H85)-MEMORY!H85*1000), ABS(INDIRECT("'" &amp; H$2 &amp; "'!M" &amp; ROWS!H85)-MEMORY!H85*1000))/(MEMORY!H85*1000), "")</f>
        <v/>
      </c>
      <c r="I85" s="2" t="str">
        <f ca="1">_xlfn.IFNA(MAX(ABS(INDIRECT("'" &amp; I$2 &amp; "'!E" &amp; ROWS!I85)-MEMORY!I85*1000), ABS(INDIRECT("'" &amp; I$2 &amp; "'!I" &amp; ROWS!I85)-MEMORY!I85*1000), ABS(INDIRECT("'" &amp; I$2 &amp; "'!M" &amp; ROWS!I85)-MEMORY!I85*1000))/(MEMORY!I85*1000), "")</f>
        <v/>
      </c>
      <c r="J85" s="2">
        <f ca="1">_xlfn.IFNA(MAX(ABS(INDIRECT("'" &amp; J$2 &amp; "'!E" &amp; ROWS!J85)-MEMORY!J85*1000), ABS(INDIRECT("'" &amp; J$2 &amp; "'!I" &amp; ROWS!J85)-MEMORY!J85*1000), ABS(INDIRECT("'" &amp; J$2 &amp; "'!M" &amp; ROWS!J85)-MEMORY!J85*1000))/(MEMORY!J85*1000), "")</f>
        <v>0</v>
      </c>
      <c r="K85" s="2">
        <f ca="1">_xlfn.IFNA(MAX(ABS(INDIRECT("'" &amp; K$2 &amp; "'!E" &amp; ROWS!K85)-MEMORY!K85*1000), ABS(INDIRECT("'" &amp; K$2 &amp; "'!I" &amp; ROWS!K85)-MEMORY!K85*1000), ABS(INDIRECT("'" &amp; K$2 &amp; "'!M" &amp; ROWS!K85)-MEMORY!K85*1000))/(MEMORY!K85*1000), "")</f>
        <v>0</v>
      </c>
      <c r="L85" s="2">
        <f ca="1">_xlfn.IFNA(MAX(ABS(INDIRECT("'" &amp; L$2 &amp; "'!E" &amp; ROWS!L85)-MEMORY!L85*1000), ABS(INDIRECT("'" &amp; L$2 &amp; "'!I" &amp; ROWS!L85)-MEMORY!L85*1000), ABS(INDIRECT("'" &amp; L$2 &amp; "'!M" &amp; ROWS!L85)-MEMORY!L85*1000))/(MEMORY!L85*1000), "")</f>
        <v>0</v>
      </c>
      <c r="M85" s="2" t="str">
        <f ca="1">_xlfn.IFNA(MAX(ABS(INDIRECT("'" &amp; M$2 &amp; "'!E" &amp; ROWS!M85)-MEMORY!M85*1000), ABS(INDIRECT("'" &amp; M$2 &amp; "'!I" &amp; ROWS!M85)-MEMORY!M85*1000), ABS(INDIRECT("'" &amp; M$2 &amp; "'!M" &amp; ROWS!M85)-MEMORY!M85*1000))/(MEMORY!M85*1000), "")</f>
        <v/>
      </c>
      <c r="N85" s="2" t="str">
        <f ca="1">_xlfn.IFNA(MAX(ABS(INDIRECT("'" &amp; N$2 &amp; "'!E" &amp; ROWS!N85)-MEMORY!N85*1000), ABS(INDIRECT("'" &amp; N$2 &amp; "'!I" &amp; ROWS!N85)-MEMORY!N85*1000), ABS(INDIRECT("'" &amp; N$2 &amp; "'!M" &amp; ROWS!N85)-MEMORY!N85*1000))/(MEMORY!N85*1000), "")</f>
        <v/>
      </c>
      <c r="O85" s="2" t="str">
        <f ca="1">_xlfn.IFNA(MAX(ABS(INDIRECT("'" &amp; O$2 &amp; "'!E" &amp; ROWS!O85)-MEMORY!O85*1000), ABS(INDIRECT("'" &amp; O$2 &amp; "'!I" &amp; ROWS!O85)-MEMORY!O85*1000), ABS(INDIRECT("'" &amp; O$2 &amp; "'!M" &amp; ROWS!O85)-MEMORY!O85*1000))/(MEMORY!O85*1000), "")</f>
        <v/>
      </c>
      <c r="P85" s="2" t="str">
        <f ca="1">_xlfn.IFNA(MAX(ABS(INDIRECT("'" &amp; P$2 &amp; "'!E" &amp; ROWS!P85)-MEMORY!P85*1000), ABS(INDIRECT("'" &amp; P$2 &amp; "'!I" &amp; ROWS!P85)-MEMORY!P85*1000), ABS(INDIRECT("'" &amp; P$2 &amp; "'!M" &amp; ROWS!P85)-MEMORY!P85*1000))/(MEMORY!P85*1000), "")</f>
        <v/>
      </c>
      <c r="Q85" s="2" t="str">
        <f ca="1">_xlfn.IFNA(MAX(ABS(INDIRECT("'" &amp; Q$2 &amp; "'!E" &amp; ROWS!Q85)-MEMORY!Q85*1000), ABS(INDIRECT("'" &amp; Q$2 &amp; "'!I" &amp; ROWS!Q85)-MEMORY!Q85*1000), ABS(INDIRECT("'" &amp; Q$2 &amp; "'!M" &amp; ROWS!Q85)-MEMORY!Q85*1000))/(MEMORY!Q85*1000), "")</f>
        <v/>
      </c>
      <c r="R85" s="2">
        <f ca="1">_xlfn.IFNA(MAX(ABS(INDIRECT("'" &amp; R$2 &amp; "'!E" &amp; ROWS!R85)-MEMORY!R85*1000), ABS(INDIRECT("'" &amp; R$2 &amp; "'!I" &amp; ROWS!R85)-MEMORY!R85*1000), ABS(INDIRECT("'" &amp; R$2 &amp; "'!M" &amp; ROWS!R85)-MEMORY!R85*1000))/(MEMORY!R85*1000), "")</f>
        <v>0</v>
      </c>
      <c r="S85" s="2">
        <f ca="1">_xlfn.IFNA(MAX(ABS(INDIRECT("'" &amp; S$2 &amp; "'!E" &amp; ROWS!S85)-MEMORY!S85*1000), ABS(INDIRECT("'" &amp; S$2 &amp; "'!I" &amp; ROWS!S85)-MEMORY!S85*1000), ABS(INDIRECT("'" &amp; S$2 &amp; "'!M" &amp; ROWS!S85)-MEMORY!S85*1000))/(MEMORY!S85*1000), "")</f>
        <v>0</v>
      </c>
      <c r="T85" s="2">
        <f ca="1">_xlfn.IFNA(MAX(ABS(INDIRECT("'" &amp; T$2 &amp; "'!E" &amp; ROWS!T85)-MEMORY!T85*1000), ABS(INDIRECT("'" &amp; T$2 &amp; "'!I" &amp; ROWS!T85)-MEMORY!T85*1000), ABS(INDIRECT("'" &amp; T$2 &amp; "'!M" &amp; ROWS!T85)-MEMORY!T85*1000))/(MEMORY!T85*1000), "")</f>
        <v>0</v>
      </c>
      <c r="U85" s="2" t="str">
        <f ca="1">_xlfn.IFNA(MAX(ABS(INDIRECT("'" &amp; U$2 &amp; "'!E" &amp; ROWS!U85)-MEMORY!U85*1000), ABS(INDIRECT("'" &amp; U$2 &amp; "'!I" &amp; ROWS!U85)-MEMORY!U85*1000), ABS(INDIRECT("'" &amp; U$2 &amp; "'!M" &amp; ROWS!U85)-MEMORY!U85*1000))/(MEMORY!U85*1000), "")</f>
        <v/>
      </c>
      <c r="V85" s="2" t="str">
        <f ca="1">_xlfn.IFNA(MAX(ABS(INDIRECT("'" &amp; V$2 &amp; "'!E" &amp; ROWS!V85)-MEMORY!V85*1000), ABS(INDIRECT("'" &amp; V$2 &amp; "'!I" &amp; ROWS!V85)-MEMORY!V85*1000), ABS(INDIRECT("'" &amp; V$2 &amp; "'!M" &amp; ROWS!V85)-MEMORY!V85*1000))/(MEMORY!V85*1000), "")</f>
        <v/>
      </c>
      <c r="W85" s="2" t="str">
        <f ca="1">_xlfn.IFNA(MAX(ABS(INDIRECT("'" &amp; W$2 &amp; "'!E" &amp; ROWS!W85)-MEMORY!W85*1000), ABS(INDIRECT("'" &amp; W$2 &amp; "'!I" &amp; ROWS!W85)-MEMORY!W85*1000), ABS(INDIRECT("'" &amp; W$2 &amp; "'!M" &amp; ROWS!W85)-MEMORY!W85*1000))/(MEMORY!W85*1000), "")</f>
        <v/>
      </c>
      <c r="X85" s="2" t="str">
        <f ca="1">_xlfn.IFNA(MAX(ABS(INDIRECT("'" &amp; X$2 &amp; "'!E" &amp; ROWS!X85)-MEMORY!X85*1000), ABS(INDIRECT("'" &amp; X$2 &amp; "'!I" &amp; ROWS!X85)-MEMORY!X85*1000), ABS(INDIRECT("'" &amp; X$2 &amp; "'!M" &amp; ROWS!X85)-MEMORY!X85*1000))/(MEMORY!X85*1000), "")</f>
        <v/>
      </c>
      <c r="Y85" s="2" t="str">
        <f ca="1">_xlfn.IFNA(MAX(ABS(INDIRECT("'" &amp; Y$2 &amp; "'!E" &amp; ROWS!Y85)-MEMORY!Y85*1000), ABS(INDIRECT("'" &amp; Y$2 &amp; "'!I" &amp; ROWS!Y85)-MEMORY!Y85*1000), ABS(INDIRECT("'" &amp; Y$2 &amp; "'!M" &amp; ROWS!Y85)-MEMORY!Y85*1000))/(MEMORY!Y85*1000), "")</f>
        <v/>
      </c>
    </row>
    <row r="86" spans="1:25" x14ac:dyDescent="0.25">
      <c r="A86" t="str">
        <f>METRICS!A85</f>
        <v>stdincludes</v>
      </c>
      <c r="B86" s="2">
        <f ca="1">_xlfn.IFNA(MAX(ABS(INDIRECT("'" &amp; B$2 &amp; "'!E" &amp; ROWS!B86)-MEMORY!B86*1000), ABS(INDIRECT("'" &amp; B$2 &amp; "'!I" &amp; ROWS!B86)-MEMORY!B86*1000), ABS(INDIRECT("'" &amp; B$2 &amp; "'!M" &amp; ROWS!B86)-MEMORY!B86*1000))/(MEMORY!B86*1000), "")</f>
        <v>0</v>
      </c>
      <c r="C86" s="2">
        <f ca="1">_xlfn.IFNA(MAX(ABS(INDIRECT("'" &amp; C$2 &amp; "'!E" &amp; ROWS!C86)-MEMORY!C86*1000), ABS(INDIRECT("'" &amp; C$2 &amp; "'!I" &amp; ROWS!C86)-MEMORY!C86*1000), ABS(INDIRECT("'" &amp; C$2 &amp; "'!M" &amp; ROWS!C86)-MEMORY!C86*1000))/(MEMORY!C86*1000), "")</f>
        <v>0</v>
      </c>
      <c r="D86" s="2">
        <f ca="1">_xlfn.IFNA(MAX(ABS(INDIRECT("'" &amp; D$2 &amp; "'!E" &amp; ROWS!D86)-MEMORY!D86*1000), ABS(INDIRECT("'" &amp; D$2 &amp; "'!I" &amp; ROWS!D86)-MEMORY!D86*1000), ABS(INDIRECT("'" &amp; D$2 &amp; "'!M" &amp; ROWS!D86)-MEMORY!D86*1000))/(MEMORY!D86*1000), "")</f>
        <v>0</v>
      </c>
      <c r="E86" s="2">
        <f ca="1">_xlfn.IFNA(MAX(ABS(INDIRECT("'" &amp; E$2 &amp; "'!E" &amp; ROWS!E86)-MEMORY!E86*1000), ABS(INDIRECT("'" &amp; E$2 &amp; "'!I" &amp; ROWS!E86)-MEMORY!E86*1000), ABS(INDIRECT("'" &amp; E$2 &amp; "'!M" &amp; ROWS!E86)-MEMORY!E86*1000))/(MEMORY!E86*1000), "")</f>
        <v>0</v>
      </c>
      <c r="F86" s="2">
        <f ca="1">_xlfn.IFNA(MAX(ABS(INDIRECT("'" &amp; F$2 &amp; "'!E" &amp; ROWS!F86)-MEMORY!F86*1000), ABS(INDIRECT("'" &amp; F$2 &amp; "'!I" &amp; ROWS!F86)-MEMORY!F86*1000), ABS(INDIRECT("'" &amp; F$2 &amp; "'!M" &amp; ROWS!F86)-MEMORY!F86*1000))/(MEMORY!F86*1000), "")</f>
        <v>4.4539461963299484E-5</v>
      </c>
      <c r="G86" s="2">
        <f ca="1">_xlfn.IFNA(MAX(ABS(INDIRECT("'" &amp; G$2 &amp; "'!E" &amp; ROWS!G86)-MEMORY!G86*1000), ABS(INDIRECT("'" &amp; G$2 &amp; "'!I" &amp; ROWS!G86)-MEMORY!G86*1000), ABS(INDIRECT("'" &amp; G$2 &amp; "'!M" &amp; ROWS!G86)-MEMORY!G86*1000))/(MEMORY!G86*1000), "")</f>
        <v>0</v>
      </c>
      <c r="H86" s="2">
        <f ca="1">_xlfn.IFNA(MAX(ABS(INDIRECT("'" &amp; H$2 &amp; "'!E" &amp; ROWS!H86)-MEMORY!H86*1000), ABS(INDIRECT("'" &amp; H$2 &amp; "'!I" &amp; ROWS!H86)-MEMORY!H86*1000), ABS(INDIRECT("'" &amp; H$2 &amp; "'!M" &amp; ROWS!H86)-MEMORY!H86*1000))/(MEMORY!H86*1000), "")</f>
        <v>0</v>
      </c>
      <c r="I86" s="2">
        <f ca="1">_xlfn.IFNA(MAX(ABS(INDIRECT("'" &amp; I$2 &amp; "'!E" &amp; ROWS!I86)-MEMORY!I86*1000), ABS(INDIRECT("'" &amp; I$2 &amp; "'!I" &amp; ROWS!I86)-MEMORY!I86*1000), ABS(INDIRECT("'" &amp; I$2 &amp; "'!M" &amp; ROWS!I86)-MEMORY!I86*1000))/(MEMORY!I86*1000), "")</f>
        <v>0</v>
      </c>
      <c r="J86" s="2">
        <f ca="1">_xlfn.IFNA(MAX(ABS(INDIRECT("'" &amp; J$2 &amp; "'!E" &amp; ROWS!J86)-MEMORY!J86*1000), ABS(INDIRECT("'" &amp; J$2 &amp; "'!I" &amp; ROWS!J86)-MEMORY!J86*1000), ABS(INDIRECT("'" &amp; J$2 &amp; "'!M" &amp; ROWS!J86)-MEMORY!J86*1000))/(MEMORY!J86*1000), "")</f>
        <v>0</v>
      </c>
      <c r="K86" s="2">
        <f ca="1">_xlfn.IFNA(MAX(ABS(INDIRECT("'" &amp; K$2 &amp; "'!E" &amp; ROWS!K86)-MEMORY!K86*1000), ABS(INDIRECT("'" &amp; K$2 &amp; "'!I" &amp; ROWS!K86)-MEMORY!K86*1000), ABS(INDIRECT("'" &amp; K$2 &amp; "'!M" &amp; ROWS!K86)-MEMORY!K86*1000))/(MEMORY!K86*1000), "")</f>
        <v>0</v>
      </c>
      <c r="L86" s="2">
        <f ca="1">_xlfn.IFNA(MAX(ABS(INDIRECT("'" &amp; L$2 &amp; "'!E" &amp; ROWS!L86)-MEMORY!L86*1000), ABS(INDIRECT("'" &amp; L$2 &amp; "'!I" &amp; ROWS!L86)-MEMORY!L86*1000), ABS(INDIRECT("'" &amp; L$2 &amp; "'!M" &amp; ROWS!L86)-MEMORY!L86*1000))/(MEMORY!L86*1000), "")</f>
        <v>0</v>
      </c>
      <c r="M86" s="2">
        <f ca="1">_xlfn.IFNA(MAX(ABS(INDIRECT("'" &amp; M$2 &amp; "'!E" &amp; ROWS!M86)-MEMORY!M86*1000), ABS(INDIRECT("'" &amp; M$2 &amp; "'!I" &amp; ROWS!M86)-MEMORY!M86*1000), ABS(INDIRECT("'" &amp; M$2 &amp; "'!M" &amp; ROWS!M86)-MEMORY!M86*1000))/(MEMORY!M86*1000), "")</f>
        <v>0</v>
      </c>
      <c r="N86" s="2">
        <f ca="1">_xlfn.IFNA(MAX(ABS(INDIRECT("'" &amp; N$2 &amp; "'!E" &amp; ROWS!N86)-MEMORY!N86*1000), ABS(INDIRECT("'" &amp; N$2 &amp; "'!I" &amp; ROWS!N86)-MEMORY!N86*1000), ABS(INDIRECT("'" &amp; N$2 &amp; "'!M" &amp; ROWS!N86)-MEMORY!N86*1000))/(MEMORY!N86*1000), "")</f>
        <v>0</v>
      </c>
      <c r="O86" s="2">
        <f ca="1">_xlfn.IFNA(MAX(ABS(INDIRECT("'" &amp; O$2 &amp; "'!E" &amp; ROWS!O86)-MEMORY!O86*1000), ABS(INDIRECT("'" &amp; O$2 &amp; "'!I" &amp; ROWS!O86)-MEMORY!O86*1000), ABS(INDIRECT("'" &amp; O$2 &amp; "'!M" &amp; ROWS!O86)-MEMORY!O86*1000))/(MEMORY!O86*1000), "")</f>
        <v>0</v>
      </c>
      <c r="P86" s="2">
        <f ca="1">_xlfn.IFNA(MAX(ABS(INDIRECT("'" &amp; P$2 &amp; "'!E" &amp; ROWS!P86)-MEMORY!P86*1000), ABS(INDIRECT("'" &amp; P$2 &amp; "'!I" &amp; ROWS!P86)-MEMORY!P86*1000), ABS(INDIRECT("'" &amp; P$2 &amp; "'!M" &amp; ROWS!P86)-MEMORY!P86*1000))/(MEMORY!P86*1000), "")</f>
        <v>0</v>
      </c>
      <c r="Q86" s="2">
        <f ca="1">_xlfn.IFNA(MAX(ABS(INDIRECT("'" &amp; Q$2 &amp; "'!E" &amp; ROWS!Q86)-MEMORY!Q86*1000), ABS(INDIRECT("'" &amp; Q$2 &amp; "'!I" &amp; ROWS!Q86)-MEMORY!Q86*1000), ABS(INDIRECT("'" &amp; Q$2 &amp; "'!M" &amp; ROWS!Q86)-MEMORY!Q86*1000))/(MEMORY!Q86*1000), "")</f>
        <v>0</v>
      </c>
      <c r="R86" s="2">
        <f ca="1">_xlfn.IFNA(MAX(ABS(INDIRECT("'" &amp; R$2 &amp; "'!E" &amp; ROWS!R86)-MEMORY!R86*1000), ABS(INDIRECT("'" &amp; R$2 &amp; "'!I" &amp; ROWS!R86)-MEMORY!R86*1000), ABS(INDIRECT("'" &amp; R$2 &amp; "'!M" &amp; ROWS!R86)-MEMORY!R86*1000))/(MEMORY!R86*1000), "")</f>
        <v>0</v>
      </c>
      <c r="S86" s="2">
        <f ca="1">_xlfn.IFNA(MAX(ABS(INDIRECT("'" &amp; S$2 &amp; "'!E" &amp; ROWS!S86)-MEMORY!S86*1000), ABS(INDIRECT("'" &amp; S$2 &amp; "'!I" &amp; ROWS!S86)-MEMORY!S86*1000), ABS(INDIRECT("'" &amp; S$2 &amp; "'!M" &amp; ROWS!S86)-MEMORY!S86*1000))/(MEMORY!S86*1000), "")</f>
        <v>1.976284584980237E-3</v>
      </c>
      <c r="T86" s="2">
        <f ca="1">_xlfn.IFNA(MAX(ABS(INDIRECT("'" &amp; T$2 &amp; "'!E" &amp; ROWS!T86)-MEMORY!T86*1000), ABS(INDIRECT("'" &amp; T$2 &amp; "'!I" &amp; ROWS!T86)-MEMORY!T86*1000), ABS(INDIRECT("'" &amp; T$2 &amp; "'!M" &amp; ROWS!T86)-MEMORY!T86*1000))/(MEMORY!T86*1000), "")</f>
        <v>0</v>
      </c>
      <c r="U86" s="2">
        <f ca="1">_xlfn.IFNA(MAX(ABS(INDIRECT("'" &amp; U$2 &amp; "'!E" &amp; ROWS!U86)-MEMORY!U86*1000), ABS(INDIRECT("'" &amp; U$2 &amp; "'!I" &amp; ROWS!U86)-MEMORY!U86*1000), ABS(INDIRECT("'" &amp; U$2 &amp; "'!M" &amp; ROWS!U86)-MEMORY!U86*1000))/(MEMORY!U86*1000), "")</f>
        <v>0</v>
      </c>
      <c r="V86" s="2">
        <f ca="1">_xlfn.IFNA(MAX(ABS(INDIRECT("'" &amp; V$2 &amp; "'!E" &amp; ROWS!V86)-MEMORY!V86*1000), ABS(INDIRECT("'" &amp; V$2 &amp; "'!I" &amp; ROWS!V86)-MEMORY!V86*1000), ABS(INDIRECT("'" &amp; V$2 &amp; "'!M" &amp; ROWS!V86)-MEMORY!V86*1000))/(MEMORY!V86*1000), "")</f>
        <v>0</v>
      </c>
      <c r="W86" s="2">
        <f ca="1">_xlfn.IFNA(MAX(ABS(INDIRECT("'" &amp; W$2 &amp; "'!E" &amp; ROWS!W86)-MEMORY!W86*1000), ABS(INDIRECT("'" &amp; W$2 &amp; "'!I" &amp; ROWS!W86)-MEMORY!W86*1000), ABS(INDIRECT("'" &amp; W$2 &amp; "'!M" &amp; ROWS!W86)-MEMORY!W86*1000))/(MEMORY!W86*1000), "")</f>
        <v>0</v>
      </c>
      <c r="X86" s="2">
        <f ca="1">_xlfn.IFNA(MAX(ABS(INDIRECT("'" &amp; X$2 &amp; "'!E" &amp; ROWS!X86)-MEMORY!X86*1000), ABS(INDIRECT("'" &amp; X$2 &amp; "'!I" &amp; ROWS!X86)-MEMORY!X86*1000), ABS(INDIRECT("'" &amp; X$2 &amp; "'!M" &amp; ROWS!X86)-MEMORY!X86*1000))/(MEMORY!X86*1000), "")</f>
        <v>0</v>
      </c>
      <c r="Y86" s="2">
        <f ca="1">_xlfn.IFNA(MAX(ABS(INDIRECT("'" &amp; Y$2 &amp; "'!E" &amp; ROWS!Y86)-MEMORY!Y86*1000), ABS(INDIRECT("'" &amp; Y$2 &amp; "'!I" &amp; ROWS!Y86)-MEMORY!Y86*1000), ABS(INDIRECT("'" &amp; Y$2 &amp; "'!M" &amp; ROWS!Y86)-MEMORY!Y86*1000))/(MEMORY!Y86*1000), "")</f>
        <v>0</v>
      </c>
    </row>
    <row r="87" spans="1:25" x14ac:dyDescent="0.25">
      <c r="A87" t="str">
        <f>METRICS!A86</f>
        <v>sum</v>
      </c>
      <c r="B87" s="2">
        <f ca="1">_xlfn.IFNA(MAX(ABS(INDIRECT("'" &amp; B$2 &amp; "'!E" &amp; ROWS!B87)-MEMORY!B87*1000), ABS(INDIRECT("'" &amp; B$2 &amp; "'!I" &amp; ROWS!B87)-MEMORY!B87*1000), ABS(INDIRECT("'" &amp; B$2 &amp; "'!M" &amp; ROWS!B87)-MEMORY!B87*1000))/(MEMORY!B87*1000), "")</f>
        <v>0</v>
      </c>
      <c r="C87" s="2" t="str">
        <f ca="1">_xlfn.IFNA(MAX(ABS(INDIRECT("'" &amp; C$2 &amp; "'!E" &amp; ROWS!C87)-MEMORY!C87*1000), ABS(INDIRECT("'" &amp; C$2 &amp; "'!I" &amp; ROWS!C87)-MEMORY!C87*1000), ABS(INDIRECT("'" &amp; C$2 &amp; "'!M" &amp; ROWS!C87)-MEMORY!C87*1000))/(MEMORY!C87*1000), "")</f>
        <v/>
      </c>
      <c r="D87" s="2">
        <f ca="1">_xlfn.IFNA(MAX(ABS(INDIRECT("'" &amp; D$2 &amp; "'!E" &amp; ROWS!D87)-MEMORY!D87*1000), ABS(INDIRECT("'" &amp; D$2 &amp; "'!I" &amp; ROWS!D87)-MEMORY!D87*1000), ABS(INDIRECT("'" &amp; D$2 &amp; "'!M" &amp; ROWS!D87)-MEMORY!D87*1000))/(MEMORY!D87*1000), "")</f>
        <v>0</v>
      </c>
      <c r="E87" s="2" t="str">
        <f ca="1">_xlfn.IFNA(MAX(ABS(INDIRECT("'" &amp; E$2 &amp; "'!E" &amp; ROWS!E87)-MEMORY!E87*1000), ABS(INDIRECT("'" &amp; E$2 &amp; "'!I" &amp; ROWS!E87)-MEMORY!E87*1000), ABS(INDIRECT("'" &amp; E$2 &amp; "'!M" &amp; ROWS!E87)-MEMORY!E87*1000))/(MEMORY!E87*1000), "")</f>
        <v/>
      </c>
      <c r="F87" s="2" t="str">
        <f ca="1">_xlfn.IFNA(MAX(ABS(INDIRECT("'" &amp; F$2 &amp; "'!E" &amp; ROWS!F87)-MEMORY!F87*1000), ABS(INDIRECT("'" &amp; F$2 &amp; "'!I" &amp; ROWS!F87)-MEMORY!F87*1000), ABS(INDIRECT("'" &amp; F$2 &amp; "'!M" &amp; ROWS!F87)-MEMORY!F87*1000))/(MEMORY!F87*1000), "")</f>
        <v/>
      </c>
      <c r="G87" s="2">
        <f ca="1">_xlfn.IFNA(MAX(ABS(INDIRECT("'" &amp; G$2 &amp; "'!E" &amp; ROWS!G87)-MEMORY!G87*1000), ABS(INDIRECT("'" &amp; G$2 &amp; "'!I" &amp; ROWS!G87)-MEMORY!G87*1000), ABS(INDIRECT("'" &amp; G$2 &amp; "'!M" &amp; ROWS!G87)-MEMORY!G87*1000))/(MEMORY!G87*1000), "")</f>
        <v>8.0642950112658208E-6</v>
      </c>
      <c r="H87" s="2" t="str">
        <f ca="1">_xlfn.IFNA(MAX(ABS(INDIRECT("'" &amp; H$2 &amp; "'!E" &amp; ROWS!H87)-MEMORY!H87*1000), ABS(INDIRECT("'" &amp; H$2 &amp; "'!I" &amp; ROWS!H87)-MEMORY!H87*1000), ABS(INDIRECT("'" &amp; H$2 &amp; "'!M" &amp; ROWS!H87)-MEMORY!H87*1000))/(MEMORY!H87*1000), "")</f>
        <v/>
      </c>
      <c r="I87" s="2" t="str">
        <f ca="1">_xlfn.IFNA(MAX(ABS(INDIRECT("'" &amp; I$2 &amp; "'!E" &amp; ROWS!I87)-MEMORY!I87*1000), ABS(INDIRECT("'" &amp; I$2 &amp; "'!I" &amp; ROWS!I87)-MEMORY!I87*1000), ABS(INDIRECT("'" &amp; I$2 &amp; "'!M" &amp; ROWS!I87)-MEMORY!I87*1000))/(MEMORY!I87*1000), "")</f>
        <v/>
      </c>
      <c r="J87" s="2">
        <f ca="1">_xlfn.IFNA(MAX(ABS(INDIRECT("'" &amp; J$2 &amp; "'!E" &amp; ROWS!J87)-MEMORY!J87*1000), ABS(INDIRECT("'" &amp; J$2 &amp; "'!I" &amp; ROWS!J87)-MEMORY!J87*1000), ABS(INDIRECT("'" &amp; J$2 &amp; "'!M" &amp; ROWS!J87)-MEMORY!J87*1000))/(MEMORY!J87*1000), "")</f>
        <v>2.3863216045626469E-5</v>
      </c>
      <c r="K87" s="2">
        <f ca="1">_xlfn.IFNA(MAX(ABS(INDIRECT("'" &amp; K$2 &amp; "'!E" &amp; ROWS!K87)-MEMORY!K87*1000), ABS(INDIRECT("'" &amp; K$2 &amp; "'!I" &amp; ROWS!K87)-MEMORY!K87*1000), ABS(INDIRECT("'" &amp; K$2 &amp; "'!M" &amp; ROWS!K87)-MEMORY!K87*1000))/(MEMORY!K87*1000), "")</f>
        <v>0</v>
      </c>
      <c r="L87" s="2">
        <f ca="1">_xlfn.IFNA(MAX(ABS(INDIRECT("'" &amp; L$2 &amp; "'!E" &amp; ROWS!L87)-MEMORY!L87*1000), ABS(INDIRECT("'" &amp; L$2 &amp; "'!I" &amp; ROWS!L87)-MEMORY!L87*1000), ABS(INDIRECT("'" &amp; L$2 &amp; "'!M" &amp; ROWS!L87)-MEMORY!L87*1000))/(MEMORY!L87*1000), "")</f>
        <v>0</v>
      </c>
      <c r="M87" s="2" t="str">
        <f ca="1">_xlfn.IFNA(MAX(ABS(INDIRECT("'" &amp; M$2 &amp; "'!E" &amp; ROWS!M87)-MEMORY!M87*1000), ABS(INDIRECT("'" &amp; M$2 &amp; "'!I" &amp; ROWS!M87)-MEMORY!M87*1000), ABS(INDIRECT("'" &amp; M$2 &amp; "'!M" &amp; ROWS!M87)-MEMORY!M87*1000))/(MEMORY!M87*1000), "")</f>
        <v/>
      </c>
      <c r="N87" s="2" t="str">
        <f ca="1">_xlfn.IFNA(MAX(ABS(INDIRECT("'" &amp; N$2 &amp; "'!E" &amp; ROWS!N87)-MEMORY!N87*1000), ABS(INDIRECT("'" &amp; N$2 &amp; "'!I" &amp; ROWS!N87)-MEMORY!N87*1000), ABS(INDIRECT("'" &amp; N$2 &amp; "'!M" &amp; ROWS!N87)-MEMORY!N87*1000))/(MEMORY!N87*1000), "")</f>
        <v/>
      </c>
      <c r="O87" s="2" t="str">
        <f ca="1">_xlfn.IFNA(MAX(ABS(INDIRECT("'" &amp; O$2 &amp; "'!E" &amp; ROWS!O87)-MEMORY!O87*1000), ABS(INDIRECT("'" &amp; O$2 &amp; "'!I" &amp; ROWS!O87)-MEMORY!O87*1000), ABS(INDIRECT("'" &amp; O$2 &amp; "'!M" &amp; ROWS!O87)-MEMORY!O87*1000))/(MEMORY!O87*1000), "")</f>
        <v/>
      </c>
      <c r="P87" s="2" t="str">
        <f ca="1">_xlfn.IFNA(MAX(ABS(INDIRECT("'" &amp; P$2 &amp; "'!E" &amp; ROWS!P87)-MEMORY!P87*1000), ABS(INDIRECT("'" &amp; P$2 &amp; "'!I" &amp; ROWS!P87)-MEMORY!P87*1000), ABS(INDIRECT("'" &amp; P$2 &amp; "'!M" &amp; ROWS!P87)-MEMORY!P87*1000))/(MEMORY!P87*1000), "")</f>
        <v/>
      </c>
      <c r="Q87" s="2" t="str">
        <f ca="1">_xlfn.IFNA(MAX(ABS(INDIRECT("'" &amp; Q$2 &amp; "'!E" &amp; ROWS!Q87)-MEMORY!Q87*1000), ABS(INDIRECT("'" &amp; Q$2 &amp; "'!I" &amp; ROWS!Q87)-MEMORY!Q87*1000), ABS(INDIRECT("'" &amp; Q$2 &amp; "'!M" &amp; ROWS!Q87)-MEMORY!Q87*1000))/(MEMORY!Q87*1000), "")</f>
        <v/>
      </c>
      <c r="R87" s="2">
        <f ca="1">_xlfn.IFNA(MAX(ABS(INDIRECT("'" &amp; R$2 &amp; "'!E" &amp; ROWS!R87)-MEMORY!R87*1000), ABS(INDIRECT("'" &amp; R$2 &amp; "'!I" &amp; ROWS!R87)-MEMORY!R87*1000), ABS(INDIRECT("'" &amp; R$2 &amp; "'!M" &amp; ROWS!R87)-MEMORY!R87*1000))/(MEMORY!R87*1000), "")</f>
        <v>0</v>
      </c>
      <c r="S87" s="2">
        <f ca="1">_xlfn.IFNA(MAX(ABS(INDIRECT("'" &amp; S$2 &amp; "'!E" &amp; ROWS!S87)-MEMORY!S87*1000), ABS(INDIRECT("'" &amp; S$2 &amp; "'!I" &amp; ROWS!S87)-MEMORY!S87*1000), ABS(INDIRECT("'" &amp; S$2 &amp; "'!M" &amp; ROWS!S87)-MEMORY!S87*1000))/(MEMORY!S87*1000), "")</f>
        <v>0</v>
      </c>
      <c r="T87" s="2">
        <f ca="1">_xlfn.IFNA(MAX(ABS(INDIRECT("'" &amp; T$2 &amp; "'!E" &amp; ROWS!T87)-MEMORY!T87*1000), ABS(INDIRECT("'" &amp; T$2 &amp; "'!I" &amp; ROWS!T87)-MEMORY!T87*1000), ABS(INDIRECT("'" &amp; T$2 &amp; "'!M" &amp; ROWS!T87)-MEMORY!T87*1000))/(MEMORY!T87*1000), "")</f>
        <v>0</v>
      </c>
      <c r="U87" s="2" t="str">
        <f ca="1">_xlfn.IFNA(MAX(ABS(INDIRECT("'" &amp; U$2 &amp; "'!E" &amp; ROWS!U87)-MEMORY!U87*1000), ABS(INDIRECT("'" &amp; U$2 &amp; "'!I" &amp; ROWS!U87)-MEMORY!U87*1000), ABS(INDIRECT("'" &amp; U$2 &amp; "'!M" &amp; ROWS!U87)-MEMORY!U87*1000))/(MEMORY!U87*1000), "")</f>
        <v/>
      </c>
      <c r="V87" s="2" t="str">
        <f ca="1">_xlfn.IFNA(MAX(ABS(INDIRECT("'" &amp; V$2 &amp; "'!E" &amp; ROWS!V87)-MEMORY!V87*1000), ABS(INDIRECT("'" &amp; V$2 &amp; "'!I" &amp; ROWS!V87)-MEMORY!V87*1000), ABS(INDIRECT("'" &amp; V$2 &amp; "'!M" &amp; ROWS!V87)-MEMORY!V87*1000))/(MEMORY!V87*1000), "")</f>
        <v/>
      </c>
      <c r="W87" s="2" t="str">
        <f ca="1">_xlfn.IFNA(MAX(ABS(INDIRECT("'" &amp; W$2 &amp; "'!E" &amp; ROWS!W87)-MEMORY!W87*1000), ABS(INDIRECT("'" &amp; W$2 &amp; "'!I" &amp; ROWS!W87)-MEMORY!W87*1000), ABS(INDIRECT("'" &amp; W$2 &amp; "'!M" &amp; ROWS!W87)-MEMORY!W87*1000))/(MEMORY!W87*1000), "")</f>
        <v/>
      </c>
      <c r="X87" s="2" t="str">
        <f ca="1">_xlfn.IFNA(MAX(ABS(INDIRECT("'" &amp; X$2 &amp; "'!E" &amp; ROWS!X87)-MEMORY!X87*1000), ABS(INDIRECT("'" &amp; X$2 &amp; "'!I" &amp; ROWS!X87)-MEMORY!X87*1000), ABS(INDIRECT("'" &amp; X$2 &amp; "'!M" &amp; ROWS!X87)-MEMORY!X87*1000))/(MEMORY!X87*1000), "")</f>
        <v/>
      </c>
      <c r="Y87" s="2" t="str">
        <f ca="1">_xlfn.IFNA(MAX(ABS(INDIRECT("'" &amp; Y$2 &amp; "'!E" &amp; ROWS!Y87)-MEMORY!Y87*1000), ABS(INDIRECT("'" &amp; Y$2 &amp; "'!I" &amp; ROWS!Y87)-MEMORY!Y87*1000), ABS(INDIRECT("'" &amp; Y$2 &amp; "'!M" &amp; ROWS!Y87)-MEMORY!Y87*1000))/(MEMORY!Y87*1000), "")</f>
        <v/>
      </c>
    </row>
    <row r="88" spans="1:25" x14ac:dyDescent="0.25">
      <c r="A88" t="str">
        <f>METRICS!A87</f>
        <v>swap</v>
      </c>
      <c r="B88" s="2">
        <f ca="1">_xlfn.IFNA(MAX(ABS(INDIRECT("'" &amp; B$2 &amp; "'!E" &amp; ROWS!B88)-MEMORY!B88*1000), ABS(INDIRECT("'" &amp; B$2 &amp; "'!I" &amp; ROWS!B88)-MEMORY!B88*1000), ABS(INDIRECT("'" &amp; B$2 &amp; "'!M" &amp; ROWS!B88)-MEMORY!B88*1000))/(MEMORY!B88*1000), "")</f>
        <v>0</v>
      </c>
      <c r="C88" s="2">
        <f ca="1">_xlfn.IFNA(MAX(ABS(INDIRECT("'" &amp; C$2 &amp; "'!E" &amp; ROWS!C88)-MEMORY!C88*1000), ABS(INDIRECT("'" &amp; C$2 &amp; "'!I" &amp; ROWS!C88)-MEMORY!C88*1000), ABS(INDIRECT("'" &amp; C$2 &amp; "'!M" &amp; ROWS!C88)-MEMORY!C88*1000))/(MEMORY!C88*1000), "")</f>
        <v>0</v>
      </c>
      <c r="D88" s="2">
        <f ca="1">_xlfn.IFNA(MAX(ABS(INDIRECT("'" &amp; D$2 &amp; "'!E" &amp; ROWS!D88)-MEMORY!D88*1000), ABS(INDIRECT("'" &amp; D$2 &amp; "'!I" &amp; ROWS!D88)-MEMORY!D88*1000), ABS(INDIRECT("'" &amp; D$2 &amp; "'!M" &amp; ROWS!D88)-MEMORY!D88*1000))/(MEMORY!D88*1000), "")</f>
        <v>0</v>
      </c>
      <c r="E88" s="2" t="str">
        <f ca="1">_xlfn.IFNA(MAX(ABS(INDIRECT("'" &amp; E$2 &amp; "'!E" &amp; ROWS!E88)-MEMORY!E88*1000), ABS(INDIRECT("'" &amp; E$2 &amp; "'!I" &amp; ROWS!E88)-MEMORY!E88*1000), ABS(INDIRECT("'" &amp; E$2 &amp; "'!M" &amp; ROWS!E88)-MEMORY!E88*1000))/(MEMORY!E88*1000), "")</f>
        <v/>
      </c>
      <c r="F88" s="2" t="str">
        <f ca="1">_xlfn.IFNA(MAX(ABS(INDIRECT("'" &amp; F$2 &amp; "'!E" &amp; ROWS!F88)-MEMORY!F88*1000), ABS(INDIRECT("'" &amp; F$2 &amp; "'!I" &amp; ROWS!F88)-MEMORY!F88*1000), ABS(INDIRECT("'" &amp; F$2 &amp; "'!M" &amp; ROWS!F88)-MEMORY!F88*1000))/(MEMORY!F88*1000), "")</f>
        <v/>
      </c>
      <c r="G88" s="2" t="str">
        <f ca="1">_xlfn.IFNA(MAX(ABS(INDIRECT("'" &amp; G$2 &amp; "'!E" &amp; ROWS!G88)-MEMORY!G88*1000), ABS(INDIRECT("'" &amp; G$2 &amp; "'!I" &amp; ROWS!G88)-MEMORY!G88*1000), ABS(INDIRECT("'" &amp; G$2 &amp; "'!M" &amp; ROWS!G88)-MEMORY!G88*1000))/(MEMORY!G88*1000), "")</f>
        <v/>
      </c>
      <c r="H88" s="2" t="str">
        <f ca="1">_xlfn.IFNA(MAX(ABS(INDIRECT("'" &amp; H$2 &amp; "'!E" &amp; ROWS!H88)-MEMORY!H88*1000), ABS(INDIRECT("'" &amp; H$2 &amp; "'!I" &amp; ROWS!H88)-MEMORY!H88*1000), ABS(INDIRECT("'" &amp; H$2 &amp; "'!M" &amp; ROWS!H88)-MEMORY!H88*1000))/(MEMORY!H88*1000), "")</f>
        <v/>
      </c>
      <c r="I88" s="2" t="str">
        <f ca="1">_xlfn.IFNA(MAX(ABS(INDIRECT("'" &amp; I$2 &amp; "'!E" &amp; ROWS!I88)-MEMORY!I88*1000), ABS(INDIRECT("'" &amp; I$2 &amp; "'!I" &amp; ROWS!I88)-MEMORY!I88*1000), ABS(INDIRECT("'" &amp; I$2 &amp; "'!M" &amp; ROWS!I88)-MEMORY!I88*1000))/(MEMORY!I88*1000), "")</f>
        <v/>
      </c>
      <c r="J88" s="2">
        <f ca="1">_xlfn.IFNA(MAX(ABS(INDIRECT("'" &amp; J$2 &amp; "'!E" &amp; ROWS!J88)-MEMORY!J88*1000), ABS(INDIRECT("'" &amp; J$2 &amp; "'!I" &amp; ROWS!J88)-MEMORY!J88*1000), ABS(INDIRECT("'" &amp; J$2 &amp; "'!M" &amp; ROWS!J88)-MEMORY!J88*1000))/(MEMORY!J88*1000), "")</f>
        <v>0</v>
      </c>
      <c r="K88" s="2">
        <f ca="1">_xlfn.IFNA(MAX(ABS(INDIRECT("'" &amp; K$2 &amp; "'!E" &amp; ROWS!K88)-MEMORY!K88*1000), ABS(INDIRECT("'" &amp; K$2 &amp; "'!I" &amp; ROWS!K88)-MEMORY!K88*1000), ABS(INDIRECT("'" &amp; K$2 &amp; "'!M" &amp; ROWS!K88)-MEMORY!K88*1000))/(MEMORY!K88*1000), "")</f>
        <v>0</v>
      </c>
      <c r="L88" s="2">
        <f ca="1">_xlfn.IFNA(MAX(ABS(INDIRECT("'" &amp; L$2 &amp; "'!E" &amp; ROWS!L88)-MEMORY!L88*1000), ABS(INDIRECT("'" &amp; L$2 &amp; "'!I" &amp; ROWS!L88)-MEMORY!L88*1000), ABS(INDIRECT("'" &amp; L$2 &amp; "'!M" &amp; ROWS!L88)-MEMORY!L88*1000))/(MEMORY!L88*1000), "")</f>
        <v>0</v>
      </c>
      <c r="M88" s="2" t="str">
        <f ca="1">_xlfn.IFNA(MAX(ABS(INDIRECT("'" &amp; M$2 &amp; "'!E" &amp; ROWS!M88)-MEMORY!M88*1000), ABS(INDIRECT("'" &amp; M$2 &amp; "'!I" &amp; ROWS!M88)-MEMORY!M88*1000), ABS(INDIRECT("'" &amp; M$2 &amp; "'!M" &amp; ROWS!M88)-MEMORY!M88*1000))/(MEMORY!M88*1000), "")</f>
        <v/>
      </c>
      <c r="N88" s="2" t="str">
        <f ca="1">_xlfn.IFNA(MAX(ABS(INDIRECT("'" &amp; N$2 &amp; "'!E" &amp; ROWS!N88)-MEMORY!N88*1000), ABS(INDIRECT("'" &amp; N$2 &amp; "'!I" &amp; ROWS!N88)-MEMORY!N88*1000), ABS(INDIRECT("'" &amp; N$2 &amp; "'!M" &amp; ROWS!N88)-MEMORY!N88*1000))/(MEMORY!N88*1000), "")</f>
        <v/>
      </c>
      <c r="O88" s="2" t="str">
        <f ca="1">_xlfn.IFNA(MAX(ABS(INDIRECT("'" &amp; O$2 &amp; "'!E" &amp; ROWS!O88)-MEMORY!O88*1000), ABS(INDIRECT("'" &amp; O$2 &amp; "'!I" &amp; ROWS!O88)-MEMORY!O88*1000), ABS(INDIRECT("'" &amp; O$2 &amp; "'!M" &amp; ROWS!O88)-MEMORY!O88*1000))/(MEMORY!O88*1000), "")</f>
        <v/>
      </c>
      <c r="P88" s="2" t="str">
        <f ca="1">_xlfn.IFNA(MAX(ABS(INDIRECT("'" &amp; P$2 &amp; "'!E" &amp; ROWS!P88)-MEMORY!P88*1000), ABS(INDIRECT("'" &amp; P$2 &amp; "'!I" &amp; ROWS!P88)-MEMORY!P88*1000), ABS(INDIRECT("'" &amp; P$2 &amp; "'!M" &amp; ROWS!P88)-MEMORY!P88*1000))/(MEMORY!P88*1000), "")</f>
        <v/>
      </c>
      <c r="Q88" s="2" t="str">
        <f ca="1">_xlfn.IFNA(MAX(ABS(INDIRECT("'" &amp; Q$2 &amp; "'!E" &amp; ROWS!Q88)-MEMORY!Q88*1000), ABS(INDIRECT("'" &amp; Q$2 &amp; "'!I" &amp; ROWS!Q88)-MEMORY!Q88*1000), ABS(INDIRECT("'" &amp; Q$2 &amp; "'!M" &amp; ROWS!Q88)-MEMORY!Q88*1000))/(MEMORY!Q88*1000), "")</f>
        <v/>
      </c>
      <c r="R88" s="2">
        <f ca="1">_xlfn.IFNA(MAX(ABS(INDIRECT("'" &amp; R$2 &amp; "'!E" &amp; ROWS!R88)-MEMORY!R88*1000), ABS(INDIRECT("'" &amp; R$2 &amp; "'!I" &amp; ROWS!R88)-MEMORY!R88*1000), ABS(INDIRECT("'" &amp; R$2 &amp; "'!M" &amp; ROWS!R88)-MEMORY!R88*1000))/(MEMORY!R88*1000), "")</f>
        <v>0</v>
      </c>
      <c r="S88" s="2">
        <f ca="1">_xlfn.IFNA(MAX(ABS(INDIRECT("'" &amp; S$2 &amp; "'!E" &amp; ROWS!S88)-MEMORY!S88*1000), ABS(INDIRECT("'" &amp; S$2 &amp; "'!I" &amp; ROWS!S88)-MEMORY!S88*1000), ABS(INDIRECT("'" &amp; S$2 &amp; "'!M" &amp; ROWS!S88)-MEMORY!S88*1000))/(MEMORY!S88*1000), "")</f>
        <v>0</v>
      </c>
      <c r="T88" s="2">
        <f ca="1">_xlfn.IFNA(MAX(ABS(INDIRECT("'" &amp; T$2 &amp; "'!E" &amp; ROWS!T88)-MEMORY!T88*1000), ABS(INDIRECT("'" &amp; T$2 &amp; "'!I" &amp; ROWS!T88)-MEMORY!T88*1000), ABS(INDIRECT("'" &amp; T$2 &amp; "'!M" &amp; ROWS!T88)-MEMORY!T88*1000))/(MEMORY!T88*1000), "")</f>
        <v>1.1107653905385054E-16</v>
      </c>
      <c r="U88" s="2" t="str">
        <f ca="1">_xlfn.IFNA(MAX(ABS(INDIRECT("'" &amp; U$2 &amp; "'!E" &amp; ROWS!U88)-MEMORY!U88*1000), ABS(INDIRECT("'" &amp; U$2 &amp; "'!I" &amp; ROWS!U88)-MEMORY!U88*1000), ABS(INDIRECT("'" &amp; U$2 &amp; "'!M" &amp; ROWS!U88)-MEMORY!U88*1000))/(MEMORY!U88*1000), "")</f>
        <v/>
      </c>
      <c r="V88" s="2" t="str">
        <f ca="1">_xlfn.IFNA(MAX(ABS(INDIRECT("'" &amp; V$2 &amp; "'!E" &amp; ROWS!V88)-MEMORY!V88*1000), ABS(INDIRECT("'" &amp; V$2 &amp; "'!I" &amp; ROWS!V88)-MEMORY!V88*1000), ABS(INDIRECT("'" &amp; V$2 &amp; "'!M" &amp; ROWS!V88)-MEMORY!V88*1000))/(MEMORY!V88*1000), "")</f>
        <v/>
      </c>
      <c r="W88" s="2" t="str">
        <f ca="1">_xlfn.IFNA(MAX(ABS(INDIRECT("'" &amp; W$2 &amp; "'!E" &amp; ROWS!W88)-MEMORY!W88*1000), ABS(INDIRECT("'" &amp; W$2 &amp; "'!I" &amp; ROWS!W88)-MEMORY!W88*1000), ABS(INDIRECT("'" &amp; W$2 &amp; "'!M" &amp; ROWS!W88)-MEMORY!W88*1000))/(MEMORY!W88*1000), "")</f>
        <v/>
      </c>
      <c r="X88" s="2" t="str">
        <f ca="1">_xlfn.IFNA(MAX(ABS(INDIRECT("'" &amp; X$2 &amp; "'!E" &amp; ROWS!X88)-MEMORY!X88*1000), ABS(INDIRECT("'" &amp; X$2 &amp; "'!I" &amp; ROWS!X88)-MEMORY!X88*1000), ABS(INDIRECT("'" &amp; X$2 &amp; "'!M" &amp; ROWS!X88)-MEMORY!X88*1000))/(MEMORY!X88*1000), "")</f>
        <v/>
      </c>
      <c r="Y88" s="2" t="str">
        <f ca="1">_xlfn.IFNA(MAX(ABS(INDIRECT("'" &amp; Y$2 &amp; "'!E" &amp; ROWS!Y88)-MEMORY!Y88*1000), ABS(INDIRECT("'" &amp; Y$2 &amp; "'!I" &amp; ROWS!Y88)-MEMORY!Y88*1000), ABS(INDIRECT("'" &amp; Y$2 &amp; "'!M" &amp; ROWS!Y88)-MEMORY!Y88*1000))/(MEMORY!Y88*1000), "")</f>
        <v/>
      </c>
    </row>
    <row r="89" spans="1:25" x14ac:dyDescent="0.25">
      <c r="A89" t="str">
        <f>METRICS!A88</f>
        <v>switch</v>
      </c>
      <c r="B89" s="2">
        <f ca="1">_xlfn.IFNA(MAX(ABS(INDIRECT("'" &amp; B$2 &amp; "'!E" &amp; ROWS!B89)-MEMORY!B89*1000), ABS(INDIRECT("'" &amp; B$2 &amp; "'!I" &amp; ROWS!B89)-MEMORY!B89*1000), ABS(INDIRECT("'" &amp; B$2 &amp; "'!M" &amp; ROWS!B89)-MEMORY!B89*1000))/(MEMORY!B89*1000), "")</f>
        <v>0</v>
      </c>
      <c r="C89" s="2">
        <f ca="1">_xlfn.IFNA(MAX(ABS(INDIRECT("'" &amp; C$2 &amp; "'!E" &amp; ROWS!C89)-MEMORY!C89*1000), ABS(INDIRECT("'" &amp; C$2 &amp; "'!I" &amp; ROWS!C89)-MEMORY!C89*1000), ABS(INDIRECT("'" &amp; C$2 &amp; "'!M" &amp; ROWS!C89)-MEMORY!C89*1000))/(MEMORY!C89*1000), "")</f>
        <v>0</v>
      </c>
      <c r="D89" s="2">
        <f ca="1">_xlfn.IFNA(MAX(ABS(INDIRECT("'" &amp; D$2 &amp; "'!E" &amp; ROWS!D89)-MEMORY!D89*1000), ABS(INDIRECT("'" &amp; D$2 &amp; "'!I" &amp; ROWS!D89)-MEMORY!D89*1000), ABS(INDIRECT("'" &amp; D$2 &amp; "'!M" &amp; ROWS!D89)-MEMORY!D89*1000))/(MEMORY!D89*1000), "")</f>
        <v>0</v>
      </c>
      <c r="E89" s="2">
        <f ca="1">_xlfn.IFNA(MAX(ABS(INDIRECT("'" &amp; E$2 &amp; "'!E" &amp; ROWS!E89)-MEMORY!E89*1000), ABS(INDIRECT("'" &amp; E$2 &amp; "'!I" &amp; ROWS!E89)-MEMORY!E89*1000), ABS(INDIRECT("'" &amp; E$2 &amp; "'!M" &amp; ROWS!E89)-MEMORY!E89*1000))/(MEMORY!E89*1000), "")</f>
        <v>0</v>
      </c>
      <c r="F89" s="2">
        <f ca="1">_xlfn.IFNA(MAX(ABS(INDIRECT("'" &amp; F$2 &amp; "'!E" &amp; ROWS!F89)-MEMORY!F89*1000), ABS(INDIRECT("'" &amp; F$2 &amp; "'!I" &amp; ROWS!F89)-MEMORY!F89*1000), ABS(INDIRECT("'" &amp; F$2 &amp; "'!M" &amp; ROWS!F89)-MEMORY!F89*1000))/(MEMORY!F89*1000), "")</f>
        <v>0</v>
      </c>
      <c r="G89" s="2">
        <f ca="1">_xlfn.IFNA(MAX(ABS(INDIRECT("'" &amp; G$2 &amp; "'!E" &amp; ROWS!G89)-MEMORY!G89*1000), ABS(INDIRECT("'" &amp; G$2 &amp; "'!I" &amp; ROWS!G89)-MEMORY!G89*1000), ABS(INDIRECT("'" &amp; G$2 &amp; "'!M" &amp; ROWS!G89)-MEMORY!G89*1000))/(MEMORY!G89*1000), "")</f>
        <v>0</v>
      </c>
      <c r="H89" s="2">
        <f ca="1">_xlfn.IFNA(MAX(ABS(INDIRECT("'" &amp; H$2 &amp; "'!E" &amp; ROWS!H89)-MEMORY!H89*1000), ABS(INDIRECT("'" &amp; H$2 &amp; "'!I" &amp; ROWS!H89)-MEMORY!H89*1000), ABS(INDIRECT("'" &amp; H$2 &amp; "'!M" &amp; ROWS!H89)-MEMORY!H89*1000))/(MEMORY!H89*1000), "")</f>
        <v>0</v>
      </c>
      <c r="I89" s="2">
        <f ca="1">_xlfn.IFNA(MAX(ABS(INDIRECT("'" &amp; I$2 &amp; "'!E" &amp; ROWS!I89)-MEMORY!I89*1000), ABS(INDIRECT("'" &amp; I$2 &amp; "'!I" &amp; ROWS!I89)-MEMORY!I89*1000), ABS(INDIRECT("'" &amp; I$2 &amp; "'!M" &amp; ROWS!I89)-MEMORY!I89*1000))/(MEMORY!I89*1000), "")</f>
        <v>0</v>
      </c>
      <c r="J89" s="2">
        <f ca="1">_xlfn.IFNA(MAX(ABS(INDIRECT("'" &amp; J$2 &amp; "'!E" &amp; ROWS!J89)-MEMORY!J89*1000), ABS(INDIRECT("'" &amp; J$2 &amp; "'!I" &amp; ROWS!J89)-MEMORY!J89*1000), ABS(INDIRECT("'" &amp; J$2 &amp; "'!M" &amp; ROWS!J89)-MEMORY!J89*1000))/(MEMORY!J89*1000), "")</f>
        <v>0</v>
      </c>
      <c r="K89" s="2">
        <f ca="1">_xlfn.IFNA(MAX(ABS(INDIRECT("'" &amp; K$2 &amp; "'!E" &amp; ROWS!K89)-MEMORY!K89*1000), ABS(INDIRECT("'" &amp; K$2 &amp; "'!I" &amp; ROWS!K89)-MEMORY!K89*1000), ABS(INDIRECT("'" &amp; K$2 &amp; "'!M" &amp; ROWS!K89)-MEMORY!K89*1000))/(MEMORY!K89*1000), "")</f>
        <v>0</v>
      </c>
      <c r="L89" s="2">
        <f ca="1">_xlfn.IFNA(MAX(ABS(INDIRECT("'" &amp; L$2 &amp; "'!E" &amp; ROWS!L89)-MEMORY!L89*1000), ABS(INDIRECT("'" &amp; L$2 &amp; "'!I" &amp; ROWS!L89)-MEMORY!L89*1000), ABS(INDIRECT("'" &amp; L$2 &amp; "'!M" &amp; ROWS!L89)-MEMORY!L89*1000))/(MEMORY!L89*1000), "")</f>
        <v>0</v>
      </c>
      <c r="M89" s="2">
        <f ca="1">_xlfn.IFNA(MAX(ABS(INDIRECT("'" &amp; M$2 &amp; "'!E" &amp; ROWS!M89)-MEMORY!M89*1000), ABS(INDIRECT("'" &amp; M$2 &amp; "'!I" &amp; ROWS!M89)-MEMORY!M89*1000), ABS(INDIRECT("'" &amp; M$2 &amp; "'!M" &amp; ROWS!M89)-MEMORY!M89*1000))/(MEMORY!M89*1000), "")</f>
        <v>0</v>
      </c>
      <c r="N89" s="2">
        <f ca="1">_xlfn.IFNA(MAX(ABS(INDIRECT("'" &amp; N$2 &amp; "'!E" &amp; ROWS!N89)-MEMORY!N89*1000), ABS(INDIRECT("'" &amp; N$2 &amp; "'!I" &amp; ROWS!N89)-MEMORY!N89*1000), ABS(INDIRECT("'" &amp; N$2 &amp; "'!M" &amp; ROWS!N89)-MEMORY!N89*1000))/(MEMORY!N89*1000), "")</f>
        <v>0</v>
      </c>
      <c r="O89" s="2">
        <f ca="1">_xlfn.IFNA(MAX(ABS(INDIRECT("'" &amp; O$2 &amp; "'!E" &amp; ROWS!O89)-MEMORY!O89*1000), ABS(INDIRECT("'" &amp; O$2 &amp; "'!I" &amp; ROWS!O89)-MEMORY!O89*1000), ABS(INDIRECT("'" &amp; O$2 &amp; "'!M" &amp; ROWS!O89)-MEMORY!O89*1000))/(MEMORY!O89*1000), "")</f>
        <v>0</v>
      </c>
      <c r="P89" s="2">
        <f ca="1">_xlfn.IFNA(MAX(ABS(INDIRECT("'" &amp; P$2 &amp; "'!E" &amp; ROWS!P89)-MEMORY!P89*1000), ABS(INDIRECT("'" &amp; P$2 &amp; "'!I" &amp; ROWS!P89)-MEMORY!P89*1000), ABS(INDIRECT("'" &amp; P$2 &amp; "'!M" &amp; ROWS!P89)-MEMORY!P89*1000))/(MEMORY!P89*1000), "")</f>
        <v>0</v>
      </c>
      <c r="Q89" s="2">
        <f ca="1">_xlfn.IFNA(MAX(ABS(INDIRECT("'" &amp; Q$2 &amp; "'!E" &amp; ROWS!Q89)-MEMORY!Q89*1000), ABS(INDIRECT("'" &amp; Q$2 &amp; "'!I" &amp; ROWS!Q89)-MEMORY!Q89*1000), ABS(INDIRECT("'" &amp; Q$2 &amp; "'!M" &amp; ROWS!Q89)-MEMORY!Q89*1000))/(MEMORY!Q89*1000), "")</f>
        <v>0</v>
      </c>
      <c r="R89" s="2">
        <f ca="1">_xlfn.IFNA(MAX(ABS(INDIRECT("'" &amp; R$2 &amp; "'!E" &amp; ROWS!R89)-MEMORY!R89*1000), ABS(INDIRECT("'" &amp; R$2 &amp; "'!I" &amp; ROWS!R89)-MEMORY!R89*1000), ABS(INDIRECT("'" &amp; R$2 &amp; "'!M" &amp; ROWS!R89)-MEMORY!R89*1000))/(MEMORY!R89*1000), "")</f>
        <v>0</v>
      </c>
      <c r="S89" s="2">
        <f ca="1">_xlfn.IFNA(MAX(ABS(INDIRECT("'" &amp; S$2 &amp; "'!E" &amp; ROWS!S89)-MEMORY!S89*1000), ABS(INDIRECT("'" &amp; S$2 &amp; "'!I" &amp; ROWS!S89)-MEMORY!S89*1000), ABS(INDIRECT("'" &amp; S$2 &amp; "'!M" &amp; ROWS!S89)-MEMORY!S89*1000))/(MEMORY!S89*1000), "")</f>
        <v>0</v>
      </c>
      <c r="T89" s="2">
        <f ca="1">_xlfn.IFNA(MAX(ABS(INDIRECT("'" &amp; T$2 &amp; "'!E" &amp; ROWS!T89)-MEMORY!T89*1000), ABS(INDIRECT("'" &amp; T$2 &amp; "'!I" &amp; ROWS!T89)-MEMORY!T89*1000), ABS(INDIRECT("'" &amp; T$2 &amp; "'!M" &amp; ROWS!T89)-MEMORY!T89*1000))/(MEMORY!T89*1000), "")</f>
        <v>0</v>
      </c>
      <c r="U89" s="2">
        <f ca="1">_xlfn.IFNA(MAX(ABS(INDIRECT("'" &amp; U$2 &amp; "'!E" &amp; ROWS!U89)-MEMORY!U89*1000), ABS(INDIRECT("'" &amp; U$2 &amp; "'!I" &amp; ROWS!U89)-MEMORY!U89*1000), ABS(INDIRECT("'" &amp; U$2 &amp; "'!M" &amp; ROWS!U89)-MEMORY!U89*1000))/(MEMORY!U89*1000), "")</f>
        <v>0</v>
      </c>
      <c r="V89" s="2">
        <f ca="1">_xlfn.IFNA(MAX(ABS(INDIRECT("'" &amp; V$2 &amp; "'!E" &amp; ROWS!V89)-MEMORY!V89*1000), ABS(INDIRECT("'" &amp; V$2 &amp; "'!I" &amp; ROWS!V89)-MEMORY!V89*1000), ABS(INDIRECT("'" &amp; V$2 &amp; "'!M" &amp; ROWS!V89)-MEMORY!V89*1000))/(MEMORY!V89*1000), "")</f>
        <v>0</v>
      </c>
      <c r="W89" s="2">
        <f ca="1">_xlfn.IFNA(MAX(ABS(INDIRECT("'" &amp; W$2 &amp; "'!E" &amp; ROWS!W89)-MEMORY!W89*1000), ABS(INDIRECT("'" &amp; W$2 &amp; "'!I" &amp; ROWS!W89)-MEMORY!W89*1000), ABS(INDIRECT("'" &amp; W$2 &amp; "'!M" &amp; ROWS!W89)-MEMORY!W89*1000))/(MEMORY!W89*1000), "")</f>
        <v>0</v>
      </c>
      <c r="X89" s="2">
        <f ca="1">_xlfn.IFNA(MAX(ABS(INDIRECT("'" &amp; X$2 &amp; "'!E" &amp; ROWS!X89)-MEMORY!X89*1000), ABS(INDIRECT("'" &amp; X$2 &amp; "'!I" &amp; ROWS!X89)-MEMORY!X89*1000), ABS(INDIRECT("'" &amp; X$2 &amp; "'!M" &amp; ROWS!X89)-MEMORY!X89*1000))/(MEMORY!X89*1000), "")</f>
        <v>0</v>
      </c>
      <c r="Y89" s="2">
        <f ca="1">_xlfn.IFNA(MAX(ABS(INDIRECT("'" &amp; Y$2 &amp; "'!E" &amp; ROWS!Y89)-MEMORY!Y89*1000), ABS(INDIRECT("'" &amp; Y$2 &amp; "'!I" &amp; ROWS!Y89)-MEMORY!Y89*1000), ABS(INDIRECT("'" &amp; Y$2 &amp; "'!M" &amp; ROWS!Y89)-MEMORY!Y89*1000))/(MEMORY!Y89*1000), "")</f>
        <v>0</v>
      </c>
    </row>
    <row r="90" spans="1:25" x14ac:dyDescent="0.25">
      <c r="A90" t="str">
        <f>METRICS!A89</f>
        <v>sync</v>
      </c>
      <c r="B90" s="2">
        <f ca="1">_xlfn.IFNA(MAX(ABS(INDIRECT("'" &amp; B$2 &amp; "'!E" &amp; ROWS!B90)-MEMORY!B90*1000), ABS(INDIRECT("'" &amp; B$2 &amp; "'!I" &amp; ROWS!B90)-MEMORY!B90*1000), ABS(INDIRECT("'" &amp; B$2 &amp; "'!M" &amp; ROWS!B90)-MEMORY!B90*1000))/(MEMORY!B90*1000), "")</f>
        <v>0</v>
      </c>
      <c r="C90" s="2">
        <f ca="1">_xlfn.IFNA(MAX(ABS(INDIRECT("'" &amp; C$2 &amp; "'!E" &amp; ROWS!C90)-MEMORY!C90*1000), ABS(INDIRECT("'" &amp; C$2 &amp; "'!I" &amp; ROWS!C90)-MEMORY!C90*1000), ABS(INDIRECT("'" &amp; C$2 &amp; "'!M" &amp; ROWS!C90)-MEMORY!C90*1000))/(MEMORY!C90*1000), "")</f>
        <v>0</v>
      </c>
      <c r="D90" s="2">
        <f ca="1">_xlfn.IFNA(MAX(ABS(INDIRECT("'" &amp; D$2 &amp; "'!E" &amp; ROWS!D90)-MEMORY!D90*1000), ABS(INDIRECT("'" &amp; D$2 &amp; "'!I" &amp; ROWS!D90)-MEMORY!D90*1000), ABS(INDIRECT("'" &amp; D$2 &amp; "'!M" &amp; ROWS!D90)-MEMORY!D90*1000))/(MEMORY!D90*1000), "")</f>
        <v>0</v>
      </c>
      <c r="E90" s="2">
        <f ca="1">_xlfn.IFNA(MAX(ABS(INDIRECT("'" &amp; E$2 &amp; "'!E" &amp; ROWS!E90)-MEMORY!E90*1000), ABS(INDIRECT("'" &amp; E$2 &amp; "'!I" &amp; ROWS!E90)-MEMORY!E90*1000), ABS(INDIRECT("'" &amp; E$2 &amp; "'!M" &amp; ROWS!E90)-MEMORY!E90*1000))/(MEMORY!E90*1000), "")</f>
        <v>0</v>
      </c>
      <c r="F90" s="2">
        <f ca="1">_xlfn.IFNA(MAX(ABS(INDIRECT("'" &amp; F$2 &amp; "'!E" &amp; ROWS!F90)-MEMORY!F90*1000), ABS(INDIRECT("'" &amp; F$2 &amp; "'!I" &amp; ROWS!F90)-MEMORY!F90*1000), ABS(INDIRECT("'" &amp; F$2 &amp; "'!M" &amp; ROWS!F90)-MEMORY!F90*1000))/(MEMORY!F90*1000), "")</f>
        <v>0</v>
      </c>
      <c r="G90" s="2">
        <f ca="1">_xlfn.IFNA(MAX(ABS(INDIRECT("'" &amp; G$2 &amp; "'!E" &amp; ROWS!G90)-MEMORY!G90*1000), ABS(INDIRECT("'" &amp; G$2 &amp; "'!I" &amp; ROWS!G90)-MEMORY!G90*1000), ABS(INDIRECT("'" &amp; G$2 &amp; "'!M" &amp; ROWS!G90)-MEMORY!G90*1000))/(MEMORY!G90*1000), "")</f>
        <v>0</v>
      </c>
      <c r="H90" s="2">
        <f ca="1">_xlfn.IFNA(MAX(ABS(INDIRECT("'" &amp; H$2 &amp; "'!E" &amp; ROWS!H90)-MEMORY!H90*1000), ABS(INDIRECT("'" &amp; H$2 &amp; "'!I" &amp; ROWS!H90)-MEMORY!H90*1000), ABS(INDIRECT("'" &amp; H$2 &amp; "'!M" &amp; ROWS!H90)-MEMORY!H90*1000))/(MEMORY!H90*1000), "")</f>
        <v>0</v>
      </c>
      <c r="I90" s="2">
        <f ca="1">_xlfn.IFNA(MAX(ABS(INDIRECT("'" &amp; I$2 &amp; "'!E" &amp; ROWS!I90)-MEMORY!I90*1000), ABS(INDIRECT("'" &amp; I$2 &amp; "'!I" &amp; ROWS!I90)-MEMORY!I90*1000), ABS(INDIRECT("'" &amp; I$2 &amp; "'!M" &amp; ROWS!I90)-MEMORY!I90*1000))/(MEMORY!I90*1000), "")</f>
        <v>0</v>
      </c>
      <c r="J90" s="2">
        <f ca="1">_xlfn.IFNA(MAX(ABS(INDIRECT("'" &amp; J$2 &amp; "'!E" &amp; ROWS!J90)-MEMORY!J90*1000), ABS(INDIRECT("'" &amp; J$2 &amp; "'!I" &amp; ROWS!J90)-MEMORY!J90*1000), ABS(INDIRECT("'" &amp; J$2 &amp; "'!M" &amp; ROWS!J90)-MEMORY!J90*1000))/(MEMORY!J90*1000), "")</f>
        <v>0</v>
      </c>
      <c r="K90" s="2">
        <f ca="1">_xlfn.IFNA(MAX(ABS(INDIRECT("'" &amp; K$2 &amp; "'!E" &amp; ROWS!K90)-MEMORY!K90*1000), ABS(INDIRECT("'" &amp; K$2 &amp; "'!I" &amp; ROWS!K90)-MEMORY!K90*1000), ABS(INDIRECT("'" &amp; K$2 &amp; "'!M" &amp; ROWS!K90)-MEMORY!K90*1000))/(MEMORY!K90*1000), "")</f>
        <v>0</v>
      </c>
      <c r="L90" s="2">
        <f ca="1">_xlfn.IFNA(MAX(ABS(INDIRECT("'" &amp; L$2 &amp; "'!E" &amp; ROWS!L90)-MEMORY!L90*1000), ABS(INDIRECT("'" &amp; L$2 &amp; "'!I" &amp; ROWS!L90)-MEMORY!L90*1000), ABS(INDIRECT("'" &amp; L$2 &amp; "'!M" &amp; ROWS!L90)-MEMORY!L90*1000))/(MEMORY!L90*1000), "")</f>
        <v>0</v>
      </c>
      <c r="M90" s="2">
        <f ca="1">_xlfn.IFNA(MAX(ABS(INDIRECT("'" &amp; M$2 &amp; "'!E" &amp; ROWS!M90)-MEMORY!M90*1000), ABS(INDIRECT("'" &amp; M$2 &amp; "'!I" &amp; ROWS!M90)-MEMORY!M90*1000), ABS(INDIRECT("'" &amp; M$2 &amp; "'!M" &amp; ROWS!M90)-MEMORY!M90*1000))/(MEMORY!M90*1000), "")</f>
        <v>0</v>
      </c>
      <c r="N90" s="2">
        <f ca="1">_xlfn.IFNA(MAX(ABS(INDIRECT("'" &amp; N$2 &amp; "'!E" &amp; ROWS!N90)-MEMORY!N90*1000), ABS(INDIRECT("'" &amp; N$2 &amp; "'!I" &amp; ROWS!N90)-MEMORY!N90*1000), ABS(INDIRECT("'" &amp; N$2 &amp; "'!M" &amp; ROWS!N90)-MEMORY!N90*1000))/(MEMORY!N90*1000), "")</f>
        <v>0</v>
      </c>
      <c r="O90" s="2">
        <f ca="1">_xlfn.IFNA(MAX(ABS(INDIRECT("'" &amp; O$2 &amp; "'!E" &amp; ROWS!O90)-MEMORY!O90*1000), ABS(INDIRECT("'" &amp; O$2 &amp; "'!I" &amp; ROWS!O90)-MEMORY!O90*1000), ABS(INDIRECT("'" &amp; O$2 &amp; "'!M" &amp; ROWS!O90)-MEMORY!O90*1000))/(MEMORY!O90*1000), "")</f>
        <v>0</v>
      </c>
      <c r="P90" s="2">
        <f ca="1">_xlfn.IFNA(MAX(ABS(INDIRECT("'" &amp; P$2 &amp; "'!E" &amp; ROWS!P90)-MEMORY!P90*1000), ABS(INDIRECT("'" &amp; P$2 &amp; "'!I" &amp; ROWS!P90)-MEMORY!P90*1000), ABS(INDIRECT("'" &amp; P$2 &amp; "'!M" &amp; ROWS!P90)-MEMORY!P90*1000))/(MEMORY!P90*1000), "")</f>
        <v>0</v>
      </c>
      <c r="Q90" s="2">
        <f ca="1">_xlfn.IFNA(MAX(ABS(INDIRECT("'" &amp; Q$2 &amp; "'!E" &amp; ROWS!Q90)-MEMORY!Q90*1000), ABS(INDIRECT("'" &amp; Q$2 &amp; "'!I" &amp; ROWS!Q90)-MEMORY!Q90*1000), ABS(INDIRECT("'" &amp; Q$2 &amp; "'!M" &amp; ROWS!Q90)-MEMORY!Q90*1000))/(MEMORY!Q90*1000), "")</f>
        <v>0</v>
      </c>
      <c r="R90" s="2">
        <f ca="1">_xlfn.IFNA(MAX(ABS(INDIRECT("'" &amp; R$2 &amp; "'!E" &amp; ROWS!R90)-MEMORY!R90*1000), ABS(INDIRECT("'" &amp; R$2 &amp; "'!I" &amp; ROWS!R90)-MEMORY!R90*1000), ABS(INDIRECT("'" &amp; R$2 &amp; "'!M" &amp; ROWS!R90)-MEMORY!R90*1000))/(MEMORY!R90*1000), "")</f>
        <v>0</v>
      </c>
      <c r="S90" s="2">
        <f ca="1">_xlfn.IFNA(MAX(ABS(INDIRECT("'" &amp; S$2 &amp; "'!E" &amp; ROWS!S90)-MEMORY!S90*1000), ABS(INDIRECT("'" &amp; S$2 &amp; "'!I" &amp; ROWS!S90)-MEMORY!S90*1000), ABS(INDIRECT("'" &amp; S$2 &amp; "'!M" &amp; ROWS!S90)-MEMORY!S90*1000))/(MEMORY!S90*1000), "")</f>
        <v>0</v>
      </c>
      <c r="T90" s="2">
        <f ca="1">_xlfn.IFNA(MAX(ABS(INDIRECT("'" &amp; T$2 &amp; "'!E" &amp; ROWS!T90)-MEMORY!T90*1000), ABS(INDIRECT("'" &amp; T$2 &amp; "'!I" &amp; ROWS!T90)-MEMORY!T90*1000), ABS(INDIRECT("'" &amp; T$2 &amp; "'!M" &amp; ROWS!T90)-MEMORY!T90*1000))/(MEMORY!T90*1000), "")</f>
        <v>0</v>
      </c>
      <c r="U90" s="2">
        <f ca="1">_xlfn.IFNA(MAX(ABS(INDIRECT("'" &amp; U$2 &amp; "'!E" &amp; ROWS!U90)-MEMORY!U90*1000), ABS(INDIRECT("'" &amp; U$2 &amp; "'!I" &amp; ROWS!U90)-MEMORY!U90*1000), ABS(INDIRECT("'" &amp; U$2 &amp; "'!M" &amp; ROWS!U90)-MEMORY!U90*1000))/(MEMORY!U90*1000), "")</f>
        <v>0</v>
      </c>
      <c r="V90" s="2">
        <f ca="1">_xlfn.IFNA(MAX(ABS(INDIRECT("'" &amp; V$2 &amp; "'!E" &amp; ROWS!V90)-MEMORY!V90*1000), ABS(INDIRECT("'" &amp; V$2 &amp; "'!I" &amp; ROWS!V90)-MEMORY!V90*1000), ABS(INDIRECT("'" &amp; V$2 &amp; "'!M" &amp; ROWS!V90)-MEMORY!V90*1000))/(MEMORY!V90*1000), "")</f>
        <v>0</v>
      </c>
      <c r="W90" s="2">
        <f ca="1">_xlfn.IFNA(MAX(ABS(INDIRECT("'" &amp; W$2 &amp; "'!E" &amp; ROWS!W90)-MEMORY!W90*1000), ABS(INDIRECT("'" &amp; W$2 &amp; "'!I" &amp; ROWS!W90)-MEMORY!W90*1000), ABS(INDIRECT("'" &amp; W$2 &amp; "'!M" &amp; ROWS!W90)-MEMORY!W90*1000))/(MEMORY!W90*1000), "")</f>
        <v>0</v>
      </c>
      <c r="X90" s="2">
        <f ca="1">_xlfn.IFNA(MAX(ABS(INDIRECT("'" &amp; X$2 &amp; "'!E" &amp; ROWS!X90)-MEMORY!X90*1000), ABS(INDIRECT("'" &amp; X$2 &amp; "'!I" &amp; ROWS!X90)-MEMORY!X90*1000), ABS(INDIRECT("'" &amp; X$2 &amp; "'!M" &amp; ROWS!X90)-MEMORY!X90*1000))/(MEMORY!X90*1000), "")</f>
        <v>0</v>
      </c>
      <c r="Y90" s="2">
        <f ca="1">_xlfn.IFNA(MAX(ABS(INDIRECT("'" &amp; Y$2 &amp; "'!E" &amp; ROWS!Y90)-MEMORY!Y90*1000), ABS(INDIRECT("'" &amp; Y$2 &amp; "'!I" &amp; ROWS!Y90)-MEMORY!Y90*1000), ABS(INDIRECT("'" &amp; Y$2 &amp; "'!M" &amp; ROWS!Y90)-MEMORY!Y90*1000))/(MEMORY!Y90*1000), "")</f>
        <v>0</v>
      </c>
    </row>
    <row r="91" spans="1:25" x14ac:dyDescent="0.25">
      <c r="A91" t="str">
        <f>METRICS!A90</f>
        <v>thread</v>
      </c>
      <c r="B91" s="2">
        <f ca="1">_xlfn.IFNA(MAX(ABS(INDIRECT("'" &amp; B$2 &amp; "'!E" &amp; ROWS!B91)-MEMORY!B91*1000), ABS(INDIRECT("'" &amp; B$2 &amp; "'!I" &amp; ROWS!B91)-MEMORY!B91*1000), ABS(INDIRECT("'" &amp; B$2 &amp; "'!M" &amp; ROWS!B91)-MEMORY!B91*1000))/(MEMORY!B91*1000), "")</f>
        <v>0</v>
      </c>
      <c r="C91" s="2">
        <f ca="1">_xlfn.IFNA(MAX(ABS(INDIRECT("'" &amp; C$2 &amp; "'!E" &amp; ROWS!C91)-MEMORY!C91*1000), ABS(INDIRECT("'" &amp; C$2 &amp; "'!I" &amp; ROWS!C91)-MEMORY!C91*1000), ABS(INDIRECT("'" &amp; C$2 &amp; "'!M" &amp; ROWS!C91)-MEMORY!C91*1000))/(MEMORY!C91*1000), "")</f>
        <v>0</v>
      </c>
      <c r="D91" s="2">
        <f ca="1">_xlfn.IFNA(MAX(ABS(INDIRECT("'" &amp; D$2 &amp; "'!E" &amp; ROWS!D91)-MEMORY!D91*1000), ABS(INDIRECT("'" &amp; D$2 &amp; "'!I" &amp; ROWS!D91)-MEMORY!D91*1000), ABS(INDIRECT("'" &amp; D$2 &amp; "'!M" &amp; ROWS!D91)-MEMORY!D91*1000))/(MEMORY!D91*1000), "")</f>
        <v>0</v>
      </c>
      <c r="E91" s="2">
        <f ca="1">_xlfn.IFNA(MAX(ABS(INDIRECT("'" &amp; E$2 &amp; "'!E" &amp; ROWS!E91)-MEMORY!E91*1000), ABS(INDIRECT("'" &amp; E$2 &amp; "'!I" &amp; ROWS!E91)-MEMORY!E91*1000), ABS(INDIRECT("'" &amp; E$2 &amp; "'!M" &amp; ROWS!E91)-MEMORY!E91*1000))/(MEMORY!E91*1000), "")</f>
        <v>0</v>
      </c>
      <c r="F91" s="2">
        <f ca="1">_xlfn.IFNA(MAX(ABS(INDIRECT("'" &amp; F$2 &amp; "'!E" &amp; ROWS!F91)-MEMORY!F91*1000), ABS(INDIRECT("'" &amp; F$2 &amp; "'!I" &amp; ROWS!F91)-MEMORY!F91*1000), ABS(INDIRECT("'" &amp; F$2 &amp; "'!M" &amp; ROWS!F91)-MEMORY!F91*1000))/(MEMORY!F91*1000), "")</f>
        <v>0</v>
      </c>
      <c r="G91" s="2">
        <f ca="1">_xlfn.IFNA(MAX(ABS(INDIRECT("'" &amp; G$2 &amp; "'!E" &amp; ROWS!G91)-MEMORY!G91*1000), ABS(INDIRECT("'" &amp; G$2 &amp; "'!I" &amp; ROWS!G91)-MEMORY!G91*1000), ABS(INDIRECT("'" &amp; G$2 &amp; "'!M" &amp; ROWS!G91)-MEMORY!G91*1000))/(MEMORY!G91*1000), "")</f>
        <v>0</v>
      </c>
      <c r="H91" s="2" t="str">
        <f ca="1">_xlfn.IFNA(MAX(ABS(INDIRECT("'" &amp; H$2 &amp; "'!E" &amp; ROWS!H91)-MEMORY!H91*1000), ABS(INDIRECT("'" &amp; H$2 &amp; "'!I" &amp; ROWS!H91)-MEMORY!H91*1000), ABS(INDIRECT("'" &amp; H$2 &amp; "'!M" &amp; ROWS!H91)-MEMORY!H91*1000))/(MEMORY!H91*1000), "")</f>
        <v/>
      </c>
      <c r="I91" s="2" t="str">
        <f ca="1">_xlfn.IFNA(MAX(ABS(INDIRECT("'" &amp; I$2 &amp; "'!E" &amp; ROWS!I91)-MEMORY!I91*1000), ABS(INDIRECT("'" &amp; I$2 &amp; "'!I" &amp; ROWS!I91)-MEMORY!I91*1000), ABS(INDIRECT("'" &amp; I$2 &amp; "'!M" &amp; ROWS!I91)-MEMORY!I91*1000))/(MEMORY!I91*1000), "")</f>
        <v/>
      </c>
      <c r="J91" s="2">
        <f ca="1">_xlfn.IFNA(MAX(ABS(INDIRECT("'" &amp; J$2 &amp; "'!E" &amp; ROWS!J91)-MEMORY!J91*1000), ABS(INDIRECT("'" &amp; J$2 &amp; "'!I" &amp; ROWS!J91)-MEMORY!J91*1000), ABS(INDIRECT("'" &amp; J$2 &amp; "'!M" &amp; ROWS!J91)-MEMORY!J91*1000))/(MEMORY!J91*1000), "")</f>
        <v>0</v>
      </c>
      <c r="K91" s="2">
        <f ca="1">_xlfn.IFNA(MAX(ABS(INDIRECT("'" &amp; K$2 &amp; "'!E" &amp; ROWS!K91)-MEMORY!K91*1000), ABS(INDIRECT("'" &amp; K$2 &amp; "'!I" &amp; ROWS!K91)-MEMORY!K91*1000), ABS(INDIRECT("'" &amp; K$2 &amp; "'!M" &amp; ROWS!K91)-MEMORY!K91*1000))/(MEMORY!K91*1000), "")</f>
        <v>0</v>
      </c>
      <c r="L91" s="2">
        <f ca="1">_xlfn.IFNA(MAX(ABS(INDIRECT("'" &amp; L$2 &amp; "'!E" &amp; ROWS!L91)-MEMORY!L91*1000), ABS(INDIRECT("'" &amp; L$2 &amp; "'!I" &amp; ROWS!L91)-MEMORY!L91*1000), ABS(INDIRECT("'" &amp; L$2 &amp; "'!M" &amp; ROWS!L91)-MEMORY!L91*1000))/(MEMORY!L91*1000), "")</f>
        <v>0</v>
      </c>
      <c r="M91" s="2">
        <f ca="1">_xlfn.IFNA(MAX(ABS(INDIRECT("'" &amp; M$2 &amp; "'!E" &amp; ROWS!M91)-MEMORY!M91*1000), ABS(INDIRECT("'" &amp; M$2 &amp; "'!I" &amp; ROWS!M91)-MEMORY!M91*1000), ABS(INDIRECT("'" &amp; M$2 &amp; "'!M" &amp; ROWS!M91)-MEMORY!M91*1000))/(MEMORY!M91*1000), "")</f>
        <v>0</v>
      </c>
      <c r="N91" s="2">
        <f ca="1">_xlfn.IFNA(MAX(ABS(INDIRECT("'" &amp; N$2 &amp; "'!E" &amp; ROWS!N91)-MEMORY!N91*1000), ABS(INDIRECT("'" &amp; N$2 &amp; "'!I" &amp; ROWS!N91)-MEMORY!N91*1000), ABS(INDIRECT("'" &amp; N$2 &amp; "'!M" &amp; ROWS!N91)-MEMORY!N91*1000))/(MEMORY!N91*1000), "")</f>
        <v>0</v>
      </c>
      <c r="O91" s="2">
        <f ca="1">_xlfn.IFNA(MAX(ABS(INDIRECT("'" &amp; O$2 &amp; "'!E" &amp; ROWS!O91)-MEMORY!O91*1000), ABS(INDIRECT("'" &amp; O$2 &amp; "'!I" &amp; ROWS!O91)-MEMORY!O91*1000), ABS(INDIRECT("'" &amp; O$2 &amp; "'!M" &amp; ROWS!O91)-MEMORY!O91*1000))/(MEMORY!O91*1000), "")</f>
        <v>0</v>
      </c>
      <c r="P91" s="2" t="str">
        <f ca="1">_xlfn.IFNA(MAX(ABS(INDIRECT("'" &amp; P$2 &amp; "'!E" &amp; ROWS!P91)-MEMORY!P91*1000), ABS(INDIRECT("'" &amp; P$2 &amp; "'!I" &amp; ROWS!P91)-MEMORY!P91*1000), ABS(INDIRECT("'" &amp; P$2 &amp; "'!M" &amp; ROWS!P91)-MEMORY!P91*1000))/(MEMORY!P91*1000), "")</f>
        <v/>
      </c>
      <c r="Q91" s="2" t="str">
        <f ca="1">_xlfn.IFNA(MAX(ABS(INDIRECT("'" &amp; Q$2 &amp; "'!E" &amp; ROWS!Q91)-MEMORY!Q91*1000), ABS(INDIRECT("'" &amp; Q$2 &amp; "'!I" &amp; ROWS!Q91)-MEMORY!Q91*1000), ABS(INDIRECT("'" &amp; Q$2 &amp; "'!M" &amp; ROWS!Q91)-MEMORY!Q91*1000))/(MEMORY!Q91*1000), "")</f>
        <v/>
      </c>
      <c r="R91" s="2">
        <f ca="1">_xlfn.IFNA(MAX(ABS(INDIRECT("'" &amp; R$2 &amp; "'!E" &amp; ROWS!R91)-MEMORY!R91*1000), ABS(INDIRECT("'" &amp; R$2 &amp; "'!I" &amp; ROWS!R91)-MEMORY!R91*1000), ABS(INDIRECT("'" &amp; R$2 &amp; "'!M" &amp; ROWS!R91)-MEMORY!R91*1000))/(MEMORY!R91*1000), "")</f>
        <v>0</v>
      </c>
      <c r="S91" s="2">
        <f ca="1">_xlfn.IFNA(MAX(ABS(INDIRECT("'" &amp; S$2 &amp; "'!E" &amp; ROWS!S91)-MEMORY!S91*1000), ABS(INDIRECT("'" &amp; S$2 &amp; "'!I" &amp; ROWS!S91)-MEMORY!S91*1000), ABS(INDIRECT("'" &amp; S$2 &amp; "'!M" &amp; ROWS!S91)-MEMORY!S91*1000))/(MEMORY!S91*1000), "")</f>
        <v>0</v>
      </c>
      <c r="T91" s="2">
        <f ca="1">_xlfn.IFNA(MAX(ABS(INDIRECT("'" &amp; T$2 &amp; "'!E" &amp; ROWS!T91)-MEMORY!T91*1000), ABS(INDIRECT("'" &amp; T$2 &amp; "'!I" &amp; ROWS!T91)-MEMORY!T91*1000), ABS(INDIRECT("'" &amp; T$2 &amp; "'!M" &amp; ROWS!T91)-MEMORY!T91*1000))/(MEMORY!T91*1000), "")</f>
        <v>0</v>
      </c>
      <c r="U91" s="2">
        <f ca="1">_xlfn.IFNA(MAX(ABS(INDIRECT("'" &amp; U$2 &amp; "'!E" &amp; ROWS!U91)-MEMORY!U91*1000), ABS(INDIRECT("'" &amp; U$2 &amp; "'!I" &amp; ROWS!U91)-MEMORY!U91*1000), ABS(INDIRECT("'" &amp; U$2 &amp; "'!M" &amp; ROWS!U91)-MEMORY!U91*1000))/(MEMORY!U91*1000), "")</f>
        <v>0</v>
      </c>
      <c r="V91" s="2">
        <f ca="1">_xlfn.IFNA(MAX(ABS(INDIRECT("'" &amp; V$2 &amp; "'!E" &amp; ROWS!V91)-MEMORY!V91*1000), ABS(INDIRECT("'" &amp; V$2 &amp; "'!I" &amp; ROWS!V91)-MEMORY!V91*1000), ABS(INDIRECT("'" &amp; V$2 &amp; "'!M" &amp; ROWS!V91)-MEMORY!V91*1000))/(MEMORY!V91*1000), "")</f>
        <v>0</v>
      </c>
      <c r="W91" s="2">
        <f ca="1">_xlfn.IFNA(MAX(ABS(INDIRECT("'" &amp; W$2 &amp; "'!E" &amp; ROWS!W91)-MEMORY!W91*1000), ABS(INDIRECT("'" &amp; W$2 &amp; "'!I" &amp; ROWS!W91)-MEMORY!W91*1000), ABS(INDIRECT("'" &amp; W$2 &amp; "'!M" &amp; ROWS!W91)-MEMORY!W91*1000))/(MEMORY!W91*1000), "")</f>
        <v>0</v>
      </c>
      <c r="X91" s="2" t="str">
        <f ca="1">_xlfn.IFNA(MAX(ABS(INDIRECT("'" &amp; X$2 &amp; "'!E" &amp; ROWS!X91)-MEMORY!X91*1000), ABS(INDIRECT("'" &amp; X$2 &amp; "'!I" &amp; ROWS!X91)-MEMORY!X91*1000), ABS(INDIRECT("'" &amp; X$2 &amp; "'!M" &amp; ROWS!X91)-MEMORY!X91*1000))/(MEMORY!X91*1000), "")</f>
        <v/>
      </c>
      <c r="Y91" s="2" t="str">
        <f ca="1">_xlfn.IFNA(MAX(ABS(INDIRECT("'" &amp; Y$2 &amp; "'!E" &amp; ROWS!Y91)-MEMORY!Y91*1000), ABS(INDIRECT("'" &amp; Y$2 &amp; "'!I" &amp; ROWS!Y91)-MEMORY!Y91*1000), ABS(INDIRECT("'" &amp; Y$2 &amp; "'!M" &amp; ROWS!Y91)-MEMORY!Y91*1000))/(MEMORY!Y91*1000), "")</f>
        <v/>
      </c>
    </row>
    <row r="92" spans="1:25" x14ac:dyDescent="0.25">
      <c r="A92" t="str">
        <f>METRICS!A91</f>
        <v>time</v>
      </c>
      <c r="B92" s="2">
        <f ca="1">_xlfn.IFNA(MAX(ABS(INDIRECT("'" &amp; B$2 &amp; "'!E" &amp; ROWS!B92)-MEMORY!B92*1000), ABS(INDIRECT("'" &amp; B$2 &amp; "'!I" &amp; ROWS!B92)-MEMORY!B92*1000), ABS(INDIRECT("'" &amp; B$2 &amp; "'!M" &amp; ROWS!B92)-MEMORY!B92*1000))/(MEMORY!B92*1000), "")</f>
        <v>0</v>
      </c>
      <c r="C92" s="2">
        <f ca="1">_xlfn.IFNA(MAX(ABS(INDIRECT("'" &amp; C$2 &amp; "'!E" &amp; ROWS!C92)-MEMORY!C92*1000), ABS(INDIRECT("'" &amp; C$2 &amp; "'!I" &amp; ROWS!C92)-MEMORY!C92*1000), ABS(INDIRECT("'" &amp; C$2 &amp; "'!M" &amp; ROWS!C92)-MEMORY!C92*1000))/(MEMORY!C92*1000), "")</f>
        <v>0</v>
      </c>
      <c r="D92" s="2">
        <f ca="1">_xlfn.IFNA(MAX(ABS(INDIRECT("'" &amp; D$2 &amp; "'!E" &amp; ROWS!D92)-MEMORY!D92*1000), ABS(INDIRECT("'" &amp; D$2 &amp; "'!I" &amp; ROWS!D92)-MEMORY!D92*1000), ABS(INDIRECT("'" &amp; D$2 &amp; "'!M" &amp; ROWS!D92)-MEMORY!D92*1000))/(MEMORY!D92*1000), "")</f>
        <v>0</v>
      </c>
      <c r="E92" s="2" t="str">
        <f ca="1">_xlfn.IFNA(MAX(ABS(INDIRECT("'" &amp; E$2 &amp; "'!E" &amp; ROWS!E92)-MEMORY!E92*1000), ABS(INDIRECT("'" &amp; E$2 &amp; "'!I" &amp; ROWS!E92)-MEMORY!E92*1000), ABS(INDIRECT("'" &amp; E$2 &amp; "'!M" &amp; ROWS!E92)-MEMORY!E92*1000))/(MEMORY!E92*1000), "")</f>
        <v/>
      </c>
      <c r="F92" s="2" t="str">
        <f ca="1">_xlfn.IFNA(MAX(ABS(INDIRECT("'" &amp; F$2 &amp; "'!E" &amp; ROWS!F92)-MEMORY!F92*1000), ABS(INDIRECT("'" &amp; F$2 &amp; "'!I" &amp; ROWS!F92)-MEMORY!F92*1000), ABS(INDIRECT("'" &amp; F$2 &amp; "'!M" &amp; ROWS!F92)-MEMORY!F92*1000))/(MEMORY!F92*1000), "")</f>
        <v/>
      </c>
      <c r="G92" s="2" t="str">
        <f ca="1">_xlfn.IFNA(MAX(ABS(INDIRECT("'" &amp; G$2 &amp; "'!E" &amp; ROWS!G92)-MEMORY!G92*1000), ABS(INDIRECT("'" &amp; G$2 &amp; "'!I" &amp; ROWS!G92)-MEMORY!G92*1000), ABS(INDIRECT("'" &amp; G$2 &amp; "'!M" &amp; ROWS!G92)-MEMORY!G92*1000))/(MEMORY!G92*1000), "")</f>
        <v/>
      </c>
      <c r="H92" s="2" t="str">
        <f ca="1">_xlfn.IFNA(MAX(ABS(INDIRECT("'" &amp; H$2 &amp; "'!E" &amp; ROWS!H92)-MEMORY!H92*1000), ABS(INDIRECT("'" &amp; H$2 &amp; "'!I" &amp; ROWS!H92)-MEMORY!H92*1000), ABS(INDIRECT("'" &amp; H$2 &amp; "'!M" &amp; ROWS!H92)-MEMORY!H92*1000))/(MEMORY!H92*1000), "")</f>
        <v/>
      </c>
      <c r="I92" s="2" t="str">
        <f ca="1">_xlfn.IFNA(MAX(ABS(INDIRECT("'" &amp; I$2 &amp; "'!E" &amp; ROWS!I92)-MEMORY!I92*1000), ABS(INDIRECT("'" &amp; I$2 &amp; "'!I" &amp; ROWS!I92)-MEMORY!I92*1000), ABS(INDIRECT("'" &amp; I$2 &amp; "'!M" &amp; ROWS!I92)-MEMORY!I92*1000))/(MEMORY!I92*1000), "")</f>
        <v/>
      </c>
      <c r="J92" s="2">
        <f ca="1">_xlfn.IFNA(MAX(ABS(INDIRECT("'" &amp; J$2 &amp; "'!E" &amp; ROWS!J92)-MEMORY!J92*1000), ABS(INDIRECT("'" &amp; J$2 &amp; "'!I" &amp; ROWS!J92)-MEMORY!J92*1000), ABS(INDIRECT("'" &amp; J$2 &amp; "'!M" &amp; ROWS!J92)-MEMORY!J92*1000))/(MEMORY!J92*1000), "")</f>
        <v>0</v>
      </c>
      <c r="K92" s="2">
        <f ca="1">_xlfn.IFNA(MAX(ABS(INDIRECT("'" &amp; K$2 &amp; "'!E" &amp; ROWS!K92)-MEMORY!K92*1000), ABS(INDIRECT("'" &amp; K$2 &amp; "'!I" &amp; ROWS!K92)-MEMORY!K92*1000), ABS(INDIRECT("'" &amp; K$2 &amp; "'!M" &amp; ROWS!K92)-MEMORY!K92*1000))/(MEMORY!K92*1000), "")</f>
        <v>0</v>
      </c>
      <c r="L92" s="2">
        <f ca="1">_xlfn.IFNA(MAX(ABS(INDIRECT("'" &amp; L$2 &amp; "'!E" &amp; ROWS!L92)-MEMORY!L92*1000), ABS(INDIRECT("'" &amp; L$2 &amp; "'!I" &amp; ROWS!L92)-MEMORY!L92*1000), ABS(INDIRECT("'" &amp; L$2 &amp; "'!M" &amp; ROWS!L92)-MEMORY!L92*1000))/(MEMORY!L92*1000), "")</f>
        <v>0</v>
      </c>
      <c r="M92" s="2" t="str">
        <f ca="1">_xlfn.IFNA(MAX(ABS(INDIRECT("'" &amp; M$2 &amp; "'!E" &amp; ROWS!M92)-MEMORY!M92*1000), ABS(INDIRECT("'" &amp; M$2 &amp; "'!I" &amp; ROWS!M92)-MEMORY!M92*1000), ABS(INDIRECT("'" &amp; M$2 &amp; "'!M" &amp; ROWS!M92)-MEMORY!M92*1000))/(MEMORY!M92*1000), "")</f>
        <v/>
      </c>
      <c r="N92" s="2" t="str">
        <f ca="1">_xlfn.IFNA(MAX(ABS(INDIRECT("'" &amp; N$2 &amp; "'!E" &amp; ROWS!N92)-MEMORY!N92*1000), ABS(INDIRECT("'" &amp; N$2 &amp; "'!I" &amp; ROWS!N92)-MEMORY!N92*1000), ABS(INDIRECT("'" &amp; N$2 &amp; "'!M" &amp; ROWS!N92)-MEMORY!N92*1000))/(MEMORY!N92*1000), "")</f>
        <v/>
      </c>
      <c r="O92" s="2" t="str">
        <f ca="1">_xlfn.IFNA(MAX(ABS(INDIRECT("'" &amp; O$2 &amp; "'!E" &amp; ROWS!O92)-MEMORY!O92*1000), ABS(INDIRECT("'" &amp; O$2 &amp; "'!I" &amp; ROWS!O92)-MEMORY!O92*1000), ABS(INDIRECT("'" &amp; O$2 &amp; "'!M" &amp; ROWS!O92)-MEMORY!O92*1000))/(MEMORY!O92*1000), "")</f>
        <v/>
      </c>
      <c r="P92" s="2" t="str">
        <f ca="1">_xlfn.IFNA(MAX(ABS(INDIRECT("'" &amp; P$2 &amp; "'!E" &amp; ROWS!P92)-MEMORY!P92*1000), ABS(INDIRECT("'" &amp; P$2 &amp; "'!I" &amp; ROWS!P92)-MEMORY!P92*1000), ABS(INDIRECT("'" &amp; P$2 &amp; "'!M" &amp; ROWS!P92)-MEMORY!P92*1000))/(MEMORY!P92*1000), "")</f>
        <v/>
      </c>
      <c r="Q92" s="2" t="str">
        <f ca="1">_xlfn.IFNA(MAX(ABS(INDIRECT("'" &amp; Q$2 &amp; "'!E" &amp; ROWS!Q92)-MEMORY!Q92*1000), ABS(INDIRECT("'" &amp; Q$2 &amp; "'!I" &amp; ROWS!Q92)-MEMORY!Q92*1000), ABS(INDIRECT("'" &amp; Q$2 &amp; "'!M" &amp; ROWS!Q92)-MEMORY!Q92*1000))/(MEMORY!Q92*1000), "")</f>
        <v/>
      </c>
      <c r="R92" s="2">
        <f ca="1">_xlfn.IFNA(MAX(ABS(INDIRECT("'" &amp; R$2 &amp; "'!E" &amp; ROWS!R92)-MEMORY!R92*1000), ABS(INDIRECT("'" &amp; R$2 &amp; "'!I" &amp; ROWS!R92)-MEMORY!R92*1000), ABS(INDIRECT("'" &amp; R$2 &amp; "'!M" &amp; ROWS!R92)-MEMORY!R92*1000))/(MEMORY!R92*1000), "")</f>
        <v>0</v>
      </c>
      <c r="S92" s="2">
        <f ca="1">_xlfn.IFNA(MAX(ABS(INDIRECT("'" &amp; S$2 &amp; "'!E" &amp; ROWS!S92)-MEMORY!S92*1000), ABS(INDIRECT("'" &amp; S$2 &amp; "'!I" &amp; ROWS!S92)-MEMORY!S92*1000), ABS(INDIRECT("'" &amp; S$2 &amp; "'!M" &amp; ROWS!S92)-MEMORY!S92*1000))/(MEMORY!S92*1000), "")</f>
        <v>0</v>
      </c>
      <c r="T92" s="2">
        <f ca="1">_xlfn.IFNA(MAX(ABS(INDIRECT("'" &amp; T$2 &amp; "'!E" &amp; ROWS!T92)-MEMORY!T92*1000), ABS(INDIRECT("'" &amp; T$2 &amp; "'!I" &amp; ROWS!T92)-MEMORY!T92*1000), ABS(INDIRECT("'" &amp; T$2 &amp; "'!M" &amp; ROWS!T92)-MEMORY!T92*1000))/(MEMORY!T92*1000), "")</f>
        <v>0</v>
      </c>
      <c r="U92" s="2" t="str">
        <f ca="1">_xlfn.IFNA(MAX(ABS(INDIRECT("'" &amp; U$2 &amp; "'!E" &amp; ROWS!U92)-MEMORY!U92*1000), ABS(INDIRECT("'" &amp; U$2 &amp; "'!I" &amp; ROWS!U92)-MEMORY!U92*1000), ABS(INDIRECT("'" &amp; U$2 &amp; "'!M" &amp; ROWS!U92)-MEMORY!U92*1000))/(MEMORY!U92*1000), "")</f>
        <v/>
      </c>
      <c r="V92" s="2" t="str">
        <f ca="1">_xlfn.IFNA(MAX(ABS(INDIRECT("'" &amp; V$2 &amp; "'!E" &amp; ROWS!V92)-MEMORY!V92*1000), ABS(INDIRECT("'" &amp; V$2 &amp; "'!I" &amp; ROWS!V92)-MEMORY!V92*1000), ABS(INDIRECT("'" &amp; V$2 &amp; "'!M" &amp; ROWS!V92)-MEMORY!V92*1000))/(MEMORY!V92*1000), "")</f>
        <v/>
      </c>
      <c r="W92" s="2" t="str">
        <f ca="1">_xlfn.IFNA(MAX(ABS(INDIRECT("'" &amp; W$2 &amp; "'!E" &amp; ROWS!W92)-MEMORY!W92*1000), ABS(INDIRECT("'" &amp; W$2 &amp; "'!I" &amp; ROWS!W92)-MEMORY!W92*1000), ABS(INDIRECT("'" &amp; W$2 &amp; "'!M" &amp; ROWS!W92)-MEMORY!W92*1000))/(MEMORY!W92*1000), "")</f>
        <v/>
      </c>
      <c r="X92" s="2" t="str">
        <f ca="1">_xlfn.IFNA(MAX(ABS(INDIRECT("'" &amp; X$2 &amp; "'!E" &amp; ROWS!X92)-MEMORY!X92*1000), ABS(INDIRECT("'" &amp; X$2 &amp; "'!I" &amp; ROWS!X92)-MEMORY!X92*1000), ABS(INDIRECT("'" &amp; X$2 &amp; "'!M" &amp; ROWS!X92)-MEMORY!X92*1000))/(MEMORY!X92*1000), "")</f>
        <v/>
      </c>
      <c r="Y92" s="2" t="str">
        <f ca="1">_xlfn.IFNA(MAX(ABS(INDIRECT("'" &amp; Y$2 &amp; "'!E" &amp; ROWS!Y92)-MEMORY!Y92*1000), ABS(INDIRECT("'" &amp; Y$2 &amp; "'!I" &amp; ROWS!Y92)-MEMORY!Y92*1000), ABS(INDIRECT("'" &amp; Y$2 &amp; "'!M" &amp; ROWS!Y92)-MEMORY!Y92*1000))/(MEMORY!Y92*1000), "")</f>
        <v/>
      </c>
    </row>
    <row r="93" spans="1:25" x14ac:dyDescent="0.25">
      <c r="A93" t="str">
        <f>METRICS!A92</f>
        <v>tupleAssign</v>
      </c>
      <c r="B93" s="2">
        <f ca="1">_xlfn.IFNA(MAX(ABS(INDIRECT("'" &amp; B$2 &amp; "'!E" &amp; ROWS!B93)-MEMORY!B93*1000), ABS(INDIRECT("'" &amp; B$2 &amp; "'!I" &amp; ROWS!B93)-MEMORY!B93*1000), ABS(INDIRECT("'" &amp; B$2 &amp; "'!M" &amp; ROWS!B93)-MEMORY!B93*1000))/(MEMORY!B93*1000), "")</f>
        <v>0</v>
      </c>
      <c r="C93" s="2">
        <f ca="1">_xlfn.IFNA(MAX(ABS(INDIRECT("'" &amp; C$2 &amp; "'!E" &amp; ROWS!C93)-MEMORY!C93*1000), ABS(INDIRECT("'" &amp; C$2 &amp; "'!I" &amp; ROWS!C93)-MEMORY!C93*1000), ABS(INDIRECT("'" &amp; C$2 &amp; "'!M" &amp; ROWS!C93)-MEMORY!C93*1000))/(MEMORY!C93*1000), "")</f>
        <v>0</v>
      </c>
      <c r="D93" s="2">
        <f ca="1">_xlfn.IFNA(MAX(ABS(INDIRECT("'" &amp; D$2 &amp; "'!E" &amp; ROWS!D93)-MEMORY!D93*1000), ABS(INDIRECT("'" &amp; D$2 &amp; "'!I" &amp; ROWS!D93)-MEMORY!D93*1000), ABS(INDIRECT("'" &amp; D$2 &amp; "'!M" &amp; ROWS!D93)-MEMORY!D93*1000))/(MEMORY!D93*1000), "")</f>
        <v>0</v>
      </c>
      <c r="E93" s="2" t="str">
        <f ca="1">_xlfn.IFNA(MAX(ABS(INDIRECT("'" &amp; E$2 &amp; "'!E" &amp; ROWS!E93)-MEMORY!E93*1000), ABS(INDIRECT("'" &amp; E$2 &amp; "'!I" &amp; ROWS!E93)-MEMORY!E93*1000), ABS(INDIRECT("'" &amp; E$2 &amp; "'!M" &amp; ROWS!E93)-MEMORY!E93*1000))/(MEMORY!E93*1000), "")</f>
        <v/>
      </c>
      <c r="F93" s="2" t="str">
        <f ca="1">_xlfn.IFNA(MAX(ABS(INDIRECT("'" &amp; F$2 &amp; "'!E" &amp; ROWS!F93)-MEMORY!F93*1000), ABS(INDIRECT("'" &amp; F$2 &amp; "'!I" &amp; ROWS!F93)-MEMORY!F93*1000), ABS(INDIRECT("'" &amp; F$2 &amp; "'!M" &amp; ROWS!F93)-MEMORY!F93*1000))/(MEMORY!F93*1000), "")</f>
        <v/>
      </c>
      <c r="G93" s="2" t="str">
        <f ca="1">_xlfn.IFNA(MAX(ABS(INDIRECT("'" &amp; G$2 &amp; "'!E" &amp; ROWS!G93)-MEMORY!G93*1000), ABS(INDIRECT("'" &amp; G$2 &amp; "'!I" &amp; ROWS!G93)-MEMORY!G93*1000), ABS(INDIRECT("'" &amp; G$2 &amp; "'!M" &amp; ROWS!G93)-MEMORY!G93*1000))/(MEMORY!G93*1000), "")</f>
        <v/>
      </c>
      <c r="H93" s="2" t="str">
        <f ca="1">_xlfn.IFNA(MAX(ABS(INDIRECT("'" &amp; H$2 &amp; "'!E" &amp; ROWS!H93)-MEMORY!H93*1000), ABS(INDIRECT("'" &amp; H$2 &amp; "'!I" &amp; ROWS!H93)-MEMORY!H93*1000), ABS(INDIRECT("'" &amp; H$2 &amp; "'!M" &amp; ROWS!H93)-MEMORY!H93*1000))/(MEMORY!H93*1000), "")</f>
        <v/>
      </c>
      <c r="I93" s="2" t="str">
        <f ca="1">_xlfn.IFNA(MAX(ABS(INDIRECT("'" &amp; I$2 &amp; "'!E" &amp; ROWS!I93)-MEMORY!I93*1000), ABS(INDIRECT("'" &amp; I$2 &amp; "'!I" &amp; ROWS!I93)-MEMORY!I93*1000), ABS(INDIRECT("'" &amp; I$2 &amp; "'!M" &amp; ROWS!I93)-MEMORY!I93*1000))/(MEMORY!I93*1000), "")</f>
        <v/>
      </c>
      <c r="J93" s="2">
        <f ca="1">_xlfn.IFNA(MAX(ABS(INDIRECT("'" &amp; J$2 &amp; "'!E" &amp; ROWS!J93)-MEMORY!J93*1000), ABS(INDIRECT("'" &amp; J$2 &amp; "'!I" &amp; ROWS!J93)-MEMORY!J93*1000), ABS(INDIRECT("'" &amp; J$2 &amp; "'!M" &amp; ROWS!J93)-MEMORY!J93*1000))/(MEMORY!J93*1000), "")</f>
        <v>0</v>
      </c>
      <c r="K93" s="2">
        <f ca="1">_xlfn.IFNA(MAX(ABS(INDIRECT("'" &amp; K$2 &amp; "'!E" &amp; ROWS!K93)-MEMORY!K93*1000), ABS(INDIRECT("'" &amp; K$2 &amp; "'!I" &amp; ROWS!K93)-MEMORY!K93*1000), ABS(INDIRECT("'" &amp; K$2 &amp; "'!M" &amp; ROWS!K93)-MEMORY!K93*1000))/(MEMORY!K93*1000), "")</f>
        <v>0</v>
      </c>
      <c r="L93" s="2">
        <f ca="1">_xlfn.IFNA(MAX(ABS(INDIRECT("'" &amp; L$2 &amp; "'!E" &amp; ROWS!L93)-MEMORY!L93*1000), ABS(INDIRECT("'" &amp; L$2 &amp; "'!I" &amp; ROWS!L93)-MEMORY!L93*1000), ABS(INDIRECT("'" &amp; L$2 &amp; "'!M" &amp; ROWS!L93)-MEMORY!L93*1000))/(MEMORY!L93*1000), "")</f>
        <v>0</v>
      </c>
      <c r="M93" s="2" t="str">
        <f ca="1">_xlfn.IFNA(MAX(ABS(INDIRECT("'" &amp; M$2 &amp; "'!E" &amp; ROWS!M93)-MEMORY!M93*1000), ABS(INDIRECT("'" &amp; M$2 &amp; "'!I" &amp; ROWS!M93)-MEMORY!M93*1000), ABS(INDIRECT("'" &amp; M$2 &amp; "'!M" &amp; ROWS!M93)-MEMORY!M93*1000))/(MEMORY!M93*1000), "")</f>
        <v/>
      </c>
      <c r="N93" s="2" t="str">
        <f ca="1">_xlfn.IFNA(MAX(ABS(INDIRECT("'" &amp; N$2 &amp; "'!E" &amp; ROWS!N93)-MEMORY!N93*1000), ABS(INDIRECT("'" &amp; N$2 &amp; "'!I" &amp; ROWS!N93)-MEMORY!N93*1000), ABS(INDIRECT("'" &amp; N$2 &amp; "'!M" &amp; ROWS!N93)-MEMORY!N93*1000))/(MEMORY!N93*1000), "")</f>
        <v/>
      </c>
      <c r="O93" s="2" t="str">
        <f ca="1">_xlfn.IFNA(MAX(ABS(INDIRECT("'" &amp; O$2 &amp; "'!E" &amp; ROWS!O93)-MEMORY!O93*1000), ABS(INDIRECT("'" &amp; O$2 &amp; "'!I" &amp; ROWS!O93)-MEMORY!O93*1000), ABS(INDIRECT("'" &amp; O$2 &amp; "'!M" &amp; ROWS!O93)-MEMORY!O93*1000))/(MEMORY!O93*1000), "")</f>
        <v/>
      </c>
      <c r="P93" s="2" t="str">
        <f ca="1">_xlfn.IFNA(MAX(ABS(INDIRECT("'" &amp; P$2 &amp; "'!E" &amp; ROWS!P93)-MEMORY!P93*1000), ABS(INDIRECT("'" &amp; P$2 &amp; "'!I" &amp; ROWS!P93)-MEMORY!P93*1000), ABS(INDIRECT("'" &amp; P$2 &amp; "'!M" &amp; ROWS!P93)-MEMORY!P93*1000))/(MEMORY!P93*1000), "")</f>
        <v/>
      </c>
      <c r="Q93" s="2" t="str">
        <f ca="1">_xlfn.IFNA(MAX(ABS(INDIRECT("'" &amp; Q$2 &amp; "'!E" &amp; ROWS!Q93)-MEMORY!Q93*1000), ABS(INDIRECT("'" &amp; Q$2 &amp; "'!I" &amp; ROWS!Q93)-MEMORY!Q93*1000), ABS(INDIRECT("'" &amp; Q$2 &amp; "'!M" &amp; ROWS!Q93)-MEMORY!Q93*1000))/(MEMORY!Q93*1000), "")</f>
        <v/>
      </c>
      <c r="R93" s="2">
        <f ca="1">_xlfn.IFNA(MAX(ABS(INDIRECT("'" &amp; R$2 &amp; "'!E" &amp; ROWS!R93)-MEMORY!R93*1000), ABS(INDIRECT("'" &amp; R$2 &amp; "'!I" &amp; ROWS!R93)-MEMORY!R93*1000), ABS(INDIRECT("'" &amp; R$2 &amp; "'!M" &amp; ROWS!R93)-MEMORY!R93*1000))/(MEMORY!R93*1000), "")</f>
        <v>3.5739814152966406E-4</v>
      </c>
      <c r="S93" s="2">
        <f ca="1">_xlfn.IFNA(MAX(ABS(INDIRECT("'" &amp; S$2 &amp; "'!E" &amp; ROWS!S93)-MEMORY!S93*1000), ABS(INDIRECT("'" &amp; S$2 &amp; "'!I" &amp; ROWS!S93)-MEMORY!S93*1000), ABS(INDIRECT("'" &amp; S$2 &amp; "'!M" &amp; ROWS!S93)-MEMORY!S93*1000))/(MEMORY!S93*1000), "")</f>
        <v>0</v>
      </c>
      <c r="T93" s="2">
        <f ca="1">_xlfn.IFNA(MAX(ABS(INDIRECT("'" &amp; T$2 &amp; "'!E" &amp; ROWS!T93)-MEMORY!T93*1000), ABS(INDIRECT("'" &amp; T$2 &amp; "'!I" &amp; ROWS!T93)-MEMORY!T93*1000), ABS(INDIRECT("'" &amp; T$2 &amp; "'!M" &amp; ROWS!T93)-MEMORY!T93*1000))/(MEMORY!T93*1000), "")</f>
        <v>0</v>
      </c>
      <c r="U93" s="2" t="str">
        <f ca="1">_xlfn.IFNA(MAX(ABS(INDIRECT("'" &amp; U$2 &amp; "'!E" &amp; ROWS!U93)-MEMORY!U93*1000), ABS(INDIRECT("'" &amp; U$2 &amp; "'!I" &amp; ROWS!U93)-MEMORY!U93*1000), ABS(INDIRECT("'" &amp; U$2 &amp; "'!M" &amp; ROWS!U93)-MEMORY!U93*1000))/(MEMORY!U93*1000), "")</f>
        <v/>
      </c>
      <c r="V93" s="2" t="str">
        <f ca="1">_xlfn.IFNA(MAX(ABS(INDIRECT("'" &amp; V$2 &amp; "'!E" &amp; ROWS!V93)-MEMORY!V93*1000), ABS(INDIRECT("'" &amp; V$2 &amp; "'!I" &amp; ROWS!V93)-MEMORY!V93*1000), ABS(INDIRECT("'" &amp; V$2 &amp; "'!M" &amp; ROWS!V93)-MEMORY!V93*1000))/(MEMORY!V93*1000), "")</f>
        <v/>
      </c>
      <c r="W93" s="2" t="str">
        <f ca="1">_xlfn.IFNA(MAX(ABS(INDIRECT("'" &amp; W$2 &amp; "'!E" &amp; ROWS!W93)-MEMORY!W93*1000), ABS(INDIRECT("'" &amp; W$2 &amp; "'!I" &amp; ROWS!W93)-MEMORY!W93*1000), ABS(INDIRECT("'" &amp; W$2 &amp; "'!M" &amp; ROWS!W93)-MEMORY!W93*1000))/(MEMORY!W93*1000), "")</f>
        <v/>
      </c>
      <c r="X93" s="2" t="str">
        <f ca="1">_xlfn.IFNA(MAX(ABS(INDIRECT("'" &amp; X$2 &amp; "'!E" &amp; ROWS!X93)-MEMORY!X93*1000), ABS(INDIRECT("'" &amp; X$2 &amp; "'!I" &amp; ROWS!X93)-MEMORY!X93*1000), ABS(INDIRECT("'" &amp; X$2 &amp; "'!M" &amp; ROWS!X93)-MEMORY!X93*1000))/(MEMORY!X93*1000), "")</f>
        <v/>
      </c>
      <c r="Y93" s="2" t="str">
        <f ca="1">_xlfn.IFNA(MAX(ABS(INDIRECT("'" &amp; Y$2 &amp; "'!E" &amp; ROWS!Y93)-MEMORY!Y93*1000), ABS(INDIRECT("'" &amp; Y$2 &amp; "'!I" &amp; ROWS!Y93)-MEMORY!Y93*1000), ABS(INDIRECT("'" &amp; Y$2 &amp; "'!M" &amp; ROWS!Y93)-MEMORY!Y93*1000))/(MEMORY!Y93*1000), "")</f>
        <v/>
      </c>
    </row>
    <row r="94" spans="1:25" x14ac:dyDescent="0.25">
      <c r="A94" t="str">
        <f>METRICS!A93</f>
        <v>tupleCast</v>
      </c>
      <c r="B94" s="2">
        <f ca="1">_xlfn.IFNA(MAX(ABS(INDIRECT("'" &amp; B$2 &amp; "'!E" &amp; ROWS!B94)-MEMORY!B94*1000), ABS(INDIRECT("'" &amp; B$2 &amp; "'!I" &amp; ROWS!B94)-MEMORY!B94*1000), ABS(INDIRECT("'" &amp; B$2 &amp; "'!M" &amp; ROWS!B94)-MEMORY!B94*1000))/(MEMORY!B94*1000), "")</f>
        <v>0</v>
      </c>
      <c r="C94" s="2">
        <f ca="1">_xlfn.IFNA(MAX(ABS(INDIRECT("'" &amp; C$2 &amp; "'!E" &amp; ROWS!C94)-MEMORY!C94*1000), ABS(INDIRECT("'" &amp; C$2 &amp; "'!I" &amp; ROWS!C94)-MEMORY!C94*1000), ABS(INDIRECT("'" &amp; C$2 &amp; "'!M" &amp; ROWS!C94)-MEMORY!C94*1000))/(MEMORY!C94*1000), "")</f>
        <v>0</v>
      </c>
      <c r="D94" s="2">
        <f ca="1">_xlfn.IFNA(MAX(ABS(INDIRECT("'" &amp; D$2 &amp; "'!E" &amp; ROWS!D94)-MEMORY!D94*1000), ABS(INDIRECT("'" &amp; D$2 &amp; "'!I" &amp; ROWS!D94)-MEMORY!D94*1000), ABS(INDIRECT("'" &amp; D$2 &amp; "'!M" &amp; ROWS!D94)-MEMORY!D94*1000))/(MEMORY!D94*1000), "")</f>
        <v>0</v>
      </c>
      <c r="E94" s="2">
        <f ca="1">_xlfn.IFNA(MAX(ABS(INDIRECT("'" &amp; E$2 &amp; "'!E" &amp; ROWS!E94)-MEMORY!E94*1000), ABS(INDIRECT("'" &amp; E$2 &amp; "'!I" &amp; ROWS!E94)-MEMORY!E94*1000), ABS(INDIRECT("'" &amp; E$2 &amp; "'!M" &amp; ROWS!E94)-MEMORY!E94*1000))/(MEMORY!E94*1000), "")</f>
        <v>0</v>
      </c>
      <c r="F94" s="2">
        <f ca="1">_xlfn.IFNA(MAX(ABS(INDIRECT("'" &amp; F$2 &amp; "'!E" &amp; ROWS!F94)-MEMORY!F94*1000), ABS(INDIRECT("'" &amp; F$2 &amp; "'!I" &amp; ROWS!F94)-MEMORY!F94*1000), ABS(INDIRECT("'" &amp; F$2 &amp; "'!M" &amp; ROWS!F94)-MEMORY!F94*1000))/(MEMORY!F94*1000), "")</f>
        <v>0</v>
      </c>
      <c r="G94" s="2">
        <f ca="1">_xlfn.IFNA(MAX(ABS(INDIRECT("'" &amp; G$2 &amp; "'!E" &amp; ROWS!G94)-MEMORY!G94*1000), ABS(INDIRECT("'" &amp; G$2 &amp; "'!I" &amp; ROWS!G94)-MEMORY!G94*1000), ABS(INDIRECT("'" &amp; G$2 &amp; "'!M" &amp; ROWS!G94)-MEMORY!G94*1000))/(MEMORY!G94*1000), "")</f>
        <v>0</v>
      </c>
      <c r="H94" s="2">
        <f ca="1">_xlfn.IFNA(MAX(ABS(INDIRECT("'" &amp; H$2 &amp; "'!E" &amp; ROWS!H94)-MEMORY!H94*1000), ABS(INDIRECT("'" &amp; H$2 &amp; "'!I" &amp; ROWS!H94)-MEMORY!H94*1000), ABS(INDIRECT("'" &amp; H$2 &amp; "'!M" &amp; ROWS!H94)-MEMORY!H94*1000))/(MEMORY!H94*1000), "")</f>
        <v>0</v>
      </c>
      <c r="I94" s="2">
        <f ca="1">_xlfn.IFNA(MAX(ABS(INDIRECT("'" &amp; I$2 &amp; "'!E" &amp; ROWS!I94)-MEMORY!I94*1000), ABS(INDIRECT("'" &amp; I$2 &amp; "'!I" &amp; ROWS!I94)-MEMORY!I94*1000), ABS(INDIRECT("'" &amp; I$2 &amp; "'!M" &amp; ROWS!I94)-MEMORY!I94*1000))/(MEMORY!I94*1000), "")</f>
        <v>0</v>
      </c>
      <c r="J94" s="2">
        <f ca="1">_xlfn.IFNA(MAX(ABS(INDIRECT("'" &amp; J$2 &amp; "'!E" &amp; ROWS!J94)-MEMORY!J94*1000), ABS(INDIRECT("'" &amp; J$2 &amp; "'!I" &amp; ROWS!J94)-MEMORY!J94*1000), ABS(INDIRECT("'" &amp; J$2 &amp; "'!M" &amp; ROWS!J94)-MEMORY!J94*1000))/(MEMORY!J94*1000), "")</f>
        <v>0</v>
      </c>
      <c r="K94" s="2">
        <f ca="1">_xlfn.IFNA(MAX(ABS(INDIRECT("'" &amp; K$2 &amp; "'!E" &amp; ROWS!K94)-MEMORY!K94*1000), ABS(INDIRECT("'" &amp; K$2 &amp; "'!I" &amp; ROWS!K94)-MEMORY!K94*1000), ABS(INDIRECT("'" &amp; K$2 &amp; "'!M" &amp; ROWS!K94)-MEMORY!K94*1000))/(MEMORY!K94*1000), "")</f>
        <v>0</v>
      </c>
      <c r="L94" s="2">
        <f ca="1">_xlfn.IFNA(MAX(ABS(INDIRECT("'" &amp; L$2 &amp; "'!E" &amp; ROWS!L94)-MEMORY!L94*1000), ABS(INDIRECT("'" &amp; L$2 &amp; "'!I" &amp; ROWS!L94)-MEMORY!L94*1000), ABS(INDIRECT("'" &amp; L$2 &amp; "'!M" &amp; ROWS!L94)-MEMORY!L94*1000))/(MEMORY!L94*1000), "")</f>
        <v>0</v>
      </c>
      <c r="M94" s="2">
        <f ca="1">_xlfn.IFNA(MAX(ABS(INDIRECT("'" &amp; M$2 &amp; "'!E" &amp; ROWS!M94)-MEMORY!M94*1000), ABS(INDIRECT("'" &amp; M$2 &amp; "'!I" &amp; ROWS!M94)-MEMORY!M94*1000), ABS(INDIRECT("'" &amp; M$2 &amp; "'!M" &amp; ROWS!M94)-MEMORY!M94*1000))/(MEMORY!M94*1000), "")</f>
        <v>0</v>
      </c>
      <c r="N94" s="2">
        <f ca="1">_xlfn.IFNA(MAX(ABS(INDIRECT("'" &amp; N$2 &amp; "'!E" &amp; ROWS!N94)-MEMORY!N94*1000), ABS(INDIRECT("'" &amp; N$2 &amp; "'!I" &amp; ROWS!N94)-MEMORY!N94*1000), ABS(INDIRECT("'" &amp; N$2 &amp; "'!M" &amp; ROWS!N94)-MEMORY!N94*1000))/(MEMORY!N94*1000), "")</f>
        <v>0</v>
      </c>
      <c r="O94" s="2">
        <f ca="1">_xlfn.IFNA(MAX(ABS(INDIRECT("'" &amp; O$2 &amp; "'!E" &amp; ROWS!O94)-MEMORY!O94*1000), ABS(INDIRECT("'" &amp; O$2 &amp; "'!I" &amp; ROWS!O94)-MEMORY!O94*1000), ABS(INDIRECT("'" &amp; O$2 &amp; "'!M" &amp; ROWS!O94)-MEMORY!O94*1000))/(MEMORY!O94*1000), "")</f>
        <v>0</v>
      </c>
      <c r="P94" s="2">
        <f ca="1">_xlfn.IFNA(MAX(ABS(INDIRECT("'" &amp; P$2 &amp; "'!E" &amp; ROWS!P94)-MEMORY!P94*1000), ABS(INDIRECT("'" &amp; P$2 &amp; "'!I" &amp; ROWS!P94)-MEMORY!P94*1000), ABS(INDIRECT("'" &amp; P$2 &amp; "'!M" &amp; ROWS!P94)-MEMORY!P94*1000))/(MEMORY!P94*1000), "")</f>
        <v>0</v>
      </c>
      <c r="Q94" s="2">
        <f ca="1">_xlfn.IFNA(MAX(ABS(INDIRECT("'" &amp; Q$2 &amp; "'!E" &amp; ROWS!Q94)-MEMORY!Q94*1000), ABS(INDIRECT("'" &amp; Q$2 &amp; "'!I" &amp; ROWS!Q94)-MEMORY!Q94*1000), ABS(INDIRECT("'" &amp; Q$2 &amp; "'!M" &amp; ROWS!Q94)-MEMORY!Q94*1000))/(MEMORY!Q94*1000), "")</f>
        <v>0</v>
      </c>
      <c r="R94" s="2">
        <f ca="1">_xlfn.IFNA(MAX(ABS(INDIRECT("'" &amp; R$2 &amp; "'!E" &amp; ROWS!R94)-MEMORY!R94*1000), ABS(INDIRECT("'" &amp; R$2 &amp; "'!I" &amp; ROWS!R94)-MEMORY!R94*1000), ABS(INDIRECT("'" &amp; R$2 &amp; "'!M" &amp; ROWS!R94)-MEMORY!R94*1000))/(MEMORY!R94*1000), "")</f>
        <v>0</v>
      </c>
      <c r="S94" s="2">
        <f ca="1">_xlfn.IFNA(MAX(ABS(INDIRECT("'" &amp; S$2 &amp; "'!E" &amp; ROWS!S94)-MEMORY!S94*1000), ABS(INDIRECT("'" &amp; S$2 &amp; "'!I" &amp; ROWS!S94)-MEMORY!S94*1000), ABS(INDIRECT("'" &amp; S$2 &amp; "'!M" &amp; ROWS!S94)-MEMORY!S94*1000))/(MEMORY!S94*1000), "")</f>
        <v>0</v>
      </c>
      <c r="T94" s="2">
        <f ca="1">_xlfn.IFNA(MAX(ABS(INDIRECT("'" &amp; T$2 &amp; "'!E" &amp; ROWS!T94)-MEMORY!T94*1000), ABS(INDIRECT("'" &amp; T$2 &amp; "'!I" &amp; ROWS!T94)-MEMORY!T94*1000), ABS(INDIRECT("'" &amp; T$2 &amp; "'!M" &amp; ROWS!T94)-MEMORY!T94*1000))/(MEMORY!T94*1000), "")</f>
        <v>0</v>
      </c>
      <c r="U94" s="2">
        <f ca="1">_xlfn.IFNA(MAX(ABS(INDIRECT("'" &amp; U$2 &amp; "'!E" &amp; ROWS!U94)-MEMORY!U94*1000), ABS(INDIRECT("'" &amp; U$2 &amp; "'!I" &amp; ROWS!U94)-MEMORY!U94*1000), ABS(INDIRECT("'" &amp; U$2 &amp; "'!M" &amp; ROWS!U94)-MEMORY!U94*1000))/(MEMORY!U94*1000), "")</f>
        <v>0</v>
      </c>
      <c r="V94" s="2">
        <f ca="1">_xlfn.IFNA(MAX(ABS(INDIRECT("'" &amp; V$2 &amp; "'!E" &amp; ROWS!V94)-MEMORY!V94*1000), ABS(INDIRECT("'" &amp; V$2 &amp; "'!I" &amp; ROWS!V94)-MEMORY!V94*1000), ABS(INDIRECT("'" &amp; V$2 &amp; "'!M" &amp; ROWS!V94)-MEMORY!V94*1000))/(MEMORY!V94*1000), "")</f>
        <v>0</v>
      </c>
      <c r="W94" s="2">
        <f ca="1">_xlfn.IFNA(MAX(ABS(INDIRECT("'" &amp; W$2 &amp; "'!E" &amp; ROWS!W94)-MEMORY!W94*1000), ABS(INDIRECT("'" &amp; W$2 &amp; "'!I" &amp; ROWS!W94)-MEMORY!W94*1000), ABS(INDIRECT("'" &amp; W$2 &amp; "'!M" &amp; ROWS!W94)-MEMORY!W94*1000))/(MEMORY!W94*1000), "")</f>
        <v>0</v>
      </c>
      <c r="X94" s="2">
        <f ca="1">_xlfn.IFNA(MAX(ABS(INDIRECT("'" &amp; X$2 &amp; "'!E" &amp; ROWS!X94)-MEMORY!X94*1000), ABS(INDIRECT("'" &amp; X$2 &amp; "'!I" &amp; ROWS!X94)-MEMORY!X94*1000), ABS(INDIRECT("'" &amp; X$2 &amp; "'!M" &amp; ROWS!X94)-MEMORY!X94*1000))/(MEMORY!X94*1000), "")</f>
        <v>0</v>
      </c>
      <c r="Y94" s="2">
        <f ca="1">_xlfn.IFNA(MAX(ABS(INDIRECT("'" &amp; Y$2 &amp; "'!E" &amp; ROWS!Y94)-MEMORY!Y94*1000), ABS(INDIRECT("'" &amp; Y$2 &amp; "'!I" &amp; ROWS!Y94)-MEMORY!Y94*1000), ABS(INDIRECT("'" &amp; Y$2 &amp; "'!M" &amp; ROWS!Y94)-MEMORY!Y94*1000))/(MEMORY!Y94*1000), "")</f>
        <v>0</v>
      </c>
    </row>
    <row r="95" spans="1:25" x14ac:dyDescent="0.25">
      <c r="A95" t="str">
        <f>METRICS!A94</f>
        <v>tupleFunction</v>
      </c>
      <c r="B95" s="2">
        <f ca="1">_xlfn.IFNA(MAX(ABS(INDIRECT("'" &amp; B$2 &amp; "'!E" &amp; ROWS!B95)-MEMORY!B95*1000), ABS(INDIRECT("'" &amp; B$2 &amp; "'!I" &amp; ROWS!B95)-MEMORY!B95*1000), ABS(INDIRECT("'" &amp; B$2 &amp; "'!M" &amp; ROWS!B95)-MEMORY!B95*1000))/(MEMORY!B95*1000), "")</f>
        <v>0</v>
      </c>
      <c r="C95" s="2">
        <f ca="1">_xlfn.IFNA(MAX(ABS(INDIRECT("'" &amp; C$2 &amp; "'!E" &amp; ROWS!C95)-MEMORY!C95*1000), ABS(INDIRECT("'" &amp; C$2 &amp; "'!I" &amp; ROWS!C95)-MEMORY!C95*1000), ABS(INDIRECT("'" &amp; C$2 &amp; "'!M" &amp; ROWS!C95)-MEMORY!C95*1000))/(MEMORY!C95*1000), "")</f>
        <v>0</v>
      </c>
      <c r="D95" s="2">
        <f ca="1">_xlfn.IFNA(MAX(ABS(INDIRECT("'" &amp; D$2 &amp; "'!E" &amp; ROWS!D95)-MEMORY!D95*1000), ABS(INDIRECT("'" &amp; D$2 &amp; "'!I" &amp; ROWS!D95)-MEMORY!D95*1000), ABS(INDIRECT("'" &amp; D$2 &amp; "'!M" &amp; ROWS!D95)-MEMORY!D95*1000))/(MEMORY!D95*1000), "")</f>
        <v>0</v>
      </c>
      <c r="E95" s="2" t="str">
        <f ca="1">_xlfn.IFNA(MAX(ABS(INDIRECT("'" &amp; E$2 &amp; "'!E" &amp; ROWS!E95)-MEMORY!E95*1000), ABS(INDIRECT("'" &amp; E$2 &amp; "'!I" &amp; ROWS!E95)-MEMORY!E95*1000), ABS(INDIRECT("'" &amp; E$2 &amp; "'!M" &amp; ROWS!E95)-MEMORY!E95*1000))/(MEMORY!E95*1000), "")</f>
        <v/>
      </c>
      <c r="F95" s="2" t="str">
        <f ca="1">_xlfn.IFNA(MAX(ABS(INDIRECT("'" &amp; F$2 &amp; "'!E" &amp; ROWS!F95)-MEMORY!F95*1000), ABS(INDIRECT("'" &amp; F$2 &amp; "'!I" &amp; ROWS!F95)-MEMORY!F95*1000), ABS(INDIRECT("'" &amp; F$2 &amp; "'!M" &amp; ROWS!F95)-MEMORY!F95*1000))/(MEMORY!F95*1000), "")</f>
        <v/>
      </c>
      <c r="G95" s="2" t="str">
        <f ca="1">_xlfn.IFNA(MAX(ABS(INDIRECT("'" &amp; G$2 &amp; "'!E" &amp; ROWS!G95)-MEMORY!G95*1000), ABS(INDIRECT("'" &amp; G$2 &amp; "'!I" &amp; ROWS!G95)-MEMORY!G95*1000), ABS(INDIRECT("'" &amp; G$2 &amp; "'!M" &amp; ROWS!G95)-MEMORY!G95*1000))/(MEMORY!G95*1000), "")</f>
        <v/>
      </c>
      <c r="H95" s="2">
        <f ca="1">_xlfn.IFNA(MAX(ABS(INDIRECT("'" &amp; H$2 &amp; "'!E" &amp; ROWS!H95)-MEMORY!H95*1000), ABS(INDIRECT("'" &amp; H$2 &amp; "'!I" &amp; ROWS!H95)-MEMORY!H95*1000), ABS(INDIRECT("'" &amp; H$2 &amp; "'!M" &amp; ROWS!H95)-MEMORY!H95*1000))/(MEMORY!H95*1000), "")</f>
        <v>0</v>
      </c>
      <c r="I95" s="2">
        <f ca="1">_xlfn.IFNA(MAX(ABS(INDIRECT("'" &amp; I$2 &amp; "'!E" &amp; ROWS!I95)-MEMORY!I95*1000), ABS(INDIRECT("'" &amp; I$2 &amp; "'!I" &amp; ROWS!I95)-MEMORY!I95*1000), ABS(INDIRECT("'" &amp; I$2 &amp; "'!M" &amp; ROWS!I95)-MEMORY!I95*1000))/(MEMORY!I95*1000), "")</f>
        <v>0</v>
      </c>
      <c r="J95" s="2">
        <f ca="1">_xlfn.IFNA(MAX(ABS(INDIRECT("'" &amp; J$2 &amp; "'!E" &amp; ROWS!J95)-MEMORY!J95*1000), ABS(INDIRECT("'" &amp; J$2 &amp; "'!I" &amp; ROWS!J95)-MEMORY!J95*1000), ABS(INDIRECT("'" &amp; J$2 &amp; "'!M" &amp; ROWS!J95)-MEMORY!J95*1000))/(MEMORY!J95*1000), "")</f>
        <v>8.9206066012488853E-4</v>
      </c>
      <c r="K95" s="2">
        <f ca="1">_xlfn.IFNA(MAX(ABS(INDIRECT("'" &amp; K$2 &amp; "'!E" &amp; ROWS!K95)-MEMORY!K95*1000), ABS(INDIRECT("'" &amp; K$2 &amp; "'!I" &amp; ROWS!K95)-MEMORY!K95*1000), ABS(INDIRECT("'" &amp; K$2 &amp; "'!M" &amp; ROWS!K95)-MEMORY!K95*1000))/(MEMORY!K95*1000), "")</f>
        <v>0</v>
      </c>
      <c r="L95" s="2">
        <f ca="1">_xlfn.IFNA(MAX(ABS(INDIRECT("'" &amp; L$2 &amp; "'!E" &amp; ROWS!L95)-MEMORY!L95*1000), ABS(INDIRECT("'" &amp; L$2 &amp; "'!I" &amp; ROWS!L95)-MEMORY!L95*1000), ABS(INDIRECT("'" &amp; L$2 &amp; "'!M" &amp; ROWS!L95)-MEMORY!L95*1000))/(MEMORY!L95*1000), "")</f>
        <v>0</v>
      </c>
      <c r="M95" s="2" t="str">
        <f ca="1">_xlfn.IFNA(MAX(ABS(INDIRECT("'" &amp; M$2 &amp; "'!E" &amp; ROWS!M95)-MEMORY!M95*1000), ABS(INDIRECT("'" &amp; M$2 &amp; "'!I" &amp; ROWS!M95)-MEMORY!M95*1000), ABS(INDIRECT("'" &amp; M$2 &amp; "'!M" &amp; ROWS!M95)-MEMORY!M95*1000))/(MEMORY!M95*1000), "")</f>
        <v/>
      </c>
      <c r="N95" s="2" t="str">
        <f ca="1">_xlfn.IFNA(MAX(ABS(INDIRECT("'" &amp; N$2 &amp; "'!E" &amp; ROWS!N95)-MEMORY!N95*1000), ABS(INDIRECT("'" &amp; N$2 &amp; "'!I" &amp; ROWS!N95)-MEMORY!N95*1000), ABS(INDIRECT("'" &amp; N$2 &amp; "'!M" &amp; ROWS!N95)-MEMORY!N95*1000))/(MEMORY!N95*1000), "")</f>
        <v/>
      </c>
      <c r="O95" s="2" t="str">
        <f ca="1">_xlfn.IFNA(MAX(ABS(INDIRECT("'" &amp; O$2 &amp; "'!E" &amp; ROWS!O95)-MEMORY!O95*1000), ABS(INDIRECT("'" &amp; O$2 &amp; "'!I" &amp; ROWS!O95)-MEMORY!O95*1000), ABS(INDIRECT("'" &amp; O$2 &amp; "'!M" &amp; ROWS!O95)-MEMORY!O95*1000))/(MEMORY!O95*1000), "")</f>
        <v/>
      </c>
      <c r="P95" s="2">
        <f ca="1">_xlfn.IFNA(MAX(ABS(INDIRECT("'" &amp; P$2 &amp; "'!E" &amp; ROWS!P95)-MEMORY!P95*1000), ABS(INDIRECT("'" &amp; P$2 &amp; "'!I" &amp; ROWS!P95)-MEMORY!P95*1000), ABS(INDIRECT("'" &amp; P$2 &amp; "'!M" &amp; ROWS!P95)-MEMORY!P95*1000))/(MEMORY!P95*1000), "")</f>
        <v>0</v>
      </c>
      <c r="Q95" s="2">
        <f ca="1">_xlfn.IFNA(MAX(ABS(INDIRECT("'" &amp; Q$2 &amp; "'!E" &amp; ROWS!Q95)-MEMORY!Q95*1000), ABS(INDIRECT("'" &amp; Q$2 &amp; "'!I" &amp; ROWS!Q95)-MEMORY!Q95*1000), ABS(INDIRECT("'" &amp; Q$2 &amp; "'!M" &amp; ROWS!Q95)-MEMORY!Q95*1000))/(MEMORY!Q95*1000), "")</f>
        <v>0</v>
      </c>
      <c r="R95" s="2">
        <f ca="1">_xlfn.IFNA(MAX(ABS(INDIRECT("'" &amp; R$2 &amp; "'!E" &amp; ROWS!R95)-MEMORY!R95*1000), ABS(INDIRECT("'" &amp; R$2 &amp; "'!I" &amp; ROWS!R95)-MEMORY!R95*1000), ABS(INDIRECT("'" &amp; R$2 &amp; "'!M" &amp; ROWS!R95)-MEMORY!R95*1000))/(MEMORY!R95*1000), "")</f>
        <v>0</v>
      </c>
      <c r="S95" s="2">
        <f ca="1">_xlfn.IFNA(MAX(ABS(INDIRECT("'" &amp; S$2 &amp; "'!E" &amp; ROWS!S95)-MEMORY!S95*1000), ABS(INDIRECT("'" &amp; S$2 &amp; "'!I" &amp; ROWS!S95)-MEMORY!S95*1000), ABS(INDIRECT("'" &amp; S$2 &amp; "'!M" &amp; ROWS!S95)-MEMORY!S95*1000))/(MEMORY!S95*1000), "")</f>
        <v>0</v>
      </c>
      <c r="T95" s="2">
        <f ca="1">_xlfn.IFNA(MAX(ABS(INDIRECT("'" &amp; T$2 &amp; "'!E" &amp; ROWS!T95)-MEMORY!T95*1000), ABS(INDIRECT("'" &amp; T$2 &amp; "'!I" &amp; ROWS!T95)-MEMORY!T95*1000), ABS(INDIRECT("'" &amp; T$2 &amp; "'!M" &amp; ROWS!T95)-MEMORY!T95*1000))/(MEMORY!T95*1000), "")</f>
        <v>0</v>
      </c>
      <c r="U95" s="2" t="str">
        <f ca="1">_xlfn.IFNA(MAX(ABS(INDIRECT("'" &amp; U$2 &amp; "'!E" &amp; ROWS!U95)-MEMORY!U95*1000), ABS(INDIRECT("'" &amp; U$2 &amp; "'!I" &amp; ROWS!U95)-MEMORY!U95*1000), ABS(INDIRECT("'" &amp; U$2 &amp; "'!M" &amp; ROWS!U95)-MEMORY!U95*1000))/(MEMORY!U95*1000), "")</f>
        <v/>
      </c>
      <c r="V95" s="2" t="str">
        <f ca="1">_xlfn.IFNA(MAX(ABS(INDIRECT("'" &amp; V$2 &amp; "'!E" &amp; ROWS!V95)-MEMORY!V95*1000), ABS(INDIRECT("'" &amp; V$2 &amp; "'!I" &amp; ROWS!V95)-MEMORY!V95*1000), ABS(INDIRECT("'" &amp; V$2 &amp; "'!M" &amp; ROWS!V95)-MEMORY!V95*1000))/(MEMORY!V95*1000), "")</f>
        <v/>
      </c>
      <c r="W95" s="2" t="str">
        <f ca="1">_xlfn.IFNA(MAX(ABS(INDIRECT("'" &amp; W$2 &amp; "'!E" &amp; ROWS!W95)-MEMORY!W95*1000), ABS(INDIRECT("'" &amp; W$2 &amp; "'!I" &amp; ROWS!W95)-MEMORY!W95*1000), ABS(INDIRECT("'" &amp; W$2 &amp; "'!M" &amp; ROWS!W95)-MEMORY!W95*1000))/(MEMORY!W95*1000), "")</f>
        <v/>
      </c>
      <c r="X95" s="2">
        <f ca="1">_xlfn.IFNA(MAX(ABS(INDIRECT("'" &amp; X$2 &amp; "'!E" &amp; ROWS!X95)-MEMORY!X95*1000), ABS(INDIRECT("'" &amp; X$2 &amp; "'!I" &amp; ROWS!X95)-MEMORY!X95*1000), ABS(INDIRECT("'" &amp; X$2 &amp; "'!M" &amp; ROWS!X95)-MEMORY!X95*1000))/(MEMORY!X95*1000), "")</f>
        <v>0</v>
      </c>
      <c r="Y95" s="2">
        <f ca="1">_xlfn.IFNA(MAX(ABS(INDIRECT("'" &amp; Y$2 &amp; "'!E" &amp; ROWS!Y95)-MEMORY!Y95*1000), ABS(INDIRECT("'" &amp; Y$2 &amp; "'!I" &amp; ROWS!Y95)-MEMORY!Y95*1000), ABS(INDIRECT("'" &amp; Y$2 &amp; "'!M" &amp; ROWS!Y95)-MEMORY!Y95*1000))/(MEMORY!Y95*1000), "")</f>
        <v>0</v>
      </c>
    </row>
    <row r="96" spans="1:25" x14ac:dyDescent="0.25">
      <c r="A96" t="str">
        <f>METRICS!A95</f>
        <v>tupleMember</v>
      </c>
      <c r="B96" s="2">
        <f ca="1">_xlfn.IFNA(MAX(ABS(INDIRECT("'" &amp; B$2 &amp; "'!E" &amp; ROWS!B96)-MEMORY!B96*1000), ABS(INDIRECT("'" &amp; B$2 &amp; "'!I" &amp; ROWS!B96)-MEMORY!B96*1000), ABS(INDIRECT("'" &amp; B$2 &amp; "'!M" &amp; ROWS!B96)-MEMORY!B96*1000))/(MEMORY!B96*1000), "")</f>
        <v>0</v>
      </c>
      <c r="C96" s="2">
        <f ca="1">_xlfn.IFNA(MAX(ABS(INDIRECT("'" &amp; C$2 &amp; "'!E" &amp; ROWS!C96)-MEMORY!C96*1000), ABS(INDIRECT("'" &amp; C$2 &amp; "'!I" &amp; ROWS!C96)-MEMORY!C96*1000), ABS(INDIRECT("'" &amp; C$2 &amp; "'!M" &amp; ROWS!C96)-MEMORY!C96*1000))/(MEMORY!C96*1000), "")</f>
        <v>0</v>
      </c>
      <c r="D96" s="2">
        <f ca="1">_xlfn.IFNA(MAX(ABS(INDIRECT("'" &amp; D$2 &amp; "'!E" &amp; ROWS!D96)-MEMORY!D96*1000), ABS(INDIRECT("'" &amp; D$2 &amp; "'!I" &amp; ROWS!D96)-MEMORY!D96*1000), ABS(INDIRECT("'" &amp; D$2 &amp; "'!M" &amp; ROWS!D96)-MEMORY!D96*1000))/(MEMORY!D96*1000), "")</f>
        <v>0</v>
      </c>
      <c r="E96" s="2">
        <f ca="1">_xlfn.IFNA(MAX(ABS(INDIRECT("'" &amp; E$2 &amp; "'!E" &amp; ROWS!E96)-MEMORY!E96*1000), ABS(INDIRECT("'" &amp; E$2 &amp; "'!I" &amp; ROWS!E96)-MEMORY!E96*1000), ABS(INDIRECT("'" &amp; E$2 &amp; "'!M" &amp; ROWS!E96)-MEMORY!E96*1000))/(MEMORY!E96*1000), "")</f>
        <v>0</v>
      </c>
      <c r="F96" s="2">
        <f ca="1">_xlfn.IFNA(MAX(ABS(INDIRECT("'" &amp; F$2 &amp; "'!E" &amp; ROWS!F96)-MEMORY!F96*1000), ABS(INDIRECT("'" &amp; F$2 &amp; "'!I" &amp; ROWS!F96)-MEMORY!F96*1000), ABS(INDIRECT("'" &amp; F$2 &amp; "'!M" &amp; ROWS!F96)-MEMORY!F96*1000))/(MEMORY!F96*1000), "")</f>
        <v>0</v>
      </c>
      <c r="G96" s="2">
        <f ca="1">_xlfn.IFNA(MAX(ABS(INDIRECT("'" &amp; G$2 &amp; "'!E" &amp; ROWS!G96)-MEMORY!G96*1000), ABS(INDIRECT("'" &amp; G$2 &amp; "'!I" &amp; ROWS!G96)-MEMORY!G96*1000), ABS(INDIRECT("'" &amp; G$2 &amp; "'!M" &amp; ROWS!G96)-MEMORY!G96*1000))/(MEMORY!G96*1000), "")</f>
        <v>0</v>
      </c>
      <c r="H96" s="2">
        <f ca="1">_xlfn.IFNA(MAX(ABS(INDIRECT("'" &amp; H$2 &amp; "'!E" &amp; ROWS!H96)-MEMORY!H96*1000), ABS(INDIRECT("'" &amp; H$2 &amp; "'!I" &amp; ROWS!H96)-MEMORY!H96*1000), ABS(INDIRECT("'" &amp; H$2 &amp; "'!M" &amp; ROWS!H96)-MEMORY!H96*1000))/(MEMORY!H96*1000), "")</f>
        <v>0</v>
      </c>
      <c r="I96" s="2">
        <f ca="1">_xlfn.IFNA(MAX(ABS(INDIRECT("'" &amp; I$2 &amp; "'!E" &amp; ROWS!I96)-MEMORY!I96*1000), ABS(INDIRECT("'" &amp; I$2 &amp; "'!I" &amp; ROWS!I96)-MEMORY!I96*1000), ABS(INDIRECT("'" &amp; I$2 &amp; "'!M" &amp; ROWS!I96)-MEMORY!I96*1000))/(MEMORY!I96*1000), "")</f>
        <v>0</v>
      </c>
      <c r="J96" s="2">
        <f ca="1">_xlfn.IFNA(MAX(ABS(INDIRECT("'" &amp; J$2 &amp; "'!E" &amp; ROWS!J96)-MEMORY!J96*1000), ABS(INDIRECT("'" &amp; J$2 &amp; "'!I" &amp; ROWS!J96)-MEMORY!J96*1000), ABS(INDIRECT("'" &amp; J$2 &amp; "'!M" &amp; ROWS!J96)-MEMORY!J96*1000))/(MEMORY!J96*1000), "")</f>
        <v>0</v>
      </c>
      <c r="K96" s="2">
        <f ca="1">_xlfn.IFNA(MAX(ABS(INDIRECT("'" &amp; K$2 &amp; "'!E" &amp; ROWS!K96)-MEMORY!K96*1000), ABS(INDIRECT("'" &amp; K$2 &amp; "'!I" &amp; ROWS!K96)-MEMORY!K96*1000), ABS(INDIRECT("'" &amp; K$2 &amp; "'!M" &amp; ROWS!K96)-MEMORY!K96*1000))/(MEMORY!K96*1000), "")</f>
        <v>0</v>
      </c>
      <c r="L96" s="2">
        <f ca="1">_xlfn.IFNA(MAX(ABS(INDIRECT("'" &amp; L$2 &amp; "'!E" &amp; ROWS!L96)-MEMORY!L96*1000), ABS(INDIRECT("'" &amp; L$2 &amp; "'!I" &amp; ROWS!L96)-MEMORY!L96*1000), ABS(INDIRECT("'" &amp; L$2 &amp; "'!M" &amp; ROWS!L96)-MEMORY!L96*1000))/(MEMORY!L96*1000), "")</f>
        <v>0</v>
      </c>
      <c r="M96" s="2">
        <f ca="1">_xlfn.IFNA(MAX(ABS(INDIRECT("'" &amp; M$2 &amp; "'!E" &amp; ROWS!M96)-MEMORY!M96*1000), ABS(INDIRECT("'" &amp; M$2 &amp; "'!I" &amp; ROWS!M96)-MEMORY!M96*1000), ABS(INDIRECT("'" &amp; M$2 &amp; "'!M" &amp; ROWS!M96)-MEMORY!M96*1000))/(MEMORY!M96*1000), "")</f>
        <v>0</v>
      </c>
      <c r="N96" s="2">
        <f ca="1">_xlfn.IFNA(MAX(ABS(INDIRECT("'" &amp; N$2 &amp; "'!E" &amp; ROWS!N96)-MEMORY!N96*1000), ABS(INDIRECT("'" &amp; N$2 &amp; "'!I" &amp; ROWS!N96)-MEMORY!N96*1000), ABS(INDIRECT("'" &amp; N$2 &amp; "'!M" &amp; ROWS!N96)-MEMORY!N96*1000))/(MEMORY!N96*1000), "")</f>
        <v>0</v>
      </c>
      <c r="O96" s="2">
        <f ca="1">_xlfn.IFNA(MAX(ABS(INDIRECT("'" &amp; O$2 &amp; "'!E" &amp; ROWS!O96)-MEMORY!O96*1000), ABS(INDIRECT("'" &amp; O$2 &amp; "'!I" &amp; ROWS!O96)-MEMORY!O96*1000), ABS(INDIRECT("'" &amp; O$2 &amp; "'!M" &amp; ROWS!O96)-MEMORY!O96*1000))/(MEMORY!O96*1000), "")</f>
        <v>0</v>
      </c>
      <c r="P96" s="2">
        <f ca="1">_xlfn.IFNA(MAX(ABS(INDIRECT("'" &amp; P$2 &amp; "'!E" &amp; ROWS!P96)-MEMORY!P96*1000), ABS(INDIRECT("'" &amp; P$2 &amp; "'!I" &amp; ROWS!P96)-MEMORY!P96*1000), ABS(INDIRECT("'" &amp; P$2 &amp; "'!M" &amp; ROWS!P96)-MEMORY!P96*1000))/(MEMORY!P96*1000), "")</f>
        <v>0</v>
      </c>
      <c r="Q96" s="2">
        <f ca="1">_xlfn.IFNA(MAX(ABS(INDIRECT("'" &amp; Q$2 &amp; "'!E" &amp; ROWS!Q96)-MEMORY!Q96*1000), ABS(INDIRECT("'" &amp; Q$2 &amp; "'!I" &amp; ROWS!Q96)-MEMORY!Q96*1000), ABS(INDIRECT("'" &amp; Q$2 &amp; "'!M" &amp; ROWS!Q96)-MEMORY!Q96*1000))/(MEMORY!Q96*1000), "")</f>
        <v>0</v>
      </c>
      <c r="R96" s="2">
        <f ca="1">_xlfn.IFNA(MAX(ABS(INDIRECT("'" &amp; R$2 &amp; "'!E" &amp; ROWS!R96)-MEMORY!R96*1000), ABS(INDIRECT("'" &amp; R$2 &amp; "'!I" &amp; ROWS!R96)-MEMORY!R96*1000), ABS(INDIRECT("'" &amp; R$2 &amp; "'!M" &amp; ROWS!R96)-MEMORY!R96*1000))/(MEMORY!R96*1000), "")</f>
        <v>0</v>
      </c>
      <c r="S96" s="2">
        <f ca="1">_xlfn.IFNA(MAX(ABS(INDIRECT("'" &amp; S$2 &amp; "'!E" &amp; ROWS!S96)-MEMORY!S96*1000), ABS(INDIRECT("'" &amp; S$2 &amp; "'!I" &amp; ROWS!S96)-MEMORY!S96*1000), ABS(INDIRECT("'" &amp; S$2 &amp; "'!M" &amp; ROWS!S96)-MEMORY!S96*1000))/(MEMORY!S96*1000), "")</f>
        <v>0</v>
      </c>
      <c r="T96" s="2">
        <f ca="1">_xlfn.IFNA(MAX(ABS(INDIRECT("'" &amp; T$2 &amp; "'!E" &amp; ROWS!T96)-MEMORY!T96*1000), ABS(INDIRECT("'" &amp; T$2 &amp; "'!I" &amp; ROWS!T96)-MEMORY!T96*1000), ABS(INDIRECT("'" &amp; T$2 &amp; "'!M" &amp; ROWS!T96)-MEMORY!T96*1000))/(MEMORY!T96*1000), "")</f>
        <v>0</v>
      </c>
      <c r="U96" s="2">
        <f ca="1">_xlfn.IFNA(MAX(ABS(INDIRECT("'" &amp; U$2 &amp; "'!E" &amp; ROWS!U96)-MEMORY!U96*1000), ABS(INDIRECT("'" &amp; U$2 &amp; "'!I" &amp; ROWS!U96)-MEMORY!U96*1000), ABS(INDIRECT("'" &amp; U$2 &amp; "'!M" &amp; ROWS!U96)-MEMORY!U96*1000))/(MEMORY!U96*1000), "")</f>
        <v>0</v>
      </c>
      <c r="V96" s="2">
        <f ca="1">_xlfn.IFNA(MAX(ABS(INDIRECT("'" &amp; V$2 &amp; "'!E" &amp; ROWS!V96)-MEMORY!V96*1000), ABS(INDIRECT("'" &amp; V$2 &amp; "'!I" &amp; ROWS!V96)-MEMORY!V96*1000), ABS(INDIRECT("'" &amp; V$2 &amp; "'!M" &amp; ROWS!V96)-MEMORY!V96*1000))/(MEMORY!V96*1000), "")</f>
        <v>0</v>
      </c>
      <c r="W96" s="2">
        <f ca="1">_xlfn.IFNA(MAX(ABS(INDIRECT("'" &amp; W$2 &amp; "'!E" &amp; ROWS!W96)-MEMORY!W96*1000), ABS(INDIRECT("'" &amp; W$2 &amp; "'!I" &amp; ROWS!W96)-MEMORY!W96*1000), ABS(INDIRECT("'" &amp; W$2 &amp; "'!M" &amp; ROWS!W96)-MEMORY!W96*1000))/(MEMORY!W96*1000), "")</f>
        <v>0</v>
      </c>
      <c r="X96" s="2">
        <f ca="1">_xlfn.IFNA(MAX(ABS(INDIRECT("'" &amp; X$2 &amp; "'!E" &amp; ROWS!X96)-MEMORY!X96*1000), ABS(INDIRECT("'" &amp; X$2 &amp; "'!I" &amp; ROWS!X96)-MEMORY!X96*1000), ABS(INDIRECT("'" &amp; X$2 &amp; "'!M" &amp; ROWS!X96)-MEMORY!X96*1000))/(MEMORY!X96*1000), "")</f>
        <v>0</v>
      </c>
      <c r="Y96" s="2">
        <f ca="1">_xlfn.IFNA(MAX(ABS(INDIRECT("'" &amp; Y$2 &amp; "'!E" &amp; ROWS!Y96)-MEMORY!Y96*1000), ABS(INDIRECT("'" &amp; Y$2 &amp; "'!I" &amp; ROWS!Y96)-MEMORY!Y96*1000), ABS(INDIRECT("'" &amp; Y$2 &amp; "'!M" &amp; ROWS!Y96)-MEMORY!Y96*1000))/(MEMORY!Y96*1000), "")</f>
        <v>0</v>
      </c>
    </row>
    <row r="97" spans="1:25" x14ac:dyDescent="0.25">
      <c r="A97" t="str">
        <f>METRICS!A96</f>
        <v>tuplePolymorphism</v>
      </c>
      <c r="B97" s="2">
        <f ca="1">_xlfn.IFNA(MAX(ABS(INDIRECT("'" &amp; B$2 &amp; "'!E" &amp; ROWS!B97)-MEMORY!B97*1000), ABS(INDIRECT("'" &amp; B$2 &amp; "'!I" &amp; ROWS!B97)-MEMORY!B97*1000), ABS(INDIRECT("'" &amp; B$2 &amp; "'!M" &amp; ROWS!B97)-MEMORY!B97*1000))/(MEMORY!B97*1000), "")</f>
        <v>0</v>
      </c>
      <c r="C97" s="2">
        <f ca="1">_xlfn.IFNA(MAX(ABS(INDIRECT("'" &amp; C$2 &amp; "'!E" &amp; ROWS!C97)-MEMORY!C97*1000), ABS(INDIRECT("'" &amp; C$2 &amp; "'!I" &amp; ROWS!C97)-MEMORY!C97*1000), ABS(INDIRECT("'" &amp; C$2 &amp; "'!M" &amp; ROWS!C97)-MEMORY!C97*1000))/(MEMORY!C97*1000), "")</f>
        <v>0</v>
      </c>
      <c r="D97" s="2">
        <f ca="1">_xlfn.IFNA(MAX(ABS(INDIRECT("'" &amp; D$2 &amp; "'!E" &amp; ROWS!D97)-MEMORY!D97*1000), ABS(INDIRECT("'" &amp; D$2 &amp; "'!I" &amp; ROWS!D97)-MEMORY!D97*1000), ABS(INDIRECT("'" &amp; D$2 &amp; "'!M" &amp; ROWS!D97)-MEMORY!D97*1000))/(MEMORY!D97*1000), "")</f>
        <v>0</v>
      </c>
      <c r="E97" s="2">
        <f ca="1">_xlfn.IFNA(MAX(ABS(INDIRECT("'" &amp; E$2 &amp; "'!E" &amp; ROWS!E97)-MEMORY!E97*1000), ABS(INDIRECT("'" &amp; E$2 &amp; "'!I" &amp; ROWS!E97)-MEMORY!E97*1000), ABS(INDIRECT("'" &amp; E$2 &amp; "'!M" &amp; ROWS!E97)-MEMORY!E97*1000))/(MEMORY!E97*1000), "")</f>
        <v>0</v>
      </c>
      <c r="F97" s="2">
        <f ca="1">_xlfn.IFNA(MAX(ABS(INDIRECT("'" &amp; F$2 &amp; "'!E" &amp; ROWS!F97)-MEMORY!F97*1000), ABS(INDIRECT("'" &amp; F$2 &amp; "'!I" &amp; ROWS!F97)-MEMORY!F97*1000), ABS(INDIRECT("'" &amp; F$2 &amp; "'!M" &amp; ROWS!F97)-MEMORY!F97*1000))/(MEMORY!F97*1000), "")</f>
        <v>0</v>
      </c>
      <c r="G97" s="2">
        <f ca="1">_xlfn.IFNA(MAX(ABS(INDIRECT("'" &amp; G$2 &amp; "'!E" &amp; ROWS!G97)-MEMORY!G97*1000), ABS(INDIRECT("'" &amp; G$2 &amp; "'!I" &amp; ROWS!G97)-MEMORY!G97*1000), ABS(INDIRECT("'" &amp; G$2 &amp; "'!M" &amp; ROWS!G97)-MEMORY!G97*1000))/(MEMORY!G97*1000), "")</f>
        <v>0</v>
      </c>
      <c r="H97" s="2">
        <f ca="1">_xlfn.IFNA(MAX(ABS(INDIRECT("'" &amp; H$2 &amp; "'!E" &amp; ROWS!H97)-MEMORY!H97*1000), ABS(INDIRECT("'" &amp; H$2 &amp; "'!I" &amp; ROWS!H97)-MEMORY!H97*1000), ABS(INDIRECT("'" &amp; H$2 &amp; "'!M" &amp; ROWS!H97)-MEMORY!H97*1000))/(MEMORY!H97*1000), "")</f>
        <v>0</v>
      </c>
      <c r="I97" s="2">
        <f ca="1">_xlfn.IFNA(MAX(ABS(INDIRECT("'" &amp; I$2 &amp; "'!E" &amp; ROWS!I97)-MEMORY!I97*1000), ABS(INDIRECT("'" &amp; I$2 &amp; "'!I" &amp; ROWS!I97)-MEMORY!I97*1000), ABS(INDIRECT("'" &amp; I$2 &amp; "'!M" &amp; ROWS!I97)-MEMORY!I97*1000))/(MEMORY!I97*1000), "")</f>
        <v>0</v>
      </c>
      <c r="J97" s="2">
        <f ca="1">_xlfn.IFNA(MAX(ABS(INDIRECT("'" &amp; J$2 &amp; "'!E" &amp; ROWS!J97)-MEMORY!J97*1000), ABS(INDIRECT("'" &amp; J$2 &amp; "'!I" &amp; ROWS!J97)-MEMORY!J97*1000), ABS(INDIRECT("'" &amp; J$2 &amp; "'!M" &amp; ROWS!J97)-MEMORY!J97*1000))/(MEMORY!J97*1000), "")</f>
        <v>0</v>
      </c>
      <c r="K97" s="2" t="str">
        <f ca="1">_xlfn.IFNA(MAX(ABS(INDIRECT("'" &amp; K$2 &amp; "'!E" &amp; ROWS!K97)-MEMORY!K97*1000), ABS(INDIRECT("'" &amp; K$2 &amp; "'!I" &amp; ROWS!K97)-MEMORY!K97*1000), ABS(INDIRECT("'" &amp; K$2 &amp; "'!M" &amp; ROWS!K97)-MEMORY!K97*1000))/(MEMORY!K97*1000), "")</f>
        <v/>
      </c>
      <c r="L97" s="2">
        <f ca="1">_xlfn.IFNA(MAX(ABS(INDIRECT("'" &amp; L$2 &amp; "'!E" &amp; ROWS!L97)-MEMORY!L97*1000), ABS(INDIRECT("'" &amp; L$2 &amp; "'!I" &amp; ROWS!L97)-MEMORY!L97*1000), ABS(INDIRECT("'" &amp; L$2 &amp; "'!M" &amp; ROWS!L97)-MEMORY!L97*1000))/(MEMORY!L97*1000), "")</f>
        <v>0</v>
      </c>
      <c r="M97" s="2">
        <f ca="1">_xlfn.IFNA(MAX(ABS(INDIRECT("'" &amp; M$2 &amp; "'!E" &amp; ROWS!M97)-MEMORY!M97*1000), ABS(INDIRECT("'" &amp; M$2 &amp; "'!I" &amp; ROWS!M97)-MEMORY!M97*1000), ABS(INDIRECT("'" &amp; M$2 &amp; "'!M" &amp; ROWS!M97)-MEMORY!M97*1000))/(MEMORY!M97*1000), "")</f>
        <v>0</v>
      </c>
      <c r="N97" s="2">
        <f ca="1">_xlfn.IFNA(MAX(ABS(INDIRECT("'" &amp; N$2 &amp; "'!E" &amp; ROWS!N97)-MEMORY!N97*1000), ABS(INDIRECT("'" &amp; N$2 &amp; "'!I" &amp; ROWS!N97)-MEMORY!N97*1000), ABS(INDIRECT("'" &amp; N$2 &amp; "'!M" &amp; ROWS!N97)-MEMORY!N97*1000))/(MEMORY!N97*1000), "")</f>
        <v>0</v>
      </c>
      <c r="O97" s="2">
        <f ca="1">_xlfn.IFNA(MAX(ABS(INDIRECT("'" &amp; O$2 &amp; "'!E" &amp; ROWS!O97)-MEMORY!O97*1000), ABS(INDIRECT("'" &amp; O$2 &amp; "'!I" &amp; ROWS!O97)-MEMORY!O97*1000), ABS(INDIRECT("'" &amp; O$2 &amp; "'!M" &amp; ROWS!O97)-MEMORY!O97*1000))/(MEMORY!O97*1000), "")</f>
        <v>0</v>
      </c>
      <c r="P97" s="2">
        <f ca="1">_xlfn.IFNA(MAX(ABS(INDIRECT("'" &amp; P$2 &amp; "'!E" &amp; ROWS!P97)-MEMORY!P97*1000), ABS(INDIRECT("'" &amp; P$2 &amp; "'!I" &amp; ROWS!P97)-MEMORY!P97*1000), ABS(INDIRECT("'" &amp; P$2 &amp; "'!M" &amp; ROWS!P97)-MEMORY!P97*1000))/(MEMORY!P97*1000), "")</f>
        <v>0</v>
      </c>
      <c r="Q97" s="2">
        <f ca="1">_xlfn.IFNA(MAX(ABS(INDIRECT("'" &amp; Q$2 &amp; "'!E" &amp; ROWS!Q97)-MEMORY!Q97*1000), ABS(INDIRECT("'" &amp; Q$2 &amp; "'!I" &amp; ROWS!Q97)-MEMORY!Q97*1000), ABS(INDIRECT("'" &amp; Q$2 &amp; "'!M" &amp; ROWS!Q97)-MEMORY!Q97*1000))/(MEMORY!Q97*1000), "")</f>
        <v>0</v>
      </c>
      <c r="R97" s="2">
        <f ca="1">_xlfn.IFNA(MAX(ABS(INDIRECT("'" &amp; R$2 &amp; "'!E" &amp; ROWS!R97)-MEMORY!R97*1000), ABS(INDIRECT("'" &amp; R$2 &amp; "'!I" &amp; ROWS!R97)-MEMORY!R97*1000), ABS(INDIRECT("'" &amp; R$2 &amp; "'!M" &amp; ROWS!R97)-MEMORY!R97*1000))/(MEMORY!R97*1000), "")</f>
        <v>0</v>
      </c>
      <c r="S97" s="2" t="str">
        <f ca="1">_xlfn.IFNA(MAX(ABS(INDIRECT("'" &amp; S$2 &amp; "'!E" &amp; ROWS!S97)-MEMORY!S97*1000), ABS(INDIRECT("'" &amp; S$2 &amp; "'!I" &amp; ROWS!S97)-MEMORY!S97*1000), ABS(INDIRECT("'" &amp; S$2 &amp; "'!M" &amp; ROWS!S97)-MEMORY!S97*1000))/(MEMORY!S97*1000), "")</f>
        <v/>
      </c>
      <c r="T97" s="2">
        <f ca="1">_xlfn.IFNA(MAX(ABS(INDIRECT("'" &amp; T$2 &amp; "'!E" &amp; ROWS!T97)-MEMORY!T97*1000), ABS(INDIRECT("'" &amp; T$2 &amp; "'!I" &amp; ROWS!T97)-MEMORY!T97*1000), ABS(INDIRECT("'" &amp; T$2 &amp; "'!M" &amp; ROWS!T97)-MEMORY!T97*1000))/(MEMORY!T97*1000), "")</f>
        <v>0</v>
      </c>
      <c r="U97" s="2">
        <f ca="1">_xlfn.IFNA(MAX(ABS(INDIRECT("'" &amp; U$2 &amp; "'!E" &amp; ROWS!U97)-MEMORY!U97*1000), ABS(INDIRECT("'" &amp; U$2 &amp; "'!I" &amp; ROWS!U97)-MEMORY!U97*1000), ABS(INDIRECT("'" &amp; U$2 &amp; "'!M" &amp; ROWS!U97)-MEMORY!U97*1000))/(MEMORY!U97*1000), "")</f>
        <v>0</v>
      </c>
      <c r="V97" s="2">
        <f ca="1">_xlfn.IFNA(MAX(ABS(INDIRECT("'" &amp; V$2 &amp; "'!E" &amp; ROWS!V97)-MEMORY!V97*1000), ABS(INDIRECT("'" &amp; V$2 &amp; "'!I" &amp; ROWS!V97)-MEMORY!V97*1000), ABS(INDIRECT("'" &amp; V$2 &amp; "'!M" &amp; ROWS!V97)-MEMORY!V97*1000))/(MEMORY!V97*1000), "")</f>
        <v>0</v>
      </c>
      <c r="W97" s="2">
        <f ca="1">_xlfn.IFNA(MAX(ABS(INDIRECT("'" &amp; W$2 &amp; "'!E" &amp; ROWS!W97)-MEMORY!W97*1000), ABS(INDIRECT("'" &amp; W$2 &amp; "'!I" &amp; ROWS!W97)-MEMORY!W97*1000), ABS(INDIRECT("'" &amp; W$2 &amp; "'!M" &amp; ROWS!W97)-MEMORY!W97*1000))/(MEMORY!W97*1000), "")</f>
        <v>9.6571704490584258E-5</v>
      </c>
      <c r="X97" s="2">
        <f ca="1">_xlfn.IFNA(MAX(ABS(INDIRECT("'" &amp; X$2 &amp; "'!E" &amp; ROWS!X97)-MEMORY!X97*1000), ABS(INDIRECT("'" &amp; X$2 &amp; "'!I" &amp; ROWS!X97)-MEMORY!X97*1000), ABS(INDIRECT("'" &amp; X$2 &amp; "'!M" &amp; ROWS!X97)-MEMORY!X97*1000))/(MEMORY!X97*1000), "")</f>
        <v>0</v>
      </c>
      <c r="Y97" s="2">
        <f ca="1">_xlfn.IFNA(MAX(ABS(INDIRECT("'" &amp; Y$2 &amp; "'!E" &amp; ROWS!Y97)-MEMORY!Y97*1000), ABS(INDIRECT("'" &amp; Y$2 &amp; "'!I" &amp; ROWS!Y97)-MEMORY!Y97*1000), ABS(INDIRECT("'" &amp; Y$2 &amp; "'!M" &amp; ROWS!Y97)-MEMORY!Y97*1000))/(MEMORY!Y97*1000), "")</f>
        <v>0</v>
      </c>
    </row>
    <row r="98" spans="1:25" x14ac:dyDescent="0.25">
      <c r="A98" t="str">
        <f>METRICS!A97</f>
        <v>tupleVariadic</v>
      </c>
      <c r="B98" s="2">
        <f ca="1">_xlfn.IFNA(MAX(ABS(INDIRECT("'" &amp; B$2 &amp; "'!E" &amp; ROWS!B98)-MEMORY!B98*1000), ABS(INDIRECT("'" &amp; B$2 &amp; "'!I" &amp; ROWS!B98)-MEMORY!B98*1000), ABS(INDIRECT("'" &amp; B$2 &amp; "'!M" &amp; ROWS!B98)-MEMORY!B98*1000))/(MEMORY!B98*1000), "")</f>
        <v>0</v>
      </c>
      <c r="C98" s="2">
        <f ca="1">_xlfn.IFNA(MAX(ABS(INDIRECT("'" &amp; C$2 &amp; "'!E" &amp; ROWS!C98)-MEMORY!C98*1000), ABS(INDIRECT("'" &amp; C$2 &amp; "'!I" &amp; ROWS!C98)-MEMORY!C98*1000), ABS(INDIRECT("'" &amp; C$2 &amp; "'!M" &amp; ROWS!C98)-MEMORY!C98*1000))/(MEMORY!C98*1000), "")</f>
        <v>0</v>
      </c>
      <c r="D98" s="2">
        <f ca="1">_xlfn.IFNA(MAX(ABS(INDIRECT("'" &amp; D$2 &amp; "'!E" &amp; ROWS!D98)-MEMORY!D98*1000), ABS(INDIRECT("'" &amp; D$2 &amp; "'!I" &amp; ROWS!D98)-MEMORY!D98*1000), ABS(INDIRECT("'" &amp; D$2 &amp; "'!M" &amp; ROWS!D98)-MEMORY!D98*1000))/(MEMORY!D98*1000), "")</f>
        <v>0</v>
      </c>
      <c r="E98" s="2">
        <f ca="1">_xlfn.IFNA(MAX(ABS(INDIRECT("'" &amp; E$2 &amp; "'!E" &amp; ROWS!E98)-MEMORY!E98*1000), ABS(INDIRECT("'" &amp; E$2 &amp; "'!I" &amp; ROWS!E98)-MEMORY!E98*1000), ABS(INDIRECT("'" &amp; E$2 &amp; "'!M" &amp; ROWS!E98)-MEMORY!E98*1000))/(MEMORY!E98*1000), "")</f>
        <v>0</v>
      </c>
      <c r="F98" s="2">
        <f ca="1">_xlfn.IFNA(MAX(ABS(INDIRECT("'" &amp; F$2 &amp; "'!E" &amp; ROWS!F98)-MEMORY!F98*1000), ABS(INDIRECT("'" &amp; F$2 &amp; "'!I" &amp; ROWS!F98)-MEMORY!F98*1000), ABS(INDIRECT("'" &amp; F$2 &amp; "'!M" &amp; ROWS!F98)-MEMORY!F98*1000))/(MEMORY!F98*1000), "")</f>
        <v>0</v>
      </c>
      <c r="G98" s="2">
        <f ca="1">_xlfn.IFNA(MAX(ABS(INDIRECT("'" &amp; G$2 &amp; "'!E" &amp; ROWS!G98)-MEMORY!G98*1000), ABS(INDIRECT("'" &amp; G$2 &amp; "'!I" &amp; ROWS!G98)-MEMORY!G98*1000), ABS(INDIRECT("'" &amp; G$2 &amp; "'!M" &amp; ROWS!G98)-MEMORY!G98*1000))/(MEMORY!G98*1000), "")</f>
        <v>0</v>
      </c>
      <c r="H98" s="2">
        <f ca="1">_xlfn.IFNA(MAX(ABS(INDIRECT("'" &amp; H$2 &amp; "'!E" &amp; ROWS!H98)-MEMORY!H98*1000), ABS(INDIRECT("'" &amp; H$2 &amp; "'!I" &amp; ROWS!H98)-MEMORY!H98*1000), ABS(INDIRECT("'" &amp; H$2 &amp; "'!M" &amp; ROWS!H98)-MEMORY!H98*1000))/(MEMORY!H98*1000), "")</f>
        <v>0</v>
      </c>
      <c r="I98" s="2">
        <f ca="1">_xlfn.IFNA(MAX(ABS(INDIRECT("'" &amp; I$2 &amp; "'!E" &amp; ROWS!I98)-MEMORY!I98*1000), ABS(INDIRECT("'" &amp; I$2 &amp; "'!I" &amp; ROWS!I98)-MEMORY!I98*1000), ABS(INDIRECT("'" &amp; I$2 &amp; "'!M" &amp; ROWS!I98)-MEMORY!I98*1000))/(MEMORY!I98*1000), "")</f>
        <v>0</v>
      </c>
      <c r="J98" s="2">
        <f ca="1">_xlfn.IFNA(MAX(ABS(INDIRECT("'" &amp; J$2 &amp; "'!E" &amp; ROWS!J98)-MEMORY!J98*1000), ABS(INDIRECT("'" &amp; J$2 &amp; "'!I" &amp; ROWS!J98)-MEMORY!J98*1000), ABS(INDIRECT("'" &amp; J$2 &amp; "'!M" &amp; ROWS!J98)-MEMORY!J98*1000))/(MEMORY!J98*1000), "")</f>
        <v>0</v>
      </c>
      <c r="K98" s="2">
        <f ca="1">_xlfn.IFNA(MAX(ABS(INDIRECT("'" &amp; K$2 &amp; "'!E" &amp; ROWS!K98)-MEMORY!K98*1000), ABS(INDIRECT("'" &amp; K$2 &amp; "'!I" &amp; ROWS!K98)-MEMORY!K98*1000), ABS(INDIRECT("'" &amp; K$2 &amp; "'!M" &amp; ROWS!K98)-MEMORY!K98*1000))/(MEMORY!K98*1000), "")</f>
        <v>0</v>
      </c>
      <c r="L98" s="2">
        <f ca="1">_xlfn.IFNA(MAX(ABS(INDIRECT("'" &amp; L$2 &amp; "'!E" &amp; ROWS!L98)-MEMORY!L98*1000), ABS(INDIRECT("'" &amp; L$2 &amp; "'!I" &amp; ROWS!L98)-MEMORY!L98*1000), ABS(INDIRECT("'" &amp; L$2 &amp; "'!M" &amp; ROWS!L98)-MEMORY!L98*1000))/(MEMORY!L98*1000), "")</f>
        <v>0</v>
      </c>
      <c r="M98" s="2">
        <f ca="1">_xlfn.IFNA(MAX(ABS(INDIRECT("'" &amp; M$2 &amp; "'!E" &amp; ROWS!M98)-MEMORY!M98*1000), ABS(INDIRECT("'" &amp; M$2 &amp; "'!I" &amp; ROWS!M98)-MEMORY!M98*1000), ABS(INDIRECT("'" &amp; M$2 &amp; "'!M" &amp; ROWS!M98)-MEMORY!M98*1000))/(MEMORY!M98*1000), "")</f>
        <v>0</v>
      </c>
      <c r="N98" s="2">
        <f ca="1">_xlfn.IFNA(MAX(ABS(INDIRECT("'" &amp; N$2 &amp; "'!E" &amp; ROWS!N98)-MEMORY!N98*1000), ABS(INDIRECT("'" &amp; N$2 &amp; "'!I" &amp; ROWS!N98)-MEMORY!N98*1000), ABS(INDIRECT("'" &amp; N$2 &amp; "'!M" &amp; ROWS!N98)-MEMORY!N98*1000))/(MEMORY!N98*1000), "")</f>
        <v>0</v>
      </c>
      <c r="O98" s="2">
        <f ca="1">_xlfn.IFNA(MAX(ABS(INDIRECT("'" &amp; O$2 &amp; "'!E" &amp; ROWS!O98)-MEMORY!O98*1000), ABS(INDIRECT("'" &amp; O$2 &amp; "'!I" &amp; ROWS!O98)-MEMORY!O98*1000), ABS(INDIRECT("'" &amp; O$2 &amp; "'!M" &amp; ROWS!O98)-MEMORY!O98*1000))/(MEMORY!O98*1000), "")</f>
        <v>0</v>
      </c>
      <c r="P98" s="2">
        <f ca="1">_xlfn.IFNA(MAX(ABS(INDIRECT("'" &amp; P$2 &amp; "'!E" &amp; ROWS!P98)-MEMORY!P98*1000), ABS(INDIRECT("'" &amp; P$2 &amp; "'!I" &amp; ROWS!P98)-MEMORY!P98*1000), ABS(INDIRECT("'" &amp; P$2 &amp; "'!M" &amp; ROWS!P98)-MEMORY!P98*1000))/(MEMORY!P98*1000), "")</f>
        <v>0</v>
      </c>
      <c r="Q98" s="2">
        <f ca="1">_xlfn.IFNA(MAX(ABS(INDIRECT("'" &amp; Q$2 &amp; "'!E" &amp; ROWS!Q98)-MEMORY!Q98*1000), ABS(INDIRECT("'" &amp; Q$2 &amp; "'!I" &amp; ROWS!Q98)-MEMORY!Q98*1000), ABS(INDIRECT("'" &amp; Q$2 &amp; "'!M" &amp; ROWS!Q98)-MEMORY!Q98*1000))/(MEMORY!Q98*1000), "")</f>
        <v>0</v>
      </c>
      <c r="R98" s="2">
        <f ca="1">_xlfn.IFNA(MAX(ABS(INDIRECT("'" &amp; R$2 &amp; "'!E" &amp; ROWS!R98)-MEMORY!R98*1000), ABS(INDIRECT("'" &amp; R$2 &amp; "'!I" &amp; ROWS!R98)-MEMORY!R98*1000), ABS(INDIRECT("'" &amp; R$2 &amp; "'!M" &amp; ROWS!R98)-MEMORY!R98*1000))/(MEMORY!R98*1000), "")</f>
        <v>0</v>
      </c>
      <c r="S98" s="2">
        <f ca="1">_xlfn.IFNA(MAX(ABS(INDIRECT("'" &amp; S$2 &amp; "'!E" &amp; ROWS!S98)-MEMORY!S98*1000), ABS(INDIRECT("'" &amp; S$2 &amp; "'!I" &amp; ROWS!S98)-MEMORY!S98*1000), ABS(INDIRECT("'" &amp; S$2 &amp; "'!M" &amp; ROWS!S98)-MEMORY!S98*1000))/(MEMORY!S98*1000), "")</f>
        <v>0</v>
      </c>
      <c r="T98" s="2">
        <f ca="1">_xlfn.IFNA(MAX(ABS(INDIRECT("'" &amp; T$2 &amp; "'!E" &amp; ROWS!T98)-MEMORY!T98*1000), ABS(INDIRECT("'" &amp; T$2 &amp; "'!I" &amp; ROWS!T98)-MEMORY!T98*1000), ABS(INDIRECT("'" &amp; T$2 &amp; "'!M" &amp; ROWS!T98)-MEMORY!T98*1000))/(MEMORY!T98*1000), "")</f>
        <v>0</v>
      </c>
      <c r="U98" s="2">
        <f ca="1">_xlfn.IFNA(MAX(ABS(INDIRECT("'" &amp; U$2 &amp; "'!E" &amp; ROWS!U98)-MEMORY!U98*1000), ABS(INDIRECT("'" &amp; U$2 &amp; "'!I" &amp; ROWS!U98)-MEMORY!U98*1000), ABS(INDIRECT("'" &amp; U$2 &amp; "'!M" &amp; ROWS!U98)-MEMORY!U98*1000))/(MEMORY!U98*1000), "")</f>
        <v>0</v>
      </c>
      <c r="V98" s="2">
        <f ca="1">_xlfn.IFNA(MAX(ABS(INDIRECT("'" &amp; V$2 &amp; "'!E" &amp; ROWS!V98)-MEMORY!V98*1000), ABS(INDIRECT("'" &amp; V$2 &amp; "'!I" &amp; ROWS!V98)-MEMORY!V98*1000), ABS(INDIRECT("'" &amp; V$2 &amp; "'!M" &amp; ROWS!V98)-MEMORY!V98*1000))/(MEMORY!V98*1000), "")</f>
        <v>0</v>
      </c>
      <c r="W98" s="2">
        <f ca="1">_xlfn.IFNA(MAX(ABS(INDIRECT("'" &amp; W$2 &amp; "'!E" &amp; ROWS!W98)-MEMORY!W98*1000), ABS(INDIRECT("'" &amp; W$2 &amp; "'!I" &amp; ROWS!W98)-MEMORY!W98*1000), ABS(INDIRECT("'" &amp; W$2 &amp; "'!M" &amp; ROWS!W98)-MEMORY!W98*1000))/(MEMORY!W98*1000), "")</f>
        <v>0</v>
      </c>
      <c r="X98" s="2">
        <f ca="1">_xlfn.IFNA(MAX(ABS(INDIRECT("'" &amp; X$2 &amp; "'!E" &amp; ROWS!X98)-MEMORY!X98*1000), ABS(INDIRECT("'" &amp; X$2 &amp; "'!I" &amp; ROWS!X98)-MEMORY!X98*1000), ABS(INDIRECT("'" &amp; X$2 &amp; "'!M" &amp; ROWS!X98)-MEMORY!X98*1000))/(MEMORY!X98*1000), "")</f>
        <v>0</v>
      </c>
      <c r="Y98" s="2">
        <f ca="1">_xlfn.IFNA(MAX(ABS(INDIRECT("'" &amp; Y$2 &amp; "'!E" &amp; ROWS!Y98)-MEMORY!Y98*1000), ABS(INDIRECT("'" &amp; Y$2 &amp; "'!I" &amp; ROWS!Y98)-MEMORY!Y98*1000), ABS(INDIRECT("'" &amp; Y$2 &amp; "'!M" &amp; ROWS!Y98)-MEMORY!Y98*1000))/(MEMORY!Y98*1000), "")</f>
        <v>0</v>
      </c>
    </row>
    <row r="99" spans="1:25" x14ac:dyDescent="0.25">
      <c r="A99" t="str">
        <f>METRICS!A98</f>
        <v>typedefRedef</v>
      </c>
      <c r="B99" s="2">
        <f ca="1">_xlfn.IFNA(MAX(ABS(INDIRECT("'" &amp; B$2 &amp; "'!E" &amp; ROWS!B99)-MEMORY!B99*1000), ABS(INDIRECT("'" &amp; B$2 &amp; "'!I" &amp; ROWS!B99)-MEMORY!B99*1000), ABS(INDIRECT("'" &amp; B$2 &amp; "'!M" &amp; ROWS!B99)-MEMORY!B99*1000))/(MEMORY!B99*1000), "")</f>
        <v>0</v>
      </c>
      <c r="C99" s="2">
        <f ca="1">_xlfn.IFNA(MAX(ABS(INDIRECT("'" &amp; C$2 &amp; "'!E" &amp; ROWS!C99)-MEMORY!C99*1000), ABS(INDIRECT("'" &amp; C$2 &amp; "'!I" &amp; ROWS!C99)-MEMORY!C99*1000), ABS(INDIRECT("'" &amp; C$2 &amp; "'!M" &amp; ROWS!C99)-MEMORY!C99*1000))/(MEMORY!C99*1000), "")</f>
        <v>0</v>
      </c>
      <c r="D99" s="2">
        <f ca="1">_xlfn.IFNA(MAX(ABS(INDIRECT("'" &amp; D$2 &amp; "'!E" &amp; ROWS!D99)-MEMORY!D99*1000), ABS(INDIRECT("'" &amp; D$2 &amp; "'!I" &amp; ROWS!D99)-MEMORY!D99*1000), ABS(INDIRECT("'" &amp; D$2 &amp; "'!M" &amp; ROWS!D99)-MEMORY!D99*1000))/(MEMORY!D99*1000), "")</f>
        <v>0</v>
      </c>
      <c r="E99" s="2">
        <f ca="1">_xlfn.IFNA(MAX(ABS(INDIRECT("'" &amp; E$2 &amp; "'!E" &amp; ROWS!E99)-MEMORY!E99*1000), ABS(INDIRECT("'" &amp; E$2 &amp; "'!I" &amp; ROWS!E99)-MEMORY!E99*1000), ABS(INDIRECT("'" &amp; E$2 &amp; "'!M" &amp; ROWS!E99)-MEMORY!E99*1000))/(MEMORY!E99*1000), "")</f>
        <v>0</v>
      </c>
      <c r="F99" s="2">
        <f ca="1">_xlfn.IFNA(MAX(ABS(INDIRECT("'" &amp; F$2 &amp; "'!E" &amp; ROWS!F99)-MEMORY!F99*1000), ABS(INDIRECT("'" &amp; F$2 &amp; "'!I" &amp; ROWS!F99)-MEMORY!F99*1000), ABS(INDIRECT("'" &amp; F$2 &amp; "'!M" &amp; ROWS!F99)-MEMORY!F99*1000))/(MEMORY!F99*1000), "")</f>
        <v>0</v>
      </c>
      <c r="G99" s="2">
        <f ca="1">_xlfn.IFNA(MAX(ABS(INDIRECT("'" &amp; G$2 &amp; "'!E" &amp; ROWS!G99)-MEMORY!G99*1000), ABS(INDIRECT("'" &amp; G$2 &amp; "'!I" &amp; ROWS!G99)-MEMORY!G99*1000), ABS(INDIRECT("'" &amp; G$2 &amp; "'!M" &amp; ROWS!G99)-MEMORY!G99*1000))/(MEMORY!G99*1000), "")</f>
        <v>0</v>
      </c>
      <c r="H99" s="2">
        <f ca="1">_xlfn.IFNA(MAX(ABS(INDIRECT("'" &amp; H$2 &amp; "'!E" &amp; ROWS!H99)-MEMORY!H99*1000), ABS(INDIRECT("'" &amp; H$2 &amp; "'!I" &amp; ROWS!H99)-MEMORY!H99*1000), ABS(INDIRECT("'" &amp; H$2 &amp; "'!M" &amp; ROWS!H99)-MEMORY!H99*1000))/(MEMORY!H99*1000), "")</f>
        <v>0</v>
      </c>
      <c r="I99" s="2">
        <f ca="1">_xlfn.IFNA(MAX(ABS(INDIRECT("'" &amp; I$2 &amp; "'!E" &amp; ROWS!I99)-MEMORY!I99*1000), ABS(INDIRECT("'" &amp; I$2 &amp; "'!I" &amp; ROWS!I99)-MEMORY!I99*1000), ABS(INDIRECT("'" &amp; I$2 &amp; "'!M" &amp; ROWS!I99)-MEMORY!I99*1000))/(MEMORY!I99*1000), "")</f>
        <v>0</v>
      </c>
      <c r="J99" s="2">
        <f ca="1">_xlfn.IFNA(MAX(ABS(INDIRECT("'" &amp; J$2 &amp; "'!E" &amp; ROWS!J99)-MEMORY!J99*1000), ABS(INDIRECT("'" &amp; J$2 &amp; "'!I" &amp; ROWS!J99)-MEMORY!J99*1000), ABS(INDIRECT("'" &amp; J$2 &amp; "'!M" &amp; ROWS!J99)-MEMORY!J99*1000))/(MEMORY!J99*1000), "")</f>
        <v>0</v>
      </c>
      <c r="K99" s="2">
        <f ca="1">_xlfn.IFNA(MAX(ABS(INDIRECT("'" &amp; K$2 &amp; "'!E" &amp; ROWS!K99)-MEMORY!K99*1000), ABS(INDIRECT("'" &amp; K$2 &amp; "'!I" &amp; ROWS!K99)-MEMORY!K99*1000), ABS(INDIRECT("'" &amp; K$2 &amp; "'!M" &amp; ROWS!K99)-MEMORY!K99*1000))/(MEMORY!K99*1000), "")</f>
        <v>0</v>
      </c>
      <c r="L99" s="2">
        <f ca="1">_xlfn.IFNA(MAX(ABS(INDIRECT("'" &amp; L$2 &amp; "'!E" &amp; ROWS!L99)-MEMORY!L99*1000), ABS(INDIRECT("'" &amp; L$2 &amp; "'!I" &amp; ROWS!L99)-MEMORY!L99*1000), ABS(INDIRECT("'" &amp; L$2 &amp; "'!M" &amp; ROWS!L99)-MEMORY!L99*1000))/(MEMORY!L99*1000), "")</f>
        <v>0</v>
      </c>
      <c r="M99" s="2">
        <f ca="1">_xlfn.IFNA(MAX(ABS(INDIRECT("'" &amp; M$2 &amp; "'!E" &amp; ROWS!M99)-MEMORY!M99*1000), ABS(INDIRECT("'" &amp; M$2 &amp; "'!I" &amp; ROWS!M99)-MEMORY!M99*1000), ABS(INDIRECT("'" &amp; M$2 &amp; "'!M" &amp; ROWS!M99)-MEMORY!M99*1000))/(MEMORY!M99*1000), "")</f>
        <v>0</v>
      </c>
      <c r="N99" s="2">
        <f ca="1">_xlfn.IFNA(MAX(ABS(INDIRECT("'" &amp; N$2 &amp; "'!E" &amp; ROWS!N99)-MEMORY!N99*1000), ABS(INDIRECT("'" &amp; N$2 &amp; "'!I" &amp; ROWS!N99)-MEMORY!N99*1000), ABS(INDIRECT("'" &amp; N$2 &amp; "'!M" &amp; ROWS!N99)-MEMORY!N99*1000))/(MEMORY!N99*1000), "")</f>
        <v>0</v>
      </c>
      <c r="O99" s="2">
        <f ca="1">_xlfn.IFNA(MAX(ABS(INDIRECT("'" &amp; O$2 &amp; "'!E" &amp; ROWS!O99)-MEMORY!O99*1000), ABS(INDIRECT("'" &amp; O$2 &amp; "'!I" &amp; ROWS!O99)-MEMORY!O99*1000), ABS(INDIRECT("'" &amp; O$2 &amp; "'!M" &amp; ROWS!O99)-MEMORY!O99*1000))/(MEMORY!O99*1000), "")</f>
        <v>6.8352699931647305E-4</v>
      </c>
      <c r="P99" s="2">
        <f ca="1">_xlfn.IFNA(MAX(ABS(INDIRECT("'" &amp; P$2 &amp; "'!E" &amp; ROWS!P99)-MEMORY!P99*1000), ABS(INDIRECT("'" &amp; P$2 &amp; "'!I" &amp; ROWS!P99)-MEMORY!P99*1000), ABS(INDIRECT("'" &amp; P$2 &amp; "'!M" &amp; ROWS!P99)-MEMORY!P99*1000))/(MEMORY!P99*1000), "")</f>
        <v>0</v>
      </c>
      <c r="Q99" s="2">
        <f ca="1">_xlfn.IFNA(MAX(ABS(INDIRECT("'" &amp; Q$2 &amp; "'!E" &amp; ROWS!Q99)-MEMORY!Q99*1000), ABS(INDIRECT("'" &amp; Q$2 &amp; "'!I" &amp; ROWS!Q99)-MEMORY!Q99*1000), ABS(INDIRECT("'" &amp; Q$2 &amp; "'!M" &amp; ROWS!Q99)-MEMORY!Q99*1000))/(MEMORY!Q99*1000), "")</f>
        <v>0</v>
      </c>
      <c r="R99" s="2">
        <f ca="1">_xlfn.IFNA(MAX(ABS(INDIRECT("'" &amp; R$2 &amp; "'!E" &amp; ROWS!R99)-MEMORY!R99*1000), ABS(INDIRECT("'" &amp; R$2 &amp; "'!I" &amp; ROWS!R99)-MEMORY!R99*1000), ABS(INDIRECT("'" &amp; R$2 &amp; "'!M" &amp; ROWS!R99)-MEMORY!R99*1000))/(MEMORY!R99*1000), "")</f>
        <v>0</v>
      </c>
      <c r="S99" s="2">
        <f ca="1">_xlfn.IFNA(MAX(ABS(INDIRECT("'" &amp; S$2 &amp; "'!E" &amp; ROWS!S99)-MEMORY!S99*1000), ABS(INDIRECT("'" &amp; S$2 &amp; "'!I" &amp; ROWS!S99)-MEMORY!S99*1000), ABS(INDIRECT("'" &amp; S$2 &amp; "'!M" &amp; ROWS!S99)-MEMORY!S99*1000))/(MEMORY!S99*1000), "")</f>
        <v>0</v>
      </c>
      <c r="T99" s="2">
        <f ca="1">_xlfn.IFNA(MAX(ABS(INDIRECT("'" &amp; T$2 &amp; "'!E" &amp; ROWS!T99)-MEMORY!T99*1000), ABS(INDIRECT("'" &amp; T$2 &amp; "'!I" &amp; ROWS!T99)-MEMORY!T99*1000), ABS(INDIRECT("'" &amp; T$2 &amp; "'!M" &amp; ROWS!T99)-MEMORY!T99*1000))/(MEMORY!T99*1000), "")</f>
        <v>0</v>
      </c>
      <c r="U99" s="2">
        <f ca="1">_xlfn.IFNA(MAX(ABS(INDIRECT("'" &amp; U$2 &amp; "'!E" &amp; ROWS!U99)-MEMORY!U99*1000), ABS(INDIRECT("'" &amp; U$2 &amp; "'!I" &amp; ROWS!U99)-MEMORY!U99*1000), ABS(INDIRECT("'" &amp; U$2 &amp; "'!M" &amp; ROWS!U99)-MEMORY!U99*1000))/(MEMORY!U99*1000), "")</f>
        <v>0</v>
      </c>
      <c r="V99" s="2">
        <f ca="1">_xlfn.IFNA(MAX(ABS(INDIRECT("'" &amp; V$2 &amp; "'!E" &amp; ROWS!V99)-MEMORY!V99*1000), ABS(INDIRECT("'" &amp; V$2 &amp; "'!I" &amp; ROWS!V99)-MEMORY!V99*1000), ABS(INDIRECT("'" &amp; V$2 &amp; "'!M" &amp; ROWS!V99)-MEMORY!V99*1000))/(MEMORY!V99*1000), "")</f>
        <v>0</v>
      </c>
      <c r="W99" s="2">
        <f ca="1">_xlfn.IFNA(MAX(ABS(INDIRECT("'" &amp; W$2 &amp; "'!E" &amp; ROWS!W99)-MEMORY!W99*1000), ABS(INDIRECT("'" &amp; W$2 &amp; "'!I" &amp; ROWS!W99)-MEMORY!W99*1000), ABS(INDIRECT("'" &amp; W$2 &amp; "'!M" &amp; ROWS!W99)-MEMORY!W99*1000))/(MEMORY!W99*1000), "")</f>
        <v>0</v>
      </c>
      <c r="X99" s="2">
        <f ca="1">_xlfn.IFNA(MAX(ABS(INDIRECT("'" &amp; X$2 &amp; "'!E" &amp; ROWS!X99)-MEMORY!X99*1000), ABS(INDIRECT("'" &amp; X$2 &amp; "'!I" &amp; ROWS!X99)-MEMORY!X99*1000), ABS(INDIRECT("'" &amp; X$2 &amp; "'!M" &amp; ROWS!X99)-MEMORY!X99*1000))/(MEMORY!X99*1000), "")</f>
        <v>0</v>
      </c>
      <c r="Y99" s="2">
        <f ca="1">_xlfn.IFNA(MAX(ABS(INDIRECT("'" &amp; Y$2 &amp; "'!E" &amp; ROWS!Y99)-MEMORY!Y99*1000), ABS(INDIRECT("'" &amp; Y$2 &amp; "'!I" &amp; ROWS!Y99)-MEMORY!Y99*1000), ABS(INDIRECT("'" &amp; Y$2 &amp; "'!M" &amp; ROWS!Y99)-MEMORY!Y99*1000))/(MEMORY!Y99*1000), "")</f>
        <v>0</v>
      </c>
    </row>
    <row r="100" spans="1:25" x14ac:dyDescent="0.25">
      <c r="A100" t="str">
        <f>METRICS!A99</f>
        <v>typeof</v>
      </c>
      <c r="B100" s="2">
        <f ca="1">_xlfn.IFNA(MAX(ABS(INDIRECT("'" &amp; B$2 &amp; "'!E" &amp; ROWS!B100)-MEMORY!B100*1000), ABS(INDIRECT("'" &amp; B$2 &amp; "'!I" &amp; ROWS!B100)-MEMORY!B100*1000), ABS(INDIRECT("'" &amp; B$2 &amp; "'!M" &amp; ROWS!B100)-MEMORY!B100*1000))/(MEMORY!B100*1000), "")</f>
        <v>0</v>
      </c>
      <c r="C100" s="2">
        <f ca="1">_xlfn.IFNA(MAX(ABS(INDIRECT("'" &amp; C$2 &amp; "'!E" &amp; ROWS!C100)-MEMORY!C100*1000), ABS(INDIRECT("'" &amp; C$2 &amp; "'!I" &amp; ROWS!C100)-MEMORY!C100*1000), ABS(INDIRECT("'" &amp; C$2 &amp; "'!M" &amp; ROWS!C100)-MEMORY!C100*1000))/(MEMORY!C100*1000), "")</f>
        <v>0</v>
      </c>
      <c r="D100" s="2">
        <f ca="1">_xlfn.IFNA(MAX(ABS(INDIRECT("'" &amp; D$2 &amp; "'!E" &amp; ROWS!D100)-MEMORY!D100*1000), ABS(INDIRECT("'" &amp; D$2 &amp; "'!I" &amp; ROWS!D100)-MEMORY!D100*1000), ABS(INDIRECT("'" &amp; D$2 &amp; "'!M" &amp; ROWS!D100)-MEMORY!D100*1000))/(MEMORY!D100*1000), "")</f>
        <v>0</v>
      </c>
      <c r="E100" s="2">
        <f ca="1">_xlfn.IFNA(MAX(ABS(INDIRECT("'" &amp; E$2 &amp; "'!E" &amp; ROWS!E100)-MEMORY!E100*1000), ABS(INDIRECT("'" &amp; E$2 &amp; "'!I" &amp; ROWS!E100)-MEMORY!E100*1000), ABS(INDIRECT("'" &amp; E$2 &amp; "'!M" &amp; ROWS!E100)-MEMORY!E100*1000))/(MEMORY!E100*1000), "")</f>
        <v>0</v>
      </c>
      <c r="F100" s="2">
        <f ca="1">_xlfn.IFNA(MAX(ABS(INDIRECT("'" &amp; F$2 &amp; "'!E" &amp; ROWS!F100)-MEMORY!F100*1000), ABS(INDIRECT("'" &amp; F$2 &amp; "'!I" &amp; ROWS!F100)-MEMORY!F100*1000), ABS(INDIRECT("'" &amp; F$2 &amp; "'!M" &amp; ROWS!F100)-MEMORY!F100*1000))/(MEMORY!F100*1000), "")</f>
        <v>0</v>
      </c>
      <c r="G100" s="2">
        <f ca="1">_xlfn.IFNA(MAX(ABS(INDIRECT("'" &amp; G$2 &amp; "'!E" &amp; ROWS!G100)-MEMORY!G100*1000), ABS(INDIRECT("'" &amp; G$2 &amp; "'!I" &amp; ROWS!G100)-MEMORY!G100*1000), ABS(INDIRECT("'" &amp; G$2 &amp; "'!M" &amp; ROWS!G100)-MEMORY!G100*1000))/(MEMORY!G100*1000), "")</f>
        <v>0</v>
      </c>
      <c r="H100" s="2">
        <f ca="1">_xlfn.IFNA(MAX(ABS(INDIRECT("'" &amp; H$2 &amp; "'!E" &amp; ROWS!H100)-MEMORY!H100*1000), ABS(INDIRECT("'" &amp; H$2 &amp; "'!I" &amp; ROWS!H100)-MEMORY!H100*1000), ABS(INDIRECT("'" &amp; H$2 &amp; "'!M" &amp; ROWS!H100)-MEMORY!H100*1000))/(MEMORY!H100*1000), "")</f>
        <v>0</v>
      </c>
      <c r="I100" s="2">
        <f ca="1">_xlfn.IFNA(MAX(ABS(INDIRECT("'" &amp; I$2 &amp; "'!E" &amp; ROWS!I100)-MEMORY!I100*1000), ABS(INDIRECT("'" &amp; I$2 &amp; "'!I" &amp; ROWS!I100)-MEMORY!I100*1000), ABS(INDIRECT("'" &amp; I$2 &amp; "'!M" &amp; ROWS!I100)-MEMORY!I100*1000))/(MEMORY!I100*1000), "")</f>
        <v>2.248100355199856E-5</v>
      </c>
      <c r="J100" s="2">
        <f ca="1">_xlfn.IFNA(MAX(ABS(INDIRECT("'" &amp; J$2 &amp; "'!E" &amp; ROWS!J100)-MEMORY!J100*1000), ABS(INDIRECT("'" &amp; J$2 &amp; "'!I" &amp; ROWS!J100)-MEMORY!J100*1000), ABS(INDIRECT("'" &amp; J$2 &amp; "'!M" &amp; ROWS!J100)-MEMORY!J100*1000))/(MEMORY!J100*1000), "")</f>
        <v>0</v>
      </c>
      <c r="K100" s="2">
        <f ca="1">_xlfn.IFNA(MAX(ABS(INDIRECT("'" &amp; K$2 &amp; "'!E" &amp; ROWS!K100)-MEMORY!K100*1000), ABS(INDIRECT("'" &amp; K$2 &amp; "'!I" &amp; ROWS!K100)-MEMORY!K100*1000), ABS(INDIRECT("'" &amp; K$2 &amp; "'!M" &amp; ROWS!K100)-MEMORY!K100*1000))/(MEMORY!K100*1000), "")</f>
        <v>0</v>
      </c>
      <c r="L100" s="2">
        <f ca="1">_xlfn.IFNA(MAX(ABS(INDIRECT("'" &amp; L$2 &amp; "'!E" &amp; ROWS!L100)-MEMORY!L100*1000), ABS(INDIRECT("'" &amp; L$2 &amp; "'!I" &amp; ROWS!L100)-MEMORY!L100*1000), ABS(INDIRECT("'" &amp; L$2 &amp; "'!M" &amp; ROWS!L100)-MEMORY!L100*1000))/(MEMORY!L100*1000), "")</f>
        <v>0</v>
      </c>
      <c r="M100" s="2">
        <f ca="1">_xlfn.IFNA(MAX(ABS(INDIRECT("'" &amp; M$2 &amp; "'!E" &amp; ROWS!M100)-MEMORY!M100*1000), ABS(INDIRECT("'" &amp; M$2 &amp; "'!I" &amp; ROWS!M100)-MEMORY!M100*1000), ABS(INDIRECT("'" &amp; M$2 &amp; "'!M" &amp; ROWS!M100)-MEMORY!M100*1000))/(MEMORY!M100*1000), "")</f>
        <v>0</v>
      </c>
      <c r="N100" s="2">
        <f ca="1">_xlfn.IFNA(MAX(ABS(INDIRECT("'" &amp; N$2 &amp; "'!E" &amp; ROWS!N100)-MEMORY!N100*1000), ABS(INDIRECT("'" &amp; N$2 &amp; "'!I" &amp; ROWS!N100)-MEMORY!N100*1000), ABS(INDIRECT("'" &amp; N$2 &amp; "'!M" &amp; ROWS!N100)-MEMORY!N100*1000))/(MEMORY!N100*1000), "")</f>
        <v>0</v>
      </c>
      <c r="O100" s="2">
        <f ca="1">_xlfn.IFNA(MAX(ABS(INDIRECT("'" &amp; O$2 &amp; "'!E" &amp; ROWS!O100)-MEMORY!O100*1000), ABS(INDIRECT("'" &amp; O$2 &amp; "'!I" &amp; ROWS!O100)-MEMORY!O100*1000), ABS(INDIRECT("'" &amp; O$2 &amp; "'!M" &amp; ROWS!O100)-MEMORY!O100*1000))/(MEMORY!O100*1000), "")</f>
        <v>0</v>
      </c>
      <c r="P100" s="2">
        <f ca="1">_xlfn.IFNA(MAX(ABS(INDIRECT("'" &amp; P$2 &amp; "'!E" &amp; ROWS!P100)-MEMORY!P100*1000), ABS(INDIRECT("'" &amp; P$2 &amp; "'!I" &amp; ROWS!P100)-MEMORY!P100*1000), ABS(INDIRECT("'" &amp; P$2 &amp; "'!M" &amp; ROWS!P100)-MEMORY!P100*1000))/(MEMORY!P100*1000), "")</f>
        <v>0</v>
      </c>
      <c r="Q100" s="2">
        <f ca="1">_xlfn.IFNA(MAX(ABS(INDIRECT("'" &amp; Q$2 &amp; "'!E" &amp; ROWS!Q100)-MEMORY!Q100*1000), ABS(INDIRECT("'" &amp; Q$2 &amp; "'!I" &amp; ROWS!Q100)-MEMORY!Q100*1000), ABS(INDIRECT("'" &amp; Q$2 &amp; "'!M" &amp; ROWS!Q100)-MEMORY!Q100*1000))/(MEMORY!Q100*1000), "")</f>
        <v>0</v>
      </c>
      <c r="R100" s="2">
        <f ca="1">_xlfn.IFNA(MAX(ABS(INDIRECT("'" &amp; R$2 &amp; "'!E" &amp; ROWS!R100)-MEMORY!R100*1000), ABS(INDIRECT("'" &amp; R$2 &amp; "'!I" &amp; ROWS!R100)-MEMORY!R100*1000), ABS(INDIRECT("'" &amp; R$2 &amp; "'!M" &amp; ROWS!R100)-MEMORY!R100*1000))/(MEMORY!R100*1000), "")</f>
        <v>0</v>
      </c>
      <c r="S100" s="2">
        <f ca="1">_xlfn.IFNA(MAX(ABS(INDIRECT("'" &amp; S$2 &amp; "'!E" &amp; ROWS!S100)-MEMORY!S100*1000), ABS(INDIRECT("'" &amp; S$2 &amp; "'!I" &amp; ROWS!S100)-MEMORY!S100*1000), ABS(INDIRECT("'" &amp; S$2 &amp; "'!M" &amp; ROWS!S100)-MEMORY!S100*1000))/(MEMORY!S100*1000), "")</f>
        <v>0</v>
      </c>
      <c r="T100" s="2">
        <f ca="1">_xlfn.IFNA(MAX(ABS(INDIRECT("'" &amp; T$2 &amp; "'!E" &amp; ROWS!T100)-MEMORY!T100*1000), ABS(INDIRECT("'" &amp; T$2 &amp; "'!I" &amp; ROWS!T100)-MEMORY!T100*1000), ABS(INDIRECT("'" &amp; T$2 &amp; "'!M" &amp; ROWS!T100)-MEMORY!T100*1000))/(MEMORY!T100*1000), "")</f>
        <v>0</v>
      </c>
      <c r="U100" s="2">
        <f ca="1">_xlfn.IFNA(MAX(ABS(INDIRECT("'" &amp; U$2 &amp; "'!E" &amp; ROWS!U100)-MEMORY!U100*1000), ABS(INDIRECT("'" &amp; U$2 &amp; "'!I" &amp; ROWS!U100)-MEMORY!U100*1000), ABS(INDIRECT("'" &amp; U$2 &amp; "'!M" &amp; ROWS!U100)-MEMORY!U100*1000))/(MEMORY!U100*1000), "")</f>
        <v>0</v>
      </c>
      <c r="V100" s="2">
        <f ca="1">_xlfn.IFNA(MAX(ABS(INDIRECT("'" &amp; V$2 &amp; "'!E" &amp; ROWS!V100)-MEMORY!V100*1000), ABS(INDIRECT("'" &amp; V$2 &amp; "'!I" &amp; ROWS!V100)-MEMORY!V100*1000), ABS(INDIRECT("'" &amp; V$2 &amp; "'!M" &amp; ROWS!V100)-MEMORY!V100*1000))/(MEMORY!V100*1000), "")</f>
        <v>0</v>
      </c>
      <c r="W100" s="2">
        <f ca="1">_xlfn.IFNA(MAX(ABS(INDIRECT("'" &amp; W$2 &amp; "'!E" &amp; ROWS!W100)-MEMORY!W100*1000), ABS(INDIRECT("'" &amp; W$2 &amp; "'!I" &amp; ROWS!W100)-MEMORY!W100*1000), ABS(INDIRECT("'" &amp; W$2 &amp; "'!M" &amp; ROWS!W100)-MEMORY!W100*1000))/(MEMORY!W100*1000), "")</f>
        <v>0</v>
      </c>
      <c r="X100" s="2">
        <f ca="1">_xlfn.IFNA(MAX(ABS(INDIRECT("'" &amp; X$2 &amp; "'!E" &amp; ROWS!X100)-MEMORY!X100*1000), ABS(INDIRECT("'" &amp; X$2 &amp; "'!I" &amp; ROWS!X100)-MEMORY!X100*1000), ABS(INDIRECT("'" &amp; X$2 &amp; "'!M" &amp; ROWS!X100)-MEMORY!X100*1000))/(MEMORY!X100*1000), "")</f>
        <v>0</v>
      </c>
      <c r="Y100" s="2">
        <f ca="1">_xlfn.IFNA(MAX(ABS(INDIRECT("'" &amp; Y$2 &amp; "'!E" &amp; ROWS!Y100)-MEMORY!Y100*1000), ABS(INDIRECT("'" &amp; Y$2 &amp; "'!I" &amp; ROWS!Y100)-MEMORY!Y100*1000), ABS(INDIRECT("'" &amp; Y$2 &amp; "'!M" &amp; ROWS!Y100)-MEMORY!Y100*1000))/(MEMORY!Y100*1000), "")</f>
        <v>0</v>
      </c>
    </row>
    <row r="101" spans="1:25" x14ac:dyDescent="0.25">
      <c r="A101" t="str">
        <f>METRICS!A100</f>
        <v>user_literals</v>
      </c>
      <c r="B101" s="2">
        <f ca="1">_xlfn.IFNA(MAX(ABS(INDIRECT("'" &amp; B$2 &amp; "'!E" &amp; ROWS!B101)-MEMORY!B101*1000), ABS(INDIRECT("'" &amp; B$2 &amp; "'!I" &amp; ROWS!B101)-MEMORY!B101*1000), ABS(INDIRECT("'" &amp; B$2 &amp; "'!M" &amp; ROWS!B101)-MEMORY!B101*1000))/(MEMORY!B101*1000), "")</f>
        <v>0</v>
      </c>
      <c r="C101" s="2">
        <f ca="1">_xlfn.IFNA(MAX(ABS(INDIRECT("'" &amp; C$2 &amp; "'!E" &amp; ROWS!C101)-MEMORY!C101*1000), ABS(INDIRECT("'" &amp; C$2 &amp; "'!I" &amp; ROWS!C101)-MEMORY!C101*1000), ABS(INDIRECT("'" &amp; C$2 &amp; "'!M" &amp; ROWS!C101)-MEMORY!C101*1000))/(MEMORY!C101*1000), "")</f>
        <v>0</v>
      </c>
      <c r="D101" s="2">
        <f ca="1">_xlfn.IFNA(MAX(ABS(INDIRECT("'" &amp; D$2 &amp; "'!E" &amp; ROWS!D101)-MEMORY!D101*1000), ABS(INDIRECT("'" &amp; D$2 &amp; "'!I" &amp; ROWS!D101)-MEMORY!D101*1000), ABS(INDIRECT("'" &amp; D$2 &amp; "'!M" &amp; ROWS!D101)-MEMORY!D101*1000))/(MEMORY!D101*1000), "")</f>
        <v>0</v>
      </c>
      <c r="E101" s="2">
        <f ca="1">_xlfn.IFNA(MAX(ABS(INDIRECT("'" &amp; E$2 &amp; "'!E" &amp; ROWS!E101)-MEMORY!E101*1000), ABS(INDIRECT("'" &amp; E$2 &amp; "'!I" &amp; ROWS!E101)-MEMORY!E101*1000), ABS(INDIRECT("'" &amp; E$2 &amp; "'!M" &amp; ROWS!E101)-MEMORY!E101*1000))/(MEMORY!E101*1000), "")</f>
        <v>0</v>
      </c>
      <c r="F101" s="2">
        <f ca="1">_xlfn.IFNA(MAX(ABS(INDIRECT("'" &amp; F$2 &amp; "'!E" &amp; ROWS!F101)-MEMORY!F101*1000), ABS(INDIRECT("'" &amp; F$2 &amp; "'!I" &amp; ROWS!F101)-MEMORY!F101*1000), ABS(INDIRECT("'" &amp; F$2 &amp; "'!M" &amp; ROWS!F101)-MEMORY!F101*1000))/(MEMORY!F101*1000), "")</f>
        <v>0</v>
      </c>
      <c r="G101" s="2">
        <f ca="1">_xlfn.IFNA(MAX(ABS(INDIRECT("'" &amp; G$2 &amp; "'!E" &amp; ROWS!G101)-MEMORY!G101*1000), ABS(INDIRECT("'" &amp; G$2 &amp; "'!I" &amp; ROWS!G101)-MEMORY!G101*1000), ABS(INDIRECT("'" &amp; G$2 &amp; "'!M" &amp; ROWS!G101)-MEMORY!G101*1000))/(MEMORY!G101*1000), "")</f>
        <v>0</v>
      </c>
      <c r="H101" s="2" t="str">
        <f ca="1">_xlfn.IFNA(MAX(ABS(INDIRECT("'" &amp; H$2 &amp; "'!E" &amp; ROWS!H101)-MEMORY!H101*1000), ABS(INDIRECT("'" &amp; H$2 &amp; "'!I" &amp; ROWS!H101)-MEMORY!H101*1000), ABS(INDIRECT("'" &amp; H$2 &amp; "'!M" &amp; ROWS!H101)-MEMORY!H101*1000))/(MEMORY!H101*1000), "")</f>
        <v/>
      </c>
      <c r="I101" s="2" t="str">
        <f ca="1">_xlfn.IFNA(MAX(ABS(INDIRECT("'" &amp; I$2 &amp; "'!E" &amp; ROWS!I101)-MEMORY!I101*1000), ABS(INDIRECT("'" &amp; I$2 &amp; "'!I" &amp; ROWS!I101)-MEMORY!I101*1000), ABS(INDIRECT("'" &amp; I$2 &amp; "'!M" &amp; ROWS!I101)-MEMORY!I101*1000))/(MEMORY!I101*1000), "")</f>
        <v/>
      </c>
      <c r="J101" s="2">
        <f ca="1">_xlfn.IFNA(MAX(ABS(INDIRECT("'" &amp; J$2 &amp; "'!E" &amp; ROWS!J101)-MEMORY!J101*1000), ABS(INDIRECT("'" &amp; J$2 &amp; "'!I" &amp; ROWS!J101)-MEMORY!J101*1000), ABS(INDIRECT("'" &amp; J$2 &amp; "'!M" &amp; ROWS!J101)-MEMORY!J101*1000))/(MEMORY!J101*1000), "")</f>
        <v>0</v>
      </c>
      <c r="K101" s="2">
        <f ca="1">_xlfn.IFNA(MAX(ABS(INDIRECT("'" &amp; K$2 &amp; "'!E" &amp; ROWS!K101)-MEMORY!K101*1000), ABS(INDIRECT("'" &amp; K$2 &amp; "'!I" &amp; ROWS!K101)-MEMORY!K101*1000), ABS(INDIRECT("'" &amp; K$2 &amp; "'!M" &amp; ROWS!K101)-MEMORY!K101*1000))/(MEMORY!K101*1000), "")</f>
        <v>0</v>
      </c>
      <c r="L101" s="2">
        <f ca="1">_xlfn.IFNA(MAX(ABS(INDIRECT("'" &amp; L$2 &amp; "'!E" &amp; ROWS!L101)-MEMORY!L101*1000), ABS(INDIRECT("'" &amp; L$2 &amp; "'!I" &amp; ROWS!L101)-MEMORY!L101*1000), ABS(INDIRECT("'" &amp; L$2 &amp; "'!M" &amp; ROWS!L101)-MEMORY!L101*1000))/(MEMORY!L101*1000), "")</f>
        <v>0</v>
      </c>
      <c r="M101" s="2">
        <f ca="1">_xlfn.IFNA(MAX(ABS(INDIRECT("'" &amp; M$2 &amp; "'!E" &amp; ROWS!M101)-MEMORY!M101*1000), ABS(INDIRECT("'" &amp; M$2 &amp; "'!I" &amp; ROWS!M101)-MEMORY!M101*1000), ABS(INDIRECT("'" &amp; M$2 &amp; "'!M" &amp; ROWS!M101)-MEMORY!M101*1000))/(MEMORY!M101*1000), "")</f>
        <v>0</v>
      </c>
      <c r="N101" s="2">
        <f ca="1">_xlfn.IFNA(MAX(ABS(INDIRECT("'" &amp; N$2 &amp; "'!E" &amp; ROWS!N101)-MEMORY!N101*1000), ABS(INDIRECT("'" &amp; N$2 &amp; "'!I" &amp; ROWS!N101)-MEMORY!N101*1000), ABS(INDIRECT("'" &amp; N$2 &amp; "'!M" &amp; ROWS!N101)-MEMORY!N101*1000))/(MEMORY!N101*1000), "")</f>
        <v>0</v>
      </c>
      <c r="O101" s="2">
        <f ca="1">_xlfn.IFNA(MAX(ABS(INDIRECT("'" &amp; O$2 &amp; "'!E" &amp; ROWS!O101)-MEMORY!O101*1000), ABS(INDIRECT("'" &amp; O$2 &amp; "'!I" &amp; ROWS!O101)-MEMORY!O101*1000), ABS(INDIRECT("'" &amp; O$2 &amp; "'!M" &amp; ROWS!O101)-MEMORY!O101*1000))/(MEMORY!O101*1000), "")</f>
        <v>0</v>
      </c>
      <c r="P101" s="2" t="str">
        <f ca="1">_xlfn.IFNA(MAX(ABS(INDIRECT("'" &amp; P$2 &amp; "'!E" &amp; ROWS!P101)-MEMORY!P101*1000), ABS(INDIRECT("'" &amp; P$2 &amp; "'!I" &amp; ROWS!P101)-MEMORY!P101*1000), ABS(INDIRECT("'" &amp; P$2 &amp; "'!M" &amp; ROWS!P101)-MEMORY!P101*1000))/(MEMORY!P101*1000), "")</f>
        <v/>
      </c>
      <c r="Q101" s="2" t="str">
        <f ca="1">_xlfn.IFNA(MAX(ABS(INDIRECT("'" &amp; Q$2 &amp; "'!E" &amp; ROWS!Q101)-MEMORY!Q101*1000), ABS(INDIRECT("'" &amp; Q$2 &amp; "'!I" &amp; ROWS!Q101)-MEMORY!Q101*1000), ABS(INDIRECT("'" &amp; Q$2 &amp; "'!M" &amp; ROWS!Q101)-MEMORY!Q101*1000))/(MEMORY!Q101*1000), "")</f>
        <v/>
      </c>
      <c r="R101" s="2">
        <f ca="1">_xlfn.IFNA(MAX(ABS(INDIRECT("'" &amp; R$2 &amp; "'!E" &amp; ROWS!R101)-MEMORY!R101*1000), ABS(INDIRECT("'" &amp; R$2 &amp; "'!I" &amp; ROWS!R101)-MEMORY!R101*1000), ABS(INDIRECT("'" &amp; R$2 &amp; "'!M" &amp; ROWS!R101)-MEMORY!R101*1000))/(MEMORY!R101*1000), "")</f>
        <v>0</v>
      </c>
      <c r="S101" s="2">
        <f ca="1">_xlfn.IFNA(MAX(ABS(INDIRECT("'" &amp; S$2 &amp; "'!E" &amp; ROWS!S101)-MEMORY!S101*1000), ABS(INDIRECT("'" &amp; S$2 &amp; "'!I" &amp; ROWS!S101)-MEMORY!S101*1000), ABS(INDIRECT("'" &amp; S$2 &amp; "'!M" &amp; ROWS!S101)-MEMORY!S101*1000))/(MEMORY!S101*1000), "")</f>
        <v>0</v>
      </c>
      <c r="T101" s="2">
        <f ca="1">_xlfn.IFNA(MAX(ABS(INDIRECT("'" &amp; T$2 &amp; "'!E" &amp; ROWS!T101)-MEMORY!T101*1000), ABS(INDIRECT("'" &amp; T$2 &amp; "'!I" &amp; ROWS!T101)-MEMORY!T101*1000), ABS(INDIRECT("'" &amp; T$2 &amp; "'!M" &amp; ROWS!T101)-MEMORY!T101*1000))/(MEMORY!T101*1000), "")</f>
        <v>5.8513750731421885E-4</v>
      </c>
      <c r="U101" s="2">
        <f ca="1">_xlfn.IFNA(MAX(ABS(INDIRECT("'" &amp; U$2 &amp; "'!E" &amp; ROWS!U101)-MEMORY!U101*1000), ABS(INDIRECT("'" &amp; U$2 &amp; "'!I" &amp; ROWS!U101)-MEMORY!U101*1000), ABS(INDIRECT("'" &amp; U$2 &amp; "'!M" &amp; ROWS!U101)-MEMORY!U101*1000))/(MEMORY!U101*1000), "")</f>
        <v>0</v>
      </c>
      <c r="V101" s="2">
        <f ca="1">_xlfn.IFNA(MAX(ABS(INDIRECT("'" &amp; V$2 &amp; "'!E" &amp; ROWS!V101)-MEMORY!V101*1000), ABS(INDIRECT("'" &amp; V$2 &amp; "'!I" &amp; ROWS!V101)-MEMORY!V101*1000), ABS(INDIRECT("'" &amp; V$2 &amp; "'!M" &amp; ROWS!V101)-MEMORY!V101*1000))/(MEMORY!V101*1000), "")</f>
        <v>0</v>
      </c>
      <c r="W101" s="2">
        <f ca="1">_xlfn.IFNA(MAX(ABS(INDIRECT("'" &amp; W$2 &amp; "'!E" &amp; ROWS!W101)-MEMORY!W101*1000), ABS(INDIRECT("'" &amp; W$2 &amp; "'!I" &amp; ROWS!W101)-MEMORY!W101*1000), ABS(INDIRECT("'" &amp; W$2 &amp; "'!M" &amp; ROWS!W101)-MEMORY!W101*1000))/(MEMORY!W101*1000), "")</f>
        <v>0</v>
      </c>
      <c r="X101" s="2" t="str">
        <f ca="1">_xlfn.IFNA(MAX(ABS(INDIRECT("'" &amp; X$2 &amp; "'!E" &amp; ROWS!X101)-MEMORY!X101*1000), ABS(INDIRECT("'" &amp; X$2 &amp; "'!I" &amp; ROWS!X101)-MEMORY!X101*1000), ABS(INDIRECT("'" &amp; X$2 &amp; "'!M" &amp; ROWS!X101)-MEMORY!X101*1000))/(MEMORY!X101*1000), "")</f>
        <v/>
      </c>
      <c r="Y101" s="2" t="str">
        <f ca="1">_xlfn.IFNA(MAX(ABS(INDIRECT("'" &amp; Y$2 &amp; "'!E" &amp; ROWS!Y101)-MEMORY!Y101*1000), ABS(INDIRECT("'" &amp; Y$2 &amp; "'!I" &amp; ROWS!Y101)-MEMORY!Y101*1000), ABS(INDIRECT("'" &amp; Y$2 &amp; "'!M" &amp; ROWS!Y101)-MEMORY!Y101*1000))/(MEMORY!Y101*1000), "")</f>
        <v/>
      </c>
    </row>
    <row r="102" spans="1:25" x14ac:dyDescent="0.25">
      <c r="A102" t="str">
        <f>METRICS!A101</f>
        <v>variableDeclarator</v>
      </c>
      <c r="B102" s="2">
        <f ca="1">_xlfn.IFNA(MAX(ABS(INDIRECT("'" &amp; B$2 &amp; "'!E" &amp; ROWS!B102)-MEMORY!B102*1000), ABS(INDIRECT("'" &amp; B$2 &amp; "'!I" &amp; ROWS!B102)-MEMORY!B102*1000), ABS(INDIRECT("'" &amp; B$2 &amp; "'!M" &amp; ROWS!B102)-MEMORY!B102*1000))/(MEMORY!B102*1000), "")</f>
        <v>0</v>
      </c>
      <c r="C102" s="2">
        <f ca="1">_xlfn.IFNA(MAX(ABS(INDIRECT("'" &amp; C$2 &amp; "'!E" &amp; ROWS!C102)-MEMORY!C102*1000), ABS(INDIRECT("'" &amp; C$2 &amp; "'!I" &amp; ROWS!C102)-MEMORY!C102*1000), ABS(INDIRECT("'" &amp; C$2 &amp; "'!M" &amp; ROWS!C102)-MEMORY!C102*1000))/(MEMORY!C102*1000), "")</f>
        <v>0</v>
      </c>
      <c r="D102" s="2">
        <f ca="1">_xlfn.IFNA(MAX(ABS(INDIRECT("'" &amp; D$2 &amp; "'!E" &amp; ROWS!D102)-MEMORY!D102*1000), ABS(INDIRECT("'" &amp; D$2 &amp; "'!I" &amp; ROWS!D102)-MEMORY!D102*1000), ABS(INDIRECT("'" &amp; D$2 &amp; "'!M" &amp; ROWS!D102)-MEMORY!D102*1000))/(MEMORY!D102*1000), "")</f>
        <v>0</v>
      </c>
      <c r="E102" s="2">
        <f ca="1">_xlfn.IFNA(MAX(ABS(INDIRECT("'" &amp; E$2 &amp; "'!E" &amp; ROWS!E102)-MEMORY!E102*1000), ABS(INDIRECT("'" &amp; E$2 &amp; "'!I" &amp; ROWS!E102)-MEMORY!E102*1000), ABS(INDIRECT("'" &amp; E$2 &amp; "'!M" &amp; ROWS!E102)-MEMORY!E102*1000))/(MEMORY!E102*1000), "")</f>
        <v>0</v>
      </c>
      <c r="F102" s="2">
        <f ca="1">_xlfn.IFNA(MAX(ABS(INDIRECT("'" &amp; F$2 &amp; "'!E" &amp; ROWS!F102)-MEMORY!F102*1000), ABS(INDIRECT("'" &amp; F$2 &amp; "'!I" &amp; ROWS!F102)-MEMORY!F102*1000), ABS(INDIRECT("'" &amp; F$2 &amp; "'!M" &amp; ROWS!F102)-MEMORY!F102*1000))/(MEMORY!F102*1000), "")</f>
        <v>0</v>
      </c>
      <c r="G102" s="2">
        <f ca="1">_xlfn.IFNA(MAX(ABS(INDIRECT("'" &amp; G$2 &amp; "'!E" &amp; ROWS!G102)-MEMORY!G102*1000), ABS(INDIRECT("'" &amp; G$2 &amp; "'!I" &amp; ROWS!G102)-MEMORY!G102*1000), ABS(INDIRECT("'" &amp; G$2 &amp; "'!M" &amp; ROWS!G102)-MEMORY!G102*1000))/(MEMORY!G102*1000), "")</f>
        <v>0</v>
      </c>
      <c r="H102" s="2">
        <f ca="1">_xlfn.IFNA(MAX(ABS(INDIRECT("'" &amp; H$2 &amp; "'!E" &amp; ROWS!H102)-MEMORY!H102*1000), ABS(INDIRECT("'" &amp; H$2 &amp; "'!I" &amp; ROWS!H102)-MEMORY!H102*1000), ABS(INDIRECT("'" &amp; H$2 &amp; "'!M" &amp; ROWS!H102)-MEMORY!H102*1000))/(MEMORY!H102*1000), "")</f>
        <v>0</v>
      </c>
      <c r="I102" s="2">
        <f ca="1">_xlfn.IFNA(MAX(ABS(INDIRECT("'" &amp; I$2 &amp; "'!E" &amp; ROWS!I102)-MEMORY!I102*1000), ABS(INDIRECT("'" &amp; I$2 &amp; "'!I" &amp; ROWS!I102)-MEMORY!I102*1000), ABS(INDIRECT("'" &amp; I$2 &amp; "'!M" &amp; ROWS!I102)-MEMORY!I102*1000))/(MEMORY!I102*1000), "")</f>
        <v>0</v>
      </c>
      <c r="J102" s="2">
        <f ca="1">_xlfn.IFNA(MAX(ABS(INDIRECT("'" &amp; J$2 &amp; "'!E" &amp; ROWS!J102)-MEMORY!J102*1000), ABS(INDIRECT("'" &amp; J$2 &amp; "'!I" &amp; ROWS!J102)-MEMORY!J102*1000), ABS(INDIRECT("'" &amp; J$2 &amp; "'!M" &amp; ROWS!J102)-MEMORY!J102*1000))/(MEMORY!J102*1000), "")</f>
        <v>0</v>
      </c>
      <c r="K102" s="2">
        <f ca="1">_xlfn.IFNA(MAX(ABS(INDIRECT("'" &amp; K$2 &amp; "'!E" &amp; ROWS!K102)-MEMORY!K102*1000), ABS(INDIRECT("'" &amp; K$2 &amp; "'!I" &amp; ROWS!K102)-MEMORY!K102*1000), ABS(INDIRECT("'" &amp; K$2 &amp; "'!M" &amp; ROWS!K102)-MEMORY!K102*1000))/(MEMORY!K102*1000), "")</f>
        <v>0</v>
      </c>
      <c r="L102" s="2">
        <f ca="1">_xlfn.IFNA(MAX(ABS(INDIRECT("'" &amp; L$2 &amp; "'!E" &amp; ROWS!L102)-MEMORY!L102*1000), ABS(INDIRECT("'" &amp; L$2 &amp; "'!I" &amp; ROWS!L102)-MEMORY!L102*1000), ABS(INDIRECT("'" &amp; L$2 &amp; "'!M" &amp; ROWS!L102)-MEMORY!L102*1000))/(MEMORY!L102*1000), "")</f>
        <v>0</v>
      </c>
      <c r="M102" s="2">
        <f ca="1">_xlfn.IFNA(MAX(ABS(INDIRECT("'" &amp; M$2 &amp; "'!E" &amp; ROWS!M102)-MEMORY!M102*1000), ABS(INDIRECT("'" &amp; M$2 &amp; "'!I" &amp; ROWS!M102)-MEMORY!M102*1000), ABS(INDIRECT("'" &amp; M$2 &amp; "'!M" &amp; ROWS!M102)-MEMORY!M102*1000))/(MEMORY!M102*1000), "")</f>
        <v>0</v>
      </c>
      <c r="N102" s="2">
        <f ca="1">_xlfn.IFNA(MAX(ABS(INDIRECT("'" &amp; N$2 &amp; "'!E" &amp; ROWS!N102)-MEMORY!N102*1000), ABS(INDIRECT("'" &amp; N$2 &amp; "'!I" &amp; ROWS!N102)-MEMORY!N102*1000), ABS(INDIRECT("'" &amp; N$2 &amp; "'!M" &amp; ROWS!N102)-MEMORY!N102*1000))/(MEMORY!N102*1000), "")</f>
        <v>0</v>
      </c>
      <c r="O102" s="2">
        <f ca="1">_xlfn.IFNA(MAX(ABS(INDIRECT("'" &amp; O$2 &amp; "'!E" &amp; ROWS!O102)-MEMORY!O102*1000), ABS(INDIRECT("'" &amp; O$2 &amp; "'!I" &amp; ROWS!O102)-MEMORY!O102*1000), ABS(INDIRECT("'" &amp; O$2 &amp; "'!M" &amp; ROWS!O102)-MEMORY!O102*1000))/(MEMORY!O102*1000), "")</f>
        <v>0</v>
      </c>
      <c r="P102" s="2">
        <f ca="1">_xlfn.IFNA(MAX(ABS(INDIRECT("'" &amp; P$2 &amp; "'!E" &amp; ROWS!P102)-MEMORY!P102*1000), ABS(INDIRECT("'" &amp; P$2 &amp; "'!I" &amp; ROWS!P102)-MEMORY!P102*1000), ABS(INDIRECT("'" &amp; P$2 &amp; "'!M" &amp; ROWS!P102)-MEMORY!P102*1000))/(MEMORY!P102*1000), "")</f>
        <v>0</v>
      </c>
      <c r="Q102" s="2">
        <f ca="1">_xlfn.IFNA(MAX(ABS(INDIRECT("'" &amp; Q$2 &amp; "'!E" &amp; ROWS!Q102)-MEMORY!Q102*1000), ABS(INDIRECT("'" &amp; Q$2 &amp; "'!I" &amp; ROWS!Q102)-MEMORY!Q102*1000), ABS(INDIRECT("'" &amp; Q$2 &amp; "'!M" &amp; ROWS!Q102)-MEMORY!Q102*1000))/(MEMORY!Q102*1000), "")</f>
        <v>0</v>
      </c>
      <c r="R102" s="2">
        <f ca="1">_xlfn.IFNA(MAX(ABS(INDIRECT("'" &amp; R$2 &amp; "'!E" &amp; ROWS!R102)-MEMORY!R102*1000), ABS(INDIRECT("'" &amp; R$2 &amp; "'!I" &amp; ROWS!R102)-MEMORY!R102*1000), ABS(INDIRECT("'" &amp; R$2 &amp; "'!M" &amp; ROWS!R102)-MEMORY!R102*1000))/(MEMORY!R102*1000), "")</f>
        <v>0</v>
      </c>
      <c r="S102" s="2">
        <f ca="1">_xlfn.IFNA(MAX(ABS(INDIRECT("'" &amp; S$2 &amp; "'!E" &amp; ROWS!S102)-MEMORY!S102*1000), ABS(INDIRECT("'" &amp; S$2 &amp; "'!I" &amp; ROWS!S102)-MEMORY!S102*1000), ABS(INDIRECT("'" &amp; S$2 &amp; "'!M" &amp; ROWS!S102)-MEMORY!S102*1000))/(MEMORY!S102*1000), "")</f>
        <v>0</v>
      </c>
      <c r="T102" s="2">
        <f ca="1">_xlfn.IFNA(MAX(ABS(INDIRECT("'" &amp; T$2 &amp; "'!E" &amp; ROWS!T102)-MEMORY!T102*1000), ABS(INDIRECT("'" &amp; T$2 &amp; "'!I" &amp; ROWS!T102)-MEMORY!T102*1000), ABS(INDIRECT("'" &amp; T$2 &amp; "'!M" &amp; ROWS!T102)-MEMORY!T102*1000))/(MEMORY!T102*1000), "")</f>
        <v>0</v>
      </c>
      <c r="U102" s="2">
        <f ca="1">_xlfn.IFNA(MAX(ABS(INDIRECT("'" &amp; U$2 &amp; "'!E" &amp; ROWS!U102)-MEMORY!U102*1000), ABS(INDIRECT("'" &amp; U$2 &amp; "'!I" &amp; ROWS!U102)-MEMORY!U102*1000), ABS(INDIRECT("'" &amp; U$2 &amp; "'!M" &amp; ROWS!U102)-MEMORY!U102*1000))/(MEMORY!U102*1000), "")</f>
        <v>0</v>
      </c>
      <c r="V102" s="2">
        <f ca="1">_xlfn.IFNA(MAX(ABS(INDIRECT("'" &amp; V$2 &amp; "'!E" &amp; ROWS!V102)-MEMORY!V102*1000), ABS(INDIRECT("'" &amp; V$2 &amp; "'!I" &amp; ROWS!V102)-MEMORY!V102*1000), ABS(INDIRECT("'" &amp; V$2 &amp; "'!M" &amp; ROWS!V102)-MEMORY!V102*1000))/(MEMORY!V102*1000), "")</f>
        <v>0</v>
      </c>
      <c r="W102" s="2">
        <f ca="1">_xlfn.IFNA(MAX(ABS(INDIRECT("'" &amp; W$2 &amp; "'!E" &amp; ROWS!W102)-MEMORY!W102*1000), ABS(INDIRECT("'" &amp; W$2 &amp; "'!I" &amp; ROWS!W102)-MEMORY!W102*1000), ABS(INDIRECT("'" &amp; W$2 &amp; "'!M" &amp; ROWS!W102)-MEMORY!W102*1000))/(MEMORY!W102*1000), "")</f>
        <v>0</v>
      </c>
      <c r="X102" s="2">
        <f ca="1">_xlfn.IFNA(MAX(ABS(INDIRECT("'" &amp; X$2 &amp; "'!E" &amp; ROWS!X102)-MEMORY!X102*1000), ABS(INDIRECT("'" &amp; X$2 &amp; "'!I" &amp; ROWS!X102)-MEMORY!X102*1000), ABS(INDIRECT("'" &amp; X$2 &amp; "'!M" &amp; ROWS!X102)-MEMORY!X102*1000))/(MEMORY!X102*1000), "")</f>
        <v>4.127115146512588E-4</v>
      </c>
      <c r="Y102" s="2">
        <f ca="1">_xlfn.IFNA(MAX(ABS(INDIRECT("'" &amp; Y$2 &amp; "'!E" &amp; ROWS!Y102)-MEMORY!Y102*1000), ABS(INDIRECT("'" &amp; Y$2 &amp; "'!I" &amp; ROWS!Y102)-MEMORY!Y102*1000), ABS(INDIRECT("'" &amp; Y$2 &amp; "'!M" &amp; ROWS!Y102)-MEMORY!Y102*1000))/(MEMORY!Y102*1000), "")</f>
        <v>0</v>
      </c>
    </row>
    <row r="103" spans="1:25" x14ac:dyDescent="0.25">
      <c r="A103" t="str">
        <f>METRICS!A102</f>
        <v>vector</v>
      </c>
      <c r="B103" s="2">
        <f ca="1">_xlfn.IFNA(MAX(ABS(INDIRECT("'" &amp; B$2 &amp; "'!E" &amp; ROWS!B103)-MEMORY!B103*1000), ABS(INDIRECT("'" &amp; B$2 &amp; "'!I" &amp; ROWS!B103)-MEMORY!B103*1000), ABS(INDIRECT("'" &amp; B$2 &amp; "'!M" &amp; ROWS!B103)-MEMORY!B103*1000))/(MEMORY!B103*1000), "")</f>
        <v>0</v>
      </c>
      <c r="C103" s="2">
        <f ca="1">_xlfn.IFNA(MAX(ABS(INDIRECT("'" &amp; C$2 &amp; "'!E" &amp; ROWS!C103)-MEMORY!C103*1000), ABS(INDIRECT("'" &amp; C$2 &amp; "'!I" &amp; ROWS!C103)-MEMORY!C103*1000), ABS(INDIRECT("'" &amp; C$2 &amp; "'!M" &amp; ROWS!C103)-MEMORY!C103*1000))/(MEMORY!C103*1000), "")</f>
        <v>0</v>
      </c>
      <c r="D103" s="2">
        <f ca="1">_xlfn.IFNA(MAX(ABS(INDIRECT("'" &amp; D$2 &amp; "'!E" &amp; ROWS!D103)-MEMORY!D103*1000), ABS(INDIRECT("'" &amp; D$2 &amp; "'!I" &amp; ROWS!D103)-MEMORY!D103*1000), ABS(INDIRECT("'" &amp; D$2 &amp; "'!M" &amp; ROWS!D103)-MEMORY!D103*1000))/(MEMORY!D103*1000), "")</f>
        <v>0</v>
      </c>
      <c r="E103" s="2">
        <f ca="1">_xlfn.IFNA(MAX(ABS(INDIRECT("'" &amp; E$2 &amp; "'!E" &amp; ROWS!E103)-MEMORY!E103*1000), ABS(INDIRECT("'" &amp; E$2 &amp; "'!I" &amp; ROWS!E103)-MEMORY!E103*1000), ABS(INDIRECT("'" &amp; E$2 &amp; "'!M" &amp; ROWS!E103)-MEMORY!E103*1000))/(MEMORY!E103*1000), "")</f>
        <v>2.3579796241085733E-5</v>
      </c>
      <c r="F103" s="2">
        <f ca="1">_xlfn.IFNA(MAX(ABS(INDIRECT("'" &amp; F$2 &amp; "'!E" &amp; ROWS!F103)-MEMORY!F103*1000), ABS(INDIRECT("'" &amp; F$2 &amp; "'!I" &amp; ROWS!F103)-MEMORY!F103*1000), ABS(INDIRECT("'" &amp; F$2 &amp; "'!M" &amp; ROWS!F103)-MEMORY!F103*1000))/(MEMORY!F103*1000), "")</f>
        <v>0</v>
      </c>
      <c r="G103" s="2">
        <f ca="1">_xlfn.IFNA(MAX(ABS(INDIRECT("'" &amp; G$2 &amp; "'!E" &amp; ROWS!G103)-MEMORY!G103*1000), ABS(INDIRECT("'" &amp; G$2 &amp; "'!I" &amp; ROWS!G103)-MEMORY!G103*1000), ABS(INDIRECT("'" &amp; G$2 &amp; "'!M" &amp; ROWS!G103)-MEMORY!G103*1000))/(MEMORY!G103*1000), "")</f>
        <v>0</v>
      </c>
      <c r="H103" s="2" t="str">
        <f ca="1">_xlfn.IFNA(MAX(ABS(INDIRECT("'" &amp; H$2 &amp; "'!E" &amp; ROWS!H103)-MEMORY!H103*1000), ABS(INDIRECT("'" &amp; H$2 &amp; "'!I" &amp; ROWS!H103)-MEMORY!H103*1000), ABS(INDIRECT("'" &amp; H$2 &amp; "'!M" &amp; ROWS!H103)-MEMORY!H103*1000))/(MEMORY!H103*1000), "")</f>
        <v/>
      </c>
      <c r="I103" s="2" t="str">
        <f ca="1">_xlfn.IFNA(MAX(ABS(INDIRECT("'" &amp; I$2 &amp; "'!E" &amp; ROWS!I103)-MEMORY!I103*1000), ABS(INDIRECT("'" &amp; I$2 &amp; "'!I" &amp; ROWS!I103)-MEMORY!I103*1000), ABS(INDIRECT("'" &amp; I$2 &amp; "'!M" &amp; ROWS!I103)-MEMORY!I103*1000))/(MEMORY!I103*1000), "")</f>
        <v/>
      </c>
      <c r="J103" s="2">
        <f ca="1">_xlfn.IFNA(MAX(ABS(INDIRECT("'" &amp; J$2 &amp; "'!E" &amp; ROWS!J103)-MEMORY!J103*1000), ABS(INDIRECT("'" &amp; J$2 &amp; "'!I" &amp; ROWS!J103)-MEMORY!J103*1000), ABS(INDIRECT("'" &amp; J$2 &amp; "'!M" &amp; ROWS!J103)-MEMORY!J103*1000))/(MEMORY!J103*1000), "")</f>
        <v>0</v>
      </c>
      <c r="K103" s="2">
        <f ca="1">_xlfn.IFNA(MAX(ABS(INDIRECT("'" &amp; K$2 &amp; "'!E" &amp; ROWS!K103)-MEMORY!K103*1000), ABS(INDIRECT("'" &amp; K$2 &amp; "'!I" &amp; ROWS!K103)-MEMORY!K103*1000), ABS(INDIRECT("'" &amp; K$2 &amp; "'!M" &amp; ROWS!K103)-MEMORY!K103*1000))/(MEMORY!K103*1000), "")</f>
        <v>0</v>
      </c>
      <c r="L103" s="2">
        <f ca="1">_xlfn.IFNA(MAX(ABS(INDIRECT("'" &amp; L$2 &amp; "'!E" &amp; ROWS!L103)-MEMORY!L103*1000), ABS(INDIRECT("'" &amp; L$2 &amp; "'!I" &amp; ROWS!L103)-MEMORY!L103*1000), ABS(INDIRECT("'" &amp; L$2 &amp; "'!M" &amp; ROWS!L103)-MEMORY!L103*1000))/(MEMORY!L103*1000), "")</f>
        <v>0</v>
      </c>
      <c r="M103" s="2">
        <f ca="1">_xlfn.IFNA(MAX(ABS(INDIRECT("'" &amp; M$2 &amp; "'!E" &amp; ROWS!M103)-MEMORY!M103*1000), ABS(INDIRECT("'" &amp; M$2 &amp; "'!I" &amp; ROWS!M103)-MEMORY!M103*1000), ABS(INDIRECT("'" &amp; M$2 &amp; "'!M" &amp; ROWS!M103)-MEMORY!M103*1000))/(MEMORY!M103*1000), "")</f>
        <v>0</v>
      </c>
      <c r="N103" s="2" t="str">
        <f ca="1">_xlfn.IFNA(MAX(ABS(INDIRECT("'" &amp; N$2 &amp; "'!E" &amp; ROWS!N103)-MEMORY!N103*1000), ABS(INDIRECT("'" &amp; N$2 &amp; "'!I" &amp; ROWS!N103)-MEMORY!N103*1000), ABS(INDIRECT("'" &amp; N$2 &amp; "'!M" &amp; ROWS!N103)-MEMORY!N103*1000))/(MEMORY!N103*1000), "")</f>
        <v/>
      </c>
      <c r="O103" s="2">
        <f ca="1">_xlfn.IFNA(MAX(ABS(INDIRECT("'" &amp; O$2 &amp; "'!E" &amp; ROWS!O103)-MEMORY!O103*1000), ABS(INDIRECT("'" &amp; O$2 &amp; "'!I" &amp; ROWS!O103)-MEMORY!O103*1000), ABS(INDIRECT("'" &amp; O$2 &amp; "'!M" &amp; ROWS!O103)-MEMORY!O103*1000))/(MEMORY!O103*1000), "")</f>
        <v>1.554976988932192E-6</v>
      </c>
      <c r="P103" s="2" t="str">
        <f ca="1">_xlfn.IFNA(MAX(ABS(INDIRECT("'" &amp; P$2 &amp; "'!E" &amp; ROWS!P103)-MEMORY!P103*1000), ABS(INDIRECT("'" &amp; P$2 &amp; "'!I" &amp; ROWS!P103)-MEMORY!P103*1000), ABS(INDIRECT("'" &amp; P$2 &amp; "'!M" &amp; ROWS!P103)-MEMORY!P103*1000))/(MEMORY!P103*1000), "")</f>
        <v/>
      </c>
      <c r="Q103" s="2" t="str">
        <f ca="1">_xlfn.IFNA(MAX(ABS(INDIRECT("'" &amp; Q$2 &amp; "'!E" &amp; ROWS!Q103)-MEMORY!Q103*1000), ABS(INDIRECT("'" &amp; Q$2 &amp; "'!I" &amp; ROWS!Q103)-MEMORY!Q103*1000), ABS(INDIRECT("'" &amp; Q$2 &amp; "'!M" &amp; ROWS!Q103)-MEMORY!Q103*1000))/(MEMORY!Q103*1000), "")</f>
        <v/>
      </c>
      <c r="R103" s="2">
        <f ca="1">_xlfn.IFNA(MAX(ABS(INDIRECT("'" &amp; R$2 &amp; "'!E" &amp; ROWS!R103)-MEMORY!R103*1000), ABS(INDIRECT("'" &amp; R$2 &amp; "'!I" &amp; ROWS!R103)-MEMORY!R103*1000), ABS(INDIRECT("'" &amp; R$2 &amp; "'!M" &amp; ROWS!R103)-MEMORY!R103*1000))/(MEMORY!R103*1000), "")</f>
        <v>0</v>
      </c>
      <c r="S103" s="2">
        <f ca="1">_xlfn.IFNA(MAX(ABS(INDIRECT("'" &amp; S$2 &amp; "'!E" &amp; ROWS!S103)-MEMORY!S103*1000), ABS(INDIRECT("'" &amp; S$2 &amp; "'!I" &amp; ROWS!S103)-MEMORY!S103*1000), ABS(INDIRECT("'" &amp; S$2 &amp; "'!M" &amp; ROWS!S103)-MEMORY!S103*1000))/(MEMORY!S103*1000), "")</f>
        <v>0</v>
      </c>
      <c r="T103" s="2">
        <f ca="1">_xlfn.IFNA(MAX(ABS(INDIRECT("'" &amp; T$2 &amp; "'!E" &amp; ROWS!T103)-MEMORY!T103*1000), ABS(INDIRECT("'" &amp; T$2 &amp; "'!I" &amp; ROWS!T103)-MEMORY!T103*1000), ABS(INDIRECT("'" &amp; T$2 &amp; "'!M" &amp; ROWS!T103)-MEMORY!T103*1000))/(MEMORY!T103*1000), "")</f>
        <v>0</v>
      </c>
      <c r="U103" s="2">
        <f ca="1">_xlfn.IFNA(MAX(ABS(INDIRECT("'" &amp; U$2 &amp; "'!E" &amp; ROWS!U103)-MEMORY!U103*1000), ABS(INDIRECT("'" &amp; U$2 &amp; "'!I" &amp; ROWS!U103)-MEMORY!U103*1000), ABS(INDIRECT("'" &amp; U$2 &amp; "'!M" &amp; ROWS!U103)-MEMORY!U103*1000))/(MEMORY!U103*1000), "")</f>
        <v>0</v>
      </c>
      <c r="V103" s="2" t="str">
        <f ca="1">_xlfn.IFNA(MAX(ABS(INDIRECT("'" &amp; V$2 &amp; "'!E" &amp; ROWS!V103)-MEMORY!V103*1000), ABS(INDIRECT("'" &amp; V$2 &amp; "'!I" &amp; ROWS!V103)-MEMORY!V103*1000), ABS(INDIRECT("'" &amp; V$2 &amp; "'!M" &amp; ROWS!V103)-MEMORY!V103*1000))/(MEMORY!V103*1000), "")</f>
        <v/>
      </c>
      <c r="W103" s="2">
        <f ca="1">_xlfn.IFNA(MAX(ABS(INDIRECT("'" &amp; W$2 &amp; "'!E" &amp; ROWS!W103)-MEMORY!W103*1000), ABS(INDIRECT("'" &amp; W$2 &amp; "'!I" &amp; ROWS!W103)-MEMORY!W103*1000), ABS(INDIRECT("'" &amp; W$2 &amp; "'!M" &amp; ROWS!W103)-MEMORY!W103*1000))/(MEMORY!W103*1000), "")</f>
        <v>5.1832566297739735E-7</v>
      </c>
      <c r="X103" s="2" t="str">
        <f ca="1">_xlfn.IFNA(MAX(ABS(INDIRECT("'" &amp; X$2 &amp; "'!E" &amp; ROWS!X103)-MEMORY!X103*1000), ABS(INDIRECT("'" &amp; X$2 &amp; "'!I" &amp; ROWS!X103)-MEMORY!X103*1000), ABS(INDIRECT("'" &amp; X$2 &amp; "'!M" &amp; ROWS!X103)-MEMORY!X103*1000))/(MEMORY!X103*1000), "")</f>
        <v/>
      </c>
      <c r="Y103" s="2" t="str">
        <f ca="1">_xlfn.IFNA(MAX(ABS(INDIRECT("'" &amp; Y$2 &amp; "'!E" &amp; ROWS!Y103)-MEMORY!Y103*1000), ABS(INDIRECT("'" &amp; Y$2 &amp; "'!I" &amp; ROWS!Y103)-MEMORY!Y103*1000), ABS(INDIRECT("'" &amp; Y$2 &amp; "'!M" &amp; ROWS!Y103)-MEMORY!Y103*1000))/(MEMORY!Y103*1000), "")</f>
        <v/>
      </c>
    </row>
    <row r="104" spans="1:25" x14ac:dyDescent="0.25">
      <c r="A104" t="str">
        <f>METRICS!A103</f>
        <v>voidPtr</v>
      </c>
      <c r="B104" s="2">
        <f ca="1">_xlfn.IFNA(MAX(ABS(INDIRECT("'" &amp; B$2 &amp; "'!E" &amp; ROWS!B104)-MEMORY!B104*1000), ABS(INDIRECT("'" &amp; B$2 &amp; "'!I" &amp; ROWS!B104)-MEMORY!B104*1000), ABS(INDIRECT("'" &amp; B$2 &amp; "'!M" &amp; ROWS!B104)-MEMORY!B104*1000))/(MEMORY!B104*1000), "")</f>
        <v>0</v>
      </c>
      <c r="C104" s="2">
        <f ca="1">_xlfn.IFNA(MAX(ABS(INDIRECT("'" &amp; C$2 &amp; "'!E" &amp; ROWS!C104)-MEMORY!C104*1000), ABS(INDIRECT("'" &amp; C$2 &amp; "'!I" &amp; ROWS!C104)-MEMORY!C104*1000), ABS(INDIRECT("'" &amp; C$2 &amp; "'!M" &amp; ROWS!C104)-MEMORY!C104*1000))/(MEMORY!C104*1000), "")</f>
        <v>0</v>
      </c>
      <c r="D104" s="2">
        <f ca="1">_xlfn.IFNA(MAX(ABS(INDIRECT("'" &amp; D$2 &amp; "'!E" &amp; ROWS!D104)-MEMORY!D104*1000), ABS(INDIRECT("'" &amp; D$2 &amp; "'!I" &amp; ROWS!D104)-MEMORY!D104*1000), ABS(INDIRECT("'" &amp; D$2 &amp; "'!M" &amp; ROWS!D104)-MEMORY!D104*1000))/(MEMORY!D104*1000), "")</f>
        <v>0</v>
      </c>
      <c r="E104" s="2">
        <f ca="1">_xlfn.IFNA(MAX(ABS(INDIRECT("'" &amp; E$2 &amp; "'!E" &amp; ROWS!E104)-MEMORY!E104*1000), ABS(INDIRECT("'" &amp; E$2 &amp; "'!I" &amp; ROWS!E104)-MEMORY!E104*1000), ABS(INDIRECT("'" &amp; E$2 &amp; "'!M" &amp; ROWS!E104)-MEMORY!E104*1000))/(MEMORY!E104*1000), "")</f>
        <v>0</v>
      </c>
      <c r="F104" s="2">
        <f ca="1">_xlfn.IFNA(MAX(ABS(INDIRECT("'" &amp; F$2 &amp; "'!E" &amp; ROWS!F104)-MEMORY!F104*1000), ABS(INDIRECT("'" &amp; F$2 &amp; "'!I" &amp; ROWS!F104)-MEMORY!F104*1000), ABS(INDIRECT("'" &amp; F$2 &amp; "'!M" &amp; ROWS!F104)-MEMORY!F104*1000))/(MEMORY!F104*1000), "")</f>
        <v>0</v>
      </c>
      <c r="G104" s="2">
        <f ca="1">_xlfn.IFNA(MAX(ABS(INDIRECT("'" &amp; G$2 &amp; "'!E" &amp; ROWS!G104)-MEMORY!G104*1000), ABS(INDIRECT("'" &amp; G$2 &amp; "'!I" &amp; ROWS!G104)-MEMORY!G104*1000), ABS(INDIRECT("'" &amp; G$2 &amp; "'!M" &amp; ROWS!G104)-MEMORY!G104*1000))/(MEMORY!G104*1000), "")</f>
        <v>0</v>
      </c>
      <c r="H104" s="2">
        <f ca="1">_xlfn.IFNA(MAX(ABS(INDIRECT("'" &amp; H$2 &amp; "'!E" &amp; ROWS!H104)-MEMORY!H104*1000), ABS(INDIRECT("'" &amp; H$2 &amp; "'!I" &amp; ROWS!H104)-MEMORY!H104*1000), ABS(INDIRECT("'" &amp; H$2 &amp; "'!M" &amp; ROWS!H104)-MEMORY!H104*1000))/(MEMORY!H104*1000), "")</f>
        <v>0</v>
      </c>
      <c r="I104" s="2">
        <f ca="1">_xlfn.IFNA(MAX(ABS(INDIRECT("'" &amp; I$2 &amp; "'!E" &amp; ROWS!I104)-MEMORY!I104*1000), ABS(INDIRECT("'" &amp; I$2 &amp; "'!I" &amp; ROWS!I104)-MEMORY!I104*1000), ABS(INDIRECT("'" &amp; I$2 &amp; "'!M" &amp; ROWS!I104)-MEMORY!I104*1000))/(MEMORY!I104*1000), "")</f>
        <v>0</v>
      </c>
      <c r="J104" s="2">
        <f ca="1">_xlfn.IFNA(MAX(ABS(INDIRECT("'" &amp; J$2 &amp; "'!E" &amp; ROWS!J104)-MEMORY!J104*1000), ABS(INDIRECT("'" &amp; J$2 &amp; "'!I" &amp; ROWS!J104)-MEMORY!J104*1000), ABS(INDIRECT("'" &amp; J$2 &amp; "'!M" &amp; ROWS!J104)-MEMORY!J104*1000))/(MEMORY!J104*1000), "")</f>
        <v>0</v>
      </c>
      <c r="K104" s="2">
        <f ca="1">_xlfn.IFNA(MAX(ABS(INDIRECT("'" &amp; K$2 &amp; "'!E" &amp; ROWS!K104)-MEMORY!K104*1000), ABS(INDIRECT("'" &amp; K$2 &amp; "'!I" &amp; ROWS!K104)-MEMORY!K104*1000), ABS(INDIRECT("'" &amp; K$2 &amp; "'!M" &amp; ROWS!K104)-MEMORY!K104*1000))/(MEMORY!K104*1000), "")</f>
        <v>0</v>
      </c>
      <c r="L104" s="2">
        <f ca="1">_xlfn.IFNA(MAX(ABS(INDIRECT("'" &amp; L$2 &amp; "'!E" &amp; ROWS!L104)-MEMORY!L104*1000), ABS(INDIRECT("'" &amp; L$2 &amp; "'!I" &amp; ROWS!L104)-MEMORY!L104*1000), ABS(INDIRECT("'" &amp; L$2 &amp; "'!M" &amp; ROWS!L104)-MEMORY!L104*1000))/(MEMORY!L104*1000), "")</f>
        <v>0</v>
      </c>
      <c r="M104" s="2">
        <f ca="1">_xlfn.IFNA(MAX(ABS(INDIRECT("'" &amp; M$2 &amp; "'!E" &amp; ROWS!M104)-MEMORY!M104*1000), ABS(INDIRECT("'" &amp; M$2 &amp; "'!I" &amp; ROWS!M104)-MEMORY!M104*1000), ABS(INDIRECT("'" &amp; M$2 &amp; "'!M" &amp; ROWS!M104)-MEMORY!M104*1000))/(MEMORY!M104*1000), "")</f>
        <v>0</v>
      </c>
      <c r="N104" s="2">
        <f ca="1">_xlfn.IFNA(MAX(ABS(INDIRECT("'" &amp; N$2 &amp; "'!E" &amp; ROWS!N104)-MEMORY!N104*1000), ABS(INDIRECT("'" &amp; N$2 &amp; "'!I" &amp; ROWS!N104)-MEMORY!N104*1000), ABS(INDIRECT("'" &amp; N$2 &amp; "'!M" &amp; ROWS!N104)-MEMORY!N104*1000))/(MEMORY!N104*1000), "")</f>
        <v>0</v>
      </c>
      <c r="O104" s="2">
        <f ca="1">_xlfn.IFNA(MAX(ABS(INDIRECT("'" &amp; O$2 &amp; "'!E" &amp; ROWS!O104)-MEMORY!O104*1000), ABS(INDIRECT("'" &amp; O$2 &amp; "'!I" &amp; ROWS!O104)-MEMORY!O104*1000), ABS(INDIRECT("'" &amp; O$2 &amp; "'!M" &amp; ROWS!O104)-MEMORY!O104*1000))/(MEMORY!O104*1000), "")</f>
        <v>0</v>
      </c>
      <c r="P104" s="2">
        <f ca="1">_xlfn.IFNA(MAX(ABS(INDIRECT("'" &amp; P$2 &amp; "'!E" &amp; ROWS!P104)-MEMORY!P104*1000), ABS(INDIRECT("'" &amp; P$2 &amp; "'!I" &amp; ROWS!P104)-MEMORY!P104*1000), ABS(INDIRECT("'" &amp; P$2 &amp; "'!M" &amp; ROWS!P104)-MEMORY!P104*1000))/(MEMORY!P104*1000), "")</f>
        <v>4.1911148365465214E-4</v>
      </c>
      <c r="Q104" s="2">
        <f ca="1">_xlfn.IFNA(MAX(ABS(INDIRECT("'" &amp; Q$2 &amp; "'!E" &amp; ROWS!Q104)-MEMORY!Q104*1000), ABS(INDIRECT("'" &amp; Q$2 &amp; "'!I" &amp; ROWS!Q104)-MEMORY!Q104*1000), ABS(INDIRECT("'" &amp; Q$2 &amp; "'!M" &amp; ROWS!Q104)-MEMORY!Q104*1000))/(MEMORY!Q104*1000), "")</f>
        <v>0</v>
      </c>
      <c r="R104" s="2">
        <f ca="1">_xlfn.IFNA(MAX(ABS(INDIRECT("'" &amp; R$2 &amp; "'!E" &amp; ROWS!R104)-MEMORY!R104*1000), ABS(INDIRECT("'" &amp; R$2 &amp; "'!I" &amp; ROWS!R104)-MEMORY!R104*1000), ABS(INDIRECT("'" &amp; R$2 &amp; "'!M" &amp; ROWS!R104)-MEMORY!R104*1000))/(MEMORY!R104*1000), "")</f>
        <v>0</v>
      </c>
      <c r="S104" s="2">
        <f ca="1">_xlfn.IFNA(MAX(ABS(INDIRECT("'" &amp; S$2 &amp; "'!E" &amp; ROWS!S104)-MEMORY!S104*1000), ABS(INDIRECT("'" &amp; S$2 &amp; "'!I" &amp; ROWS!S104)-MEMORY!S104*1000), ABS(INDIRECT("'" &amp; S$2 &amp; "'!M" &amp; ROWS!S104)-MEMORY!S104*1000))/(MEMORY!S104*1000), "")</f>
        <v>0</v>
      </c>
      <c r="T104" s="2">
        <f ca="1">_xlfn.IFNA(MAX(ABS(INDIRECT("'" &amp; T$2 &amp; "'!E" &amp; ROWS!T104)-MEMORY!T104*1000), ABS(INDIRECT("'" &amp; T$2 &amp; "'!I" &amp; ROWS!T104)-MEMORY!T104*1000), ABS(INDIRECT("'" &amp; T$2 &amp; "'!M" &amp; ROWS!T104)-MEMORY!T104*1000))/(MEMORY!T104*1000), "")</f>
        <v>0</v>
      </c>
      <c r="U104" s="2">
        <f ca="1">_xlfn.IFNA(MAX(ABS(INDIRECT("'" &amp; U$2 &amp; "'!E" &amp; ROWS!U104)-MEMORY!U104*1000), ABS(INDIRECT("'" &amp; U$2 &amp; "'!I" &amp; ROWS!U104)-MEMORY!U104*1000), ABS(INDIRECT("'" &amp; U$2 &amp; "'!M" &amp; ROWS!U104)-MEMORY!U104*1000))/(MEMORY!U104*1000), "")</f>
        <v>0</v>
      </c>
      <c r="V104" s="2">
        <f ca="1">_xlfn.IFNA(MAX(ABS(INDIRECT("'" &amp; V$2 &amp; "'!E" &amp; ROWS!V104)-MEMORY!V104*1000), ABS(INDIRECT("'" &amp; V$2 &amp; "'!I" &amp; ROWS!V104)-MEMORY!V104*1000), ABS(INDIRECT("'" &amp; V$2 &amp; "'!M" &amp; ROWS!V104)-MEMORY!V104*1000))/(MEMORY!V104*1000), "")</f>
        <v>0</v>
      </c>
      <c r="W104" s="2">
        <f ca="1">_xlfn.IFNA(MAX(ABS(INDIRECT("'" &amp; W$2 &amp; "'!E" &amp; ROWS!W104)-MEMORY!W104*1000), ABS(INDIRECT("'" &amp; W$2 &amp; "'!I" &amp; ROWS!W104)-MEMORY!W104*1000), ABS(INDIRECT("'" &amp; W$2 &amp; "'!M" &amp; ROWS!W104)-MEMORY!W104*1000))/(MEMORY!W104*1000), "")</f>
        <v>0</v>
      </c>
      <c r="X104" s="2">
        <f ca="1">_xlfn.IFNA(MAX(ABS(INDIRECT("'" &amp; X$2 &amp; "'!E" &amp; ROWS!X104)-MEMORY!X104*1000), ABS(INDIRECT("'" &amp; X$2 &amp; "'!I" &amp; ROWS!X104)-MEMORY!X104*1000), ABS(INDIRECT("'" &amp; X$2 &amp; "'!M" &amp; ROWS!X104)-MEMORY!X104*1000))/(MEMORY!X104*1000), "")</f>
        <v>0</v>
      </c>
      <c r="Y104" s="2">
        <f ca="1">_xlfn.IFNA(MAX(ABS(INDIRECT("'" &amp; Y$2 &amp; "'!E" &amp; ROWS!Y104)-MEMORY!Y104*1000), ABS(INDIRECT("'" &amp; Y$2 &amp; "'!I" &amp; ROWS!Y104)-MEMORY!Y104*1000), ABS(INDIRECT("'" &amp; Y$2 &amp; "'!M" &amp; ROWS!Y104)-MEMORY!Y104*1000))/(MEMORY!Y104*1000), "")</f>
        <v>0</v>
      </c>
    </row>
    <row r="105" spans="1:25" x14ac:dyDescent="0.25">
      <c r="A105" t="str">
        <f>METRICS!A104</f>
        <v>wait</v>
      </c>
      <c r="B105" s="2">
        <f ca="1">_xlfn.IFNA(MAX(ABS(INDIRECT("'" &amp; B$2 &amp; "'!E" &amp; ROWS!B105)-MEMORY!B105*1000), ABS(INDIRECT("'" &amp; B$2 &amp; "'!I" &amp; ROWS!B105)-MEMORY!B105*1000), ABS(INDIRECT("'" &amp; B$2 &amp; "'!M" &amp; ROWS!B105)-MEMORY!B105*1000))/(MEMORY!B105*1000), "")</f>
        <v>0</v>
      </c>
      <c r="C105" s="2">
        <f ca="1">_xlfn.IFNA(MAX(ABS(INDIRECT("'" &amp; C$2 &amp; "'!E" &amp; ROWS!C105)-MEMORY!C105*1000), ABS(INDIRECT("'" &amp; C$2 &amp; "'!I" &amp; ROWS!C105)-MEMORY!C105*1000), ABS(INDIRECT("'" &amp; C$2 &amp; "'!M" &amp; ROWS!C105)-MEMORY!C105*1000))/(MEMORY!C105*1000), "")</f>
        <v>1.1254729634611165E-16</v>
      </c>
      <c r="D105" s="2">
        <f ca="1">_xlfn.IFNA(MAX(ABS(INDIRECT("'" &amp; D$2 &amp; "'!E" &amp; ROWS!D105)-MEMORY!D105*1000), ABS(INDIRECT("'" &amp; D$2 &amp; "'!I" &amp; ROWS!D105)-MEMORY!D105*1000), ABS(INDIRECT("'" &amp; D$2 &amp; "'!M" &amp; ROWS!D105)-MEMORY!D105*1000))/(MEMORY!D105*1000), "")</f>
        <v>1.1151234695597451E-16</v>
      </c>
      <c r="E105" s="2">
        <f ca="1">_xlfn.IFNA(MAX(ABS(INDIRECT("'" &amp; E$2 &amp; "'!E" &amp; ROWS!E105)-MEMORY!E105*1000), ABS(INDIRECT("'" &amp; E$2 &amp; "'!I" &amp; ROWS!E105)-MEMORY!E105*1000), ABS(INDIRECT("'" &amp; E$2 &amp; "'!M" &amp; ROWS!E105)-MEMORY!E105*1000))/(MEMORY!E105*1000), "")</f>
        <v>0</v>
      </c>
      <c r="F105" s="2">
        <f ca="1">_xlfn.IFNA(MAX(ABS(INDIRECT("'" &amp; F$2 &amp; "'!E" &amp; ROWS!F105)-MEMORY!F105*1000), ABS(INDIRECT("'" &amp; F$2 &amp; "'!I" &amp; ROWS!F105)-MEMORY!F105*1000), ABS(INDIRECT("'" &amp; F$2 &amp; "'!M" &amp; ROWS!F105)-MEMORY!F105*1000))/(MEMORY!F105*1000), "")</f>
        <v>1.7714268843553482E-4</v>
      </c>
      <c r="G105" s="2">
        <f ca="1">_xlfn.IFNA(MAX(ABS(INDIRECT("'" &amp; G$2 &amp; "'!E" &amp; ROWS!G105)-MEMORY!G105*1000), ABS(INDIRECT("'" &amp; G$2 &amp; "'!I" &amp; ROWS!G105)-MEMORY!G105*1000), ABS(INDIRECT("'" &amp; G$2 &amp; "'!M" &amp; ROWS!G105)-MEMORY!G105*1000))/(MEMORY!G105*1000), "")</f>
        <v>0</v>
      </c>
      <c r="H105" s="2" t="str">
        <f ca="1">_xlfn.IFNA(MAX(ABS(INDIRECT("'" &amp; H$2 &amp; "'!E" &amp; ROWS!H105)-MEMORY!H105*1000), ABS(INDIRECT("'" &amp; H$2 &amp; "'!I" &amp; ROWS!H105)-MEMORY!H105*1000), ABS(INDIRECT("'" &amp; H$2 &amp; "'!M" &amp; ROWS!H105)-MEMORY!H105*1000))/(MEMORY!H105*1000), "")</f>
        <v/>
      </c>
      <c r="I105" s="2" t="str">
        <f ca="1">_xlfn.IFNA(MAX(ABS(INDIRECT("'" &amp; I$2 &amp; "'!E" &amp; ROWS!I105)-MEMORY!I105*1000), ABS(INDIRECT("'" &amp; I$2 &amp; "'!I" &amp; ROWS!I105)-MEMORY!I105*1000), ABS(INDIRECT("'" &amp; I$2 &amp; "'!M" &amp; ROWS!I105)-MEMORY!I105*1000))/(MEMORY!I105*1000), "")</f>
        <v/>
      </c>
      <c r="J105" s="2">
        <f ca="1">_xlfn.IFNA(MAX(ABS(INDIRECT("'" &amp; J$2 &amp; "'!E" &amp; ROWS!J105)-MEMORY!J105*1000), ABS(INDIRECT("'" &amp; J$2 &amp; "'!I" &amp; ROWS!J105)-MEMORY!J105*1000), ABS(INDIRECT("'" &amp; J$2 &amp; "'!M" &amp; ROWS!J105)-MEMORY!J105*1000))/(MEMORY!J105*1000), "")</f>
        <v>0</v>
      </c>
      <c r="K105" s="2">
        <f ca="1">_xlfn.IFNA(MAX(ABS(INDIRECT("'" &amp; K$2 &amp; "'!E" &amp; ROWS!K105)-MEMORY!K105*1000), ABS(INDIRECT("'" &amp; K$2 &amp; "'!I" &amp; ROWS!K105)-MEMORY!K105*1000), ABS(INDIRECT("'" &amp; K$2 &amp; "'!M" &amp; ROWS!K105)-MEMORY!K105*1000))/(MEMORY!K105*1000), "")</f>
        <v>0</v>
      </c>
      <c r="L105" s="2">
        <f ca="1">_xlfn.IFNA(MAX(ABS(INDIRECT("'" &amp; L$2 &amp; "'!E" &amp; ROWS!L105)-MEMORY!L105*1000), ABS(INDIRECT("'" &amp; L$2 &amp; "'!I" &amp; ROWS!L105)-MEMORY!L105*1000), ABS(INDIRECT("'" &amp; L$2 &amp; "'!M" &amp; ROWS!L105)-MEMORY!L105*1000))/(MEMORY!L105*1000), "")</f>
        <v>0</v>
      </c>
      <c r="M105" s="2">
        <f ca="1">_xlfn.IFNA(MAX(ABS(INDIRECT("'" &amp; M$2 &amp; "'!E" &amp; ROWS!M105)-MEMORY!M105*1000), ABS(INDIRECT("'" &amp; M$2 &amp; "'!I" &amp; ROWS!M105)-MEMORY!M105*1000), ABS(INDIRECT("'" &amp; M$2 &amp; "'!M" &amp; ROWS!M105)-MEMORY!M105*1000))/(MEMORY!M105*1000), "")</f>
        <v>0</v>
      </c>
      <c r="N105" s="2">
        <f ca="1">_xlfn.IFNA(MAX(ABS(INDIRECT("'" &amp; N$2 &amp; "'!E" &amp; ROWS!N105)-MEMORY!N105*1000), ABS(INDIRECT("'" &amp; N$2 &amp; "'!I" &amp; ROWS!N105)-MEMORY!N105*1000), ABS(INDIRECT("'" &amp; N$2 &amp; "'!M" &amp; ROWS!N105)-MEMORY!N105*1000))/(MEMORY!N105*1000), "")</f>
        <v>0</v>
      </c>
      <c r="O105" s="2">
        <f ca="1">_xlfn.IFNA(MAX(ABS(INDIRECT("'" &amp; O$2 &amp; "'!E" &amp; ROWS!O105)-MEMORY!O105*1000), ABS(INDIRECT("'" &amp; O$2 &amp; "'!I" &amp; ROWS!O105)-MEMORY!O105*1000), ABS(INDIRECT("'" &amp; O$2 &amp; "'!M" &amp; ROWS!O105)-MEMORY!O105*1000))/(MEMORY!O105*1000), "")</f>
        <v>0</v>
      </c>
      <c r="P105" s="2" t="str">
        <f ca="1">_xlfn.IFNA(MAX(ABS(INDIRECT("'" &amp; P$2 &amp; "'!E" &amp; ROWS!P105)-MEMORY!P105*1000), ABS(INDIRECT("'" &amp; P$2 &amp; "'!I" &amp; ROWS!P105)-MEMORY!P105*1000), ABS(INDIRECT("'" &amp; P$2 &amp; "'!M" &amp; ROWS!P105)-MEMORY!P105*1000))/(MEMORY!P105*1000), "")</f>
        <v/>
      </c>
      <c r="Q105" s="2" t="str">
        <f ca="1">_xlfn.IFNA(MAX(ABS(INDIRECT("'" &amp; Q$2 &amp; "'!E" &amp; ROWS!Q105)-MEMORY!Q105*1000), ABS(INDIRECT("'" &amp; Q$2 &amp; "'!I" &amp; ROWS!Q105)-MEMORY!Q105*1000), ABS(INDIRECT("'" &amp; Q$2 &amp; "'!M" &amp; ROWS!Q105)-MEMORY!Q105*1000))/(MEMORY!Q105*1000), "")</f>
        <v/>
      </c>
      <c r="R105" s="2">
        <f ca="1">_xlfn.IFNA(MAX(ABS(INDIRECT("'" &amp; R$2 &amp; "'!E" &amp; ROWS!R105)-MEMORY!R105*1000), ABS(INDIRECT("'" &amp; R$2 &amp; "'!I" &amp; ROWS!R105)-MEMORY!R105*1000), ABS(INDIRECT("'" &amp; R$2 &amp; "'!M" &amp; ROWS!R105)-MEMORY!R105*1000))/(MEMORY!R105*1000), "")</f>
        <v>0</v>
      </c>
      <c r="S105" s="2">
        <f ca="1">_xlfn.IFNA(MAX(ABS(INDIRECT("'" &amp; S$2 &amp; "'!E" &amp; ROWS!S105)-MEMORY!S105*1000), ABS(INDIRECT("'" &amp; S$2 &amp; "'!I" &amp; ROWS!S105)-MEMORY!S105*1000), ABS(INDIRECT("'" &amp; S$2 &amp; "'!M" &amp; ROWS!S105)-MEMORY!S105*1000))/(MEMORY!S105*1000), "")</f>
        <v>0</v>
      </c>
      <c r="T105" s="2">
        <f ca="1">_xlfn.IFNA(MAX(ABS(INDIRECT("'" &amp; T$2 &amp; "'!E" &amp; ROWS!T105)-MEMORY!T105*1000), ABS(INDIRECT("'" &amp; T$2 &amp; "'!I" &amp; ROWS!T105)-MEMORY!T105*1000), ABS(INDIRECT("'" &amp; T$2 &amp; "'!M" &amp; ROWS!T105)-MEMORY!T105*1000))/(MEMORY!T105*1000), "")</f>
        <v>0</v>
      </c>
      <c r="U105" s="2">
        <f ca="1">_xlfn.IFNA(MAX(ABS(INDIRECT("'" &amp; U$2 &amp; "'!E" &amp; ROWS!U105)-MEMORY!U105*1000), ABS(INDIRECT("'" &amp; U$2 &amp; "'!I" &amp; ROWS!U105)-MEMORY!U105*1000), ABS(INDIRECT("'" &amp; U$2 &amp; "'!M" &amp; ROWS!U105)-MEMORY!U105*1000))/(MEMORY!U105*1000), "")</f>
        <v>0</v>
      </c>
      <c r="V105" s="2">
        <f ca="1">_xlfn.IFNA(MAX(ABS(INDIRECT("'" &amp; V$2 &amp; "'!E" &amp; ROWS!V105)-MEMORY!V105*1000), ABS(INDIRECT("'" &amp; V$2 &amp; "'!I" &amp; ROWS!V105)-MEMORY!V105*1000), ABS(INDIRECT("'" &amp; V$2 &amp; "'!M" &amp; ROWS!V105)-MEMORY!V105*1000))/(MEMORY!V105*1000), "")</f>
        <v>0</v>
      </c>
      <c r="W105" s="2">
        <f ca="1">_xlfn.IFNA(MAX(ABS(INDIRECT("'" &amp; W$2 &amp; "'!E" &amp; ROWS!W105)-MEMORY!W105*1000), ABS(INDIRECT("'" &amp; W$2 &amp; "'!I" &amp; ROWS!W105)-MEMORY!W105*1000), ABS(INDIRECT("'" &amp; W$2 &amp; "'!M" &amp; ROWS!W105)-MEMORY!W105*1000))/(MEMORY!W105*1000), "")</f>
        <v>0</v>
      </c>
      <c r="X105" s="2" t="str">
        <f ca="1">_xlfn.IFNA(MAX(ABS(INDIRECT("'" &amp; X$2 &amp; "'!E" &amp; ROWS!X105)-MEMORY!X105*1000), ABS(INDIRECT("'" &amp; X$2 &amp; "'!I" &amp; ROWS!X105)-MEMORY!X105*1000), ABS(INDIRECT("'" &amp; X$2 &amp; "'!M" &amp; ROWS!X105)-MEMORY!X105*1000))/(MEMORY!X105*1000), "")</f>
        <v/>
      </c>
      <c r="Y105" s="2" t="str">
        <f ca="1">_xlfn.IFNA(MAX(ABS(INDIRECT("'" &amp; Y$2 &amp; "'!E" &amp; ROWS!Y105)-MEMORY!Y105*1000), ABS(INDIRECT("'" &amp; Y$2 &amp; "'!I" &amp; ROWS!Y105)-MEMORY!Y105*1000), ABS(INDIRECT("'" &amp; Y$2 &amp; "'!M" &amp; ROWS!Y105)-MEMORY!Y105*1000))/(MEMORY!Y105*1000), "")</f>
        <v/>
      </c>
    </row>
    <row r="106" spans="1:25" x14ac:dyDescent="0.25">
      <c r="A106" t="str">
        <f>METRICS!A105</f>
        <v>when</v>
      </c>
      <c r="B106" s="2">
        <f ca="1">_xlfn.IFNA(MAX(ABS(INDIRECT("'" &amp; B$2 &amp; "'!E" &amp; ROWS!B106)-MEMORY!B106*1000), ABS(INDIRECT("'" &amp; B$2 &amp; "'!I" &amp; ROWS!B106)-MEMORY!B106*1000), ABS(INDIRECT("'" &amp; B$2 &amp; "'!M" &amp; ROWS!B106)-MEMORY!B106*1000))/(MEMORY!B106*1000), "")</f>
        <v>0</v>
      </c>
      <c r="C106" s="2">
        <f ca="1">_xlfn.IFNA(MAX(ABS(INDIRECT("'" &amp; C$2 &amp; "'!E" &amp; ROWS!C106)-MEMORY!C106*1000), ABS(INDIRECT("'" &amp; C$2 &amp; "'!I" &amp; ROWS!C106)-MEMORY!C106*1000), ABS(INDIRECT("'" &amp; C$2 &amp; "'!M" &amp; ROWS!C106)-MEMORY!C106*1000))/(MEMORY!C106*1000), "")</f>
        <v>0</v>
      </c>
      <c r="D106" s="2">
        <f ca="1">_xlfn.IFNA(MAX(ABS(INDIRECT("'" &amp; D$2 &amp; "'!E" &amp; ROWS!D106)-MEMORY!D106*1000), ABS(INDIRECT("'" &amp; D$2 &amp; "'!I" &amp; ROWS!D106)-MEMORY!D106*1000), ABS(INDIRECT("'" &amp; D$2 &amp; "'!M" &amp; ROWS!D106)-MEMORY!D106*1000))/(MEMORY!D106*1000), "")</f>
        <v>0</v>
      </c>
      <c r="E106" s="2">
        <f ca="1">_xlfn.IFNA(MAX(ABS(INDIRECT("'" &amp; E$2 &amp; "'!E" &amp; ROWS!E106)-MEMORY!E106*1000), ABS(INDIRECT("'" &amp; E$2 &amp; "'!I" &amp; ROWS!E106)-MEMORY!E106*1000), ABS(INDIRECT("'" &amp; E$2 &amp; "'!M" &amp; ROWS!E106)-MEMORY!E106*1000))/(MEMORY!E106*1000), "")</f>
        <v>0</v>
      </c>
      <c r="F106" s="2">
        <f ca="1">_xlfn.IFNA(MAX(ABS(INDIRECT("'" &amp; F$2 &amp; "'!E" &amp; ROWS!F106)-MEMORY!F106*1000), ABS(INDIRECT("'" &amp; F$2 &amp; "'!I" &amp; ROWS!F106)-MEMORY!F106*1000), ABS(INDIRECT("'" &amp; F$2 &amp; "'!M" &amp; ROWS!F106)-MEMORY!F106*1000))/(MEMORY!F106*1000), "")</f>
        <v>0</v>
      </c>
      <c r="G106" s="2">
        <f ca="1">_xlfn.IFNA(MAX(ABS(INDIRECT("'" &amp; G$2 &amp; "'!E" &amp; ROWS!G106)-MEMORY!G106*1000), ABS(INDIRECT("'" &amp; G$2 &amp; "'!I" &amp; ROWS!G106)-MEMORY!G106*1000), ABS(INDIRECT("'" &amp; G$2 &amp; "'!M" &amp; ROWS!G106)-MEMORY!G106*1000))/(MEMORY!G106*1000), "")</f>
        <v>0</v>
      </c>
      <c r="H106" s="2" t="str">
        <f ca="1">_xlfn.IFNA(MAX(ABS(INDIRECT("'" &amp; H$2 &amp; "'!E" &amp; ROWS!H106)-MEMORY!H106*1000), ABS(INDIRECT("'" &amp; H$2 &amp; "'!I" &amp; ROWS!H106)-MEMORY!H106*1000), ABS(INDIRECT("'" &amp; H$2 &amp; "'!M" &amp; ROWS!H106)-MEMORY!H106*1000))/(MEMORY!H106*1000), "")</f>
        <v/>
      </c>
      <c r="I106" s="2" t="str">
        <f ca="1">_xlfn.IFNA(MAX(ABS(INDIRECT("'" &amp; I$2 &amp; "'!E" &amp; ROWS!I106)-MEMORY!I106*1000), ABS(INDIRECT("'" &amp; I$2 &amp; "'!I" &amp; ROWS!I106)-MEMORY!I106*1000), ABS(INDIRECT("'" &amp; I$2 &amp; "'!M" &amp; ROWS!I106)-MEMORY!I106*1000))/(MEMORY!I106*1000), "")</f>
        <v/>
      </c>
      <c r="J106" s="2">
        <f ca="1">_xlfn.IFNA(MAX(ABS(INDIRECT("'" &amp; J$2 &amp; "'!E" &amp; ROWS!J106)-MEMORY!J106*1000), ABS(INDIRECT("'" &amp; J$2 &amp; "'!I" &amp; ROWS!J106)-MEMORY!J106*1000), ABS(INDIRECT("'" &amp; J$2 &amp; "'!M" &amp; ROWS!J106)-MEMORY!J106*1000))/(MEMORY!J106*1000), "")</f>
        <v>0</v>
      </c>
      <c r="K106" s="2">
        <f ca="1">_xlfn.IFNA(MAX(ABS(INDIRECT("'" &amp; K$2 &amp; "'!E" &amp; ROWS!K106)-MEMORY!K106*1000), ABS(INDIRECT("'" &amp; K$2 &amp; "'!I" &amp; ROWS!K106)-MEMORY!K106*1000), ABS(INDIRECT("'" &amp; K$2 &amp; "'!M" &amp; ROWS!K106)-MEMORY!K106*1000))/(MEMORY!K106*1000), "")</f>
        <v>0</v>
      </c>
      <c r="L106" s="2">
        <f ca="1">_xlfn.IFNA(MAX(ABS(INDIRECT("'" &amp; L$2 &amp; "'!E" &amp; ROWS!L106)-MEMORY!L106*1000), ABS(INDIRECT("'" &amp; L$2 &amp; "'!I" &amp; ROWS!L106)-MEMORY!L106*1000), ABS(INDIRECT("'" &amp; L$2 &amp; "'!M" &amp; ROWS!L106)-MEMORY!L106*1000))/(MEMORY!L106*1000), "")</f>
        <v>0</v>
      </c>
      <c r="M106" s="2">
        <f ca="1">_xlfn.IFNA(MAX(ABS(INDIRECT("'" &amp; M$2 &amp; "'!E" &amp; ROWS!M106)-MEMORY!M106*1000), ABS(INDIRECT("'" &amp; M$2 &amp; "'!I" &amp; ROWS!M106)-MEMORY!M106*1000), ABS(INDIRECT("'" &amp; M$2 &amp; "'!M" &amp; ROWS!M106)-MEMORY!M106*1000))/(MEMORY!M106*1000), "")</f>
        <v>0</v>
      </c>
      <c r="N106" s="2">
        <f ca="1">_xlfn.IFNA(MAX(ABS(INDIRECT("'" &amp; N$2 &amp; "'!E" &amp; ROWS!N106)-MEMORY!N106*1000), ABS(INDIRECT("'" &amp; N$2 &amp; "'!I" &amp; ROWS!N106)-MEMORY!N106*1000), ABS(INDIRECT("'" &amp; N$2 &amp; "'!M" &amp; ROWS!N106)-MEMORY!N106*1000))/(MEMORY!N106*1000), "")</f>
        <v>0</v>
      </c>
      <c r="O106" s="2">
        <f ca="1">_xlfn.IFNA(MAX(ABS(INDIRECT("'" &amp; O$2 &amp; "'!E" &amp; ROWS!O106)-MEMORY!O106*1000), ABS(INDIRECT("'" &amp; O$2 &amp; "'!I" &amp; ROWS!O106)-MEMORY!O106*1000), ABS(INDIRECT("'" &amp; O$2 &amp; "'!M" &amp; ROWS!O106)-MEMORY!O106*1000))/(MEMORY!O106*1000), "")</f>
        <v>0</v>
      </c>
      <c r="P106" s="2" t="str">
        <f ca="1">_xlfn.IFNA(MAX(ABS(INDIRECT("'" &amp; P$2 &amp; "'!E" &amp; ROWS!P106)-MEMORY!P106*1000), ABS(INDIRECT("'" &amp; P$2 &amp; "'!I" &amp; ROWS!P106)-MEMORY!P106*1000), ABS(INDIRECT("'" &amp; P$2 &amp; "'!M" &amp; ROWS!P106)-MEMORY!P106*1000))/(MEMORY!P106*1000), "")</f>
        <v/>
      </c>
      <c r="Q106" s="2" t="str">
        <f ca="1">_xlfn.IFNA(MAX(ABS(INDIRECT("'" &amp; Q$2 &amp; "'!E" &amp; ROWS!Q106)-MEMORY!Q106*1000), ABS(INDIRECT("'" &amp; Q$2 &amp; "'!I" &amp; ROWS!Q106)-MEMORY!Q106*1000), ABS(INDIRECT("'" &amp; Q$2 &amp; "'!M" &amp; ROWS!Q106)-MEMORY!Q106*1000))/(MEMORY!Q106*1000), "")</f>
        <v/>
      </c>
      <c r="R106" s="2">
        <f ca="1">_xlfn.IFNA(MAX(ABS(INDIRECT("'" &amp; R$2 &amp; "'!E" &amp; ROWS!R106)-MEMORY!R106*1000), ABS(INDIRECT("'" &amp; R$2 &amp; "'!I" &amp; ROWS!R106)-MEMORY!R106*1000), ABS(INDIRECT("'" &amp; R$2 &amp; "'!M" &amp; ROWS!R106)-MEMORY!R106*1000))/(MEMORY!R106*1000), "")</f>
        <v>5.4259359739555074E-4</v>
      </c>
      <c r="S106" s="2">
        <f ca="1">_xlfn.IFNA(MAX(ABS(INDIRECT("'" &amp; S$2 &amp; "'!E" &amp; ROWS!S106)-MEMORY!S106*1000), ABS(INDIRECT("'" &amp; S$2 &amp; "'!I" &amp; ROWS!S106)-MEMORY!S106*1000), ABS(INDIRECT("'" &amp; S$2 &amp; "'!M" &amp; ROWS!S106)-MEMORY!S106*1000))/(MEMORY!S106*1000), "")</f>
        <v>0</v>
      </c>
      <c r="T106" s="2">
        <f ca="1">_xlfn.IFNA(MAX(ABS(INDIRECT("'" &amp; T$2 &amp; "'!E" &amp; ROWS!T106)-MEMORY!T106*1000), ABS(INDIRECT("'" &amp; T$2 &amp; "'!I" &amp; ROWS!T106)-MEMORY!T106*1000), ABS(INDIRECT("'" &amp; T$2 &amp; "'!M" &amp; ROWS!T106)-MEMORY!T106*1000))/(MEMORY!T106*1000), "")</f>
        <v>0</v>
      </c>
      <c r="U106" s="2">
        <f ca="1">_xlfn.IFNA(MAX(ABS(INDIRECT("'" &amp; U$2 &amp; "'!E" &amp; ROWS!U106)-MEMORY!U106*1000), ABS(INDIRECT("'" &amp; U$2 &amp; "'!I" &amp; ROWS!U106)-MEMORY!U106*1000), ABS(INDIRECT("'" &amp; U$2 &amp; "'!M" &amp; ROWS!U106)-MEMORY!U106*1000))/(MEMORY!U106*1000), "")</f>
        <v>0</v>
      </c>
      <c r="V106" s="2">
        <f ca="1">_xlfn.IFNA(MAX(ABS(INDIRECT("'" &amp; V$2 &amp; "'!E" &amp; ROWS!V106)-MEMORY!V106*1000), ABS(INDIRECT("'" &amp; V$2 &amp; "'!I" &amp; ROWS!V106)-MEMORY!V106*1000), ABS(INDIRECT("'" &amp; V$2 &amp; "'!M" &amp; ROWS!V106)-MEMORY!V106*1000))/(MEMORY!V106*1000), "")</f>
        <v>0</v>
      </c>
      <c r="W106" s="2">
        <f ca="1">_xlfn.IFNA(MAX(ABS(INDIRECT("'" &amp; W$2 &amp; "'!E" &amp; ROWS!W106)-MEMORY!W106*1000), ABS(INDIRECT("'" &amp; W$2 &amp; "'!I" &amp; ROWS!W106)-MEMORY!W106*1000), ABS(INDIRECT("'" &amp; W$2 &amp; "'!M" &amp; ROWS!W106)-MEMORY!W106*1000))/(MEMORY!W106*1000), "")</f>
        <v>0</v>
      </c>
      <c r="X106" s="2" t="str">
        <f ca="1">_xlfn.IFNA(MAX(ABS(INDIRECT("'" &amp; X$2 &amp; "'!E" &amp; ROWS!X106)-MEMORY!X106*1000), ABS(INDIRECT("'" &amp; X$2 &amp; "'!I" &amp; ROWS!X106)-MEMORY!X106*1000), ABS(INDIRECT("'" &amp; X$2 &amp; "'!M" &amp; ROWS!X106)-MEMORY!X106*1000))/(MEMORY!X106*1000), "")</f>
        <v/>
      </c>
      <c r="Y106" s="2" t="str">
        <f ca="1">_xlfn.IFNA(MAX(ABS(INDIRECT("'" &amp; Y$2 &amp; "'!E" &amp; ROWS!Y106)-MEMORY!Y106*1000), ABS(INDIRECT("'" &amp; Y$2 &amp; "'!I" &amp; ROWS!Y106)-MEMORY!Y106*1000), ABS(INDIRECT("'" &amp; Y$2 &amp; "'!M" &amp; ROWS!Y106)-MEMORY!Y106*1000))/(MEMORY!Y106*1000), "")</f>
        <v/>
      </c>
    </row>
    <row r="107" spans="1:25" x14ac:dyDescent="0.25">
      <c r="A107" t="str">
        <f>METRICS!A106</f>
        <v>with-statement</v>
      </c>
      <c r="B107" s="2">
        <f ca="1">_xlfn.IFNA(MAX(ABS(INDIRECT("'" &amp; B$2 &amp; "'!E" &amp; ROWS!B107)-MEMORY!B107*1000), ABS(INDIRECT("'" &amp; B$2 &amp; "'!I" &amp; ROWS!B107)-MEMORY!B107*1000), ABS(INDIRECT("'" &amp; B$2 &amp; "'!M" &amp; ROWS!B107)-MEMORY!B107*1000))/(MEMORY!B107*1000), "")</f>
        <v>0</v>
      </c>
      <c r="C107" s="2">
        <f ca="1">_xlfn.IFNA(MAX(ABS(INDIRECT("'" &amp; C$2 &amp; "'!E" &amp; ROWS!C107)-MEMORY!C107*1000), ABS(INDIRECT("'" &amp; C$2 &amp; "'!I" &amp; ROWS!C107)-MEMORY!C107*1000), ABS(INDIRECT("'" &amp; C$2 &amp; "'!M" &amp; ROWS!C107)-MEMORY!C107*1000))/(MEMORY!C107*1000), "")</f>
        <v>0</v>
      </c>
      <c r="D107" s="2">
        <f ca="1">_xlfn.IFNA(MAX(ABS(INDIRECT("'" &amp; D$2 &amp; "'!E" &amp; ROWS!D107)-MEMORY!D107*1000), ABS(INDIRECT("'" &amp; D$2 &amp; "'!I" &amp; ROWS!D107)-MEMORY!D107*1000), ABS(INDIRECT("'" &amp; D$2 &amp; "'!M" &amp; ROWS!D107)-MEMORY!D107*1000))/(MEMORY!D107*1000), "")</f>
        <v>0</v>
      </c>
      <c r="E107" s="2">
        <f ca="1">_xlfn.IFNA(MAX(ABS(INDIRECT("'" &amp; E$2 &amp; "'!E" &amp; ROWS!E107)-MEMORY!E107*1000), ABS(INDIRECT("'" &amp; E$2 &amp; "'!I" &amp; ROWS!E107)-MEMORY!E107*1000), ABS(INDIRECT("'" &amp; E$2 &amp; "'!M" &amp; ROWS!E107)-MEMORY!E107*1000))/(MEMORY!E107*1000), "")</f>
        <v>0</v>
      </c>
      <c r="F107" s="2">
        <f ca="1">_xlfn.IFNA(MAX(ABS(INDIRECT("'" &amp; F$2 &amp; "'!E" &amp; ROWS!F107)-MEMORY!F107*1000), ABS(INDIRECT("'" &amp; F$2 &amp; "'!I" &amp; ROWS!F107)-MEMORY!F107*1000), ABS(INDIRECT("'" &amp; F$2 &amp; "'!M" &amp; ROWS!F107)-MEMORY!F107*1000))/(MEMORY!F107*1000), "")</f>
        <v>0</v>
      </c>
      <c r="G107" s="2">
        <f ca="1">_xlfn.IFNA(MAX(ABS(INDIRECT("'" &amp; G$2 &amp; "'!E" &amp; ROWS!G107)-MEMORY!G107*1000), ABS(INDIRECT("'" &amp; G$2 &amp; "'!I" &amp; ROWS!G107)-MEMORY!G107*1000), ABS(INDIRECT("'" &amp; G$2 &amp; "'!M" &amp; ROWS!G107)-MEMORY!G107*1000))/(MEMORY!G107*1000), "")</f>
        <v>0</v>
      </c>
      <c r="H107" s="2">
        <f ca="1">_xlfn.IFNA(MAX(ABS(INDIRECT("'" &amp; H$2 &amp; "'!E" &amp; ROWS!H107)-MEMORY!H107*1000), ABS(INDIRECT("'" &amp; H$2 &amp; "'!I" &amp; ROWS!H107)-MEMORY!H107*1000), ABS(INDIRECT("'" &amp; H$2 &amp; "'!M" &amp; ROWS!H107)-MEMORY!H107*1000))/(MEMORY!H107*1000), "")</f>
        <v>0</v>
      </c>
      <c r="I107" s="2">
        <f ca="1">_xlfn.IFNA(MAX(ABS(INDIRECT("'" &amp; I$2 &amp; "'!E" &amp; ROWS!I107)-MEMORY!I107*1000), ABS(INDIRECT("'" &amp; I$2 &amp; "'!I" &amp; ROWS!I107)-MEMORY!I107*1000), ABS(INDIRECT("'" &amp; I$2 &amp; "'!M" &amp; ROWS!I107)-MEMORY!I107*1000))/(MEMORY!I107*1000), "")</f>
        <v>0</v>
      </c>
      <c r="J107" s="2">
        <f ca="1">_xlfn.IFNA(MAX(ABS(INDIRECT("'" &amp; J$2 &amp; "'!E" &amp; ROWS!J107)-MEMORY!J107*1000), ABS(INDIRECT("'" &amp; J$2 &amp; "'!I" &amp; ROWS!J107)-MEMORY!J107*1000), ABS(INDIRECT("'" &amp; J$2 &amp; "'!M" &amp; ROWS!J107)-MEMORY!J107*1000))/(MEMORY!J107*1000), "")</f>
        <v>0</v>
      </c>
      <c r="K107" s="2">
        <f ca="1">_xlfn.IFNA(MAX(ABS(INDIRECT("'" &amp; K$2 &amp; "'!E" &amp; ROWS!K107)-MEMORY!K107*1000), ABS(INDIRECT("'" &amp; K$2 &amp; "'!I" &amp; ROWS!K107)-MEMORY!K107*1000), ABS(INDIRECT("'" &amp; K$2 &amp; "'!M" &amp; ROWS!K107)-MEMORY!K107*1000))/(MEMORY!K107*1000), "")</f>
        <v>0</v>
      </c>
      <c r="L107" s="2">
        <f ca="1">_xlfn.IFNA(MAX(ABS(INDIRECT("'" &amp; L$2 &amp; "'!E" &amp; ROWS!L107)-MEMORY!L107*1000), ABS(INDIRECT("'" &amp; L$2 &amp; "'!I" &amp; ROWS!L107)-MEMORY!L107*1000), ABS(INDIRECT("'" &amp; L$2 &amp; "'!M" &amp; ROWS!L107)-MEMORY!L107*1000))/(MEMORY!L107*1000), "")</f>
        <v>0</v>
      </c>
      <c r="M107" s="2">
        <f ca="1">_xlfn.IFNA(MAX(ABS(INDIRECT("'" &amp; M$2 &amp; "'!E" &amp; ROWS!M107)-MEMORY!M107*1000), ABS(INDIRECT("'" &amp; M$2 &amp; "'!I" &amp; ROWS!M107)-MEMORY!M107*1000), ABS(INDIRECT("'" &amp; M$2 &amp; "'!M" &amp; ROWS!M107)-MEMORY!M107*1000))/(MEMORY!M107*1000), "")</f>
        <v>0</v>
      </c>
      <c r="N107" s="2">
        <f ca="1">_xlfn.IFNA(MAX(ABS(INDIRECT("'" &amp; N$2 &amp; "'!E" &amp; ROWS!N107)-MEMORY!N107*1000), ABS(INDIRECT("'" &amp; N$2 &amp; "'!I" &amp; ROWS!N107)-MEMORY!N107*1000), ABS(INDIRECT("'" &amp; N$2 &amp; "'!M" &amp; ROWS!N107)-MEMORY!N107*1000))/(MEMORY!N107*1000), "")</f>
        <v>0</v>
      </c>
      <c r="O107" s="2">
        <f ca="1">_xlfn.IFNA(MAX(ABS(INDIRECT("'" &amp; O$2 &amp; "'!E" &amp; ROWS!O107)-MEMORY!O107*1000), ABS(INDIRECT("'" &amp; O$2 &amp; "'!I" &amp; ROWS!O107)-MEMORY!O107*1000), ABS(INDIRECT("'" &amp; O$2 &amp; "'!M" &amp; ROWS!O107)-MEMORY!O107*1000))/(MEMORY!O107*1000), "")</f>
        <v>0</v>
      </c>
      <c r="P107" s="2">
        <f ca="1">_xlfn.IFNA(MAX(ABS(INDIRECT("'" &amp; P$2 &amp; "'!E" &amp; ROWS!P107)-MEMORY!P107*1000), ABS(INDIRECT("'" &amp; P$2 &amp; "'!I" &amp; ROWS!P107)-MEMORY!P107*1000), ABS(INDIRECT("'" &amp; P$2 &amp; "'!M" &amp; ROWS!P107)-MEMORY!P107*1000))/(MEMORY!P107*1000), "")</f>
        <v>0</v>
      </c>
      <c r="Q107" s="2">
        <f ca="1">_xlfn.IFNA(MAX(ABS(INDIRECT("'" &amp; Q$2 &amp; "'!E" &amp; ROWS!Q107)-MEMORY!Q107*1000), ABS(INDIRECT("'" &amp; Q$2 &amp; "'!I" &amp; ROWS!Q107)-MEMORY!Q107*1000), ABS(INDIRECT("'" &amp; Q$2 &amp; "'!M" &amp; ROWS!Q107)-MEMORY!Q107*1000))/(MEMORY!Q107*1000), "")</f>
        <v>0</v>
      </c>
      <c r="R107" s="2">
        <f ca="1">_xlfn.IFNA(MAX(ABS(INDIRECT("'" &amp; R$2 &amp; "'!E" &amp; ROWS!R107)-MEMORY!R107*1000), ABS(INDIRECT("'" &amp; R$2 &amp; "'!I" &amp; ROWS!R107)-MEMORY!R107*1000), ABS(INDIRECT("'" &amp; R$2 &amp; "'!M" &amp; ROWS!R107)-MEMORY!R107*1000))/(MEMORY!R107*1000), "")</f>
        <v>0</v>
      </c>
      <c r="S107" s="2">
        <f ca="1">_xlfn.IFNA(MAX(ABS(INDIRECT("'" &amp; S$2 &amp; "'!E" &amp; ROWS!S107)-MEMORY!S107*1000), ABS(INDIRECT("'" &amp; S$2 &amp; "'!I" &amp; ROWS!S107)-MEMORY!S107*1000), ABS(INDIRECT("'" &amp; S$2 &amp; "'!M" &amp; ROWS!S107)-MEMORY!S107*1000))/(MEMORY!S107*1000), "")</f>
        <v>0</v>
      </c>
      <c r="T107" s="2">
        <f ca="1">_xlfn.IFNA(MAX(ABS(INDIRECT("'" &amp; T$2 &amp; "'!E" &amp; ROWS!T107)-MEMORY!T107*1000), ABS(INDIRECT("'" &amp; T$2 &amp; "'!I" &amp; ROWS!T107)-MEMORY!T107*1000), ABS(INDIRECT("'" &amp; T$2 &amp; "'!M" &amp; ROWS!T107)-MEMORY!T107*1000))/(MEMORY!T107*1000), "")</f>
        <v>0</v>
      </c>
      <c r="U107" s="2">
        <f ca="1">_xlfn.IFNA(MAX(ABS(INDIRECT("'" &amp; U$2 &amp; "'!E" &amp; ROWS!U107)-MEMORY!U107*1000), ABS(INDIRECT("'" &amp; U$2 &amp; "'!I" &amp; ROWS!U107)-MEMORY!U107*1000), ABS(INDIRECT("'" &amp; U$2 &amp; "'!M" &amp; ROWS!U107)-MEMORY!U107*1000))/(MEMORY!U107*1000), "")</f>
        <v>0</v>
      </c>
      <c r="V107" s="2">
        <f ca="1">_xlfn.IFNA(MAX(ABS(INDIRECT("'" &amp; V$2 &amp; "'!E" &amp; ROWS!V107)-MEMORY!V107*1000), ABS(INDIRECT("'" &amp; V$2 &amp; "'!I" &amp; ROWS!V107)-MEMORY!V107*1000), ABS(INDIRECT("'" &amp; V$2 &amp; "'!M" &amp; ROWS!V107)-MEMORY!V107*1000))/(MEMORY!V107*1000), "")</f>
        <v>0</v>
      </c>
      <c r="W107" s="2">
        <f ca="1">_xlfn.IFNA(MAX(ABS(INDIRECT("'" &amp; W$2 &amp; "'!E" &amp; ROWS!W107)-MEMORY!W107*1000), ABS(INDIRECT("'" &amp; W$2 &amp; "'!I" &amp; ROWS!W107)-MEMORY!W107*1000), ABS(INDIRECT("'" &amp; W$2 &amp; "'!M" &amp; ROWS!W107)-MEMORY!W107*1000))/(MEMORY!W107*1000), "")</f>
        <v>0</v>
      </c>
      <c r="X107" s="2">
        <f ca="1">_xlfn.IFNA(MAX(ABS(INDIRECT("'" &amp; X$2 &amp; "'!E" &amp; ROWS!X107)-MEMORY!X107*1000), ABS(INDIRECT("'" &amp; X$2 &amp; "'!I" &amp; ROWS!X107)-MEMORY!X107*1000), ABS(INDIRECT("'" &amp; X$2 &amp; "'!M" &amp; ROWS!X107)-MEMORY!X107*1000))/(MEMORY!X107*1000), "")</f>
        <v>0</v>
      </c>
      <c r="Y107" s="2">
        <f ca="1">_xlfn.IFNA(MAX(ABS(INDIRECT("'" &amp; Y$2 &amp; "'!E" &amp; ROWS!Y107)-MEMORY!Y107*1000), ABS(INDIRECT("'" &amp; Y$2 &amp; "'!I" &amp; ROWS!Y107)-MEMORY!Y107*1000), ABS(INDIRECT("'" &amp; Y$2 &amp; "'!M" &amp; ROWS!Y107)-MEMORY!Y107*1000))/(MEMORY!Y107*1000), "")</f>
        <v>2.6448029621793179E-4</v>
      </c>
    </row>
    <row r="108" spans="1:25" x14ac:dyDescent="0.25">
      <c r="A108" t="str">
        <f>METRICS!A107</f>
        <v>alarm-stdlib</v>
      </c>
      <c r="B108" s="2">
        <f ca="1">_xlfn.IFNA(MAX(ABS(INDIRECT("'" &amp; B$2 &amp; "'!E" &amp; ROWS!B108)-MEMORY!B108*1000), ABS(INDIRECT("'" &amp; B$2 &amp; "'!I" &amp; ROWS!B108)-MEMORY!B108*1000), ABS(INDIRECT("'" &amp; B$2 &amp; "'!M" &amp; ROWS!B108)-MEMORY!B108*1000))/(MEMORY!B108*1000), "")</f>
        <v>0</v>
      </c>
      <c r="C108" s="2">
        <f ca="1">_xlfn.IFNA(MAX(ABS(INDIRECT("'" &amp; C$2 &amp; "'!E" &amp; ROWS!C108)-MEMORY!C108*1000), ABS(INDIRECT("'" &amp; C$2 &amp; "'!I" &amp; ROWS!C108)-MEMORY!C108*1000), ABS(INDIRECT("'" &amp; C$2 &amp; "'!M" &amp; ROWS!C108)-MEMORY!C108*1000))/(MEMORY!C108*1000), "")</f>
        <v>0</v>
      </c>
      <c r="D108" s="2">
        <f ca="1">_xlfn.IFNA(MAX(ABS(INDIRECT("'" &amp; D$2 &amp; "'!E" &amp; ROWS!D108)-MEMORY!D108*1000), ABS(INDIRECT("'" &amp; D$2 &amp; "'!I" &amp; ROWS!D108)-MEMORY!D108*1000), ABS(INDIRECT("'" &amp; D$2 &amp; "'!M" &amp; ROWS!D108)-MEMORY!D108*1000))/(MEMORY!D108*1000), "")</f>
        <v>0</v>
      </c>
      <c r="E108" s="2">
        <f ca="1">_xlfn.IFNA(MAX(ABS(INDIRECT("'" &amp; E$2 &amp; "'!E" &amp; ROWS!E108)-MEMORY!E108*1000), ABS(INDIRECT("'" &amp; E$2 &amp; "'!I" &amp; ROWS!E108)-MEMORY!E108*1000), ABS(INDIRECT("'" &amp; E$2 &amp; "'!M" &amp; ROWS!E108)-MEMORY!E108*1000))/(MEMORY!E108*1000), "")</f>
        <v>0</v>
      </c>
      <c r="F108" s="2">
        <f ca="1">_xlfn.IFNA(MAX(ABS(INDIRECT("'" &amp; F$2 &amp; "'!E" &amp; ROWS!F108)-MEMORY!F108*1000), ABS(INDIRECT("'" &amp; F$2 &amp; "'!I" &amp; ROWS!F108)-MEMORY!F108*1000), ABS(INDIRECT("'" &amp; F$2 &amp; "'!M" &amp; ROWS!F108)-MEMORY!F108*1000))/(MEMORY!F108*1000), "")</f>
        <v>1.2278601467292875E-4</v>
      </c>
      <c r="G108" s="2">
        <f ca="1">_xlfn.IFNA(MAX(ABS(INDIRECT("'" &amp; G$2 &amp; "'!E" &amp; ROWS!G108)-MEMORY!G108*1000), ABS(INDIRECT("'" &amp; G$2 &amp; "'!I" &amp; ROWS!G108)-MEMORY!G108*1000), ABS(INDIRECT("'" &amp; G$2 &amp; "'!M" &amp; ROWS!G108)-MEMORY!G108*1000))/(MEMORY!G108*1000), "")</f>
        <v>0</v>
      </c>
      <c r="H108" s="2" t="str">
        <f ca="1">_xlfn.IFNA(MAX(ABS(INDIRECT("'" &amp; H$2 &amp; "'!E" &amp; ROWS!H108)-MEMORY!H108*1000), ABS(INDIRECT("'" &amp; H$2 &amp; "'!I" &amp; ROWS!H108)-MEMORY!H108*1000), ABS(INDIRECT("'" &amp; H$2 &amp; "'!M" &amp; ROWS!H108)-MEMORY!H108*1000))/(MEMORY!H108*1000), "")</f>
        <v/>
      </c>
      <c r="I108" s="2" t="str">
        <f ca="1">_xlfn.IFNA(MAX(ABS(INDIRECT("'" &amp; I$2 &amp; "'!E" &amp; ROWS!I108)-MEMORY!I108*1000), ABS(INDIRECT("'" &amp; I$2 &amp; "'!I" &amp; ROWS!I108)-MEMORY!I108*1000), ABS(INDIRECT("'" &amp; I$2 &amp; "'!M" &amp; ROWS!I108)-MEMORY!I108*1000))/(MEMORY!I108*1000), "")</f>
        <v/>
      </c>
      <c r="J108" s="2">
        <f ca="1">_xlfn.IFNA(MAX(ABS(INDIRECT("'" &amp; J$2 &amp; "'!E" &amp; ROWS!J108)-MEMORY!J108*1000), ABS(INDIRECT("'" &amp; J$2 &amp; "'!I" &amp; ROWS!J108)-MEMORY!J108*1000), ABS(INDIRECT("'" &amp; J$2 &amp; "'!M" &amp; ROWS!J108)-MEMORY!J108*1000))/(MEMORY!J108*1000), "")</f>
        <v>0</v>
      </c>
      <c r="K108" s="2">
        <f ca="1">_xlfn.IFNA(MAX(ABS(INDIRECT("'" &amp; K$2 &amp; "'!E" &amp; ROWS!K108)-MEMORY!K108*1000), ABS(INDIRECT("'" &amp; K$2 &amp; "'!I" &amp; ROWS!K108)-MEMORY!K108*1000), ABS(INDIRECT("'" &amp; K$2 &amp; "'!M" &amp; ROWS!K108)-MEMORY!K108*1000))/(MEMORY!K108*1000), "")</f>
        <v>0</v>
      </c>
      <c r="L108" s="2">
        <f ca="1">_xlfn.IFNA(MAX(ABS(INDIRECT("'" &amp; L$2 &amp; "'!E" &amp; ROWS!L108)-MEMORY!L108*1000), ABS(INDIRECT("'" &amp; L$2 &amp; "'!I" &amp; ROWS!L108)-MEMORY!L108*1000), ABS(INDIRECT("'" &amp; L$2 &amp; "'!M" &amp; ROWS!L108)-MEMORY!L108*1000))/(MEMORY!L108*1000), "")</f>
        <v>0</v>
      </c>
      <c r="M108" s="2">
        <f ca="1">_xlfn.IFNA(MAX(ABS(INDIRECT("'" &amp; M$2 &amp; "'!E" &amp; ROWS!M108)-MEMORY!M108*1000), ABS(INDIRECT("'" &amp; M$2 &amp; "'!I" &amp; ROWS!M108)-MEMORY!M108*1000), ABS(INDIRECT("'" &amp; M$2 &amp; "'!M" &amp; ROWS!M108)-MEMORY!M108*1000))/(MEMORY!M108*1000), "")</f>
        <v>0</v>
      </c>
      <c r="N108" s="2">
        <f ca="1">_xlfn.IFNA(MAX(ABS(INDIRECT("'" &amp; N$2 &amp; "'!E" &amp; ROWS!N108)-MEMORY!N108*1000), ABS(INDIRECT("'" &amp; N$2 &amp; "'!I" &amp; ROWS!N108)-MEMORY!N108*1000), ABS(INDIRECT("'" &amp; N$2 &amp; "'!M" &amp; ROWS!N108)-MEMORY!N108*1000))/(MEMORY!N108*1000), "")</f>
        <v>0</v>
      </c>
      <c r="O108" s="2">
        <f ca="1">_xlfn.IFNA(MAX(ABS(INDIRECT("'" &amp; O$2 &amp; "'!E" &amp; ROWS!O108)-MEMORY!O108*1000), ABS(INDIRECT("'" &amp; O$2 &amp; "'!I" &amp; ROWS!O108)-MEMORY!O108*1000), ABS(INDIRECT("'" &amp; O$2 &amp; "'!M" &amp; ROWS!O108)-MEMORY!O108*1000))/(MEMORY!O108*1000), "")</f>
        <v>0</v>
      </c>
      <c r="P108" s="2" t="str">
        <f ca="1">_xlfn.IFNA(MAX(ABS(INDIRECT("'" &amp; P$2 &amp; "'!E" &amp; ROWS!P108)-MEMORY!P108*1000), ABS(INDIRECT("'" &amp; P$2 &amp; "'!I" &amp; ROWS!P108)-MEMORY!P108*1000), ABS(INDIRECT("'" &amp; P$2 &amp; "'!M" &amp; ROWS!P108)-MEMORY!P108*1000))/(MEMORY!P108*1000), "")</f>
        <v/>
      </c>
      <c r="Q108" s="2" t="str">
        <f ca="1">_xlfn.IFNA(MAX(ABS(INDIRECT("'" &amp; Q$2 &amp; "'!E" &amp; ROWS!Q108)-MEMORY!Q108*1000), ABS(INDIRECT("'" &amp; Q$2 &amp; "'!I" &amp; ROWS!Q108)-MEMORY!Q108*1000), ABS(INDIRECT("'" &amp; Q$2 &amp; "'!M" &amp; ROWS!Q108)-MEMORY!Q108*1000))/(MEMORY!Q108*1000), "")</f>
        <v/>
      </c>
      <c r="R108" s="2">
        <f ca="1">_xlfn.IFNA(MAX(ABS(INDIRECT("'" &amp; R$2 &amp; "'!E" &amp; ROWS!R108)-MEMORY!R108*1000), ABS(INDIRECT("'" &amp; R$2 &amp; "'!I" &amp; ROWS!R108)-MEMORY!R108*1000), ABS(INDIRECT("'" &amp; R$2 &amp; "'!M" &amp; ROWS!R108)-MEMORY!R108*1000))/(MEMORY!R108*1000), "")</f>
        <v>0</v>
      </c>
      <c r="S108" s="2">
        <f ca="1">_xlfn.IFNA(MAX(ABS(INDIRECT("'" &amp; S$2 &amp; "'!E" &amp; ROWS!S108)-MEMORY!S108*1000), ABS(INDIRECT("'" &amp; S$2 &amp; "'!I" &amp; ROWS!S108)-MEMORY!S108*1000), ABS(INDIRECT("'" &amp; S$2 &amp; "'!M" &amp; ROWS!S108)-MEMORY!S108*1000))/(MEMORY!S108*1000), "")</f>
        <v>0</v>
      </c>
      <c r="T108" s="2">
        <f ca="1">_xlfn.IFNA(MAX(ABS(INDIRECT("'" &amp; T$2 &amp; "'!E" &amp; ROWS!T108)-MEMORY!T108*1000), ABS(INDIRECT("'" &amp; T$2 &amp; "'!I" &amp; ROWS!T108)-MEMORY!T108*1000), ABS(INDIRECT("'" &amp; T$2 &amp; "'!M" &amp; ROWS!T108)-MEMORY!T108*1000))/(MEMORY!T108*1000), "")</f>
        <v>5.750431282346176E-4</v>
      </c>
      <c r="U108" s="2">
        <f ca="1">_xlfn.IFNA(MAX(ABS(INDIRECT("'" &amp; U$2 &amp; "'!E" &amp; ROWS!U108)-MEMORY!U108*1000), ABS(INDIRECT("'" &amp; U$2 &amp; "'!I" &amp; ROWS!U108)-MEMORY!U108*1000), ABS(INDIRECT("'" &amp; U$2 &amp; "'!M" &amp; ROWS!U108)-MEMORY!U108*1000))/(MEMORY!U108*1000), "")</f>
        <v>0</v>
      </c>
      <c r="V108" s="2">
        <f ca="1">_xlfn.IFNA(MAX(ABS(INDIRECT("'" &amp; V$2 &amp; "'!E" &amp; ROWS!V108)-MEMORY!V108*1000), ABS(INDIRECT("'" &amp; V$2 &amp; "'!I" &amp; ROWS!V108)-MEMORY!V108*1000), ABS(INDIRECT("'" &amp; V$2 &amp; "'!M" &amp; ROWS!V108)-MEMORY!V108*1000))/(MEMORY!V108*1000), "")</f>
        <v>1.8200018200018199E-4</v>
      </c>
      <c r="W108" s="2">
        <f ca="1">_xlfn.IFNA(MAX(ABS(INDIRECT("'" &amp; W$2 &amp; "'!E" &amp; ROWS!W108)-MEMORY!W108*1000), ABS(INDIRECT("'" &amp; W$2 &amp; "'!I" &amp; ROWS!W108)-MEMORY!W108*1000), ABS(INDIRECT("'" &amp; W$2 &amp; "'!M" &amp; ROWS!W108)-MEMORY!W108*1000))/(MEMORY!W108*1000), "")</f>
        <v>0</v>
      </c>
      <c r="X108" s="2" t="str">
        <f ca="1">_xlfn.IFNA(MAX(ABS(INDIRECT("'" &amp; X$2 &amp; "'!E" &amp; ROWS!X108)-MEMORY!X108*1000), ABS(INDIRECT("'" &amp; X$2 &amp; "'!I" &amp; ROWS!X108)-MEMORY!X108*1000), ABS(INDIRECT("'" &amp; X$2 &amp; "'!M" &amp; ROWS!X108)-MEMORY!X108*1000))/(MEMORY!X108*1000), "")</f>
        <v/>
      </c>
      <c r="Y108" s="2" t="str">
        <f ca="1">_xlfn.IFNA(MAX(ABS(INDIRECT("'" &amp; Y$2 &amp; "'!E" &amp; ROWS!Y108)-MEMORY!Y108*1000), ABS(INDIRECT("'" &amp; Y$2 &amp; "'!I" &amp; ROWS!Y108)-MEMORY!Y108*1000), ABS(INDIRECT("'" &amp; Y$2 &amp; "'!M" &amp; ROWS!Y108)-MEMORY!Y108*1000))/(MEMORY!Y108*1000), "")</f>
        <v/>
      </c>
    </row>
    <row r="109" spans="1:25" x14ac:dyDescent="0.25">
      <c r="A109" t="str">
        <f>METRICS!A108</f>
        <v>assert-stdlib</v>
      </c>
      <c r="B109" s="2">
        <f ca="1">_xlfn.IFNA(MAX(ABS(INDIRECT("'" &amp; B$2 &amp; "'!E" &amp; ROWS!B109)-MEMORY!B109*1000), ABS(INDIRECT("'" &amp; B$2 &amp; "'!I" &amp; ROWS!B109)-MEMORY!B109*1000), ABS(INDIRECT("'" &amp; B$2 &amp; "'!M" &amp; ROWS!B109)-MEMORY!B109*1000))/(MEMORY!B109*1000), "")</f>
        <v>0</v>
      </c>
      <c r="C109" s="2">
        <f ca="1">_xlfn.IFNA(MAX(ABS(INDIRECT("'" &amp; C$2 &amp; "'!E" &amp; ROWS!C109)-MEMORY!C109*1000), ABS(INDIRECT("'" &amp; C$2 &amp; "'!I" &amp; ROWS!C109)-MEMORY!C109*1000), ABS(INDIRECT("'" &amp; C$2 &amp; "'!M" &amp; ROWS!C109)-MEMORY!C109*1000))/(MEMORY!C109*1000), "")</f>
        <v>0</v>
      </c>
      <c r="D109" s="2">
        <f ca="1">_xlfn.IFNA(MAX(ABS(INDIRECT("'" &amp; D$2 &amp; "'!E" &amp; ROWS!D109)-MEMORY!D109*1000), ABS(INDIRECT("'" &amp; D$2 &amp; "'!I" &amp; ROWS!D109)-MEMORY!D109*1000), ABS(INDIRECT("'" &amp; D$2 &amp; "'!M" &amp; ROWS!D109)-MEMORY!D109*1000))/(MEMORY!D109*1000), "")</f>
        <v>0</v>
      </c>
      <c r="E109" s="2">
        <f ca="1">_xlfn.IFNA(MAX(ABS(INDIRECT("'" &amp; E$2 &amp; "'!E" &amp; ROWS!E109)-MEMORY!E109*1000), ABS(INDIRECT("'" &amp; E$2 &amp; "'!I" &amp; ROWS!E109)-MEMORY!E109*1000), ABS(INDIRECT("'" &amp; E$2 &amp; "'!M" &amp; ROWS!E109)-MEMORY!E109*1000))/(MEMORY!E109*1000), "")</f>
        <v>0</v>
      </c>
      <c r="F109" s="2">
        <f ca="1">_xlfn.IFNA(MAX(ABS(INDIRECT("'" &amp; F$2 &amp; "'!E" &amp; ROWS!F109)-MEMORY!F109*1000), ABS(INDIRECT("'" &amp; F$2 &amp; "'!I" &amp; ROWS!F109)-MEMORY!F109*1000), ABS(INDIRECT("'" &amp; F$2 &amp; "'!M" &amp; ROWS!F109)-MEMORY!F109*1000))/(MEMORY!F109*1000), "")</f>
        <v>0</v>
      </c>
      <c r="G109" s="2">
        <f ca="1">_xlfn.IFNA(MAX(ABS(INDIRECT("'" &amp; G$2 &amp; "'!E" &amp; ROWS!G109)-MEMORY!G109*1000), ABS(INDIRECT("'" &amp; G$2 &amp; "'!I" &amp; ROWS!G109)-MEMORY!G109*1000), ABS(INDIRECT("'" &amp; G$2 &amp; "'!M" &amp; ROWS!G109)-MEMORY!G109*1000))/(MEMORY!G109*1000), "")</f>
        <v>0</v>
      </c>
      <c r="H109" s="2">
        <f ca="1">_xlfn.IFNA(MAX(ABS(INDIRECT("'" &amp; H$2 &amp; "'!E" &amp; ROWS!H109)-MEMORY!H109*1000), ABS(INDIRECT("'" &amp; H$2 &amp; "'!I" &amp; ROWS!H109)-MEMORY!H109*1000), ABS(INDIRECT("'" &amp; H$2 &amp; "'!M" &amp; ROWS!H109)-MEMORY!H109*1000))/(MEMORY!H109*1000), "")</f>
        <v>1.4034102869974038E-4</v>
      </c>
      <c r="I109" s="2">
        <f ca="1">_xlfn.IFNA(MAX(ABS(INDIRECT("'" &amp; I$2 &amp; "'!E" &amp; ROWS!I109)-MEMORY!I109*1000), ABS(INDIRECT("'" &amp; I$2 &amp; "'!I" &amp; ROWS!I109)-MEMORY!I109*1000), ABS(INDIRECT("'" &amp; I$2 &amp; "'!M" &amp; ROWS!I109)-MEMORY!I109*1000))/(MEMORY!I109*1000), "")</f>
        <v>6.3779577779195107E-5</v>
      </c>
      <c r="J109" s="2">
        <f ca="1">_xlfn.IFNA(MAX(ABS(INDIRECT("'" &amp; J$2 &amp; "'!E" &amp; ROWS!J109)-MEMORY!J109*1000), ABS(INDIRECT("'" &amp; J$2 &amp; "'!I" &amp; ROWS!J109)-MEMORY!J109*1000), ABS(INDIRECT("'" &amp; J$2 &amp; "'!M" &amp; ROWS!J109)-MEMORY!J109*1000))/(MEMORY!J109*1000), "")</f>
        <v>0</v>
      </c>
      <c r="K109" s="2">
        <f ca="1">_xlfn.IFNA(MAX(ABS(INDIRECT("'" &amp; K$2 &amp; "'!E" &amp; ROWS!K109)-MEMORY!K109*1000), ABS(INDIRECT("'" &amp; K$2 &amp; "'!I" &amp; ROWS!K109)-MEMORY!K109*1000), ABS(INDIRECT("'" &amp; K$2 &amp; "'!M" &amp; ROWS!K109)-MEMORY!K109*1000))/(MEMORY!K109*1000), "")</f>
        <v>0</v>
      </c>
      <c r="L109" s="2">
        <f ca="1">_xlfn.IFNA(MAX(ABS(INDIRECT("'" &amp; L$2 &amp; "'!E" &amp; ROWS!L109)-MEMORY!L109*1000), ABS(INDIRECT("'" &amp; L$2 &amp; "'!I" &amp; ROWS!L109)-MEMORY!L109*1000), ABS(INDIRECT("'" &amp; L$2 &amp; "'!M" &amp; ROWS!L109)-MEMORY!L109*1000))/(MEMORY!L109*1000), "")</f>
        <v>0</v>
      </c>
      <c r="M109" s="2">
        <f ca="1">_xlfn.IFNA(MAX(ABS(INDIRECT("'" &amp; M$2 &amp; "'!E" &amp; ROWS!M109)-MEMORY!M109*1000), ABS(INDIRECT("'" &amp; M$2 &amp; "'!I" &amp; ROWS!M109)-MEMORY!M109*1000), ABS(INDIRECT("'" &amp; M$2 &amp; "'!M" &amp; ROWS!M109)-MEMORY!M109*1000))/(MEMORY!M109*1000), "")</f>
        <v>0</v>
      </c>
      <c r="N109" s="2">
        <f ca="1">_xlfn.IFNA(MAX(ABS(INDIRECT("'" &amp; N$2 &amp; "'!E" &amp; ROWS!N109)-MEMORY!N109*1000), ABS(INDIRECT("'" &amp; N$2 &amp; "'!I" &amp; ROWS!N109)-MEMORY!N109*1000), ABS(INDIRECT("'" &amp; N$2 &amp; "'!M" &amp; ROWS!N109)-MEMORY!N109*1000))/(MEMORY!N109*1000), "")</f>
        <v>0</v>
      </c>
      <c r="O109" s="2">
        <f ca="1">_xlfn.IFNA(MAX(ABS(INDIRECT("'" &amp; O$2 &amp; "'!E" &amp; ROWS!O109)-MEMORY!O109*1000), ABS(INDIRECT("'" &amp; O$2 &amp; "'!I" &amp; ROWS!O109)-MEMORY!O109*1000), ABS(INDIRECT("'" &amp; O$2 &amp; "'!M" &amp; ROWS!O109)-MEMORY!O109*1000))/(MEMORY!O109*1000), "")</f>
        <v>0</v>
      </c>
      <c r="P109" s="2">
        <f ca="1">_xlfn.IFNA(MAX(ABS(INDIRECT("'" &amp; P$2 &amp; "'!E" &amp; ROWS!P109)-MEMORY!P109*1000), ABS(INDIRECT("'" &amp; P$2 &amp; "'!I" &amp; ROWS!P109)-MEMORY!P109*1000), ABS(INDIRECT("'" &amp; P$2 &amp; "'!M" &amp; ROWS!P109)-MEMORY!P109*1000))/(MEMORY!P109*1000), "")</f>
        <v>0</v>
      </c>
      <c r="Q109" s="2">
        <f ca="1">_xlfn.IFNA(MAX(ABS(INDIRECT("'" &amp; Q$2 &amp; "'!E" &amp; ROWS!Q109)-MEMORY!Q109*1000), ABS(INDIRECT("'" &amp; Q$2 &amp; "'!I" &amp; ROWS!Q109)-MEMORY!Q109*1000), ABS(INDIRECT("'" &amp; Q$2 &amp; "'!M" &amp; ROWS!Q109)-MEMORY!Q109*1000))/(MEMORY!Q109*1000), "")</f>
        <v>0</v>
      </c>
      <c r="R109" s="2">
        <f ca="1">_xlfn.IFNA(MAX(ABS(INDIRECT("'" &amp; R$2 &amp; "'!E" &amp; ROWS!R109)-MEMORY!R109*1000), ABS(INDIRECT("'" &amp; R$2 &amp; "'!I" &amp; ROWS!R109)-MEMORY!R109*1000), ABS(INDIRECT("'" &amp; R$2 &amp; "'!M" &amp; ROWS!R109)-MEMORY!R109*1000))/(MEMORY!R109*1000), "")</f>
        <v>0</v>
      </c>
      <c r="S109" s="2">
        <f ca="1">_xlfn.IFNA(MAX(ABS(INDIRECT("'" &amp; S$2 &amp; "'!E" &amp; ROWS!S109)-MEMORY!S109*1000), ABS(INDIRECT("'" &amp; S$2 &amp; "'!I" &amp; ROWS!S109)-MEMORY!S109*1000), ABS(INDIRECT("'" &amp; S$2 &amp; "'!M" &amp; ROWS!S109)-MEMORY!S109*1000))/(MEMORY!S109*1000), "")</f>
        <v>0</v>
      </c>
      <c r="T109" s="2">
        <f ca="1">_xlfn.IFNA(MAX(ABS(INDIRECT("'" &amp; T$2 &amp; "'!E" &amp; ROWS!T109)-MEMORY!T109*1000), ABS(INDIRECT("'" &amp; T$2 &amp; "'!I" &amp; ROWS!T109)-MEMORY!T109*1000), ABS(INDIRECT("'" &amp; T$2 &amp; "'!M" &amp; ROWS!T109)-MEMORY!T109*1000))/(MEMORY!T109*1000), "")</f>
        <v>0</v>
      </c>
      <c r="U109" s="2">
        <f ca="1">_xlfn.IFNA(MAX(ABS(INDIRECT("'" &amp; U$2 &amp; "'!E" &amp; ROWS!U109)-MEMORY!U109*1000), ABS(INDIRECT("'" &amp; U$2 &amp; "'!I" &amp; ROWS!U109)-MEMORY!U109*1000), ABS(INDIRECT("'" &amp; U$2 &amp; "'!M" &amp; ROWS!U109)-MEMORY!U109*1000))/(MEMORY!U109*1000), "")</f>
        <v>0</v>
      </c>
      <c r="V109" s="2">
        <f ca="1">_xlfn.IFNA(MAX(ABS(INDIRECT("'" &amp; V$2 &amp; "'!E" &amp; ROWS!V109)-MEMORY!V109*1000), ABS(INDIRECT("'" &amp; V$2 &amp; "'!I" &amp; ROWS!V109)-MEMORY!V109*1000), ABS(INDIRECT("'" &amp; V$2 &amp; "'!M" &amp; ROWS!V109)-MEMORY!V109*1000))/(MEMORY!V109*1000), "")</f>
        <v>0</v>
      </c>
      <c r="W109" s="2">
        <f ca="1">_xlfn.IFNA(MAX(ABS(INDIRECT("'" &amp; W$2 &amp; "'!E" &amp; ROWS!W109)-MEMORY!W109*1000), ABS(INDIRECT("'" &amp; W$2 &amp; "'!I" &amp; ROWS!W109)-MEMORY!W109*1000), ABS(INDIRECT("'" &amp; W$2 &amp; "'!M" &amp; ROWS!W109)-MEMORY!W109*1000))/(MEMORY!W109*1000), "")</f>
        <v>0</v>
      </c>
      <c r="X109" s="2">
        <f ca="1">_xlfn.IFNA(MAX(ABS(INDIRECT("'" &amp; X$2 &amp; "'!E" &amp; ROWS!X109)-MEMORY!X109*1000), ABS(INDIRECT("'" &amp; X$2 &amp; "'!I" &amp; ROWS!X109)-MEMORY!X109*1000), ABS(INDIRECT("'" &amp; X$2 &amp; "'!M" &amp; ROWS!X109)-MEMORY!X109*1000))/(MEMORY!X109*1000), "")</f>
        <v>0</v>
      </c>
      <c r="Y109" s="2">
        <f ca="1">_xlfn.IFNA(MAX(ABS(INDIRECT("'" &amp; Y$2 &amp; "'!E" &amp; ROWS!Y109)-MEMORY!Y109*1000), ABS(INDIRECT("'" &amp; Y$2 &amp; "'!I" &amp; ROWS!Y109)-MEMORY!Y109*1000), ABS(INDIRECT("'" &amp; Y$2 &amp; "'!M" &amp; ROWS!Y109)-MEMORY!Y109*1000))/(MEMORY!Y109*1000), "")</f>
        <v>0</v>
      </c>
    </row>
    <row r="110" spans="1:25" x14ac:dyDescent="0.25">
      <c r="A110" t="str">
        <f>METRICS!A109</f>
        <v>common-stdlib</v>
      </c>
      <c r="B110" s="2">
        <f ca="1">_xlfn.IFNA(MAX(ABS(INDIRECT("'" &amp; B$2 &amp; "'!E" &amp; ROWS!B110)-MEMORY!B110*1000), ABS(INDIRECT("'" &amp; B$2 &amp; "'!I" &amp; ROWS!B110)-MEMORY!B110*1000), ABS(INDIRECT("'" &amp; B$2 &amp; "'!M" &amp; ROWS!B110)-MEMORY!B110*1000))/(MEMORY!B110*1000), "")</f>
        <v>0</v>
      </c>
      <c r="C110" s="2">
        <f ca="1">_xlfn.IFNA(MAX(ABS(INDIRECT("'" &amp; C$2 &amp; "'!E" &amp; ROWS!C110)-MEMORY!C110*1000), ABS(INDIRECT("'" &amp; C$2 &amp; "'!I" &amp; ROWS!C110)-MEMORY!C110*1000), ABS(INDIRECT("'" &amp; C$2 &amp; "'!M" &amp; ROWS!C110)-MEMORY!C110*1000))/(MEMORY!C110*1000), "")</f>
        <v>0</v>
      </c>
      <c r="D110" s="2">
        <f ca="1">_xlfn.IFNA(MAX(ABS(INDIRECT("'" &amp; D$2 &amp; "'!E" &amp; ROWS!D110)-MEMORY!D110*1000), ABS(INDIRECT("'" &amp; D$2 &amp; "'!I" &amp; ROWS!D110)-MEMORY!D110*1000), ABS(INDIRECT("'" &amp; D$2 &amp; "'!M" &amp; ROWS!D110)-MEMORY!D110*1000))/(MEMORY!D110*1000), "")</f>
        <v>0</v>
      </c>
      <c r="E110" s="2">
        <f ca="1">_xlfn.IFNA(MAX(ABS(INDIRECT("'" &amp; E$2 &amp; "'!E" &amp; ROWS!E110)-MEMORY!E110*1000), ABS(INDIRECT("'" &amp; E$2 &amp; "'!I" &amp; ROWS!E110)-MEMORY!E110*1000), ABS(INDIRECT("'" &amp; E$2 &amp; "'!M" &amp; ROWS!E110)-MEMORY!E110*1000))/(MEMORY!E110*1000), "")</f>
        <v>0</v>
      </c>
      <c r="F110" s="2">
        <f ca="1">_xlfn.IFNA(MAX(ABS(INDIRECT("'" &amp; F$2 &amp; "'!E" &amp; ROWS!F110)-MEMORY!F110*1000), ABS(INDIRECT("'" &amp; F$2 &amp; "'!I" &amp; ROWS!F110)-MEMORY!F110*1000), ABS(INDIRECT("'" &amp; F$2 &amp; "'!M" &amp; ROWS!F110)-MEMORY!F110*1000))/(MEMORY!F110*1000), "")</f>
        <v>0</v>
      </c>
      <c r="G110" s="2">
        <f ca="1">_xlfn.IFNA(MAX(ABS(INDIRECT("'" &amp; G$2 &amp; "'!E" &amp; ROWS!G110)-MEMORY!G110*1000), ABS(INDIRECT("'" &amp; G$2 &amp; "'!I" &amp; ROWS!G110)-MEMORY!G110*1000), ABS(INDIRECT("'" &amp; G$2 &amp; "'!M" &amp; ROWS!G110)-MEMORY!G110*1000))/(MEMORY!G110*1000), "")</f>
        <v>0</v>
      </c>
      <c r="H110" s="2">
        <f ca="1">_xlfn.IFNA(MAX(ABS(INDIRECT("'" &amp; H$2 &amp; "'!E" &amp; ROWS!H110)-MEMORY!H110*1000), ABS(INDIRECT("'" &amp; H$2 &amp; "'!I" &amp; ROWS!H110)-MEMORY!H110*1000), ABS(INDIRECT("'" &amp; H$2 &amp; "'!M" &amp; ROWS!H110)-MEMORY!H110*1000))/(MEMORY!H110*1000), "")</f>
        <v>0</v>
      </c>
      <c r="I110" s="2">
        <f ca="1">_xlfn.IFNA(MAX(ABS(INDIRECT("'" &amp; I$2 &amp; "'!E" &amp; ROWS!I110)-MEMORY!I110*1000), ABS(INDIRECT("'" &amp; I$2 &amp; "'!I" &amp; ROWS!I110)-MEMORY!I110*1000), ABS(INDIRECT("'" &amp; I$2 &amp; "'!M" &amp; ROWS!I110)-MEMORY!I110*1000))/(MEMORY!I110*1000), "")</f>
        <v>0</v>
      </c>
      <c r="J110" s="2">
        <f ca="1">_xlfn.IFNA(MAX(ABS(INDIRECT("'" &amp; J$2 &amp; "'!E" &amp; ROWS!J110)-MEMORY!J110*1000), ABS(INDIRECT("'" &amp; J$2 &amp; "'!I" &amp; ROWS!J110)-MEMORY!J110*1000), ABS(INDIRECT("'" &amp; J$2 &amp; "'!M" &amp; ROWS!J110)-MEMORY!J110*1000))/(MEMORY!J110*1000), "")</f>
        <v>0</v>
      </c>
      <c r="K110" s="2">
        <f ca="1">_xlfn.IFNA(MAX(ABS(INDIRECT("'" &amp; K$2 &amp; "'!E" &amp; ROWS!K110)-MEMORY!K110*1000), ABS(INDIRECT("'" &amp; K$2 &amp; "'!I" &amp; ROWS!K110)-MEMORY!K110*1000), ABS(INDIRECT("'" &amp; K$2 &amp; "'!M" &amp; ROWS!K110)-MEMORY!K110*1000))/(MEMORY!K110*1000), "")</f>
        <v>0</v>
      </c>
      <c r="L110" s="2">
        <f ca="1">_xlfn.IFNA(MAX(ABS(INDIRECT("'" &amp; L$2 &amp; "'!E" &amp; ROWS!L110)-MEMORY!L110*1000), ABS(INDIRECT("'" &amp; L$2 &amp; "'!I" &amp; ROWS!L110)-MEMORY!L110*1000), ABS(INDIRECT("'" &amp; L$2 &amp; "'!M" &amp; ROWS!L110)-MEMORY!L110*1000))/(MEMORY!L110*1000), "")</f>
        <v>0</v>
      </c>
      <c r="M110" s="2">
        <f ca="1">_xlfn.IFNA(MAX(ABS(INDIRECT("'" &amp; M$2 &amp; "'!E" &amp; ROWS!M110)-MEMORY!M110*1000), ABS(INDIRECT("'" &amp; M$2 &amp; "'!I" &amp; ROWS!M110)-MEMORY!M110*1000), ABS(INDIRECT("'" &amp; M$2 &amp; "'!M" &amp; ROWS!M110)-MEMORY!M110*1000))/(MEMORY!M110*1000), "")</f>
        <v>0</v>
      </c>
      <c r="N110" s="2">
        <f ca="1">_xlfn.IFNA(MAX(ABS(INDIRECT("'" &amp; N$2 &amp; "'!E" &amp; ROWS!N110)-MEMORY!N110*1000), ABS(INDIRECT("'" &amp; N$2 &amp; "'!I" &amp; ROWS!N110)-MEMORY!N110*1000), ABS(INDIRECT("'" &amp; N$2 &amp; "'!M" &amp; ROWS!N110)-MEMORY!N110*1000))/(MEMORY!N110*1000), "")</f>
        <v>0</v>
      </c>
      <c r="O110" s="2">
        <f ca="1">_xlfn.IFNA(MAX(ABS(INDIRECT("'" &amp; O$2 &amp; "'!E" &amp; ROWS!O110)-MEMORY!O110*1000), ABS(INDIRECT("'" &amp; O$2 &amp; "'!I" &amp; ROWS!O110)-MEMORY!O110*1000), ABS(INDIRECT("'" &amp; O$2 &amp; "'!M" &amp; ROWS!O110)-MEMORY!O110*1000))/(MEMORY!O110*1000), "")</f>
        <v>0</v>
      </c>
      <c r="P110" s="2">
        <f ca="1">_xlfn.IFNA(MAX(ABS(INDIRECT("'" &amp; P$2 &amp; "'!E" &amp; ROWS!P110)-MEMORY!P110*1000), ABS(INDIRECT("'" &amp; P$2 &amp; "'!I" &amp; ROWS!P110)-MEMORY!P110*1000), ABS(INDIRECT("'" &amp; P$2 &amp; "'!M" &amp; ROWS!P110)-MEMORY!P110*1000))/(MEMORY!P110*1000), "")</f>
        <v>0</v>
      </c>
      <c r="Q110" s="2">
        <f ca="1">_xlfn.IFNA(MAX(ABS(INDIRECT("'" &amp; Q$2 &amp; "'!E" &amp; ROWS!Q110)-MEMORY!Q110*1000), ABS(INDIRECT("'" &amp; Q$2 &amp; "'!I" &amp; ROWS!Q110)-MEMORY!Q110*1000), ABS(INDIRECT("'" &amp; Q$2 &amp; "'!M" &amp; ROWS!Q110)-MEMORY!Q110*1000))/(MEMORY!Q110*1000), "")</f>
        <v>0</v>
      </c>
      <c r="R110" s="2">
        <f ca="1">_xlfn.IFNA(MAX(ABS(INDIRECT("'" &amp; R$2 &amp; "'!E" &amp; ROWS!R110)-MEMORY!R110*1000), ABS(INDIRECT("'" &amp; R$2 &amp; "'!I" &amp; ROWS!R110)-MEMORY!R110*1000), ABS(INDIRECT("'" &amp; R$2 &amp; "'!M" &amp; ROWS!R110)-MEMORY!R110*1000))/(MEMORY!R110*1000), "")</f>
        <v>0</v>
      </c>
      <c r="S110" s="2">
        <f ca="1">_xlfn.IFNA(MAX(ABS(INDIRECT("'" &amp; S$2 &amp; "'!E" &amp; ROWS!S110)-MEMORY!S110*1000), ABS(INDIRECT("'" &amp; S$2 &amp; "'!I" &amp; ROWS!S110)-MEMORY!S110*1000), ABS(INDIRECT("'" &amp; S$2 &amp; "'!M" &amp; ROWS!S110)-MEMORY!S110*1000))/(MEMORY!S110*1000), "")</f>
        <v>0</v>
      </c>
      <c r="T110" s="2">
        <f ca="1">_xlfn.IFNA(MAX(ABS(INDIRECT("'" &amp; T$2 &amp; "'!E" &amp; ROWS!T110)-MEMORY!T110*1000), ABS(INDIRECT("'" &amp; T$2 &amp; "'!I" &amp; ROWS!T110)-MEMORY!T110*1000), ABS(INDIRECT("'" &amp; T$2 &amp; "'!M" &amp; ROWS!T110)-MEMORY!T110*1000))/(MEMORY!T110*1000), "")</f>
        <v>0</v>
      </c>
      <c r="U110" s="2">
        <f ca="1">_xlfn.IFNA(MAX(ABS(INDIRECT("'" &amp; U$2 &amp; "'!E" &amp; ROWS!U110)-MEMORY!U110*1000), ABS(INDIRECT("'" &amp; U$2 &amp; "'!I" &amp; ROWS!U110)-MEMORY!U110*1000), ABS(INDIRECT("'" &amp; U$2 &amp; "'!M" &amp; ROWS!U110)-MEMORY!U110*1000))/(MEMORY!U110*1000), "")</f>
        <v>0</v>
      </c>
      <c r="V110" s="2">
        <f ca="1">_xlfn.IFNA(MAX(ABS(INDIRECT("'" &amp; V$2 &amp; "'!E" &amp; ROWS!V110)-MEMORY!V110*1000), ABS(INDIRECT("'" &amp; V$2 &amp; "'!I" &amp; ROWS!V110)-MEMORY!V110*1000), ABS(INDIRECT("'" &amp; V$2 &amp; "'!M" &amp; ROWS!V110)-MEMORY!V110*1000))/(MEMORY!V110*1000), "")</f>
        <v>0</v>
      </c>
      <c r="W110" s="2">
        <f ca="1">_xlfn.IFNA(MAX(ABS(INDIRECT("'" &amp; W$2 &amp; "'!E" &amp; ROWS!W110)-MEMORY!W110*1000), ABS(INDIRECT("'" &amp; W$2 &amp; "'!I" &amp; ROWS!W110)-MEMORY!W110*1000), ABS(INDIRECT("'" &amp; W$2 &amp; "'!M" &amp; ROWS!W110)-MEMORY!W110*1000))/(MEMORY!W110*1000), "")</f>
        <v>0</v>
      </c>
      <c r="X110" s="2">
        <f ca="1">_xlfn.IFNA(MAX(ABS(INDIRECT("'" &amp; X$2 &amp; "'!E" &amp; ROWS!X110)-MEMORY!X110*1000), ABS(INDIRECT("'" &amp; X$2 &amp; "'!I" &amp; ROWS!X110)-MEMORY!X110*1000), ABS(INDIRECT("'" &amp; X$2 &amp; "'!M" &amp; ROWS!X110)-MEMORY!X110*1000))/(MEMORY!X110*1000), "")</f>
        <v>0</v>
      </c>
      <c r="Y110" s="2">
        <f ca="1">_xlfn.IFNA(MAX(ABS(INDIRECT("'" &amp; Y$2 &amp; "'!E" &amp; ROWS!Y110)-MEMORY!Y110*1000), ABS(INDIRECT("'" &amp; Y$2 &amp; "'!I" &amp; ROWS!Y110)-MEMORY!Y110*1000), ABS(INDIRECT("'" &amp; Y$2 &amp; "'!M" &amp; ROWS!Y110)-MEMORY!Y110*1000))/(MEMORY!Y110*1000), "")</f>
        <v>0</v>
      </c>
    </row>
    <row r="111" spans="1:25" x14ac:dyDescent="0.25">
      <c r="A111" t="str">
        <f>METRICS!A110</f>
        <v>coroutine-stdlib</v>
      </c>
      <c r="B111" s="2">
        <f ca="1">_xlfn.IFNA(MAX(ABS(INDIRECT("'" &amp; B$2 &amp; "'!E" &amp; ROWS!B111)-MEMORY!B111*1000), ABS(INDIRECT("'" &amp; B$2 &amp; "'!I" &amp; ROWS!B111)-MEMORY!B111*1000), ABS(INDIRECT("'" &amp; B$2 &amp; "'!M" &amp; ROWS!B111)-MEMORY!B111*1000))/(MEMORY!B111*1000), "")</f>
        <v>0</v>
      </c>
      <c r="C111" s="2">
        <f ca="1">_xlfn.IFNA(MAX(ABS(INDIRECT("'" &amp; C$2 &amp; "'!E" &amp; ROWS!C111)-MEMORY!C111*1000), ABS(INDIRECT("'" &amp; C$2 &amp; "'!I" &amp; ROWS!C111)-MEMORY!C111*1000), ABS(INDIRECT("'" &amp; C$2 &amp; "'!M" &amp; ROWS!C111)-MEMORY!C111*1000))/(MEMORY!C111*1000), "")</f>
        <v>0</v>
      </c>
      <c r="D111" s="2">
        <f ca="1">_xlfn.IFNA(MAX(ABS(INDIRECT("'" &amp; D$2 &amp; "'!E" &amp; ROWS!D111)-MEMORY!D111*1000), ABS(INDIRECT("'" &amp; D$2 &amp; "'!I" &amp; ROWS!D111)-MEMORY!D111*1000), ABS(INDIRECT("'" &amp; D$2 &amp; "'!M" &amp; ROWS!D111)-MEMORY!D111*1000))/(MEMORY!D111*1000), "")</f>
        <v>0</v>
      </c>
      <c r="E111" s="2">
        <f ca="1">_xlfn.IFNA(MAX(ABS(INDIRECT("'" &amp; E$2 &amp; "'!E" &amp; ROWS!E111)-MEMORY!E111*1000), ABS(INDIRECT("'" &amp; E$2 &amp; "'!I" &amp; ROWS!E111)-MEMORY!E111*1000), ABS(INDIRECT("'" &amp; E$2 &amp; "'!M" &amp; ROWS!E111)-MEMORY!E111*1000))/(MEMORY!E111*1000), "")</f>
        <v>1.0539629005059021E-4</v>
      </c>
      <c r="F111" s="2">
        <f ca="1">_xlfn.IFNA(MAX(ABS(INDIRECT("'" &amp; F$2 &amp; "'!E" &amp; ROWS!F111)-MEMORY!F111*1000), ABS(INDIRECT("'" &amp; F$2 &amp; "'!I" &amp; ROWS!F111)-MEMORY!F111*1000), ABS(INDIRECT("'" &amp; F$2 &amp; "'!M" &amp; ROWS!F111)-MEMORY!F111*1000))/(MEMORY!F111*1000), "")</f>
        <v>3.0533418826794969E-5</v>
      </c>
      <c r="G111" s="2">
        <f ca="1">_xlfn.IFNA(MAX(ABS(INDIRECT("'" &amp; G$2 &amp; "'!E" &amp; ROWS!G111)-MEMORY!G111*1000), ABS(INDIRECT("'" &amp; G$2 &amp; "'!I" &amp; ROWS!G111)-MEMORY!G111*1000), ABS(INDIRECT("'" &amp; G$2 &amp; "'!M" &amp; ROWS!G111)-MEMORY!G111*1000))/(MEMORY!G111*1000), "")</f>
        <v>0</v>
      </c>
      <c r="H111" s="2" t="str">
        <f ca="1">_xlfn.IFNA(MAX(ABS(INDIRECT("'" &amp; H$2 &amp; "'!E" &amp; ROWS!H111)-MEMORY!H111*1000), ABS(INDIRECT("'" &amp; H$2 &amp; "'!I" &amp; ROWS!H111)-MEMORY!H111*1000), ABS(INDIRECT("'" &amp; H$2 &amp; "'!M" &amp; ROWS!H111)-MEMORY!H111*1000))/(MEMORY!H111*1000), "")</f>
        <v/>
      </c>
      <c r="I111" s="2" t="str">
        <f ca="1">_xlfn.IFNA(MAX(ABS(INDIRECT("'" &amp; I$2 &amp; "'!E" &amp; ROWS!I111)-MEMORY!I111*1000), ABS(INDIRECT("'" &amp; I$2 &amp; "'!I" &amp; ROWS!I111)-MEMORY!I111*1000), ABS(INDIRECT("'" &amp; I$2 &amp; "'!M" &amp; ROWS!I111)-MEMORY!I111*1000))/(MEMORY!I111*1000), "")</f>
        <v/>
      </c>
      <c r="J111" s="2">
        <f ca="1">_xlfn.IFNA(MAX(ABS(INDIRECT("'" &amp; J$2 &amp; "'!E" &amp; ROWS!J111)-MEMORY!J111*1000), ABS(INDIRECT("'" &amp; J$2 &amp; "'!I" &amp; ROWS!J111)-MEMORY!J111*1000), ABS(INDIRECT("'" &amp; J$2 &amp; "'!M" &amp; ROWS!J111)-MEMORY!J111*1000))/(MEMORY!J111*1000), "")</f>
        <v>0</v>
      </c>
      <c r="K111" s="2">
        <f ca="1">_xlfn.IFNA(MAX(ABS(INDIRECT("'" &amp; K$2 &amp; "'!E" &amp; ROWS!K111)-MEMORY!K111*1000), ABS(INDIRECT("'" &amp; K$2 &amp; "'!I" &amp; ROWS!K111)-MEMORY!K111*1000), ABS(INDIRECT("'" &amp; K$2 &amp; "'!M" &amp; ROWS!K111)-MEMORY!K111*1000))/(MEMORY!K111*1000), "")</f>
        <v>0</v>
      </c>
      <c r="L111" s="2">
        <f ca="1">_xlfn.IFNA(MAX(ABS(INDIRECT("'" &amp; L$2 &amp; "'!E" &amp; ROWS!L111)-MEMORY!L111*1000), ABS(INDIRECT("'" &amp; L$2 &amp; "'!I" &amp; ROWS!L111)-MEMORY!L111*1000), ABS(INDIRECT("'" &amp; L$2 &amp; "'!M" &amp; ROWS!L111)-MEMORY!L111*1000))/(MEMORY!L111*1000), "")</f>
        <v>0</v>
      </c>
      <c r="M111" s="2">
        <f ca="1">_xlfn.IFNA(MAX(ABS(INDIRECT("'" &amp; M$2 &amp; "'!E" &amp; ROWS!M111)-MEMORY!M111*1000), ABS(INDIRECT("'" &amp; M$2 &amp; "'!I" &amp; ROWS!M111)-MEMORY!M111*1000), ABS(INDIRECT("'" &amp; M$2 &amp; "'!M" &amp; ROWS!M111)-MEMORY!M111*1000))/(MEMORY!M111*1000), "")</f>
        <v>0</v>
      </c>
      <c r="N111" s="2">
        <f ca="1">_xlfn.IFNA(MAX(ABS(INDIRECT("'" &amp; N$2 &amp; "'!E" &amp; ROWS!N111)-MEMORY!N111*1000), ABS(INDIRECT("'" &amp; N$2 &amp; "'!I" &amp; ROWS!N111)-MEMORY!N111*1000), ABS(INDIRECT("'" &amp; N$2 &amp; "'!M" &amp; ROWS!N111)-MEMORY!N111*1000))/(MEMORY!N111*1000), "")</f>
        <v>0</v>
      </c>
      <c r="O111" s="2">
        <f ca="1">_xlfn.IFNA(MAX(ABS(INDIRECT("'" &amp; O$2 &amp; "'!E" &amp; ROWS!O111)-MEMORY!O111*1000), ABS(INDIRECT("'" &amp; O$2 &amp; "'!I" &amp; ROWS!O111)-MEMORY!O111*1000), ABS(INDIRECT("'" &amp; O$2 &amp; "'!M" &amp; ROWS!O111)-MEMORY!O111*1000))/(MEMORY!O111*1000), "")</f>
        <v>0</v>
      </c>
      <c r="P111" s="2" t="str">
        <f ca="1">_xlfn.IFNA(MAX(ABS(INDIRECT("'" &amp; P$2 &amp; "'!E" &amp; ROWS!P111)-MEMORY!P111*1000), ABS(INDIRECT("'" &amp; P$2 &amp; "'!I" &amp; ROWS!P111)-MEMORY!P111*1000), ABS(INDIRECT("'" &amp; P$2 &amp; "'!M" &amp; ROWS!P111)-MEMORY!P111*1000))/(MEMORY!P111*1000), "")</f>
        <v/>
      </c>
      <c r="Q111" s="2" t="str">
        <f ca="1">_xlfn.IFNA(MAX(ABS(INDIRECT("'" &amp; Q$2 &amp; "'!E" &amp; ROWS!Q111)-MEMORY!Q111*1000), ABS(INDIRECT("'" &amp; Q$2 &amp; "'!I" &amp; ROWS!Q111)-MEMORY!Q111*1000), ABS(INDIRECT("'" &amp; Q$2 &amp; "'!M" &amp; ROWS!Q111)-MEMORY!Q111*1000))/(MEMORY!Q111*1000), "")</f>
        <v/>
      </c>
      <c r="R111" s="2">
        <f ca="1">_xlfn.IFNA(MAX(ABS(INDIRECT("'" &amp; R$2 &amp; "'!E" &amp; ROWS!R111)-MEMORY!R111*1000), ABS(INDIRECT("'" &amp; R$2 &amp; "'!I" &amp; ROWS!R111)-MEMORY!R111*1000), ABS(INDIRECT("'" &amp; R$2 &amp; "'!M" &amp; ROWS!R111)-MEMORY!R111*1000))/(MEMORY!R111*1000), "")</f>
        <v>0</v>
      </c>
      <c r="S111" s="2">
        <f ca="1">_xlfn.IFNA(MAX(ABS(INDIRECT("'" &amp; S$2 &amp; "'!E" &amp; ROWS!S111)-MEMORY!S111*1000), ABS(INDIRECT("'" &amp; S$2 &amp; "'!I" &amp; ROWS!S111)-MEMORY!S111*1000), ABS(INDIRECT("'" &amp; S$2 &amp; "'!M" &amp; ROWS!S111)-MEMORY!S111*1000))/(MEMORY!S111*1000), "")</f>
        <v>0</v>
      </c>
      <c r="T111" s="2">
        <f ca="1">_xlfn.IFNA(MAX(ABS(INDIRECT("'" &amp; T$2 &amp; "'!E" &amp; ROWS!T111)-MEMORY!T111*1000), ABS(INDIRECT("'" &amp; T$2 &amp; "'!I" &amp; ROWS!T111)-MEMORY!T111*1000), ABS(INDIRECT("'" &amp; T$2 &amp; "'!M" &amp; ROWS!T111)-MEMORY!T111*1000))/(MEMORY!T111*1000), "")</f>
        <v>0</v>
      </c>
      <c r="U111" s="2">
        <f ca="1">_xlfn.IFNA(MAX(ABS(INDIRECT("'" &amp; U$2 &amp; "'!E" &amp; ROWS!U111)-MEMORY!U111*1000), ABS(INDIRECT("'" &amp; U$2 &amp; "'!I" &amp; ROWS!U111)-MEMORY!U111*1000), ABS(INDIRECT("'" &amp; U$2 &amp; "'!M" &amp; ROWS!U111)-MEMORY!U111*1000))/(MEMORY!U111*1000), "")</f>
        <v>0</v>
      </c>
      <c r="V111" s="2">
        <f ca="1">_xlfn.IFNA(MAX(ABS(INDIRECT("'" &amp; V$2 &amp; "'!E" &amp; ROWS!V111)-MEMORY!V111*1000), ABS(INDIRECT("'" &amp; V$2 &amp; "'!I" &amp; ROWS!V111)-MEMORY!V111*1000), ABS(INDIRECT("'" &amp; V$2 &amp; "'!M" &amp; ROWS!V111)-MEMORY!V111*1000))/(MEMORY!V111*1000), "")</f>
        <v>0</v>
      </c>
      <c r="W111" s="2">
        <f ca="1">_xlfn.IFNA(MAX(ABS(INDIRECT("'" &amp; W$2 &amp; "'!E" &amp; ROWS!W111)-MEMORY!W111*1000), ABS(INDIRECT("'" &amp; W$2 &amp; "'!I" &amp; ROWS!W111)-MEMORY!W111*1000), ABS(INDIRECT("'" &amp; W$2 &amp; "'!M" &amp; ROWS!W111)-MEMORY!W111*1000))/(MEMORY!W111*1000), "")</f>
        <v>0</v>
      </c>
      <c r="X111" s="2" t="str">
        <f ca="1">_xlfn.IFNA(MAX(ABS(INDIRECT("'" &amp; X$2 &amp; "'!E" &amp; ROWS!X111)-MEMORY!X111*1000), ABS(INDIRECT("'" &amp; X$2 &amp; "'!I" &amp; ROWS!X111)-MEMORY!X111*1000), ABS(INDIRECT("'" &amp; X$2 &amp; "'!M" &amp; ROWS!X111)-MEMORY!X111*1000))/(MEMORY!X111*1000), "")</f>
        <v/>
      </c>
      <c r="Y111" s="2" t="str">
        <f ca="1">_xlfn.IFNA(MAX(ABS(INDIRECT("'" &amp; Y$2 &amp; "'!E" &amp; ROWS!Y111)-MEMORY!Y111*1000), ABS(INDIRECT("'" &amp; Y$2 &amp; "'!I" &amp; ROWS!Y111)-MEMORY!Y111*1000), ABS(INDIRECT("'" &amp; Y$2 &amp; "'!M" &amp; ROWS!Y111)-MEMORY!Y111*1000))/(MEMORY!Y111*1000), "")</f>
        <v/>
      </c>
    </row>
    <row r="112" spans="1:25" x14ac:dyDescent="0.25">
      <c r="A112" t="str">
        <f>METRICS!A111</f>
        <v>debug-stdlib</v>
      </c>
      <c r="B112" s="2">
        <f ca="1">_xlfn.IFNA(MAX(ABS(INDIRECT("'" &amp; B$2 &amp; "'!E" &amp; ROWS!B112)-MEMORY!B112*1000), ABS(INDIRECT("'" &amp; B$2 &amp; "'!I" &amp; ROWS!B112)-MEMORY!B112*1000), ABS(INDIRECT("'" &amp; B$2 &amp; "'!M" &amp; ROWS!B112)-MEMORY!B112*1000))/(MEMORY!B112*1000), "")</f>
        <v>0</v>
      </c>
      <c r="C112" s="2">
        <f ca="1">_xlfn.IFNA(MAX(ABS(INDIRECT("'" &amp; C$2 &amp; "'!E" &amp; ROWS!C112)-MEMORY!C112*1000), ABS(INDIRECT("'" &amp; C$2 &amp; "'!I" &amp; ROWS!C112)-MEMORY!C112*1000), ABS(INDIRECT("'" &amp; C$2 &amp; "'!M" &amp; ROWS!C112)-MEMORY!C112*1000))/(MEMORY!C112*1000), "")</f>
        <v>0</v>
      </c>
      <c r="D112" s="2">
        <f ca="1">_xlfn.IFNA(MAX(ABS(INDIRECT("'" &amp; D$2 &amp; "'!E" &amp; ROWS!D112)-MEMORY!D112*1000), ABS(INDIRECT("'" &amp; D$2 &amp; "'!I" &amp; ROWS!D112)-MEMORY!D112*1000), ABS(INDIRECT("'" &amp; D$2 &amp; "'!M" &amp; ROWS!D112)-MEMORY!D112*1000))/(MEMORY!D112*1000), "")</f>
        <v>0</v>
      </c>
      <c r="E112" s="2">
        <f ca="1">_xlfn.IFNA(MAX(ABS(INDIRECT("'" &amp; E$2 &amp; "'!E" &amp; ROWS!E112)-MEMORY!E112*1000), ABS(INDIRECT("'" &amp; E$2 &amp; "'!I" &amp; ROWS!E112)-MEMORY!E112*1000), ABS(INDIRECT("'" &amp; E$2 &amp; "'!M" &amp; ROWS!E112)-MEMORY!E112*1000))/(MEMORY!E112*1000), "")</f>
        <v>0</v>
      </c>
      <c r="F112" s="2">
        <f ca="1">_xlfn.IFNA(MAX(ABS(INDIRECT("'" &amp; F$2 &amp; "'!E" &amp; ROWS!F112)-MEMORY!F112*1000), ABS(INDIRECT("'" &amp; F$2 &amp; "'!I" &amp; ROWS!F112)-MEMORY!F112*1000), ABS(INDIRECT("'" &amp; F$2 &amp; "'!M" &amp; ROWS!F112)-MEMORY!F112*1000))/(MEMORY!F112*1000), "")</f>
        <v>0</v>
      </c>
      <c r="G112" s="2">
        <f ca="1">_xlfn.IFNA(MAX(ABS(INDIRECT("'" &amp; G$2 &amp; "'!E" &amp; ROWS!G112)-MEMORY!G112*1000), ABS(INDIRECT("'" &amp; G$2 &amp; "'!I" &amp; ROWS!G112)-MEMORY!G112*1000), ABS(INDIRECT("'" &amp; G$2 &amp; "'!M" &amp; ROWS!G112)-MEMORY!G112*1000))/(MEMORY!G112*1000), "")</f>
        <v>0</v>
      </c>
      <c r="H112" s="2">
        <f ca="1">_xlfn.IFNA(MAX(ABS(INDIRECT("'" &amp; H$2 &amp; "'!E" &amp; ROWS!H112)-MEMORY!H112*1000), ABS(INDIRECT("'" &amp; H$2 &amp; "'!I" &amp; ROWS!H112)-MEMORY!H112*1000), ABS(INDIRECT("'" &amp; H$2 &amp; "'!M" &amp; ROWS!H112)-MEMORY!H112*1000))/(MEMORY!H112*1000), "")</f>
        <v>0</v>
      </c>
      <c r="I112" s="2">
        <f ca="1">_xlfn.IFNA(MAX(ABS(INDIRECT("'" &amp; I$2 &amp; "'!E" &amp; ROWS!I112)-MEMORY!I112*1000), ABS(INDIRECT("'" &amp; I$2 &amp; "'!I" &amp; ROWS!I112)-MEMORY!I112*1000), ABS(INDIRECT("'" &amp; I$2 &amp; "'!M" &amp; ROWS!I112)-MEMORY!I112*1000))/(MEMORY!I112*1000), "")</f>
        <v>6.3591791571543943E-6</v>
      </c>
      <c r="J112" s="2">
        <f ca="1">_xlfn.IFNA(MAX(ABS(INDIRECT("'" &amp; J$2 &amp; "'!E" &amp; ROWS!J112)-MEMORY!J112*1000), ABS(INDIRECT("'" &amp; J$2 &amp; "'!I" &amp; ROWS!J112)-MEMORY!J112*1000), ABS(INDIRECT("'" &amp; J$2 &amp; "'!M" &amp; ROWS!J112)-MEMORY!J112*1000))/(MEMORY!J112*1000), "")</f>
        <v>0</v>
      </c>
      <c r="K112" s="2">
        <f ca="1">_xlfn.IFNA(MAX(ABS(INDIRECT("'" &amp; K$2 &amp; "'!E" &amp; ROWS!K112)-MEMORY!K112*1000), ABS(INDIRECT("'" &amp; K$2 &amp; "'!I" &amp; ROWS!K112)-MEMORY!K112*1000), ABS(INDIRECT("'" &amp; K$2 &amp; "'!M" &amp; ROWS!K112)-MEMORY!K112*1000))/(MEMORY!K112*1000), "")</f>
        <v>0</v>
      </c>
      <c r="L112" s="2">
        <f ca="1">_xlfn.IFNA(MAX(ABS(INDIRECT("'" &amp; L$2 &amp; "'!E" &amp; ROWS!L112)-MEMORY!L112*1000), ABS(INDIRECT("'" &amp; L$2 &amp; "'!I" &amp; ROWS!L112)-MEMORY!L112*1000), ABS(INDIRECT("'" &amp; L$2 &amp; "'!M" &amp; ROWS!L112)-MEMORY!L112*1000))/(MEMORY!L112*1000), "")</f>
        <v>0</v>
      </c>
      <c r="M112" s="2">
        <f ca="1">_xlfn.IFNA(MAX(ABS(INDIRECT("'" &amp; M$2 &amp; "'!E" &amp; ROWS!M112)-MEMORY!M112*1000), ABS(INDIRECT("'" &amp; M$2 &amp; "'!I" &amp; ROWS!M112)-MEMORY!M112*1000), ABS(INDIRECT("'" &amp; M$2 &amp; "'!M" &amp; ROWS!M112)-MEMORY!M112*1000))/(MEMORY!M112*1000), "")</f>
        <v>0</v>
      </c>
      <c r="N112" s="2">
        <f ca="1">_xlfn.IFNA(MAX(ABS(INDIRECT("'" &amp; N$2 &amp; "'!E" &amp; ROWS!N112)-MEMORY!N112*1000), ABS(INDIRECT("'" &amp; N$2 &amp; "'!I" &amp; ROWS!N112)-MEMORY!N112*1000), ABS(INDIRECT("'" &amp; N$2 &amp; "'!M" &amp; ROWS!N112)-MEMORY!N112*1000))/(MEMORY!N112*1000), "")</f>
        <v>0</v>
      </c>
      <c r="O112" s="2">
        <f ca="1">_xlfn.IFNA(MAX(ABS(INDIRECT("'" &amp; O$2 &amp; "'!E" &amp; ROWS!O112)-MEMORY!O112*1000), ABS(INDIRECT("'" &amp; O$2 &amp; "'!I" &amp; ROWS!O112)-MEMORY!O112*1000), ABS(INDIRECT("'" &amp; O$2 &amp; "'!M" &amp; ROWS!O112)-MEMORY!O112*1000))/(MEMORY!O112*1000), "")</f>
        <v>0</v>
      </c>
      <c r="P112" s="2">
        <f ca="1">_xlfn.IFNA(MAX(ABS(INDIRECT("'" &amp; P$2 &amp; "'!E" &amp; ROWS!P112)-MEMORY!P112*1000), ABS(INDIRECT("'" &amp; P$2 &amp; "'!I" &amp; ROWS!P112)-MEMORY!P112*1000), ABS(INDIRECT("'" &amp; P$2 &amp; "'!M" &amp; ROWS!P112)-MEMORY!P112*1000))/(MEMORY!P112*1000), "")</f>
        <v>0</v>
      </c>
      <c r="Q112" s="2">
        <f ca="1">_xlfn.IFNA(MAX(ABS(INDIRECT("'" &amp; Q$2 &amp; "'!E" &amp; ROWS!Q112)-MEMORY!Q112*1000), ABS(INDIRECT("'" &amp; Q$2 &amp; "'!I" &amp; ROWS!Q112)-MEMORY!Q112*1000), ABS(INDIRECT("'" &amp; Q$2 &amp; "'!M" &amp; ROWS!Q112)-MEMORY!Q112*1000))/(MEMORY!Q112*1000), "")</f>
        <v>0</v>
      </c>
      <c r="R112" s="2">
        <f ca="1">_xlfn.IFNA(MAX(ABS(INDIRECT("'" &amp; R$2 &amp; "'!E" &amp; ROWS!R112)-MEMORY!R112*1000), ABS(INDIRECT("'" &amp; R$2 &amp; "'!I" &amp; ROWS!R112)-MEMORY!R112*1000), ABS(INDIRECT("'" &amp; R$2 &amp; "'!M" &amp; ROWS!R112)-MEMORY!R112*1000))/(MEMORY!R112*1000), "")</f>
        <v>0</v>
      </c>
      <c r="S112" s="2">
        <f ca="1">_xlfn.IFNA(MAX(ABS(INDIRECT("'" &amp; S$2 &amp; "'!E" &amp; ROWS!S112)-MEMORY!S112*1000), ABS(INDIRECT("'" &amp; S$2 &amp; "'!I" &amp; ROWS!S112)-MEMORY!S112*1000), ABS(INDIRECT("'" &amp; S$2 &amp; "'!M" &amp; ROWS!S112)-MEMORY!S112*1000))/(MEMORY!S112*1000), "")</f>
        <v>0</v>
      </c>
      <c r="T112" s="2">
        <f ca="1">_xlfn.IFNA(MAX(ABS(INDIRECT("'" &amp; T$2 &amp; "'!E" &amp; ROWS!T112)-MEMORY!T112*1000), ABS(INDIRECT("'" &amp; T$2 &amp; "'!I" &amp; ROWS!T112)-MEMORY!T112*1000), ABS(INDIRECT("'" &amp; T$2 &amp; "'!M" &amp; ROWS!T112)-MEMORY!T112*1000))/(MEMORY!T112*1000), "")</f>
        <v>0</v>
      </c>
      <c r="U112" s="2">
        <f ca="1">_xlfn.IFNA(MAX(ABS(INDIRECT("'" &amp; U$2 &amp; "'!E" &amp; ROWS!U112)-MEMORY!U112*1000), ABS(INDIRECT("'" &amp; U$2 &amp; "'!I" &amp; ROWS!U112)-MEMORY!U112*1000), ABS(INDIRECT("'" &amp; U$2 &amp; "'!M" &amp; ROWS!U112)-MEMORY!U112*1000))/(MEMORY!U112*1000), "")</f>
        <v>0</v>
      </c>
      <c r="V112" s="2">
        <f ca="1">_xlfn.IFNA(MAX(ABS(INDIRECT("'" &amp; V$2 &amp; "'!E" &amp; ROWS!V112)-MEMORY!V112*1000), ABS(INDIRECT("'" &amp; V$2 &amp; "'!I" &amp; ROWS!V112)-MEMORY!V112*1000), ABS(INDIRECT("'" &amp; V$2 &amp; "'!M" &amp; ROWS!V112)-MEMORY!V112*1000))/(MEMORY!V112*1000), "")</f>
        <v>0</v>
      </c>
      <c r="W112" s="2">
        <f ca="1">_xlfn.IFNA(MAX(ABS(INDIRECT("'" &amp; W$2 &amp; "'!E" &amp; ROWS!W112)-MEMORY!W112*1000), ABS(INDIRECT("'" &amp; W$2 &amp; "'!I" &amp; ROWS!W112)-MEMORY!W112*1000), ABS(INDIRECT("'" &amp; W$2 &amp; "'!M" &amp; ROWS!W112)-MEMORY!W112*1000))/(MEMORY!W112*1000), "")</f>
        <v>0</v>
      </c>
      <c r="X112" s="2">
        <f ca="1">_xlfn.IFNA(MAX(ABS(INDIRECT("'" &amp; X$2 &amp; "'!E" &amp; ROWS!X112)-MEMORY!X112*1000), ABS(INDIRECT("'" &amp; X$2 &amp; "'!I" &amp; ROWS!X112)-MEMORY!X112*1000), ABS(INDIRECT("'" &amp; X$2 &amp; "'!M" &amp; ROWS!X112)-MEMORY!X112*1000))/(MEMORY!X112*1000), "")</f>
        <v>0</v>
      </c>
      <c r="Y112" s="2">
        <f ca="1">_xlfn.IFNA(MAX(ABS(INDIRECT("'" &amp; Y$2 &amp; "'!E" &amp; ROWS!Y112)-MEMORY!Y112*1000), ABS(INDIRECT("'" &amp; Y$2 &amp; "'!I" &amp; ROWS!Y112)-MEMORY!Y112*1000), ABS(INDIRECT("'" &amp; Y$2 &amp; "'!M" &amp; ROWS!Y112)-MEMORY!Y112*1000))/(MEMORY!Y112*1000), "")</f>
        <v>0</v>
      </c>
    </row>
    <row r="113" spans="1:25" x14ac:dyDescent="0.25">
      <c r="A113" t="str">
        <f>METRICS!A112</f>
        <v>fstream-stdlib</v>
      </c>
      <c r="B113" s="2">
        <f ca="1">_xlfn.IFNA(MAX(ABS(INDIRECT("'" &amp; B$2 &amp; "'!E" &amp; ROWS!B113)-MEMORY!B113*1000), ABS(INDIRECT("'" &amp; B$2 &amp; "'!I" &amp; ROWS!B113)-MEMORY!B113*1000), ABS(INDIRECT("'" &amp; B$2 &amp; "'!M" &amp; ROWS!B113)-MEMORY!B113*1000))/(MEMORY!B113*1000), "")</f>
        <v>0</v>
      </c>
      <c r="C113" s="2">
        <f ca="1">_xlfn.IFNA(MAX(ABS(INDIRECT("'" &amp; C$2 &amp; "'!E" &amp; ROWS!C113)-MEMORY!C113*1000), ABS(INDIRECT("'" &amp; C$2 &amp; "'!I" &amp; ROWS!C113)-MEMORY!C113*1000), ABS(INDIRECT("'" &amp; C$2 &amp; "'!M" &amp; ROWS!C113)-MEMORY!C113*1000))/(MEMORY!C113*1000), "")</f>
        <v>0</v>
      </c>
      <c r="D113" s="2">
        <f ca="1">_xlfn.IFNA(MAX(ABS(INDIRECT("'" &amp; D$2 &amp; "'!E" &amp; ROWS!D113)-MEMORY!D113*1000), ABS(INDIRECT("'" &amp; D$2 &amp; "'!I" &amp; ROWS!D113)-MEMORY!D113*1000), ABS(INDIRECT("'" &amp; D$2 &amp; "'!M" &amp; ROWS!D113)-MEMORY!D113*1000))/(MEMORY!D113*1000), "")</f>
        <v>0</v>
      </c>
      <c r="E113" s="2">
        <f ca="1">_xlfn.IFNA(MAX(ABS(INDIRECT("'" &amp; E$2 &amp; "'!E" &amp; ROWS!E113)-MEMORY!E113*1000), ABS(INDIRECT("'" &amp; E$2 &amp; "'!I" &amp; ROWS!E113)-MEMORY!E113*1000), ABS(INDIRECT("'" &amp; E$2 &amp; "'!M" &amp; ROWS!E113)-MEMORY!E113*1000))/(MEMORY!E113*1000), "")</f>
        <v>0</v>
      </c>
      <c r="F113" s="2">
        <f ca="1">_xlfn.IFNA(MAX(ABS(INDIRECT("'" &amp; F$2 &amp; "'!E" &amp; ROWS!F113)-MEMORY!F113*1000), ABS(INDIRECT("'" &amp; F$2 &amp; "'!I" &amp; ROWS!F113)-MEMORY!F113*1000), ABS(INDIRECT("'" &amp; F$2 &amp; "'!M" &amp; ROWS!F113)-MEMORY!F113*1000))/(MEMORY!F113*1000), "")</f>
        <v>0</v>
      </c>
      <c r="G113" s="2">
        <f ca="1">_xlfn.IFNA(MAX(ABS(INDIRECT("'" &amp; G$2 &amp; "'!E" &amp; ROWS!G113)-MEMORY!G113*1000), ABS(INDIRECT("'" &amp; G$2 &amp; "'!I" &amp; ROWS!G113)-MEMORY!G113*1000), ABS(INDIRECT("'" &amp; G$2 &amp; "'!M" &amp; ROWS!G113)-MEMORY!G113*1000))/(MEMORY!G113*1000), "")</f>
        <v>0</v>
      </c>
      <c r="H113" s="2">
        <f ca="1">_xlfn.IFNA(MAX(ABS(INDIRECT("'" &amp; H$2 &amp; "'!E" &amp; ROWS!H113)-MEMORY!H113*1000), ABS(INDIRECT("'" &amp; H$2 &amp; "'!I" &amp; ROWS!H113)-MEMORY!H113*1000), ABS(INDIRECT("'" &amp; H$2 &amp; "'!M" &amp; ROWS!H113)-MEMORY!H113*1000))/(MEMORY!H113*1000), "")</f>
        <v>0</v>
      </c>
      <c r="I113" s="2">
        <f ca="1">_xlfn.IFNA(MAX(ABS(INDIRECT("'" &amp; I$2 &amp; "'!E" &amp; ROWS!I113)-MEMORY!I113*1000), ABS(INDIRECT("'" &amp; I$2 &amp; "'!I" &amp; ROWS!I113)-MEMORY!I113*1000), ABS(INDIRECT("'" &amp; I$2 &amp; "'!M" &amp; ROWS!I113)-MEMORY!I113*1000))/(MEMORY!I113*1000), "")</f>
        <v>0</v>
      </c>
      <c r="J113" s="2">
        <f ca="1">_xlfn.IFNA(MAX(ABS(INDIRECT("'" &amp; J$2 &amp; "'!E" &amp; ROWS!J113)-MEMORY!J113*1000), ABS(INDIRECT("'" &amp; J$2 &amp; "'!I" &amp; ROWS!J113)-MEMORY!J113*1000), ABS(INDIRECT("'" &amp; J$2 &amp; "'!M" &amp; ROWS!J113)-MEMORY!J113*1000))/(MEMORY!J113*1000), "")</f>
        <v>0</v>
      </c>
      <c r="K113" s="2">
        <f ca="1">_xlfn.IFNA(MAX(ABS(INDIRECT("'" &amp; K$2 &amp; "'!E" &amp; ROWS!K113)-MEMORY!K113*1000), ABS(INDIRECT("'" &amp; K$2 &amp; "'!I" &amp; ROWS!K113)-MEMORY!K113*1000), ABS(INDIRECT("'" &amp; K$2 &amp; "'!M" &amp; ROWS!K113)-MEMORY!K113*1000))/(MEMORY!K113*1000), "")</f>
        <v>0</v>
      </c>
      <c r="L113" s="2">
        <f ca="1">_xlfn.IFNA(MAX(ABS(INDIRECT("'" &amp; L$2 &amp; "'!E" &amp; ROWS!L113)-MEMORY!L113*1000), ABS(INDIRECT("'" &amp; L$2 &amp; "'!I" &amp; ROWS!L113)-MEMORY!L113*1000), ABS(INDIRECT("'" &amp; L$2 &amp; "'!M" &amp; ROWS!L113)-MEMORY!L113*1000))/(MEMORY!L113*1000), "")</f>
        <v>0</v>
      </c>
      <c r="M113" s="2">
        <f ca="1">_xlfn.IFNA(MAX(ABS(INDIRECT("'" &amp; M$2 &amp; "'!E" &amp; ROWS!M113)-MEMORY!M113*1000), ABS(INDIRECT("'" &amp; M$2 &amp; "'!I" &amp; ROWS!M113)-MEMORY!M113*1000), ABS(INDIRECT("'" &amp; M$2 &amp; "'!M" &amp; ROWS!M113)-MEMORY!M113*1000))/(MEMORY!M113*1000), "")</f>
        <v>0</v>
      </c>
      <c r="N113" s="2">
        <f ca="1">_xlfn.IFNA(MAX(ABS(INDIRECT("'" &amp; N$2 &amp; "'!E" &amp; ROWS!N113)-MEMORY!N113*1000), ABS(INDIRECT("'" &amp; N$2 &amp; "'!I" &amp; ROWS!N113)-MEMORY!N113*1000), ABS(INDIRECT("'" &amp; N$2 &amp; "'!M" &amp; ROWS!N113)-MEMORY!N113*1000))/(MEMORY!N113*1000), "")</f>
        <v>0</v>
      </c>
      <c r="O113" s="2">
        <f ca="1">_xlfn.IFNA(MAX(ABS(INDIRECT("'" &amp; O$2 &amp; "'!E" &amp; ROWS!O113)-MEMORY!O113*1000), ABS(INDIRECT("'" &amp; O$2 &amp; "'!I" &amp; ROWS!O113)-MEMORY!O113*1000), ABS(INDIRECT("'" &amp; O$2 &amp; "'!M" &amp; ROWS!O113)-MEMORY!O113*1000))/(MEMORY!O113*1000), "")</f>
        <v>2.1199273167777106E-2</v>
      </c>
      <c r="P113" s="2">
        <f ca="1">_xlfn.IFNA(MAX(ABS(INDIRECT("'" &amp; P$2 &amp; "'!E" &amp; ROWS!P113)-MEMORY!P113*1000), ABS(INDIRECT("'" &amp; P$2 &amp; "'!I" &amp; ROWS!P113)-MEMORY!P113*1000), ABS(INDIRECT("'" &amp; P$2 &amp; "'!M" &amp; ROWS!P113)-MEMORY!P113*1000))/(MEMORY!P113*1000), "")</f>
        <v>0</v>
      </c>
      <c r="Q113" s="2">
        <f ca="1">_xlfn.IFNA(MAX(ABS(INDIRECT("'" &amp; Q$2 &amp; "'!E" &amp; ROWS!Q113)-MEMORY!Q113*1000), ABS(INDIRECT("'" &amp; Q$2 &amp; "'!I" &amp; ROWS!Q113)-MEMORY!Q113*1000), ABS(INDIRECT("'" &amp; Q$2 &amp; "'!M" &amp; ROWS!Q113)-MEMORY!Q113*1000))/(MEMORY!Q113*1000), "")</f>
        <v>1.1186896700774024E-16</v>
      </c>
      <c r="R113" s="2">
        <f ca="1">_xlfn.IFNA(MAX(ABS(INDIRECT("'" &amp; R$2 &amp; "'!E" &amp; ROWS!R113)-MEMORY!R113*1000), ABS(INDIRECT("'" &amp; R$2 &amp; "'!I" &amp; ROWS!R113)-MEMORY!R113*1000), ABS(INDIRECT("'" &amp; R$2 &amp; "'!M" &amp; ROWS!R113)-MEMORY!R113*1000))/(MEMORY!R113*1000), "")</f>
        <v>0</v>
      </c>
      <c r="S113" s="2">
        <f ca="1">_xlfn.IFNA(MAX(ABS(INDIRECT("'" &amp; S$2 &amp; "'!E" &amp; ROWS!S113)-MEMORY!S113*1000), ABS(INDIRECT("'" &amp; S$2 &amp; "'!I" &amp; ROWS!S113)-MEMORY!S113*1000), ABS(INDIRECT("'" &amp; S$2 &amp; "'!M" &amp; ROWS!S113)-MEMORY!S113*1000))/(MEMORY!S113*1000), "")</f>
        <v>0</v>
      </c>
      <c r="T113" s="2">
        <f ca="1">_xlfn.IFNA(MAX(ABS(INDIRECT("'" &amp; T$2 &amp; "'!E" &amp; ROWS!T113)-MEMORY!T113*1000), ABS(INDIRECT("'" &amp; T$2 &amp; "'!I" &amp; ROWS!T113)-MEMORY!T113*1000), ABS(INDIRECT("'" &amp; T$2 &amp; "'!M" &amp; ROWS!T113)-MEMORY!T113*1000))/(MEMORY!T113*1000), "")</f>
        <v>0</v>
      </c>
      <c r="U113" s="2">
        <f ca="1">_xlfn.IFNA(MAX(ABS(INDIRECT("'" &amp; U$2 &amp; "'!E" &amp; ROWS!U113)-MEMORY!U113*1000), ABS(INDIRECT("'" &amp; U$2 &amp; "'!I" &amp; ROWS!U113)-MEMORY!U113*1000), ABS(INDIRECT("'" &amp; U$2 &amp; "'!M" &amp; ROWS!U113)-MEMORY!U113*1000))/(MEMORY!U113*1000), "")</f>
        <v>0</v>
      </c>
      <c r="V113" s="2">
        <f ca="1">_xlfn.IFNA(MAX(ABS(INDIRECT("'" &amp; V$2 &amp; "'!E" &amp; ROWS!V113)-MEMORY!V113*1000), ABS(INDIRECT("'" &amp; V$2 &amp; "'!I" &amp; ROWS!V113)-MEMORY!V113*1000), ABS(INDIRECT("'" &amp; V$2 &amp; "'!M" &amp; ROWS!V113)-MEMORY!V113*1000))/(MEMORY!V113*1000), "")</f>
        <v>0</v>
      </c>
      <c r="W113" s="2">
        <f ca="1">_xlfn.IFNA(MAX(ABS(INDIRECT("'" &amp; W$2 &amp; "'!E" &amp; ROWS!W113)-MEMORY!W113*1000), ABS(INDIRECT("'" &amp; W$2 &amp; "'!I" &amp; ROWS!W113)-MEMORY!W113*1000), ABS(INDIRECT("'" &amp; W$2 &amp; "'!M" &amp; ROWS!W113)-MEMORY!W113*1000))/(MEMORY!W113*1000), "")</f>
        <v>0</v>
      </c>
      <c r="X113" s="2">
        <f ca="1">_xlfn.IFNA(MAX(ABS(INDIRECT("'" &amp; X$2 &amp; "'!E" &amp; ROWS!X113)-MEMORY!X113*1000), ABS(INDIRECT("'" &amp; X$2 &amp; "'!I" &amp; ROWS!X113)-MEMORY!X113*1000), ABS(INDIRECT("'" &amp; X$2 &amp; "'!M" &amp; ROWS!X113)-MEMORY!X113*1000))/(MEMORY!X113*1000), "")</f>
        <v>0</v>
      </c>
      <c r="Y113" s="2">
        <f ca="1">_xlfn.IFNA(MAX(ABS(INDIRECT("'" &amp; Y$2 &amp; "'!E" &amp; ROWS!Y113)-MEMORY!Y113*1000), ABS(INDIRECT("'" &amp; Y$2 &amp; "'!I" &amp; ROWS!Y113)-MEMORY!Y113*1000), ABS(INDIRECT("'" &amp; Y$2 &amp; "'!M" &amp; ROWS!Y113)-MEMORY!Y113*1000))/(MEMORY!Y113*1000), "")</f>
        <v>0</v>
      </c>
    </row>
    <row r="114" spans="1:25" x14ac:dyDescent="0.25">
      <c r="A114" t="str">
        <f>METRICS!A113</f>
        <v>heap-stdlib</v>
      </c>
      <c r="B114" s="2">
        <f ca="1">_xlfn.IFNA(MAX(ABS(INDIRECT("'" &amp; B$2 &amp; "'!E" &amp; ROWS!B114)-MEMORY!B114*1000), ABS(INDIRECT("'" &amp; B$2 &amp; "'!I" &amp; ROWS!B114)-MEMORY!B114*1000), ABS(INDIRECT("'" &amp; B$2 &amp; "'!M" &amp; ROWS!B114)-MEMORY!B114*1000))/(MEMORY!B114*1000), "")</f>
        <v>0</v>
      </c>
      <c r="C114" s="2">
        <f ca="1">_xlfn.IFNA(MAX(ABS(INDIRECT("'" &amp; C$2 &amp; "'!E" &amp; ROWS!C114)-MEMORY!C114*1000), ABS(INDIRECT("'" &amp; C$2 &amp; "'!I" &amp; ROWS!C114)-MEMORY!C114*1000), ABS(INDIRECT("'" &amp; C$2 &amp; "'!M" &amp; ROWS!C114)-MEMORY!C114*1000))/(MEMORY!C114*1000), "")</f>
        <v>0</v>
      </c>
      <c r="D114" s="2">
        <f ca="1">_xlfn.IFNA(MAX(ABS(INDIRECT("'" &amp; D$2 &amp; "'!E" &amp; ROWS!D114)-MEMORY!D114*1000), ABS(INDIRECT("'" &amp; D$2 &amp; "'!I" &amp; ROWS!D114)-MEMORY!D114*1000), ABS(INDIRECT("'" &amp; D$2 &amp; "'!M" &amp; ROWS!D114)-MEMORY!D114*1000))/(MEMORY!D114*1000), "")</f>
        <v>5.8651026392961877E-4</v>
      </c>
      <c r="E114" s="2" t="str">
        <f ca="1">_xlfn.IFNA(MAX(ABS(INDIRECT("'" &amp; E$2 &amp; "'!E" &amp; ROWS!E114)-MEMORY!E114*1000), ABS(INDIRECT("'" &amp; E$2 &amp; "'!I" &amp; ROWS!E114)-MEMORY!E114*1000), ABS(INDIRECT("'" &amp; E$2 &amp; "'!M" &amp; ROWS!E114)-MEMORY!E114*1000))/(MEMORY!E114*1000), "")</f>
        <v/>
      </c>
      <c r="F114" s="2" t="str">
        <f ca="1">_xlfn.IFNA(MAX(ABS(INDIRECT("'" &amp; F$2 &amp; "'!E" &amp; ROWS!F114)-MEMORY!F114*1000), ABS(INDIRECT("'" &amp; F$2 &amp; "'!I" &amp; ROWS!F114)-MEMORY!F114*1000), ABS(INDIRECT("'" &amp; F$2 &amp; "'!M" &amp; ROWS!F114)-MEMORY!F114*1000))/(MEMORY!F114*1000), "")</f>
        <v/>
      </c>
      <c r="G114" s="2" t="str">
        <f ca="1">_xlfn.IFNA(MAX(ABS(INDIRECT("'" &amp; G$2 &amp; "'!E" &amp; ROWS!G114)-MEMORY!G114*1000), ABS(INDIRECT("'" &amp; G$2 &amp; "'!I" &amp; ROWS!G114)-MEMORY!G114*1000), ABS(INDIRECT("'" &amp; G$2 &amp; "'!M" &amp; ROWS!G114)-MEMORY!G114*1000))/(MEMORY!G114*1000), "")</f>
        <v/>
      </c>
      <c r="H114" s="2">
        <f ca="1">_xlfn.IFNA(MAX(ABS(INDIRECT("'" &amp; H$2 &amp; "'!E" &amp; ROWS!H114)-MEMORY!H114*1000), ABS(INDIRECT("'" &amp; H$2 &amp; "'!I" &amp; ROWS!H114)-MEMORY!H114*1000), ABS(INDIRECT("'" &amp; H$2 &amp; "'!M" &amp; ROWS!H114)-MEMORY!H114*1000))/(MEMORY!H114*1000), "")</f>
        <v>0</v>
      </c>
      <c r="I114" s="2">
        <f ca="1">_xlfn.IFNA(MAX(ABS(INDIRECT("'" &amp; I$2 &amp; "'!E" &amp; ROWS!I114)-MEMORY!I114*1000), ABS(INDIRECT("'" &amp; I$2 &amp; "'!I" &amp; ROWS!I114)-MEMORY!I114*1000), ABS(INDIRECT("'" &amp; I$2 &amp; "'!M" &amp; ROWS!I114)-MEMORY!I114*1000))/(MEMORY!I114*1000), "")</f>
        <v>0</v>
      </c>
      <c r="J114" s="2">
        <f ca="1">_xlfn.IFNA(MAX(ABS(INDIRECT("'" &amp; J$2 &amp; "'!E" &amp; ROWS!J114)-MEMORY!J114*1000), ABS(INDIRECT("'" &amp; J$2 &amp; "'!I" &amp; ROWS!J114)-MEMORY!J114*1000), ABS(INDIRECT("'" &amp; J$2 &amp; "'!M" &amp; ROWS!J114)-MEMORY!J114*1000))/(MEMORY!J114*1000), "")</f>
        <v>0</v>
      </c>
      <c r="K114" s="2">
        <f ca="1">_xlfn.IFNA(MAX(ABS(INDIRECT("'" &amp; K$2 &amp; "'!E" &amp; ROWS!K114)-MEMORY!K114*1000), ABS(INDIRECT("'" &amp; K$2 &amp; "'!I" &amp; ROWS!K114)-MEMORY!K114*1000), ABS(INDIRECT("'" &amp; K$2 &amp; "'!M" &amp; ROWS!K114)-MEMORY!K114*1000))/(MEMORY!K114*1000), "")</f>
        <v>0</v>
      </c>
      <c r="L114" s="2">
        <f ca="1">_xlfn.IFNA(MAX(ABS(INDIRECT("'" &amp; L$2 &amp; "'!E" &amp; ROWS!L114)-MEMORY!L114*1000), ABS(INDIRECT("'" &amp; L$2 &amp; "'!I" &amp; ROWS!L114)-MEMORY!L114*1000), ABS(INDIRECT("'" &amp; L$2 &amp; "'!M" &amp; ROWS!L114)-MEMORY!L114*1000))/(MEMORY!L114*1000), "")</f>
        <v>0</v>
      </c>
      <c r="M114" s="2" t="str">
        <f ca="1">_xlfn.IFNA(MAX(ABS(INDIRECT("'" &amp; M$2 &amp; "'!E" &amp; ROWS!M114)-MEMORY!M114*1000), ABS(INDIRECT("'" &amp; M$2 &amp; "'!I" &amp; ROWS!M114)-MEMORY!M114*1000), ABS(INDIRECT("'" &amp; M$2 &amp; "'!M" &amp; ROWS!M114)-MEMORY!M114*1000))/(MEMORY!M114*1000), "")</f>
        <v/>
      </c>
      <c r="N114" s="2" t="str">
        <f ca="1">_xlfn.IFNA(MAX(ABS(INDIRECT("'" &amp; N$2 &amp; "'!E" &amp; ROWS!N114)-MEMORY!N114*1000), ABS(INDIRECT("'" &amp; N$2 &amp; "'!I" &amp; ROWS!N114)-MEMORY!N114*1000), ABS(INDIRECT("'" &amp; N$2 &amp; "'!M" &amp; ROWS!N114)-MEMORY!N114*1000))/(MEMORY!N114*1000), "")</f>
        <v/>
      </c>
      <c r="O114" s="2" t="str">
        <f ca="1">_xlfn.IFNA(MAX(ABS(INDIRECT("'" &amp; O$2 &amp; "'!E" &amp; ROWS!O114)-MEMORY!O114*1000), ABS(INDIRECT("'" &amp; O$2 &amp; "'!I" &amp; ROWS!O114)-MEMORY!O114*1000), ABS(INDIRECT("'" &amp; O$2 &amp; "'!M" &amp; ROWS!O114)-MEMORY!O114*1000))/(MEMORY!O114*1000), "")</f>
        <v/>
      </c>
      <c r="P114" s="2">
        <f ca="1">_xlfn.IFNA(MAX(ABS(INDIRECT("'" &amp; P$2 &amp; "'!E" &amp; ROWS!P114)-MEMORY!P114*1000), ABS(INDIRECT("'" &amp; P$2 &amp; "'!I" &amp; ROWS!P114)-MEMORY!P114*1000), ABS(INDIRECT("'" &amp; P$2 &amp; "'!M" &amp; ROWS!P114)-MEMORY!P114*1000))/(MEMORY!P114*1000), "")</f>
        <v>0</v>
      </c>
      <c r="Q114" s="2">
        <f ca="1">_xlfn.IFNA(MAX(ABS(INDIRECT("'" &amp; Q$2 &amp; "'!E" &amp; ROWS!Q114)-MEMORY!Q114*1000), ABS(INDIRECT("'" &amp; Q$2 &amp; "'!I" &amp; ROWS!Q114)-MEMORY!Q114*1000), ABS(INDIRECT("'" &amp; Q$2 &amp; "'!M" &amp; ROWS!Q114)-MEMORY!Q114*1000))/(MEMORY!Q114*1000), "")</f>
        <v>0</v>
      </c>
      <c r="R114" s="2">
        <f ca="1">_xlfn.IFNA(MAX(ABS(INDIRECT("'" &amp; R$2 &amp; "'!E" &amp; ROWS!R114)-MEMORY!R114*1000), ABS(INDIRECT("'" &amp; R$2 &amp; "'!I" &amp; ROWS!R114)-MEMORY!R114*1000), ABS(INDIRECT("'" &amp; R$2 &amp; "'!M" &amp; ROWS!R114)-MEMORY!R114*1000))/(MEMORY!R114*1000), "")</f>
        <v>0</v>
      </c>
      <c r="S114" s="2">
        <f ca="1">_xlfn.IFNA(MAX(ABS(INDIRECT("'" &amp; S$2 &amp; "'!E" &amp; ROWS!S114)-MEMORY!S114*1000), ABS(INDIRECT("'" &amp; S$2 &amp; "'!I" &amp; ROWS!S114)-MEMORY!S114*1000), ABS(INDIRECT("'" &amp; S$2 &amp; "'!M" &amp; ROWS!S114)-MEMORY!S114*1000))/(MEMORY!S114*1000), "")</f>
        <v>0</v>
      </c>
      <c r="T114" s="2">
        <f ca="1">_xlfn.IFNA(MAX(ABS(INDIRECT("'" &amp; T$2 &amp; "'!E" &amp; ROWS!T114)-MEMORY!T114*1000), ABS(INDIRECT("'" &amp; T$2 &amp; "'!I" &amp; ROWS!T114)-MEMORY!T114*1000), ABS(INDIRECT("'" &amp; T$2 &amp; "'!M" &amp; ROWS!T114)-MEMORY!T114*1000))/(MEMORY!T114*1000), "")</f>
        <v>0</v>
      </c>
      <c r="U114" s="2" t="str">
        <f ca="1">_xlfn.IFNA(MAX(ABS(INDIRECT("'" &amp; U$2 &amp; "'!E" &amp; ROWS!U114)-MEMORY!U114*1000), ABS(INDIRECT("'" &amp; U$2 &amp; "'!I" &amp; ROWS!U114)-MEMORY!U114*1000), ABS(INDIRECT("'" &amp; U$2 &amp; "'!M" &amp; ROWS!U114)-MEMORY!U114*1000))/(MEMORY!U114*1000), "")</f>
        <v/>
      </c>
      <c r="V114" s="2" t="str">
        <f ca="1">_xlfn.IFNA(MAX(ABS(INDIRECT("'" &amp; V$2 &amp; "'!E" &amp; ROWS!V114)-MEMORY!V114*1000), ABS(INDIRECT("'" &amp; V$2 &amp; "'!I" &amp; ROWS!V114)-MEMORY!V114*1000), ABS(INDIRECT("'" &amp; V$2 &amp; "'!M" &amp; ROWS!V114)-MEMORY!V114*1000))/(MEMORY!V114*1000), "")</f>
        <v/>
      </c>
      <c r="W114" s="2" t="str">
        <f ca="1">_xlfn.IFNA(MAX(ABS(INDIRECT("'" &amp; W$2 &amp; "'!E" &amp; ROWS!W114)-MEMORY!W114*1000), ABS(INDIRECT("'" &amp; W$2 &amp; "'!I" &amp; ROWS!W114)-MEMORY!W114*1000), ABS(INDIRECT("'" &amp; W$2 &amp; "'!M" &amp; ROWS!W114)-MEMORY!W114*1000))/(MEMORY!W114*1000), "")</f>
        <v/>
      </c>
      <c r="X114" s="2">
        <f ca="1">_xlfn.IFNA(MAX(ABS(INDIRECT("'" &amp; X$2 &amp; "'!E" &amp; ROWS!X114)-MEMORY!X114*1000), ABS(INDIRECT("'" &amp; X$2 &amp; "'!I" &amp; ROWS!X114)-MEMORY!X114*1000), ABS(INDIRECT("'" &amp; X$2 &amp; "'!M" &amp; ROWS!X114)-MEMORY!X114*1000))/(MEMORY!X114*1000), "")</f>
        <v>0</v>
      </c>
      <c r="Y114" s="2">
        <f ca="1">_xlfn.IFNA(MAX(ABS(INDIRECT("'" &amp; Y$2 &amp; "'!E" &amp; ROWS!Y114)-MEMORY!Y114*1000), ABS(INDIRECT("'" &amp; Y$2 &amp; "'!I" &amp; ROWS!Y114)-MEMORY!Y114*1000), ABS(INDIRECT("'" &amp; Y$2 &amp; "'!M" &amp; ROWS!Y114)-MEMORY!Y114*1000))/(MEMORY!Y114*1000), "")</f>
        <v>0</v>
      </c>
    </row>
    <row r="115" spans="1:25" x14ac:dyDescent="0.25">
      <c r="A115" t="str">
        <f>METRICS!A114</f>
        <v>interpose-stdlib</v>
      </c>
      <c r="B115" s="2">
        <f ca="1">_xlfn.IFNA(MAX(ABS(INDIRECT("'" &amp; B$2 &amp; "'!E" &amp; ROWS!B115)-MEMORY!B115*1000), ABS(INDIRECT("'" &amp; B$2 &amp; "'!I" &amp; ROWS!B115)-MEMORY!B115*1000), ABS(INDIRECT("'" &amp; B$2 &amp; "'!M" &amp; ROWS!B115)-MEMORY!B115*1000))/(MEMORY!B115*1000), "")</f>
        <v>0</v>
      </c>
      <c r="C115" s="2">
        <f ca="1">_xlfn.IFNA(MAX(ABS(INDIRECT("'" &amp; C$2 &amp; "'!E" &amp; ROWS!C115)-MEMORY!C115*1000), ABS(INDIRECT("'" &amp; C$2 &amp; "'!I" &amp; ROWS!C115)-MEMORY!C115*1000), ABS(INDIRECT("'" &amp; C$2 &amp; "'!M" &amp; ROWS!C115)-MEMORY!C115*1000))/(MEMORY!C115*1000), "")</f>
        <v>0</v>
      </c>
      <c r="D115" s="2">
        <f ca="1">_xlfn.IFNA(MAX(ABS(INDIRECT("'" &amp; D$2 &amp; "'!E" &amp; ROWS!D115)-MEMORY!D115*1000), ABS(INDIRECT("'" &amp; D$2 &amp; "'!I" &amp; ROWS!D115)-MEMORY!D115*1000), ABS(INDIRECT("'" &amp; D$2 &amp; "'!M" &amp; ROWS!D115)-MEMORY!D115*1000))/(MEMORY!D115*1000), "")</f>
        <v>0</v>
      </c>
      <c r="E115" s="2">
        <f ca="1">_xlfn.IFNA(MAX(ABS(INDIRECT("'" &amp; E$2 &amp; "'!E" &amp; ROWS!E115)-MEMORY!E115*1000), ABS(INDIRECT("'" &amp; E$2 &amp; "'!I" &amp; ROWS!E115)-MEMORY!E115*1000), ABS(INDIRECT("'" &amp; E$2 &amp; "'!M" &amp; ROWS!E115)-MEMORY!E115*1000))/(MEMORY!E115*1000), "")</f>
        <v>5.54016620498615E-4</v>
      </c>
      <c r="F115" s="2">
        <f ca="1">_xlfn.IFNA(MAX(ABS(INDIRECT("'" &amp; F$2 &amp; "'!E" &amp; ROWS!F115)-MEMORY!F115*1000), ABS(INDIRECT("'" &amp; F$2 &amp; "'!I" &amp; ROWS!F115)-MEMORY!F115*1000), ABS(INDIRECT("'" &amp; F$2 &amp; "'!M" &amp; ROWS!F115)-MEMORY!F115*1000))/(MEMORY!F115*1000), "")</f>
        <v>0</v>
      </c>
      <c r="G115" s="2">
        <f ca="1">_xlfn.IFNA(MAX(ABS(INDIRECT("'" &amp; G$2 &amp; "'!E" &amp; ROWS!G115)-MEMORY!G115*1000), ABS(INDIRECT("'" &amp; G$2 &amp; "'!I" &amp; ROWS!G115)-MEMORY!G115*1000), ABS(INDIRECT("'" &amp; G$2 &amp; "'!M" &amp; ROWS!G115)-MEMORY!G115*1000))/(MEMORY!G115*1000), "")</f>
        <v>0</v>
      </c>
      <c r="H115" s="2">
        <f ca="1">_xlfn.IFNA(MAX(ABS(INDIRECT("'" &amp; H$2 &amp; "'!E" &amp; ROWS!H115)-MEMORY!H115*1000), ABS(INDIRECT("'" &amp; H$2 &amp; "'!I" &amp; ROWS!H115)-MEMORY!H115*1000), ABS(INDIRECT("'" &amp; H$2 &amp; "'!M" &amp; ROWS!H115)-MEMORY!H115*1000))/(MEMORY!H115*1000), "")</f>
        <v>0</v>
      </c>
      <c r="I115" s="2">
        <f ca="1">_xlfn.IFNA(MAX(ABS(INDIRECT("'" &amp; I$2 &amp; "'!E" &amp; ROWS!I115)-MEMORY!I115*1000), ABS(INDIRECT("'" &amp; I$2 &amp; "'!I" &amp; ROWS!I115)-MEMORY!I115*1000), ABS(INDIRECT("'" &amp; I$2 &amp; "'!M" &amp; ROWS!I115)-MEMORY!I115*1000))/(MEMORY!I115*1000), "")</f>
        <v>0</v>
      </c>
      <c r="J115" s="2">
        <f ca="1">_xlfn.IFNA(MAX(ABS(INDIRECT("'" &amp; J$2 &amp; "'!E" &amp; ROWS!J115)-MEMORY!J115*1000), ABS(INDIRECT("'" &amp; J$2 &amp; "'!I" &amp; ROWS!J115)-MEMORY!J115*1000), ABS(INDIRECT("'" &amp; J$2 &amp; "'!M" &amp; ROWS!J115)-MEMORY!J115*1000))/(MEMORY!J115*1000), "")</f>
        <v>0</v>
      </c>
      <c r="K115" s="2">
        <f ca="1">_xlfn.IFNA(MAX(ABS(INDIRECT("'" &amp; K$2 &amp; "'!E" &amp; ROWS!K115)-MEMORY!K115*1000), ABS(INDIRECT("'" &amp; K$2 &amp; "'!I" &amp; ROWS!K115)-MEMORY!K115*1000), ABS(INDIRECT("'" &amp; K$2 &amp; "'!M" &amp; ROWS!K115)-MEMORY!K115*1000))/(MEMORY!K115*1000), "")</f>
        <v>0</v>
      </c>
      <c r="L115" s="2">
        <f ca="1">_xlfn.IFNA(MAX(ABS(INDIRECT("'" &amp; L$2 &amp; "'!E" &amp; ROWS!L115)-MEMORY!L115*1000), ABS(INDIRECT("'" &amp; L$2 &amp; "'!I" &amp; ROWS!L115)-MEMORY!L115*1000), ABS(INDIRECT("'" &amp; L$2 &amp; "'!M" &amp; ROWS!L115)-MEMORY!L115*1000))/(MEMORY!L115*1000), "")</f>
        <v>0</v>
      </c>
      <c r="M115" s="2">
        <f ca="1">_xlfn.IFNA(MAX(ABS(INDIRECT("'" &amp; M$2 &amp; "'!E" &amp; ROWS!M115)-MEMORY!M115*1000), ABS(INDIRECT("'" &amp; M$2 &amp; "'!I" &amp; ROWS!M115)-MEMORY!M115*1000), ABS(INDIRECT("'" &amp; M$2 &amp; "'!M" &amp; ROWS!M115)-MEMORY!M115*1000))/(MEMORY!M115*1000), "")</f>
        <v>0</v>
      </c>
      <c r="N115" s="2">
        <f ca="1">_xlfn.IFNA(MAX(ABS(INDIRECT("'" &amp; N$2 &amp; "'!E" &amp; ROWS!N115)-MEMORY!N115*1000), ABS(INDIRECT("'" &amp; N$2 &amp; "'!I" &amp; ROWS!N115)-MEMORY!N115*1000), ABS(INDIRECT("'" &amp; N$2 &amp; "'!M" &amp; ROWS!N115)-MEMORY!N115*1000))/(MEMORY!N115*1000), "")</f>
        <v>2.2103518143304474E-3</v>
      </c>
      <c r="O115" s="2">
        <f ca="1">_xlfn.IFNA(MAX(ABS(INDIRECT("'" &amp; O$2 &amp; "'!E" &amp; ROWS!O115)-MEMORY!O115*1000), ABS(INDIRECT("'" &amp; O$2 &amp; "'!I" &amp; ROWS!O115)-MEMORY!O115*1000), ABS(INDIRECT("'" &amp; O$2 &amp; "'!M" &amp; ROWS!O115)-MEMORY!O115*1000))/(MEMORY!O115*1000), "")</f>
        <v>0</v>
      </c>
      <c r="P115" s="2">
        <f ca="1">_xlfn.IFNA(MAX(ABS(INDIRECT("'" &amp; P$2 &amp; "'!E" &amp; ROWS!P115)-MEMORY!P115*1000), ABS(INDIRECT("'" &amp; P$2 &amp; "'!I" &amp; ROWS!P115)-MEMORY!P115*1000), ABS(INDIRECT("'" &amp; P$2 &amp; "'!M" &amp; ROWS!P115)-MEMORY!P115*1000))/(MEMORY!P115*1000), "")</f>
        <v>0</v>
      </c>
      <c r="Q115" s="2">
        <f ca="1">_xlfn.IFNA(MAX(ABS(INDIRECT("'" &amp; Q$2 &amp; "'!E" &amp; ROWS!Q115)-MEMORY!Q115*1000), ABS(INDIRECT("'" &amp; Q$2 &amp; "'!I" &amp; ROWS!Q115)-MEMORY!Q115*1000), ABS(INDIRECT("'" &amp; Q$2 &amp; "'!M" &amp; ROWS!Q115)-MEMORY!Q115*1000))/(MEMORY!Q115*1000), "")</f>
        <v>2.2920009168003668E-4</v>
      </c>
      <c r="R115" s="2">
        <f ca="1">_xlfn.IFNA(MAX(ABS(INDIRECT("'" &amp; R$2 &amp; "'!E" &amp; ROWS!R115)-MEMORY!R115*1000), ABS(INDIRECT("'" &amp; R$2 &amp; "'!I" &amp; ROWS!R115)-MEMORY!R115*1000), ABS(INDIRECT("'" &amp; R$2 &amp; "'!M" &amp; ROWS!R115)-MEMORY!R115*1000))/(MEMORY!R115*1000), "")</f>
        <v>0</v>
      </c>
      <c r="S115" s="2">
        <f ca="1">_xlfn.IFNA(MAX(ABS(INDIRECT("'" &amp; S$2 &amp; "'!E" &amp; ROWS!S115)-MEMORY!S115*1000), ABS(INDIRECT("'" &amp; S$2 &amp; "'!I" &amp; ROWS!S115)-MEMORY!S115*1000), ABS(INDIRECT("'" &amp; S$2 &amp; "'!M" &amp; ROWS!S115)-MEMORY!S115*1000))/(MEMORY!S115*1000), "")</f>
        <v>0</v>
      </c>
      <c r="T115" s="2">
        <f ca="1">_xlfn.IFNA(MAX(ABS(INDIRECT("'" &amp; T$2 &amp; "'!E" &amp; ROWS!T115)-MEMORY!T115*1000), ABS(INDIRECT("'" &amp; T$2 &amp; "'!I" &amp; ROWS!T115)-MEMORY!T115*1000), ABS(INDIRECT("'" &amp; T$2 &amp; "'!M" &amp; ROWS!T115)-MEMORY!T115*1000))/(MEMORY!T115*1000), "")</f>
        <v>0</v>
      </c>
      <c r="U115" s="2">
        <f ca="1">_xlfn.IFNA(MAX(ABS(INDIRECT("'" &amp; U$2 &amp; "'!E" &amp; ROWS!U115)-MEMORY!U115*1000), ABS(INDIRECT("'" &amp; U$2 &amp; "'!I" &amp; ROWS!U115)-MEMORY!U115*1000), ABS(INDIRECT("'" &amp; U$2 &amp; "'!M" &amp; ROWS!U115)-MEMORY!U115*1000))/(MEMORY!U115*1000), "")</f>
        <v>0</v>
      </c>
      <c r="V115" s="2">
        <f ca="1">_xlfn.IFNA(MAX(ABS(INDIRECT("'" &amp; V$2 &amp; "'!E" &amp; ROWS!V115)-MEMORY!V115*1000), ABS(INDIRECT("'" &amp; V$2 &amp; "'!I" &amp; ROWS!V115)-MEMORY!V115*1000), ABS(INDIRECT("'" &amp; V$2 &amp; "'!M" &amp; ROWS!V115)-MEMORY!V115*1000))/(MEMORY!V115*1000), "")</f>
        <v>9.2370219841123223E-5</v>
      </c>
      <c r="W115" s="2">
        <f ca="1">_xlfn.IFNA(MAX(ABS(INDIRECT("'" &amp; W$2 &amp; "'!E" &amp; ROWS!W115)-MEMORY!W115*1000), ABS(INDIRECT("'" &amp; W$2 &amp; "'!I" &amp; ROWS!W115)-MEMORY!W115*1000), ABS(INDIRECT("'" &amp; W$2 &amp; "'!M" &amp; ROWS!W115)-MEMORY!W115*1000))/(MEMORY!W115*1000), "")</f>
        <v>0</v>
      </c>
      <c r="X115" s="2">
        <f ca="1">_xlfn.IFNA(MAX(ABS(INDIRECT("'" &amp; X$2 &amp; "'!E" &amp; ROWS!X115)-MEMORY!X115*1000), ABS(INDIRECT("'" &amp; X$2 &amp; "'!I" &amp; ROWS!X115)-MEMORY!X115*1000), ABS(INDIRECT("'" &amp; X$2 &amp; "'!M" &amp; ROWS!X115)-MEMORY!X115*1000))/(MEMORY!X115*1000), "")</f>
        <v>0</v>
      </c>
      <c r="Y115" s="2">
        <f ca="1">_xlfn.IFNA(MAX(ABS(INDIRECT("'" &amp; Y$2 &amp; "'!E" &amp; ROWS!Y115)-MEMORY!Y115*1000), ABS(INDIRECT("'" &amp; Y$2 &amp; "'!I" &amp; ROWS!Y115)-MEMORY!Y115*1000), ABS(INDIRECT("'" &amp; Y$2 &amp; "'!M" &amp; ROWS!Y115)-MEMORY!Y115*1000))/(MEMORY!Y115*1000), "")</f>
        <v>0</v>
      </c>
    </row>
    <row r="116" spans="1:25" x14ac:dyDescent="0.25">
      <c r="A116" t="str">
        <f>METRICS!A115</f>
        <v>iostream-stdlib</v>
      </c>
      <c r="B116" s="2">
        <f ca="1">_xlfn.IFNA(MAX(ABS(INDIRECT("'" &amp; B$2 &amp; "'!E" &amp; ROWS!B116)-MEMORY!B116*1000), ABS(INDIRECT("'" &amp; B$2 &amp; "'!I" &amp; ROWS!B116)-MEMORY!B116*1000), ABS(INDIRECT("'" &amp; B$2 &amp; "'!M" &amp; ROWS!B116)-MEMORY!B116*1000))/(MEMORY!B116*1000), "")</f>
        <v>0</v>
      </c>
      <c r="C116" s="2">
        <f ca="1">_xlfn.IFNA(MAX(ABS(INDIRECT("'" &amp; C$2 &amp; "'!E" &amp; ROWS!C116)-MEMORY!C116*1000), ABS(INDIRECT("'" &amp; C$2 &amp; "'!I" &amp; ROWS!C116)-MEMORY!C116*1000), ABS(INDIRECT("'" &amp; C$2 &amp; "'!M" &amp; ROWS!C116)-MEMORY!C116*1000))/(MEMORY!C116*1000), "")</f>
        <v>0</v>
      </c>
      <c r="D116" s="2">
        <f ca="1">_xlfn.IFNA(MAX(ABS(INDIRECT("'" &amp; D$2 &amp; "'!E" &amp; ROWS!D116)-MEMORY!D116*1000), ABS(INDIRECT("'" &amp; D$2 &amp; "'!I" &amp; ROWS!D116)-MEMORY!D116*1000), ABS(INDIRECT("'" &amp; D$2 &amp; "'!M" &amp; ROWS!D116)-MEMORY!D116*1000))/(MEMORY!D116*1000), "")</f>
        <v>0</v>
      </c>
      <c r="E116" s="2" t="str">
        <f ca="1">_xlfn.IFNA(MAX(ABS(INDIRECT("'" &amp; E$2 &amp; "'!E" &amp; ROWS!E116)-MEMORY!E116*1000), ABS(INDIRECT("'" &amp; E$2 &amp; "'!I" &amp; ROWS!E116)-MEMORY!E116*1000), ABS(INDIRECT("'" &amp; E$2 &amp; "'!M" &amp; ROWS!E116)-MEMORY!E116*1000))/(MEMORY!E116*1000), "")</f>
        <v/>
      </c>
      <c r="F116" s="2" t="str">
        <f ca="1">_xlfn.IFNA(MAX(ABS(INDIRECT("'" &amp; F$2 &amp; "'!E" &amp; ROWS!F116)-MEMORY!F116*1000), ABS(INDIRECT("'" &amp; F$2 &amp; "'!I" &amp; ROWS!F116)-MEMORY!F116*1000), ABS(INDIRECT("'" &amp; F$2 &amp; "'!M" &amp; ROWS!F116)-MEMORY!F116*1000))/(MEMORY!F116*1000), "")</f>
        <v/>
      </c>
      <c r="G116" s="2" t="str">
        <f ca="1">_xlfn.IFNA(MAX(ABS(INDIRECT("'" &amp; G$2 &amp; "'!E" &amp; ROWS!G116)-MEMORY!G116*1000), ABS(INDIRECT("'" &amp; G$2 &amp; "'!I" &amp; ROWS!G116)-MEMORY!G116*1000), ABS(INDIRECT("'" &amp; G$2 &amp; "'!M" &amp; ROWS!G116)-MEMORY!G116*1000))/(MEMORY!G116*1000), "")</f>
        <v/>
      </c>
      <c r="H116" s="2" t="str">
        <f ca="1">_xlfn.IFNA(MAX(ABS(INDIRECT("'" &amp; H$2 &amp; "'!E" &amp; ROWS!H116)-MEMORY!H116*1000), ABS(INDIRECT("'" &amp; H$2 &amp; "'!I" &amp; ROWS!H116)-MEMORY!H116*1000), ABS(INDIRECT("'" &amp; H$2 &amp; "'!M" &amp; ROWS!H116)-MEMORY!H116*1000))/(MEMORY!H116*1000), "")</f>
        <v/>
      </c>
      <c r="I116" s="2" t="str">
        <f ca="1">_xlfn.IFNA(MAX(ABS(INDIRECT("'" &amp; I$2 &amp; "'!E" &amp; ROWS!I116)-MEMORY!I116*1000), ABS(INDIRECT("'" &amp; I$2 &amp; "'!I" &amp; ROWS!I116)-MEMORY!I116*1000), ABS(INDIRECT("'" &amp; I$2 &amp; "'!M" &amp; ROWS!I116)-MEMORY!I116*1000))/(MEMORY!I116*1000), "")</f>
        <v/>
      </c>
      <c r="J116" s="2">
        <f ca="1">_xlfn.IFNA(MAX(ABS(INDIRECT("'" &amp; J$2 &amp; "'!E" &amp; ROWS!J116)-MEMORY!J116*1000), ABS(INDIRECT("'" &amp; J$2 &amp; "'!I" &amp; ROWS!J116)-MEMORY!J116*1000), ABS(INDIRECT("'" &amp; J$2 &amp; "'!M" &amp; ROWS!J116)-MEMORY!J116*1000))/(MEMORY!J116*1000), "")</f>
        <v>0</v>
      </c>
      <c r="K116" s="2">
        <f ca="1">_xlfn.IFNA(MAX(ABS(INDIRECT("'" &amp; K$2 &amp; "'!E" &amp; ROWS!K116)-MEMORY!K116*1000), ABS(INDIRECT("'" &amp; K$2 &amp; "'!I" &amp; ROWS!K116)-MEMORY!K116*1000), ABS(INDIRECT("'" &amp; K$2 &amp; "'!M" &amp; ROWS!K116)-MEMORY!K116*1000))/(MEMORY!K116*1000), "")</f>
        <v>0</v>
      </c>
      <c r="L116" s="2">
        <f ca="1">_xlfn.IFNA(MAX(ABS(INDIRECT("'" &amp; L$2 &amp; "'!E" &amp; ROWS!L116)-MEMORY!L116*1000), ABS(INDIRECT("'" &amp; L$2 &amp; "'!I" &amp; ROWS!L116)-MEMORY!L116*1000), ABS(INDIRECT("'" &amp; L$2 &amp; "'!M" &amp; ROWS!L116)-MEMORY!L116*1000))/(MEMORY!L116*1000), "")</f>
        <v>0</v>
      </c>
      <c r="M116" s="2" t="str">
        <f ca="1">_xlfn.IFNA(MAX(ABS(INDIRECT("'" &amp; M$2 &amp; "'!E" &amp; ROWS!M116)-MEMORY!M116*1000), ABS(INDIRECT("'" &amp; M$2 &amp; "'!I" &amp; ROWS!M116)-MEMORY!M116*1000), ABS(INDIRECT("'" &amp; M$2 &amp; "'!M" &amp; ROWS!M116)-MEMORY!M116*1000))/(MEMORY!M116*1000), "")</f>
        <v/>
      </c>
      <c r="N116" s="2" t="str">
        <f ca="1">_xlfn.IFNA(MAX(ABS(INDIRECT("'" &amp; N$2 &amp; "'!E" &amp; ROWS!N116)-MEMORY!N116*1000), ABS(INDIRECT("'" &amp; N$2 &amp; "'!I" &amp; ROWS!N116)-MEMORY!N116*1000), ABS(INDIRECT("'" &amp; N$2 &amp; "'!M" &amp; ROWS!N116)-MEMORY!N116*1000))/(MEMORY!N116*1000), "")</f>
        <v/>
      </c>
      <c r="O116" s="2" t="str">
        <f ca="1">_xlfn.IFNA(MAX(ABS(INDIRECT("'" &amp; O$2 &amp; "'!E" &amp; ROWS!O116)-MEMORY!O116*1000), ABS(INDIRECT("'" &amp; O$2 &amp; "'!I" &amp; ROWS!O116)-MEMORY!O116*1000), ABS(INDIRECT("'" &amp; O$2 &amp; "'!M" &amp; ROWS!O116)-MEMORY!O116*1000))/(MEMORY!O116*1000), "")</f>
        <v/>
      </c>
      <c r="P116" s="2" t="str">
        <f ca="1">_xlfn.IFNA(MAX(ABS(INDIRECT("'" &amp; P$2 &amp; "'!E" &amp; ROWS!P116)-MEMORY!P116*1000), ABS(INDIRECT("'" &amp; P$2 &amp; "'!I" &amp; ROWS!P116)-MEMORY!P116*1000), ABS(INDIRECT("'" &amp; P$2 &amp; "'!M" &amp; ROWS!P116)-MEMORY!P116*1000))/(MEMORY!P116*1000), "")</f>
        <v/>
      </c>
      <c r="Q116" s="2" t="str">
        <f ca="1">_xlfn.IFNA(MAX(ABS(INDIRECT("'" &amp; Q$2 &amp; "'!E" &amp; ROWS!Q116)-MEMORY!Q116*1000), ABS(INDIRECT("'" &amp; Q$2 &amp; "'!I" &amp; ROWS!Q116)-MEMORY!Q116*1000), ABS(INDIRECT("'" &amp; Q$2 &amp; "'!M" &amp; ROWS!Q116)-MEMORY!Q116*1000))/(MEMORY!Q116*1000), "")</f>
        <v/>
      </c>
      <c r="R116" s="2">
        <f ca="1">_xlfn.IFNA(MAX(ABS(INDIRECT("'" &amp; R$2 &amp; "'!E" &amp; ROWS!R116)-MEMORY!R116*1000), ABS(INDIRECT("'" &amp; R$2 &amp; "'!I" &amp; ROWS!R116)-MEMORY!R116*1000), ABS(INDIRECT("'" &amp; R$2 &amp; "'!M" &amp; ROWS!R116)-MEMORY!R116*1000))/(MEMORY!R116*1000), "")</f>
        <v>0</v>
      </c>
      <c r="S116" s="2">
        <f ca="1">_xlfn.IFNA(MAX(ABS(INDIRECT("'" &amp; S$2 &amp; "'!E" &amp; ROWS!S116)-MEMORY!S116*1000), ABS(INDIRECT("'" &amp; S$2 &amp; "'!I" &amp; ROWS!S116)-MEMORY!S116*1000), ABS(INDIRECT("'" &amp; S$2 &amp; "'!M" &amp; ROWS!S116)-MEMORY!S116*1000))/(MEMORY!S116*1000), "")</f>
        <v>0</v>
      </c>
      <c r="T116" s="2">
        <f ca="1">_xlfn.IFNA(MAX(ABS(INDIRECT("'" &amp; T$2 &amp; "'!E" &amp; ROWS!T116)-MEMORY!T116*1000), ABS(INDIRECT("'" &amp; T$2 &amp; "'!I" &amp; ROWS!T116)-MEMORY!T116*1000), ABS(INDIRECT("'" &amp; T$2 &amp; "'!M" &amp; ROWS!T116)-MEMORY!T116*1000))/(MEMORY!T116*1000), "")</f>
        <v>0</v>
      </c>
      <c r="U116" s="2" t="str">
        <f ca="1">_xlfn.IFNA(MAX(ABS(INDIRECT("'" &amp; U$2 &amp; "'!E" &amp; ROWS!U116)-MEMORY!U116*1000), ABS(INDIRECT("'" &amp; U$2 &amp; "'!I" &amp; ROWS!U116)-MEMORY!U116*1000), ABS(INDIRECT("'" &amp; U$2 &amp; "'!M" &amp; ROWS!U116)-MEMORY!U116*1000))/(MEMORY!U116*1000), "")</f>
        <v/>
      </c>
      <c r="V116" s="2" t="str">
        <f ca="1">_xlfn.IFNA(MAX(ABS(INDIRECT("'" &amp; V$2 &amp; "'!E" &amp; ROWS!V116)-MEMORY!V116*1000), ABS(INDIRECT("'" &amp; V$2 &amp; "'!I" &amp; ROWS!V116)-MEMORY!V116*1000), ABS(INDIRECT("'" &amp; V$2 &amp; "'!M" &amp; ROWS!V116)-MEMORY!V116*1000))/(MEMORY!V116*1000), "")</f>
        <v/>
      </c>
      <c r="W116" s="2" t="str">
        <f ca="1">_xlfn.IFNA(MAX(ABS(INDIRECT("'" &amp; W$2 &amp; "'!E" &amp; ROWS!W116)-MEMORY!W116*1000), ABS(INDIRECT("'" &amp; W$2 &amp; "'!I" &amp; ROWS!W116)-MEMORY!W116*1000), ABS(INDIRECT("'" &amp; W$2 &amp; "'!M" &amp; ROWS!W116)-MEMORY!W116*1000))/(MEMORY!W116*1000), "")</f>
        <v/>
      </c>
      <c r="X116" s="2" t="str">
        <f ca="1">_xlfn.IFNA(MAX(ABS(INDIRECT("'" &amp; X$2 &amp; "'!E" &amp; ROWS!X116)-MEMORY!X116*1000), ABS(INDIRECT("'" &amp; X$2 &amp; "'!I" &amp; ROWS!X116)-MEMORY!X116*1000), ABS(INDIRECT("'" &amp; X$2 &amp; "'!M" &amp; ROWS!X116)-MEMORY!X116*1000))/(MEMORY!X116*1000), "")</f>
        <v/>
      </c>
      <c r="Y116" s="2" t="str">
        <f ca="1">_xlfn.IFNA(MAX(ABS(INDIRECT("'" &amp; Y$2 &amp; "'!E" &amp; ROWS!Y116)-MEMORY!Y116*1000), ABS(INDIRECT("'" &amp; Y$2 &amp; "'!I" &amp; ROWS!Y116)-MEMORY!Y116*1000), ABS(INDIRECT("'" &amp; Y$2 &amp; "'!M" &amp; ROWS!Y116)-MEMORY!Y116*1000))/(MEMORY!Y116*1000), "")</f>
        <v/>
      </c>
    </row>
    <row r="117" spans="1:25" x14ac:dyDescent="0.25">
      <c r="A117" t="str">
        <f>METRICS!A116</f>
        <v>iterator-stdlib</v>
      </c>
      <c r="B117" s="2">
        <f ca="1">_xlfn.IFNA(MAX(ABS(INDIRECT("'" &amp; B$2 &amp; "'!E" &amp; ROWS!B117)-MEMORY!B117*1000), ABS(INDIRECT("'" &amp; B$2 &amp; "'!I" &amp; ROWS!B117)-MEMORY!B117*1000), ABS(INDIRECT("'" &amp; B$2 &amp; "'!M" &amp; ROWS!B117)-MEMORY!B117*1000))/(MEMORY!B117*1000), "")</f>
        <v>0</v>
      </c>
      <c r="C117" s="2">
        <f ca="1">_xlfn.IFNA(MAX(ABS(INDIRECT("'" &amp; C$2 &amp; "'!E" &amp; ROWS!C117)-MEMORY!C117*1000), ABS(INDIRECT("'" &amp; C$2 &amp; "'!I" &amp; ROWS!C117)-MEMORY!C117*1000), ABS(INDIRECT("'" &amp; C$2 &amp; "'!M" &amp; ROWS!C117)-MEMORY!C117*1000))/(MEMORY!C117*1000), "")</f>
        <v>0</v>
      </c>
      <c r="D117" s="2">
        <f ca="1">_xlfn.IFNA(MAX(ABS(INDIRECT("'" &amp; D$2 &amp; "'!E" &amp; ROWS!D117)-MEMORY!D117*1000), ABS(INDIRECT("'" &amp; D$2 &amp; "'!I" &amp; ROWS!D117)-MEMORY!D117*1000), ABS(INDIRECT("'" &amp; D$2 &amp; "'!M" &amp; ROWS!D117)-MEMORY!D117*1000))/(MEMORY!D117*1000), "")</f>
        <v>0</v>
      </c>
      <c r="E117" s="2">
        <f ca="1">_xlfn.IFNA(MAX(ABS(INDIRECT("'" &amp; E$2 &amp; "'!E" &amp; ROWS!E117)-MEMORY!E117*1000), ABS(INDIRECT("'" &amp; E$2 &amp; "'!I" &amp; ROWS!E117)-MEMORY!E117*1000), ABS(INDIRECT("'" &amp; E$2 &amp; "'!M" &amp; ROWS!E117)-MEMORY!E117*1000))/(MEMORY!E117*1000), "")</f>
        <v>0</v>
      </c>
      <c r="F117" s="2">
        <f ca="1">_xlfn.IFNA(MAX(ABS(INDIRECT("'" &amp; F$2 &amp; "'!E" &amp; ROWS!F117)-MEMORY!F117*1000), ABS(INDIRECT("'" &amp; F$2 &amp; "'!I" &amp; ROWS!F117)-MEMORY!F117*1000), ABS(INDIRECT("'" &amp; F$2 &amp; "'!M" &amp; ROWS!F117)-MEMORY!F117*1000))/(MEMORY!F117*1000), "")</f>
        <v>0</v>
      </c>
      <c r="G117" s="2">
        <f ca="1">_xlfn.IFNA(MAX(ABS(INDIRECT("'" &amp; G$2 &amp; "'!E" &amp; ROWS!G117)-MEMORY!G117*1000), ABS(INDIRECT("'" &amp; G$2 &amp; "'!I" &amp; ROWS!G117)-MEMORY!G117*1000), ABS(INDIRECT("'" &amp; G$2 &amp; "'!M" &amp; ROWS!G117)-MEMORY!G117*1000))/(MEMORY!G117*1000), "")</f>
        <v>0</v>
      </c>
      <c r="H117" s="2">
        <f ca="1">_xlfn.IFNA(MAX(ABS(INDIRECT("'" &amp; H$2 &amp; "'!E" &amp; ROWS!H117)-MEMORY!H117*1000), ABS(INDIRECT("'" &amp; H$2 &amp; "'!I" &amp; ROWS!H117)-MEMORY!H117*1000), ABS(INDIRECT("'" &amp; H$2 &amp; "'!M" &amp; ROWS!H117)-MEMORY!H117*1000))/(MEMORY!H117*1000), "")</f>
        <v>0</v>
      </c>
      <c r="I117" s="2">
        <f ca="1">_xlfn.IFNA(MAX(ABS(INDIRECT("'" &amp; I$2 &amp; "'!E" &amp; ROWS!I117)-MEMORY!I117*1000), ABS(INDIRECT("'" &amp; I$2 &amp; "'!I" &amp; ROWS!I117)-MEMORY!I117*1000), ABS(INDIRECT("'" &amp; I$2 &amp; "'!M" &amp; ROWS!I117)-MEMORY!I117*1000))/(MEMORY!I117*1000), "")</f>
        <v>0</v>
      </c>
      <c r="J117" s="2">
        <f ca="1">_xlfn.IFNA(MAX(ABS(INDIRECT("'" &amp; J$2 &amp; "'!E" &amp; ROWS!J117)-MEMORY!J117*1000), ABS(INDIRECT("'" &amp; J$2 &amp; "'!I" &amp; ROWS!J117)-MEMORY!J117*1000), ABS(INDIRECT("'" &amp; J$2 &amp; "'!M" &amp; ROWS!J117)-MEMORY!J117*1000))/(MEMORY!J117*1000), "")</f>
        <v>0</v>
      </c>
      <c r="K117" s="2">
        <f ca="1">_xlfn.IFNA(MAX(ABS(INDIRECT("'" &amp; K$2 &amp; "'!E" &amp; ROWS!K117)-MEMORY!K117*1000), ABS(INDIRECT("'" &amp; K$2 &amp; "'!I" &amp; ROWS!K117)-MEMORY!K117*1000), ABS(INDIRECT("'" &amp; K$2 &amp; "'!M" &amp; ROWS!K117)-MEMORY!K117*1000))/(MEMORY!K117*1000), "")</f>
        <v>0</v>
      </c>
      <c r="L117" s="2">
        <f ca="1">_xlfn.IFNA(MAX(ABS(INDIRECT("'" &amp; L$2 &amp; "'!E" &amp; ROWS!L117)-MEMORY!L117*1000), ABS(INDIRECT("'" &amp; L$2 &amp; "'!I" &amp; ROWS!L117)-MEMORY!L117*1000), ABS(INDIRECT("'" &amp; L$2 &amp; "'!M" &amp; ROWS!L117)-MEMORY!L117*1000))/(MEMORY!L117*1000), "")</f>
        <v>0</v>
      </c>
      <c r="M117" s="2">
        <f ca="1">_xlfn.IFNA(MAX(ABS(INDIRECT("'" &amp; M$2 &amp; "'!E" &amp; ROWS!M117)-MEMORY!M117*1000), ABS(INDIRECT("'" &amp; M$2 &amp; "'!I" &amp; ROWS!M117)-MEMORY!M117*1000), ABS(INDIRECT("'" &amp; M$2 &amp; "'!M" &amp; ROWS!M117)-MEMORY!M117*1000))/(MEMORY!M117*1000), "")</f>
        <v>0</v>
      </c>
      <c r="N117" s="2">
        <f ca="1">_xlfn.IFNA(MAX(ABS(INDIRECT("'" &amp; N$2 &amp; "'!E" &amp; ROWS!N117)-MEMORY!N117*1000), ABS(INDIRECT("'" &amp; N$2 &amp; "'!I" &amp; ROWS!N117)-MEMORY!N117*1000), ABS(INDIRECT("'" &amp; N$2 &amp; "'!M" &amp; ROWS!N117)-MEMORY!N117*1000))/(MEMORY!N117*1000), "")</f>
        <v>0</v>
      </c>
      <c r="O117" s="2">
        <f ca="1">_xlfn.IFNA(MAX(ABS(INDIRECT("'" &amp; O$2 &amp; "'!E" &amp; ROWS!O117)-MEMORY!O117*1000), ABS(INDIRECT("'" &amp; O$2 &amp; "'!I" &amp; ROWS!O117)-MEMORY!O117*1000), ABS(INDIRECT("'" &amp; O$2 &amp; "'!M" &amp; ROWS!O117)-MEMORY!O117*1000))/(MEMORY!O117*1000), "")</f>
        <v>0</v>
      </c>
      <c r="P117" s="2">
        <f ca="1">_xlfn.IFNA(MAX(ABS(INDIRECT("'" &amp; P$2 &amp; "'!E" &amp; ROWS!P117)-MEMORY!P117*1000), ABS(INDIRECT("'" &amp; P$2 &amp; "'!I" &amp; ROWS!P117)-MEMORY!P117*1000), ABS(INDIRECT("'" &amp; P$2 &amp; "'!M" &amp; ROWS!P117)-MEMORY!P117*1000))/(MEMORY!P117*1000), "")</f>
        <v>0</v>
      </c>
      <c r="Q117" s="2">
        <f ca="1">_xlfn.IFNA(MAX(ABS(INDIRECT("'" &amp; Q$2 &amp; "'!E" &amp; ROWS!Q117)-MEMORY!Q117*1000), ABS(INDIRECT("'" &amp; Q$2 &amp; "'!I" &amp; ROWS!Q117)-MEMORY!Q117*1000), ABS(INDIRECT("'" &amp; Q$2 &amp; "'!M" &amp; ROWS!Q117)-MEMORY!Q117*1000))/(MEMORY!Q117*1000), "")</f>
        <v>0</v>
      </c>
      <c r="R117" s="2">
        <f ca="1">_xlfn.IFNA(MAX(ABS(INDIRECT("'" &amp; R$2 &amp; "'!E" &amp; ROWS!R117)-MEMORY!R117*1000), ABS(INDIRECT("'" &amp; R$2 &amp; "'!I" &amp; ROWS!R117)-MEMORY!R117*1000), ABS(INDIRECT("'" &amp; R$2 &amp; "'!M" &amp; ROWS!R117)-MEMORY!R117*1000))/(MEMORY!R117*1000), "")</f>
        <v>0</v>
      </c>
      <c r="S117" s="2">
        <f ca="1">_xlfn.IFNA(MAX(ABS(INDIRECT("'" &amp; S$2 &amp; "'!E" &amp; ROWS!S117)-MEMORY!S117*1000), ABS(INDIRECT("'" &amp; S$2 &amp; "'!I" &amp; ROWS!S117)-MEMORY!S117*1000), ABS(INDIRECT("'" &amp; S$2 &amp; "'!M" &amp; ROWS!S117)-MEMORY!S117*1000))/(MEMORY!S117*1000), "")</f>
        <v>0</v>
      </c>
      <c r="T117" s="2">
        <f ca="1">_xlfn.IFNA(MAX(ABS(INDIRECT("'" &amp; T$2 &amp; "'!E" &amp; ROWS!T117)-MEMORY!T117*1000), ABS(INDIRECT("'" &amp; T$2 &amp; "'!I" &amp; ROWS!T117)-MEMORY!T117*1000), ABS(INDIRECT("'" &amp; T$2 &amp; "'!M" &amp; ROWS!T117)-MEMORY!T117*1000))/(MEMORY!T117*1000), "")</f>
        <v>0</v>
      </c>
      <c r="U117" s="2">
        <f ca="1">_xlfn.IFNA(MAX(ABS(INDIRECT("'" &amp; U$2 &amp; "'!E" &amp; ROWS!U117)-MEMORY!U117*1000), ABS(INDIRECT("'" &amp; U$2 &amp; "'!I" &amp; ROWS!U117)-MEMORY!U117*1000), ABS(INDIRECT("'" &amp; U$2 &amp; "'!M" &amp; ROWS!U117)-MEMORY!U117*1000))/(MEMORY!U117*1000), "")</f>
        <v>0</v>
      </c>
      <c r="V117" s="2">
        <f ca="1">_xlfn.IFNA(MAX(ABS(INDIRECT("'" &amp; V$2 &amp; "'!E" &amp; ROWS!V117)-MEMORY!V117*1000), ABS(INDIRECT("'" &amp; V$2 &amp; "'!I" &amp; ROWS!V117)-MEMORY!V117*1000), ABS(INDIRECT("'" &amp; V$2 &amp; "'!M" &amp; ROWS!V117)-MEMORY!V117*1000))/(MEMORY!V117*1000), "")</f>
        <v>2.1299254526091586E-4</v>
      </c>
      <c r="W117" s="2">
        <f ca="1">_xlfn.IFNA(MAX(ABS(INDIRECT("'" &amp; W$2 &amp; "'!E" &amp; ROWS!W117)-MEMORY!W117*1000), ABS(INDIRECT("'" &amp; W$2 &amp; "'!I" &amp; ROWS!W117)-MEMORY!W117*1000), ABS(INDIRECT("'" &amp; W$2 &amp; "'!M" &amp; ROWS!W117)-MEMORY!W117*1000))/(MEMORY!W117*1000), "")</f>
        <v>0</v>
      </c>
      <c r="X117" s="2">
        <f ca="1">_xlfn.IFNA(MAX(ABS(INDIRECT("'" &amp; X$2 &amp; "'!E" &amp; ROWS!X117)-MEMORY!X117*1000), ABS(INDIRECT("'" &amp; X$2 &amp; "'!I" &amp; ROWS!X117)-MEMORY!X117*1000), ABS(INDIRECT("'" &amp; X$2 &amp; "'!M" &amp; ROWS!X117)-MEMORY!X117*1000))/(MEMORY!X117*1000), "")</f>
        <v>0</v>
      </c>
      <c r="Y117" s="2">
        <f ca="1">_xlfn.IFNA(MAX(ABS(INDIRECT("'" &amp; Y$2 &amp; "'!E" &amp; ROWS!Y117)-MEMORY!Y117*1000), ABS(INDIRECT("'" &amp; Y$2 &amp; "'!I" &amp; ROWS!Y117)-MEMORY!Y117*1000), ABS(INDIRECT("'" &amp; Y$2 &amp; "'!M" &amp; ROWS!Y117)-MEMORY!Y117*1000))/(MEMORY!Y117*1000), "")</f>
        <v>0</v>
      </c>
    </row>
    <row r="118" spans="1:25" x14ac:dyDescent="0.25">
      <c r="A118" t="str">
        <f>METRICS!A117</f>
        <v>kernel-stdlib</v>
      </c>
      <c r="B118" s="2">
        <f ca="1">_xlfn.IFNA(MAX(ABS(INDIRECT("'" &amp; B$2 &amp; "'!E" &amp; ROWS!B118)-MEMORY!B118*1000), ABS(INDIRECT("'" &amp; B$2 &amp; "'!I" &amp; ROWS!B118)-MEMORY!B118*1000), ABS(INDIRECT("'" &amp; B$2 &amp; "'!M" &amp; ROWS!B118)-MEMORY!B118*1000))/(MEMORY!B118*1000), "")</f>
        <v>0</v>
      </c>
      <c r="C118" s="2">
        <f ca="1">_xlfn.IFNA(MAX(ABS(INDIRECT("'" &amp; C$2 &amp; "'!E" &amp; ROWS!C118)-MEMORY!C118*1000), ABS(INDIRECT("'" &amp; C$2 &amp; "'!I" &amp; ROWS!C118)-MEMORY!C118*1000), ABS(INDIRECT("'" &amp; C$2 &amp; "'!M" &amp; ROWS!C118)-MEMORY!C118*1000))/(MEMORY!C118*1000), "")</f>
        <v>0</v>
      </c>
      <c r="D118" s="2">
        <f ca="1">_xlfn.IFNA(MAX(ABS(INDIRECT("'" &amp; D$2 &amp; "'!E" &amp; ROWS!D118)-MEMORY!D118*1000), ABS(INDIRECT("'" &amp; D$2 &amp; "'!I" &amp; ROWS!D118)-MEMORY!D118*1000), ABS(INDIRECT("'" &amp; D$2 &amp; "'!M" &amp; ROWS!D118)-MEMORY!D118*1000))/(MEMORY!D118*1000), "")</f>
        <v>1.4200641319285386E-2</v>
      </c>
      <c r="E118" s="2" t="str">
        <f ca="1">_xlfn.IFNA(MAX(ABS(INDIRECT("'" &amp; E$2 &amp; "'!E" &amp; ROWS!E118)-MEMORY!E118*1000), ABS(INDIRECT("'" &amp; E$2 &amp; "'!I" &amp; ROWS!E118)-MEMORY!E118*1000), ABS(INDIRECT("'" &amp; E$2 &amp; "'!M" &amp; ROWS!E118)-MEMORY!E118*1000))/(MEMORY!E118*1000), "")</f>
        <v/>
      </c>
      <c r="F118" s="2" t="str">
        <f ca="1">_xlfn.IFNA(MAX(ABS(INDIRECT("'" &amp; F$2 &amp; "'!E" &amp; ROWS!F118)-MEMORY!F118*1000), ABS(INDIRECT("'" &amp; F$2 &amp; "'!I" &amp; ROWS!F118)-MEMORY!F118*1000), ABS(INDIRECT("'" &amp; F$2 &amp; "'!M" &amp; ROWS!F118)-MEMORY!F118*1000))/(MEMORY!F118*1000), "")</f>
        <v/>
      </c>
      <c r="G118" s="2" t="str">
        <f ca="1">_xlfn.IFNA(MAX(ABS(INDIRECT("'" &amp; G$2 &amp; "'!E" &amp; ROWS!G118)-MEMORY!G118*1000), ABS(INDIRECT("'" &amp; G$2 &amp; "'!I" &amp; ROWS!G118)-MEMORY!G118*1000), ABS(INDIRECT("'" &amp; G$2 &amp; "'!M" &amp; ROWS!G118)-MEMORY!G118*1000))/(MEMORY!G118*1000), "")</f>
        <v/>
      </c>
      <c r="H118" s="2" t="str">
        <f ca="1">_xlfn.IFNA(MAX(ABS(INDIRECT("'" &amp; H$2 &amp; "'!E" &amp; ROWS!H118)-MEMORY!H118*1000), ABS(INDIRECT("'" &amp; H$2 &amp; "'!I" &amp; ROWS!H118)-MEMORY!H118*1000), ABS(INDIRECT("'" &amp; H$2 &amp; "'!M" &amp; ROWS!H118)-MEMORY!H118*1000))/(MEMORY!H118*1000), "")</f>
        <v/>
      </c>
      <c r="I118" s="2" t="str">
        <f ca="1">_xlfn.IFNA(MAX(ABS(INDIRECT("'" &amp; I$2 &amp; "'!E" &amp; ROWS!I118)-MEMORY!I118*1000), ABS(INDIRECT("'" &amp; I$2 &amp; "'!I" &amp; ROWS!I118)-MEMORY!I118*1000), ABS(INDIRECT("'" &amp; I$2 &amp; "'!M" &amp; ROWS!I118)-MEMORY!I118*1000))/(MEMORY!I118*1000), "")</f>
        <v/>
      </c>
      <c r="J118" s="2">
        <f ca="1">_xlfn.IFNA(MAX(ABS(INDIRECT("'" &amp; J$2 &amp; "'!E" &amp; ROWS!J118)-MEMORY!J118*1000), ABS(INDIRECT("'" &amp; J$2 &amp; "'!I" &amp; ROWS!J118)-MEMORY!J118*1000), ABS(INDIRECT("'" &amp; J$2 &amp; "'!M" &amp; ROWS!J118)-MEMORY!J118*1000))/(MEMORY!J118*1000), "")</f>
        <v>0</v>
      </c>
      <c r="K118" s="2">
        <f ca="1">_xlfn.IFNA(MAX(ABS(INDIRECT("'" &amp; K$2 &amp; "'!E" &amp; ROWS!K118)-MEMORY!K118*1000), ABS(INDIRECT("'" &amp; K$2 &amp; "'!I" &amp; ROWS!K118)-MEMORY!K118*1000), ABS(INDIRECT("'" &amp; K$2 &amp; "'!M" &amp; ROWS!K118)-MEMORY!K118*1000))/(MEMORY!K118*1000), "")</f>
        <v>0</v>
      </c>
      <c r="L118" s="2">
        <f ca="1">_xlfn.IFNA(MAX(ABS(INDIRECT("'" &amp; L$2 &amp; "'!E" &amp; ROWS!L118)-MEMORY!L118*1000), ABS(INDIRECT("'" &amp; L$2 &amp; "'!I" &amp; ROWS!L118)-MEMORY!L118*1000), ABS(INDIRECT("'" &amp; L$2 &amp; "'!M" &amp; ROWS!L118)-MEMORY!L118*1000))/(MEMORY!L118*1000), "")</f>
        <v>0</v>
      </c>
      <c r="M118" s="2" t="str">
        <f ca="1">_xlfn.IFNA(MAX(ABS(INDIRECT("'" &amp; M$2 &amp; "'!E" &amp; ROWS!M118)-MEMORY!M118*1000), ABS(INDIRECT("'" &amp; M$2 &amp; "'!I" &amp; ROWS!M118)-MEMORY!M118*1000), ABS(INDIRECT("'" &amp; M$2 &amp; "'!M" &amp; ROWS!M118)-MEMORY!M118*1000))/(MEMORY!M118*1000), "")</f>
        <v/>
      </c>
      <c r="N118" s="2" t="str">
        <f ca="1">_xlfn.IFNA(MAX(ABS(INDIRECT("'" &amp; N$2 &amp; "'!E" &amp; ROWS!N118)-MEMORY!N118*1000), ABS(INDIRECT("'" &amp; N$2 &amp; "'!I" &amp; ROWS!N118)-MEMORY!N118*1000), ABS(INDIRECT("'" &amp; N$2 &amp; "'!M" &amp; ROWS!N118)-MEMORY!N118*1000))/(MEMORY!N118*1000), "")</f>
        <v/>
      </c>
      <c r="O118" s="2" t="str">
        <f ca="1">_xlfn.IFNA(MAX(ABS(INDIRECT("'" &amp; O$2 &amp; "'!E" &amp; ROWS!O118)-MEMORY!O118*1000), ABS(INDIRECT("'" &amp; O$2 &amp; "'!I" &amp; ROWS!O118)-MEMORY!O118*1000), ABS(INDIRECT("'" &amp; O$2 &amp; "'!M" &amp; ROWS!O118)-MEMORY!O118*1000))/(MEMORY!O118*1000), "")</f>
        <v/>
      </c>
      <c r="P118" s="2" t="str">
        <f ca="1">_xlfn.IFNA(MAX(ABS(INDIRECT("'" &amp; P$2 &amp; "'!E" &amp; ROWS!P118)-MEMORY!P118*1000), ABS(INDIRECT("'" &amp; P$2 &amp; "'!I" &amp; ROWS!P118)-MEMORY!P118*1000), ABS(INDIRECT("'" &amp; P$2 &amp; "'!M" &amp; ROWS!P118)-MEMORY!P118*1000))/(MEMORY!P118*1000), "")</f>
        <v/>
      </c>
      <c r="Q118" s="2" t="str">
        <f ca="1">_xlfn.IFNA(MAX(ABS(INDIRECT("'" &amp; Q$2 &amp; "'!E" &amp; ROWS!Q118)-MEMORY!Q118*1000), ABS(INDIRECT("'" &amp; Q$2 &amp; "'!I" &amp; ROWS!Q118)-MEMORY!Q118*1000), ABS(INDIRECT("'" &amp; Q$2 &amp; "'!M" &amp; ROWS!Q118)-MEMORY!Q118*1000))/(MEMORY!Q118*1000), "")</f>
        <v/>
      </c>
      <c r="R118" s="2">
        <f ca="1">_xlfn.IFNA(MAX(ABS(INDIRECT("'" &amp; R$2 &amp; "'!E" &amp; ROWS!R118)-MEMORY!R118*1000), ABS(INDIRECT("'" &amp; R$2 &amp; "'!I" &amp; ROWS!R118)-MEMORY!R118*1000), ABS(INDIRECT("'" &amp; R$2 &amp; "'!M" &amp; ROWS!R118)-MEMORY!R118*1000))/(MEMORY!R118*1000), "")</f>
        <v>5.2383446830801469E-4</v>
      </c>
      <c r="S118" s="2">
        <f ca="1">_xlfn.IFNA(MAX(ABS(INDIRECT("'" &amp; S$2 &amp; "'!E" &amp; ROWS!S118)-MEMORY!S118*1000), ABS(INDIRECT("'" &amp; S$2 &amp; "'!I" &amp; ROWS!S118)-MEMORY!S118*1000), ABS(INDIRECT("'" &amp; S$2 &amp; "'!M" &amp; ROWS!S118)-MEMORY!S118*1000))/(MEMORY!S118*1000), "")</f>
        <v>0</v>
      </c>
      <c r="T118" s="2">
        <f ca="1">_xlfn.IFNA(MAX(ABS(INDIRECT("'" &amp; T$2 &amp; "'!E" &amp; ROWS!T118)-MEMORY!T118*1000), ABS(INDIRECT("'" &amp; T$2 &amp; "'!I" &amp; ROWS!T118)-MEMORY!T118*1000), ABS(INDIRECT("'" &amp; T$2 &amp; "'!M" &amp; ROWS!T118)-MEMORY!T118*1000))/(MEMORY!T118*1000), "")</f>
        <v>0</v>
      </c>
      <c r="U118" s="2" t="str">
        <f ca="1">_xlfn.IFNA(MAX(ABS(INDIRECT("'" &amp; U$2 &amp; "'!E" &amp; ROWS!U118)-MEMORY!U118*1000), ABS(INDIRECT("'" &amp; U$2 &amp; "'!I" &amp; ROWS!U118)-MEMORY!U118*1000), ABS(INDIRECT("'" &amp; U$2 &amp; "'!M" &amp; ROWS!U118)-MEMORY!U118*1000))/(MEMORY!U118*1000), "")</f>
        <v/>
      </c>
      <c r="V118" s="2" t="str">
        <f ca="1">_xlfn.IFNA(MAX(ABS(INDIRECT("'" &amp; V$2 &amp; "'!E" &amp; ROWS!V118)-MEMORY!V118*1000), ABS(INDIRECT("'" &amp; V$2 &amp; "'!I" &amp; ROWS!V118)-MEMORY!V118*1000), ABS(INDIRECT("'" &amp; V$2 &amp; "'!M" &amp; ROWS!V118)-MEMORY!V118*1000))/(MEMORY!V118*1000), "")</f>
        <v/>
      </c>
      <c r="W118" s="2" t="str">
        <f ca="1">_xlfn.IFNA(MAX(ABS(INDIRECT("'" &amp; W$2 &amp; "'!E" &amp; ROWS!W118)-MEMORY!W118*1000), ABS(INDIRECT("'" &amp; W$2 &amp; "'!I" &amp; ROWS!W118)-MEMORY!W118*1000), ABS(INDIRECT("'" &amp; W$2 &amp; "'!M" &amp; ROWS!W118)-MEMORY!W118*1000))/(MEMORY!W118*1000), "")</f>
        <v/>
      </c>
      <c r="X118" s="2" t="str">
        <f ca="1">_xlfn.IFNA(MAX(ABS(INDIRECT("'" &amp; X$2 &amp; "'!E" &amp; ROWS!X118)-MEMORY!X118*1000), ABS(INDIRECT("'" &amp; X$2 &amp; "'!I" &amp; ROWS!X118)-MEMORY!X118*1000), ABS(INDIRECT("'" &amp; X$2 &amp; "'!M" &amp; ROWS!X118)-MEMORY!X118*1000))/(MEMORY!X118*1000), "")</f>
        <v/>
      </c>
      <c r="Y118" s="2" t="str">
        <f ca="1">_xlfn.IFNA(MAX(ABS(INDIRECT("'" &amp; Y$2 &amp; "'!E" &amp; ROWS!Y118)-MEMORY!Y118*1000), ABS(INDIRECT("'" &amp; Y$2 &amp; "'!I" &amp; ROWS!Y118)-MEMORY!Y118*1000), ABS(INDIRECT("'" &amp; Y$2 &amp; "'!M" &amp; ROWS!Y118)-MEMORY!Y118*1000))/(MEMORY!Y118*1000), "")</f>
        <v/>
      </c>
    </row>
    <row r="119" spans="1:25" x14ac:dyDescent="0.25">
      <c r="A119" t="str">
        <f>METRICS!A118</f>
        <v>limits-stdlib</v>
      </c>
      <c r="B119" s="2">
        <f ca="1">_xlfn.IFNA(MAX(ABS(INDIRECT("'" &amp; B$2 &amp; "'!E" &amp; ROWS!B119)-MEMORY!B119*1000), ABS(INDIRECT("'" &amp; B$2 &amp; "'!I" &amp; ROWS!B119)-MEMORY!B119*1000), ABS(INDIRECT("'" &amp; B$2 &amp; "'!M" &amp; ROWS!B119)-MEMORY!B119*1000))/(MEMORY!B119*1000), "")</f>
        <v>0</v>
      </c>
      <c r="C119" s="2">
        <f ca="1">_xlfn.IFNA(MAX(ABS(INDIRECT("'" &amp; C$2 &amp; "'!E" &amp; ROWS!C119)-MEMORY!C119*1000), ABS(INDIRECT("'" &amp; C$2 &amp; "'!I" &amp; ROWS!C119)-MEMORY!C119*1000), ABS(INDIRECT("'" &amp; C$2 &amp; "'!M" &amp; ROWS!C119)-MEMORY!C119*1000))/(MEMORY!C119*1000), "")</f>
        <v>0</v>
      </c>
      <c r="D119" s="2">
        <f ca="1">_xlfn.IFNA(MAX(ABS(INDIRECT("'" &amp; D$2 &amp; "'!E" &amp; ROWS!D119)-MEMORY!D119*1000), ABS(INDIRECT("'" &amp; D$2 &amp; "'!I" &amp; ROWS!D119)-MEMORY!D119*1000), ABS(INDIRECT("'" &amp; D$2 &amp; "'!M" &amp; ROWS!D119)-MEMORY!D119*1000))/(MEMORY!D119*1000), "")</f>
        <v>0</v>
      </c>
      <c r="E119" s="2">
        <f ca="1">_xlfn.IFNA(MAX(ABS(INDIRECT("'" &amp; E$2 &amp; "'!E" &amp; ROWS!E119)-MEMORY!E119*1000), ABS(INDIRECT("'" &amp; E$2 &amp; "'!I" &amp; ROWS!E119)-MEMORY!E119*1000), ABS(INDIRECT("'" &amp; E$2 &amp; "'!M" &amp; ROWS!E119)-MEMORY!E119*1000))/(MEMORY!E119*1000), "")</f>
        <v>0</v>
      </c>
      <c r="F119" s="2">
        <f ca="1">_xlfn.IFNA(MAX(ABS(INDIRECT("'" &amp; F$2 &amp; "'!E" &amp; ROWS!F119)-MEMORY!F119*1000), ABS(INDIRECT("'" &amp; F$2 &amp; "'!I" &amp; ROWS!F119)-MEMORY!F119*1000), ABS(INDIRECT("'" &amp; F$2 &amp; "'!M" &amp; ROWS!F119)-MEMORY!F119*1000))/(MEMORY!F119*1000), "")</f>
        <v>0</v>
      </c>
      <c r="G119" s="2">
        <f ca="1">_xlfn.IFNA(MAX(ABS(INDIRECT("'" &amp; G$2 &amp; "'!E" &amp; ROWS!G119)-MEMORY!G119*1000), ABS(INDIRECT("'" &amp; G$2 &amp; "'!I" &amp; ROWS!G119)-MEMORY!G119*1000), ABS(INDIRECT("'" &amp; G$2 &amp; "'!M" &amp; ROWS!G119)-MEMORY!G119*1000))/(MEMORY!G119*1000), "")</f>
        <v>0</v>
      </c>
      <c r="H119" s="2">
        <f ca="1">_xlfn.IFNA(MAX(ABS(INDIRECT("'" &amp; H$2 &amp; "'!E" &amp; ROWS!H119)-MEMORY!H119*1000), ABS(INDIRECT("'" &amp; H$2 &amp; "'!I" &amp; ROWS!H119)-MEMORY!H119*1000), ABS(INDIRECT("'" &amp; H$2 &amp; "'!M" &amp; ROWS!H119)-MEMORY!H119*1000))/(MEMORY!H119*1000), "")</f>
        <v>0</v>
      </c>
      <c r="I119" s="2" t="str">
        <f ca="1">_xlfn.IFNA(MAX(ABS(INDIRECT("'" &amp; I$2 &amp; "'!E" &amp; ROWS!I119)-MEMORY!I119*1000), ABS(INDIRECT("'" &amp; I$2 &amp; "'!I" &amp; ROWS!I119)-MEMORY!I119*1000), ABS(INDIRECT("'" &amp; I$2 &amp; "'!M" &amp; ROWS!I119)-MEMORY!I119*1000))/(MEMORY!I119*1000), "")</f>
        <v/>
      </c>
      <c r="J119" s="2">
        <f ca="1">_xlfn.IFNA(MAX(ABS(INDIRECT("'" &amp; J$2 &amp; "'!E" &amp; ROWS!J119)-MEMORY!J119*1000), ABS(INDIRECT("'" &amp; J$2 &amp; "'!I" &amp; ROWS!J119)-MEMORY!J119*1000), ABS(INDIRECT("'" &amp; J$2 &amp; "'!M" &amp; ROWS!J119)-MEMORY!J119*1000))/(MEMORY!J119*1000), "")</f>
        <v>0</v>
      </c>
      <c r="K119" s="2">
        <f ca="1">_xlfn.IFNA(MAX(ABS(INDIRECT("'" &amp; K$2 &amp; "'!E" &amp; ROWS!K119)-MEMORY!K119*1000), ABS(INDIRECT("'" &amp; K$2 &amp; "'!I" &amp; ROWS!K119)-MEMORY!K119*1000), ABS(INDIRECT("'" &amp; K$2 &amp; "'!M" &amp; ROWS!K119)-MEMORY!K119*1000))/(MEMORY!K119*1000), "")</f>
        <v>0</v>
      </c>
      <c r="L119" s="2">
        <f ca="1">_xlfn.IFNA(MAX(ABS(INDIRECT("'" &amp; L$2 &amp; "'!E" &amp; ROWS!L119)-MEMORY!L119*1000), ABS(INDIRECT("'" &amp; L$2 &amp; "'!I" &amp; ROWS!L119)-MEMORY!L119*1000), ABS(INDIRECT("'" &amp; L$2 &amp; "'!M" &amp; ROWS!L119)-MEMORY!L119*1000))/(MEMORY!L119*1000), "")</f>
        <v>0</v>
      </c>
      <c r="M119" s="2">
        <f ca="1">_xlfn.IFNA(MAX(ABS(INDIRECT("'" &amp; M$2 &amp; "'!E" &amp; ROWS!M119)-MEMORY!M119*1000), ABS(INDIRECT("'" &amp; M$2 &amp; "'!I" &amp; ROWS!M119)-MEMORY!M119*1000), ABS(INDIRECT("'" &amp; M$2 &amp; "'!M" &amp; ROWS!M119)-MEMORY!M119*1000))/(MEMORY!M119*1000), "")</f>
        <v>0</v>
      </c>
      <c r="N119" s="2">
        <f ca="1">_xlfn.IFNA(MAX(ABS(INDIRECT("'" &amp; N$2 &amp; "'!E" &amp; ROWS!N119)-MEMORY!N119*1000), ABS(INDIRECT("'" &amp; N$2 &amp; "'!I" &amp; ROWS!N119)-MEMORY!N119*1000), ABS(INDIRECT("'" &amp; N$2 &amp; "'!M" &amp; ROWS!N119)-MEMORY!N119*1000))/(MEMORY!N119*1000), "")</f>
        <v>8.1284291810607601E-4</v>
      </c>
      <c r="O119" s="2">
        <f ca="1">_xlfn.IFNA(MAX(ABS(INDIRECT("'" &amp; O$2 &amp; "'!E" &amp; ROWS!O119)-MEMORY!O119*1000), ABS(INDIRECT("'" &amp; O$2 &amp; "'!I" &amp; ROWS!O119)-MEMORY!O119*1000), ABS(INDIRECT("'" &amp; O$2 &amp; "'!M" &amp; ROWS!O119)-MEMORY!O119*1000))/(MEMORY!O119*1000), "")</f>
        <v>0</v>
      </c>
      <c r="P119" s="2">
        <f ca="1">_xlfn.IFNA(MAX(ABS(INDIRECT("'" &amp; P$2 &amp; "'!E" &amp; ROWS!P119)-MEMORY!P119*1000), ABS(INDIRECT("'" &amp; P$2 &amp; "'!I" &amp; ROWS!P119)-MEMORY!P119*1000), ABS(INDIRECT("'" &amp; P$2 &amp; "'!M" &amp; ROWS!P119)-MEMORY!P119*1000))/(MEMORY!P119*1000), "")</f>
        <v>1.1195158810597342E-16</v>
      </c>
      <c r="Q119" s="2" t="str">
        <f ca="1">_xlfn.IFNA(MAX(ABS(INDIRECT("'" &amp; Q$2 &amp; "'!E" &amp; ROWS!Q119)-MEMORY!Q119*1000), ABS(INDIRECT("'" &amp; Q$2 &amp; "'!I" &amp; ROWS!Q119)-MEMORY!Q119*1000), ABS(INDIRECT("'" &amp; Q$2 &amp; "'!M" &amp; ROWS!Q119)-MEMORY!Q119*1000))/(MEMORY!Q119*1000), "")</f>
        <v/>
      </c>
      <c r="R119" s="2">
        <f ca="1">_xlfn.IFNA(MAX(ABS(INDIRECT("'" &amp; R$2 &amp; "'!E" &amp; ROWS!R119)-MEMORY!R119*1000), ABS(INDIRECT("'" &amp; R$2 &amp; "'!I" &amp; ROWS!R119)-MEMORY!R119*1000), ABS(INDIRECT("'" &amp; R$2 &amp; "'!M" &amp; ROWS!R119)-MEMORY!R119*1000))/(MEMORY!R119*1000), "")</f>
        <v>0</v>
      </c>
      <c r="S119" s="2">
        <f ca="1">_xlfn.IFNA(MAX(ABS(INDIRECT("'" &amp; S$2 &amp; "'!E" &amp; ROWS!S119)-MEMORY!S119*1000), ABS(INDIRECT("'" &amp; S$2 &amp; "'!I" &amp; ROWS!S119)-MEMORY!S119*1000), ABS(INDIRECT("'" &amp; S$2 &amp; "'!M" &amp; ROWS!S119)-MEMORY!S119*1000))/(MEMORY!S119*1000), "")</f>
        <v>0</v>
      </c>
      <c r="T119" s="2">
        <f ca="1">_xlfn.IFNA(MAX(ABS(INDIRECT("'" &amp; T$2 &amp; "'!E" &amp; ROWS!T119)-MEMORY!T119*1000), ABS(INDIRECT("'" &amp; T$2 &amp; "'!I" &amp; ROWS!T119)-MEMORY!T119*1000), ABS(INDIRECT("'" &amp; T$2 &amp; "'!M" &amp; ROWS!T119)-MEMORY!T119*1000))/(MEMORY!T119*1000), "")</f>
        <v>0</v>
      </c>
      <c r="U119" s="2">
        <f ca="1">_xlfn.IFNA(MAX(ABS(INDIRECT("'" &amp; U$2 &amp; "'!E" &amp; ROWS!U119)-MEMORY!U119*1000), ABS(INDIRECT("'" &amp; U$2 &amp; "'!I" &amp; ROWS!U119)-MEMORY!U119*1000), ABS(INDIRECT("'" &amp; U$2 &amp; "'!M" &amp; ROWS!U119)-MEMORY!U119*1000))/(MEMORY!U119*1000), "")</f>
        <v>0</v>
      </c>
      <c r="V119" s="2">
        <f ca="1">_xlfn.IFNA(MAX(ABS(INDIRECT("'" &amp; V$2 &amp; "'!E" &amp; ROWS!V119)-MEMORY!V119*1000), ABS(INDIRECT("'" &amp; V$2 &amp; "'!I" &amp; ROWS!V119)-MEMORY!V119*1000), ABS(INDIRECT("'" &amp; V$2 &amp; "'!M" &amp; ROWS!V119)-MEMORY!V119*1000))/(MEMORY!V119*1000), "")</f>
        <v>0</v>
      </c>
      <c r="W119" s="2">
        <f ca="1">_xlfn.IFNA(MAX(ABS(INDIRECT("'" &amp; W$2 &amp; "'!E" &amp; ROWS!W119)-MEMORY!W119*1000), ABS(INDIRECT("'" &amp; W$2 &amp; "'!I" &amp; ROWS!W119)-MEMORY!W119*1000), ABS(INDIRECT("'" &amp; W$2 &amp; "'!M" &amp; ROWS!W119)-MEMORY!W119*1000))/(MEMORY!W119*1000), "")</f>
        <v>0</v>
      </c>
      <c r="X119" s="2">
        <f ca="1">_xlfn.IFNA(MAX(ABS(INDIRECT("'" &amp; X$2 &amp; "'!E" &amp; ROWS!X119)-MEMORY!X119*1000), ABS(INDIRECT("'" &amp; X$2 &amp; "'!I" &amp; ROWS!X119)-MEMORY!X119*1000), ABS(INDIRECT("'" &amp; X$2 &amp; "'!M" &amp; ROWS!X119)-MEMORY!X119*1000))/(MEMORY!X119*1000), "")</f>
        <v>1.1192403418323017E-16</v>
      </c>
      <c r="Y119" s="2" t="str">
        <f ca="1">_xlfn.IFNA(MAX(ABS(INDIRECT("'" &amp; Y$2 &amp; "'!E" &amp; ROWS!Y119)-MEMORY!Y119*1000), ABS(INDIRECT("'" &amp; Y$2 &amp; "'!I" &amp; ROWS!Y119)-MEMORY!Y119*1000), ABS(INDIRECT("'" &amp; Y$2 &amp; "'!M" &amp; ROWS!Y119)-MEMORY!Y119*1000))/(MEMORY!Y119*1000), "")</f>
        <v/>
      </c>
    </row>
    <row r="120" spans="1:25" x14ac:dyDescent="0.25">
      <c r="A120" t="str">
        <f>METRICS!A119</f>
        <v>maybe-stdlib</v>
      </c>
      <c r="B120" s="2">
        <f ca="1">_xlfn.IFNA(MAX(ABS(INDIRECT("'" &amp; B$2 &amp; "'!E" &amp; ROWS!B120)-MEMORY!B120*1000), ABS(INDIRECT("'" &amp; B$2 &amp; "'!I" &amp; ROWS!B120)-MEMORY!B120*1000), ABS(INDIRECT("'" &amp; B$2 &amp; "'!M" &amp; ROWS!B120)-MEMORY!B120*1000))/(MEMORY!B120*1000), "")</f>
        <v>0</v>
      </c>
      <c r="C120" s="2">
        <f ca="1">_xlfn.IFNA(MAX(ABS(INDIRECT("'" &amp; C$2 &amp; "'!E" &amp; ROWS!C120)-MEMORY!C120*1000), ABS(INDIRECT("'" &amp; C$2 &amp; "'!I" &amp; ROWS!C120)-MEMORY!C120*1000), ABS(INDIRECT("'" &amp; C$2 &amp; "'!M" &amp; ROWS!C120)-MEMORY!C120*1000))/(MEMORY!C120*1000), "")</f>
        <v>0</v>
      </c>
      <c r="D120" s="2">
        <f ca="1">_xlfn.IFNA(MAX(ABS(INDIRECT("'" &amp; D$2 &amp; "'!E" &amp; ROWS!D120)-MEMORY!D120*1000), ABS(INDIRECT("'" &amp; D$2 &amp; "'!I" &amp; ROWS!D120)-MEMORY!D120*1000), ABS(INDIRECT("'" &amp; D$2 &amp; "'!M" &amp; ROWS!D120)-MEMORY!D120*1000))/(MEMORY!D120*1000), "")</f>
        <v>0</v>
      </c>
      <c r="E120" s="2">
        <f ca="1">_xlfn.IFNA(MAX(ABS(INDIRECT("'" &amp; E$2 &amp; "'!E" &amp; ROWS!E120)-MEMORY!E120*1000), ABS(INDIRECT("'" &amp; E$2 &amp; "'!I" &amp; ROWS!E120)-MEMORY!E120*1000), ABS(INDIRECT("'" &amp; E$2 &amp; "'!M" &amp; ROWS!E120)-MEMORY!E120*1000))/(MEMORY!E120*1000), "")</f>
        <v>0</v>
      </c>
      <c r="F120" s="2">
        <f ca="1">_xlfn.IFNA(MAX(ABS(INDIRECT("'" &amp; F$2 &amp; "'!E" &amp; ROWS!F120)-MEMORY!F120*1000), ABS(INDIRECT("'" &amp; F$2 &amp; "'!I" &amp; ROWS!F120)-MEMORY!F120*1000), ABS(INDIRECT("'" &amp; F$2 &amp; "'!M" &amp; ROWS!F120)-MEMORY!F120*1000))/(MEMORY!F120*1000), "")</f>
        <v>0</v>
      </c>
      <c r="G120" s="2">
        <f ca="1">_xlfn.IFNA(MAX(ABS(INDIRECT("'" &amp; G$2 &amp; "'!E" &amp; ROWS!G120)-MEMORY!G120*1000), ABS(INDIRECT("'" &amp; G$2 &amp; "'!I" &amp; ROWS!G120)-MEMORY!G120*1000), ABS(INDIRECT("'" &amp; G$2 &amp; "'!M" &amp; ROWS!G120)-MEMORY!G120*1000))/(MEMORY!G120*1000), "")</f>
        <v>0</v>
      </c>
      <c r="H120" s="2">
        <f ca="1">_xlfn.IFNA(MAX(ABS(INDIRECT("'" &amp; H$2 &amp; "'!E" &amp; ROWS!H120)-MEMORY!H120*1000), ABS(INDIRECT("'" &amp; H$2 &amp; "'!I" &amp; ROWS!H120)-MEMORY!H120*1000), ABS(INDIRECT("'" &amp; H$2 &amp; "'!M" &amp; ROWS!H120)-MEMORY!H120*1000))/(MEMORY!H120*1000), "")</f>
        <v>0</v>
      </c>
      <c r="I120" s="2">
        <f ca="1">_xlfn.IFNA(MAX(ABS(INDIRECT("'" &amp; I$2 &amp; "'!E" &amp; ROWS!I120)-MEMORY!I120*1000), ABS(INDIRECT("'" &amp; I$2 &amp; "'!I" &amp; ROWS!I120)-MEMORY!I120*1000), ABS(INDIRECT("'" &amp; I$2 &amp; "'!M" &amp; ROWS!I120)-MEMORY!I120*1000))/(MEMORY!I120*1000), "")</f>
        <v>0</v>
      </c>
      <c r="J120" s="2">
        <f ca="1">_xlfn.IFNA(MAX(ABS(INDIRECT("'" &amp; J$2 &amp; "'!E" &amp; ROWS!J120)-MEMORY!J120*1000), ABS(INDIRECT("'" &amp; J$2 &amp; "'!I" &amp; ROWS!J120)-MEMORY!J120*1000), ABS(INDIRECT("'" &amp; J$2 &amp; "'!M" &amp; ROWS!J120)-MEMORY!J120*1000))/(MEMORY!J120*1000), "")</f>
        <v>0</v>
      </c>
      <c r="K120" s="2">
        <f ca="1">_xlfn.IFNA(MAX(ABS(INDIRECT("'" &amp; K$2 &amp; "'!E" &amp; ROWS!K120)-MEMORY!K120*1000), ABS(INDIRECT("'" &amp; K$2 &amp; "'!I" &amp; ROWS!K120)-MEMORY!K120*1000), ABS(INDIRECT("'" &amp; K$2 &amp; "'!M" &amp; ROWS!K120)-MEMORY!K120*1000))/(MEMORY!K120*1000), "")</f>
        <v>0</v>
      </c>
      <c r="L120" s="2">
        <f ca="1">_xlfn.IFNA(MAX(ABS(INDIRECT("'" &amp; L$2 &amp; "'!E" &amp; ROWS!L120)-MEMORY!L120*1000), ABS(INDIRECT("'" &amp; L$2 &amp; "'!I" &amp; ROWS!L120)-MEMORY!L120*1000), ABS(INDIRECT("'" &amp; L$2 &amp; "'!M" &amp; ROWS!L120)-MEMORY!L120*1000))/(MEMORY!L120*1000), "")</f>
        <v>0</v>
      </c>
      <c r="M120" s="2">
        <f ca="1">_xlfn.IFNA(MAX(ABS(INDIRECT("'" &amp; M$2 &amp; "'!E" &amp; ROWS!M120)-MEMORY!M120*1000), ABS(INDIRECT("'" &amp; M$2 &amp; "'!I" &amp; ROWS!M120)-MEMORY!M120*1000), ABS(INDIRECT("'" &amp; M$2 &amp; "'!M" &amp; ROWS!M120)-MEMORY!M120*1000))/(MEMORY!M120*1000), "")</f>
        <v>0</v>
      </c>
      <c r="N120" s="2">
        <f ca="1">_xlfn.IFNA(MAX(ABS(INDIRECT("'" &amp; N$2 &amp; "'!E" &amp; ROWS!N120)-MEMORY!N120*1000), ABS(INDIRECT("'" &amp; N$2 &amp; "'!I" &amp; ROWS!N120)-MEMORY!N120*1000), ABS(INDIRECT("'" &amp; N$2 &amp; "'!M" &amp; ROWS!N120)-MEMORY!N120*1000))/(MEMORY!N120*1000), "")</f>
        <v>0</v>
      </c>
      <c r="O120" s="2">
        <f ca="1">_xlfn.IFNA(MAX(ABS(INDIRECT("'" &amp; O$2 &amp; "'!E" &amp; ROWS!O120)-MEMORY!O120*1000), ABS(INDIRECT("'" &amp; O$2 &amp; "'!I" &amp; ROWS!O120)-MEMORY!O120*1000), ABS(INDIRECT("'" &amp; O$2 &amp; "'!M" &amp; ROWS!O120)-MEMORY!O120*1000))/(MEMORY!O120*1000), "")</f>
        <v>0</v>
      </c>
      <c r="P120" s="2">
        <f ca="1">_xlfn.IFNA(MAX(ABS(INDIRECT("'" &amp; P$2 &amp; "'!E" &amp; ROWS!P120)-MEMORY!P120*1000), ABS(INDIRECT("'" &amp; P$2 &amp; "'!I" &amp; ROWS!P120)-MEMORY!P120*1000), ABS(INDIRECT("'" &amp; P$2 &amp; "'!M" &amp; ROWS!P120)-MEMORY!P120*1000))/(MEMORY!P120*1000), "")</f>
        <v>4.1288191577208916E-4</v>
      </c>
      <c r="Q120" s="2">
        <f ca="1">_xlfn.IFNA(MAX(ABS(INDIRECT("'" &amp; Q$2 &amp; "'!E" &amp; ROWS!Q120)-MEMORY!Q120*1000), ABS(INDIRECT("'" &amp; Q$2 &amp; "'!I" &amp; ROWS!Q120)-MEMORY!Q120*1000), ABS(INDIRECT("'" &amp; Q$2 &amp; "'!M" &amp; ROWS!Q120)-MEMORY!Q120*1000))/(MEMORY!Q120*1000), "")</f>
        <v>0</v>
      </c>
      <c r="R120" s="2">
        <f ca="1">_xlfn.IFNA(MAX(ABS(INDIRECT("'" &amp; R$2 &amp; "'!E" &amp; ROWS!R120)-MEMORY!R120*1000), ABS(INDIRECT("'" &amp; R$2 &amp; "'!I" &amp; ROWS!R120)-MEMORY!R120*1000), ABS(INDIRECT("'" &amp; R$2 &amp; "'!M" &amp; ROWS!R120)-MEMORY!R120*1000))/(MEMORY!R120*1000), "")</f>
        <v>0</v>
      </c>
      <c r="S120" s="2">
        <f ca="1">_xlfn.IFNA(MAX(ABS(INDIRECT("'" &amp; S$2 &amp; "'!E" &amp; ROWS!S120)-MEMORY!S120*1000), ABS(INDIRECT("'" &amp; S$2 &amp; "'!I" &amp; ROWS!S120)-MEMORY!S120*1000), ABS(INDIRECT("'" &amp; S$2 &amp; "'!M" &amp; ROWS!S120)-MEMORY!S120*1000))/(MEMORY!S120*1000), "")</f>
        <v>0</v>
      </c>
      <c r="T120" s="2">
        <f ca="1">_xlfn.IFNA(MAX(ABS(INDIRECT("'" &amp; T$2 &amp; "'!E" &amp; ROWS!T120)-MEMORY!T120*1000), ABS(INDIRECT("'" &amp; T$2 &amp; "'!I" &amp; ROWS!T120)-MEMORY!T120*1000), ABS(INDIRECT("'" &amp; T$2 &amp; "'!M" &amp; ROWS!T120)-MEMORY!T120*1000))/(MEMORY!T120*1000), "")</f>
        <v>0</v>
      </c>
      <c r="U120" s="2">
        <f ca="1">_xlfn.IFNA(MAX(ABS(INDIRECT("'" &amp; U$2 &amp; "'!E" &amp; ROWS!U120)-MEMORY!U120*1000), ABS(INDIRECT("'" &amp; U$2 &amp; "'!I" &amp; ROWS!U120)-MEMORY!U120*1000), ABS(INDIRECT("'" &amp; U$2 &amp; "'!M" &amp; ROWS!U120)-MEMORY!U120*1000))/(MEMORY!U120*1000), "")</f>
        <v>0</v>
      </c>
      <c r="V120" s="2">
        <f ca="1">_xlfn.IFNA(MAX(ABS(INDIRECT("'" &amp; V$2 &amp; "'!E" &amp; ROWS!V120)-MEMORY!V120*1000), ABS(INDIRECT("'" &amp; V$2 &amp; "'!I" &amp; ROWS!V120)-MEMORY!V120*1000), ABS(INDIRECT("'" &amp; V$2 &amp; "'!M" &amp; ROWS!V120)-MEMORY!V120*1000))/(MEMORY!V120*1000), "")</f>
        <v>0</v>
      </c>
      <c r="W120" s="2">
        <f ca="1">_xlfn.IFNA(MAX(ABS(INDIRECT("'" &amp; W$2 &amp; "'!E" &amp; ROWS!W120)-MEMORY!W120*1000), ABS(INDIRECT("'" &amp; W$2 &amp; "'!I" &amp; ROWS!W120)-MEMORY!W120*1000), ABS(INDIRECT("'" &amp; W$2 &amp; "'!M" &amp; ROWS!W120)-MEMORY!W120*1000))/(MEMORY!W120*1000), "")</f>
        <v>0</v>
      </c>
      <c r="X120" s="2">
        <f ca="1">_xlfn.IFNA(MAX(ABS(INDIRECT("'" &amp; X$2 &amp; "'!E" &amp; ROWS!X120)-MEMORY!X120*1000), ABS(INDIRECT("'" &amp; X$2 &amp; "'!I" &amp; ROWS!X120)-MEMORY!X120*1000), ABS(INDIRECT("'" &amp; X$2 &amp; "'!M" &amp; ROWS!X120)-MEMORY!X120*1000))/(MEMORY!X120*1000), "")</f>
        <v>0</v>
      </c>
      <c r="Y120" s="2">
        <f ca="1">_xlfn.IFNA(MAX(ABS(INDIRECT("'" &amp; Y$2 &amp; "'!E" &amp; ROWS!Y120)-MEMORY!Y120*1000), ABS(INDIRECT("'" &amp; Y$2 &amp; "'!I" &amp; ROWS!Y120)-MEMORY!Y120*1000), ABS(INDIRECT("'" &amp; Y$2 &amp; "'!M" &amp; ROWS!Y120)-MEMORY!Y120*1000))/(MEMORY!Y120*1000), "")</f>
        <v>0</v>
      </c>
    </row>
    <row r="121" spans="1:25" x14ac:dyDescent="0.25">
      <c r="A121" t="str">
        <f>METRICS!A120</f>
        <v>monitor-stdlib</v>
      </c>
      <c r="B121" s="2">
        <f ca="1">_xlfn.IFNA(MAX(ABS(INDIRECT("'" &amp; B$2 &amp; "'!E" &amp; ROWS!B121)-MEMORY!B121*1000), ABS(INDIRECT("'" &amp; B$2 &amp; "'!I" &amp; ROWS!B121)-MEMORY!B121*1000), ABS(INDIRECT("'" &amp; B$2 &amp; "'!M" &amp; ROWS!B121)-MEMORY!B121*1000))/(MEMORY!B121*1000), "")</f>
        <v>2.5252525252525255E-3</v>
      </c>
      <c r="C121" s="2">
        <f ca="1">_xlfn.IFNA(MAX(ABS(INDIRECT("'" &amp; C$2 &amp; "'!E" &amp; ROWS!C121)-MEMORY!C121*1000), ABS(INDIRECT("'" &amp; C$2 &amp; "'!I" &amp; ROWS!C121)-MEMORY!C121*1000), ABS(INDIRECT("'" &amp; C$2 &amp; "'!M" &amp; ROWS!C121)-MEMORY!C121*1000))/(MEMORY!C121*1000), "")</f>
        <v>0</v>
      </c>
      <c r="D121" s="2">
        <f ca="1">_xlfn.IFNA(MAX(ABS(INDIRECT("'" &amp; D$2 &amp; "'!E" &amp; ROWS!D121)-MEMORY!D121*1000), ABS(INDIRECT("'" &amp; D$2 &amp; "'!I" &amp; ROWS!D121)-MEMORY!D121*1000), ABS(INDIRECT("'" &amp; D$2 &amp; "'!M" &amp; ROWS!D121)-MEMORY!D121*1000))/(MEMORY!D121*1000), "")</f>
        <v>0</v>
      </c>
      <c r="E121" s="2">
        <f ca="1">_xlfn.IFNA(MAX(ABS(INDIRECT("'" &amp; E$2 &amp; "'!E" &amp; ROWS!E121)-MEMORY!E121*1000), ABS(INDIRECT("'" &amp; E$2 &amp; "'!I" &amp; ROWS!E121)-MEMORY!E121*1000), ABS(INDIRECT("'" &amp; E$2 &amp; "'!M" &amp; ROWS!E121)-MEMORY!E121*1000))/(MEMORY!E121*1000), "")</f>
        <v>0</v>
      </c>
      <c r="F121" s="2">
        <f ca="1">_xlfn.IFNA(MAX(ABS(INDIRECT("'" &amp; F$2 &amp; "'!E" &amp; ROWS!F121)-MEMORY!F121*1000), ABS(INDIRECT("'" &amp; F$2 &amp; "'!I" &amp; ROWS!F121)-MEMORY!F121*1000), ABS(INDIRECT("'" &amp; F$2 &amp; "'!M" &amp; ROWS!F121)-MEMORY!F121*1000))/(MEMORY!F121*1000), "")</f>
        <v>0</v>
      </c>
      <c r="G121" s="2">
        <f ca="1">_xlfn.IFNA(MAX(ABS(INDIRECT("'" &amp; G$2 &amp; "'!E" &amp; ROWS!G121)-MEMORY!G121*1000), ABS(INDIRECT("'" &amp; G$2 &amp; "'!I" &amp; ROWS!G121)-MEMORY!G121*1000), ABS(INDIRECT("'" &amp; G$2 &amp; "'!M" &amp; ROWS!G121)-MEMORY!G121*1000))/(MEMORY!G121*1000), "")</f>
        <v>0</v>
      </c>
      <c r="H121" s="2" t="str">
        <f ca="1">_xlfn.IFNA(MAX(ABS(INDIRECT("'" &amp; H$2 &amp; "'!E" &amp; ROWS!H121)-MEMORY!H121*1000), ABS(INDIRECT("'" &amp; H$2 &amp; "'!I" &amp; ROWS!H121)-MEMORY!H121*1000), ABS(INDIRECT("'" &amp; H$2 &amp; "'!M" &amp; ROWS!H121)-MEMORY!H121*1000))/(MEMORY!H121*1000), "")</f>
        <v/>
      </c>
      <c r="I121" s="2" t="str">
        <f ca="1">_xlfn.IFNA(MAX(ABS(INDIRECT("'" &amp; I$2 &amp; "'!E" &amp; ROWS!I121)-MEMORY!I121*1000), ABS(INDIRECT("'" &amp; I$2 &amp; "'!I" &amp; ROWS!I121)-MEMORY!I121*1000), ABS(INDIRECT("'" &amp; I$2 &amp; "'!M" &amp; ROWS!I121)-MEMORY!I121*1000))/(MEMORY!I121*1000), "")</f>
        <v/>
      </c>
      <c r="J121" s="2">
        <f ca="1">_xlfn.IFNA(MAX(ABS(INDIRECT("'" &amp; J$2 &amp; "'!E" &amp; ROWS!J121)-MEMORY!J121*1000), ABS(INDIRECT("'" &amp; J$2 &amp; "'!I" &amp; ROWS!J121)-MEMORY!J121*1000), ABS(INDIRECT("'" &amp; J$2 &amp; "'!M" &amp; ROWS!J121)-MEMORY!J121*1000))/(MEMORY!J121*1000), "")</f>
        <v>0</v>
      </c>
      <c r="K121" s="2">
        <f ca="1">_xlfn.IFNA(MAX(ABS(INDIRECT("'" &amp; K$2 &amp; "'!E" &amp; ROWS!K121)-MEMORY!K121*1000), ABS(INDIRECT("'" &amp; K$2 &amp; "'!I" &amp; ROWS!K121)-MEMORY!K121*1000), ABS(INDIRECT("'" &amp; K$2 &amp; "'!M" &amp; ROWS!K121)-MEMORY!K121*1000))/(MEMORY!K121*1000), "")</f>
        <v>0</v>
      </c>
      <c r="L121" s="2">
        <f ca="1">_xlfn.IFNA(MAX(ABS(INDIRECT("'" &amp; L$2 &amp; "'!E" &amp; ROWS!L121)-MEMORY!L121*1000), ABS(INDIRECT("'" &amp; L$2 &amp; "'!I" &amp; ROWS!L121)-MEMORY!L121*1000), ABS(INDIRECT("'" &amp; L$2 &amp; "'!M" &amp; ROWS!L121)-MEMORY!L121*1000))/(MEMORY!L121*1000), "")</f>
        <v>0</v>
      </c>
      <c r="M121" s="2">
        <f ca="1">_xlfn.IFNA(MAX(ABS(INDIRECT("'" &amp; M$2 &amp; "'!E" &amp; ROWS!M121)-MEMORY!M121*1000), ABS(INDIRECT("'" &amp; M$2 &amp; "'!I" &amp; ROWS!M121)-MEMORY!M121*1000), ABS(INDIRECT("'" &amp; M$2 &amp; "'!M" &amp; ROWS!M121)-MEMORY!M121*1000))/(MEMORY!M121*1000), "")</f>
        <v>0</v>
      </c>
      <c r="N121" s="2">
        <f ca="1">_xlfn.IFNA(MAX(ABS(INDIRECT("'" &amp; N$2 &amp; "'!E" &amp; ROWS!N121)-MEMORY!N121*1000), ABS(INDIRECT("'" &amp; N$2 &amp; "'!I" &amp; ROWS!N121)-MEMORY!N121*1000), ABS(INDIRECT("'" &amp; N$2 &amp; "'!M" &amp; ROWS!N121)-MEMORY!N121*1000))/(MEMORY!N121*1000), "")</f>
        <v>0</v>
      </c>
      <c r="O121" s="2">
        <f ca="1">_xlfn.IFNA(MAX(ABS(INDIRECT("'" &amp; O$2 &amp; "'!E" &amp; ROWS!O121)-MEMORY!O121*1000), ABS(INDIRECT("'" &amp; O$2 &amp; "'!I" &amp; ROWS!O121)-MEMORY!O121*1000), ABS(INDIRECT("'" &amp; O$2 &amp; "'!M" &amp; ROWS!O121)-MEMORY!O121*1000))/(MEMORY!O121*1000), "")</f>
        <v>0</v>
      </c>
      <c r="P121" s="2" t="str">
        <f ca="1">_xlfn.IFNA(MAX(ABS(INDIRECT("'" &amp; P$2 &amp; "'!E" &amp; ROWS!P121)-MEMORY!P121*1000), ABS(INDIRECT("'" &amp; P$2 &amp; "'!I" &amp; ROWS!P121)-MEMORY!P121*1000), ABS(INDIRECT("'" &amp; P$2 &amp; "'!M" &amp; ROWS!P121)-MEMORY!P121*1000))/(MEMORY!P121*1000), "")</f>
        <v/>
      </c>
      <c r="Q121" s="2" t="str">
        <f ca="1">_xlfn.IFNA(MAX(ABS(INDIRECT("'" &amp; Q$2 &amp; "'!E" &amp; ROWS!Q121)-MEMORY!Q121*1000), ABS(INDIRECT("'" &amp; Q$2 &amp; "'!I" &amp; ROWS!Q121)-MEMORY!Q121*1000), ABS(INDIRECT("'" &amp; Q$2 &amp; "'!M" &amp; ROWS!Q121)-MEMORY!Q121*1000))/(MEMORY!Q121*1000), "")</f>
        <v/>
      </c>
      <c r="R121" s="2">
        <f ca="1">_xlfn.IFNA(MAX(ABS(INDIRECT("'" &amp; R$2 &amp; "'!E" &amp; ROWS!R121)-MEMORY!R121*1000), ABS(INDIRECT("'" &amp; R$2 &amp; "'!I" &amp; ROWS!R121)-MEMORY!R121*1000), ABS(INDIRECT("'" &amp; R$2 &amp; "'!M" &amp; ROWS!R121)-MEMORY!R121*1000))/(MEMORY!R121*1000), "")</f>
        <v>0</v>
      </c>
      <c r="S121" s="2">
        <f ca="1">_xlfn.IFNA(MAX(ABS(INDIRECT("'" &amp; S$2 &amp; "'!E" &amp; ROWS!S121)-MEMORY!S121*1000), ABS(INDIRECT("'" &amp; S$2 &amp; "'!I" &amp; ROWS!S121)-MEMORY!S121*1000), ABS(INDIRECT("'" &amp; S$2 &amp; "'!M" &amp; ROWS!S121)-MEMORY!S121*1000))/(MEMORY!S121*1000), "")</f>
        <v>0</v>
      </c>
      <c r="T121" s="2">
        <f ca="1">_xlfn.IFNA(MAX(ABS(INDIRECT("'" &amp; T$2 &amp; "'!E" &amp; ROWS!T121)-MEMORY!T121*1000), ABS(INDIRECT("'" &amp; T$2 &amp; "'!I" &amp; ROWS!T121)-MEMORY!T121*1000), ABS(INDIRECT("'" &amp; T$2 &amp; "'!M" &amp; ROWS!T121)-MEMORY!T121*1000))/(MEMORY!T121*1000), "")</f>
        <v>0</v>
      </c>
      <c r="U121" s="2">
        <f ca="1">_xlfn.IFNA(MAX(ABS(INDIRECT("'" &amp; U$2 &amp; "'!E" &amp; ROWS!U121)-MEMORY!U121*1000), ABS(INDIRECT("'" &amp; U$2 &amp; "'!I" &amp; ROWS!U121)-MEMORY!U121*1000), ABS(INDIRECT("'" &amp; U$2 &amp; "'!M" &amp; ROWS!U121)-MEMORY!U121*1000))/(MEMORY!U121*1000), "")</f>
        <v>0</v>
      </c>
      <c r="V121" s="2">
        <f ca="1">_xlfn.IFNA(MAX(ABS(INDIRECT("'" &amp; V$2 &amp; "'!E" &amp; ROWS!V121)-MEMORY!V121*1000), ABS(INDIRECT("'" &amp; V$2 &amp; "'!I" &amp; ROWS!V121)-MEMORY!V121*1000), ABS(INDIRECT("'" &amp; V$2 &amp; "'!M" &amp; ROWS!V121)-MEMORY!V121*1000))/(MEMORY!V121*1000), "")</f>
        <v>0</v>
      </c>
      <c r="W121" s="2">
        <f ca="1">_xlfn.IFNA(MAX(ABS(INDIRECT("'" &amp; W$2 &amp; "'!E" &amp; ROWS!W121)-MEMORY!W121*1000), ABS(INDIRECT("'" &amp; W$2 &amp; "'!I" &amp; ROWS!W121)-MEMORY!W121*1000), ABS(INDIRECT("'" &amp; W$2 &amp; "'!M" &amp; ROWS!W121)-MEMORY!W121*1000))/(MEMORY!W121*1000), "")</f>
        <v>0</v>
      </c>
      <c r="X121" s="2" t="str">
        <f ca="1">_xlfn.IFNA(MAX(ABS(INDIRECT("'" &amp; X$2 &amp; "'!E" &amp; ROWS!X121)-MEMORY!X121*1000), ABS(INDIRECT("'" &amp; X$2 &amp; "'!I" &amp; ROWS!X121)-MEMORY!X121*1000), ABS(INDIRECT("'" &amp; X$2 &amp; "'!M" &amp; ROWS!X121)-MEMORY!X121*1000))/(MEMORY!X121*1000), "")</f>
        <v/>
      </c>
      <c r="Y121" s="2" t="str">
        <f ca="1">_xlfn.IFNA(MAX(ABS(INDIRECT("'" &amp; Y$2 &amp; "'!E" &amp; ROWS!Y121)-MEMORY!Y121*1000), ABS(INDIRECT("'" &amp; Y$2 &amp; "'!I" &amp; ROWS!Y121)-MEMORY!Y121*1000), ABS(INDIRECT("'" &amp; Y$2 &amp; "'!M" &amp; ROWS!Y121)-MEMORY!Y121*1000))/(MEMORY!Y121*1000), "")</f>
        <v/>
      </c>
    </row>
    <row r="122" spans="1:25" x14ac:dyDescent="0.25">
      <c r="A122" t="str">
        <f>METRICS!A121</f>
        <v>mutex-stdlib</v>
      </c>
      <c r="B122" s="2">
        <f ca="1">_xlfn.IFNA(MAX(ABS(INDIRECT("'" &amp; B$2 &amp; "'!E" &amp; ROWS!B122)-MEMORY!B122*1000), ABS(INDIRECT("'" &amp; B$2 &amp; "'!I" &amp; ROWS!B122)-MEMORY!B122*1000), ABS(INDIRECT("'" &amp; B$2 &amp; "'!M" &amp; ROWS!B122)-MEMORY!B122*1000))/(MEMORY!B122*1000), "")</f>
        <v>0</v>
      </c>
      <c r="C122" s="2">
        <f ca="1">_xlfn.IFNA(MAX(ABS(INDIRECT("'" &amp; C$2 &amp; "'!E" &amp; ROWS!C122)-MEMORY!C122*1000), ABS(INDIRECT("'" &amp; C$2 &amp; "'!I" &amp; ROWS!C122)-MEMORY!C122*1000), ABS(INDIRECT("'" &amp; C$2 &amp; "'!M" &amp; ROWS!C122)-MEMORY!C122*1000))/(MEMORY!C122*1000), "")</f>
        <v>0</v>
      </c>
      <c r="D122" s="2">
        <f ca="1">_xlfn.IFNA(MAX(ABS(INDIRECT("'" &amp; D$2 &amp; "'!E" &amp; ROWS!D122)-MEMORY!D122*1000), ABS(INDIRECT("'" &amp; D$2 &amp; "'!I" &amp; ROWS!D122)-MEMORY!D122*1000), ABS(INDIRECT("'" &amp; D$2 &amp; "'!M" &amp; ROWS!D122)-MEMORY!D122*1000))/(MEMORY!D122*1000), "")</f>
        <v>0</v>
      </c>
      <c r="E122" s="2">
        <f ca="1">_xlfn.IFNA(MAX(ABS(INDIRECT("'" &amp; E$2 &amp; "'!E" &amp; ROWS!E122)-MEMORY!E122*1000), ABS(INDIRECT("'" &amp; E$2 &amp; "'!I" &amp; ROWS!E122)-MEMORY!E122*1000), ABS(INDIRECT("'" &amp; E$2 &amp; "'!M" &amp; ROWS!E122)-MEMORY!E122*1000))/(MEMORY!E122*1000), "")</f>
        <v>0</v>
      </c>
      <c r="F122" s="2">
        <f ca="1">_xlfn.IFNA(MAX(ABS(INDIRECT("'" &amp; F$2 &amp; "'!E" &amp; ROWS!F122)-MEMORY!F122*1000), ABS(INDIRECT("'" &amp; F$2 &amp; "'!I" &amp; ROWS!F122)-MEMORY!F122*1000), ABS(INDIRECT("'" &amp; F$2 &amp; "'!M" &amp; ROWS!F122)-MEMORY!F122*1000))/(MEMORY!F122*1000), "")</f>
        <v>5.3064473335102144E-4</v>
      </c>
      <c r="G122" s="2">
        <f ca="1">_xlfn.IFNA(MAX(ABS(INDIRECT("'" &amp; G$2 &amp; "'!E" &amp; ROWS!G122)-MEMORY!G122*1000), ABS(INDIRECT("'" &amp; G$2 &amp; "'!I" &amp; ROWS!G122)-MEMORY!G122*1000), ABS(INDIRECT("'" &amp; G$2 &amp; "'!M" &amp; ROWS!G122)-MEMORY!G122*1000))/(MEMORY!G122*1000), "")</f>
        <v>0</v>
      </c>
      <c r="H122" s="2" t="str">
        <f ca="1">_xlfn.IFNA(MAX(ABS(INDIRECT("'" &amp; H$2 &amp; "'!E" &amp; ROWS!H122)-MEMORY!H122*1000), ABS(INDIRECT("'" &amp; H$2 &amp; "'!I" &amp; ROWS!H122)-MEMORY!H122*1000), ABS(INDIRECT("'" &amp; H$2 &amp; "'!M" &amp; ROWS!H122)-MEMORY!H122*1000))/(MEMORY!H122*1000), "")</f>
        <v/>
      </c>
      <c r="I122" s="2" t="str">
        <f ca="1">_xlfn.IFNA(MAX(ABS(INDIRECT("'" &amp; I$2 &amp; "'!E" &amp; ROWS!I122)-MEMORY!I122*1000), ABS(INDIRECT("'" &amp; I$2 &amp; "'!I" &amp; ROWS!I122)-MEMORY!I122*1000), ABS(INDIRECT("'" &amp; I$2 &amp; "'!M" &amp; ROWS!I122)-MEMORY!I122*1000))/(MEMORY!I122*1000), "")</f>
        <v/>
      </c>
      <c r="J122" s="2">
        <f ca="1">_xlfn.IFNA(MAX(ABS(INDIRECT("'" &amp; J$2 &amp; "'!E" &amp; ROWS!J122)-MEMORY!J122*1000), ABS(INDIRECT("'" &amp; J$2 &amp; "'!I" &amp; ROWS!J122)-MEMORY!J122*1000), ABS(INDIRECT("'" &amp; J$2 &amp; "'!M" &amp; ROWS!J122)-MEMORY!J122*1000))/(MEMORY!J122*1000), "")</f>
        <v>0</v>
      </c>
      <c r="K122" s="2">
        <f ca="1">_xlfn.IFNA(MAX(ABS(INDIRECT("'" &amp; K$2 &amp; "'!E" &amp; ROWS!K122)-MEMORY!K122*1000), ABS(INDIRECT("'" &amp; K$2 &amp; "'!I" &amp; ROWS!K122)-MEMORY!K122*1000), ABS(INDIRECT("'" &amp; K$2 &amp; "'!M" &amp; ROWS!K122)-MEMORY!K122*1000))/(MEMORY!K122*1000), "")</f>
        <v>0</v>
      </c>
      <c r="L122" s="2">
        <f ca="1">_xlfn.IFNA(MAX(ABS(INDIRECT("'" &amp; L$2 &amp; "'!E" &amp; ROWS!L122)-MEMORY!L122*1000), ABS(INDIRECT("'" &amp; L$2 &amp; "'!I" &amp; ROWS!L122)-MEMORY!L122*1000), ABS(INDIRECT("'" &amp; L$2 &amp; "'!M" &amp; ROWS!L122)-MEMORY!L122*1000))/(MEMORY!L122*1000), "")</f>
        <v>5.5035773252614197E-4</v>
      </c>
      <c r="M122" s="2">
        <f ca="1">_xlfn.IFNA(MAX(ABS(INDIRECT("'" &amp; M$2 &amp; "'!E" &amp; ROWS!M122)-MEMORY!M122*1000), ABS(INDIRECT("'" &amp; M$2 &amp; "'!I" &amp; ROWS!M122)-MEMORY!M122*1000), ABS(INDIRECT("'" &amp; M$2 &amp; "'!M" &amp; ROWS!M122)-MEMORY!M122*1000))/(MEMORY!M122*1000), "")</f>
        <v>0</v>
      </c>
      <c r="N122" s="2">
        <f ca="1">_xlfn.IFNA(MAX(ABS(INDIRECT("'" &amp; N$2 &amp; "'!E" &amp; ROWS!N122)-MEMORY!N122*1000), ABS(INDIRECT("'" &amp; N$2 &amp; "'!I" &amp; ROWS!N122)-MEMORY!N122*1000), ABS(INDIRECT("'" &amp; N$2 &amp; "'!M" &amp; ROWS!N122)-MEMORY!N122*1000))/(MEMORY!N122*1000), "")</f>
        <v>0</v>
      </c>
      <c r="O122" s="2">
        <f ca="1">_xlfn.IFNA(MAX(ABS(INDIRECT("'" &amp; O$2 &amp; "'!E" &amp; ROWS!O122)-MEMORY!O122*1000), ABS(INDIRECT("'" &amp; O$2 &amp; "'!I" &amp; ROWS!O122)-MEMORY!O122*1000), ABS(INDIRECT("'" &amp; O$2 &amp; "'!M" &amp; ROWS!O122)-MEMORY!O122*1000))/(MEMORY!O122*1000), "")</f>
        <v>1.1343012704174228E-4</v>
      </c>
      <c r="P122" s="2" t="str">
        <f ca="1">_xlfn.IFNA(MAX(ABS(INDIRECT("'" &amp; P$2 &amp; "'!E" &amp; ROWS!P122)-MEMORY!P122*1000), ABS(INDIRECT("'" &amp; P$2 &amp; "'!I" &amp; ROWS!P122)-MEMORY!P122*1000), ABS(INDIRECT("'" &amp; P$2 &amp; "'!M" &amp; ROWS!P122)-MEMORY!P122*1000))/(MEMORY!P122*1000), "")</f>
        <v/>
      </c>
      <c r="Q122" s="2" t="str">
        <f ca="1">_xlfn.IFNA(MAX(ABS(INDIRECT("'" &amp; Q$2 &amp; "'!E" &amp; ROWS!Q122)-MEMORY!Q122*1000), ABS(INDIRECT("'" &amp; Q$2 &amp; "'!I" &amp; ROWS!Q122)-MEMORY!Q122*1000), ABS(INDIRECT("'" &amp; Q$2 &amp; "'!M" &amp; ROWS!Q122)-MEMORY!Q122*1000))/(MEMORY!Q122*1000), "")</f>
        <v/>
      </c>
      <c r="R122" s="2">
        <f ca="1">_xlfn.IFNA(MAX(ABS(INDIRECT("'" &amp; R$2 &amp; "'!E" &amp; ROWS!R122)-MEMORY!R122*1000), ABS(INDIRECT("'" &amp; R$2 &amp; "'!I" &amp; ROWS!R122)-MEMORY!R122*1000), ABS(INDIRECT("'" &amp; R$2 &amp; "'!M" &amp; ROWS!R122)-MEMORY!R122*1000))/(MEMORY!R122*1000), "")</f>
        <v>0</v>
      </c>
      <c r="S122" s="2">
        <f ca="1">_xlfn.IFNA(MAX(ABS(INDIRECT("'" &amp; S$2 &amp; "'!E" &amp; ROWS!S122)-MEMORY!S122*1000), ABS(INDIRECT("'" &amp; S$2 &amp; "'!I" &amp; ROWS!S122)-MEMORY!S122*1000), ABS(INDIRECT("'" &amp; S$2 &amp; "'!M" &amp; ROWS!S122)-MEMORY!S122*1000))/(MEMORY!S122*1000), "")</f>
        <v>0</v>
      </c>
      <c r="T122" s="2">
        <f ca="1">_xlfn.IFNA(MAX(ABS(INDIRECT("'" &amp; T$2 &amp; "'!E" &amp; ROWS!T122)-MEMORY!T122*1000), ABS(INDIRECT("'" &amp; T$2 &amp; "'!I" &amp; ROWS!T122)-MEMORY!T122*1000), ABS(INDIRECT("'" &amp; T$2 &amp; "'!M" &amp; ROWS!T122)-MEMORY!T122*1000))/(MEMORY!T122*1000), "")</f>
        <v>0</v>
      </c>
      <c r="U122" s="2">
        <f ca="1">_xlfn.IFNA(MAX(ABS(INDIRECT("'" &amp; U$2 &amp; "'!E" &amp; ROWS!U122)-MEMORY!U122*1000), ABS(INDIRECT("'" &amp; U$2 &amp; "'!I" &amp; ROWS!U122)-MEMORY!U122*1000), ABS(INDIRECT("'" &amp; U$2 &amp; "'!M" &amp; ROWS!U122)-MEMORY!U122*1000))/(MEMORY!U122*1000), "")</f>
        <v>0</v>
      </c>
      <c r="V122" s="2">
        <f ca="1">_xlfn.IFNA(MAX(ABS(INDIRECT("'" &amp; V$2 &amp; "'!E" &amp; ROWS!V122)-MEMORY!V122*1000), ABS(INDIRECT("'" &amp; V$2 &amp; "'!I" &amp; ROWS!V122)-MEMORY!V122*1000), ABS(INDIRECT("'" &amp; V$2 &amp; "'!M" &amp; ROWS!V122)-MEMORY!V122*1000))/(MEMORY!V122*1000), "")</f>
        <v>0</v>
      </c>
      <c r="W122" s="2">
        <f ca="1">_xlfn.IFNA(MAX(ABS(INDIRECT("'" &amp; W$2 &amp; "'!E" &amp; ROWS!W122)-MEMORY!W122*1000), ABS(INDIRECT("'" &amp; W$2 &amp; "'!I" &amp; ROWS!W122)-MEMORY!W122*1000), ABS(INDIRECT("'" &amp; W$2 &amp; "'!M" &amp; ROWS!W122)-MEMORY!W122*1000))/(MEMORY!W122*1000), "")</f>
        <v>3.6285293117133462E-3</v>
      </c>
      <c r="X122" s="2" t="str">
        <f ca="1">_xlfn.IFNA(MAX(ABS(INDIRECT("'" &amp; X$2 &amp; "'!E" &amp; ROWS!X122)-MEMORY!X122*1000), ABS(INDIRECT("'" &amp; X$2 &amp; "'!I" &amp; ROWS!X122)-MEMORY!X122*1000), ABS(INDIRECT("'" &amp; X$2 &amp; "'!M" &amp; ROWS!X122)-MEMORY!X122*1000))/(MEMORY!X122*1000), "")</f>
        <v/>
      </c>
      <c r="Y122" s="2" t="str">
        <f ca="1">_xlfn.IFNA(MAX(ABS(INDIRECT("'" &amp; Y$2 &amp; "'!E" &amp; ROWS!Y122)-MEMORY!Y122*1000), ABS(INDIRECT("'" &amp; Y$2 &amp; "'!I" &amp; ROWS!Y122)-MEMORY!Y122*1000), ABS(INDIRECT("'" &amp; Y$2 &amp; "'!M" &amp; ROWS!Y122)-MEMORY!Y122*1000))/(MEMORY!Y122*1000), "")</f>
        <v/>
      </c>
    </row>
    <row r="123" spans="1:25" x14ac:dyDescent="0.25">
      <c r="A123" t="str">
        <f>METRICS!A122</f>
        <v>pair-stdlib</v>
      </c>
      <c r="B123" s="2">
        <f ca="1">_xlfn.IFNA(MAX(ABS(INDIRECT("'" &amp; B$2 &amp; "'!E" &amp; ROWS!B123)-MEMORY!B123*1000), ABS(INDIRECT("'" &amp; B$2 &amp; "'!I" &amp; ROWS!B123)-MEMORY!B123*1000), ABS(INDIRECT("'" &amp; B$2 &amp; "'!M" &amp; ROWS!B123)-MEMORY!B123*1000))/(MEMORY!B123*1000), "")</f>
        <v>0</v>
      </c>
      <c r="C123" s="2">
        <f ca="1">_xlfn.IFNA(MAX(ABS(INDIRECT("'" &amp; C$2 &amp; "'!E" &amp; ROWS!C123)-MEMORY!C123*1000), ABS(INDIRECT("'" &amp; C$2 &amp; "'!I" &amp; ROWS!C123)-MEMORY!C123*1000), ABS(INDIRECT("'" &amp; C$2 &amp; "'!M" &amp; ROWS!C123)-MEMORY!C123*1000))/(MEMORY!C123*1000), "")</f>
        <v>0</v>
      </c>
      <c r="D123" s="2">
        <f ca="1">_xlfn.IFNA(MAX(ABS(INDIRECT("'" &amp; D$2 &amp; "'!E" &amp; ROWS!D123)-MEMORY!D123*1000), ABS(INDIRECT("'" &amp; D$2 &amp; "'!I" &amp; ROWS!D123)-MEMORY!D123*1000), ABS(INDIRECT("'" &amp; D$2 &amp; "'!M" &amp; ROWS!D123)-MEMORY!D123*1000))/(MEMORY!D123*1000), "")</f>
        <v>0</v>
      </c>
      <c r="E123" s="2">
        <f ca="1">_xlfn.IFNA(MAX(ABS(INDIRECT("'" &amp; E$2 &amp; "'!E" &amp; ROWS!E123)-MEMORY!E123*1000), ABS(INDIRECT("'" &amp; E$2 &amp; "'!I" &amp; ROWS!E123)-MEMORY!E123*1000), ABS(INDIRECT("'" &amp; E$2 &amp; "'!M" &amp; ROWS!E123)-MEMORY!E123*1000))/(MEMORY!E123*1000), "")</f>
        <v>0</v>
      </c>
      <c r="F123" s="2">
        <f ca="1">_xlfn.IFNA(MAX(ABS(INDIRECT("'" &amp; F$2 &amp; "'!E" &amp; ROWS!F123)-MEMORY!F123*1000), ABS(INDIRECT("'" &amp; F$2 &amp; "'!I" &amp; ROWS!F123)-MEMORY!F123*1000), ABS(INDIRECT("'" &amp; F$2 &amp; "'!M" &amp; ROWS!F123)-MEMORY!F123*1000))/(MEMORY!F123*1000), "")</f>
        <v>0</v>
      </c>
      <c r="G123" s="2">
        <f ca="1">_xlfn.IFNA(MAX(ABS(INDIRECT("'" &amp; G$2 &amp; "'!E" &amp; ROWS!G123)-MEMORY!G123*1000), ABS(INDIRECT("'" &amp; G$2 &amp; "'!I" &amp; ROWS!G123)-MEMORY!G123*1000), ABS(INDIRECT("'" &amp; G$2 &amp; "'!M" &amp; ROWS!G123)-MEMORY!G123*1000))/(MEMORY!G123*1000), "")</f>
        <v>0</v>
      </c>
      <c r="H123" s="2">
        <f ca="1">_xlfn.IFNA(MAX(ABS(INDIRECT("'" &amp; H$2 &amp; "'!E" &amp; ROWS!H123)-MEMORY!H123*1000), ABS(INDIRECT("'" &amp; H$2 &amp; "'!I" &amp; ROWS!H123)-MEMORY!H123*1000), ABS(INDIRECT("'" &amp; H$2 &amp; "'!M" &amp; ROWS!H123)-MEMORY!H123*1000))/(MEMORY!H123*1000), "")</f>
        <v>0</v>
      </c>
      <c r="I123" s="2">
        <f ca="1">_xlfn.IFNA(MAX(ABS(INDIRECT("'" &amp; I$2 &amp; "'!E" &amp; ROWS!I123)-MEMORY!I123*1000), ABS(INDIRECT("'" &amp; I$2 &amp; "'!I" &amp; ROWS!I123)-MEMORY!I123*1000), ABS(INDIRECT("'" &amp; I$2 &amp; "'!M" &amp; ROWS!I123)-MEMORY!I123*1000))/(MEMORY!I123*1000), "")</f>
        <v>0</v>
      </c>
      <c r="J123" s="2">
        <f ca="1">_xlfn.IFNA(MAX(ABS(INDIRECT("'" &amp; J$2 &amp; "'!E" &amp; ROWS!J123)-MEMORY!J123*1000), ABS(INDIRECT("'" &amp; J$2 &amp; "'!I" &amp; ROWS!J123)-MEMORY!J123*1000), ABS(INDIRECT("'" &amp; J$2 &amp; "'!M" &amp; ROWS!J123)-MEMORY!J123*1000))/(MEMORY!J123*1000), "")</f>
        <v>0</v>
      </c>
      <c r="K123" s="2">
        <f ca="1">_xlfn.IFNA(MAX(ABS(INDIRECT("'" &amp; K$2 &amp; "'!E" &amp; ROWS!K123)-MEMORY!K123*1000), ABS(INDIRECT("'" &amp; K$2 &amp; "'!I" &amp; ROWS!K123)-MEMORY!K123*1000), ABS(INDIRECT("'" &amp; K$2 &amp; "'!M" &amp; ROWS!K123)-MEMORY!K123*1000))/(MEMORY!K123*1000), "")</f>
        <v>0</v>
      </c>
      <c r="L123" s="2">
        <f ca="1">_xlfn.IFNA(MAX(ABS(INDIRECT("'" &amp; L$2 &amp; "'!E" &amp; ROWS!L123)-MEMORY!L123*1000), ABS(INDIRECT("'" &amp; L$2 &amp; "'!I" &amp; ROWS!L123)-MEMORY!L123*1000), ABS(INDIRECT("'" &amp; L$2 &amp; "'!M" &amp; ROWS!L123)-MEMORY!L123*1000))/(MEMORY!L123*1000), "")</f>
        <v>0</v>
      </c>
      <c r="M123" s="2">
        <f ca="1">_xlfn.IFNA(MAX(ABS(INDIRECT("'" &amp; M$2 &amp; "'!E" &amp; ROWS!M123)-MEMORY!M123*1000), ABS(INDIRECT("'" &amp; M$2 &amp; "'!I" &amp; ROWS!M123)-MEMORY!M123*1000), ABS(INDIRECT("'" &amp; M$2 &amp; "'!M" &amp; ROWS!M123)-MEMORY!M123*1000))/(MEMORY!M123*1000), "")</f>
        <v>0</v>
      </c>
      <c r="N123" s="2">
        <f ca="1">_xlfn.IFNA(MAX(ABS(INDIRECT("'" &amp; N$2 &amp; "'!E" &amp; ROWS!N123)-MEMORY!N123*1000), ABS(INDIRECT("'" &amp; N$2 &amp; "'!I" &amp; ROWS!N123)-MEMORY!N123*1000), ABS(INDIRECT("'" &amp; N$2 &amp; "'!M" &amp; ROWS!N123)-MEMORY!N123*1000))/(MEMORY!N123*1000), "")</f>
        <v>0</v>
      </c>
      <c r="O123" s="2">
        <f ca="1">_xlfn.IFNA(MAX(ABS(INDIRECT("'" &amp; O$2 &amp; "'!E" &amp; ROWS!O123)-MEMORY!O123*1000), ABS(INDIRECT("'" &amp; O$2 &amp; "'!I" &amp; ROWS!O123)-MEMORY!O123*1000), ABS(INDIRECT("'" &amp; O$2 &amp; "'!M" &amp; ROWS!O123)-MEMORY!O123*1000))/(MEMORY!O123*1000), "")</f>
        <v>0</v>
      </c>
      <c r="P123" s="2">
        <f ca="1">_xlfn.IFNA(MAX(ABS(INDIRECT("'" &amp; P$2 &amp; "'!E" &amp; ROWS!P123)-MEMORY!P123*1000), ABS(INDIRECT("'" &amp; P$2 &amp; "'!I" &amp; ROWS!P123)-MEMORY!P123*1000), ABS(INDIRECT("'" &amp; P$2 &amp; "'!M" &amp; ROWS!P123)-MEMORY!P123*1000))/(MEMORY!P123*1000), "")</f>
        <v>0</v>
      </c>
      <c r="Q123" s="2">
        <f ca="1">_xlfn.IFNA(MAX(ABS(INDIRECT("'" &amp; Q$2 &amp; "'!E" &amp; ROWS!Q123)-MEMORY!Q123*1000), ABS(INDIRECT("'" &amp; Q$2 &amp; "'!I" &amp; ROWS!Q123)-MEMORY!Q123*1000), ABS(INDIRECT("'" &amp; Q$2 &amp; "'!M" &amp; ROWS!Q123)-MEMORY!Q123*1000))/(MEMORY!Q123*1000), "")</f>
        <v>0</v>
      </c>
      <c r="R123" s="2">
        <f ca="1">_xlfn.IFNA(MAX(ABS(INDIRECT("'" &amp; R$2 &amp; "'!E" &amp; ROWS!R123)-MEMORY!R123*1000), ABS(INDIRECT("'" &amp; R$2 &amp; "'!I" &amp; ROWS!R123)-MEMORY!R123*1000), ABS(INDIRECT("'" &amp; R$2 &amp; "'!M" &amp; ROWS!R123)-MEMORY!R123*1000))/(MEMORY!R123*1000), "")</f>
        <v>0</v>
      </c>
      <c r="S123" s="2">
        <f ca="1">_xlfn.IFNA(MAX(ABS(INDIRECT("'" &amp; S$2 &amp; "'!E" &amp; ROWS!S123)-MEMORY!S123*1000), ABS(INDIRECT("'" &amp; S$2 &amp; "'!I" &amp; ROWS!S123)-MEMORY!S123*1000), ABS(INDIRECT("'" &amp; S$2 &amp; "'!M" &amp; ROWS!S123)-MEMORY!S123*1000))/(MEMORY!S123*1000), "")</f>
        <v>0</v>
      </c>
      <c r="T123" s="2">
        <f ca="1">_xlfn.IFNA(MAX(ABS(INDIRECT("'" &amp; T$2 &amp; "'!E" &amp; ROWS!T123)-MEMORY!T123*1000), ABS(INDIRECT("'" &amp; T$2 &amp; "'!I" &amp; ROWS!T123)-MEMORY!T123*1000), ABS(INDIRECT("'" &amp; T$2 &amp; "'!M" &amp; ROWS!T123)-MEMORY!T123*1000))/(MEMORY!T123*1000), "")</f>
        <v>0</v>
      </c>
      <c r="U123" s="2">
        <f ca="1">_xlfn.IFNA(MAX(ABS(INDIRECT("'" &amp; U$2 &amp; "'!E" &amp; ROWS!U123)-MEMORY!U123*1000), ABS(INDIRECT("'" &amp; U$2 &amp; "'!I" &amp; ROWS!U123)-MEMORY!U123*1000), ABS(INDIRECT("'" &amp; U$2 &amp; "'!M" &amp; ROWS!U123)-MEMORY!U123*1000))/(MEMORY!U123*1000), "")</f>
        <v>0</v>
      </c>
      <c r="V123" s="2">
        <f ca="1">_xlfn.IFNA(MAX(ABS(INDIRECT("'" &amp; V$2 &amp; "'!E" &amp; ROWS!V123)-MEMORY!V123*1000), ABS(INDIRECT("'" &amp; V$2 &amp; "'!I" &amp; ROWS!V123)-MEMORY!V123*1000), ABS(INDIRECT("'" &amp; V$2 &amp; "'!M" &amp; ROWS!V123)-MEMORY!V123*1000))/(MEMORY!V123*1000), "")</f>
        <v>0</v>
      </c>
      <c r="W123" s="2">
        <f ca="1">_xlfn.IFNA(MAX(ABS(INDIRECT("'" &amp; W$2 &amp; "'!E" &amp; ROWS!W123)-MEMORY!W123*1000), ABS(INDIRECT("'" &amp; W$2 &amp; "'!I" &amp; ROWS!W123)-MEMORY!W123*1000), ABS(INDIRECT("'" &amp; W$2 &amp; "'!M" &amp; ROWS!W123)-MEMORY!W123*1000))/(MEMORY!W123*1000), "")</f>
        <v>0</v>
      </c>
      <c r="X123" s="2">
        <f ca="1">_xlfn.IFNA(MAX(ABS(INDIRECT("'" &amp; X$2 &amp; "'!E" &amp; ROWS!X123)-MEMORY!X123*1000), ABS(INDIRECT("'" &amp; X$2 &amp; "'!I" &amp; ROWS!X123)-MEMORY!X123*1000), ABS(INDIRECT("'" &amp; X$2 &amp; "'!M" &amp; ROWS!X123)-MEMORY!X123*1000))/(MEMORY!X123*1000), "")</f>
        <v>0</v>
      </c>
      <c r="Y123" s="2">
        <f ca="1">_xlfn.IFNA(MAX(ABS(INDIRECT("'" &amp; Y$2 &amp; "'!E" &amp; ROWS!Y123)-MEMORY!Y123*1000), ABS(INDIRECT("'" &amp; Y$2 &amp; "'!I" &amp; ROWS!Y123)-MEMORY!Y123*1000), ABS(INDIRECT("'" &amp; Y$2 &amp; "'!M" &amp; ROWS!Y123)-MEMORY!Y123*1000))/(MEMORY!Y123*1000), "")</f>
        <v>0</v>
      </c>
    </row>
    <row r="124" spans="1:25" x14ac:dyDescent="0.25">
      <c r="A124" t="str">
        <f>METRICS!A123</f>
        <v>preemption-stdlib</v>
      </c>
      <c r="B124" s="2">
        <f ca="1">_xlfn.IFNA(MAX(ABS(INDIRECT("'" &amp; B$2 &amp; "'!E" &amp; ROWS!B124)-MEMORY!B124*1000), ABS(INDIRECT("'" &amp; B$2 &amp; "'!I" &amp; ROWS!B124)-MEMORY!B124*1000), ABS(INDIRECT("'" &amp; B$2 &amp; "'!M" &amp; ROWS!B124)-MEMORY!B124*1000))/(MEMORY!B124*1000), "")</f>
        <v>0</v>
      </c>
      <c r="C124" s="2">
        <f ca="1">_xlfn.IFNA(MAX(ABS(INDIRECT("'" &amp; C$2 &amp; "'!E" &amp; ROWS!C124)-MEMORY!C124*1000), ABS(INDIRECT("'" &amp; C$2 &amp; "'!I" &amp; ROWS!C124)-MEMORY!C124*1000), ABS(INDIRECT("'" &amp; C$2 &amp; "'!M" &amp; ROWS!C124)-MEMORY!C124*1000))/(MEMORY!C124*1000), "")</f>
        <v>0</v>
      </c>
      <c r="D124" s="2">
        <f ca="1">_xlfn.IFNA(MAX(ABS(INDIRECT("'" &amp; D$2 &amp; "'!E" &amp; ROWS!D124)-MEMORY!D124*1000), ABS(INDIRECT("'" &amp; D$2 &amp; "'!I" &amp; ROWS!D124)-MEMORY!D124*1000), ABS(INDIRECT("'" &amp; D$2 &amp; "'!M" &amp; ROWS!D124)-MEMORY!D124*1000))/(MEMORY!D124*1000), "")</f>
        <v>1.1222787534216786E-16</v>
      </c>
      <c r="E124" s="2">
        <f ca="1">_xlfn.IFNA(MAX(ABS(INDIRECT("'" &amp; E$2 &amp; "'!E" &amp; ROWS!E124)-MEMORY!E124*1000), ABS(INDIRECT("'" &amp; E$2 &amp; "'!I" &amp; ROWS!E124)-MEMORY!E124*1000), ABS(INDIRECT("'" &amp; E$2 &amp; "'!M" &amp; ROWS!E124)-MEMORY!E124*1000))/(MEMORY!E124*1000), "")</f>
        <v>0</v>
      </c>
      <c r="F124" s="2">
        <f ca="1">_xlfn.IFNA(MAX(ABS(INDIRECT("'" &amp; F$2 &amp; "'!E" &amp; ROWS!F124)-MEMORY!F124*1000), ABS(INDIRECT("'" &amp; F$2 &amp; "'!I" &amp; ROWS!F124)-MEMORY!F124*1000), ABS(INDIRECT("'" &amp; F$2 &amp; "'!M" &amp; ROWS!F124)-MEMORY!F124*1000))/(MEMORY!F124*1000), "")</f>
        <v>0</v>
      </c>
      <c r="G124" s="2">
        <f ca="1">_xlfn.IFNA(MAX(ABS(INDIRECT("'" &amp; G$2 &amp; "'!E" &amp; ROWS!G124)-MEMORY!G124*1000), ABS(INDIRECT("'" &amp; G$2 &amp; "'!I" &amp; ROWS!G124)-MEMORY!G124*1000), ABS(INDIRECT("'" &amp; G$2 &amp; "'!M" &amp; ROWS!G124)-MEMORY!G124*1000))/(MEMORY!G124*1000), "")</f>
        <v>0</v>
      </c>
      <c r="H124" s="2" t="str">
        <f ca="1">_xlfn.IFNA(MAX(ABS(INDIRECT("'" &amp; H$2 &amp; "'!E" &amp; ROWS!H124)-MEMORY!H124*1000), ABS(INDIRECT("'" &amp; H$2 &amp; "'!I" &amp; ROWS!H124)-MEMORY!H124*1000), ABS(INDIRECT("'" &amp; H$2 &amp; "'!M" &amp; ROWS!H124)-MEMORY!H124*1000))/(MEMORY!H124*1000), "")</f>
        <v/>
      </c>
      <c r="I124" s="2" t="str">
        <f ca="1">_xlfn.IFNA(MAX(ABS(INDIRECT("'" &amp; I$2 &amp; "'!E" &amp; ROWS!I124)-MEMORY!I124*1000), ABS(INDIRECT("'" &amp; I$2 &amp; "'!I" &amp; ROWS!I124)-MEMORY!I124*1000), ABS(INDIRECT("'" &amp; I$2 &amp; "'!M" &amp; ROWS!I124)-MEMORY!I124*1000))/(MEMORY!I124*1000), "")</f>
        <v/>
      </c>
      <c r="J124" s="2">
        <f ca="1">_xlfn.IFNA(MAX(ABS(INDIRECT("'" &amp; J$2 &amp; "'!E" &amp; ROWS!J124)-MEMORY!J124*1000), ABS(INDIRECT("'" &amp; J$2 &amp; "'!I" &amp; ROWS!J124)-MEMORY!J124*1000), ABS(INDIRECT("'" &amp; J$2 &amp; "'!M" &amp; ROWS!J124)-MEMORY!J124*1000))/(MEMORY!J124*1000), "")</f>
        <v>0</v>
      </c>
      <c r="K124" s="2">
        <f ca="1">_xlfn.IFNA(MAX(ABS(INDIRECT("'" &amp; K$2 &amp; "'!E" &amp; ROWS!K124)-MEMORY!K124*1000), ABS(INDIRECT("'" &amp; K$2 &amp; "'!I" &amp; ROWS!K124)-MEMORY!K124*1000), ABS(INDIRECT("'" &amp; K$2 &amp; "'!M" &amp; ROWS!K124)-MEMORY!K124*1000))/(MEMORY!K124*1000), "")</f>
        <v>0</v>
      </c>
      <c r="L124" s="2">
        <f ca="1">_xlfn.IFNA(MAX(ABS(INDIRECT("'" &amp; L$2 &amp; "'!E" &amp; ROWS!L124)-MEMORY!L124*1000), ABS(INDIRECT("'" &amp; L$2 &amp; "'!I" &amp; ROWS!L124)-MEMORY!L124*1000), ABS(INDIRECT("'" &amp; L$2 &amp; "'!M" &amp; ROWS!L124)-MEMORY!L124*1000))/(MEMORY!L124*1000), "")</f>
        <v>0</v>
      </c>
      <c r="M124" s="2">
        <f ca="1">_xlfn.IFNA(MAX(ABS(INDIRECT("'" &amp; M$2 &amp; "'!E" &amp; ROWS!M124)-MEMORY!M124*1000), ABS(INDIRECT("'" &amp; M$2 &amp; "'!I" &amp; ROWS!M124)-MEMORY!M124*1000), ABS(INDIRECT("'" &amp; M$2 &amp; "'!M" &amp; ROWS!M124)-MEMORY!M124*1000))/(MEMORY!M124*1000), "")</f>
        <v>0</v>
      </c>
      <c r="N124" s="2">
        <f ca="1">_xlfn.IFNA(MAX(ABS(INDIRECT("'" &amp; N$2 &amp; "'!E" &amp; ROWS!N124)-MEMORY!N124*1000), ABS(INDIRECT("'" &amp; N$2 &amp; "'!I" &amp; ROWS!N124)-MEMORY!N124*1000), ABS(INDIRECT("'" &amp; N$2 &amp; "'!M" &amp; ROWS!N124)-MEMORY!N124*1000))/(MEMORY!N124*1000), "")</f>
        <v>0</v>
      </c>
      <c r="O124" s="2">
        <f ca="1">_xlfn.IFNA(MAX(ABS(INDIRECT("'" &amp; O$2 &amp; "'!E" &amp; ROWS!O124)-MEMORY!O124*1000), ABS(INDIRECT("'" &amp; O$2 &amp; "'!I" &amp; ROWS!O124)-MEMORY!O124*1000), ABS(INDIRECT("'" &amp; O$2 &amp; "'!M" &amp; ROWS!O124)-MEMORY!O124*1000))/(MEMORY!O124*1000), "")</f>
        <v>0</v>
      </c>
      <c r="P124" s="2" t="str">
        <f ca="1">_xlfn.IFNA(MAX(ABS(INDIRECT("'" &amp; P$2 &amp; "'!E" &amp; ROWS!P124)-MEMORY!P124*1000), ABS(INDIRECT("'" &amp; P$2 &amp; "'!I" &amp; ROWS!P124)-MEMORY!P124*1000), ABS(INDIRECT("'" &amp; P$2 &amp; "'!M" &amp; ROWS!P124)-MEMORY!P124*1000))/(MEMORY!P124*1000), "")</f>
        <v/>
      </c>
      <c r="Q124" s="2" t="str">
        <f ca="1">_xlfn.IFNA(MAX(ABS(INDIRECT("'" &amp; Q$2 &amp; "'!E" &amp; ROWS!Q124)-MEMORY!Q124*1000), ABS(INDIRECT("'" &amp; Q$2 &amp; "'!I" &amp; ROWS!Q124)-MEMORY!Q124*1000), ABS(INDIRECT("'" &amp; Q$2 &amp; "'!M" &amp; ROWS!Q124)-MEMORY!Q124*1000))/(MEMORY!Q124*1000), "")</f>
        <v/>
      </c>
      <c r="R124" s="2">
        <f ca="1">_xlfn.IFNA(MAX(ABS(INDIRECT("'" &amp; R$2 &amp; "'!E" &amp; ROWS!R124)-MEMORY!R124*1000), ABS(INDIRECT("'" &amp; R$2 &amp; "'!I" &amp; ROWS!R124)-MEMORY!R124*1000), ABS(INDIRECT("'" &amp; R$2 &amp; "'!M" &amp; ROWS!R124)-MEMORY!R124*1000))/(MEMORY!R124*1000), "")</f>
        <v>0</v>
      </c>
      <c r="S124" s="2">
        <f ca="1">_xlfn.IFNA(MAX(ABS(INDIRECT("'" &amp; S$2 &amp; "'!E" &amp; ROWS!S124)-MEMORY!S124*1000), ABS(INDIRECT("'" &amp; S$2 &amp; "'!I" &amp; ROWS!S124)-MEMORY!S124*1000), ABS(INDIRECT("'" &amp; S$2 &amp; "'!M" &amp; ROWS!S124)-MEMORY!S124*1000))/(MEMORY!S124*1000), "")</f>
        <v>0</v>
      </c>
      <c r="T124" s="2">
        <f ca="1">_xlfn.IFNA(MAX(ABS(INDIRECT("'" &amp; T$2 &amp; "'!E" &amp; ROWS!T124)-MEMORY!T124*1000), ABS(INDIRECT("'" &amp; T$2 &amp; "'!I" &amp; ROWS!T124)-MEMORY!T124*1000), ABS(INDIRECT("'" &amp; T$2 &amp; "'!M" &amp; ROWS!T124)-MEMORY!T124*1000))/(MEMORY!T124*1000), "")</f>
        <v>0</v>
      </c>
      <c r="U124" s="2">
        <f ca="1">_xlfn.IFNA(MAX(ABS(INDIRECT("'" &amp; U$2 &amp; "'!E" &amp; ROWS!U124)-MEMORY!U124*1000), ABS(INDIRECT("'" &amp; U$2 &amp; "'!I" &amp; ROWS!U124)-MEMORY!U124*1000), ABS(INDIRECT("'" &amp; U$2 &amp; "'!M" &amp; ROWS!U124)-MEMORY!U124*1000))/(MEMORY!U124*1000), "")</f>
        <v>4.5356371490280776E-3</v>
      </c>
      <c r="V124" s="2">
        <f ca="1">_xlfn.IFNA(MAX(ABS(INDIRECT("'" &amp; V$2 &amp; "'!E" &amp; ROWS!V124)-MEMORY!V124*1000), ABS(INDIRECT("'" &amp; V$2 &amp; "'!I" &amp; ROWS!V124)-MEMORY!V124*1000), ABS(INDIRECT("'" &amp; V$2 &amp; "'!M" &amp; ROWS!V124)-MEMORY!V124*1000))/(MEMORY!V124*1000), "")</f>
        <v>0</v>
      </c>
      <c r="W124" s="2">
        <f ca="1">_xlfn.IFNA(MAX(ABS(INDIRECT("'" &amp; W$2 &amp; "'!E" &amp; ROWS!W124)-MEMORY!W124*1000), ABS(INDIRECT("'" &amp; W$2 &amp; "'!I" &amp; ROWS!W124)-MEMORY!W124*1000), ABS(INDIRECT("'" &amp; W$2 &amp; "'!M" &amp; ROWS!W124)-MEMORY!W124*1000))/(MEMORY!W124*1000), "")</f>
        <v>0</v>
      </c>
      <c r="X124" s="2" t="str">
        <f ca="1">_xlfn.IFNA(MAX(ABS(INDIRECT("'" &amp; X$2 &amp; "'!E" &amp; ROWS!X124)-MEMORY!X124*1000), ABS(INDIRECT("'" &amp; X$2 &amp; "'!I" &amp; ROWS!X124)-MEMORY!X124*1000), ABS(INDIRECT("'" &amp; X$2 &amp; "'!M" &amp; ROWS!X124)-MEMORY!X124*1000))/(MEMORY!X124*1000), "")</f>
        <v/>
      </c>
      <c r="Y124" s="2" t="str">
        <f ca="1">_xlfn.IFNA(MAX(ABS(INDIRECT("'" &amp; Y$2 &amp; "'!E" &amp; ROWS!Y124)-MEMORY!Y124*1000), ABS(INDIRECT("'" &amp; Y$2 &amp; "'!I" &amp; ROWS!Y124)-MEMORY!Y124*1000), ABS(INDIRECT("'" &amp; Y$2 &amp; "'!M" &amp; ROWS!Y124)-MEMORY!Y124*1000))/(MEMORY!Y124*1000), "")</f>
        <v/>
      </c>
    </row>
    <row r="125" spans="1:25" x14ac:dyDescent="0.25">
      <c r="A125" t="str">
        <f>METRICS!A124</f>
        <v>rational-stdlib</v>
      </c>
      <c r="B125" s="2">
        <f ca="1">_xlfn.IFNA(MAX(ABS(INDIRECT("'" &amp; B$2 &amp; "'!E" &amp; ROWS!B125)-MEMORY!B125*1000), ABS(INDIRECT("'" &amp; B$2 &amp; "'!I" &amp; ROWS!B125)-MEMORY!B125*1000), ABS(INDIRECT("'" &amp; B$2 &amp; "'!M" &amp; ROWS!B125)-MEMORY!B125*1000))/(MEMORY!B125*1000), "")</f>
        <v>0</v>
      </c>
      <c r="C125" s="2" t="str">
        <f ca="1">_xlfn.IFNA(MAX(ABS(INDIRECT("'" &amp; C$2 &amp; "'!E" &amp; ROWS!C125)-MEMORY!C125*1000), ABS(INDIRECT("'" &amp; C$2 &amp; "'!I" &amp; ROWS!C125)-MEMORY!C125*1000), ABS(INDIRECT("'" &amp; C$2 &amp; "'!M" &amp; ROWS!C125)-MEMORY!C125*1000))/(MEMORY!C125*1000), "")</f>
        <v/>
      </c>
      <c r="D125" s="2">
        <f ca="1">_xlfn.IFNA(MAX(ABS(INDIRECT("'" &amp; D$2 &amp; "'!E" &amp; ROWS!D125)-MEMORY!D125*1000), ABS(INDIRECT("'" &amp; D$2 &amp; "'!I" &amp; ROWS!D125)-MEMORY!D125*1000), ABS(INDIRECT("'" &amp; D$2 &amp; "'!M" &amp; ROWS!D125)-MEMORY!D125*1000))/(MEMORY!D125*1000), "")</f>
        <v>0</v>
      </c>
      <c r="E125" s="2">
        <f ca="1">_xlfn.IFNA(MAX(ABS(INDIRECT("'" &amp; E$2 &amp; "'!E" &amp; ROWS!E125)-MEMORY!E125*1000), ABS(INDIRECT("'" &amp; E$2 &amp; "'!I" &amp; ROWS!E125)-MEMORY!E125*1000), ABS(INDIRECT("'" &amp; E$2 &amp; "'!M" &amp; ROWS!E125)-MEMORY!E125*1000))/(MEMORY!E125*1000), "")</f>
        <v>0</v>
      </c>
      <c r="F125" s="2">
        <f ca="1">_xlfn.IFNA(MAX(ABS(INDIRECT("'" &amp; F$2 &amp; "'!E" &amp; ROWS!F125)-MEMORY!F125*1000), ABS(INDIRECT("'" &amp; F$2 &amp; "'!I" &amp; ROWS!F125)-MEMORY!F125*1000), ABS(INDIRECT("'" &amp; F$2 &amp; "'!M" &amp; ROWS!F125)-MEMORY!F125*1000))/(MEMORY!F125*1000), "")</f>
        <v>0</v>
      </c>
      <c r="G125" s="2">
        <f ca="1">_xlfn.IFNA(MAX(ABS(INDIRECT("'" &amp; G$2 &amp; "'!E" &amp; ROWS!G125)-MEMORY!G125*1000), ABS(INDIRECT("'" &amp; G$2 &amp; "'!I" &amp; ROWS!G125)-MEMORY!G125*1000), ABS(INDIRECT("'" &amp; G$2 &amp; "'!M" &amp; ROWS!G125)-MEMORY!G125*1000))/(MEMORY!G125*1000), "")</f>
        <v>0</v>
      </c>
      <c r="H125" s="2" t="str">
        <f ca="1">_xlfn.IFNA(MAX(ABS(INDIRECT("'" &amp; H$2 &amp; "'!E" &amp; ROWS!H125)-MEMORY!H125*1000), ABS(INDIRECT("'" &amp; H$2 &amp; "'!I" &amp; ROWS!H125)-MEMORY!H125*1000), ABS(INDIRECT("'" &amp; H$2 &amp; "'!M" &amp; ROWS!H125)-MEMORY!H125*1000))/(MEMORY!H125*1000), "")</f>
        <v/>
      </c>
      <c r="I125" s="2" t="str">
        <f ca="1">_xlfn.IFNA(MAX(ABS(INDIRECT("'" &amp; I$2 &amp; "'!E" &amp; ROWS!I125)-MEMORY!I125*1000), ABS(INDIRECT("'" &amp; I$2 &amp; "'!I" &amp; ROWS!I125)-MEMORY!I125*1000), ABS(INDIRECT("'" &amp; I$2 &amp; "'!M" &amp; ROWS!I125)-MEMORY!I125*1000))/(MEMORY!I125*1000), "")</f>
        <v/>
      </c>
      <c r="J125" s="2">
        <f ca="1">_xlfn.IFNA(MAX(ABS(INDIRECT("'" &amp; J$2 &amp; "'!E" &amp; ROWS!J125)-MEMORY!J125*1000), ABS(INDIRECT("'" &amp; J$2 &amp; "'!I" &amp; ROWS!J125)-MEMORY!J125*1000), ABS(INDIRECT("'" &amp; J$2 &amp; "'!M" &amp; ROWS!J125)-MEMORY!J125*1000))/(MEMORY!J125*1000), "")</f>
        <v>4.9067713444542335E-4</v>
      </c>
      <c r="K125" s="2">
        <f ca="1">_xlfn.IFNA(MAX(ABS(INDIRECT("'" &amp; K$2 &amp; "'!E" &amp; ROWS!K125)-MEMORY!K125*1000), ABS(INDIRECT("'" &amp; K$2 &amp; "'!I" &amp; ROWS!K125)-MEMORY!K125*1000), ABS(INDIRECT("'" &amp; K$2 &amp; "'!M" &amp; ROWS!K125)-MEMORY!K125*1000))/(MEMORY!K125*1000), "")</f>
        <v>0</v>
      </c>
      <c r="L125" s="2">
        <f ca="1">_xlfn.IFNA(MAX(ABS(INDIRECT("'" &amp; L$2 &amp; "'!E" &amp; ROWS!L125)-MEMORY!L125*1000), ABS(INDIRECT("'" &amp; L$2 &amp; "'!I" &amp; ROWS!L125)-MEMORY!L125*1000), ABS(INDIRECT("'" &amp; L$2 &amp; "'!M" &amp; ROWS!L125)-MEMORY!L125*1000))/(MEMORY!L125*1000), "")</f>
        <v>0</v>
      </c>
      <c r="M125" s="2">
        <f ca="1">_xlfn.IFNA(MAX(ABS(INDIRECT("'" &amp; M$2 &amp; "'!E" &amp; ROWS!M125)-MEMORY!M125*1000), ABS(INDIRECT("'" &amp; M$2 &amp; "'!I" &amp; ROWS!M125)-MEMORY!M125*1000), ABS(INDIRECT("'" &amp; M$2 &amp; "'!M" &amp; ROWS!M125)-MEMORY!M125*1000))/(MEMORY!M125*1000), "")</f>
        <v>0</v>
      </c>
      <c r="N125" s="2">
        <f ca="1">_xlfn.IFNA(MAX(ABS(INDIRECT("'" &amp; N$2 &amp; "'!E" &amp; ROWS!N125)-MEMORY!N125*1000), ABS(INDIRECT("'" &amp; N$2 &amp; "'!I" &amp; ROWS!N125)-MEMORY!N125*1000), ABS(INDIRECT("'" &amp; N$2 &amp; "'!M" &amp; ROWS!N125)-MEMORY!N125*1000))/(MEMORY!N125*1000), "")</f>
        <v>0</v>
      </c>
      <c r="O125" s="2">
        <f ca="1">_xlfn.IFNA(MAX(ABS(INDIRECT("'" &amp; O$2 &amp; "'!E" &amp; ROWS!O125)-MEMORY!O125*1000), ABS(INDIRECT("'" &amp; O$2 &amp; "'!I" &amp; ROWS!O125)-MEMORY!O125*1000), ABS(INDIRECT("'" &amp; O$2 &amp; "'!M" &amp; ROWS!O125)-MEMORY!O125*1000))/(MEMORY!O125*1000), "")</f>
        <v>0</v>
      </c>
      <c r="P125" s="2" t="str">
        <f ca="1">_xlfn.IFNA(MAX(ABS(INDIRECT("'" &amp; P$2 &amp; "'!E" &amp; ROWS!P125)-MEMORY!P125*1000), ABS(INDIRECT("'" &amp; P$2 &amp; "'!I" &amp; ROWS!P125)-MEMORY!P125*1000), ABS(INDIRECT("'" &amp; P$2 &amp; "'!M" &amp; ROWS!P125)-MEMORY!P125*1000))/(MEMORY!P125*1000), "")</f>
        <v/>
      </c>
      <c r="Q125" s="2" t="str">
        <f ca="1">_xlfn.IFNA(MAX(ABS(INDIRECT("'" &amp; Q$2 &amp; "'!E" &amp; ROWS!Q125)-MEMORY!Q125*1000), ABS(INDIRECT("'" &amp; Q$2 &amp; "'!I" &amp; ROWS!Q125)-MEMORY!Q125*1000), ABS(INDIRECT("'" &amp; Q$2 &amp; "'!M" &amp; ROWS!Q125)-MEMORY!Q125*1000))/(MEMORY!Q125*1000), "")</f>
        <v/>
      </c>
      <c r="R125" s="2">
        <f ca="1">_xlfn.IFNA(MAX(ABS(INDIRECT("'" &amp; R$2 &amp; "'!E" &amp; ROWS!R125)-MEMORY!R125*1000), ABS(INDIRECT("'" &amp; R$2 &amp; "'!I" &amp; ROWS!R125)-MEMORY!R125*1000), ABS(INDIRECT("'" &amp; R$2 &amp; "'!M" &amp; ROWS!R125)-MEMORY!R125*1000))/(MEMORY!R125*1000), "")</f>
        <v>0</v>
      </c>
      <c r="S125" s="2">
        <f ca="1">_xlfn.IFNA(MAX(ABS(INDIRECT("'" &amp; S$2 &amp; "'!E" &amp; ROWS!S125)-MEMORY!S125*1000), ABS(INDIRECT("'" &amp; S$2 &amp; "'!I" &amp; ROWS!S125)-MEMORY!S125*1000), ABS(INDIRECT("'" &amp; S$2 &amp; "'!M" &amp; ROWS!S125)-MEMORY!S125*1000))/(MEMORY!S125*1000), "")</f>
        <v>0</v>
      </c>
      <c r="T125" s="2">
        <f ca="1">_xlfn.IFNA(MAX(ABS(INDIRECT("'" &amp; T$2 &amp; "'!E" &amp; ROWS!T125)-MEMORY!T125*1000), ABS(INDIRECT("'" &amp; T$2 &amp; "'!I" &amp; ROWS!T125)-MEMORY!T125*1000), ABS(INDIRECT("'" &amp; T$2 &amp; "'!M" &amp; ROWS!T125)-MEMORY!T125*1000))/(MEMORY!T125*1000), "")</f>
        <v>0</v>
      </c>
      <c r="U125" s="2">
        <f ca="1">_xlfn.IFNA(MAX(ABS(INDIRECT("'" &amp; U$2 &amp; "'!E" &amp; ROWS!U125)-MEMORY!U125*1000), ABS(INDIRECT("'" &amp; U$2 &amp; "'!I" &amp; ROWS!U125)-MEMORY!U125*1000), ABS(INDIRECT("'" &amp; U$2 &amp; "'!M" &amp; ROWS!U125)-MEMORY!U125*1000))/(MEMORY!U125*1000), "")</f>
        <v>0</v>
      </c>
      <c r="V125" s="2">
        <f ca="1">_xlfn.IFNA(MAX(ABS(INDIRECT("'" &amp; V$2 &amp; "'!E" &amp; ROWS!V125)-MEMORY!V125*1000), ABS(INDIRECT("'" &amp; V$2 &amp; "'!I" &amp; ROWS!V125)-MEMORY!V125*1000), ABS(INDIRECT("'" &amp; V$2 &amp; "'!M" &amp; ROWS!V125)-MEMORY!V125*1000))/(MEMORY!V125*1000), "")</f>
        <v>0</v>
      </c>
      <c r="W125" s="2">
        <f ca="1">_xlfn.IFNA(MAX(ABS(INDIRECT("'" &amp; W$2 &amp; "'!E" &amp; ROWS!W125)-MEMORY!W125*1000), ABS(INDIRECT("'" &amp; W$2 &amp; "'!I" &amp; ROWS!W125)-MEMORY!W125*1000), ABS(INDIRECT("'" &amp; W$2 &amp; "'!M" &amp; ROWS!W125)-MEMORY!W125*1000))/(MEMORY!W125*1000), "")</f>
        <v>0</v>
      </c>
      <c r="X125" s="2" t="str">
        <f ca="1">_xlfn.IFNA(MAX(ABS(INDIRECT("'" &amp; X$2 &amp; "'!E" &amp; ROWS!X125)-MEMORY!X125*1000), ABS(INDIRECT("'" &amp; X$2 &amp; "'!I" &amp; ROWS!X125)-MEMORY!X125*1000), ABS(INDIRECT("'" &amp; X$2 &amp; "'!M" &amp; ROWS!X125)-MEMORY!X125*1000))/(MEMORY!X125*1000), "")</f>
        <v/>
      </c>
      <c r="Y125" s="2" t="str">
        <f ca="1">_xlfn.IFNA(MAX(ABS(INDIRECT("'" &amp; Y$2 &amp; "'!E" &amp; ROWS!Y125)-MEMORY!Y125*1000), ABS(INDIRECT("'" &amp; Y$2 &amp; "'!I" &amp; ROWS!Y125)-MEMORY!Y125*1000), ABS(INDIRECT("'" &amp; Y$2 &amp; "'!M" &amp; ROWS!Y125)-MEMORY!Y125*1000))/(MEMORY!Y125*1000), "")</f>
        <v/>
      </c>
    </row>
    <row r="126" spans="1:25" x14ac:dyDescent="0.25">
      <c r="A126" t="str">
        <f>METRICS!A125</f>
        <v>result-stdlib</v>
      </c>
      <c r="B126" s="2">
        <f ca="1">_xlfn.IFNA(MAX(ABS(INDIRECT("'" &amp; B$2 &amp; "'!E" &amp; ROWS!B126)-MEMORY!B126*1000), ABS(INDIRECT("'" &amp; B$2 &amp; "'!I" &amp; ROWS!B126)-MEMORY!B126*1000), ABS(INDIRECT("'" &amp; B$2 &amp; "'!M" &amp; ROWS!B126)-MEMORY!B126*1000))/(MEMORY!B126*1000), "")</f>
        <v>0</v>
      </c>
      <c r="C126" s="2">
        <f ca="1">_xlfn.IFNA(MAX(ABS(INDIRECT("'" &amp; C$2 &amp; "'!E" &amp; ROWS!C126)-MEMORY!C126*1000), ABS(INDIRECT("'" &amp; C$2 &amp; "'!I" &amp; ROWS!C126)-MEMORY!C126*1000), ABS(INDIRECT("'" &amp; C$2 &amp; "'!M" &amp; ROWS!C126)-MEMORY!C126*1000))/(MEMORY!C126*1000), "")</f>
        <v>0</v>
      </c>
      <c r="D126" s="2">
        <f ca="1">_xlfn.IFNA(MAX(ABS(INDIRECT("'" &amp; D$2 &amp; "'!E" &amp; ROWS!D126)-MEMORY!D126*1000), ABS(INDIRECT("'" &amp; D$2 &amp; "'!I" &amp; ROWS!D126)-MEMORY!D126*1000), ABS(INDIRECT("'" &amp; D$2 &amp; "'!M" &amp; ROWS!D126)-MEMORY!D126*1000))/(MEMORY!D126*1000), "")</f>
        <v>0</v>
      </c>
      <c r="E126" s="2">
        <f ca="1">_xlfn.IFNA(MAX(ABS(INDIRECT("'" &amp; E$2 &amp; "'!E" &amp; ROWS!E126)-MEMORY!E126*1000), ABS(INDIRECT("'" &amp; E$2 &amp; "'!I" &amp; ROWS!E126)-MEMORY!E126*1000), ABS(INDIRECT("'" &amp; E$2 &amp; "'!M" &amp; ROWS!E126)-MEMORY!E126*1000))/(MEMORY!E126*1000), "")</f>
        <v>0</v>
      </c>
      <c r="F126" s="2">
        <f ca="1">_xlfn.IFNA(MAX(ABS(INDIRECT("'" &amp; F$2 &amp; "'!E" &amp; ROWS!F126)-MEMORY!F126*1000), ABS(INDIRECT("'" &amp; F$2 &amp; "'!I" &amp; ROWS!F126)-MEMORY!F126*1000), ABS(INDIRECT("'" &amp; F$2 &amp; "'!M" &amp; ROWS!F126)-MEMORY!F126*1000))/(MEMORY!F126*1000), "")</f>
        <v>0</v>
      </c>
      <c r="G126" s="2">
        <f ca="1">_xlfn.IFNA(MAX(ABS(INDIRECT("'" &amp; G$2 &amp; "'!E" &amp; ROWS!G126)-MEMORY!G126*1000), ABS(INDIRECT("'" &amp; G$2 &amp; "'!I" &amp; ROWS!G126)-MEMORY!G126*1000), ABS(INDIRECT("'" &amp; G$2 &amp; "'!M" &amp; ROWS!G126)-MEMORY!G126*1000))/(MEMORY!G126*1000), "")</f>
        <v>0</v>
      </c>
      <c r="H126" s="2">
        <f ca="1">_xlfn.IFNA(MAX(ABS(INDIRECT("'" &amp; H$2 &amp; "'!E" &amp; ROWS!H126)-MEMORY!H126*1000), ABS(INDIRECT("'" &amp; H$2 &amp; "'!I" &amp; ROWS!H126)-MEMORY!H126*1000), ABS(INDIRECT("'" &amp; H$2 &amp; "'!M" &amp; ROWS!H126)-MEMORY!H126*1000))/(MEMORY!H126*1000), "")</f>
        <v>0</v>
      </c>
      <c r="I126" s="2">
        <f ca="1">_xlfn.IFNA(MAX(ABS(INDIRECT("'" &amp; I$2 &amp; "'!E" &amp; ROWS!I126)-MEMORY!I126*1000), ABS(INDIRECT("'" &amp; I$2 &amp; "'!I" &amp; ROWS!I126)-MEMORY!I126*1000), ABS(INDIRECT("'" &amp; I$2 &amp; "'!M" &amp; ROWS!I126)-MEMORY!I126*1000))/(MEMORY!I126*1000), "")</f>
        <v>0</v>
      </c>
      <c r="J126" s="2">
        <f ca="1">_xlfn.IFNA(MAX(ABS(INDIRECT("'" &amp; J$2 &amp; "'!E" &amp; ROWS!J126)-MEMORY!J126*1000), ABS(INDIRECT("'" &amp; J$2 &amp; "'!I" &amp; ROWS!J126)-MEMORY!J126*1000), ABS(INDIRECT("'" &amp; J$2 &amp; "'!M" &amp; ROWS!J126)-MEMORY!J126*1000))/(MEMORY!J126*1000), "")</f>
        <v>0</v>
      </c>
      <c r="K126" s="2">
        <f ca="1">_xlfn.IFNA(MAX(ABS(INDIRECT("'" &amp; K$2 &amp; "'!E" &amp; ROWS!K126)-MEMORY!K126*1000), ABS(INDIRECT("'" &amp; K$2 &amp; "'!I" &amp; ROWS!K126)-MEMORY!K126*1000), ABS(INDIRECT("'" &amp; K$2 &amp; "'!M" &amp; ROWS!K126)-MEMORY!K126*1000))/(MEMORY!K126*1000), "")</f>
        <v>0</v>
      </c>
      <c r="L126" s="2">
        <f ca="1">_xlfn.IFNA(MAX(ABS(INDIRECT("'" &amp; L$2 &amp; "'!E" &amp; ROWS!L126)-MEMORY!L126*1000), ABS(INDIRECT("'" &amp; L$2 &amp; "'!I" &amp; ROWS!L126)-MEMORY!L126*1000), ABS(INDIRECT("'" &amp; L$2 &amp; "'!M" &amp; ROWS!L126)-MEMORY!L126*1000))/(MEMORY!L126*1000), "")</f>
        <v>0</v>
      </c>
      <c r="M126" s="2">
        <f ca="1">_xlfn.IFNA(MAX(ABS(INDIRECT("'" &amp; M$2 &amp; "'!E" &amp; ROWS!M126)-MEMORY!M126*1000), ABS(INDIRECT("'" &amp; M$2 &amp; "'!I" &amp; ROWS!M126)-MEMORY!M126*1000), ABS(INDIRECT("'" &amp; M$2 &amp; "'!M" &amp; ROWS!M126)-MEMORY!M126*1000))/(MEMORY!M126*1000), "")</f>
        <v>0</v>
      </c>
      <c r="N126" s="2">
        <f ca="1">_xlfn.IFNA(MAX(ABS(INDIRECT("'" &amp; N$2 &amp; "'!E" &amp; ROWS!N126)-MEMORY!N126*1000), ABS(INDIRECT("'" &amp; N$2 &amp; "'!I" &amp; ROWS!N126)-MEMORY!N126*1000), ABS(INDIRECT("'" &amp; N$2 &amp; "'!M" &amp; ROWS!N126)-MEMORY!N126*1000))/(MEMORY!N126*1000), "")</f>
        <v>0</v>
      </c>
      <c r="O126" s="2">
        <f ca="1">_xlfn.IFNA(MAX(ABS(INDIRECT("'" &amp; O$2 &amp; "'!E" &amp; ROWS!O126)-MEMORY!O126*1000), ABS(INDIRECT("'" &amp; O$2 &amp; "'!I" &amp; ROWS!O126)-MEMORY!O126*1000), ABS(INDIRECT("'" &amp; O$2 &amp; "'!M" &amp; ROWS!O126)-MEMORY!O126*1000))/(MEMORY!O126*1000), "")</f>
        <v>0</v>
      </c>
      <c r="P126" s="2">
        <f ca="1">_xlfn.IFNA(MAX(ABS(INDIRECT("'" &amp; P$2 &amp; "'!E" &amp; ROWS!P126)-MEMORY!P126*1000), ABS(INDIRECT("'" &amp; P$2 &amp; "'!I" &amp; ROWS!P126)-MEMORY!P126*1000), ABS(INDIRECT("'" &amp; P$2 &amp; "'!M" &amp; ROWS!P126)-MEMORY!P126*1000))/(MEMORY!P126*1000), "")</f>
        <v>0</v>
      </c>
      <c r="Q126" s="2">
        <f ca="1">_xlfn.IFNA(MAX(ABS(INDIRECT("'" &amp; Q$2 &amp; "'!E" &amp; ROWS!Q126)-MEMORY!Q126*1000), ABS(INDIRECT("'" &amp; Q$2 &amp; "'!I" &amp; ROWS!Q126)-MEMORY!Q126*1000), ABS(INDIRECT("'" &amp; Q$2 &amp; "'!M" &amp; ROWS!Q126)-MEMORY!Q126*1000))/(MEMORY!Q126*1000), "")</f>
        <v>0</v>
      </c>
      <c r="R126" s="2">
        <f ca="1">_xlfn.IFNA(MAX(ABS(INDIRECT("'" &amp; R$2 &amp; "'!E" &amp; ROWS!R126)-MEMORY!R126*1000), ABS(INDIRECT("'" &amp; R$2 &amp; "'!I" &amp; ROWS!R126)-MEMORY!R126*1000), ABS(INDIRECT("'" &amp; R$2 &amp; "'!M" &amp; ROWS!R126)-MEMORY!R126*1000))/(MEMORY!R126*1000), "")</f>
        <v>0</v>
      </c>
      <c r="S126" s="2">
        <f ca="1">_xlfn.IFNA(MAX(ABS(INDIRECT("'" &amp; S$2 &amp; "'!E" &amp; ROWS!S126)-MEMORY!S126*1000), ABS(INDIRECT("'" &amp; S$2 &amp; "'!I" &amp; ROWS!S126)-MEMORY!S126*1000), ABS(INDIRECT("'" &amp; S$2 &amp; "'!M" &amp; ROWS!S126)-MEMORY!S126*1000))/(MEMORY!S126*1000), "")</f>
        <v>0</v>
      </c>
      <c r="T126" s="2">
        <f ca="1">_xlfn.IFNA(MAX(ABS(INDIRECT("'" &amp; T$2 &amp; "'!E" &amp; ROWS!T126)-MEMORY!T126*1000), ABS(INDIRECT("'" &amp; T$2 &amp; "'!I" &amp; ROWS!T126)-MEMORY!T126*1000), ABS(INDIRECT("'" &amp; T$2 &amp; "'!M" &amp; ROWS!T126)-MEMORY!T126*1000))/(MEMORY!T126*1000), "")</f>
        <v>0</v>
      </c>
      <c r="U126" s="2">
        <f ca="1">_xlfn.IFNA(MAX(ABS(INDIRECT("'" &amp; U$2 &amp; "'!E" &amp; ROWS!U126)-MEMORY!U126*1000), ABS(INDIRECT("'" &amp; U$2 &amp; "'!I" &amp; ROWS!U126)-MEMORY!U126*1000), ABS(INDIRECT("'" &amp; U$2 &amp; "'!M" &amp; ROWS!U126)-MEMORY!U126*1000))/(MEMORY!U126*1000), "")</f>
        <v>0</v>
      </c>
      <c r="V126" s="2">
        <f ca="1">_xlfn.IFNA(MAX(ABS(INDIRECT("'" &amp; V$2 &amp; "'!E" &amp; ROWS!V126)-MEMORY!V126*1000), ABS(INDIRECT("'" &amp; V$2 &amp; "'!I" &amp; ROWS!V126)-MEMORY!V126*1000), ABS(INDIRECT("'" &amp; V$2 &amp; "'!M" &amp; ROWS!V126)-MEMORY!V126*1000))/(MEMORY!V126*1000), "")</f>
        <v>0</v>
      </c>
      <c r="W126" s="2">
        <f ca="1">_xlfn.IFNA(MAX(ABS(INDIRECT("'" &amp; W$2 &amp; "'!E" &amp; ROWS!W126)-MEMORY!W126*1000), ABS(INDIRECT("'" &amp; W$2 &amp; "'!I" &amp; ROWS!W126)-MEMORY!W126*1000), ABS(INDIRECT("'" &amp; W$2 &amp; "'!M" &amp; ROWS!W126)-MEMORY!W126*1000))/(MEMORY!W126*1000), "")</f>
        <v>0</v>
      </c>
      <c r="X126" s="2">
        <f ca="1">_xlfn.IFNA(MAX(ABS(INDIRECT("'" &amp; X$2 &amp; "'!E" &amp; ROWS!X126)-MEMORY!X126*1000), ABS(INDIRECT("'" &amp; X$2 &amp; "'!I" &amp; ROWS!X126)-MEMORY!X126*1000), ABS(INDIRECT("'" &amp; X$2 &amp; "'!M" &amp; ROWS!X126)-MEMORY!X126*1000))/(MEMORY!X126*1000), "")</f>
        <v>0</v>
      </c>
      <c r="Y126" s="2">
        <f ca="1">_xlfn.IFNA(MAX(ABS(INDIRECT("'" &amp; Y$2 &amp; "'!E" &amp; ROWS!Y126)-MEMORY!Y126*1000), ABS(INDIRECT("'" &amp; Y$2 &amp; "'!I" &amp; ROWS!Y126)-MEMORY!Y126*1000), ABS(INDIRECT("'" &amp; Y$2 &amp; "'!M" &amp; ROWS!Y126)-MEMORY!Y126*1000))/(MEMORY!Y126*1000), "")</f>
        <v>0</v>
      </c>
    </row>
    <row r="127" spans="1:25" x14ac:dyDescent="0.25">
      <c r="A127" t="str">
        <f>METRICS!A126</f>
        <v>startup-stdlib</v>
      </c>
      <c r="B127" s="2">
        <f ca="1">_xlfn.IFNA(MAX(ABS(INDIRECT("'" &amp; B$2 &amp; "'!E" &amp; ROWS!B127)-MEMORY!B127*1000), ABS(INDIRECT("'" &amp; B$2 &amp; "'!I" &amp; ROWS!B127)-MEMORY!B127*1000), ABS(INDIRECT("'" &amp; B$2 &amp; "'!M" &amp; ROWS!B127)-MEMORY!B127*1000))/(MEMORY!B127*1000), "")</f>
        <v>0</v>
      </c>
      <c r="C127" s="2">
        <f ca="1">_xlfn.IFNA(MAX(ABS(INDIRECT("'" &amp; C$2 &amp; "'!E" &amp; ROWS!C127)-MEMORY!C127*1000), ABS(INDIRECT("'" &amp; C$2 &amp; "'!I" &amp; ROWS!C127)-MEMORY!C127*1000), ABS(INDIRECT("'" &amp; C$2 &amp; "'!M" &amp; ROWS!C127)-MEMORY!C127*1000))/(MEMORY!C127*1000), "")</f>
        <v>0</v>
      </c>
      <c r="D127" s="2">
        <f ca="1">_xlfn.IFNA(MAX(ABS(INDIRECT("'" &amp; D$2 &amp; "'!E" &amp; ROWS!D127)-MEMORY!D127*1000), ABS(INDIRECT("'" &amp; D$2 &amp; "'!I" &amp; ROWS!D127)-MEMORY!D127*1000), ABS(INDIRECT("'" &amp; D$2 &amp; "'!M" &amp; ROWS!D127)-MEMORY!D127*1000))/(MEMORY!D127*1000), "")</f>
        <v>0</v>
      </c>
      <c r="E127" s="2">
        <f ca="1">_xlfn.IFNA(MAX(ABS(INDIRECT("'" &amp; E$2 &amp; "'!E" &amp; ROWS!E127)-MEMORY!E127*1000), ABS(INDIRECT("'" &amp; E$2 &amp; "'!I" &amp; ROWS!E127)-MEMORY!E127*1000), ABS(INDIRECT("'" &amp; E$2 &amp; "'!M" &amp; ROWS!E127)-MEMORY!E127*1000))/(MEMORY!E127*1000), "")</f>
        <v>0</v>
      </c>
      <c r="F127" s="2">
        <f ca="1">_xlfn.IFNA(MAX(ABS(INDIRECT("'" &amp; F$2 &amp; "'!E" &amp; ROWS!F127)-MEMORY!F127*1000), ABS(INDIRECT("'" &amp; F$2 &amp; "'!I" &amp; ROWS!F127)-MEMORY!F127*1000), ABS(INDIRECT("'" &amp; F$2 &amp; "'!M" &amp; ROWS!F127)-MEMORY!F127*1000))/(MEMORY!F127*1000), "")</f>
        <v>0</v>
      </c>
      <c r="G127" s="2">
        <f ca="1">_xlfn.IFNA(MAX(ABS(INDIRECT("'" &amp; G$2 &amp; "'!E" &amp; ROWS!G127)-MEMORY!G127*1000), ABS(INDIRECT("'" &amp; G$2 &amp; "'!I" &amp; ROWS!G127)-MEMORY!G127*1000), ABS(INDIRECT("'" &amp; G$2 &amp; "'!M" &amp; ROWS!G127)-MEMORY!G127*1000))/(MEMORY!G127*1000), "")</f>
        <v>0</v>
      </c>
      <c r="H127" s="2">
        <f ca="1">_xlfn.IFNA(MAX(ABS(INDIRECT("'" &amp; H$2 &amp; "'!E" &amp; ROWS!H127)-MEMORY!H127*1000), ABS(INDIRECT("'" &amp; H$2 &amp; "'!I" &amp; ROWS!H127)-MEMORY!H127*1000), ABS(INDIRECT("'" &amp; H$2 &amp; "'!M" &amp; ROWS!H127)-MEMORY!H127*1000))/(MEMORY!H127*1000), "")</f>
        <v>0</v>
      </c>
      <c r="I127" s="2">
        <f ca="1">_xlfn.IFNA(MAX(ABS(INDIRECT("'" &amp; I$2 &amp; "'!E" &amp; ROWS!I127)-MEMORY!I127*1000), ABS(INDIRECT("'" &amp; I$2 &amp; "'!I" &amp; ROWS!I127)-MEMORY!I127*1000), ABS(INDIRECT("'" &amp; I$2 &amp; "'!M" &amp; ROWS!I127)-MEMORY!I127*1000))/(MEMORY!I127*1000), "")</f>
        <v>0</v>
      </c>
      <c r="J127" s="2">
        <f ca="1">_xlfn.IFNA(MAX(ABS(INDIRECT("'" &amp; J$2 &amp; "'!E" &amp; ROWS!J127)-MEMORY!J127*1000), ABS(INDIRECT("'" &amp; J$2 &amp; "'!I" &amp; ROWS!J127)-MEMORY!J127*1000), ABS(INDIRECT("'" &amp; J$2 &amp; "'!M" &amp; ROWS!J127)-MEMORY!J127*1000))/(MEMORY!J127*1000), "")</f>
        <v>0</v>
      </c>
      <c r="K127" s="2">
        <f ca="1">_xlfn.IFNA(MAX(ABS(INDIRECT("'" &amp; K$2 &amp; "'!E" &amp; ROWS!K127)-MEMORY!K127*1000), ABS(INDIRECT("'" &amp; K$2 &amp; "'!I" &amp; ROWS!K127)-MEMORY!K127*1000), ABS(INDIRECT("'" &amp; K$2 &amp; "'!M" &amp; ROWS!K127)-MEMORY!K127*1000))/(MEMORY!K127*1000), "")</f>
        <v>0</v>
      </c>
      <c r="L127" s="2">
        <f ca="1">_xlfn.IFNA(MAX(ABS(INDIRECT("'" &amp; L$2 &amp; "'!E" &amp; ROWS!L127)-MEMORY!L127*1000), ABS(INDIRECT("'" &amp; L$2 &amp; "'!I" &amp; ROWS!L127)-MEMORY!L127*1000), ABS(INDIRECT("'" &amp; L$2 &amp; "'!M" &amp; ROWS!L127)-MEMORY!L127*1000))/(MEMORY!L127*1000), "")</f>
        <v>0</v>
      </c>
      <c r="M127" s="2">
        <f ca="1">_xlfn.IFNA(MAX(ABS(INDIRECT("'" &amp; M$2 &amp; "'!E" &amp; ROWS!M127)-MEMORY!M127*1000), ABS(INDIRECT("'" &amp; M$2 &amp; "'!I" &amp; ROWS!M127)-MEMORY!M127*1000), ABS(INDIRECT("'" &amp; M$2 &amp; "'!M" &amp; ROWS!M127)-MEMORY!M127*1000))/(MEMORY!M127*1000), "")</f>
        <v>0</v>
      </c>
      <c r="N127" s="2">
        <f ca="1">_xlfn.IFNA(MAX(ABS(INDIRECT("'" &amp; N$2 &amp; "'!E" &amp; ROWS!N127)-MEMORY!N127*1000), ABS(INDIRECT("'" &amp; N$2 &amp; "'!I" &amp; ROWS!N127)-MEMORY!N127*1000), ABS(INDIRECT("'" &amp; N$2 &amp; "'!M" &amp; ROWS!N127)-MEMORY!N127*1000))/(MEMORY!N127*1000), "")</f>
        <v>0</v>
      </c>
      <c r="O127" s="2">
        <f ca="1">_xlfn.IFNA(MAX(ABS(INDIRECT("'" &amp; O$2 &amp; "'!E" &amp; ROWS!O127)-MEMORY!O127*1000), ABS(INDIRECT("'" &amp; O$2 &amp; "'!I" &amp; ROWS!O127)-MEMORY!O127*1000), ABS(INDIRECT("'" &amp; O$2 &amp; "'!M" &amp; ROWS!O127)-MEMORY!O127*1000))/(MEMORY!O127*1000), "")</f>
        <v>0</v>
      </c>
      <c r="P127" s="2">
        <f ca="1">_xlfn.IFNA(MAX(ABS(INDIRECT("'" &amp; P$2 &amp; "'!E" &amp; ROWS!P127)-MEMORY!P127*1000), ABS(INDIRECT("'" &amp; P$2 &amp; "'!I" &amp; ROWS!P127)-MEMORY!P127*1000), ABS(INDIRECT("'" &amp; P$2 &amp; "'!M" &amp; ROWS!P127)-MEMORY!P127*1000))/(MEMORY!P127*1000), "")</f>
        <v>0</v>
      </c>
      <c r="Q127" s="2">
        <f ca="1">_xlfn.IFNA(MAX(ABS(INDIRECT("'" &amp; Q$2 &amp; "'!E" &amp; ROWS!Q127)-MEMORY!Q127*1000), ABS(INDIRECT("'" &amp; Q$2 &amp; "'!I" &amp; ROWS!Q127)-MEMORY!Q127*1000), ABS(INDIRECT("'" &amp; Q$2 &amp; "'!M" &amp; ROWS!Q127)-MEMORY!Q127*1000))/(MEMORY!Q127*1000), "")</f>
        <v>0</v>
      </c>
      <c r="R127" s="2">
        <f ca="1">_xlfn.IFNA(MAX(ABS(INDIRECT("'" &amp; R$2 &amp; "'!E" &amp; ROWS!R127)-MEMORY!R127*1000), ABS(INDIRECT("'" &amp; R$2 &amp; "'!I" &amp; ROWS!R127)-MEMORY!R127*1000), ABS(INDIRECT("'" &amp; R$2 &amp; "'!M" &amp; ROWS!R127)-MEMORY!R127*1000))/(MEMORY!R127*1000), "")</f>
        <v>0</v>
      </c>
      <c r="S127" s="2">
        <f ca="1">_xlfn.IFNA(MAX(ABS(INDIRECT("'" &amp; S$2 &amp; "'!E" &amp; ROWS!S127)-MEMORY!S127*1000), ABS(INDIRECT("'" &amp; S$2 &amp; "'!I" &amp; ROWS!S127)-MEMORY!S127*1000), ABS(INDIRECT("'" &amp; S$2 &amp; "'!M" &amp; ROWS!S127)-MEMORY!S127*1000))/(MEMORY!S127*1000), "")</f>
        <v>0</v>
      </c>
      <c r="T127" s="2">
        <f ca="1">_xlfn.IFNA(MAX(ABS(INDIRECT("'" &amp; T$2 &amp; "'!E" &amp; ROWS!T127)-MEMORY!T127*1000), ABS(INDIRECT("'" &amp; T$2 &amp; "'!I" &amp; ROWS!T127)-MEMORY!T127*1000), ABS(INDIRECT("'" &amp; T$2 &amp; "'!M" &amp; ROWS!T127)-MEMORY!T127*1000))/(MEMORY!T127*1000), "")</f>
        <v>0</v>
      </c>
      <c r="U127" s="2">
        <f ca="1">_xlfn.IFNA(MAX(ABS(INDIRECT("'" &amp; U$2 &amp; "'!E" &amp; ROWS!U127)-MEMORY!U127*1000), ABS(INDIRECT("'" &amp; U$2 &amp; "'!I" &amp; ROWS!U127)-MEMORY!U127*1000), ABS(INDIRECT("'" &amp; U$2 &amp; "'!M" &amp; ROWS!U127)-MEMORY!U127*1000))/(MEMORY!U127*1000), "")</f>
        <v>0</v>
      </c>
      <c r="V127" s="2">
        <f ca="1">_xlfn.IFNA(MAX(ABS(INDIRECT("'" &amp; V$2 &amp; "'!E" &amp; ROWS!V127)-MEMORY!V127*1000), ABS(INDIRECT("'" &amp; V$2 &amp; "'!I" &amp; ROWS!V127)-MEMORY!V127*1000), ABS(INDIRECT("'" &amp; V$2 &amp; "'!M" &amp; ROWS!V127)-MEMORY!V127*1000))/(MEMORY!V127*1000), "")</f>
        <v>0</v>
      </c>
      <c r="W127" s="2">
        <f ca="1">_xlfn.IFNA(MAX(ABS(INDIRECT("'" &amp; W$2 &amp; "'!E" &amp; ROWS!W127)-MEMORY!W127*1000), ABS(INDIRECT("'" &amp; W$2 &amp; "'!I" &amp; ROWS!W127)-MEMORY!W127*1000), ABS(INDIRECT("'" &amp; W$2 &amp; "'!M" &amp; ROWS!W127)-MEMORY!W127*1000))/(MEMORY!W127*1000), "")</f>
        <v>0</v>
      </c>
      <c r="X127" s="2">
        <f ca="1">_xlfn.IFNA(MAX(ABS(INDIRECT("'" &amp; X$2 &amp; "'!E" &amp; ROWS!X127)-MEMORY!X127*1000), ABS(INDIRECT("'" &amp; X$2 &amp; "'!I" &amp; ROWS!X127)-MEMORY!X127*1000), ABS(INDIRECT("'" &amp; X$2 &amp; "'!M" &amp; ROWS!X127)-MEMORY!X127*1000))/(MEMORY!X127*1000), "")</f>
        <v>0</v>
      </c>
      <c r="Y127" s="2">
        <f ca="1">_xlfn.IFNA(MAX(ABS(INDIRECT("'" &amp; Y$2 &amp; "'!E" &amp; ROWS!Y127)-MEMORY!Y127*1000), ABS(INDIRECT("'" &amp; Y$2 &amp; "'!I" &amp; ROWS!Y127)-MEMORY!Y127*1000), ABS(INDIRECT("'" &amp; Y$2 &amp; "'!M" &amp; ROWS!Y127)-MEMORY!Y127*1000))/(MEMORY!Y127*1000), "")</f>
        <v>0</v>
      </c>
    </row>
    <row r="128" spans="1:25" x14ac:dyDescent="0.25">
      <c r="A128" t="str">
        <f>METRICS!A127</f>
        <v>stdlib-stdlib</v>
      </c>
      <c r="B128" s="2">
        <f ca="1">_xlfn.IFNA(MAX(ABS(INDIRECT("'" &amp; B$2 &amp; "'!E" &amp; ROWS!B128)-MEMORY!B128*1000), ABS(INDIRECT("'" &amp; B$2 &amp; "'!I" &amp; ROWS!B128)-MEMORY!B128*1000), ABS(INDIRECT("'" &amp; B$2 &amp; "'!M" &amp; ROWS!B128)-MEMORY!B128*1000))/(MEMORY!B128*1000), "")</f>
        <v>0</v>
      </c>
      <c r="C128" s="2">
        <f ca="1">_xlfn.IFNA(MAX(ABS(INDIRECT("'" &amp; C$2 &amp; "'!E" &amp; ROWS!C128)-MEMORY!C128*1000), ABS(INDIRECT("'" &amp; C$2 &amp; "'!I" &amp; ROWS!C128)-MEMORY!C128*1000), ABS(INDIRECT("'" &amp; C$2 &amp; "'!M" &amp; ROWS!C128)-MEMORY!C128*1000))/(MEMORY!C128*1000), "")</f>
        <v>0</v>
      </c>
      <c r="D128" s="2">
        <f ca="1">_xlfn.IFNA(MAX(ABS(INDIRECT("'" &amp; D$2 &amp; "'!E" &amp; ROWS!D128)-MEMORY!D128*1000), ABS(INDIRECT("'" &amp; D$2 &amp; "'!I" &amp; ROWS!D128)-MEMORY!D128*1000), ABS(INDIRECT("'" &amp; D$2 &amp; "'!M" &amp; ROWS!D128)-MEMORY!D128*1000))/(MEMORY!D128*1000), "")</f>
        <v>0</v>
      </c>
      <c r="E128" s="2">
        <f ca="1">_xlfn.IFNA(MAX(ABS(INDIRECT("'" &amp; E$2 &amp; "'!E" &amp; ROWS!E128)-MEMORY!E128*1000), ABS(INDIRECT("'" &amp; E$2 &amp; "'!I" &amp; ROWS!E128)-MEMORY!E128*1000), ABS(INDIRECT("'" &amp; E$2 &amp; "'!M" &amp; ROWS!E128)-MEMORY!E128*1000))/(MEMORY!E128*1000), "")</f>
        <v>0</v>
      </c>
      <c r="F128" s="2">
        <f ca="1">_xlfn.IFNA(MAX(ABS(INDIRECT("'" &amp; F$2 &amp; "'!E" &amp; ROWS!F128)-MEMORY!F128*1000), ABS(INDIRECT("'" &amp; F$2 &amp; "'!I" &amp; ROWS!F128)-MEMORY!F128*1000), ABS(INDIRECT("'" &amp; F$2 &amp; "'!M" &amp; ROWS!F128)-MEMORY!F128*1000))/(MEMORY!F128*1000), "")</f>
        <v>0</v>
      </c>
      <c r="G128" s="2">
        <f ca="1">_xlfn.IFNA(MAX(ABS(INDIRECT("'" &amp; G$2 &amp; "'!E" &amp; ROWS!G128)-MEMORY!G128*1000), ABS(INDIRECT("'" &amp; G$2 &amp; "'!I" &amp; ROWS!G128)-MEMORY!G128*1000), ABS(INDIRECT("'" &amp; G$2 &amp; "'!M" &amp; ROWS!G128)-MEMORY!G128*1000))/(MEMORY!G128*1000), "")</f>
        <v>0</v>
      </c>
      <c r="H128" s="2">
        <f ca="1">_xlfn.IFNA(MAX(ABS(INDIRECT("'" &amp; H$2 &amp; "'!E" &amp; ROWS!H128)-MEMORY!H128*1000), ABS(INDIRECT("'" &amp; H$2 &amp; "'!I" &amp; ROWS!H128)-MEMORY!H128*1000), ABS(INDIRECT("'" &amp; H$2 &amp; "'!M" &amp; ROWS!H128)-MEMORY!H128*1000))/(MEMORY!H128*1000), "")</f>
        <v>0</v>
      </c>
      <c r="I128" s="2">
        <f ca="1">_xlfn.IFNA(MAX(ABS(INDIRECT("'" &amp; I$2 &amp; "'!E" &amp; ROWS!I128)-MEMORY!I128*1000), ABS(INDIRECT("'" &amp; I$2 &amp; "'!I" &amp; ROWS!I128)-MEMORY!I128*1000), ABS(INDIRECT("'" &amp; I$2 &amp; "'!M" &amp; ROWS!I128)-MEMORY!I128*1000))/(MEMORY!I128*1000), "")</f>
        <v>0</v>
      </c>
      <c r="J128" s="2">
        <f ca="1">_xlfn.IFNA(MAX(ABS(INDIRECT("'" &amp; J$2 &amp; "'!E" &amp; ROWS!J128)-MEMORY!J128*1000), ABS(INDIRECT("'" &amp; J$2 &amp; "'!I" &amp; ROWS!J128)-MEMORY!J128*1000), ABS(INDIRECT("'" &amp; J$2 &amp; "'!M" &amp; ROWS!J128)-MEMORY!J128*1000))/(MEMORY!J128*1000), "")</f>
        <v>0</v>
      </c>
      <c r="K128" s="2">
        <f ca="1">_xlfn.IFNA(MAX(ABS(INDIRECT("'" &amp; K$2 &amp; "'!E" &amp; ROWS!K128)-MEMORY!K128*1000), ABS(INDIRECT("'" &amp; K$2 &amp; "'!I" &amp; ROWS!K128)-MEMORY!K128*1000), ABS(INDIRECT("'" &amp; K$2 &amp; "'!M" &amp; ROWS!K128)-MEMORY!K128*1000))/(MEMORY!K128*1000), "")</f>
        <v>0</v>
      </c>
      <c r="L128" s="2">
        <f ca="1">_xlfn.IFNA(MAX(ABS(INDIRECT("'" &amp; L$2 &amp; "'!E" &amp; ROWS!L128)-MEMORY!L128*1000), ABS(INDIRECT("'" &amp; L$2 &amp; "'!I" &amp; ROWS!L128)-MEMORY!L128*1000), ABS(INDIRECT("'" &amp; L$2 &amp; "'!M" &amp; ROWS!L128)-MEMORY!L128*1000))/(MEMORY!L128*1000), "")</f>
        <v>6.6445182724252495E-4</v>
      </c>
      <c r="M128" s="2">
        <f ca="1">_xlfn.IFNA(MAX(ABS(INDIRECT("'" &amp; M$2 &amp; "'!E" &amp; ROWS!M128)-MEMORY!M128*1000), ABS(INDIRECT("'" &amp; M$2 &amp; "'!I" &amp; ROWS!M128)-MEMORY!M128*1000), ABS(INDIRECT("'" &amp; M$2 &amp; "'!M" &amp; ROWS!M128)-MEMORY!M128*1000))/(MEMORY!M128*1000), "")</f>
        <v>6.7879446103719793E-4</v>
      </c>
      <c r="N128" s="2">
        <f ca="1">_xlfn.IFNA(MAX(ABS(INDIRECT("'" &amp; N$2 &amp; "'!E" &amp; ROWS!N128)-MEMORY!N128*1000), ABS(INDIRECT("'" &amp; N$2 &amp; "'!I" &amp; ROWS!N128)-MEMORY!N128*1000), ABS(INDIRECT("'" &amp; N$2 &amp; "'!M" &amp; ROWS!N128)-MEMORY!N128*1000))/(MEMORY!N128*1000), "")</f>
        <v>0</v>
      </c>
      <c r="O128" s="2">
        <f ca="1">_xlfn.IFNA(MAX(ABS(INDIRECT("'" &amp; O$2 &amp; "'!E" &amp; ROWS!O128)-MEMORY!O128*1000), ABS(INDIRECT("'" &amp; O$2 &amp; "'!I" &amp; ROWS!O128)-MEMORY!O128*1000), ABS(INDIRECT("'" &amp; O$2 &amp; "'!M" &amp; ROWS!O128)-MEMORY!O128*1000))/(MEMORY!O128*1000), "")</f>
        <v>0</v>
      </c>
      <c r="P128" s="2">
        <f ca="1">_xlfn.IFNA(MAX(ABS(INDIRECT("'" &amp; P$2 &amp; "'!E" &amp; ROWS!P128)-MEMORY!P128*1000), ABS(INDIRECT("'" &amp; P$2 &amp; "'!I" &amp; ROWS!P128)-MEMORY!P128*1000), ABS(INDIRECT("'" &amp; P$2 &amp; "'!M" &amp; ROWS!P128)-MEMORY!P128*1000))/(MEMORY!P128*1000), "")</f>
        <v>0</v>
      </c>
      <c r="Q128" s="2">
        <f ca="1">_xlfn.IFNA(MAX(ABS(INDIRECT("'" &amp; Q$2 &amp; "'!E" &amp; ROWS!Q128)-MEMORY!Q128*1000), ABS(INDIRECT("'" &amp; Q$2 &amp; "'!I" &amp; ROWS!Q128)-MEMORY!Q128*1000), ABS(INDIRECT("'" &amp; Q$2 &amp; "'!M" &amp; ROWS!Q128)-MEMORY!Q128*1000))/(MEMORY!Q128*1000), "")</f>
        <v>0</v>
      </c>
      <c r="R128" s="2">
        <f ca="1">_xlfn.IFNA(MAX(ABS(INDIRECT("'" &amp; R$2 &amp; "'!E" &amp; ROWS!R128)-MEMORY!R128*1000), ABS(INDIRECT("'" &amp; R$2 &amp; "'!I" &amp; ROWS!R128)-MEMORY!R128*1000), ABS(INDIRECT("'" &amp; R$2 &amp; "'!M" &amp; ROWS!R128)-MEMORY!R128*1000))/(MEMORY!R128*1000), "")</f>
        <v>0</v>
      </c>
      <c r="S128" s="2">
        <f ca="1">_xlfn.IFNA(MAX(ABS(INDIRECT("'" &amp; S$2 &amp; "'!E" &amp; ROWS!S128)-MEMORY!S128*1000), ABS(INDIRECT("'" &amp; S$2 &amp; "'!I" &amp; ROWS!S128)-MEMORY!S128*1000), ABS(INDIRECT("'" &amp; S$2 &amp; "'!M" &amp; ROWS!S128)-MEMORY!S128*1000))/(MEMORY!S128*1000), "")</f>
        <v>0</v>
      </c>
      <c r="T128" s="2">
        <f ca="1">_xlfn.IFNA(MAX(ABS(INDIRECT("'" &amp; T$2 &amp; "'!E" &amp; ROWS!T128)-MEMORY!T128*1000), ABS(INDIRECT("'" &amp; T$2 &amp; "'!I" &amp; ROWS!T128)-MEMORY!T128*1000), ABS(INDIRECT("'" &amp; T$2 &amp; "'!M" &amp; ROWS!T128)-MEMORY!T128*1000))/(MEMORY!T128*1000), "")</f>
        <v>0</v>
      </c>
      <c r="U128" s="2">
        <f ca="1">_xlfn.IFNA(MAX(ABS(INDIRECT("'" &amp; U$2 &amp; "'!E" &amp; ROWS!U128)-MEMORY!U128*1000), ABS(INDIRECT("'" &amp; U$2 &amp; "'!I" &amp; ROWS!U128)-MEMORY!U128*1000), ABS(INDIRECT("'" &amp; U$2 &amp; "'!M" &amp; ROWS!U128)-MEMORY!U128*1000))/(MEMORY!U128*1000), "")</f>
        <v>0</v>
      </c>
      <c r="V128" s="2">
        <f ca="1">_xlfn.IFNA(MAX(ABS(INDIRECT("'" &amp; V$2 &amp; "'!E" &amp; ROWS!V128)-MEMORY!V128*1000), ABS(INDIRECT("'" &amp; V$2 &amp; "'!I" &amp; ROWS!V128)-MEMORY!V128*1000), ABS(INDIRECT("'" &amp; V$2 &amp; "'!M" &amp; ROWS!V128)-MEMORY!V128*1000))/(MEMORY!V128*1000), "")</f>
        <v>0</v>
      </c>
      <c r="W128" s="2">
        <f ca="1">_xlfn.IFNA(MAX(ABS(INDIRECT("'" &amp; W$2 &amp; "'!E" &amp; ROWS!W128)-MEMORY!W128*1000), ABS(INDIRECT("'" &amp; W$2 &amp; "'!I" &amp; ROWS!W128)-MEMORY!W128*1000), ABS(INDIRECT("'" &amp; W$2 &amp; "'!M" &amp; ROWS!W128)-MEMORY!W128*1000))/(MEMORY!W128*1000), "")</f>
        <v>0</v>
      </c>
      <c r="X128" s="2">
        <f ca="1">_xlfn.IFNA(MAX(ABS(INDIRECT("'" &amp; X$2 &amp; "'!E" &amp; ROWS!X128)-MEMORY!X128*1000), ABS(INDIRECT("'" &amp; X$2 &amp; "'!I" &amp; ROWS!X128)-MEMORY!X128*1000), ABS(INDIRECT("'" &amp; X$2 &amp; "'!M" &amp; ROWS!X128)-MEMORY!X128*1000))/(MEMORY!X128*1000), "")</f>
        <v>0</v>
      </c>
      <c r="Y128" s="2">
        <f ca="1">_xlfn.IFNA(MAX(ABS(INDIRECT("'" &amp; Y$2 &amp; "'!E" &amp; ROWS!Y128)-MEMORY!Y128*1000), ABS(INDIRECT("'" &amp; Y$2 &amp; "'!I" &amp; ROWS!Y128)-MEMORY!Y128*1000), ABS(INDIRECT("'" &amp; Y$2 &amp; "'!M" &amp; ROWS!Y128)-MEMORY!Y128*1000))/(MEMORY!Y128*1000), "")</f>
        <v>0</v>
      </c>
    </row>
    <row r="129" spans="1:29" x14ac:dyDescent="0.25">
      <c r="A129" t="str">
        <f>METRICS!A128</f>
        <v>thread-stdlib</v>
      </c>
      <c r="B129" s="2">
        <f ca="1">_xlfn.IFNA(MAX(ABS(INDIRECT("'" &amp; B$2 &amp; "'!E" &amp; ROWS!B129)-MEMORY!B129*1000), ABS(INDIRECT("'" &amp; B$2 &amp; "'!I" &amp; ROWS!B129)-MEMORY!B129*1000), ABS(INDIRECT("'" &amp; B$2 &amp; "'!M" &amp; ROWS!B129)-MEMORY!B129*1000))/(MEMORY!B129*1000), "")</f>
        <v>0</v>
      </c>
      <c r="C129" s="2">
        <f ca="1">_xlfn.IFNA(MAX(ABS(INDIRECT("'" &amp; C$2 &amp; "'!E" &amp; ROWS!C129)-MEMORY!C129*1000), ABS(INDIRECT("'" &amp; C$2 &amp; "'!I" &amp; ROWS!C129)-MEMORY!C129*1000), ABS(INDIRECT("'" &amp; C$2 &amp; "'!M" &amp; ROWS!C129)-MEMORY!C129*1000))/(MEMORY!C129*1000), "")</f>
        <v>7.5984055804684736E-3</v>
      </c>
      <c r="D129" s="2">
        <f ca="1">_xlfn.IFNA(MAX(ABS(INDIRECT("'" &amp; D$2 &amp; "'!E" &amp; ROWS!D129)-MEMORY!D129*1000), ABS(INDIRECT("'" &amp; D$2 &amp; "'!I" &amp; ROWS!D129)-MEMORY!D129*1000), ABS(INDIRECT("'" &amp; D$2 &amp; "'!M" &amp; ROWS!D129)-MEMORY!D129*1000))/(MEMORY!D129*1000), "")</f>
        <v>0</v>
      </c>
      <c r="E129" s="2">
        <f ca="1">_xlfn.IFNA(MAX(ABS(INDIRECT("'" &amp; E$2 &amp; "'!E" &amp; ROWS!E129)-MEMORY!E129*1000), ABS(INDIRECT("'" &amp; E$2 &amp; "'!I" &amp; ROWS!E129)-MEMORY!E129*1000), ABS(INDIRECT("'" &amp; E$2 &amp; "'!M" &amp; ROWS!E129)-MEMORY!E129*1000))/(MEMORY!E129*1000), "")</f>
        <v>0</v>
      </c>
      <c r="F129" s="2">
        <f ca="1">_xlfn.IFNA(MAX(ABS(INDIRECT("'" &amp; F$2 &amp; "'!E" &amp; ROWS!F129)-MEMORY!F129*1000), ABS(INDIRECT("'" &amp; F$2 &amp; "'!I" &amp; ROWS!F129)-MEMORY!F129*1000), ABS(INDIRECT("'" &amp; F$2 &amp; "'!M" &amp; ROWS!F129)-MEMORY!F129*1000))/(MEMORY!F129*1000), "")</f>
        <v>1.1114101387259688E-16</v>
      </c>
      <c r="G129" s="2">
        <f ca="1">_xlfn.IFNA(MAX(ABS(INDIRECT("'" &amp; G$2 &amp; "'!E" &amp; ROWS!G129)-MEMORY!G129*1000), ABS(INDIRECT("'" &amp; G$2 &amp; "'!I" &amp; ROWS!G129)-MEMORY!G129*1000), ABS(INDIRECT("'" &amp; G$2 &amp; "'!M" &amp; ROWS!G129)-MEMORY!G129*1000))/(MEMORY!G129*1000), "")</f>
        <v>0</v>
      </c>
      <c r="H129" s="2" t="str">
        <f ca="1">_xlfn.IFNA(MAX(ABS(INDIRECT("'" &amp; H$2 &amp; "'!E" &amp; ROWS!H129)-MEMORY!H129*1000), ABS(INDIRECT("'" &amp; H$2 &amp; "'!I" &amp; ROWS!H129)-MEMORY!H129*1000), ABS(INDIRECT("'" &amp; H$2 &amp; "'!M" &amp; ROWS!H129)-MEMORY!H129*1000))/(MEMORY!H129*1000), "")</f>
        <v/>
      </c>
      <c r="I129" s="2" t="str">
        <f ca="1">_xlfn.IFNA(MAX(ABS(INDIRECT("'" &amp; I$2 &amp; "'!E" &amp; ROWS!I129)-MEMORY!I129*1000), ABS(INDIRECT("'" &amp; I$2 &amp; "'!I" &amp; ROWS!I129)-MEMORY!I129*1000), ABS(INDIRECT("'" &amp; I$2 &amp; "'!M" &amp; ROWS!I129)-MEMORY!I129*1000))/(MEMORY!I129*1000), "")</f>
        <v/>
      </c>
      <c r="J129" s="2">
        <f ca="1">_xlfn.IFNA(MAX(ABS(INDIRECT("'" &amp; J$2 &amp; "'!E" &amp; ROWS!J129)-MEMORY!J129*1000), ABS(INDIRECT("'" &amp; J$2 &amp; "'!I" &amp; ROWS!J129)-MEMORY!J129*1000), ABS(INDIRECT("'" &amp; J$2 &amp; "'!M" &amp; ROWS!J129)-MEMORY!J129*1000))/(MEMORY!J129*1000), "")</f>
        <v>0</v>
      </c>
      <c r="K129" s="2">
        <f ca="1">_xlfn.IFNA(MAX(ABS(INDIRECT("'" &amp; K$2 &amp; "'!E" &amp; ROWS!K129)-MEMORY!K129*1000), ABS(INDIRECT("'" &amp; K$2 &amp; "'!I" &amp; ROWS!K129)-MEMORY!K129*1000), ABS(INDIRECT("'" &amp; K$2 &amp; "'!M" &amp; ROWS!K129)-MEMORY!K129*1000))/(MEMORY!K129*1000), "")</f>
        <v>0</v>
      </c>
      <c r="L129" s="2">
        <f ca="1">_xlfn.IFNA(MAX(ABS(INDIRECT("'" &amp; L$2 &amp; "'!E" &amp; ROWS!L129)-MEMORY!L129*1000), ABS(INDIRECT("'" &amp; L$2 &amp; "'!I" &amp; ROWS!L129)-MEMORY!L129*1000), ABS(INDIRECT("'" &amp; L$2 &amp; "'!M" &amp; ROWS!L129)-MEMORY!L129*1000))/(MEMORY!L129*1000), "")</f>
        <v>0</v>
      </c>
      <c r="M129" s="2">
        <f ca="1">_xlfn.IFNA(MAX(ABS(INDIRECT("'" &amp; M$2 &amp; "'!E" &amp; ROWS!M129)-MEMORY!M129*1000), ABS(INDIRECT("'" &amp; M$2 &amp; "'!I" &amp; ROWS!M129)-MEMORY!M129*1000), ABS(INDIRECT("'" &amp; M$2 &amp; "'!M" &amp; ROWS!M129)-MEMORY!M129*1000))/(MEMORY!M129*1000), "")</f>
        <v>0</v>
      </c>
      <c r="N129" s="2">
        <f ca="1">_xlfn.IFNA(MAX(ABS(INDIRECT("'" &amp; N$2 &amp; "'!E" &amp; ROWS!N129)-MEMORY!N129*1000), ABS(INDIRECT("'" &amp; N$2 &amp; "'!I" &amp; ROWS!N129)-MEMORY!N129*1000), ABS(INDIRECT("'" &amp; N$2 &amp; "'!M" &amp; ROWS!N129)-MEMORY!N129*1000))/(MEMORY!N129*1000), "")</f>
        <v>1.6765598803751868E-3</v>
      </c>
      <c r="O129" s="2">
        <f ca="1">_xlfn.IFNA(MAX(ABS(INDIRECT("'" &amp; O$2 &amp; "'!E" &amp; ROWS!O129)-MEMORY!O129*1000), ABS(INDIRECT("'" &amp; O$2 &amp; "'!I" &amp; ROWS!O129)-MEMORY!O129*1000), ABS(INDIRECT("'" &amp; O$2 &amp; "'!M" &amp; ROWS!O129)-MEMORY!O129*1000))/(MEMORY!O129*1000), "")</f>
        <v>0</v>
      </c>
      <c r="P129" s="2" t="str">
        <f ca="1">_xlfn.IFNA(MAX(ABS(INDIRECT("'" &amp; P$2 &amp; "'!E" &amp; ROWS!P129)-MEMORY!P129*1000), ABS(INDIRECT("'" &amp; P$2 &amp; "'!I" &amp; ROWS!P129)-MEMORY!P129*1000), ABS(INDIRECT("'" &amp; P$2 &amp; "'!M" &amp; ROWS!P129)-MEMORY!P129*1000))/(MEMORY!P129*1000), "")</f>
        <v/>
      </c>
      <c r="Q129" s="2" t="str">
        <f ca="1">_xlfn.IFNA(MAX(ABS(INDIRECT("'" &amp; Q$2 &amp; "'!E" &amp; ROWS!Q129)-MEMORY!Q129*1000), ABS(INDIRECT("'" &amp; Q$2 &amp; "'!I" &amp; ROWS!Q129)-MEMORY!Q129*1000), ABS(INDIRECT("'" &amp; Q$2 &amp; "'!M" &amp; ROWS!Q129)-MEMORY!Q129*1000))/(MEMORY!Q129*1000), "")</f>
        <v/>
      </c>
      <c r="R129" s="2">
        <f ca="1">_xlfn.IFNA(MAX(ABS(INDIRECT("'" &amp; R$2 &amp; "'!E" &amp; ROWS!R129)-MEMORY!R129*1000), ABS(INDIRECT("'" &amp; R$2 &amp; "'!I" &amp; ROWS!R129)-MEMORY!R129*1000), ABS(INDIRECT("'" &amp; R$2 &amp; "'!M" &amp; ROWS!R129)-MEMORY!R129*1000))/(MEMORY!R129*1000), "")</f>
        <v>6.2189054726368158E-4</v>
      </c>
      <c r="S129" s="2">
        <f ca="1">_xlfn.IFNA(MAX(ABS(INDIRECT("'" &amp; S$2 &amp; "'!E" &amp; ROWS!S129)-MEMORY!S129*1000), ABS(INDIRECT("'" &amp; S$2 &amp; "'!I" &amp; ROWS!S129)-MEMORY!S129*1000), ABS(INDIRECT("'" &amp; S$2 &amp; "'!M" &amp; ROWS!S129)-MEMORY!S129*1000))/(MEMORY!S129*1000), "")</f>
        <v>0</v>
      </c>
      <c r="T129" s="2">
        <f ca="1">_xlfn.IFNA(MAX(ABS(INDIRECT("'" &amp; T$2 &amp; "'!E" &amp; ROWS!T129)-MEMORY!T129*1000), ABS(INDIRECT("'" &amp; T$2 &amp; "'!I" &amp; ROWS!T129)-MEMORY!T129*1000), ABS(INDIRECT("'" &amp; T$2 &amp; "'!M" &amp; ROWS!T129)-MEMORY!T129*1000))/(MEMORY!T129*1000), "")</f>
        <v>0</v>
      </c>
      <c r="U129" s="2">
        <f ca="1">_xlfn.IFNA(MAX(ABS(INDIRECT("'" &amp; U$2 &amp; "'!E" &amp; ROWS!U129)-MEMORY!U129*1000), ABS(INDIRECT("'" &amp; U$2 &amp; "'!I" &amp; ROWS!U129)-MEMORY!U129*1000), ABS(INDIRECT("'" &amp; U$2 &amp; "'!M" &amp; ROWS!U129)-MEMORY!U129*1000))/(MEMORY!U129*1000), "")</f>
        <v>0</v>
      </c>
      <c r="V129" s="2">
        <f ca="1">_xlfn.IFNA(MAX(ABS(INDIRECT("'" &amp; V$2 &amp; "'!E" &amp; ROWS!V129)-MEMORY!V129*1000), ABS(INDIRECT("'" &amp; V$2 &amp; "'!I" &amp; ROWS!V129)-MEMORY!V129*1000), ABS(INDIRECT("'" &amp; V$2 &amp; "'!M" &amp; ROWS!V129)-MEMORY!V129*1000))/(MEMORY!V129*1000), "")</f>
        <v>2.6776799491694653E-3</v>
      </c>
      <c r="W129" s="2">
        <f ca="1">_xlfn.IFNA(MAX(ABS(INDIRECT("'" &amp; W$2 &amp; "'!E" &amp; ROWS!W129)-MEMORY!W129*1000), ABS(INDIRECT("'" &amp; W$2 &amp; "'!I" &amp; ROWS!W129)-MEMORY!W129*1000), ABS(INDIRECT("'" &amp; W$2 &amp; "'!M" &amp; ROWS!W129)-MEMORY!W129*1000))/(MEMORY!W129*1000), "")</f>
        <v>0</v>
      </c>
      <c r="X129" s="2" t="str">
        <f ca="1">_xlfn.IFNA(MAX(ABS(INDIRECT("'" &amp; X$2 &amp; "'!E" &amp; ROWS!X129)-MEMORY!X129*1000), ABS(INDIRECT("'" &amp; X$2 &amp; "'!I" &amp; ROWS!X129)-MEMORY!X129*1000), ABS(INDIRECT("'" &amp; X$2 &amp; "'!M" &amp; ROWS!X129)-MEMORY!X129*1000))/(MEMORY!X129*1000), "")</f>
        <v/>
      </c>
      <c r="Y129" s="2" t="str">
        <f ca="1">_xlfn.IFNA(MAX(ABS(INDIRECT("'" &amp; Y$2 &amp; "'!E" &amp; ROWS!Y129)-MEMORY!Y129*1000), ABS(INDIRECT("'" &amp; Y$2 &amp; "'!I" &amp; ROWS!Y129)-MEMORY!Y129*1000), ABS(INDIRECT("'" &amp; Y$2 &amp; "'!M" &amp; ROWS!Y129)-MEMORY!Y129*1000))/(MEMORY!Y129*1000), "")</f>
        <v/>
      </c>
    </row>
    <row r="130" spans="1:29" x14ac:dyDescent="0.25">
      <c r="A130" t="str">
        <f>METRICS!A129</f>
        <v>time-stdlib</v>
      </c>
      <c r="B130" s="2">
        <f ca="1">_xlfn.IFNA(MAX(ABS(INDIRECT("'" &amp; B$2 &amp; "'!E" &amp; ROWS!B130)-MEMORY!B130*1000), ABS(INDIRECT("'" &amp; B$2 &amp; "'!I" &amp; ROWS!B130)-MEMORY!B130*1000), ABS(INDIRECT("'" &amp; B$2 &amp; "'!M" &amp; ROWS!B130)-MEMORY!B130*1000))/(MEMORY!B130*1000), "")</f>
        <v>0</v>
      </c>
      <c r="C130" s="2">
        <f ca="1">_xlfn.IFNA(MAX(ABS(INDIRECT("'" &amp; C$2 &amp; "'!E" &amp; ROWS!C130)-MEMORY!C130*1000), ABS(INDIRECT("'" &amp; C$2 &amp; "'!I" &amp; ROWS!C130)-MEMORY!C130*1000), ABS(INDIRECT("'" &amp; C$2 &amp; "'!M" &amp; ROWS!C130)-MEMORY!C130*1000))/(MEMORY!C130*1000), "")</f>
        <v>0</v>
      </c>
      <c r="D130" s="2">
        <f ca="1">_xlfn.IFNA(MAX(ABS(INDIRECT("'" &amp; D$2 &amp; "'!E" &amp; ROWS!D130)-MEMORY!D130*1000), ABS(INDIRECT("'" &amp; D$2 &amp; "'!I" &amp; ROWS!D130)-MEMORY!D130*1000), ABS(INDIRECT("'" &amp; D$2 &amp; "'!M" &amp; ROWS!D130)-MEMORY!D130*1000))/(MEMORY!D130*1000), "")</f>
        <v>0</v>
      </c>
      <c r="E130" s="2" t="str">
        <f ca="1">_xlfn.IFNA(MAX(ABS(INDIRECT("'" &amp; E$2 &amp; "'!E" &amp; ROWS!E130)-MEMORY!E130*1000), ABS(INDIRECT("'" &amp; E$2 &amp; "'!I" &amp; ROWS!E130)-MEMORY!E130*1000), ABS(INDIRECT("'" &amp; E$2 &amp; "'!M" &amp; ROWS!E130)-MEMORY!E130*1000))/(MEMORY!E130*1000), "")</f>
        <v/>
      </c>
      <c r="F130" s="2" t="str">
        <f ca="1">_xlfn.IFNA(MAX(ABS(INDIRECT("'" &amp; F$2 &amp; "'!E" &amp; ROWS!F130)-MEMORY!F130*1000), ABS(INDIRECT("'" &amp; F$2 &amp; "'!I" &amp; ROWS!F130)-MEMORY!F130*1000), ABS(INDIRECT("'" &amp; F$2 &amp; "'!M" &amp; ROWS!F130)-MEMORY!F130*1000))/(MEMORY!F130*1000), "")</f>
        <v/>
      </c>
      <c r="G130" s="2" t="str">
        <f ca="1">_xlfn.IFNA(MAX(ABS(INDIRECT("'" &amp; G$2 &amp; "'!E" &amp; ROWS!G130)-MEMORY!G130*1000), ABS(INDIRECT("'" &amp; G$2 &amp; "'!I" &amp; ROWS!G130)-MEMORY!G130*1000), ABS(INDIRECT("'" &amp; G$2 &amp; "'!M" &amp; ROWS!G130)-MEMORY!G130*1000))/(MEMORY!G130*1000), "")</f>
        <v/>
      </c>
      <c r="H130" s="2" t="str">
        <f ca="1">_xlfn.IFNA(MAX(ABS(INDIRECT("'" &amp; H$2 &amp; "'!E" &amp; ROWS!H130)-MEMORY!H130*1000), ABS(INDIRECT("'" &amp; H$2 &amp; "'!I" &amp; ROWS!H130)-MEMORY!H130*1000), ABS(INDIRECT("'" &amp; H$2 &amp; "'!M" &amp; ROWS!H130)-MEMORY!H130*1000))/(MEMORY!H130*1000), "")</f>
        <v/>
      </c>
      <c r="I130" s="2" t="str">
        <f ca="1">_xlfn.IFNA(MAX(ABS(INDIRECT("'" &amp; I$2 &amp; "'!E" &amp; ROWS!I130)-MEMORY!I130*1000), ABS(INDIRECT("'" &amp; I$2 &amp; "'!I" &amp; ROWS!I130)-MEMORY!I130*1000), ABS(INDIRECT("'" &amp; I$2 &amp; "'!M" &amp; ROWS!I130)-MEMORY!I130*1000))/(MEMORY!I130*1000), "")</f>
        <v/>
      </c>
      <c r="J130" s="2">
        <f ca="1">_xlfn.IFNA(MAX(ABS(INDIRECT("'" &amp; J$2 &amp; "'!E" &amp; ROWS!J130)-MEMORY!J130*1000), ABS(INDIRECT("'" &amp; J$2 &amp; "'!I" &amp; ROWS!J130)-MEMORY!J130*1000), ABS(INDIRECT("'" &amp; J$2 &amp; "'!M" &amp; ROWS!J130)-MEMORY!J130*1000))/(MEMORY!J130*1000), "")</f>
        <v>0</v>
      </c>
      <c r="K130" s="2">
        <f ca="1">_xlfn.IFNA(MAX(ABS(INDIRECT("'" &amp; K$2 &amp; "'!E" &amp; ROWS!K130)-MEMORY!K130*1000), ABS(INDIRECT("'" &amp; K$2 &amp; "'!I" &amp; ROWS!K130)-MEMORY!K130*1000), ABS(INDIRECT("'" &amp; K$2 &amp; "'!M" &amp; ROWS!K130)-MEMORY!K130*1000))/(MEMORY!K130*1000), "")</f>
        <v>0</v>
      </c>
      <c r="L130" s="2">
        <f ca="1">_xlfn.IFNA(MAX(ABS(INDIRECT("'" &amp; L$2 &amp; "'!E" &amp; ROWS!L130)-MEMORY!L130*1000), ABS(INDIRECT("'" &amp; L$2 &amp; "'!I" &amp; ROWS!L130)-MEMORY!L130*1000), ABS(INDIRECT("'" &amp; L$2 &amp; "'!M" &amp; ROWS!L130)-MEMORY!L130*1000))/(MEMORY!L130*1000), "")</f>
        <v>0</v>
      </c>
      <c r="M130" s="2" t="str">
        <f ca="1">_xlfn.IFNA(MAX(ABS(INDIRECT("'" &amp; M$2 &amp; "'!E" &amp; ROWS!M130)-MEMORY!M130*1000), ABS(INDIRECT("'" &amp; M$2 &amp; "'!I" &amp; ROWS!M130)-MEMORY!M130*1000), ABS(INDIRECT("'" &amp; M$2 &amp; "'!M" &amp; ROWS!M130)-MEMORY!M130*1000))/(MEMORY!M130*1000), "")</f>
        <v/>
      </c>
      <c r="N130" s="2" t="str">
        <f ca="1">_xlfn.IFNA(MAX(ABS(INDIRECT("'" &amp; N$2 &amp; "'!E" &amp; ROWS!N130)-MEMORY!N130*1000), ABS(INDIRECT("'" &amp; N$2 &amp; "'!I" &amp; ROWS!N130)-MEMORY!N130*1000), ABS(INDIRECT("'" &amp; N$2 &amp; "'!M" &amp; ROWS!N130)-MEMORY!N130*1000))/(MEMORY!N130*1000), "")</f>
        <v/>
      </c>
      <c r="O130" s="2" t="str">
        <f ca="1">_xlfn.IFNA(MAX(ABS(INDIRECT("'" &amp; O$2 &amp; "'!E" &amp; ROWS!O130)-MEMORY!O130*1000), ABS(INDIRECT("'" &amp; O$2 &amp; "'!I" &amp; ROWS!O130)-MEMORY!O130*1000), ABS(INDIRECT("'" &amp; O$2 &amp; "'!M" &amp; ROWS!O130)-MEMORY!O130*1000))/(MEMORY!O130*1000), "")</f>
        <v/>
      </c>
      <c r="P130" s="2" t="str">
        <f ca="1">_xlfn.IFNA(MAX(ABS(INDIRECT("'" &amp; P$2 &amp; "'!E" &amp; ROWS!P130)-MEMORY!P130*1000), ABS(INDIRECT("'" &amp; P$2 &amp; "'!I" &amp; ROWS!P130)-MEMORY!P130*1000), ABS(INDIRECT("'" &amp; P$2 &amp; "'!M" &amp; ROWS!P130)-MEMORY!P130*1000))/(MEMORY!P130*1000), "")</f>
        <v/>
      </c>
      <c r="Q130" s="2" t="str">
        <f ca="1">_xlfn.IFNA(MAX(ABS(INDIRECT("'" &amp; Q$2 &amp; "'!E" &amp; ROWS!Q130)-MEMORY!Q130*1000), ABS(INDIRECT("'" &amp; Q$2 &amp; "'!I" &amp; ROWS!Q130)-MEMORY!Q130*1000), ABS(INDIRECT("'" &amp; Q$2 &amp; "'!M" &amp; ROWS!Q130)-MEMORY!Q130*1000))/(MEMORY!Q130*1000), "")</f>
        <v/>
      </c>
      <c r="R130" s="2">
        <f ca="1">_xlfn.IFNA(MAX(ABS(INDIRECT("'" &amp; R$2 &amp; "'!E" &amp; ROWS!R130)-MEMORY!R130*1000), ABS(INDIRECT("'" &amp; R$2 &amp; "'!I" &amp; ROWS!R130)-MEMORY!R130*1000), ABS(INDIRECT("'" &amp; R$2 &amp; "'!M" &amp; ROWS!R130)-MEMORY!R130*1000))/(MEMORY!R130*1000), "")</f>
        <v>0</v>
      </c>
      <c r="S130" s="2">
        <f ca="1">_xlfn.IFNA(MAX(ABS(INDIRECT("'" &amp; S$2 &amp; "'!E" &amp; ROWS!S130)-MEMORY!S130*1000), ABS(INDIRECT("'" &amp; S$2 &amp; "'!I" &amp; ROWS!S130)-MEMORY!S130*1000), ABS(INDIRECT("'" &amp; S$2 &amp; "'!M" &amp; ROWS!S130)-MEMORY!S130*1000))/(MEMORY!S130*1000), "")</f>
        <v>0</v>
      </c>
      <c r="T130" s="2">
        <f ca="1">_xlfn.IFNA(MAX(ABS(INDIRECT("'" &amp; T$2 &amp; "'!E" &amp; ROWS!T130)-MEMORY!T130*1000), ABS(INDIRECT("'" &amp; T$2 &amp; "'!I" &amp; ROWS!T130)-MEMORY!T130*1000), ABS(INDIRECT("'" &amp; T$2 &amp; "'!M" &amp; ROWS!T130)-MEMORY!T130*1000))/(MEMORY!T130*1000), "")</f>
        <v>0</v>
      </c>
      <c r="U130" s="2" t="str">
        <f ca="1">_xlfn.IFNA(MAX(ABS(INDIRECT("'" &amp; U$2 &amp; "'!E" &amp; ROWS!U130)-MEMORY!U130*1000), ABS(INDIRECT("'" &amp; U$2 &amp; "'!I" &amp; ROWS!U130)-MEMORY!U130*1000), ABS(INDIRECT("'" &amp; U$2 &amp; "'!M" &amp; ROWS!U130)-MEMORY!U130*1000))/(MEMORY!U130*1000), "")</f>
        <v/>
      </c>
      <c r="V130" s="2" t="str">
        <f ca="1">_xlfn.IFNA(MAX(ABS(INDIRECT("'" &amp; V$2 &amp; "'!E" &amp; ROWS!V130)-MEMORY!V130*1000), ABS(INDIRECT("'" &amp; V$2 &amp; "'!I" &amp; ROWS!V130)-MEMORY!V130*1000), ABS(INDIRECT("'" &amp; V$2 &amp; "'!M" &amp; ROWS!V130)-MEMORY!V130*1000))/(MEMORY!V130*1000), "")</f>
        <v/>
      </c>
      <c r="W130" s="2" t="str">
        <f ca="1">_xlfn.IFNA(MAX(ABS(INDIRECT("'" &amp; W$2 &amp; "'!E" &amp; ROWS!W130)-MEMORY!W130*1000), ABS(INDIRECT("'" &amp; W$2 &amp; "'!I" &amp; ROWS!W130)-MEMORY!W130*1000), ABS(INDIRECT("'" &amp; W$2 &amp; "'!M" &amp; ROWS!W130)-MEMORY!W130*1000))/(MEMORY!W130*1000), "")</f>
        <v/>
      </c>
      <c r="X130" s="2" t="str">
        <f ca="1">_xlfn.IFNA(MAX(ABS(INDIRECT("'" &amp; X$2 &amp; "'!E" &amp; ROWS!X130)-MEMORY!X130*1000), ABS(INDIRECT("'" &amp; X$2 &amp; "'!I" &amp; ROWS!X130)-MEMORY!X130*1000), ABS(INDIRECT("'" &amp; X$2 &amp; "'!M" &amp; ROWS!X130)-MEMORY!X130*1000))/(MEMORY!X130*1000), "")</f>
        <v/>
      </c>
      <c r="Y130" s="2" t="str">
        <f ca="1">_xlfn.IFNA(MAX(ABS(INDIRECT("'" &amp; Y$2 &amp; "'!E" &amp; ROWS!Y130)-MEMORY!Y130*1000), ABS(INDIRECT("'" &amp; Y$2 &amp; "'!I" &amp; ROWS!Y130)-MEMORY!Y130*1000), ABS(INDIRECT("'" &amp; Y$2 &amp; "'!M" &amp; ROWS!Y130)-MEMORY!Y130*1000))/(MEMORY!Y130*1000), "")</f>
        <v/>
      </c>
    </row>
    <row r="131" spans="1:29" x14ac:dyDescent="0.25">
      <c r="A131" t="str">
        <f>METRICS!A130</f>
        <v>vector-stdlib</v>
      </c>
      <c r="B131" s="2">
        <f ca="1">_xlfn.IFNA(MAX(ABS(INDIRECT("'" &amp; B$2 &amp; "'!E" &amp; ROWS!B131)-MEMORY!B131*1000), ABS(INDIRECT("'" &amp; B$2 &amp; "'!I" &amp; ROWS!B131)-MEMORY!B131*1000), ABS(INDIRECT("'" &amp; B$2 &amp; "'!M" &amp; ROWS!B131)-MEMORY!B131*1000))/(MEMORY!B131*1000), "")</f>
        <v>0</v>
      </c>
      <c r="C131" s="2">
        <f ca="1">_xlfn.IFNA(MAX(ABS(INDIRECT("'" &amp; C$2 &amp; "'!E" &amp; ROWS!C131)-MEMORY!C131*1000), ABS(INDIRECT("'" &amp; C$2 &amp; "'!I" &amp; ROWS!C131)-MEMORY!C131*1000), ABS(INDIRECT("'" &amp; C$2 &amp; "'!M" &amp; ROWS!C131)-MEMORY!C131*1000))/(MEMORY!C131*1000), "")</f>
        <v>0</v>
      </c>
      <c r="D131" s="2">
        <f ca="1">_xlfn.IFNA(MAX(ABS(INDIRECT("'" &amp; D$2 &amp; "'!E" &amp; ROWS!D131)-MEMORY!D131*1000), ABS(INDIRECT("'" &amp; D$2 &amp; "'!I" &amp; ROWS!D131)-MEMORY!D131*1000), ABS(INDIRECT("'" &amp; D$2 &amp; "'!M" &amp; ROWS!D131)-MEMORY!D131*1000))/(MEMORY!D131*1000), "")</f>
        <v>0</v>
      </c>
      <c r="E131" s="2">
        <f ca="1">_xlfn.IFNA(MAX(ABS(INDIRECT("'" &amp; E$2 &amp; "'!E" &amp; ROWS!E131)-MEMORY!E131*1000), ABS(INDIRECT("'" &amp; E$2 &amp; "'!I" &amp; ROWS!E131)-MEMORY!E131*1000), ABS(INDIRECT("'" &amp; E$2 &amp; "'!M" &amp; ROWS!E131)-MEMORY!E131*1000))/(MEMORY!E131*1000), "")</f>
        <v>0</v>
      </c>
      <c r="F131" s="2">
        <f ca="1">_xlfn.IFNA(MAX(ABS(INDIRECT("'" &amp; F$2 &amp; "'!E" &amp; ROWS!F131)-MEMORY!F131*1000), ABS(INDIRECT("'" &amp; F$2 &amp; "'!I" &amp; ROWS!F131)-MEMORY!F131*1000), ABS(INDIRECT("'" &amp; F$2 &amp; "'!M" &amp; ROWS!F131)-MEMORY!F131*1000))/(MEMORY!F131*1000), "")</f>
        <v>0</v>
      </c>
      <c r="G131" s="2">
        <f ca="1">_xlfn.IFNA(MAX(ABS(INDIRECT("'" &amp; G$2 &amp; "'!E" &amp; ROWS!G131)-MEMORY!G131*1000), ABS(INDIRECT("'" &amp; G$2 &amp; "'!I" &amp; ROWS!G131)-MEMORY!G131*1000), ABS(INDIRECT("'" &amp; G$2 &amp; "'!M" &amp; ROWS!G131)-MEMORY!G131*1000))/(MEMORY!G131*1000), "")</f>
        <v>0</v>
      </c>
      <c r="H131" s="2">
        <f ca="1">_xlfn.IFNA(MAX(ABS(INDIRECT("'" &amp; H$2 &amp; "'!E" &amp; ROWS!H131)-MEMORY!H131*1000), ABS(INDIRECT("'" &amp; H$2 &amp; "'!I" &amp; ROWS!H131)-MEMORY!H131*1000), ABS(INDIRECT("'" &amp; H$2 &amp; "'!M" &amp; ROWS!H131)-MEMORY!H131*1000))/(MEMORY!H131*1000), "")</f>
        <v>0</v>
      </c>
      <c r="I131" s="2">
        <f ca="1">_xlfn.IFNA(MAX(ABS(INDIRECT("'" &amp; I$2 &amp; "'!E" &amp; ROWS!I131)-MEMORY!I131*1000), ABS(INDIRECT("'" &amp; I$2 &amp; "'!I" &amp; ROWS!I131)-MEMORY!I131*1000), ABS(INDIRECT("'" &amp; I$2 &amp; "'!M" &amp; ROWS!I131)-MEMORY!I131*1000))/(MEMORY!I131*1000), "")</f>
        <v>0</v>
      </c>
      <c r="J131" s="2">
        <f ca="1">_xlfn.IFNA(MAX(ABS(INDIRECT("'" &amp; J$2 &amp; "'!E" &amp; ROWS!J131)-MEMORY!J131*1000), ABS(INDIRECT("'" &amp; J$2 &amp; "'!I" &amp; ROWS!J131)-MEMORY!J131*1000), ABS(INDIRECT("'" &amp; J$2 &amp; "'!M" &amp; ROWS!J131)-MEMORY!J131*1000))/(MEMORY!J131*1000), "")</f>
        <v>5.0618265962831734E-4</v>
      </c>
      <c r="K131" s="2">
        <f ca="1">_xlfn.IFNA(MAX(ABS(INDIRECT("'" &amp; K$2 &amp; "'!E" &amp; ROWS!K131)-MEMORY!K131*1000), ABS(INDIRECT("'" &amp; K$2 &amp; "'!I" &amp; ROWS!K131)-MEMORY!K131*1000), ABS(INDIRECT("'" &amp; K$2 &amp; "'!M" &amp; ROWS!K131)-MEMORY!K131*1000))/(MEMORY!K131*1000), "")</f>
        <v>0</v>
      </c>
      <c r="L131" s="2">
        <f ca="1">_xlfn.IFNA(MAX(ABS(INDIRECT("'" &amp; L$2 &amp; "'!E" &amp; ROWS!L131)-MEMORY!L131*1000), ABS(INDIRECT("'" &amp; L$2 &amp; "'!I" &amp; ROWS!L131)-MEMORY!L131*1000), ABS(INDIRECT("'" &amp; L$2 &amp; "'!M" &amp; ROWS!L131)-MEMORY!L131*1000))/(MEMORY!L131*1000), "")</f>
        <v>0</v>
      </c>
      <c r="M131" s="2">
        <f ca="1">_xlfn.IFNA(MAX(ABS(INDIRECT("'" &amp; M$2 &amp; "'!E" &amp; ROWS!M131)-MEMORY!M131*1000), ABS(INDIRECT("'" &amp; M$2 &amp; "'!I" &amp; ROWS!M131)-MEMORY!M131*1000), ABS(INDIRECT("'" &amp; M$2 &amp; "'!M" &amp; ROWS!M131)-MEMORY!M131*1000))/(MEMORY!M131*1000), "")</f>
        <v>0</v>
      </c>
      <c r="N131" s="2">
        <f ca="1">_xlfn.IFNA(MAX(ABS(INDIRECT("'" &amp; N$2 &amp; "'!E" &amp; ROWS!N131)-MEMORY!N131*1000), ABS(INDIRECT("'" &amp; N$2 &amp; "'!I" &amp; ROWS!N131)-MEMORY!N131*1000), ABS(INDIRECT("'" &amp; N$2 &amp; "'!M" &amp; ROWS!N131)-MEMORY!N131*1000))/(MEMORY!N131*1000), "")</f>
        <v>0</v>
      </c>
      <c r="O131" s="2">
        <f ca="1">_xlfn.IFNA(MAX(ABS(INDIRECT("'" &amp; O$2 &amp; "'!E" &amp; ROWS!O131)-MEMORY!O131*1000), ABS(INDIRECT("'" &amp; O$2 &amp; "'!I" &amp; ROWS!O131)-MEMORY!O131*1000), ABS(INDIRECT("'" &amp; O$2 &amp; "'!M" &amp; ROWS!O131)-MEMORY!O131*1000))/(MEMORY!O131*1000), "")</f>
        <v>0</v>
      </c>
      <c r="P131" s="2">
        <f ca="1">_xlfn.IFNA(MAX(ABS(INDIRECT("'" &amp; P$2 &amp; "'!E" &amp; ROWS!P131)-MEMORY!P131*1000), ABS(INDIRECT("'" &amp; P$2 &amp; "'!I" &amp; ROWS!P131)-MEMORY!P131*1000), ABS(INDIRECT("'" &amp; P$2 &amp; "'!M" &amp; ROWS!P131)-MEMORY!P131*1000))/(MEMORY!P131*1000), "")</f>
        <v>0</v>
      </c>
      <c r="Q131" s="2">
        <f ca="1">_xlfn.IFNA(MAX(ABS(INDIRECT("'" &amp; Q$2 &amp; "'!E" &amp; ROWS!Q131)-MEMORY!Q131*1000), ABS(INDIRECT("'" &amp; Q$2 &amp; "'!I" &amp; ROWS!Q131)-MEMORY!Q131*1000), ABS(INDIRECT("'" &amp; Q$2 &amp; "'!M" &amp; ROWS!Q131)-MEMORY!Q131*1000))/(MEMORY!Q131*1000), "")</f>
        <v>0</v>
      </c>
      <c r="R131" s="2">
        <f ca="1">_xlfn.IFNA(MAX(ABS(INDIRECT("'" &amp; R$2 &amp; "'!E" &amp; ROWS!R131)-MEMORY!R131*1000), ABS(INDIRECT("'" &amp; R$2 &amp; "'!I" &amp; ROWS!R131)-MEMORY!R131*1000), ABS(INDIRECT("'" &amp; R$2 &amp; "'!M" &amp; ROWS!R131)-MEMORY!R131*1000))/(MEMORY!R131*1000), "")</f>
        <v>1.1554015020219526E-3</v>
      </c>
      <c r="S131" s="2">
        <f ca="1">_xlfn.IFNA(MAX(ABS(INDIRECT("'" &amp; S$2 &amp; "'!E" &amp; ROWS!S131)-MEMORY!S131*1000), ABS(INDIRECT("'" &amp; S$2 &amp; "'!I" &amp; ROWS!S131)-MEMORY!S131*1000), ABS(INDIRECT("'" &amp; S$2 &amp; "'!M" &amp; ROWS!S131)-MEMORY!S131*1000))/(MEMORY!S131*1000), "")</f>
        <v>0</v>
      </c>
      <c r="T131" s="2">
        <f ca="1">_xlfn.IFNA(MAX(ABS(INDIRECT("'" &amp; T$2 &amp; "'!E" &amp; ROWS!T131)-MEMORY!T131*1000), ABS(INDIRECT("'" &amp; T$2 &amp; "'!I" &amp; ROWS!T131)-MEMORY!T131*1000), ABS(INDIRECT("'" &amp; T$2 &amp; "'!M" &amp; ROWS!T131)-MEMORY!T131*1000))/(MEMORY!T131*1000), "")</f>
        <v>0</v>
      </c>
      <c r="U131" s="2">
        <f ca="1">_xlfn.IFNA(MAX(ABS(INDIRECT("'" &amp; U$2 &amp; "'!E" &amp; ROWS!U131)-MEMORY!U131*1000), ABS(INDIRECT("'" &amp; U$2 &amp; "'!I" &amp; ROWS!U131)-MEMORY!U131*1000), ABS(INDIRECT("'" &amp; U$2 &amp; "'!M" &amp; ROWS!U131)-MEMORY!U131*1000))/(MEMORY!U131*1000), "")</f>
        <v>0</v>
      </c>
      <c r="V131" s="2">
        <f ca="1">_xlfn.IFNA(MAX(ABS(INDIRECT("'" &amp; V$2 &amp; "'!E" &amp; ROWS!V131)-MEMORY!V131*1000), ABS(INDIRECT("'" &amp; V$2 &amp; "'!I" &amp; ROWS!V131)-MEMORY!V131*1000), ABS(INDIRECT("'" &amp; V$2 &amp; "'!M" &amp; ROWS!V131)-MEMORY!V131*1000))/(MEMORY!V131*1000), "")</f>
        <v>0</v>
      </c>
      <c r="W131" s="2">
        <f ca="1">_xlfn.IFNA(MAX(ABS(INDIRECT("'" &amp; W$2 &amp; "'!E" &amp; ROWS!W131)-MEMORY!W131*1000), ABS(INDIRECT("'" &amp; W$2 &amp; "'!I" &amp; ROWS!W131)-MEMORY!W131*1000), ABS(INDIRECT("'" &amp; W$2 &amp; "'!M" &amp; ROWS!W131)-MEMORY!W131*1000))/(MEMORY!W131*1000), "")</f>
        <v>0</v>
      </c>
      <c r="X131" s="2">
        <f ca="1">_xlfn.IFNA(MAX(ABS(INDIRECT("'" &amp; X$2 &amp; "'!E" &amp; ROWS!X131)-MEMORY!X131*1000), ABS(INDIRECT("'" &amp; X$2 &amp; "'!I" &amp; ROWS!X131)-MEMORY!X131*1000), ABS(INDIRECT("'" &amp; X$2 &amp; "'!M" &amp; ROWS!X131)-MEMORY!X131*1000))/(MEMORY!X131*1000), "")</f>
        <v>0</v>
      </c>
      <c r="Y131" s="2">
        <f ca="1">_xlfn.IFNA(MAX(ABS(INDIRECT("'" &amp; Y$2 &amp; "'!E" &amp; ROWS!Y131)-MEMORY!Y131*1000), ABS(INDIRECT("'" &amp; Y$2 &amp; "'!I" &amp; ROWS!Y131)-MEMORY!Y131*1000), ABS(INDIRECT("'" &amp; Y$2 &amp; "'!M" &amp; ROWS!Y131)-MEMORY!Y131*1000))/(MEMORY!Y131*1000), "")</f>
        <v>0</v>
      </c>
    </row>
    <row r="132" spans="1:29" x14ac:dyDescent="0.25">
      <c r="A132" t="str">
        <f>METRICS!A131</f>
        <v>glm</v>
      </c>
      <c r="B132" s="2">
        <f ca="1">_xlfn.IFNA(MAX(ABS(INDIRECT("'" &amp; B$2 &amp; "'!E" &amp; ROWS!B132)-MEMORY!B132*1000), ABS(INDIRECT("'" &amp; B$2 &amp; "'!I" &amp; ROWS!B132)-MEMORY!B132*1000), ABS(INDIRECT("'" &amp; B$2 &amp; "'!M" &amp; ROWS!B132)-MEMORY!B132*1000))/(MEMORY!B132*1000), "")</f>
        <v>1.9395954558049321E-3</v>
      </c>
      <c r="C132" s="2">
        <f ca="1">_xlfn.IFNA(MAX(ABS(INDIRECT("'" &amp; C$2 &amp; "'!E" &amp; ROWS!C132)-MEMORY!C132*1000), ABS(INDIRECT("'" &amp; C$2 &amp; "'!I" &amp; ROWS!C132)-MEMORY!C132*1000), ABS(INDIRECT("'" &amp; C$2 &amp; "'!M" &amp; ROWS!C132)-MEMORY!C132*1000))/(MEMORY!C132*1000), "")</f>
        <v>0</v>
      </c>
      <c r="D132" s="2">
        <f ca="1">_xlfn.IFNA(MAX(ABS(INDIRECT("'" &amp; D$2 &amp; "'!E" &amp; ROWS!D132)-MEMORY!D132*1000), ABS(INDIRECT("'" &amp; D$2 &amp; "'!I" &amp; ROWS!D132)-MEMORY!D132*1000), ABS(INDIRECT("'" &amp; D$2 &amp; "'!M" &amp; ROWS!D132)-MEMORY!D132*1000))/(MEMORY!D132*1000), "")</f>
        <v>0</v>
      </c>
      <c r="E132" s="2">
        <f ca="1">_xlfn.IFNA(MAX(ABS(INDIRECT("'" &amp; E$2 &amp; "'!E" &amp; ROWS!E132)-MEMORY!E132*1000), ABS(INDIRECT("'" &amp; E$2 &amp; "'!I" &amp; ROWS!E132)-MEMORY!E132*1000), ABS(INDIRECT("'" &amp; E$2 &amp; "'!M" &amp; ROWS!E132)-MEMORY!E132*1000))/(MEMORY!E132*1000), "")</f>
        <v>0</v>
      </c>
      <c r="F132" s="2">
        <f ca="1">_xlfn.IFNA(MAX(ABS(INDIRECT("'" &amp; F$2 &amp; "'!E" &amp; ROWS!F132)-MEMORY!F132*1000), ABS(INDIRECT("'" &amp; F$2 &amp; "'!I" &amp; ROWS!F132)-MEMORY!F132*1000), ABS(INDIRECT("'" &amp; F$2 &amp; "'!M" &amp; ROWS!F132)-MEMORY!F132*1000))/(MEMORY!F132*1000), "")</f>
        <v>0</v>
      </c>
      <c r="G132" s="2">
        <f ca="1">_xlfn.IFNA(MAX(ABS(INDIRECT("'" &amp; G$2 &amp; "'!E" &amp; ROWS!G132)-MEMORY!G132*1000), ABS(INDIRECT("'" &amp; G$2 &amp; "'!I" &amp; ROWS!G132)-MEMORY!G132*1000), ABS(INDIRECT("'" &amp; G$2 &amp; "'!M" &amp; ROWS!G132)-MEMORY!G132*1000))/(MEMORY!G132*1000), "")</f>
        <v>0</v>
      </c>
      <c r="H132" s="2">
        <f ca="1">_xlfn.IFNA(MAX(ABS(INDIRECT("'" &amp; H$2 &amp; "'!E" &amp; ROWS!H132)-MEMORY!H132*1000), ABS(INDIRECT("'" &amp; H$2 &amp; "'!I" &amp; ROWS!H132)-MEMORY!H132*1000), ABS(INDIRECT("'" &amp; H$2 &amp; "'!M" &amp; ROWS!H132)-MEMORY!H132*1000))/(MEMORY!H132*1000), "")</f>
        <v>0</v>
      </c>
      <c r="I132" s="2" t="str">
        <f ca="1">_xlfn.IFNA(MAX(ABS(INDIRECT("'" &amp; I$2 &amp; "'!E" &amp; ROWS!I132)-MEMORY!I132*1000), ABS(INDIRECT("'" &amp; I$2 &amp; "'!I" &amp; ROWS!I132)-MEMORY!I132*1000), ABS(INDIRECT("'" &amp; I$2 &amp; "'!M" &amp; ROWS!I132)-MEMORY!I132*1000))/(MEMORY!I132*1000), "")</f>
        <v/>
      </c>
      <c r="J132" s="2">
        <f ca="1">_xlfn.IFNA(MAX(ABS(INDIRECT("'" &amp; J$2 &amp; "'!E" &amp; ROWS!J132)-MEMORY!J132*1000), ABS(INDIRECT("'" &amp; J$2 &amp; "'!I" &amp; ROWS!J132)-MEMORY!J132*1000), ABS(INDIRECT("'" &amp; J$2 &amp; "'!M" &amp; ROWS!J132)-MEMORY!J132*1000))/(MEMORY!J132*1000), "")</f>
        <v>0</v>
      </c>
      <c r="K132" s="2">
        <f ca="1">_xlfn.IFNA(MAX(ABS(INDIRECT("'" &amp; K$2 &amp; "'!E" &amp; ROWS!K132)-MEMORY!K132*1000), ABS(INDIRECT("'" &amp; K$2 &amp; "'!I" &amp; ROWS!K132)-MEMORY!K132*1000), ABS(INDIRECT("'" &amp; K$2 &amp; "'!M" &amp; ROWS!K132)-MEMORY!K132*1000))/(MEMORY!K132*1000), "")</f>
        <v>0</v>
      </c>
      <c r="L132" s="2">
        <f ca="1">_xlfn.IFNA(MAX(ABS(INDIRECT("'" &amp; L$2 &amp; "'!E" &amp; ROWS!L132)-MEMORY!L132*1000), ABS(INDIRECT("'" &amp; L$2 &amp; "'!I" &amp; ROWS!L132)-MEMORY!L132*1000), ABS(INDIRECT("'" &amp; L$2 &amp; "'!M" &amp; ROWS!L132)-MEMORY!L132*1000))/(MEMORY!L132*1000), "")</f>
        <v>0</v>
      </c>
      <c r="M132" s="2">
        <f ca="1">_xlfn.IFNA(MAX(ABS(INDIRECT("'" &amp; M$2 &amp; "'!E" &amp; ROWS!M132)-MEMORY!M132*1000), ABS(INDIRECT("'" &amp; M$2 &amp; "'!I" &amp; ROWS!M132)-MEMORY!M132*1000), ABS(INDIRECT("'" &amp; M$2 &amp; "'!M" &amp; ROWS!M132)-MEMORY!M132*1000))/(MEMORY!M132*1000), "")</f>
        <v>1.8705574261129816E-4</v>
      </c>
      <c r="N132" s="2">
        <f ca="1">_xlfn.IFNA(MAX(ABS(INDIRECT("'" &amp; N$2 &amp; "'!E" &amp; ROWS!N132)-MEMORY!N132*1000), ABS(INDIRECT("'" &amp; N$2 &amp; "'!I" &amp; ROWS!N132)-MEMORY!N132*1000), ABS(INDIRECT("'" &amp; N$2 &amp; "'!M" &amp; ROWS!N132)-MEMORY!N132*1000))/(MEMORY!N132*1000), "")</f>
        <v>3.0066710513952833E-3</v>
      </c>
      <c r="O132" s="2">
        <f ca="1">_xlfn.IFNA(MAX(ABS(INDIRECT("'" &amp; O$2 &amp; "'!E" &amp; ROWS!O132)-MEMORY!O132*1000), ABS(INDIRECT("'" &amp; O$2 &amp; "'!I" &amp; ROWS!O132)-MEMORY!O132*1000), ABS(INDIRECT("'" &amp; O$2 &amp; "'!M" &amp; ROWS!O132)-MEMORY!O132*1000))/(MEMORY!O132*1000), "")</f>
        <v>0</v>
      </c>
      <c r="P132" s="2">
        <f ca="1">_xlfn.IFNA(MAX(ABS(INDIRECT("'" &amp; P$2 &amp; "'!E" &amp; ROWS!P132)-MEMORY!P132*1000), ABS(INDIRECT("'" &amp; P$2 &amp; "'!I" &amp; ROWS!P132)-MEMORY!P132*1000), ABS(INDIRECT("'" &amp; P$2 &amp; "'!M" &amp; ROWS!P132)-MEMORY!P132*1000))/(MEMORY!P132*1000), "")</f>
        <v>0</v>
      </c>
      <c r="Q132" s="2">
        <f ca="1">_xlfn.IFNA(MAX(ABS(INDIRECT("'" &amp; Q$2 &amp; "'!E" &amp; ROWS!Q132)-MEMORY!Q132*1000), ABS(INDIRECT("'" &amp; Q$2 &amp; "'!I" &amp; ROWS!Q132)-MEMORY!Q132*1000), ABS(INDIRECT("'" &amp; Q$2 &amp; "'!M" &amp; ROWS!Q132)-MEMORY!Q132*1000))/(MEMORY!Q132*1000), "")</f>
        <v>0</v>
      </c>
      <c r="R132" s="2">
        <f ca="1">_xlfn.IFNA(MAX(ABS(INDIRECT("'" &amp; R$2 &amp; "'!E" &amp; ROWS!R132)-MEMORY!R132*1000), ABS(INDIRECT("'" &amp; R$2 &amp; "'!I" &amp; ROWS!R132)-MEMORY!R132*1000), ABS(INDIRECT("'" &amp; R$2 &amp; "'!M" &amp; ROWS!R132)-MEMORY!R132*1000))/(MEMORY!R132*1000), "")</f>
        <v>0</v>
      </c>
      <c r="S132" s="2">
        <f ca="1">_xlfn.IFNA(MAX(ABS(INDIRECT("'" &amp; S$2 &amp; "'!E" &amp; ROWS!S132)-MEMORY!S132*1000), ABS(INDIRECT("'" &amp; S$2 &amp; "'!I" &amp; ROWS!S132)-MEMORY!S132*1000), ABS(INDIRECT("'" &amp; S$2 &amp; "'!M" &amp; ROWS!S132)-MEMORY!S132*1000))/(MEMORY!S132*1000), "")</f>
        <v>0</v>
      </c>
      <c r="T132" s="2">
        <f ca="1">_xlfn.IFNA(MAX(ABS(INDIRECT("'" &amp; T$2 &amp; "'!E" &amp; ROWS!T132)-MEMORY!T132*1000), ABS(INDIRECT("'" &amp; T$2 &amp; "'!I" &amp; ROWS!T132)-MEMORY!T132*1000), ABS(INDIRECT("'" &amp; T$2 &amp; "'!M" &amp; ROWS!T132)-MEMORY!T132*1000))/(MEMORY!T132*1000), "")</f>
        <v>0</v>
      </c>
      <c r="U132" s="2">
        <f ca="1">_xlfn.IFNA(MAX(ABS(INDIRECT("'" &amp; U$2 &amp; "'!E" &amp; ROWS!U132)-MEMORY!U132*1000), ABS(INDIRECT("'" &amp; U$2 &amp; "'!I" &amp; ROWS!U132)-MEMORY!U132*1000), ABS(INDIRECT("'" &amp; U$2 &amp; "'!M" &amp; ROWS!U132)-MEMORY!U132*1000))/(MEMORY!U132*1000), "")</f>
        <v>0</v>
      </c>
      <c r="V132" s="2">
        <f ca="1">_xlfn.IFNA(MAX(ABS(INDIRECT("'" &amp; V$2 &amp; "'!E" &amp; ROWS!V132)-MEMORY!V132*1000), ABS(INDIRECT("'" &amp; V$2 &amp; "'!I" &amp; ROWS!V132)-MEMORY!V132*1000), ABS(INDIRECT("'" &amp; V$2 &amp; "'!M" &amp; ROWS!V132)-MEMORY!V132*1000))/(MEMORY!V132*1000), "")</f>
        <v>9.4117647058823535E-5</v>
      </c>
      <c r="W132" s="2">
        <f ca="1">_xlfn.IFNA(MAX(ABS(INDIRECT("'" &amp; W$2 &amp; "'!E" &amp; ROWS!W132)-MEMORY!W132*1000), ABS(INDIRECT("'" &amp; W$2 &amp; "'!I" &amp; ROWS!W132)-MEMORY!W132*1000), ABS(INDIRECT("'" &amp; W$2 &amp; "'!M" &amp; ROWS!W132)-MEMORY!W132*1000))/(MEMORY!W132*1000), "")</f>
        <v>0</v>
      </c>
      <c r="X132" s="2">
        <f ca="1">_xlfn.IFNA(MAX(ABS(INDIRECT("'" &amp; X$2 &amp; "'!E" &amp; ROWS!X132)-MEMORY!X132*1000), ABS(INDIRECT("'" &amp; X$2 &amp; "'!I" &amp; ROWS!X132)-MEMORY!X132*1000), ABS(INDIRECT("'" &amp; X$2 &amp; "'!M" &amp; ROWS!X132)-MEMORY!X132*1000))/(MEMORY!X132*1000), "")</f>
        <v>0</v>
      </c>
      <c r="Y132" s="2">
        <f ca="1">_xlfn.IFNA(MAX(ABS(INDIRECT("'" &amp; Y$2 &amp; "'!E" &amp; ROWS!Y132)-MEMORY!Y132*1000), ABS(INDIRECT("'" &amp; Y$2 &amp; "'!I" &amp; ROWS!Y132)-MEMORY!Y132*1000), ABS(INDIRECT("'" &amp; Y$2 &amp; "'!M" &amp; ROWS!Y132)-MEMORY!Y132*1000))/(MEMORY!Y132*1000), "")</f>
        <v>0</v>
      </c>
    </row>
    <row r="133" spans="1:29" x14ac:dyDescent="0.25">
      <c r="A133" t="str">
        <f>METRICS!A132</f>
        <v>imgui</v>
      </c>
      <c r="B133" s="2">
        <f ca="1">_xlfn.IFNA(MAX(ABS(INDIRECT("'" &amp; B$2 &amp; "'!E" &amp; ROWS!B133)-MEMORY!B133*1000), ABS(INDIRECT("'" &amp; B$2 &amp; "'!I" &amp; ROWS!B133)-MEMORY!B133*1000), ABS(INDIRECT("'" &amp; B$2 &amp; "'!M" &amp; ROWS!B133)-MEMORY!B133*1000))/(MEMORY!B133*1000), "")</f>
        <v>0</v>
      </c>
      <c r="C133" s="2">
        <f ca="1">_xlfn.IFNA(MAX(ABS(INDIRECT("'" &amp; C$2 &amp; "'!E" &amp; ROWS!C133)-MEMORY!C133*1000), ABS(INDIRECT("'" &amp; C$2 &amp; "'!I" &amp; ROWS!C133)-MEMORY!C133*1000), ABS(INDIRECT("'" &amp; C$2 &amp; "'!M" &amp; ROWS!C133)-MEMORY!C133*1000))/(MEMORY!C133*1000), "")</f>
        <v>0</v>
      </c>
      <c r="D133" s="2">
        <f ca="1">_xlfn.IFNA(MAX(ABS(INDIRECT("'" &amp; D$2 &amp; "'!E" &amp; ROWS!D133)-MEMORY!D133*1000), ABS(INDIRECT("'" &amp; D$2 &amp; "'!I" &amp; ROWS!D133)-MEMORY!D133*1000), ABS(INDIRECT("'" &amp; D$2 &amp; "'!M" &amp; ROWS!D133)-MEMORY!D133*1000))/(MEMORY!D133*1000), "")</f>
        <v>0</v>
      </c>
      <c r="E133" s="2" t="str">
        <f ca="1">_xlfn.IFNA(MAX(ABS(INDIRECT("'" &amp; E$2 &amp; "'!E" &amp; ROWS!E133)-MEMORY!E133*1000), ABS(INDIRECT("'" &amp; E$2 &amp; "'!I" &amp; ROWS!E133)-MEMORY!E133*1000), ABS(INDIRECT("'" &amp; E$2 &amp; "'!M" &amp; ROWS!E133)-MEMORY!E133*1000))/(MEMORY!E133*1000), "")</f>
        <v/>
      </c>
      <c r="F133" s="2" t="str">
        <f ca="1">_xlfn.IFNA(MAX(ABS(INDIRECT("'" &amp; F$2 &amp; "'!E" &amp; ROWS!F133)-MEMORY!F133*1000), ABS(INDIRECT("'" &amp; F$2 &amp; "'!I" &amp; ROWS!F133)-MEMORY!F133*1000), ABS(INDIRECT("'" &amp; F$2 &amp; "'!M" &amp; ROWS!F133)-MEMORY!F133*1000))/(MEMORY!F133*1000), "")</f>
        <v/>
      </c>
      <c r="G133" s="2" t="str">
        <f ca="1">_xlfn.IFNA(MAX(ABS(INDIRECT("'" &amp; G$2 &amp; "'!E" &amp; ROWS!G133)-MEMORY!G133*1000), ABS(INDIRECT("'" &amp; G$2 &amp; "'!I" &amp; ROWS!G133)-MEMORY!G133*1000), ABS(INDIRECT("'" &amp; G$2 &amp; "'!M" &amp; ROWS!G133)-MEMORY!G133*1000))/(MEMORY!G133*1000), "")</f>
        <v/>
      </c>
      <c r="H133" s="2">
        <f ca="1">_xlfn.IFNA(MAX(ABS(INDIRECT("'" &amp; H$2 &amp; "'!E" &amp; ROWS!H133)-MEMORY!H133*1000), ABS(INDIRECT("'" &amp; H$2 &amp; "'!I" &amp; ROWS!H133)-MEMORY!H133*1000), ABS(INDIRECT("'" &amp; H$2 &amp; "'!M" &amp; ROWS!H133)-MEMORY!H133*1000))/(MEMORY!H133*1000), "")</f>
        <v>0</v>
      </c>
      <c r="I133" s="2">
        <f ca="1">_xlfn.IFNA(MAX(ABS(INDIRECT("'" &amp; I$2 &amp; "'!E" &amp; ROWS!I133)-MEMORY!I133*1000), ABS(INDIRECT("'" &amp; I$2 &amp; "'!I" &amp; ROWS!I133)-MEMORY!I133*1000), ABS(INDIRECT("'" &amp; I$2 &amp; "'!M" &amp; ROWS!I133)-MEMORY!I133*1000))/(MEMORY!I133*1000), "")</f>
        <v>0</v>
      </c>
      <c r="J133" s="2">
        <f ca="1">_xlfn.IFNA(MAX(ABS(INDIRECT("'" &amp; J$2 &amp; "'!E" &amp; ROWS!J133)-MEMORY!J133*1000), ABS(INDIRECT("'" &amp; J$2 &amp; "'!I" &amp; ROWS!J133)-MEMORY!J133*1000), ABS(INDIRECT("'" &amp; J$2 &amp; "'!M" &amp; ROWS!J133)-MEMORY!J133*1000))/(MEMORY!J133*1000), "")</f>
        <v>0</v>
      </c>
      <c r="K133" s="2">
        <f ca="1">_xlfn.IFNA(MAX(ABS(INDIRECT("'" &amp; K$2 &amp; "'!E" &amp; ROWS!K133)-MEMORY!K133*1000), ABS(INDIRECT("'" &amp; K$2 &amp; "'!I" &amp; ROWS!K133)-MEMORY!K133*1000), ABS(INDIRECT("'" &amp; K$2 &amp; "'!M" &amp; ROWS!K133)-MEMORY!K133*1000))/(MEMORY!K133*1000), "")</f>
        <v>0</v>
      </c>
      <c r="L133" s="2">
        <f ca="1">_xlfn.IFNA(MAX(ABS(INDIRECT("'" &amp; L$2 &amp; "'!E" &amp; ROWS!L133)-MEMORY!L133*1000), ABS(INDIRECT("'" &amp; L$2 &amp; "'!I" &amp; ROWS!L133)-MEMORY!L133*1000), ABS(INDIRECT("'" &amp; L$2 &amp; "'!M" &amp; ROWS!L133)-MEMORY!L133*1000))/(MEMORY!L133*1000), "")</f>
        <v>2.4949698189134808E-2</v>
      </c>
      <c r="M133" s="2" t="str">
        <f ca="1">_xlfn.IFNA(MAX(ABS(INDIRECT("'" &amp; M$2 &amp; "'!E" &amp; ROWS!M133)-MEMORY!M133*1000), ABS(INDIRECT("'" &amp; M$2 &amp; "'!I" &amp; ROWS!M133)-MEMORY!M133*1000), ABS(INDIRECT("'" &amp; M$2 &amp; "'!M" &amp; ROWS!M133)-MEMORY!M133*1000))/(MEMORY!M133*1000), "")</f>
        <v/>
      </c>
      <c r="N133" s="2" t="str">
        <f ca="1">_xlfn.IFNA(MAX(ABS(INDIRECT("'" &amp; N$2 &amp; "'!E" &amp; ROWS!N133)-MEMORY!N133*1000), ABS(INDIRECT("'" &amp; N$2 &amp; "'!I" &amp; ROWS!N133)-MEMORY!N133*1000), ABS(INDIRECT("'" &amp; N$2 &amp; "'!M" &amp; ROWS!N133)-MEMORY!N133*1000))/(MEMORY!N133*1000), "")</f>
        <v/>
      </c>
      <c r="O133" s="2" t="str">
        <f ca="1">_xlfn.IFNA(MAX(ABS(INDIRECT("'" &amp; O$2 &amp; "'!E" &amp; ROWS!O133)-MEMORY!O133*1000), ABS(INDIRECT("'" &amp; O$2 &amp; "'!I" &amp; ROWS!O133)-MEMORY!O133*1000), ABS(INDIRECT("'" &amp; O$2 &amp; "'!M" &amp; ROWS!O133)-MEMORY!O133*1000))/(MEMORY!O133*1000), "")</f>
        <v/>
      </c>
      <c r="P133" s="2">
        <f ca="1">_xlfn.IFNA(MAX(ABS(INDIRECT("'" &amp; P$2 &amp; "'!E" &amp; ROWS!P133)-MEMORY!P133*1000), ABS(INDIRECT("'" &amp; P$2 &amp; "'!I" &amp; ROWS!P133)-MEMORY!P133*1000), ABS(INDIRECT("'" &amp; P$2 &amp; "'!M" &amp; ROWS!P133)-MEMORY!P133*1000))/(MEMORY!P133*1000), "")</f>
        <v>0</v>
      </c>
      <c r="Q133" s="2">
        <f ca="1">_xlfn.IFNA(MAX(ABS(INDIRECT("'" &amp; Q$2 &amp; "'!E" &amp; ROWS!Q133)-MEMORY!Q133*1000), ABS(INDIRECT("'" &amp; Q$2 &amp; "'!I" &amp; ROWS!Q133)-MEMORY!Q133*1000), ABS(INDIRECT("'" &amp; Q$2 &amp; "'!M" &amp; ROWS!Q133)-MEMORY!Q133*1000))/(MEMORY!Q133*1000), "")</f>
        <v>0</v>
      </c>
      <c r="R133" s="2">
        <f ca="1">_xlfn.IFNA(MAX(ABS(INDIRECT("'" &amp; R$2 &amp; "'!E" &amp; ROWS!R133)-MEMORY!R133*1000), ABS(INDIRECT("'" &amp; R$2 &amp; "'!I" &amp; ROWS!R133)-MEMORY!R133*1000), ABS(INDIRECT("'" &amp; R$2 &amp; "'!M" &amp; ROWS!R133)-MEMORY!R133*1000))/(MEMORY!R133*1000), "")</f>
        <v>0</v>
      </c>
      <c r="S133" s="2">
        <f ca="1">_xlfn.IFNA(MAX(ABS(INDIRECT("'" &amp; S$2 &amp; "'!E" &amp; ROWS!S133)-MEMORY!S133*1000), ABS(INDIRECT("'" &amp; S$2 &amp; "'!I" &amp; ROWS!S133)-MEMORY!S133*1000), ABS(INDIRECT("'" &amp; S$2 &amp; "'!M" &amp; ROWS!S133)-MEMORY!S133*1000))/(MEMORY!S133*1000), "")</f>
        <v>0</v>
      </c>
      <c r="T133" s="2">
        <f ca="1">_xlfn.IFNA(MAX(ABS(INDIRECT("'" &amp; T$2 &amp; "'!E" &amp; ROWS!T133)-MEMORY!T133*1000), ABS(INDIRECT("'" &amp; T$2 &amp; "'!I" &amp; ROWS!T133)-MEMORY!T133*1000), ABS(INDIRECT("'" &amp; T$2 &amp; "'!M" &amp; ROWS!T133)-MEMORY!T133*1000))/(MEMORY!T133*1000), "")</f>
        <v>0</v>
      </c>
      <c r="U133" s="2" t="str">
        <f ca="1">_xlfn.IFNA(MAX(ABS(INDIRECT("'" &amp; U$2 &amp; "'!E" &amp; ROWS!U133)-MEMORY!U133*1000), ABS(INDIRECT("'" &amp; U$2 &amp; "'!I" &amp; ROWS!U133)-MEMORY!U133*1000), ABS(INDIRECT("'" &amp; U$2 &amp; "'!M" &amp; ROWS!U133)-MEMORY!U133*1000))/(MEMORY!U133*1000), "")</f>
        <v/>
      </c>
      <c r="V133" s="2" t="str">
        <f ca="1">_xlfn.IFNA(MAX(ABS(INDIRECT("'" &amp; V$2 &amp; "'!E" &amp; ROWS!V133)-MEMORY!V133*1000), ABS(INDIRECT("'" &amp; V$2 &amp; "'!I" &amp; ROWS!V133)-MEMORY!V133*1000), ABS(INDIRECT("'" &amp; V$2 &amp; "'!M" &amp; ROWS!V133)-MEMORY!V133*1000))/(MEMORY!V133*1000), "")</f>
        <v/>
      </c>
      <c r="W133" s="2" t="str">
        <f ca="1">_xlfn.IFNA(MAX(ABS(INDIRECT("'" &amp; W$2 &amp; "'!E" &amp; ROWS!W133)-MEMORY!W133*1000), ABS(INDIRECT("'" &amp; W$2 &amp; "'!I" &amp; ROWS!W133)-MEMORY!W133*1000), ABS(INDIRECT("'" &amp; W$2 &amp; "'!M" &amp; ROWS!W133)-MEMORY!W133*1000))/(MEMORY!W133*1000), "")</f>
        <v/>
      </c>
      <c r="X133" s="2">
        <f ca="1">_xlfn.IFNA(MAX(ABS(INDIRECT("'" &amp; X$2 &amp; "'!E" &amp; ROWS!X133)-MEMORY!X133*1000), ABS(INDIRECT("'" &amp; X$2 &amp; "'!I" &amp; ROWS!X133)-MEMORY!X133*1000), ABS(INDIRECT("'" &amp; X$2 &amp; "'!M" &amp; ROWS!X133)-MEMORY!X133*1000))/(MEMORY!X133*1000), "")</f>
        <v>0</v>
      </c>
      <c r="Y133" s="2">
        <f ca="1">_xlfn.IFNA(MAX(ABS(INDIRECT("'" &amp; Y$2 &amp; "'!E" &amp; ROWS!Y133)-MEMORY!Y133*1000), ABS(INDIRECT("'" &amp; Y$2 &amp; "'!I" &amp; ROWS!Y133)-MEMORY!Y133*1000), ABS(INDIRECT("'" &amp; Y$2 &amp; "'!M" &amp; ROWS!Y133)-MEMORY!Y133*1000))/(MEMORY!Y133*1000), "")</f>
        <v>0</v>
      </c>
    </row>
    <row r="134" spans="1:29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9" x14ac:dyDescent="0.25">
      <c r="A135" s="3" t="s">
        <v>181</v>
      </c>
      <c r="B135" s="2">
        <f ca="1">MAX(B3:B133)</f>
        <v>2.5252525252525255E-3</v>
      </c>
      <c r="C135" s="2">
        <f t="shared" ref="C135:Y135" ca="1" si="0">MAX(C3:C133)</f>
        <v>8.003048780487805E-3</v>
      </c>
      <c r="D135" s="2">
        <f t="shared" ca="1" si="0"/>
        <v>1.4200641319285386E-2</v>
      </c>
      <c r="E135" s="2">
        <f t="shared" ca="1" si="0"/>
        <v>1.2437810945273632E-3</v>
      </c>
      <c r="F135" s="2">
        <f t="shared" ca="1" si="0"/>
        <v>7.3482428115015971E-4</v>
      </c>
      <c r="G135" s="2">
        <f t="shared" ca="1" si="0"/>
        <v>6.2695924764890286E-4</v>
      </c>
      <c r="H135" s="2">
        <f t="shared" ca="1" si="0"/>
        <v>1.4034102869974038E-4</v>
      </c>
      <c r="I135" s="2">
        <f t="shared" ca="1" si="0"/>
        <v>9.4101831624936985E-4</v>
      </c>
      <c r="J135" s="2">
        <f t="shared" ca="1" si="0"/>
        <v>5.597014925373134E-3</v>
      </c>
      <c r="K135" s="2">
        <f t="shared" ca="1" si="0"/>
        <v>3.4770514603616132E-4</v>
      </c>
      <c r="L135" s="2">
        <f t="shared" ca="1" si="0"/>
        <v>2.4949698189134808E-2</v>
      </c>
      <c r="M135" s="2">
        <f t="shared" ca="1" si="0"/>
        <v>9.8670300239627872E-4</v>
      </c>
      <c r="N135" s="2">
        <f t="shared" ca="1" si="0"/>
        <v>3.0066710513952833E-3</v>
      </c>
      <c r="O135" s="2">
        <f t="shared" ca="1" si="0"/>
        <v>2.1199273167777106E-2</v>
      </c>
      <c r="P135" s="2">
        <f t="shared" ca="1" si="0"/>
        <v>4.1911148365465214E-4</v>
      </c>
      <c r="Q135" s="2">
        <f t="shared" ca="1" si="0"/>
        <v>2.6968716289104636E-4</v>
      </c>
      <c r="R135" s="2">
        <f t="shared" ca="1" si="0"/>
        <v>1.1554015020219526E-3</v>
      </c>
      <c r="S135" s="2">
        <f t="shared" ca="1" si="0"/>
        <v>1.976284584980237E-3</v>
      </c>
      <c r="T135" s="2">
        <f t="shared" ca="1" si="0"/>
        <v>8.9285714285714283E-4</v>
      </c>
      <c r="U135" s="2">
        <f t="shared" ca="1" si="0"/>
        <v>4.5356371490280776E-3</v>
      </c>
      <c r="V135" s="2">
        <f t="shared" ca="1" si="0"/>
        <v>2.6776799491694653E-3</v>
      </c>
      <c r="W135" s="2">
        <f t="shared" ca="1" si="0"/>
        <v>3.6285293117133462E-3</v>
      </c>
      <c r="X135" s="2">
        <f t="shared" ca="1" si="0"/>
        <v>4.1893590280687055E-4</v>
      </c>
      <c r="Y135" s="2">
        <f t="shared" ca="1" si="0"/>
        <v>2.6448029621793179E-4</v>
      </c>
      <c r="AA135" s="2">
        <f ca="1">MAX(B3:Y133)</f>
        <v>2.4949698189134808E-2</v>
      </c>
    </row>
    <row r="136" spans="1:29" x14ac:dyDescent="0.25">
      <c r="A136" s="3" t="s">
        <v>186</v>
      </c>
      <c r="B136">
        <f ca="1">COUNTIF(B3:B133, "&gt;0")</f>
        <v>7</v>
      </c>
      <c r="C136">
        <f t="shared" ref="C136:Y136" ca="1" si="1">COUNTIF(C3:C133, "&gt;0")</f>
        <v>10</v>
      </c>
      <c r="D136">
        <f t="shared" ca="1" si="1"/>
        <v>10</v>
      </c>
      <c r="E136">
        <f t="shared" ca="1" si="1"/>
        <v>8</v>
      </c>
      <c r="F136">
        <f t="shared" ca="1" si="1"/>
        <v>21</v>
      </c>
      <c r="G136">
        <f t="shared" ca="1" si="1"/>
        <v>5</v>
      </c>
      <c r="H136">
        <f t="shared" ca="1" si="1"/>
        <v>2</v>
      </c>
      <c r="I136">
        <f t="shared" ca="1" si="1"/>
        <v>4</v>
      </c>
      <c r="J136">
        <f t="shared" ca="1" si="1"/>
        <v>9</v>
      </c>
      <c r="K136">
        <f t="shared" ca="1" si="1"/>
        <v>7</v>
      </c>
      <c r="L136">
        <f t="shared" ca="1" si="1"/>
        <v>7</v>
      </c>
      <c r="M136">
        <f t="shared" ca="1" si="1"/>
        <v>6</v>
      </c>
      <c r="N136">
        <f t="shared" ca="1" si="1"/>
        <v>11</v>
      </c>
      <c r="O136">
        <f t="shared" ca="1" si="1"/>
        <v>8</v>
      </c>
      <c r="P136">
        <f t="shared" ca="1" si="1"/>
        <v>4</v>
      </c>
      <c r="Q136">
        <f t="shared" ca="1" si="1"/>
        <v>4</v>
      </c>
      <c r="R136">
        <f t="shared" ca="1" si="1"/>
        <v>7</v>
      </c>
      <c r="S136">
        <f t="shared" ca="1" si="1"/>
        <v>5</v>
      </c>
      <c r="T136">
        <f t="shared" ca="1" si="1"/>
        <v>7</v>
      </c>
      <c r="U136">
        <f t="shared" ca="1" si="1"/>
        <v>9</v>
      </c>
      <c r="V136">
        <f t="shared" ca="1" si="1"/>
        <v>10</v>
      </c>
      <c r="W136">
        <f t="shared" ca="1" si="1"/>
        <v>5</v>
      </c>
      <c r="X136">
        <f t="shared" ca="1" si="1"/>
        <v>7</v>
      </c>
      <c r="Y136">
        <f t="shared" ca="1" si="1"/>
        <v>1</v>
      </c>
      <c r="AA136">
        <f ca="1">COUNTIF(B3:Y133, "&gt;0")</f>
        <v>174</v>
      </c>
    </row>
    <row r="137" spans="1:29" x14ac:dyDescent="0.25">
      <c r="A137" s="3" t="s">
        <v>187</v>
      </c>
      <c r="B137">
        <f ca="1">COUNTIF(B3:B133,"=0")</f>
        <v>119</v>
      </c>
      <c r="C137">
        <f t="shared" ref="C137:Y137" ca="1" si="2">COUNTIF(C3:C133,"=0")</f>
        <v>114</v>
      </c>
      <c r="D137">
        <f t="shared" ca="1" si="2"/>
        <v>118</v>
      </c>
      <c r="E137">
        <f t="shared" ca="1" si="2"/>
        <v>96</v>
      </c>
      <c r="F137">
        <f t="shared" ca="1" si="2"/>
        <v>81</v>
      </c>
      <c r="G137">
        <f t="shared" ca="1" si="2"/>
        <v>100</v>
      </c>
      <c r="H137">
        <f t="shared" ca="1" si="2"/>
        <v>62</v>
      </c>
      <c r="I137">
        <f t="shared" ca="1" si="2"/>
        <v>58</v>
      </c>
      <c r="J137">
        <f t="shared" ca="1" si="2"/>
        <v>120</v>
      </c>
      <c r="K137">
        <f t="shared" ca="1" si="2"/>
        <v>119</v>
      </c>
      <c r="L137">
        <f t="shared" ca="1" si="2"/>
        <v>122</v>
      </c>
      <c r="M137">
        <f t="shared" ca="1" si="2"/>
        <v>96</v>
      </c>
      <c r="N137">
        <f t="shared" ca="1" si="2"/>
        <v>89</v>
      </c>
      <c r="O137">
        <f t="shared" ca="1" si="2"/>
        <v>94</v>
      </c>
      <c r="P137">
        <f t="shared" ca="1" si="2"/>
        <v>63</v>
      </c>
      <c r="Q137">
        <f t="shared" ca="1" si="2"/>
        <v>62</v>
      </c>
      <c r="R137">
        <f t="shared" ca="1" si="2"/>
        <v>124</v>
      </c>
      <c r="S137">
        <f t="shared" ca="1" si="2"/>
        <v>125</v>
      </c>
      <c r="T137">
        <f t="shared" ca="1" si="2"/>
        <v>124</v>
      </c>
      <c r="U137">
        <f t="shared" ca="1" si="2"/>
        <v>94</v>
      </c>
      <c r="V137">
        <f t="shared" ca="1" si="2"/>
        <v>91</v>
      </c>
      <c r="W137">
        <f t="shared" ca="1" si="2"/>
        <v>98</v>
      </c>
      <c r="X137">
        <f t="shared" ca="1" si="2"/>
        <v>60</v>
      </c>
      <c r="Y137">
        <f t="shared" ca="1" si="2"/>
        <v>65</v>
      </c>
      <c r="AA137">
        <f ca="1">COUNTIF(B3:Y133, "=0")</f>
        <v>2294</v>
      </c>
      <c r="AC137">
        <f ca="1">AA137/(AA136+AA137)</f>
        <v>0.92949756888168555</v>
      </c>
    </row>
  </sheetData>
  <mergeCells count="1">
    <mergeCell ref="B1:Y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3F72-BC0D-4802-905D-0814CCBBAB07}">
  <sheetPr codeName="Sheet30"/>
  <dimension ref="A1:Y133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B106" sqref="B106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148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_xlfn.IFNA(MEDIAN(INDIRECT("'" &amp; B$2 &amp; "'!B" &amp; ROWS!B3),INDIRECT("'" &amp; B$2 &amp; "'!F" &amp; ROWS!B3),INDIRECT("'" &amp; B$2 &amp; "'!J" &amp; ROWS!B3)), "")</f>
        <v>19</v>
      </c>
      <c r="C3" s="2">
        <f ca="1">_xlfn.IFNA(MEDIAN(INDIRECT("'" &amp; C$2 &amp; "'!B" &amp; ROWS!C3),INDIRECT("'" &amp; C$2 &amp; "'!F" &amp; ROWS!C3),INDIRECT("'" &amp; C$2 &amp; "'!J" &amp; ROWS!C3)), "")</f>
        <v>4.22</v>
      </c>
      <c r="D3" s="2">
        <f ca="1">_xlfn.IFNA(MEDIAN(INDIRECT("'" &amp; D$2 &amp; "'!B" &amp; ROWS!D3),INDIRECT("'" &amp; D$2 &amp; "'!F" &amp; ROWS!D3),INDIRECT("'" &amp; D$2 &amp; "'!J" &amp; ROWS!D3)), "")</f>
        <v>3.55</v>
      </c>
      <c r="E3" s="2" t="str">
        <f ca="1">_xlfn.IFNA(MEDIAN(INDIRECT("'" &amp; E$2 &amp; "'!B" &amp; ROWS!E3),INDIRECT("'" &amp; E$2 &amp; "'!F" &amp; ROWS!E3),INDIRECT("'" &amp; E$2 &amp; "'!J" &amp; ROWS!E3)), "")</f>
        <v/>
      </c>
      <c r="F3" s="2" t="str">
        <f ca="1">_xlfn.IFNA(MEDIAN(INDIRECT("'" &amp; F$2 &amp; "'!B" &amp; ROWS!F3),INDIRECT("'" &amp; F$2 &amp; "'!F" &amp; ROWS!F3),INDIRECT("'" &amp; F$2 &amp; "'!J" &amp; ROWS!F3)), "")</f>
        <v/>
      </c>
      <c r="G3" s="2" t="str">
        <f ca="1">_xlfn.IFNA(MEDIAN(INDIRECT("'" &amp; G$2 &amp; "'!B" &amp; ROWS!G3),INDIRECT("'" &amp; G$2 &amp; "'!F" &amp; ROWS!G3),INDIRECT("'" &amp; G$2 &amp; "'!J" &amp; ROWS!G3)), "")</f>
        <v/>
      </c>
      <c r="H3" s="2" t="str">
        <f ca="1">_xlfn.IFNA(MEDIAN(INDIRECT("'" &amp; H$2 &amp; "'!B" &amp; ROWS!H3),INDIRECT("'" &amp; H$2 &amp; "'!F" &amp; ROWS!H3),INDIRECT("'" &amp; H$2 &amp; "'!J" &amp; ROWS!H3)), "")</f>
        <v/>
      </c>
      <c r="I3" s="2" t="str">
        <f ca="1">_xlfn.IFNA(MEDIAN(INDIRECT("'" &amp; I$2 &amp; "'!B" &amp; ROWS!I3),INDIRECT("'" &amp; I$2 &amp; "'!F" &amp; ROWS!I3),INDIRECT("'" &amp; I$2 &amp; "'!J" &amp; ROWS!I3)), "")</f>
        <v/>
      </c>
      <c r="J3" s="2">
        <f ca="1">_xlfn.IFNA(MEDIAN(INDIRECT("'" &amp; J$2 &amp; "'!B" &amp; ROWS!J3),INDIRECT("'" &amp; J$2 &amp; "'!F" &amp; ROWS!J3),INDIRECT("'" &amp; J$2 &amp; "'!J" &amp; ROWS!J3)), "")</f>
        <v>0.9</v>
      </c>
      <c r="K3" s="2">
        <f ca="1">_xlfn.IFNA(MEDIAN(INDIRECT("'" &amp; K$2 &amp; "'!B" &amp; ROWS!K3),INDIRECT("'" &amp; K$2 &amp; "'!F" &amp; ROWS!K3),INDIRECT("'" &amp; K$2 &amp; "'!J" &amp; ROWS!K3)), "")</f>
        <v>0.74</v>
      </c>
      <c r="L3" s="2">
        <f ca="1">_xlfn.IFNA(MEDIAN(INDIRECT("'" &amp; L$2 &amp; "'!B" &amp; ROWS!L3),INDIRECT("'" &amp; L$2 &amp; "'!F" &amp; ROWS!L3),INDIRECT("'" &amp; L$2 &amp; "'!J" &amp; ROWS!L3)), "")</f>
        <v>0.65</v>
      </c>
      <c r="M3" s="2" t="str">
        <f ca="1">_xlfn.IFNA(MEDIAN(INDIRECT("'" &amp; M$2 &amp; "'!B" &amp; ROWS!M3),INDIRECT("'" &amp; M$2 &amp; "'!F" &amp; ROWS!M3),INDIRECT("'" &amp; M$2 &amp; "'!J" &amp; ROWS!M3)), "")</f>
        <v/>
      </c>
      <c r="N3" s="2" t="str">
        <f ca="1">_xlfn.IFNA(MEDIAN(INDIRECT("'" &amp; N$2 &amp; "'!B" &amp; ROWS!N3),INDIRECT("'" &amp; N$2 &amp; "'!F" &amp; ROWS!N3),INDIRECT("'" &amp; N$2 &amp; "'!J" &amp; ROWS!N3)), "")</f>
        <v/>
      </c>
      <c r="O3" s="2" t="str">
        <f ca="1">_xlfn.IFNA(MEDIAN(INDIRECT("'" &amp; O$2 &amp; "'!B" &amp; ROWS!O3),INDIRECT("'" &amp; O$2 &amp; "'!F" &amp; ROWS!O3),INDIRECT("'" &amp; O$2 &amp; "'!J" &amp; ROWS!O3)), "")</f>
        <v/>
      </c>
      <c r="P3" s="2" t="str">
        <f ca="1">_xlfn.IFNA(MEDIAN(INDIRECT("'" &amp; P$2 &amp; "'!B" &amp; ROWS!P3),INDIRECT("'" &amp; P$2 &amp; "'!F" &amp; ROWS!P3),INDIRECT("'" &amp; P$2 &amp; "'!J" &amp; ROWS!P3)), "")</f>
        <v/>
      </c>
      <c r="Q3" s="2" t="str">
        <f ca="1">_xlfn.IFNA(MEDIAN(INDIRECT("'" &amp; Q$2 &amp; "'!B" &amp; ROWS!Q3),INDIRECT("'" &amp; Q$2 &amp; "'!F" &amp; ROWS!Q3),INDIRECT("'" &amp; Q$2 &amp; "'!J" &amp; ROWS!Q3)), "")</f>
        <v/>
      </c>
      <c r="R3" s="2">
        <f ca="1">_xlfn.IFNA(MEDIAN(INDIRECT("'" &amp; R$2 &amp; "'!B" &amp; ROWS!R3),INDIRECT("'" &amp; R$2 &amp; "'!F" &amp; ROWS!R3),INDIRECT("'" &amp; R$2 &amp; "'!J" &amp; ROWS!R3)), "")</f>
        <v>0.68</v>
      </c>
      <c r="S3" s="2">
        <f ca="1">_xlfn.IFNA(MEDIAN(INDIRECT("'" &amp; S$2 &amp; "'!B" &amp; ROWS!S3),INDIRECT("'" &amp; S$2 &amp; "'!F" &amp; ROWS!S3),INDIRECT("'" &amp; S$2 &amp; "'!J" &amp; ROWS!S3)), "")</f>
        <v>0.69</v>
      </c>
      <c r="T3" s="2">
        <f ca="1">_xlfn.IFNA(MEDIAN(INDIRECT("'" &amp; T$2 &amp; "'!B" &amp; ROWS!T3),INDIRECT("'" &amp; T$2 &amp; "'!F" &amp; ROWS!T3),INDIRECT("'" &amp; T$2 &amp; "'!J" &amp; ROWS!T3)), "")</f>
        <v>0.64</v>
      </c>
      <c r="U3" s="2" t="str">
        <f ca="1">_xlfn.IFNA(MEDIAN(INDIRECT("'" &amp; U$2 &amp; "'!B" &amp; ROWS!U3),INDIRECT("'" &amp; U$2 &amp; "'!F" &amp; ROWS!U3),INDIRECT("'" &amp; U$2 &amp; "'!J" &amp; ROWS!U3)), "")</f>
        <v/>
      </c>
      <c r="V3" s="2" t="str">
        <f ca="1">_xlfn.IFNA(MEDIAN(INDIRECT("'" &amp; V$2 &amp; "'!B" &amp; ROWS!V3),INDIRECT("'" &amp; V$2 &amp; "'!F" &amp; ROWS!V3),INDIRECT("'" &amp; V$2 &amp; "'!J" &amp; ROWS!V3)), "")</f>
        <v/>
      </c>
      <c r="W3" s="2" t="str">
        <f ca="1">_xlfn.IFNA(MEDIAN(INDIRECT("'" &amp; W$2 &amp; "'!B" &amp; ROWS!W3),INDIRECT("'" &amp; W$2 &amp; "'!F" &amp; ROWS!W3),INDIRECT("'" &amp; W$2 &amp; "'!J" &amp; ROWS!W3)), "")</f>
        <v/>
      </c>
      <c r="X3" s="2" t="str">
        <f ca="1">_xlfn.IFNA(MEDIAN(INDIRECT("'" &amp; X$2 &amp; "'!B" &amp; ROWS!X3),INDIRECT("'" &amp; X$2 &amp; "'!F" &amp; ROWS!X3),INDIRECT("'" &amp; X$2 &amp; "'!J" &amp; ROWS!X3)), "")</f>
        <v/>
      </c>
      <c r="Y3" s="2" t="str">
        <f ca="1">_xlfn.IFNA(MEDIAN(INDIRECT("'" &amp; Y$2 &amp; "'!B" &amp; ROWS!Y3),INDIRECT("'" &amp; Y$2 &amp; "'!F" &amp; ROWS!Y3),INDIRECT("'" &amp; Y$2 &amp; "'!J" &amp; ROWS!Y3)), "")</f>
        <v/>
      </c>
    </row>
    <row r="4" spans="1:25" x14ac:dyDescent="0.25">
      <c r="A4" t="str">
        <f>METRICS!A3</f>
        <v>alloc</v>
      </c>
      <c r="B4" s="2">
        <f ca="1">_xlfn.IFNA(MEDIAN(INDIRECT("'" &amp; B$2 &amp; "'!B" &amp; ROWS!B4),INDIRECT("'" &amp; B$2 &amp; "'!F" &amp; ROWS!B4),INDIRECT("'" &amp; B$2 &amp; "'!J" &amp; ROWS!B4)), "")</f>
        <v>0.57999999999999996</v>
      </c>
      <c r="C4" s="2">
        <f ca="1">_xlfn.IFNA(MEDIAN(INDIRECT("'" &amp; C$2 &amp; "'!B" &amp; ROWS!C4),INDIRECT("'" &amp; C$2 &amp; "'!F" &amp; ROWS!C4),INDIRECT("'" &amp; C$2 &amp; "'!J" &amp; ROWS!C4)), "")</f>
        <v>0.84</v>
      </c>
      <c r="D4" s="2">
        <f ca="1">_xlfn.IFNA(MEDIAN(INDIRECT("'" &amp; D$2 &amp; "'!B" &amp; ROWS!D4),INDIRECT("'" &amp; D$2 &amp; "'!F" &amp; ROWS!D4),INDIRECT("'" &amp; D$2 &amp; "'!J" &amp; ROWS!D4)), "")</f>
        <v>0.3</v>
      </c>
      <c r="E4" s="2">
        <f ca="1">_xlfn.IFNA(MEDIAN(INDIRECT("'" &amp; E$2 &amp; "'!B" &amp; ROWS!E4),INDIRECT("'" &amp; E$2 &amp; "'!F" &amp; ROWS!E4),INDIRECT("'" &amp; E$2 &amp; "'!J" &amp; ROWS!E4)), "")</f>
        <v>5.35</v>
      </c>
      <c r="F4" s="2">
        <f ca="1">_xlfn.IFNA(MEDIAN(INDIRECT("'" &amp; F$2 &amp; "'!B" &amp; ROWS!F4),INDIRECT("'" &amp; F$2 &amp; "'!F" &amp; ROWS!F4),INDIRECT("'" &amp; F$2 &amp; "'!J" &amp; ROWS!F4)), "")</f>
        <v>8.86</v>
      </c>
      <c r="G4" s="2">
        <f ca="1">_xlfn.IFNA(MEDIAN(INDIRECT("'" &amp; G$2 &amp; "'!B" &amp; ROWS!G4),INDIRECT("'" &amp; G$2 &amp; "'!F" &amp; ROWS!G4),INDIRECT("'" &amp; G$2 &amp; "'!J" &amp; ROWS!G4)), "")</f>
        <v>3.73</v>
      </c>
      <c r="H4" s="2">
        <f ca="1">_xlfn.IFNA(MEDIAN(INDIRECT("'" &amp; H$2 &amp; "'!B" &amp; ROWS!H4),INDIRECT("'" &amp; H$2 &amp; "'!F" &amp; ROWS!H4),INDIRECT("'" &amp; H$2 &amp; "'!J" &amp; ROWS!H4)), "")</f>
        <v>6.48</v>
      </c>
      <c r="I4" s="2">
        <f ca="1">_xlfn.IFNA(MEDIAN(INDIRECT("'" &amp; I$2 &amp; "'!B" &amp; ROWS!I4),INDIRECT("'" &amp; I$2 &amp; "'!F" &amp; ROWS!I4),INDIRECT("'" &amp; I$2 &amp; "'!J" &amp; ROWS!I4)), "")</f>
        <v>7.04</v>
      </c>
      <c r="J4" s="2">
        <f ca="1">_xlfn.IFNA(MEDIAN(INDIRECT("'" &amp; J$2 &amp; "'!B" &amp; ROWS!J4),INDIRECT("'" &amp; J$2 &amp; "'!F" &amp; ROWS!J4),INDIRECT("'" &amp; J$2 &amp; "'!J" &amp; ROWS!J4)), "")</f>
        <v>0.37</v>
      </c>
      <c r="K4" s="2">
        <f ca="1">_xlfn.IFNA(MEDIAN(INDIRECT("'" &amp; K$2 &amp; "'!B" &amp; ROWS!K4),INDIRECT("'" &amp; K$2 &amp; "'!F" &amp; ROWS!K4),INDIRECT("'" &amp; K$2 &amp; "'!J" &amp; ROWS!K4)), "")</f>
        <v>0.73</v>
      </c>
      <c r="L4" s="2">
        <f ca="1">_xlfn.IFNA(MEDIAN(INDIRECT("'" &amp; L$2 &amp; "'!B" &amp; ROWS!L4),INDIRECT("'" &amp; L$2 &amp; "'!F" &amp; ROWS!L4),INDIRECT("'" &amp; L$2 &amp; "'!J" &amp; ROWS!L4)), "")</f>
        <v>0.26</v>
      </c>
      <c r="M4" s="2">
        <f ca="1">_xlfn.IFNA(MEDIAN(INDIRECT("'" &amp; M$2 &amp; "'!B" &amp; ROWS!M4),INDIRECT("'" &amp; M$2 &amp; "'!F" &amp; ROWS!M4),INDIRECT("'" &amp; M$2 &amp; "'!J" &amp; ROWS!M4)), "")</f>
        <v>4.5199999999999996</v>
      </c>
      <c r="N4" s="2">
        <f ca="1">_xlfn.IFNA(MEDIAN(INDIRECT("'" &amp; N$2 &amp; "'!B" &amp; ROWS!N4),INDIRECT("'" &amp; N$2 &amp; "'!F" &amp; ROWS!N4),INDIRECT("'" &amp; N$2 &amp; "'!J" &amp; ROWS!N4)), "")</f>
        <v>8.41</v>
      </c>
      <c r="O4" s="2">
        <f ca="1">_xlfn.IFNA(MEDIAN(INDIRECT("'" &amp; O$2 &amp; "'!B" &amp; ROWS!O4),INDIRECT("'" &amp; O$2 &amp; "'!F" &amp; ROWS!O4),INDIRECT("'" &amp; O$2 &amp; "'!J" &amp; ROWS!O4)), "")</f>
        <v>3.52</v>
      </c>
      <c r="P4" s="2">
        <f ca="1">_xlfn.IFNA(MEDIAN(INDIRECT("'" &amp; P$2 &amp; "'!B" &amp; ROWS!P4),INDIRECT("'" &amp; P$2 &amp; "'!F" &amp; ROWS!P4),INDIRECT("'" &amp; P$2 &amp; "'!J" &amp; ROWS!P4)), "")</f>
        <v>0.8</v>
      </c>
      <c r="Q4" s="2">
        <f ca="1">_xlfn.IFNA(MEDIAN(INDIRECT("'" &amp; Q$2 &amp; "'!B" &amp; ROWS!Q4),INDIRECT("'" &amp; Q$2 &amp; "'!F" &amp; ROWS!Q4),INDIRECT("'" &amp; Q$2 &amp; "'!J" &amp; ROWS!Q4)), "")</f>
        <v>1.17</v>
      </c>
      <c r="R4" s="2">
        <f ca="1">_xlfn.IFNA(MEDIAN(INDIRECT("'" &amp; R$2 &amp; "'!B" &amp; ROWS!R4),INDIRECT("'" &amp; R$2 &amp; "'!F" &amp; ROWS!R4),INDIRECT("'" &amp; R$2 &amp; "'!J" &amp; ROWS!R4)), "")</f>
        <v>0.4</v>
      </c>
      <c r="S4" s="2">
        <f ca="1">_xlfn.IFNA(MEDIAN(INDIRECT("'" &amp; S$2 &amp; "'!B" &amp; ROWS!S4),INDIRECT("'" &amp; S$2 &amp; "'!F" &amp; ROWS!S4),INDIRECT("'" &amp; S$2 &amp; "'!J" &amp; ROWS!S4)), "")</f>
        <v>0.72</v>
      </c>
      <c r="T4" s="2">
        <f ca="1">_xlfn.IFNA(MEDIAN(INDIRECT("'" &amp; T$2 &amp; "'!B" &amp; ROWS!T4),INDIRECT("'" &amp; T$2 &amp; "'!F" &amp; ROWS!T4),INDIRECT("'" &amp; T$2 &amp; "'!J" &amp; ROWS!T4)), "")</f>
        <v>0.26</v>
      </c>
      <c r="U4" s="2">
        <f ca="1">_xlfn.IFNA(MEDIAN(INDIRECT("'" &amp; U$2 &amp; "'!B" &amp; ROWS!U4),INDIRECT("'" &amp; U$2 &amp; "'!F" &amp; ROWS!U4),INDIRECT("'" &amp; U$2 &amp; "'!J" &amp; ROWS!U4)), "")</f>
        <v>4.6500000000000004</v>
      </c>
      <c r="V4" s="2">
        <f ca="1">_xlfn.IFNA(MEDIAN(INDIRECT("'" &amp; V$2 &amp; "'!B" &amp; ROWS!V4),INDIRECT("'" &amp; V$2 &amp; "'!F" &amp; ROWS!V4),INDIRECT("'" &amp; V$2 &amp; "'!J" &amp; ROWS!V4)), "")</f>
        <v>8.26</v>
      </c>
      <c r="W4" s="2">
        <f ca="1">_xlfn.IFNA(MEDIAN(INDIRECT("'" &amp; W$2 &amp; "'!B" &amp; ROWS!W4),INDIRECT("'" &amp; W$2 &amp; "'!F" &amp; ROWS!W4),INDIRECT("'" &amp; W$2 &amp; "'!J" &amp; ROWS!W4)), "")</f>
        <v>3.56</v>
      </c>
      <c r="X4" s="2">
        <f ca="1">_xlfn.IFNA(MEDIAN(INDIRECT("'" &amp; X$2 &amp; "'!B" &amp; ROWS!X4),INDIRECT("'" &amp; X$2 &amp; "'!F" &amp; ROWS!X4),INDIRECT("'" &amp; X$2 &amp; "'!J" &amp; ROWS!X4)), "")</f>
        <v>0.8</v>
      </c>
      <c r="Y4" s="2">
        <f ca="1">_xlfn.IFNA(MEDIAN(INDIRECT("'" &amp; Y$2 &amp; "'!B" &amp; ROWS!Y4),INDIRECT("'" &amp; Y$2 &amp; "'!F" &amp; ROWS!Y4),INDIRECT("'" &amp; Y$2 &amp; "'!J" &amp; ROWS!Y4)), "")</f>
        <v>1.1200000000000001</v>
      </c>
    </row>
    <row r="5" spans="1:25" x14ac:dyDescent="0.25">
      <c r="A5" t="str">
        <f>METRICS!A4</f>
        <v>array</v>
      </c>
      <c r="B5" s="2">
        <f ca="1">_xlfn.IFNA(MEDIAN(INDIRECT("'" &amp; B$2 &amp; "'!B" &amp; ROWS!B5),INDIRECT("'" &amp; B$2 &amp; "'!F" &amp; ROWS!B5),INDIRECT("'" &amp; B$2 &amp; "'!J" &amp; ROWS!B5)), "")</f>
        <v>0.06</v>
      </c>
      <c r="C5" s="2">
        <f ca="1">_xlfn.IFNA(MEDIAN(INDIRECT("'" &amp; C$2 &amp; "'!B" &amp; ROWS!C5),INDIRECT("'" &amp; C$2 &amp; "'!F" &amp; ROWS!C5),INDIRECT("'" &amp; C$2 &amp; "'!J" &amp; ROWS!C5)), "")</f>
        <v>0.06</v>
      </c>
      <c r="D5" s="2">
        <f ca="1">_xlfn.IFNA(MEDIAN(INDIRECT("'" &amp; D$2 &amp; "'!B" &amp; ROWS!D5),INDIRECT("'" &amp; D$2 &amp; "'!F" &amp; ROWS!D5),INDIRECT("'" &amp; D$2 &amp; "'!J" &amp; ROWS!D5)), "")</f>
        <v>0.03</v>
      </c>
      <c r="E5" s="2">
        <f ca="1">_xlfn.IFNA(MEDIAN(INDIRECT("'" &amp; E$2 &amp; "'!B" &amp; ROWS!E5),INDIRECT("'" &amp; E$2 &amp; "'!F" &amp; ROWS!E5),INDIRECT("'" &amp; E$2 &amp; "'!J" &amp; ROWS!E5)), "")</f>
        <v>0.38</v>
      </c>
      <c r="F5" s="2">
        <f ca="1">_xlfn.IFNA(MEDIAN(INDIRECT("'" &amp; F$2 &amp; "'!B" &amp; ROWS!F5),INDIRECT("'" &amp; F$2 &amp; "'!F" &amp; ROWS!F5),INDIRECT("'" &amp; F$2 &amp; "'!J" &amp; ROWS!F5)), "")</f>
        <v>0.52</v>
      </c>
      <c r="G5" s="2">
        <f ca="1">_xlfn.IFNA(MEDIAN(INDIRECT("'" &amp; G$2 &amp; "'!B" &amp; ROWS!G5),INDIRECT("'" &amp; G$2 &amp; "'!F" &amp; ROWS!G5),INDIRECT("'" &amp; G$2 &amp; "'!J" &amp; ROWS!G5)), "")</f>
        <v>0.27</v>
      </c>
      <c r="H5" s="2">
        <f ca="1">_xlfn.IFNA(MEDIAN(INDIRECT("'" &amp; H$2 &amp; "'!B" &amp; ROWS!H5),INDIRECT("'" &amp; H$2 &amp; "'!F" &amp; ROWS!H5),INDIRECT("'" &amp; H$2 &amp; "'!J" &amp; ROWS!H5)), "")</f>
        <v>1.39</v>
      </c>
      <c r="I5" s="2">
        <f ca="1">_xlfn.IFNA(MEDIAN(INDIRECT("'" &amp; I$2 &amp; "'!B" &amp; ROWS!I5),INDIRECT("'" &amp; I$2 &amp; "'!F" &amp; ROWS!I5),INDIRECT("'" &amp; I$2 &amp; "'!J" &amp; ROWS!I5)), "")</f>
        <v>1.34</v>
      </c>
      <c r="J5" s="2">
        <f ca="1">_xlfn.IFNA(MEDIAN(INDIRECT("'" &amp; J$2 &amp; "'!B" &amp; ROWS!J5),INDIRECT("'" &amp; J$2 &amp; "'!F" &amp; ROWS!J5),INDIRECT("'" &amp; J$2 &amp; "'!J" &amp; ROWS!J5)), "")</f>
        <v>0.02</v>
      </c>
      <c r="K5" s="2">
        <f ca="1">_xlfn.IFNA(MEDIAN(INDIRECT("'" &amp; K$2 &amp; "'!B" &amp; ROWS!K5),INDIRECT("'" &amp; K$2 &amp; "'!F" &amp; ROWS!K5),INDIRECT("'" &amp; K$2 &amp; "'!J" &amp; ROWS!K5)), "")</f>
        <v>0.03</v>
      </c>
      <c r="L5" s="2">
        <f ca="1">_xlfn.IFNA(MEDIAN(INDIRECT("'" &amp; L$2 &amp; "'!B" &amp; ROWS!L5),INDIRECT("'" &amp; L$2 &amp; "'!F" &amp; ROWS!L5),INDIRECT("'" &amp; L$2 &amp; "'!J" &amp; ROWS!L5)), "")</f>
        <v>0.01</v>
      </c>
      <c r="M5" s="2">
        <f ca="1">_xlfn.IFNA(MEDIAN(INDIRECT("'" &amp; M$2 &amp; "'!B" &amp; ROWS!M5),INDIRECT("'" &amp; M$2 &amp; "'!F" &amp; ROWS!M5),INDIRECT("'" &amp; M$2 &amp; "'!J" &amp; ROWS!M5)), "")</f>
        <v>0.25</v>
      </c>
      <c r="N5" s="2">
        <f ca="1">_xlfn.IFNA(MEDIAN(INDIRECT("'" &amp; N$2 &amp; "'!B" &amp; ROWS!N5),INDIRECT("'" &amp; N$2 &amp; "'!F" &amp; ROWS!N5),INDIRECT("'" &amp; N$2 &amp; "'!J" &amp; ROWS!N5)), "")</f>
        <v>0.43</v>
      </c>
      <c r="O5" s="2">
        <f ca="1">_xlfn.IFNA(MEDIAN(INDIRECT("'" &amp; O$2 &amp; "'!B" &amp; ROWS!O5),INDIRECT("'" &amp; O$2 &amp; "'!F" &amp; ROWS!O5),INDIRECT("'" &amp; O$2 &amp; "'!J" &amp; ROWS!O5)), "")</f>
        <v>0.21</v>
      </c>
      <c r="P5" s="2">
        <f ca="1">_xlfn.IFNA(MEDIAN(INDIRECT("'" &amp; P$2 &amp; "'!B" &amp; ROWS!P5),INDIRECT("'" &amp; P$2 &amp; "'!F" &amp; ROWS!P5),INDIRECT("'" &amp; P$2 &amp; "'!J" &amp; ROWS!P5)), "")</f>
        <v>7.0000000000000007E-2</v>
      </c>
      <c r="Q5" s="2">
        <f ca="1">_xlfn.IFNA(MEDIAN(INDIRECT("'" &amp; Q$2 &amp; "'!B" &amp; ROWS!Q5),INDIRECT("'" &amp; Q$2 &amp; "'!F" &amp; ROWS!Q5),INDIRECT("'" &amp; Q$2 &amp; "'!J" &amp; ROWS!Q5)), "")</f>
        <v>0.09</v>
      </c>
      <c r="R5" s="2">
        <f ca="1">_xlfn.IFNA(MEDIAN(INDIRECT("'" &amp; R$2 &amp; "'!B" &amp; ROWS!R5),INDIRECT("'" &amp; R$2 &amp; "'!F" &amp; ROWS!R5),INDIRECT("'" &amp; R$2 &amp; "'!J" &amp; ROWS!R5)), "")</f>
        <v>0.02</v>
      </c>
      <c r="S5" s="2">
        <f ca="1">_xlfn.IFNA(MEDIAN(INDIRECT("'" &amp; S$2 &amp; "'!B" &amp; ROWS!S5),INDIRECT("'" &amp; S$2 &amp; "'!F" &amp; ROWS!S5),INDIRECT("'" &amp; S$2 &amp; "'!J" &amp; ROWS!S5)), "")</f>
        <v>0.03</v>
      </c>
      <c r="T5" s="2">
        <f ca="1">_xlfn.IFNA(MEDIAN(INDIRECT("'" &amp; T$2 &amp; "'!B" &amp; ROWS!T5),INDIRECT("'" &amp; T$2 &amp; "'!F" &amp; ROWS!T5),INDIRECT("'" &amp; T$2 &amp; "'!J" &amp; ROWS!T5)), "")</f>
        <v>0.01</v>
      </c>
      <c r="U5" s="2">
        <f ca="1">_xlfn.IFNA(MEDIAN(INDIRECT("'" &amp; U$2 &amp; "'!B" &amp; ROWS!U5),INDIRECT("'" &amp; U$2 &amp; "'!F" &amp; ROWS!U5),INDIRECT("'" &amp; U$2 &amp; "'!J" &amp; ROWS!U5)), "")</f>
        <v>0.27</v>
      </c>
      <c r="V5" s="2">
        <f ca="1">_xlfn.IFNA(MEDIAN(INDIRECT("'" &amp; V$2 &amp; "'!B" &amp; ROWS!V5),INDIRECT("'" &amp; V$2 &amp; "'!F" &amp; ROWS!V5),INDIRECT("'" &amp; V$2 &amp; "'!J" &amp; ROWS!V5)), "")</f>
        <v>0.43</v>
      </c>
      <c r="W5" s="2">
        <f ca="1">_xlfn.IFNA(MEDIAN(INDIRECT("'" &amp; W$2 &amp; "'!B" &amp; ROWS!W5),INDIRECT("'" &amp; W$2 &amp; "'!F" &amp; ROWS!W5),INDIRECT("'" &amp; W$2 &amp; "'!J" &amp; ROWS!W5)), "")</f>
        <v>0.22</v>
      </c>
      <c r="X5" s="2">
        <f ca="1">_xlfn.IFNA(MEDIAN(INDIRECT("'" &amp; X$2 &amp; "'!B" &amp; ROWS!X5),INDIRECT("'" &amp; X$2 &amp; "'!F" &amp; ROWS!X5),INDIRECT("'" &amp; X$2 &amp; "'!J" &amp; ROWS!X5)), "")</f>
        <v>0.06</v>
      </c>
      <c r="Y5" s="2">
        <f ca="1">_xlfn.IFNA(MEDIAN(INDIRECT("'" &amp; Y$2 &amp; "'!B" &amp; ROWS!Y5),INDIRECT("'" &amp; Y$2 &amp; "'!F" &amp; ROWS!Y5),INDIRECT("'" &amp; Y$2 &amp; "'!J" &amp; ROWS!Y5)), "")</f>
        <v>0.08</v>
      </c>
    </row>
    <row r="6" spans="1:25" x14ac:dyDescent="0.25">
      <c r="A6" t="str">
        <f>METRICS!A5</f>
        <v>ato</v>
      </c>
      <c r="B6" s="2">
        <f ca="1">_xlfn.IFNA(MEDIAN(INDIRECT("'" &amp; B$2 &amp; "'!B" &amp; ROWS!B6),INDIRECT("'" &amp; B$2 &amp; "'!F" &amp; ROWS!B6),INDIRECT("'" &amp; B$2 &amp; "'!J" &amp; ROWS!B6)), "")</f>
        <v>5.78</v>
      </c>
      <c r="C6" s="2">
        <f ca="1">_xlfn.IFNA(MEDIAN(INDIRECT("'" &amp; C$2 &amp; "'!B" &amp; ROWS!C6),INDIRECT("'" &amp; C$2 &amp; "'!F" &amp; ROWS!C6),INDIRECT("'" &amp; C$2 &amp; "'!J" &amp; ROWS!C6)), "")</f>
        <v>2.33</v>
      </c>
      <c r="D6" s="2">
        <f ca="1">_xlfn.IFNA(MEDIAN(INDIRECT("'" &amp; D$2 &amp; "'!B" &amp; ROWS!D6),INDIRECT("'" &amp; D$2 &amp; "'!F" &amp; ROWS!D6),INDIRECT("'" &amp; D$2 &amp; "'!J" &amp; ROWS!D6)), "")</f>
        <v>1.92</v>
      </c>
      <c r="E6" s="2">
        <f ca="1">_xlfn.IFNA(MEDIAN(INDIRECT("'" &amp; E$2 &amp; "'!B" &amp; ROWS!E6),INDIRECT("'" &amp; E$2 &amp; "'!F" &amp; ROWS!E6),INDIRECT("'" &amp; E$2 &amp; "'!J" &amp; ROWS!E6)), "")</f>
        <v>37.44</v>
      </c>
      <c r="F6" s="2">
        <f ca="1">_xlfn.IFNA(MEDIAN(INDIRECT("'" &amp; F$2 &amp; "'!B" &amp; ROWS!F6),INDIRECT("'" &amp; F$2 &amp; "'!F" &amp; ROWS!F6),INDIRECT("'" &amp; F$2 &amp; "'!J" &amp; ROWS!F6)), "")</f>
        <v>20.3</v>
      </c>
      <c r="G6" s="2">
        <f ca="1">_xlfn.IFNA(MEDIAN(INDIRECT("'" &amp; G$2 &amp; "'!B" &amp; ROWS!G6),INDIRECT("'" &amp; G$2 &amp; "'!F" &amp; ROWS!G6),INDIRECT("'" &amp; G$2 &amp; "'!J" &amp; ROWS!G6)), "")</f>
        <v>18</v>
      </c>
      <c r="H6" s="2" t="str">
        <f ca="1">_xlfn.IFNA(MEDIAN(INDIRECT("'" &amp; H$2 &amp; "'!B" &amp; ROWS!H6),INDIRECT("'" &amp; H$2 &amp; "'!F" &amp; ROWS!H6),INDIRECT("'" &amp; H$2 &amp; "'!J" &amp; ROWS!H6)), "")</f>
        <v/>
      </c>
      <c r="I6" s="2" t="str">
        <f ca="1">_xlfn.IFNA(MEDIAN(INDIRECT("'" &amp; I$2 &amp; "'!B" &amp; ROWS!I6),INDIRECT("'" &amp; I$2 &amp; "'!F" &amp; ROWS!I6),INDIRECT("'" &amp; I$2 &amp; "'!J" &amp; ROWS!I6)), "")</f>
        <v/>
      </c>
      <c r="J6" s="2">
        <f ca="1">_xlfn.IFNA(MEDIAN(INDIRECT("'" &amp; J$2 &amp; "'!B" &amp; ROWS!J6),INDIRECT("'" &amp; J$2 &amp; "'!F" &amp; ROWS!J6),INDIRECT("'" &amp; J$2 &amp; "'!J" &amp; ROWS!J6)), "")</f>
        <v>0.76</v>
      </c>
      <c r="K6" s="2">
        <f ca="1">_xlfn.IFNA(MEDIAN(INDIRECT("'" &amp; K$2 &amp; "'!B" &amp; ROWS!K6),INDIRECT("'" &amp; K$2 &amp; "'!F" &amp; ROWS!K6),INDIRECT("'" &amp; K$2 &amp; "'!J" &amp; ROWS!K6)), "")</f>
        <v>0.7</v>
      </c>
      <c r="L6" s="2">
        <f ca="1">_xlfn.IFNA(MEDIAN(INDIRECT("'" &amp; L$2 &amp; "'!B" &amp; ROWS!L6),INDIRECT("'" &amp; L$2 &amp; "'!F" &amp; ROWS!L6),INDIRECT("'" &amp; L$2 &amp; "'!J" &amp; ROWS!L6)), "")</f>
        <v>0.44</v>
      </c>
      <c r="M6" s="2">
        <f ca="1">_xlfn.IFNA(MEDIAN(INDIRECT("'" &amp; M$2 &amp; "'!B" &amp; ROWS!M6),INDIRECT("'" &amp; M$2 &amp; "'!F" &amp; ROWS!M6),INDIRECT("'" &amp; M$2 &amp; "'!J" &amp; ROWS!M6)), "")</f>
        <v>13.36</v>
      </c>
      <c r="N6" s="2">
        <f ca="1">_xlfn.IFNA(MEDIAN(INDIRECT("'" &amp; N$2 &amp; "'!B" &amp; ROWS!N6),INDIRECT("'" &amp; N$2 &amp; "'!F" &amp; ROWS!N6),INDIRECT("'" &amp; N$2 &amp; "'!J" &amp; ROWS!N6)), "")</f>
        <v>14.42</v>
      </c>
      <c r="O6" s="2">
        <f ca="1">_xlfn.IFNA(MEDIAN(INDIRECT("'" &amp; O$2 &amp; "'!B" &amp; ROWS!O6),INDIRECT("'" &amp; O$2 &amp; "'!F" &amp; ROWS!O6),INDIRECT("'" &amp; O$2 &amp; "'!J" &amp; ROWS!O6)), "")</f>
        <v>12.63</v>
      </c>
      <c r="P6" s="2" t="str">
        <f ca="1">_xlfn.IFNA(MEDIAN(INDIRECT("'" &amp; P$2 &amp; "'!B" &amp; ROWS!P6),INDIRECT("'" &amp; P$2 &amp; "'!F" &amp; ROWS!P6),INDIRECT("'" &amp; P$2 &amp; "'!J" &amp; ROWS!P6)), "")</f>
        <v/>
      </c>
      <c r="Q6" s="2" t="str">
        <f ca="1">_xlfn.IFNA(MEDIAN(INDIRECT("'" &amp; Q$2 &amp; "'!B" &amp; ROWS!Q6),INDIRECT("'" &amp; Q$2 &amp; "'!F" &amp; ROWS!Q6),INDIRECT("'" &amp; Q$2 &amp; "'!J" &amp; ROWS!Q6)), "")</f>
        <v/>
      </c>
      <c r="R6" s="2">
        <f ca="1">_xlfn.IFNA(MEDIAN(INDIRECT("'" &amp; R$2 &amp; "'!B" &amp; ROWS!R6),INDIRECT("'" &amp; R$2 &amp; "'!F" &amp; ROWS!R6),INDIRECT("'" &amp; R$2 &amp; "'!J" &amp; ROWS!R6)), "")</f>
        <v>0.59</v>
      </c>
      <c r="S6" s="2">
        <f ca="1">_xlfn.IFNA(MEDIAN(INDIRECT("'" &amp; S$2 &amp; "'!B" &amp; ROWS!S6),INDIRECT("'" &amp; S$2 &amp; "'!F" &amp; ROWS!S6),INDIRECT("'" &amp; S$2 &amp; "'!J" &amp; ROWS!S6)), "")</f>
        <v>0.63</v>
      </c>
      <c r="T6" s="2">
        <f ca="1">_xlfn.IFNA(MEDIAN(INDIRECT("'" &amp; T$2 &amp; "'!B" &amp; ROWS!T6),INDIRECT("'" &amp; T$2 &amp; "'!F" &amp; ROWS!T6),INDIRECT("'" &amp; T$2 &amp; "'!J" &amp; ROWS!T6)), "")</f>
        <v>0.42</v>
      </c>
      <c r="U6" s="2">
        <f ca="1">_xlfn.IFNA(MEDIAN(INDIRECT("'" &amp; U$2 &amp; "'!B" &amp; ROWS!U6),INDIRECT("'" &amp; U$2 &amp; "'!F" &amp; ROWS!U6),INDIRECT("'" &amp; U$2 &amp; "'!J" &amp; ROWS!U6)), "")</f>
        <v>12.89</v>
      </c>
      <c r="V6" s="2">
        <f ca="1">_xlfn.IFNA(MEDIAN(INDIRECT("'" &amp; V$2 &amp; "'!B" &amp; ROWS!V6),INDIRECT("'" &amp; V$2 &amp; "'!F" &amp; ROWS!V6),INDIRECT("'" &amp; V$2 &amp; "'!J" &amp; ROWS!V6)), "")</f>
        <v>14.18</v>
      </c>
      <c r="W6" s="2">
        <f ca="1">_xlfn.IFNA(MEDIAN(INDIRECT("'" &amp; W$2 &amp; "'!B" &amp; ROWS!W6),INDIRECT("'" &amp; W$2 &amp; "'!F" &amp; ROWS!W6),INDIRECT("'" &amp; W$2 &amp; "'!J" &amp; ROWS!W6)), "")</f>
        <v>12.67</v>
      </c>
      <c r="X6" s="2" t="str">
        <f ca="1">_xlfn.IFNA(MEDIAN(INDIRECT("'" &amp; X$2 &amp; "'!B" &amp; ROWS!X6),INDIRECT("'" &amp; X$2 &amp; "'!F" &amp; ROWS!X6),INDIRECT("'" &amp; X$2 &amp; "'!J" &amp; ROWS!X6)), "")</f>
        <v/>
      </c>
      <c r="Y6" s="2" t="str">
        <f ca="1">_xlfn.IFNA(MEDIAN(INDIRECT("'" &amp; Y$2 &amp; "'!B" &amp; ROWS!Y6),INDIRECT("'" &amp; Y$2 &amp; "'!F" &amp; ROWS!Y6),INDIRECT("'" &amp; Y$2 &amp; "'!J" &amp; ROWS!Y6)), "")</f>
        <v/>
      </c>
    </row>
    <row r="7" spans="1:25" x14ac:dyDescent="0.25">
      <c r="A7" t="str">
        <f>METRICS!A6</f>
        <v>attributes</v>
      </c>
      <c r="B7" s="2">
        <f ca="1">_xlfn.IFNA(MEDIAN(INDIRECT("'" &amp; B$2 &amp; "'!B" &amp; ROWS!B7),INDIRECT("'" &amp; B$2 &amp; "'!F" &amp; ROWS!B7),INDIRECT("'" &amp; B$2 &amp; "'!J" &amp; ROWS!B7)), "")</f>
        <v>0.08</v>
      </c>
      <c r="C7" s="2">
        <f ca="1">_xlfn.IFNA(MEDIAN(INDIRECT("'" &amp; C$2 &amp; "'!B" &amp; ROWS!C7),INDIRECT("'" &amp; C$2 &amp; "'!F" &amp; ROWS!C7),INDIRECT("'" &amp; C$2 &amp; "'!J" &amp; ROWS!C7)), "")</f>
        <v>0.08</v>
      </c>
      <c r="D7" s="2">
        <f ca="1">_xlfn.IFNA(MEDIAN(INDIRECT("'" &amp; D$2 &amp; "'!B" &amp; ROWS!D7),INDIRECT("'" &amp; D$2 &amp; "'!F" &amp; ROWS!D7),INDIRECT("'" &amp; D$2 &amp; "'!J" &amp; ROWS!D7)), "")</f>
        <v>0.03</v>
      </c>
      <c r="E7" s="2">
        <f ca="1">_xlfn.IFNA(MEDIAN(INDIRECT("'" &amp; E$2 &amp; "'!B" &amp; ROWS!E7),INDIRECT("'" &amp; E$2 &amp; "'!F" &amp; ROWS!E7),INDIRECT("'" &amp; E$2 &amp; "'!J" &amp; ROWS!E7)), "")</f>
        <v>0.45</v>
      </c>
      <c r="F7" s="2">
        <f ca="1">_xlfn.IFNA(MEDIAN(INDIRECT("'" &amp; F$2 &amp; "'!B" &amp; ROWS!F7),INDIRECT("'" &amp; F$2 &amp; "'!F" &amp; ROWS!F7),INDIRECT("'" &amp; F$2 &amp; "'!J" &amp; ROWS!F7)), "")</f>
        <v>0.63</v>
      </c>
      <c r="G7" s="2">
        <f ca="1">_xlfn.IFNA(MEDIAN(INDIRECT("'" &amp; G$2 &amp; "'!B" &amp; ROWS!G7),INDIRECT("'" &amp; G$2 &amp; "'!F" &amp; ROWS!G7),INDIRECT("'" &amp; G$2 &amp; "'!J" &amp; ROWS!G7)), "")</f>
        <v>0.3</v>
      </c>
      <c r="H7" s="2">
        <f ca="1">_xlfn.IFNA(MEDIAN(INDIRECT("'" &amp; H$2 &amp; "'!B" &amp; ROWS!H7),INDIRECT("'" &amp; H$2 &amp; "'!F" &amp; ROWS!H7),INDIRECT("'" &amp; H$2 &amp; "'!J" &amp; ROWS!H7)), "")</f>
        <v>1.73</v>
      </c>
      <c r="I7" s="2">
        <f ca="1">_xlfn.IFNA(MEDIAN(INDIRECT("'" &amp; I$2 &amp; "'!B" &amp; ROWS!I7),INDIRECT("'" &amp; I$2 &amp; "'!F" &amp; ROWS!I7),INDIRECT("'" &amp; I$2 &amp; "'!J" &amp; ROWS!I7)), "")</f>
        <v>1.74</v>
      </c>
      <c r="J7" s="2">
        <f ca="1">_xlfn.IFNA(MEDIAN(INDIRECT("'" &amp; J$2 &amp; "'!B" &amp; ROWS!J7),INDIRECT("'" &amp; J$2 &amp; "'!F" &amp; ROWS!J7),INDIRECT("'" &amp; J$2 &amp; "'!J" &amp; ROWS!J7)), "")</f>
        <v>0.02</v>
      </c>
      <c r="K7" s="2">
        <f ca="1">_xlfn.IFNA(MEDIAN(INDIRECT("'" &amp; K$2 &amp; "'!B" &amp; ROWS!K7),INDIRECT("'" &amp; K$2 &amp; "'!F" &amp; ROWS!K7),INDIRECT("'" &amp; K$2 &amp; "'!J" &amp; ROWS!K7)), "")</f>
        <v>0.04</v>
      </c>
      <c r="L7" s="2">
        <f ca="1">_xlfn.IFNA(MEDIAN(INDIRECT("'" &amp; L$2 &amp; "'!B" &amp; ROWS!L7),INDIRECT("'" &amp; L$2 &amp; "'!F" &amp; ROWS!L7),INDIRECT("'" &amp; L$2 &amp; "'!J" &amp; ROWS!L7)), "")</f>
        <v>0.02</v>
      </c>
      <c r="M7" s="2">
        <f ca="1">_xlfn.IFNA(MEDIAN(INDIRECT("'" &amp; M$2 &amp; "'!B" &amp; ROWS!M7),INDIRECT("'" &amp; M$2 &amp; "'!F" &amp; ROWS!M7),INDIRECT("'" &amp; M$2 &amp; "'!J" &amp; ROWS!M7)), "")</f>
        <v>0.3</v>
      </c>
      <c r="N7" s="2">
        <f ca="1">_xlfn.IFNA(MEDIAN(INDIRECT("'" &amp; N$2 &amp; "'!B" &amp; ROWS!N7),INDIRECT("'" &amp; N$2 &amp; "'!F" &amp; ROWS!N7),INDIRECT("'" &amp; N$2 &amp; "'!J" &amp; ROWS!N7)), "")</f>
        <v>0.53</v>
      </c>
      <c r="O7" s="2">
        <f ca="1">_xlfn.IFNA(MEDIAN(INDIRECT("'" &amp; O$2 &amp; "'!B" &amp; ROWS!O7),INDIRECT("'" &amp; O$2 &amp; "'!F" &amp; ROWS!O7),INDIRECT("'" &amp; O$2 &amp; "'!J" &amp; ROWS!O7)), "")</f>
        <v>0.24</v>
      </c>
      <c r="P7" s="2">
        <f ca="1">_xlfn.IFNA(MEDIAN(INDIRECT("'" &amp; P$2 &amp; "'!B" &amp; ROWS!P7),INDIRECT("'" &amp; P$2 &amp; "'!F" &amp; ROWS!P7),INDIRECT("'" &amp; P$2 &amp; "'!J" &amp; ROWS!P7)), "")</f>
        <v>7.0000000000000007E-2</v>
      </c>
      <c r="Q7" s="2">
        <f ca="1">_xlfn.IFNA(MEDIAN(INDIRECT("'" &amp; Q$2 &amp; "'!B" &amp; ROWS!Q7),INDIRECT("'" &amp; Q$2 &amp; "'!F" &amp; ROWS!Q7),INDIRECT("'" &amp; Q$2 &amp; "'!J" &amp; ROWS!Q7)), "")</f>
        <v>0.08</v>
      </c>
      <c r="R7" s="2">
        <f ca="1">_xlfn.IFNA(MEDIAN(INDIRECT("'" &amp; R$2 &amp; "'!B" &amp; ROWS!R7),INDIRECT("'" &amp; R$2 &amp; "'!F" &amp; ROWS!R7),INDIRECT("'" &amp; R$2 &amp; "'!J" &amp; ROWS!R7)), "")</f>
        <v>0.02</v>
      </c>
      <c r="S7" s="2">
        <f ca="1">_xlfn.IFNA(MEDIAN(INDIRECT("'" &amp; S$2 &amp; "'!B" &amp; ROWS!S7),INDIRECT("'" &amp; S$2 &amp; "'!F" &amp; ROWS!S7),INDIRECT("'" &amp; S$2 &amp; "'!J" &amp; ROWS!S7)), "")</f>
        <v>0.04</v>
      </c>
      <c r="T7" s="2">
        <f ca="1">_xlfn.IFNA(MEDIAN(INDIRECT("'" &amp; T$2 &amp; "'!B" &amp; ROWS!T7),INDIRECT("'" &amp; T$2 &amp; "'!F" &amp; ROWS!T7),INDIRECT("'" &amp; T$2 &amp; "'!J" &amp; ROWS!T7)), "")</f>
        <v>0.02</v>
      </c>
      <c r="U7" s="2">
        <f ca="1">_xlfn.IFNA(MEDIAN(INDIRECT("'" &amp; U$2 &amp; "'!B" &amp; ROWS!U7),INDIRECT("'" &amp; U$2 &amp; "'!F" &amp; ROWS!U7),INDIRECT("'" &amp; U$2 &amp; "'!J" &amp; ROWS!U7)), "")</f>
        <v>0.32</v>
      </c>
      <c r="V7" s="2">
        <f ca="1">_xlfn.IFNA(MEDIAN(INDIRECT("'" &amp; V$2 &amp; "'!B" &amp; ROWS!V7),INDIRECT("'" &amp; V$2 &amp; "'!F" &amp; ROWS!V7),INDIRECT("'" &amp; V$2 &amp; "'!J" &amp; ROWS!V7)), "")</f>
        <v>0.51</v>
      </c>
      <c r="W7" s="2">
        <f ca="1">_xlfn.IFNA(MEDIAN(INDIRECT("'" &amp; W$2 &amp; "'!B" &amp; ROWS!W7),INDIRECT("'" &amp; W$2 &amp; "'!F" &amp; ROWS!W7),INDIRECT("'" &amp; W$2 &amp; "'!J" &amp; ROWS!W7)), "")</f>
        <v>0.25</v>
      </c>
      <c r="X7" s="2">
        <f ca="1">_xlfn.IFNA(MEDIAN(INDIRECT("'" &amp; X$2 &amp; "'!B" &amp; ROWS!X7),INDIRECT("'" &amp; X$2 &amp; "'!F" &amp; ROWS!X7),INDIRECT("'" &amp; X$2 &amp; "'!J" &amp; ROWS!X7)), "")</f>
        <v>7.0000000000000007E-2</v>
      </c>
      <c r="Y7" s="2">
        <f ca="1">_xlfn.IFNA(MEDIAN(INDIRECT("'" &amp; Y$2 &amp; "'!B" &amp; ROWS!Y7),INDIRECT("'" &amp; Y$2 &amp; "'!F" &amp; ROWS!Y7),INDIRECT("'" &amp; Y$2 &amp; "'!J" &amp; ROWS!Y7)), "")</f>
        <v>0.08</v>
      </c>
    </row>
    <row r="8" spans="1:25" x14ac:dyDescent="0.25">
      <c r="A8" t="str">
        <f>METRICS!A7</f>
        <v>avl_test</v>
      </c>
      <c r="B8" s="2">
        <f ca="1">_xlfn.IFNA(MEDIAN(INDIRECT("'" &amp; B$2 &amp; "'!B" &amp; ROWS!B8),INDIRECT("'" &amp; B$2 &amp; "'!F" &amp; ROWS!B8),INDIRECT("'" &amp; B$2 &amp; "'!J" &amp; ROWS!B8)), "")</f>
        <v>2.5</v>
      </c>
      <c r="C8" s="2">
        <f ca="1">_xlfn.IFNA(MEDIAN(INDIRECT("'" &amp; C$2 &amp; "'!B" &amp; ROWS!C8),INDIRECT("'" &amp; C$2 &amp; "'!F" &amp; ROWS!C8),INDIRECT("'" &amp; C$2 &amp; "'!J" &amp; ROWS!C8)), "")</f>
        <v>1.54</v>
      </c>
      <c r="D8" s="2">
        <f ca="1">_xlfn.IFNA(MEDIAN(INDIRECT("'" &amp; D$2 &amp; "'!B" &amp; ROWS!D8),INDIRECT("'" &amp; D$2 &amp; "'!F" &amp; ROWS!D8),INDIRECT("'" &amp; D$2 &amp; "'!J" &amp; ROWS!D8)), "")</f>
        <v>0.7</v>
      </c>
      <c r="E8" s="2">
        <f ca="1">_xlfn.IFNA(MEDIAN(INDIRECT("'" &amp; E$2 &amp; "'!B" &amp; ROWS!E8),INDIRECT("'" &amp; E$2 &amp; "'!F" &amp; ROWS!E8),INDIRECT("'" &amp; E$2 &amp; "'!J" &amp; ROWS!E8)), "")</f>
        <v>4.83</v>
      </c>
      <c r="F8" s="2">
        <f ca="1">_xlfn.IFNA(MEDIAN(INDIRECT("'" &amp; F$2 &amp; "'!B" &amp; ROWS!F8),INDIRECT("'" &amp; F$2 &amp; "'!F" &amp; ROWS!F8),INDIRECT("'" &amp; F$2 &amp; "'!J" &amp; ROWS!F8)), "")</f>
        <v>6.32</v>
      </c>
      <c r="G8" s="2">
        <f ca="1">_xlfn.IFNA(MEDIAN(INDIRECT("'" &amp; G$2 &amp; "'!B" &amp; ROWS!G8),INDIRECT("'" &amp; G$2 &amp; "'!F" &amp; ROWS!G8),INDIRECT("'" &amp; G$2 &amp; "'!J" &amp; ROWS!G8)), "")</f>
        <v>3.38</v>
      </c>
      <c r="H8" s="2">
        <f ca="1">_xlfn.IFNA(MEDIAN(INDIRECT("'" &amp; H$2 &amp; "'!B" &amp; ROWS!H8),INDIRECT("'" &amp; H$2 &amp; "'!F" &amp; ROWS!H8),INDIRECT("'" &amp; H$2 &amp; "'!J" &amp; ROWS!H8)), "")</f>
        <v>7.86</v>
      </c>
      <c r="I8" s="2">
        <f ca="1">_xlfn.IFNA(MEDIAN(INDIRECT("'" &amp; I$2 &amp; "'!B" &amp; ROWS!I8),INDIRECT("'" &amp; I$2 &amp; "'!F" &amp; ROWS!I8),INDIRECT("'" &amp; I$2 &amp; "'!J" &amp; ROWS!I8)), "")</f>
        <v>7.43</v>
      </c>
      <c r="J8" s="2">
        <f ca="1">_xlfn.IFNA(MEDIAN(INDIRECT("'" &amp; J$2 &amp; "'!B" &amp; ROWS!J8),INDIRECT("'" &amp; J$2 &amp; "'!F" &amp; ROWS!J8),INDIRECT("'" &amp; J$2 &amp; "'!J" &amp; ROWS!J8)), "")</f>
        <v>0.24</v>
      </c>
      <c r="K8" s="2">
        <f ca="1">_xlfn.IFNA(MEDIAN(INDIRECT("'" &amp; K$2 &amp; "'!B" &amp; ROWS!K8),INDIRECT("'" &amp; K$2 &amp; "'!F" &amp; ROWS!K8),INDIRECT("'" &amp; K$2 &amp; "'!J" &amp; ROWS!K8)), "")</f>
        <v>0.35</v>
      </c>
      <c r="L8" s="2">
        <f ca="1">_xlfn.IFNA(MEDIAN(INDIRECT("'" &amp; L$2 &amp; "'!B" &amp; ROWS!L8),INDIRECT("'" &amp; L$2 &amp; "'!F" &amp; ROWS!L8),INDIRECT("'" &amp; L$2 &amp; "'!J" &amp; ROWS!L8)), "")</f>
        <v>0.14000000000000001</v>
      </c>
      <c r="M8" s="2">
        <f ca="1">_xlfn.IFNA(MEDIAN(INDIRECT("'" &amp; M$2 &amp; "'!B" &amp; ROWS!M8),INDIRECT("'" &amp; M$2 &amp; "'!F" &amp; ROWS!M8),INDIRECT("'" &amp; M$2 &amp; "'!J" &amp; ROWS!M8)), "")</f>
        <v>3.25</v>
      </c>
      <c r="N8" s="2">
        <f ca="1">_xlfn.IFNA(MEDIAN(INDIRECT("'" &amp; N$2 &amp; "'!B" &amp; ROWS!N8),INDIRECT("'" &amp; N$2 &amp; "'!F" &amp; ROWS!N8),INDIRECT("'" &amp; N$2 &amp; "'!J" &amp; ROWS!N8)), "")</f>
        <v>5.0599999999999996</v>
      </c>
      <c r="O8" s="2">
        <f ca="1">_xlfn.IFNA(MEDIAN(INDIRECT("'" &amp; O$2 &amp; "'!B" &amp; ROWS!O8),INDIRECT("'" &amp; O$2 &amp; "'!F" &amp; ROWS!O8),INDIRECT("'" &amp; O$2 &amp; "'!J" &amp; ROWS!O8)), "")</f>
        <v>2.78</v>
      </c>
      <c r="P8" s="2">
        <f ca="1">_xlfn.IFNA(MEDIAN(INDIRECT("'" &amp; P$2 &amp; "'!B" &amp; ROWS!P8),INDIRECT("'" &amp; P$2 &amp; "'!F" &amp; ROWS!P8),INDIRECT("'" &amp; P$2 &amp; "'!J" &amp; ROWS!P8)), "")</f>
        <v>0.74</v>
      </c>
      <c r="Q8" s="2">
        <f ca="1">_xlfn.IFNA(MEDIAN(INDIRECT("'" &amp; Q$2 &amp; "'!B" &amp; ROWS!Q8),INDIRECT("'" &amp; Q$2 &amp; "'!F" &amp; ROWS!Q8),INDIRECT("'" &amp; Q$2 &amp; "'!J" &amp; ROWS!Q8)), "")</f>
        <v>1.08</v>
      </c>
      <c r="R8" s="2">
        <f ca="1">_xlfn.IFNA(MEDIAN(INDIRECT("'" &amp; R$2 &amp; "'!B" &amp; ROWS!R8),INDIRECT("'" &amp; R$2 &amp; "'!F" &amp; ROWS!R8),INDIRECT("'" &amp; R$2 &amp; "'!J" &amp; ROWS!R8)), "")</f>
        <v>0.23</v>
      </c>
      <c r="S8" s="2">
        <f ca="1">_xlfn.IFNA(MEDIAN(INDIRECT("'" &amp; S$2 &amp; "'!B" &amp; ROWS!S8),INDIRECT("'" &amp; S$2 &amp; "'!F" &amp; ROWS!S8),INDIRECT("'" &amp; S$2 &amp; "'!J" &amp; ROWS!S8)), "")</f>
        <v>0.34</v>
      </c>
      <c r="T8" s="2">
        <f ca="1">_xlfn.IFNA(MEDIAN(INDIRECT("'" &amp; T$2 &amp; "'!B" &amp; ROWS!T8),INDIRECT("'" &amp; T$2 &amp; "'!F" &amp; ROWS!T8),INDIRECT("'" &amp; T$2 &amp; "'!J" &amp; ROWS!T8)), "")</f>
        <v>0.14000000000000001</v>
      </c>
      <c r="U8" s="2">
        <f ca="1">_xlfn.IFNA(MEDIAN(INDIRECT("'" &amp; U$2 &amp; "'!B" &amp; ROWS!U8),INDIRECT("'" &amp; U$2 &amp; "'!F" &amp; ROWS!U8),INDIRECT("'" &amp; U$2 &amp; "'!J" &amp; ROWS!U8)), "")</f>
        <v>3.28</v>
      </c>
      <c r="V8" s="2">
        <f ca="1">_xlfn.IFNA(MEDIAN(INDIRECT("'" &amp; V$2 &amp; "'!B" &amp; ROWS!V8),INDIRECT("'" &amp; V$2 &amp; "'!F" &amp; ROWS!V8),INDIRECT("'" &amp; V$2 &amp; "'!J" &amp; ROWS!V8)), "")</f>
        <v>5.01</v>
      </c>
      <c r="W8" s="2">
        <f ca="1">_xlfn.IFNA(MEDIAN(INDIRECT("'" &amp; W$2 &amp; "'!B" &amp; ROWS!W8),INDIRECT("'" &amp; W$2 &amp; "'!F" &amp; ROWS!W8),INDIRECT("'" &amp; W$2 &amp; "'!J" &amp; ROWS!W8)), "")</f>
        <v>2.78</v>
      </c>
      <c r="X8" s="2">
        <f ca="1">_xlfn.IFNA(MEDIAN(INDIRECT("'" &amp; X$2 &amp; "'!B" &amp; ROWS!X8),INDIRECT("'" &amp; X$2 &amp; "'!F" &amp; ROWS!X8),INDIRECT("'" &amp; X$2 &amp; "'!J" &amp; ROWS!X8)), "")</f>
        <v>0.74</v>
      </c>
      <c r="Y8" s="2">
        <f ca="1">_xlfn.IFNA(MEDIAN(INDIRECT("'" &amp; Y$2 &amp; "'!B" &amp; ROWS!Y8),INDIRECT("'" &amp; Y$2 &amp; "'!F" &amp; ROWS!Y8),INDIRECT("'" &amp; Y$2 &amp; "'!J" &amp; ROWS!Y8)), "")</f>
        <v>0.99</v>
      </c>
    </row>
    <row r="9" spans="1:25" x14ac:dyDescent="0.25">
      <c r="A9" t="str">
        <f>METRICS!A8</f>
        <v>barge</v>
      </c>
      <c r="B9" s="2">
        <f ca="1">_xlfn.IFNA(MEDIAN(INDIRECT("'" &amp; B$2 &amp; "'!B" &amp; ROWS!B9),INDIRECT("'" &amp; B$2 &amp; "'!F" &amp; ROWS!B9),INDIRECT("'" &amp; B$2 &amp; "'!J" &amp; ROWS!B9)), "")</f>
        <v>1.56</v>
      </c>
      <c r="C9" s="2">
        <f ca="1">_xlfn.IFNA(MEDIAN(INDIRECT("'" &amp; C$2 &amp; "'!B" &amp; ROWS!C9),INDIRECT("'" &amp; C$2 &amp; "'!F" &amp; ROWS!C9),INDIRECT("'" &amp; C$2 &amp; "'!J" &amp; ROWS!C9)), "")</f>
        <v>2.25</v>
      </c>
      <c r="D9" s="2">
        <f ca="1">_xlfn.IFNA(MEDIAN(INDIRECT("'" &amp; D$2 &amp; "'!B" &amp; ROWS!D9),INDIRECT("'" &amp; D$2 &amp; "'!F" &amp; ROWS!D9),INDIRECT("'" &amp; D$2 &amp; "'!J" &amp; ROWS!D9)), "")</f>
        <v>0.81</v>
      </c>
      <c r="E9" s="2">
        <f ca="1">_xlfn.IFNA(MEDIAN(INDIRECT("'" &amp; E$2 &amp; "'!B" &amp; ROWS!E9),INDIRECT("'" &amp; E$2 &amp; "'!F" &amp; ROWS!E9),INDIRECT("'" &amp; E$2 &amp; "'!J" &amp; ROWS!E9)), "")</f>
        <v>15.83</v>
      </c>
      <c r="F9" s="2">
        <f ca="1">_xlfn.IFNA(MEDIAN(INDIRECT("'" &amp; F$2 &amp; "'!B" &amp; ROWS!F9),INDIRECT("'" &amp; F$2 &amp; "'!F" &amp; ROWS!F9),INDIRECT("'" &amp; F$2 &amp; "'!J" &amp; ROWS!F9)), "")</f>
        <v>25.04</v>
      </c>
      <c r="G9" s="2">
        <f ca="1">_xlfn.IFNA(MEDIAN(INDIRECT("'" &amp; G$2 &amp; "'!B" &amp; ROWS!G9),INDIRECT("'" &amp; G$2 &amp; "'!F" &amp; ROWS!G9),INDIRECT("'" &amp; G$2 &amp; "'!J" &amp; ROWS!G9)), "")</f>
        <v>12.5</v>
      </c>
      <c r="H9" s="2" t="str">
        <f ca="1">_xlfn.IFNA(MEDIAN(INDIRECT("'" &amp; H$2 &amp; "'!B" &amp; ROWS!H9),INDIRECT("'" &amp; H$2 &amp; "'!F" &amp; ROWS!H9),INDIRECT("'" &amp; H$2 &amp; "'!J" &amp; ROWS!H9)), "")</f>
        <v/>
      </c>
      <c r="I9" s="2" t="str">
        <f ca="1">_xlfn.IFNA(MEDIAN(INDIRECT("'" &amp; I$2 &amp; "'!B" &amp; ROWS!I9),INDIRECT("'" &amp; I$2 &amp; "'!F" &amp; ROWS!I9),INDIRECT("'" &amp; I$2 &amp; "'!J" &amp; ROWS!I9)), "")</f>
        <v/>
      </c>
      <c r="J9" s="2">
        <f ca="1">_xlfn.IFNA(MEDIAN(INDIRECT("'" &amp; J$2 &amp; "'!B" &amp; ROWS!J9),INDIRECT("'" &amp; J$2 &amp; "'!F" &amp; ROWS!J9),INDIRECT("'" &amp; J$2 &amp; "'!J" &amp; ROWS!J9)), "")</f>
        <v>0.94</v>
      </c>
      <c r="K9" s="2">
        <f ca="1">_xlfn.IFNA(MEDIAN(INDIRECT("'" &amp; K$2 &amp; "'!B" &amp; ROWS!K9),INDIRECT("'" &amp; K$2 &amp; "'!F" &amp; ROWS!K9),INDIRECT("'" &amp; K$2 &amp; "'!J" &amp; ROWS!K9)), "")</f>
        <v>1.87</v>
      </c>
      <c r="L9" s="2">
        <f ca="1">_xlfn.IFNA(MEDIAN(INDIRECT("'" &amp; L$2 &amp; "'!B" &amp; ROWS!L9),INDIRECT("'" &amp; L$2 &amp; "'!F" &amp; ROWS!L9),INDIRECT("'" &amp; L$2 &amp; "'!J" &amp; ROWS!L9)), "")</f>
        <v>0.66</v>
      </c>
      <c r="M9" s="2">
        <f ca="1">_xlfn.IFNA(MEDIAN(INDIRECT("'" &amp; M$2 &amp; "'!B" &amp; ROWS!M9),INDIRECT("'" &amp; M$2 &amp; "'!F" &amp; ROWS!M9),INDIRECT("'" &amp; M$2 &amp; "'!J" &amp; ROWS!M9)), "")</f>
        <v>14.08</v>
      </c>
      <c r="N9" s="2">
        <f ca="1">_xlfn.IFNA(MEDIAN(INDIRECT("'" &amp; N$2 &amp; "'!B" &amp; ROWS!N9),INDIRECT("'" &amp; N$2 &amp; "'!F" &amp; ROWS!N9),INDIRECT("'" &amp; N$2 &amp; "'!J" &amp; ROWS!N9)), "")</f>
        <v>23.7</v>
      </c>
      <c r="O9" s="2">
        <f ca="1">_xlfn.IFNA(MEDIAN(INDIRECT("'" &amp; O$2 &amp; "'!B" &amp; ROWS!O9),INDIRECT("'" &amp; O$2 &amp; "'!F" &amp; ROWS!O9),INDIRECT("'" &amp; O$2 &amp; "'!J" &amp; ROWS!O9)), "")</f>
        <v>11.7</v>
      </c>
      <c r="P9" s="2" t="str">
        <f ca="1">_xlfn.IFNA(MEDIAN(INDIRECT("'" &amp; P$2 &amp; "'!B" &amp; ROWS!P9),INDIRECT("'" &amp; P$2 &amp; "'!F" &amp; ROWS!P9),INDIRECT("'" &amp; P$2 &amp; "'!J" &amp; ROWS!P9)), "")</f>
        <v/>
      </c>
      <c r="Q9" s="2" t="str">
        <f ca="1">_xlfn.IFNA(MEDIAN(INDIRECT("'" &amp; Q$2 &amp; "'!B" &amp; ROWS!Q9),INDIRECT("'" &amp; Q$2 &amp; "'!F" &amp; ROWS!Q9),INDIRECT("'" &amp; Q$2 &amp; "'!J" &amp; ROWS!Q9)), "")</f>
        <v/>
      </c>
      <c r="R9" s="2">
        <f ca="1">_xlfn.IFNA(MEDIAN(INDIRECT("'" &amp; R$2 &amp; "'!B" &amp; ROWS!R9),INDIRECT("'" &amp; R$2 &amp; "'!F" &amp; ROWS!R9),INDIRECT("'" &amp; R$2 &amp; "'!J" &amp; ROWS!R9)), "")</f>
        <v>0.96</v>
      </c>
      <c r="S9" s="2">
        <f ca="1">_xlfn.IFNA(MEDIAN(INDIRECT("'" &amp; S$2 &amp; "'!B" &amp; ROWS!S9),INDIRECT("'" &amp; S$2 &amp; "'!F" &amp; ROWS!S9),INDIRECT("'" &amp; S$2 &amp; "'!J" &amp; ROWS!S9)), "")</f>
        <v>1.85</v>
      </c>
      <c r="T9" s="2">
        <f ca="1">_xlfn.IFNA(MEDIAN(INDIRECT("'" &amp; T$2 &amp; "'!B" &amp; ROWS!T9),INDIRECT("'" &amp; T$2 &amp; "'!F" &amp; ROWS!T9),INDIRECT("'" &amp; T$2 &amp; "'!J" &amp; ROWS!T9)), "")</f>
        <v>0.67</v>
      </c>
      <c r="U9" s="2">
        <f ca="1">_xlfn.IFNA(MEDIAN(INDIRECT("'" &amp; U$2 &amp; "'!B" &amp; ROWS!U9),INDIRECT("'" &amp; U$2 &amp; "'!F" &amp; ROWS!U9),INDIRECT("'" &amp; U$2 &amp; "'!J" &amp; ROWS!U9)), "")</f>
        <v>14.39</v>
      </c>
      <c r="V9" s="2">
        <f ca="1">_xlfn.IFNA(MEDIAN(INDIRECT("'" &amp; V$2 &amp; "'!B" &amp; ROWS!V9),INDIRECT("'" &amp; V$2 &amp; "'!F" &amp; ROWS!V9),INDIRECT("'" &amp; V$2 &amp; "'!J" &amp; ROWS!V9)), "")</f>
        <v>23.87</v>
      </c>
      <c r="W9" s="2">
        <f ca="1">_xlfn.IFNA(MEDIAN(INDIRECT("'" &amp; W$2 &amp; "'!B" &amp; ROWS!W9),INDIRECT("'" &amp; W$2 &amp; "'!F" &amp; ROWS!W9),INDIRECT("'" &amp; W$2 &amp; "'!J" &amp; ROWS!W9)), "")</f>
        <v>11.8</v>
      </c>
      <c r="X9" s="2" t="str">
        <f ca="1">_xlfn.IFNA(MEDIAN(INDIRECT("'" &amp; X$2 &amp; "'!B" &amp; ROWS!X9),INDIRECT("'" &amp; X$2 &amp; "'!F" &amp; ROWS!X9),INDIRECT("'" &amp; X$2 &amp; "'!J" &amp; ROWS!X9)), "")</f>
        <v/>
      </c>
      <c r="Y9" s="2" t="str">
        <f ca="1">_xlfn.IFNA(MEDIAN(INDIRECT("'" &amp; Y$2 &amp; "'!B" &amp; ROWS!Y9),INDIRECT("'" &amp; Y$2 &amp; "'!F" &amp; ROWS!Y9),INDIRECT("'" &amp; Y$2 &amp; "'!J" &amp; ROWS!Y9)), "")</f>
        <v/>
      </c>
    </row>
    <row r="10" spans="1:25" x14ac:dyDescent="0.25">
      <c r="A10" t="str">
        <f>METRICS!A9</f>
        <v>block</v>
      </c>
      <c r="B10" s="2">
        <f ca="1">_xlfn.IFNA(MEDIAN(INDIRECT("'" &amp; B$2 &amp; "'!B" &amp; ROWS!B10),INDIRECT("'" &amp; B$2 &amp; "'!F" &amp; ROWS!B10),INDIRECT("'" &amp; B$2 &amp; "'!J" &amp; ROWS!B10)), "")</f>
        <v>1.79</v>
      </c>
      <c r="C10" s="2">
        <f ca="1">_xlfn.IFNA(MEDIAN(INDIRECT("'" &amp; C$2 &amp; "'!B" &amp; ROWS!C10),INDIRECT("'" &amp; C$2 &amp; "'!F" &amp; ROWS!C10),INDIRECT("'" &amp; C$2 &amp; "'!J" &amp; ROWS!C10)), "")</f>
        <v>2.9</v>
      </c>
      <c r="D10" s="2">
        <f ca="1">_xlfn.IFNA(MEDIAN(INDIRECT("'" &amp; D$2 &amp; "'!B" &amp; ROWS!D10),INDIRECT("'" &amp; D$2 &amp; "'!F" &amp; ROWS!D10),INDIRECT("'" &amp; D$2 &amp; "'!J" &amp; ROWS!D10)), "")</f>
        <v>0.99</v>
      </c>
      <c r="E10" s="2">
        <f ca="1">_xlfn.IFNA(MEDIAN(INDIRECT("'" &amp; E$2 &amp; "'!B" &amp; ROWS!E10),INDIRECT("'" &amp; E$2 &amp; "'!F" &amp; ROWS!E10),INDIRECT("'" &amp; E$2 &amp; "'!J" &amp; ROWS!E10)), "")</f>
        <v>21.16</v>
      </c>
      <c r="F10" s="2">
        <f ca="1">_xlfn.IFNA(MEDIAN(INDIRECT("'" &amp; F$2 &amp; "'!B" &amp; ROWS!F10),INDIRECT("'" &amp; F$2 &amp; "'!F" &amp; ROWS!F10),INDIRECT("'" &amp; F$2 &amp; "'!J" &amp; ROWS!F10)), "")</f>
        <v>32.700000000000003</v>
      </c>
      <c r="G10" s="2">
        <f ca="1">_xlfn.IFNA(MEDIAN(INDIRECT("'" &amp; G$2 &amp; "'!B" &amp; ROWS!G10),INDIRECT("'" &amp; G$2 &amp; "'!F" &amp; ROWS!G10),INDIRECT("'" &amp; G$2 &amp; "'!J" &amp; ROWS!G10)), "")</f>
        <v>16.21</v>
      </c>
      <c r="H10" s="2" t="str">
        <f ca="1">_xlfn.IFNA(MEDIAN(INDIRECT("'" &amp; H$2 &amp; "'!B" &amp; ROWS!H10),INDIRECT("'" &amp; H$2 &amp; "'!F" &amp; ROWS!H10),INDIRECT("'" &amp; H$2 &amp; "'!J" &amp; ROWS!H10)), "")</f>
        <v/>
      </c>
      <c r="I10" s="2" t="str">
        <f ca="1">_xlfn.IFNA(MEDIAN(INDIRECT("'" &amp; I$2 &amp; "'!B" &amp; ROWS!I10),INDIRECT("'" &amp; I$2 &amp; "'!F" &amp; ROWS!I10),INDIRECT("'" &amp; I$2 &amp; "'!J" &amp; ROWS!I10)), "")</f>
        <v/>
      </c>
      <c r="J10" s="2">
        <f ca="1">_xlfn.IFNA(MEDIAN(INDIRECT("'" &amp; J$2 &amp; "'!B" &amp; ROWS!J10),INDIRECT("'" &amp; J$2 &amp; "'!F" &amp; ROWS!J10),INDIRECT("'" &amp; J$2 &amp; "'!J" &amp; ROWS!J10)), "")</f>
        <v>1.25</v>
      </c>
      <c r="K10" s="2">
        <f ca="1">_xlfn.IFNA(MEDIAN(INDIRECT("'" &amp; K$2 &amp; "'!B" &amp; ROWS!K10),INDIRECT("'" &amp; K$2 &amp; "'!F" &amp; ROWS!K10),INDIRECT("'" &amp; K$2 &amp; "'!J" &amp; ROWS!K10)), "")</f>
        <v>2.46</v>
      </c>
      <c r="L10" s="2">
        <f ca="1">_xlfn.IFNA(MEDIAN(INDIRECT("'" &amp; L$2 &amp; "'!B" &amp; ROWS!L10),INDIRECT("'" &amp; L$2 &amp; "'!F" &amp; ROWS!L10),INDIRECT("'" &amp; L$2 &amp; "'!J" &amp; ROWS!L10)), "")</f>
        <v>0.86</v>
      </c>
      <c r="M10" s="2">
        <f ca="1">_xlfn.IFNA(MEDIAN(INDIRECT("'" &amp; M$2 &amp; "'!B" &amp; ROWS!M10),INDIRECT("'" &amp; M$2 &amp; "'!F" &amp; ROWS!M10),INDIRECT("'" &amp; M$2 &amp; "'!J" &amp; ROWS!M10)), "")</f>
        <v>18.600000000000001</v>
      </c>
      <c r="N10" s="2">
        <f ca="1">_xlfn.IFNA(MEDIAN(INDIRECT("'" &amp; N$2 &amp; "'!B" &amp; ROWS!N10),INDIRECT("'" &amp; N$2 &amp; "'!F" &amp; ROWS!N10),INDIRECT("'" &amp; N$2 &amp; "'!J" &amp; ROWS!N10)), "")</f>
        <v>31.06</v>
      </c>
      <c r="O10" s="2">
        <f ca="1">_xlfn.IFNA(MEDIAN(INDIRECT("'" &amp; O$2 &amp; "'!B" &amp; ROWS!O10),INDIRECT("'" &amp; O$2 &amp; "'!F" &amp; ROWS!O10),INDIRECT("'" &amp; O$2 &amp; "'!J" &amp; ROWS!O10)), "")</f>
        <v>15.58</v>
      </c>
      <c r="P10" s="2" t="str">
        <f ca="1">_xlfn.IFNA(MEDIAN(INDIRECT("'" &amp; P$2 &amp; "'!B" &amp; ROWS!P10),INDIRECT("'" &amp; P$2 &amp; "'!F" &amp; ROWS!P10),INDIRECT("'" &amp; P$2 &amp; "'!J" &amp; ROWS!P10)), "")</f>
        <v/>
      </c>
      <c r="Q10" s="2" t="str">
        <f ca="1">_xlfn.IFNA(MEDIAN(INDIRECT("'" &amp; Q$2 &amp; "'!B" &amp; ROWS!Q10),INDIRECT("'" &amp; Q$2 &amp; "'!F" &amp; ROWS!Q10),INDIRECT("'" &amp; Q$2 &amp; "'!J" &amp; ROWS!Q10)), "")</f>
        <v/>
      </c>
      <c r="R10" s="2">
        <f ca="1">_xlfn.IFNA(MEDIAN(INDIRECT("'" &amp; R$2 &amp; "'!B" &amp; ROWS!R10),INDIRECT("'" &amp; R$2 &amp; "'!F" &amp; ROWS!R10),INDIRECT("'" &amp; R$2 &amp; "'!J" &amp; ROWS!R10)), "")</f>
        <v>1.34</v>
      </c>
      <c r="S10" s="2">
        <f ca="1">_xlfn.IFNA(MEDIAN(INDIRECT("'" &amp; S$2 &amp; "'!B" &amp; ROWS!S10),INDIRECT("'" &amp; S$2 &amp; "'!F" &amp; ROWS!S10),INDIRECT("'" &amp; S$2 &amp; "'!J" &amp; ROWS!S10)), "")</f>
        <v>2.4</v>
      </c>
      <c r="T10" s="2">
        <f ca="1">_xlfn.IFNA(MEDIAN(INDIRECT("'" &amp; T$2 &amp; "'!B" &amp; ROWS!T10),INDIRECT("'" &amp; T$2 &amp; "'!F" &amp; ROWS!T10),INDIRECT("'" &amp; T$2 &amp; "'!J" &amp; ROWS!T10)), "")</f>
        <v>0.89</v>
      </c>
      <c r="U10" s="2">
        <f ca="1">_xlfn.IFNA(MEDIAN(INDIRECT("'" &amp; U$2 &amp; "'!B" &amp; ROWS!U10),INDIRECT("'" &amp; U$2 &amp; "'!F" &amp; ROWS!U10),INDIRECT("'" &amp; U$2 &amp; "'!J" &amp; ROWS!U10)), "")</f>
        <v>18.78</v>
      </c>
      <c r="V10" s="2">
        <f ca="1">_xlfn.IFNA(MEDIAN(INDIRECT("'" &amp; V$2 &amp; "'!B" &amp; ROWS!V10),INDIRECT("'" &amp; V$2 &amp; "'!F" &amp; ROWS!V10),INDIRECT("'" &amp; V$2 &amp; "'!J" &amp; ROWS!V10)), "")</f>
        <v>31.18</v>
      </c>
      <c r="W10" s="2">
        <f ca="1">_xlfn.IFNA(MEDIAN(INDIRECT("'" &amp; W$2 &amp; "'!B" &amp; ROWS!W10),INDIRECT("'" &amp; W$2 &amp; "'!F" &amp; ROWS!W10),INDIRECT("'" &amp; W$2 &amp; "'!J" &amp; ROWS!W10)), "")</f>
        <v>15.41</v>
      </c>
      <c r="X10" s="2" t="str">
        <f ca="1">_xlfn.IFNA(MEDIAN(INDIRECT("'" &amp; X$2 &amp; "'!B" &amp; ROWS!X10),INDIRECT("'" &amp; X$2 &amp; "'!F" &amp; ROWS!X10),INDIRECT("'" &amp; X$2 &amp; "'!J" &amp; ROWS!X10)), "")</f>
        <v/>
      </c>
      <c r="Y10" s="2" t="str">
        <f ca="1">_xlfn.IFNA(MEDIAN(INDIRECT("'" &amp; Y$2 &amp; "'!B" &amp; ROWS!Y10),INDIRECT("'" &amp; Y$2 &amp; "'!F" &amp; ROWS!Y10),INDIRECT("'" &amp; Y$2 &amp; "'!J" &amp; ROWS!Y10)), "")</f>
        <v/>
      </c>
    </row>
    <row r="11" spans="1:25" x14ac:dyDescent="0.25">
      <c r="A11" t="str">
        <f>METRICS!A10</f>
        <v>boundedBufferEXT</v>
      </c>
      <c r="B11" s="2">
        <f ca="1">_xlfn.IFNA(MEDIAN(INDIRECT("'" &amp; B$2 &amp; "'!B" &amp; ROWS!B11),INDIRECT("'" &amp; B$2 &amp; "'!F" &amp; ROWS!B11),INDIRECT("'" &amp; B$2 &amp; "'!J" &amp; ROWS!B11)), "")</f>
        <v>1.85</v>
      </c>
      <c r="C11" s="2">
        <f ca="1">_xlfn.IFNA(MEDIAN(INDIRECT("'" &amp; C$2 &amp; "'!B" &amp; ROWS!C11),INDIRECT("'" &amp; C$2 &amp; "'!F" &amp; ROWS!C11),INDIRECT("'" &amp; C$2 &amp; "'!J" &amp; ROWS!C11)), "")</f>
        <v>2.4300000000000002</v>
      </c>
      <c r="D11" s="2">
        <f ca="1">_xlfn.IFNA(MEDIAN(INDIRECT("'" &amp; D$2 &amp; "'!B" &amp; ROWS!D11),INDIRECT("'" &amp; D$2 &amp; "'!F" &amp; ROWS!D11),INDIRECT("'" &amp; D$2 &amp; "'!J" &amp; ROWS!D11)), "")</f>
        <v>0.91</v>
      </c>
      <c r="E11" s="2">
        <f ca="1">_xlfn.IFNA(MEDIAN(INDIRECT("'" &amp; E$2 &amp; "'!B" &amp; ROWS!E11),INDIRECT("'" &amp; E$2 &amp; "'!F" &amp; ROWS!E11),INDIRECT("'" &amp; E$2 &amp; "'!J" &amp; ROWS!E11)), "")</f>
        <v>18.47</v>
      </c>
      <c r="F11" s="2">
        <f ca="1">_xlfn.IFNA(MEDIAN(INDIRECT("'" &amp; F$2 &amp; "'!B" &amp; ROWS!F11),INDIRECT("'" &amp; F$2 &amp; "'!F" &amp; ROWS!F11),INDIRECT("'" &amp; F$2 &amp; "'!J" &amp; ROWS!F11)), "")</f>
        <v>27.92</v>
      </c>
      <c r="G11" s="2">
        <f ca="1">_xlfn.IFNA(MEDIAN(INDIRECT("'" &amp; G$2 &amp; "'!B" &amp; ROWS!G11),INDIRECT("'" &amp; G$2 &amp; "'!F" &amp; ROWS!G11),INDIRECT("'" &amp; G$2 &amp; "'!J" &amp; ROWS!G11)), "")</f>
        <v>14.68</v>
      </c>
      <c r="H11" s="2" t="str">
        <f ca="1">_xlfn.IFNA(MEDIAN(INDIRECT("'" &amp; H$2 &amp; "'!B" &amp; ROWS!H11),INDIRECT("'" &amp; H$2 &amp; "'!F" &amp; ROWS!H11),INDIRECT("'" &amp; H$2 &amp; "'!J" &amp; ROWS!H11)), "")</f>
        <v/>
      </c>
      <c r="I11" s="2" t="str">
        <f ca="1">_xlfn.IFNA(MEDIAN(INDIRECT("'" &amp; I$2 &amp; "'!B" &amp; ROWS!I11),INDIRECT("'" &amp; I$2 &amp; "'!F" &amp; ROWS!I11),INDIRECT("'" &amp; I$2 &amp; "'!J" &amp; ROWS!I11)), "")</f>
        <v/>
      </c>
      <c r="J11" s="2">
        <f ca="1">_xlfn.IFNA(MEDIAN(INDIRECT("'" &amp; J$2 &amp; "'!B" &amp; ROWS!J11),INDIRECT("'" &amp; J$2 &amp; "'!F" &amp; ROWS!J11),INDIRECT("'" &amp; J$2 &amp; "'!J" &amp; ROWS!J11)), "")</f>
        <v>1.01</v>
      </c>
      <c r="K11" s="2">
        <f ca="1">_xlfn.IFNA(MEDIAN(INDIRECT("'" &amp; K$2 &amp; "'!B" &amp; ROWS!K11),INDIRECT("'" &amp; K$2 &amp; "'!F" &amp; ROWS!K11),INDIRECT("'" &amp; K$2 &amp; "'!J" &amp; ROWS!K11)), "")</f>
        <v>2.0099999999999998</v>
      </c>
      <c r="L11" s="2">
        <f ca="1">_xlfn.IFNA(MEDIAN(INDIRECT("'" &amp; L$2 &amp; "'!B" &amp; ROWS!L11),INDIRECT("'" &amp; L$2 &amp; "'!F" &amp; ROWS!L11),INDIRECT("'" &amp; L$2 &amp; "'!J" &amp; ROWS!L11)), "")</f>
        <v>0.73</v>
      </c>
      <c r="M11" s="2">
        <f ca="1">_xlfn.IFNA(MEDIAN(INDIRECT("'" &amp; M$2 &amp; "'!B" &amp; ROWS!M11),INDIRECT("'" &amp; M$2 &amp; "'!F" &amp; ROWS!M11),INDIRECT("'" &amp; M$2 &amp; "'!J" &amp; ROWS!M11)), "")</f>
        <v>16.420000000000002</v>
      </c>
      <c r="N11" s="2">
        <f ca="1">_xlfn.IFNA(MEDIAN(INDIRECT("'" &amp; N$2 &amp; "'!B" &amp; ROWS!N11),INDIRECT("'" &amp; N$2 &amp; "'!F" &amp; ROWS!N11),INDIRECT("'" &amp; N$2 &amp; "'!J" &amp; ROWS!N11)), "")</f>
        <v>26.65</v>
      </c>
      <c r="O11" s="2">
        <f ca="1">_xlfn.IFNA(MEDIAN(INDIRECT("'" &amp; O$2 &amp; "'!B" &amp; ROWS!O11),INDIRECT("'" &amp; O$2 &amp; "'!F" &amp; ROWS!O11),INDIRECT("'" &amp; O$2 &amp; "'!J" &amp; ROWS!O11)), "")</f>
        <v>13.93</v>
      </c>
      <c r="P11" s="2" t="str">
        <f ca="1">_xlfn.IFNA(MEDIAN(INDIRECT("'" &amp; P$2 &amp; "'!B" &amp; ROWS!P11),INDIRECT("'" &amp; P$2 &amp; "'!F" &amp; ROWS!P11),INDIRECT("'" &amp; P$2 &amp; "'!J" &amp; ROWS!P11)), "")</f>
        <v/>
      </c>
      <c r="Q11" s="2" t="str">
        <f ca="1">_xlfn.IFNA(MEDIAN(INDIRECT("'" &amp; Q$2 &amp; "'!B" &amp; ROWS!Q11),INDIRECT("'" &amp; Q$2 &amp; "'!F" &amp; ROWS!Q11),INDIRECT("'" &amp; Q$2 &amp; "'!J" &amp; ROWS!Q11)), "")</f>
        <v/>
      </c>
      <c r="R11" s="2">
        <f ca="1">_xlfn.IFNA(MEDIAN(INDIRECT("'" &amp; R$2 &amp; "'!B" &amp; ROWS!R11),INDIRECT("'" &amp; R$2 &amp; "'!F" &amp; ROWS!R11),INDIRECT("'" &amp; R$2 &amp; "'!J" &amp; ROWS!R11)), "")</f>
        <v>1.1200000000000001</v>
      </c>
      <c r="S11" s="2">
        <f ca="1">_xlfn.IFNA(MEDIAN(INDIRECT("'" &amp; S$2 &amp; "'!B" &amp; ROWS!S11),INDIRECT("'" &amp; S$2 &amp; "'!F" &amp; ROWS!S11),INDIRECT("'" &amp; S$2 &amp; "'!J" &amp; ROWS!S11)), "")</f>
        <v>1.98</v>
      </c>
      <c r="T11" s="2">
        <f ca="1">_xlfn.IFNA(MEDIAN(INDIRECT("'" &amp; T$2 &amp; "'!B" &amp; ROWS!T11),INDIRECT("'" &amp; T$2 &amp; "'!F" &amp; ROWS!T11),INDIRECT("'" &amp; T$2 &amp; "'!J" &amp; ROWS!T11)), "")</f>
        <v>0.74</v>
      </c>
      <c r="U11" s="2">
        <f ca="1">_xlfn.IFNA(MEDIAN(INDIRECT("'" &amp; U$2 &amp; "'!B" &amp; ROWS!U11),INDIRECT("'" &amp; U$2 &amp; "'!F" &amp; ROWS!U11),INDIRECT("'" &amp; U$2 &amp; "'!J" &amp; ROWS!U11)), "")</f>
        <v>16.63</v>
      </c>
      <c r="V11" s="2">
        <f ca="1">_xlfn.IFNA(MEDIAN(INDIRECT("'" &amp; V$2 &amp; "'!B" &amp; ROWS!V11),INDIRECT("'" &amp; V$2 &amp; "'!F" &amp; ROWS!V11),INDIRECT("'" &amp; V$2 &amp; "'!J" &amp; ROWS!V11)), "")</f>
        <v>26.54</v>
      </c>
      <c r="W11" s="2">
        <f ca="1">_xlfn.IFNA(MEDIAN(INDIRECT("'" &amp; W$2 &amp; "'!B" &amp; ROWS!W11),INDIRECT("'" &amp; W$2 &amp; "'!F" &amp; ROWS!W11),INDIRECT("'" &amp; W$2 &amp; "'!J" &amp; ROWS!W11)), "")</f>
        <v>14.04</v>
      </c>
      <c r="X11" s="2" t="str">
        <f ca="1">_xlfn.IFNA(MEDIAN(INDIRECT("'" &amp; X$2 &amp; "'!B" &amp; ROWS!X11),INDIRECT("'" &amp; X$2 &amp; "'!F" &amp; ROWS!X11),INDIRECT("'" &amp; X$2 &amp; "'!J" &amp; ROWS!X11)), "")</f>
        <v/>
      </c>
      <c r="Y11" s="2" t="str">
        <f ca="1">_xlfn.IFNA(MEDIAN(INDIRECT("'" &amp; Y$2 &amp; "'!B" &amp; ROWS!Y11),INDIRECT("'" &amp; Y$2 &amp; "'!F" &amp; ROWS!Y11),INDIRECT("'" &amp; Y$2 &amp; "'!J" &amp; ROWS!Y11)), "")</f>
        <v/>
      </c>
    </row>
    <row r="12" spans="1:25" x14ac:dyDescent="0.25">
      <c r="A12" t="str">
        <f>METRICS!A11</f>
        <v>boundedBufferINT</v>
      </c>
      <c r="B12" s="2">
        <f ca="1">_xlfn.IFNA(MEDIAN(INDIRECT("'" &amp; B$2 &amp; "'!B" &amp; ROWS!B12),INDIRECT("'" &amp; B$2 &amp; "'!F" &amp; ROWS!B12),INDIRECT("'" &amp; B$2 &amp; "'!J" &amp; ROWS!B12)), "")</f>
        <v>1.86</v>
      </c>
      <c r="C12" s="2">
        <f ca="1">_xlfn.IFNA(MEDIAN(INDIRECT("'" &amp; C$2 &amp; "'!B" &amp; ROWS!C12),INDIRECT("'" &amp; C$2 &amp; "'!F" &amp; ROWS!C12),INDIRECT("'" &amp; C$2 &amp; "'!J" &amp; ROWS!C12)), "")</f>
        <v>2.4500000000000002</v>
      </c>
      <c r="D12" s="2">
        <f ca="1">_xlfn.IFNA(MEDIAN(INDIRECT("'" &amp; D$2 &amp; "'!B" &amp; ROWS!D12),INDIRECT("'" &amp; D$2 &amp; "'!F" &amp; ROWS!D12),INDIRECT("'" &amp; D$2 &amp; "'!J" &amp; ROWS!D12)), "")</f>
        <v>0.92</v>
      </c>
      <c r="E12" s="2">
        <f ca="1">_xlfn.IFNA(MEDIAN(INDIRECT("'" &amp; E$2 &amp; "'!B" &amp; ROWS!E12),INDIRECT("'" &amp; E$2 &amp; "'!F" &amp; ROWS!E12),INDIRECT("'" &amp; E$2 &amp; "'!J" &amp; ROWS!E12)), "")</f>
        <v>18.52</v>
      </c>
      <c r="F12" s="2">
        <f ca="1">_xlfn.IFNA(MEDIAN(INDIRECT("'" &amp; F$2 &amp; "'!B" &amp; ROWS!F12),INDIRECT("'" &amp; F$2 &amp; "'!F" &amp; ROWS!F12),INDIRECT("'" &amp; F$2 &amp; "'!J" &amp; ROWS!F12)), "")</f>
        <v>28.08</v>
      </c>
      <c r="G12" s="2">
        <f ca="1">_xlfn.IFNA(MEDIAN(INDIRECT("'" &amp; G$2 &amp; "'!B" &amp; ROWS!G12),INDIRECT("'" &amp; G$2 &amp; "'!F" &amp; ROWS!G12),INDIRECT("'" &amp; G$2 &amp; "'!J" &amp; ROWS!G12)), "")</f>
        <v>14.83</v>
      </c>
      <c r="H12" s="2" t="str">
        <f ca="1">_xlfn.IFNA(MEDIAN(INDIRECT("'" &amp; H$2 &amp; "'!B" &amp; ROWS!H12),INDIRECT("'" &amp; H$2 &amp; "'!F" &amp; ROWS!H12),INDIRECT("'" &amp; H$2 &amp; "'!J" &amp; ROWS!H12)), "")</f>
        <v/>
      </c>
      <c r="I12" s="2" t="str">
        <f ca="1">_xlfn.IFNA(MEDIAN(INDIRECT("'" &amp; I$2 &amp; "'!B" &amp; ROWS!I12),INDIRECT("'" &amp; I$2 &amp; "'!F" &amp; ROWS!I12),INDIRECT("'" &amp; I$2 &amp; "'!J" &amp; ROWS!I12)), "")</f>
        <v/>
      </c>
      <c r="J12" s="2">
        <f ca="1">_xlfn.IFNA(MEDIAN(INDIRECT("'" &amp; J$2 &amp; "'!B" &amp; ROWS!J12),INDIRECT("'" &amp; J$2 &amp; "'!F" &amp; ROWS!J12),INDIRECT("'" &amp; J$2 &amp; "'!J" &amp; ROWS!J12)), "")</f>
        <v>1.03</v>
      </c>
      <c r="K12" s="2">
        <f ca="1">_xlfn.IFNA(MEDIAN(INDIRECT("'" &amp; K$2 &amp; "'!B" &amp; ROWS!K12),INDIRECT("'" &amp; K$2 &amp; "'!F" &amp; ROWS!K12),INDIRECT("'" &amp; K$2 &amp; "'!J" &amp; ROWS!K12)), "")</f>
        <v>2.0299999999999998</v>
      </c>
      <c r="L12" s="2">
        <f ca="1">_xlfn.IFNA(MEDIAN(INDIRECT("'" &amp; L$2 &amp; "'!B" &amp; ROWS!L12),INDIRECT("'" &amp; L$2 &amp; "'!F" &amp; ROWS!L12),INDIRECT("'" &amp; L$2 &amp; "'!J" &amp; ROWS!L12)), "")</f>
        <v>0.74</v>
      </c>
      <c r="M12" s="2">
        <f ca="1">_xlfn.IFNA(MEDIAN(INDIRECT("'" &amp; M$2 &amp; "'!B" &amp; ROWS!M12),INDIRECT("'" &amp; M$2 &amp; "'!F" &amp; ROWS!M12),INDIRECT("'" &amp; M$2 &amp; "'!J" &amp; ROWS!M12)), "")</f>
        <v>16.52</v>
      </c>
      <c r="N12" s="2">
        <f ca="1">_xlfn.IFNA(MEDIAN(INDIRECT("'" &amp; N$2 &amp; "'!B" &amp; ROWS!N12),INDIRECT("'" &amp; N$2 &amp; "'!F" &amp; ROWS!N12),INDIRECT("'" &amp; N$2 &amp; "'!J" &amp; ROWS!N12)), "")</f>
        <v>26.69</v>
      </c>
      <c r="O12" s="2">
        <f ca="1">_xlfn.IFNA(MEDIAN(INDIRECT("'" &amp; O$2 &amp; "'!B" &amp; ROWS!O12),INDIRECT("'" &amp; O$2 &amp; "'!F" &amp; ROWS!O12),INDIRECT("'" &amp; O$2 &amp; "'!J" &amp; ROWS!O12)), "")</f>
        <v>14.16</v>
      </c>
      <c r="P12" s="2" t="str">
        <f ca="1">_xlfn.IFNA(MEDIAN(INDIRECT("'" &amp; P$2 &amp; "'!B" &amp; ROWS!P12),INDIRECT("'" &amp; P$2 &amp; "'!F" &amp; ROWS!P12),INDIRECT("'" &amp; P$2 &amp; "'!J" &amp; ROWS!P12)), "")</f>
        <v/>
      </c>
      <c r="Q12" s="2" t="str">
        <f ca="1">_xlfn.IFNA(MEDIAN(INDIRECT("'" &amp; Q$2 &amp; "'!B" &amp; ROWS!Q12),INDIRECT("'" &amp; Q$2 &amp; "'!F" &amp; ROWS!Q12),INDIRECT("'" &amp; Q$2 &amp; "'!J" &amp; ROWS!Q12)), "")</f>
        <v/>
      </c>
      <c r="R12" s="2">
        <f ca="1">_xlfn.IFNA(MEDIAN(INDIRECT("'" &amp; R$2 &amp; "'!B" &amp; ROWS!R12),INDIRECT("'" &amp; R$2 &amp; "'!F" &amp; ROWS!R12),INDIRECT("'" &amp; R$2 &amp; "'!J" &amp; ROWS!R12)), "")</f>
        <v>1.06</v>
      </c>
      <c r="S12" s="2">
        <f ca="1">_xlfn.IFNA(MEDIAN(INDIRECT("'" &amp; S$2 &amp; "'!B" &amp; ROWS!S12),INDIRECT("'" &amp; S$2 &amp; "'!F" &amp; ROWS!S12),INDIRECT("'" &amp; S$2 &amp; "'!J" &amp; ROWS!S12)), "")</f>
        <v>1.99</v>
      </c>
      <c r="T12" s="2">
        <f ca="1">_xlfn.IFNA(MEDIAN(INDIRECT("'" &amp; T$2 &amp; "'!B" &amp; ROWS!T12),INDIRECT("'" &amp; T$2 &amp; "'!F" &amp; ROWS!T12),INDIRECT("'" &amp; T$2 &amp; "'!J" &amp; ROWS!T12)), "")</f>
        <v>0.74</v>
      </c>
      <c r="U12" s="2">
        <f ca="1">_xlfn.IFNA(MEDIAN(INDIRECT("'" &amp; U$2 &amp; "'!B" &amp; ROWS!U12),INDIRECT("'" &amp; U$2 &amp; "'!F" &amp; ROWS!U12),INDIRECT("'" &amp; U$2 &amp; "'!J" &amp; ROWS!U12)), "")</f>
        <v>16.760000000000002</v>
      </c>
      <c r="V12" s="2">
        <f ca="1">_xlfn.IFNA(MEDIAN(INDIRECT("'" &amp; V$2 &amp; "'!B" &amp; ROWS!V12),INDIRECT("'" &amp; V$2 &amp; "'!F" &amp; ROWS!V12),INDIRECT("'" &amp; V$2 &amp; "'!J" &amp; ROWS!V12)), "")</f>
        <v>26.59</v>
      </c>
      <c r="W12" s="2">
        <f ca="1">_xlfn.IFNA(MEDIAN(INDIRECT("'" &amp; W$2 &amp; "'!B" &amp; ROWS!W12),INDIRECT("'" &amp; W$2 &amp; "'!F" &amp; ROWS!W12),INDIRECT("'" &amp; W$2 &amp; "'!J" &amp; ROWS!W12)), "")</f>
        <v>14.22</v>
      </c>
      <c r="X12" s="2" t="str">
        <f ca="1">_xlfn.IFNA(MEDIAN(INDIRECT("'" &amp; X$2 &amp; "'!B" &amp; ROWS!X12),INDIRECT("'" &amp; X$2 &amp; "'!F" &amp; ROWS!X12),INDIRECT("'" &amp; X$2 &amp; "'!J" &amp; ROWS!X12)), "")</f>
        <v/>
      </c>
      <c r="Y12" s="2" t="str">
        <f ca="1">_xlfn.IFNA(MEDIAN(INDIRECT("'" &amp; Y$2 &amp; "'!B" &amp; ROWS!Y12),INDIRECT("'" &amp; Y$2 &amp; "'!F" &amp; ROWS!Y12),INDIRECT("'" &amp; Y$2 &amp; "'!J" &amp; ROWS!Y12)), "")</f>
        <v/>
      </c>
    </row>
    <row r="13" spans="1:25" x14ac:dyDescent="0.25">
      <c r="A13" t="str">
        <f>METRICS!A12</f>
        <v>castError</v>
      </c>
      <c r="B13" s="2">
        <f ca="1">_xlfn.IFNA(MEDIAN(INDIRECT("'" &amp; B$2 &amp; "'!B" &amp; ROWS!B13),INDIRECT("'" &amp; B$2 &amp; "'!F" &amp; ROWS!B13),INDIRECT("'" &amp; B$2 &amp; "'!J" &amp; ROWS!B13)), "")</f>
        <v>0.06</v>
      </c>
      <c r="C13" s="2">
        <f ca="1">_xlfn.IFNA(MEDIAN(INDIRECT("'" &amp; C$2 &amp; "'!B" &amp; ROWS!C13),INDIRECT("'" &amp; C$2 &amp; "'!F" &amp; ROWS!C13),INDIRECT("'" &amp; C$2 &amp; "'!J" &amp; ROWS!C13)), "")</f>
        <v>0.06</v>
      </c>
      <c r="D13" s="2">
        <f ca="1">_xlfn.IFNA(MEDIAN(INDIRECT("'" &amp; D$2 &amp; "'!B" &amp; ROWS!D13),INDIRECT("'" &amp; D$2 &amp; "'!F" &amp; ROWS!D13),INDIRECT("'" &amp; D$2 &amp; "'!J" &amp; ROWS!D13)), "")</f>
        <v>0.03</v>
      </c>
      <c r="E13" s="2">
        <f ca="1">_xlfn.IFNA(MEDIAN(INDIRECT("'" &amp; E$2 &amp; "'!B" &amp; ROWS!E13),INDIRECT("'" &amp; E$2 &amp; "'!F" &amp; ROWS!E13),INDIRECT("'" &amp; E$2 &amp; "'!J" &amp; ROWS!E13)), "")</f>
        <v>0.38</v>
      </c>
      <c r="F13" s="2">
        <f ca="1">_xlfn.IFNA(MEDIAN(INDIRECT("'" &amp; F$2 &amp; "'!B" &amp; ROWS!F13),INDIRECT("'" &amp; F$2 &amp; "'!F" &amp; ROWS!F13),INDIRECT("'" &amp; F$2 &amp; "'!J" &amp; ROWS!F13)), "")</f>
        <v>0.52</v>
      </c>
      <c r="G13" s="2">
        <f ca="1">_xlfn.IFNA(MEDIAN(INDIRECT("'" &amp; G$2 &amp; "'!B" &amp; ROWS!G13),INDIRECT("'" &amp; G$2 &amp; "'!F" &amp; ROWS!G13),INDIRECT("'" &amp; G$2 &amp; "'!J" &amp; ROWS!G13)), "")</f>
        <v>0.26</v>
      </c>
      <c r="H13" s="2">
        <f ca="1">_xlfn.IFNA(MEDIAN(INDIRECT("'" &amp; H$2 &amp; "'!B" &amp; ROWS!H13),INDIRECT("'" &amp; H$2 &amp; "'!F" &amp; ROWS!H13),INDIRECT("'" &amp; H$2 &amp; "'!J" &amp; ROWS!H13)), "")</f>
        <v>1.39</v>
      </c>
      <c r="I13" s="2">
        <f ca="1">_xlfn.IFNA(MEDIAN(INDIRECT("'" &amp; I$2 &amp; "'!B" &amp; ROWS!I13),INDIRECT("'" &amp; I$2 &amp; "'!F" &amp; ROWS!I13),INDIRECT("'" &amp; I$2 &amp; "'!J" &amp; ROWS!I13)), "")</f>
        <v>1.34</v>
      </c>
      <c r="J13" s="2">
        <f ca="1">_xlfn.IFNA(MEDIAN(INDIRECT("'" &amp; J$2 &amp; "'!B" &amp; ROWS!J13),INDIRECT("'" &amp; J$2 &amp; "'!F" &amp; ROWS!J13),INDIRECT("'" &amp; J$2 &amp; "'!J" &amp; ROWS!J13)), "")</f>
        <v>0.02</v>
      </c>
      <c r="K13" s="2">
        <f ca="1">_xlfn.IFNA(MEDIAN(INDIRECT("'" &amp; K$2 &amp; "'!B" &amp; ROWS!K13),INDIRECT("'" &amp; K$2 &amp; "'!F" &amp; ROWS!K13),INDIRECT("'" &amp; K$2 &amp; "'!J" &amp; ROWS!K13)), "")</f>
        <v>0.04</v>
      </c>
      <c r="L13" s="2">
        <f ca="1">_xlfn.IFNA(MEDIAN(INDIRECT("'" &amp; L$2 &amp; "'!B" &amp; ROWS!L13),INDIRECT("'" &amp; L$2 &amp; "'!F" &amp; ROWS!L13),INDIRECT("'" &amp; L$2 &amp; "'!J" &amp; ROWS!L13)), "")</f>
        <v>0.01</v>
      </c>
      <c r="M13" s="2">
        <f ca="1">_xlfn.IFNA(MEDIAN(INDIRECT("'" &amp; M$2 &amp; "'!B" &amp; ROWS!M13),INDIRECT("'" &amp; M$2 &amp; "'!F" &amp; ROWS!M13),INDIRECT("'" &amp; M$2 &amp; "'!J" &amp; ROWS!M13)), "")</f>
        <v>0.26</v>
      </c>
      <c r="N13" s="2">
        <f ca="1">_xlfn.IFNA(MEDIAN(INDIRECT("'" &amp; N$2 &amp; "'!B" &amp; ROWS!N13),INDIRECT("'" &amp; N$2 &amp; "'!F" &amp; ROWS!N13),INDIRECT("'" &amp; N$2 &amp; "'!J" &amp; ROWS!N13)), "")</f>
        <v>0.43</v>
      </c>
      <c r="O13" s="2">
        <f ca="1">_xlfn.IFNA(MEDIAN(INDIRECT("'" &amp; O$2 &amp; "'!B" &amp; ROWS!O13),INDIRECT("'" &amp; O$2 &amp; "'!F" &amp; ROWS!O13),INDIRECT("'" &amp; O$2 &amp; "'!J" &amp; ROWS!O13)), "")</f>
        <v>0.21</v>
      </c>
      <c r="P13" s="2">
        <f ca="1">_xlfn.IFNA(MEDIAN(INDIRECT("'" &amp; P$2 &amp; "'!B" &amp; ROWS!P13),INDIRECT("'" &amp; P$2 &amp; "'!F" &amp; ROWS!P13),INDIRECT("'" &amp; P$2 &amp; "'!J" &amp; ROWS!P13)), "")</f>
        <v>7.0000000000000007E-2</v>
      </c>
      <c r="Q13" s="2">
        <f ca="1">_xlfn.IFNA(MEDIAN(INDIRECT("'" &amp; Q$2 &amp; "'!B" &amp; ROWS!Q13),INDIRECT("'" &amp; Q$2 &amp; "'!F" &amp; ROWS!Q13),INDIRECT("'" &amp; Q$2 &amp; "'!J" &amp; ROWS!Q13)), "")</f>
        <v>0.09</v>
      </c>
      <c r="R13" s="2">
        <f ca="1">_xlfn.IFNA(MEDIAN(INDIRECT("'" &amp; R$2 &amp; "'!B" &amp; ROWS!R13),INDIRECT("'" &amp; R$2 &amp; "'!F" &amp; ROWS!R13),INDIRECT("'" &amp; R$2 &amp; "'!J" &amp; ROWS!R13)), "")</f>
        <v>0.02</v>
      </c>
      <c r="S13" s="2">
        <f ca="1">_xlfn.IFNA(MEDIAN(INDIRECT("'" &amp; S$2 &amp; "'!B" &amp; ROWS!S13),INDIRECT("'" &amp; S$2 &amp; "'!F" &amp; ROWS!S13),INDIRECT("'" &amp; S$2 &amp; "'!J" &amp; ROWS!S13)), "")</f>
        <v>0.03</v>
      </c>
      <c r="T13" s="2">
        <f ca="1">_xlfn.IFNA(MEDIAN(INDIRECT("'" &amp; T$2 &amp; "'!B" &amp; ROWS!T13),INDIRECT("'" &amp; T$2 &amp; "'!F" &amp; ROWS!T13),INDIRECT("'" &amp; T$2 &amp; "'!J" &amp; ROWS!T13)), "")</f>
        <v>0.01</v>
      </c>
      <c r="U13" s="2">
        <f ca="1">_xlfn.IFNA(MEDIAN(INDIRECT("'" &amp; U$2 &amp; "'!B" &amp; ROWS!U13),INDIRECT("'" &amp; U$2 &amp; "'!F" &amp; ROWS!U13),INDIRECT("'" &amp; U$2 &amp; "'!J" &amp; ROWS!U13)), "")</f>
        <v>0.26</v>
      </c>
      <c r="V13" s="2">
        <f ca="1">_xlfn.IFNA(MEDIAN(INDIRECT("'" &amp; V$2 &amp; "'!B" &amp; ROWS!V13),INDIRECT("'" &amp; V$2 &amp; "'!F" &amp; ROWS!V13),INDIRECT("'" &amp; V$2 &amp; "'!J" &amp; ROWS!V13)), "")</f>
        <v>0.42</v>
      </c>
      <c r="W13" s="2">
        <f ca="1">_xlfn.IFNA(MEDIAN(INDIRECT("'" &amp; W$2 &amp; "'!B" &amp; ROWS!W13),INDIRECT("'" &amp; W$2 &amp; "'!F" &amp; ROWS!W13),INDIRECT("'" &amp; W$2 &amp; "'!J" &amp; ROWS!W13)), "")</f>
        <v>0.23</v>
      </c>
      <c r="X13" s="2">
        <f ca="1">_xlfn.IFNA(MEDIAN(INDIRECT("'" &amp; X$2 &amp; "'!B" &amp; ROWS!X13),INDIRECT("'" &amp; X$2 &amp; "'!F" &amp; ROWS!X13),INDIRECT("'" &amp; X$2 &amp; "'!J" &amp; ROWS!X13)), "")</f>
        <v>7.0000000000000007E-2</v>
      </c>
      <c r="Y13" s="2">
        <f ca="1">_xlfn.IFNA(MEDIAN(INDIRECT("'" &amp; Y$2 &amp; "'!B" &amp; ROWS!Y13),INDIRECT("'" &amp; Y$2 &amp; "'!F" &amp; ROWS!Y13),INDIRECT("'" &amp; Y$2 &amp; "'!J" &amp; ROWS!Y13)), "")</f>
        <v>0.08</v>
      </c>
    </row>
    <row r="14" spans="1:25" x14ac:dyDescent="0.25">
      <c r="A14" t="str">
        <f>METRICS!A13</f>
        <v>cast</v>
      </c>
      <c r="B14" s="2">
        <f ca="1">_xlfn.IFNA(MEDIAN(INDIRECT("'" &amp; B$2 &amp; "'!B" &amp; ROWS!B14),INDIRECT("'" &amp; B$2 &amp; "'!F" &amp; ROWS!B14),INDIRECT("'" &amp; B$2 &amp; "'!J" &amp; ROWS!B14)), "")</f>
        <v>0.06</v>
      </c>
      <c r="C14" s="2">
        <f ca="1">_xlfn.IFNA(MEDIAN(INDIRECT("'" &amp; C$2 &amp; "'!B" &amp; ROWS!C14),INDIRECT("'" &amp; C$2 &amp; "'!F" &amp; ROWS!C14),INDIRECT("'" &amp; C$2 &amp; "'!J" &amp; ROWS!C14)), "")</f>
        <v>0.06</v>
      </c>
      <c r="D14" s="2">
        <f ca="1">_xlfn.IFNA(MEDIAN(INDIRECT("'" &amp; D$2 &amp; "'!B" &amp; ROWS!D14),INDIRECT("'" &amp; D$2 &amp; "'!F" &amp; ROWS!D14),INDIRECT("'" &amp; D$2 &amp; "'!J" &amp; ROWS!D14)), "")</f>
        <v>0.03</v>
      </c>
      <c r="E14" s="2">
        <f ca="1">_xlfn.IFNA(MEDIAN(INDIRECT("'" &amp; E$2 &amp; "'!B" &amp; ROWS!E14),INDIRECT("'" &amp; E$2 &amp; "'!F" &amp; ROWS!E14),INDIRECT("'" &amp; E$2 &amp; "'!J" &amp; ROWS!E14)), "")</f>
        <v>0.38</v>
      </c>
      <c r="F14" s="2">
        <f ca="1">_xlfn.IFNA(MEDIAN(INDIRECT("'" &amp; F$2 &amp; "'!B" &amp; ROWS!F14),INDIRECT("'" &amp; F$2 &amp; "'!F" &amp; ROWS!F14),INDIRECT("'" &amp; F$2 &amp; "'!J" &amp; ROWS!F14)), "")</f>
        <v>0.51</v>
      </c>
      <c r="G14" s="2">
        <f ca="1">_xlfn.IFNA(MEDIAN(INDIRECT("'" &amp; G$2 &amp; "'!B" &amp; ROWS!G14),INDIRECT("'" &amp; G$2 &amp; "'!F" &amp; ROWS!G14),INDIRECT("'" &amp; G$2 &amp; "'!J" &amp; ROWS!G14)), "")</f>
        <v>0.24</v>
      </c>
      <c r="H14" s="2">
        <f ca="1">_xlfn.IFNA(MEDIAN(INDIRECT("'" &amp; H$2 &amp; "'!B" &amp; ROWS!H14),INDIRECT("'" &amp; H$2 &amp; "'!F" &amp; ROWS!H14),INDIRECT("'" &amp; H$2 &amp; "'!J" &amp; ROWS!H14)), "")</f>
        <v>1.38</v>
      </c>
      <c r="I14" s="2">
        <f ca="1">_xlfn.IFNA(MEDIAN(INDIRECT("'" &amp; I$2 &amp; "'!B" &amp; ROWS!I14),INDIRECT("'" &amp; I$2 &amp; "'!F" &amp; ROWS!I14),INDIRECT("'" &amp; I$2 &amp; "'!J" &amp; ROWS!I14)), "")</f>
        <v>1.34</v>
      </c>
      <c r="J14" s="2">
        <f ca="1">_xlfn.IFNA(MEDIAN(INDIRECT("'" &amp; J$2 &amp; "'!B" &amp; ROWS!J14),INDIRECT("'" &amp; J$2 &amp; "'!F" &amp; ROWS!J14),INDIRECT("'" &amp; J$2 &amp; "'!J" &amp; ROWS!J14)), "")</f>
        <v>0.02</v>
      </c>
      <c r="K14" s="2">
        <f ca="1">_xlfn.IFNA(MEDIAN(INDIRECT("'" &amp; K$2 &amp; "'!B" &amp; ROWS!K14),INDIRECT("'" &amp; K$2 &amp; "'!F" &amp; ROWS!K14),INDIRECT("'" &amp; K$2 &amp; "'!J" &amp; ROWS!K14)), "")</f>
        <v>0.03</v>
      </c>
      <c r="L14" s="2">
        <f ca="1">_xlfn.IFNA(MEDIAN(INDIRECT("'" &amp; L$2 &amp; "'!B" &amp; ROWS!L14),INDIRECT("'" &amp; L$2 &amp; "'!F" &amp; ROWS!L14),INDIRECT("'" &amp; L$2 &amp; "'!J" &amp; ROWS!L14)), "")</f>
        <v>0.01</v>
      </c>
      <c r="M14" s="2">
        <f ca="1">_xlfn.IFNA(MEDIAN(INDIRECT("'" &amp; M$2 &amp; "'!B" &amp; ROWS!M14),INDIRECT("'" &amp; M$2 &amp; "'!F" &amp; ROWS!M14),INDIRECT("'" &amp; M$2 &amp; "'!J" &amp; ROWS!M14)), "")</f>
        <v>0.26</v>
      </c>
      <c r="N14" s="2">
        <f ca="1">_xlfn.IFNA(MEDIAN(INDIRECT("'" &amp; N$2 &amp; "'!B" &amp; ROWS!N14),INDIRECT("'" &amp; N$2 &amp; "'!F" &amp; ROWS!N14),INDIRECT("'" &amp; N$2 &amp; "'!J" &amp; ROWS!N14)), "")</f>
        <v>0.42</v>
      </c>
      <c r="O14" s="2">
        <f ca="1">_xlfn.IFNA(MEDIAN(INDIRECT("'" &amp; O$2 &amp; "'!B" &amp; ROWS!O14),INDIRECT("'" &amp; O$2 &amp; "'!F" &amp; ROWS!O14),INDIRECT("'" &amp; O$2 &amp; "'!J" &amp; ROWS!O14)), "")</f>
        <v>0.2</v>
      </c>
      <c r="P14" s="2">
        <f ca="1">_xlfn.IFNA(MEDIAN(INDIRECT("'" &amp; P$2 &amp; "'!B" &amp; ROWS!P14),INDIRECT("'" &amp; P$2 &amp; "'!F" &amp; ROWS!P14),INDIRECT("'" &amp; P$2 &amp; "'!J" &amp; ROWS!P14)), "")</f>
        <v>7.0000000000000007E-2</v>
      </c>
      <c r="Q14" s="2">
        <f ca="1">_xlfn.IFNA(MEDIAN(INDIRECT("'" &amp; Q$2 &amp; "'!B" &amp; ROWS!Q14),INDIRECT("'" &amp; Q$2 &amp; "'!F" &amp; ROWS!Q14),INDIRECT("'" &amp; Q$2 &amp; "'!J" &amp; ROWS!Q14)), "")</f>
        <v>0.09</v>
      </c>
      <c r="R14" s="2">
        <f ca="1">_xlfn.IFNA(MEDIAN(INDIRECT("'" &amp; R$2 &amp; "'!B" &amp; ROWS!R14),INDIRECT("'" &amp; R$2 &amp; "'!F" &amp; ROWS!R14),INDIRECT("'" &amp; R$2 &amp; "'!J" &amp; ROWS!R14)), "")</f>
        <v>0.02</v>
      </c>
      <c r="S14" s="2">
        <f ca="1">_xlfn.IFNA(MEDIAN(INDIRECT("'" &amp; S$2 &amp; "'!B" &amp; ROWS!S14),INDIRECT("'" &amp; S$2 &amp; "'!F" &amp; ROWS!S14),INDIRECT("'" &amp; S$2 &amp; "'!J" &amp; ROWS!S14)), "")</f>
        <v>0.03</v>
      </c>
      <c r="T14" s="2">
        <f ca="1">_xlfn.IFNA(MEDIAN(INDIRECT("'" &amp; T$2 &amp; "'!B" &amp; ROWS!T14),INDIRECT("'" &amp; T$2 &amp; "'!F" &amp; ROWS!T14),INDIRECT("'" &amp; T$2 &amp; "'!J" &amp; ROWS!T14)), "")</f>
        <v>0.01</v>
      </c>
      <c r="U14" s="2">
        <f ca="1">_xlfn.IFNA(MEDIAN(INDIRECT("'" &amp; U$2 &amp; "'!B" &amp; ROWS!U14),INDIRECT("'" &amp; U$2 &amp; "'!F" &amp; ROWS!U14),INDIRECT("'" &amp; U$2 &amp; "'!J" &amp; ROWS!U14)), "")</f>
        <v>0.26</v>
      </c>
      <c r="V14" s="2">
        <f ca="1">_xlfn.IFNA(MEDIAN(INDIRECT("'" &amp; V$2 &amp; "'!B" &amp; ROWS!V14),INDIRECT("'" &amp; V$2 &amp; "'!F" &amp; ROWS!V14),INDIRECT("'" &amp; V$2 &amp; "'!J" &amp; ROWS!V14)), "")</f>
        <v>0.41</v>
      </c>
      <c r="W14" s="2">
        <f ca="1">_xlfn.IFNA(MEDIAN(INDIRECT("'" &amp; W$2 &amp; "'!B" &amp; ROWS!W14),INDIRECT("'" &amp; W$2 &amp; "'!F" &amp; ROWS!W14),INDIRECT("'" &amp; W$2 &amp; "'!J" &amp; ROWS!W14)), "")</f>
        <v>0.22</v>
      </c>
      <c r="X14" s="2">
        <f ca="1">_xlfn.IFNA(MEDIAN(INDIRECT("'" &amp; X$2 &amp; "'!B" &amp; ROWS!X14),INDIRECT("'" &amp; X$2 &amp; "'!F" &amp; ROWS!X14),INDIRECT("'" &amp; X$2 &amp; "'!J" &amp; ROWS!X14)), "")</f>
        <v>7.0000000000000007E-2</v>
      </c>
      <c r="Y14" s="2">
        <f ca="1">_xlfn.IFNA(MEDIAN(INDIRECT("'" &amp; Y$2 &amp; "'!B" &amp; ROWS!Y14),INDIRECT("'" &amp; Y$2 &amp; "'!F" &amp; ROWS!Y14),INDIRECT("'" &amp; Y$2 &amp; "'!J" &amp; ROWS!Y14)), "")</f>
        <v>0.09</v>
      </c>
    </row>
    <row r="15" spans="1:25" x14ac:dyDescent="0.25">
      <c r="A15" t="str">
        <f>METRICS!A14</f>
        <v>completeTypeError</v>
      </c>
      <c r="B15" s="2">
        <f ca="1">_xlfn.IFNA(MEDIAN(INDIRECT("'" &amp; B$2 &amp; "'!B" &amp; ROWS!B15),INDIRECT("'" &amp; B$2 &amp; "'!F" &amp; ROWS!B15),INDIRECT("'" &amp; B$2 &amp; "'!J" &amp; ROWS!B15)), "")</f>
        <v>7.0000000000000007E-2</v>
      </c>
      <c r="C15" s="2">
        <f ca="1">_xlfn.IFNA(MEDIAN(INDIRECT("'" &amp; C$2 &amp; "'!B" &amp; ROWS!C15),INDIRECT("'" &amp; C$2 &amp; "'!F" &amp; ROWS!C15),INDIRECT("'" &amp; C$2 &amp; "'!J" &amp; ROWS!C15)), "")</f>
        <v>0.06</v>
      </c>
      <c r="D15" s="2">
        <f ca="1">_xlfn.IFNA(MEDIAN(INDIRECT("'" &amp; D$2 &amp; "'!B" &amp; ROWS!D15),INDIRECT("'" &amp; D$2 &amp; "'!F" &amp; ROWS!D15),INDIRECT("'" &amp; D$2 &amp; "'!J" &amp; ROWS!D15)), "")</f>
        <v>0.03</v>
      </c>
      <c r="E15" s="2">
        <f ca="1">_xlfn.IFNA(MEDIAN(INDIRECT("'" &amp; E$2 &amp; "'!B" &amp; ROWS!E15),INDIRECT("'" &amp; E$2 &amp; "'!F" &amp; ROWS!E15),INDIRECT("'" &amp; E$2 &amp; "'!J" &amp; ROWS!E15)), "")</f>
        <v>0.38</v>
      </c>
      <c r="F15" s="2">
        <f ca="1">_xlfn.IFNA(MEDIAN(INDIRECT("'" &amp; F$2 &amp; "'!B" &amp; ROWS!F15),INDIRECT("'" &amp; F$2 &amp; "'!F" &amp; ROWS!F15),INDIRECT("'" &amp; F$2 &amp; "'!J" &amp; ROWS!F15)), "")</f>
        <v>0.52</v>
      </c>
      <c r="G15" s="2">
        <f ca="1">_xlfn.IFNA(MEDIAN(INDIRECT("'" &amp; G$2 &amp; "'!B" &amp; ROWS!G15),INDIRECT("'" &amp; G$2 &amp; "'!F" &amp; ROWS!G15),INDIRECT("'" &amp; G$2 &amp; "'!J" &amp; ROWS!G15)), "")</f>
        <v>0.27</v>
      </c>
      <c r="H15" s="2">
        <f ca="1">_xlfn.IFNA(MEDIAN(INDIRECT("'" &amp; H$2 &amp; "'!B" &amp; ROWS!H15),INDIRECT("'" &amp; H$2 &amp; "'!F" &amp; ROWS!H15),INDIRECT("'" &amp; H$2 &amp; "'!J" &amp; ROWS!H15)), "")</f>
        <v>1.38</v>
      </c>
      <c r="I15" s="2">
        <f ca="1">_xlfn.IFNA(MEDIAN(INDIRECT("'" &amp; I$2 &amp; "'!B" &amp; ROWS!I15),INDIRECT("'" &amp; I$2 &amp; "'!F" &amp; ROWS!I15),INDIRECT("'" &amp; I$2 &amp; "'!J" &amp; ROWS!I15)), "")</f>
        <v>1.39</v>
      </c>
      <c r="J15" s="2">
        <f ca="1">_xlfn.IFNA(MEDIAN(INDIRECT("'" &amp; J$2 &amp; "'!B" &amp; ROWS!J15),INDIRECT("'" &amp; J$2 &amp; "'!F" &amp; ROWS!J15),INDIRECT("'" &amp; J$2 &amp; "'!J" &amp; ROWS!J15)), "")</f>
        <v>0.02</v>
      </c>
      <c r="K15" s="2">
        <f ca="1">_xlfn.IFNA(MEDIAN(INDIRECT("'" &amp; K$2 &amp; "'!B" &amp; ROWS!K15),INDIRECT("'" &amp; K$2 &amp; "'!F" &amp; ROWS!K15),INDIRECT("'" &amp; K$2 &amp; "'!J" &amp; ROWS!K15)), "")</f>
        <v>0.03</v>
      </c>
      <c r="L15" s="2">
        <f ca="1">_xlfn.IFNA(MEDIAN(INDIRECT("'" &amp; L$2 &amp; "'!B" &amp; ROWS!L15),INDIRECT("'" &amp; L$2 &amp; "'!F" &amp; ROWS!L15),INDIRECT("'" &amp; L$2 &amp; "'!J" &amp; ROWS!L15)), "")</f>
        <v>0.01</v>
      </c>
      <c r="M15" s="2">
        <f ca="1">_xlfn.IFNA(MEDIAN(INDIRECT("'" &amp; M$2 &amp; "'!B" &amp; ROWS!M15),INDIRECT("'" &amp; M$2 &amp; "'!F" &amp; ROWS!M15),INDIRECT("'" &amp; M$2 &amp; "'!J" &amp; ROWS!M15)), "")</f>
        <v>0.25</v>
      </c>
      <c r="N15" s="2">
        <f ca="1">_xlfn.IFNA(MEDIAN(INDIRECT("'" &amp; N$2 &amp; "'!B" &amp; ROWS!N15),INDIRECT("'" &amp; N$2 &amp; "'!F" &amp; ROWS!N15),INDIRECT("'" &amp; N$2 &amp; "'!J" &amp; ROWS!N15)), "")</f>
        <v>0.42</v>
      </c>
      <c r="O15" s="2">
        <f ca="1">_xlfn.IFNA(MEDIAN(INDIRECT("'" &amp; O$2 &amp; "'!B" &amp; ROWS!O15),INDIRECT("'" &amp; O$2 &amp; "'!F" &amp; ROWS!O15),INDIRECT("'" &amp; O$2 &amp; "'!J" &amp; ROWS!O15)), "")</f>
        <v>0.2</v>
      </c>
      <c r="P15" s="2">
        <f ca="1">_xlfn.IFNA(MEDIAN(INDIRECT("'" &amp; P$2 &amp; "'!B" &amp; ROWS!P15),INDIRECT("'" &amp; P$2 &amp; "'!F" &amp; ROWS!P15),INDIRECT("'" &amp; P$2 &amp; "'!J" &amp; ROWS!P15)), "")</f>
        <v>7.0000000000000007E-2</v>
      </c>
      <c r="Q15" s="2">
        <f ca="1">_xlfn.IFNA(MEDIAN(INDIRECT("'" &amp; Q$2 &amp; "'!B" &amp; ROWS!Q15),INDIRECT("'" &amp; Q$2 &amp; "'!F" &amp; ROWS!Q15),INDIRECT("'" &amp; Q$2 &amp; "'!J" &amp; ROWS!Q15)), "")</f>
        <v>0.09</v>
      </c>
      <c r="R15" s="2">
        <f ca="1">_xlfn.IFNA(MEDIAN(INDIRECT("'" &amp; R$2 &amp; "'!B" &amp; ROWS!R15),INDIRECT("'" &amp; R$2 &amp; "'!F" &amp; ROWS!R15),INDIRECT("'" &amp; R$2 &amp; "'!J" &amp; ROWS!R15)), "")</f>
        <v>0.02</v>
      </c>
      <c r="S15" s="2">
        <f ca="1">_xlfn.IFNA(MEDIAN(INDIRECT("'" &amp; S$2 &amp; "'!B" &amp; ROWS!S15),INDIRECT("'" &amp; S$2 &amp; "'!F" &amp; ROWS!S15),INDIRECT("'" &amp; S$2 &amp; "'!J" &amp; ROWS!S15)), "")</f>
        <v>0.03</v>
      </c>
      <c r="T15" s="2">
        <f ca="1">_xlfn.IFNA(MEDIAN(INDIRECT("'" &amp; T$2 &amp; "'!B" &amp; ROWS!T15),INDIRECT("'" &amp; T$2 &amp; "'!F" &amp; ROWS!T15),INDIRECT("'" &amp; T$2 &amp; "'!J" &amp; ROWS!T15)), "")</f>
        <v>0.01</v>
      </c>
      <c r="U15" s="2">
        <f ca="1">_xlfn.IFNA(MEDIAN(INDIRECT("'" &amp; U$2 &amp; "'!B" &amp; ROWS!U15),INDIRECT("'" &amp; U$2 &amp; "'!F" &amp; ROWS!U15),INDIRECT("'" &amp; U$2 &amp; "'!J" &amp; ROWS!U15)), "")</f>
        <v>0.26</v>
      </c>
      <c r="V15" s="2">
        <f ca="1">_xlfn.IFNA(MEDIAN(INDIRECT("'" &amp; V$2 &amp; "'!B" &amp; ROWS!V15),INDIRECT("'" &amp; V$2 &amp; "'!F" &amp; ROWS!V15),INDIRECT("'" &amp; V$2 &amp; "'!J" &amp; ROWS!V15)), "")</f>
        <v>0.42</v>
      </c>
      <c r="W15" s="2">
        <f ca="1">_xlfn.IFNA(MEDIAN(INDIRECT("'" &amp; W$2 &amp; "'!B" &amp; ROWS!W15),INDIRECT("'" &amp; W$2 &amp; "'!F" &amp; ROWS!W15),INDIRECT("'" &amp; W$2 &amp; "'!J" &amp; ROWS!W15)), "")</f>
        <v>0.22</v>
      </c>
      <c r="X15" s="2">
        <f ca="1">_xlfn.IFNA(MEDIAN(INDIRECT("'" &amp; X$2 &amp; "'!B" &amp; ROWS!X15),INDIRECT("'" &amp; X$2 &amp; "'!F" &amp; ROWS!X15),INDIRECT("'" &amp; X$2 &amp; "'!J" &amp; ROWS!X15)), "")</f>
        <v>7.0000000000000007E-2</v>
      </c>
      <c r="Y15" s="2">
        <f ca="1">_xlfn.IFNA(MEDIAN(INDIRECT("'" &amp; Y$2 &amp; "'!B" &amp; ROWS!Y15),INDIRECT("'" &amp; Y$2 &amp; "'!F" &amp; ROWS!Y15),INDIRECT("'" &amp; Y$2 &amp; "'!J" &amp; ROWS!Y15)), "")</f>
        <v>0.08</v>
      </c>
    </row>
    <row r="16" spans="1:25" x14ac:dyDescent="0.25">
      <c r="A16" t="str">
        <f>METRICS!A15</f>
        <v>complex</v>
      </c>
      <c r="B16" s="2">
        <f ca="1">_xlfn.IFNA(MEDIAN(INDIRECT("'" &amp; B$2 &amp; "'!B" &amp; ROWS!B16),INDIRECT("'" &amp; B$2 &amp; "'!F" &amp; ROWS!B16),INDIRECT("'" &amp; B$2 &amp; "'!J" &amp; ROWS!B16)), "")</f>
        <v>6.69</v>
      </c>
      <c r="C16" s="2">
        <f ca="1">_xlfn.IFNA(MEDIAN(INDIRECT("'" &amp; C$2 &amp; "'!B" &amp; ROWS!C16),INDIRECT("'" &amp; C$2 &amp; "'!F" &amp; ROWS!C16),INDIRECT("'" &amp; C$2 &amp; "'!J" &amp; ROWS!C16)), "")</f>
        <v>1.1499999999999999</v>
      </c>
      <c r="D16" s="2">
        <f ca="1">_xlfn.IFNA(MEDIAN(INDIRECT("'" &amp; D$2 &amp; "'!B" &amp; ROWS!D16),INDIRECT("'" &amp; D$2 &amp; "'!F" &amp; ROWS!D16),INDIRECT("'" &amp; D$2 &amp; "'!J" &amp; ROWS!D16)), "")</f>
        <v>0.76</v>
      </c>
      <c r="E16" s="2" t="str">
        <f ca="1">_xlfn.IFNA(MEDIAN(INDIRECT("'" &amp; E$2 &amp; "'!B" &amp; ROWS!E16),INDIRECT("'" &amp; E$2 &amp; "'!F" &amp; ROWS!E16),INDIRECT("'" &amp; E$2 &amp; "'!J" &amp; ROWS!E16)), "")</f>
        <v/>
      </c>
      <c r="F16" s="2" t="str">
        <f ca="1">_xlfn.IFNA(MEDIAN(INDIRECT("'" &amp; F$2 &amp; "'!B" &amp; ROWS!F16),INDIRECT("'" &amp; F$2 &amp; "'!F" &amp; ROWS!F16),INDIRECT("'" &amp; F$2 &amp; "'!J" &amp; ROWS!F16)), "")</f>
        <v/>
      </c>
      <c r="G16" s="2" t="str">
        <f ca="1">_xlfn.IFNA(MEDIAN(INDIRECT("'" &amp; G$2 &amp; "'!B" &amp; ROWS!G16),INDIRECT("'" &amp; G$2 &amp; "'!F" &amp; ROWS!G16),INDIRECT("'" &amp; G$2 &amp; "'!J" &amp; ROWS!G16)), "")</f>
        <v/>
      </c>
      <c r="H16" s="2" t="str">
        <f ca="1">_xlfn.IFNA(MEDIAN(INDIRECT("'" &amp; H$2 &amp; "'!B" &amp; ROWS!H16),INDIRECT("'" &amp; H$2 &amp; "'!F" &amp; ROWS!H16),INDIRECT("'" &amp; H$2 &amp; "'!J" &amp; ROWS!H16)), "")</f>
        <v/>
      </c>
      <c r="I16" s="2" t="str">
        <f ca="1">_xlfn.IFNA(MEDIAN(INDIRECT("'" &amp; I$2 &amp; "'!B" &amp; ROWS!I16),INDIRECT("'" &amp; I$2 &amp; "'!F" &amp; ROWS!I16),INDIRECT("'" &amp; I$2 &amp; "'!J" &amp; ROWS!I16)), "")</f>
        <v/>
      </c>
      <c r="J16" s="2">
        <f ca="1">_xlfn.IFNA(MEDIAN(INDIRECT("'" &amp; J$2 &amp; "'!B" &amp; ROWS!J16),INDIRECT("'" &amp; J$2 &amp; "'!F" &amp; ROWS!J16),INDIRECT("'" &amp; J$2 &amp; "'!J" &amp; ROWS!J16)), "")</f>
        <v>0.34</v>
      </c>
      <c r="K16" s="2">
        <f ca="1">_xlfn.IFNA(MEDIAN(INDIRECT("'" &amp; K$2 &amp; "'!B" &amp; ROWS!K16),INDIRECT("'" &amp; K$2 &amp; "'!F" &amp; ROWS!K16),INDIRECT("'" &amp; K$2 &amp; "'!J" &amp; ROWS!K16)), "")</f>
        <v>0.27</v>
      </c>
      <c r="L16" s="2">
        <f ca="1">_xlfn.IFNA(MEDIAN(INDIRECT("'" &amp; L$2 &amp; "'!B" &amp; ROWS!L16),INDIRECT("'" &amp; L$2 &amp; "'!F" &amp; ROWS!L16),INDIRECT("'" &amp; L$2 &amp; "'!J" &amp; ROWS!L16)), "")</f>
        <v>0.17</v>
      </c>
      <c r="M16" s="2" t="str">
        <f ca="1">_xlfn.IFNA(MEDIAN(INDIRECT("'" &amp; M$2 &amp; "'!B" &amp; ROWS!M16),INDIRECT("'" &amp; M$2 &amp; "'!F" &amp; ROWS!M16),INDIRECT("'" &amp; M$2 &amp; "'!J" &amp; ROWS!M16)), "")</f>
        <v/>
      </c>
      <c r="N16" s="2" t="str">
        <f ca="1">_xlfn.IFNA(MEDIAN(INDIRECT("'" &amp; N$2 &amp; "'!B" &amp; ROWS!N16),INDIRECT("'" &amp; N$2 &amp; "'!F" &amp; ROWS!N16),INDIRECT("'" &amp; N$2 &amp; "'!J" &amp; ROWS!N16)), "")</f>
        <v/>
      </c>
      <c r="O16" s="2" t="str">
        <f ca="1">_xlfn.IFNA(MEDIAN(INDIRECT("'" &amp; O$2 &amp; "'!B" &amp; ROWS!O16),INDIRECT("'" &amp; O$2 &amp; "'!F" &amp; ROWS!O16),INDIRECT("'" &amp; O$2 &amp; "'!J" &amp; ROWS!O16)), "")</f>
        <v/>
      </c>
      <c r="P16" s="2" t="str">
        <f ca="1">_xlfn.IFNA(MEDIAN(INDIRECT("'" &amp; P$2 &amp; "'!B" &amp; ROWS!P16),INDIRECT("'" &amp; P$2 &amp; "'!F" &amp; ROWS!P16),INDIRECT("'" &amp; P$2 &amp; "'!J" &amp; ROWS!P16)), "")</f>
        <v/>
      </c>
      <c r="Q16" s="2" t="str">
        <f ca="1">_xlfn.IFNA(MEDIAN(INDIRECT("'" &amp; Q$2 &amp; "'!B" &amp; ROWS!Q16),INDIRECT("'" &amp; Q$2 &amp; "'!F" &amp; ROWS!Q16),INDIRECT("'" &amp; Q$2 &amp; "'!J" &amp; ROWS!Q16)), "")</f>
        <v/>
      </c>
      <c r="R16" s="2">
        <f ca="1">_xlfn.IFNA(MEDIAN(INDIRECT("'" &amp; R$2 &amp; "'!B" &amp; ROWS!R16),INDIRECT("'" &amp; R$2 &amp; "'!F" &amp; ROWS!R16),INDIRECT("'" &amp; R$2 &amp; "'!J" &amp; ROWS!R16)), "")</f>
        <v>0.24</v>
      </c>
      <c r="S16" s="2">
        <f ca="1">_xlfn.IFNA(MEDIAN(INDIRECT("'" &amp; S$2 &amp; "'!B" &amp; ROWS!S16),INDIRECT("'" &amp; S$2 &amp; "'!F" &amp; ROWS!S16),INDIRECT("'" &amp; S$2 &amp; "'!J" &amp; ROWS!S16)), "")</f>
        <v>0.25</v>
      </c>
      <c r="T16" s="2">
        <f ca="1">_xlfn.IFNA(MEDIAN(INDIRECT("'" &amp; T$2 &amp; "'!B" &amp; ROWS!T16),INDIRECT("'" &amp; T$2 &amp; "'!F" &amp; ROWS!T16),INDIRECT("'" &amp; T$2 &amp; "'!J" &amp; ROWS!T16)), "")</f>
        <v>0.16</v>
      </c>
      <c r="U16" s="2" t="str">
        <f ca="1">_xlfn.IFNA(MEDIAN(INDIRECT("'" &amp; U$2 &amp; "'!B" &amp; ROWS!U16),INDIRECT("'" &amp; U$2 &amp; "'!F" &amp; ROWS!U16),INDIRECT("'" &amp; U$2 &amp; "'!J" &amp; ROWS!U16)), "")</f>
        <v/>
      </c>
      <c r="V16" s="2" t="str">
        <f ca="1">_xlfn.IFNA(MEDIAN(INDIRECT("'" &amp; V$2 &amp; "'!B" &amp; ROWS!V16),INDIRECT("'" &amp; V$2 &amp; "'!F" &amp; ROWS!V16),INDIRECT("'" &amp; V$2 &amp; "'!J" &amp; ROWS!V16)), "")</f>
        <v/>
      </c>
      <c r="W16" s="2" t="str">
        <f ca="1">_xlfn.IFNA(MEDIAN(INDIRECT("'" &amp; W$2 &amp; "'!B" &amp; ROWS!W16),INDIRECT("'" &amp; W$2 &amp; "'!F" &amp; ROWS!W16),INDIRECT("'" &amp; W$2 &amp; "'!J" &amp; ROWS!W16)), "")</f>
        <v/>
      </c>
      <c r="X16" s="2" t="str">
        <f ca="1">_xlfn.IFNA(MEDIAN(INDIRECT("'" &amp; X$2 &amp; "'!B" &amp; ROWS!X16),INDIRECT("'" &amp; X$2 &amp; "'!F" &amp; ROWS!X16),INDIRECT("'" &amp; X$2 &amp; "'!J" &amp; ROWS!X16)), "")</f>
        <v/>
      </c>
      <c r="Y16" s="2" t="str">
        <f ca="1">_xlfn.IFNA(MEDIAN(INDIRECT("'" &amp; Y$2 &amp; "'!B" &amp; ROWS!Y16),INDIRECT("'" &amp; Y$2 &amp; "'!F" &amp; ROWS!Y16),INDIRECT("'" &amp; Y$2 &amp; "'!J" &amp; ROWS!Y16)), "")</f>
        <v/>
      </c>
    </row>
    <row r="17" spans="1:25" x14ac:dyDescent="0.25">
      <c r="A17" t="str">
        <f>METRICS!A16</f>
        <v>coroutineYield</v>
      </c>
      <c r="B17" s="2">
        <f ca="1">_xlfn.IFNA(MEDIAN(INDIRECT("'" &amp; B$2 &amp; "'!B" &amp; ROWS!B17),INDIRECT("'" &amp; B$2 &amp; "'!F" &amp; ROWS!B17),INDIRECT("'" &amp; B$2 &amp; "'!J" &amp; ROWS!B17)), "")</f>
        <v>1.59</v>
      </c>
      <c r="C17" s="2">
        <f ca="1">_xlfn.IFNA(MEDIAN(INDIRECT("'" &amp; C$2 &amp; "'!B" &amp; ROWS!C17),INDIRECT("'" &amp; C$2 &amp; "'!F" &amp; ROWS!C17),INDIRECT("'" &amp; C$2 &amp; "'!J" &amp; ROWS!C17)), "")</f>
        <v>2.72</v>
      </c>
      <c r="D17" s="2">
        <f ca="1">_xlfn.IFNA(MEDIAN(INDIRECT("'" &amp; D$2 &amp; "'!B" &amp; ROWS!D17),INDIRECT("'" &amp; D$2 &amp; "'!F" &amp; ROWS!D17),INDIRECT("'" &amp; D$2 &amp; "'!J" &amp; ROWS!D17)), "")</f>
        <v>0.9</v>
      </c>
      <c r="E17" s="2">
        <f ca="1">_xlfn.IFNA(MEDIAN(INDIRECT("'" &amp; E$2 &amp; "'!B" &amp; ROWS!E17),INDIRECT("'" &amp; E$2 &amp; "'!F" &amp; ROWS!E17),INDIRECT("'" &amp; E$2 &amp; "'!J" &amp; ROWS!E17)), "")</f>
        <v>18.600000000000001</v>
      </c>
      <c r="F17" s="2">
        <f ca="1">_xlfn.IFNA(MEDIAN(INDIRECT("'" &amp; F$2 &amp; "'!B" &amp; ROWS!F17),INDIRECT("'" &amp; F$2 &amp; "'!F" &amp; ROWS!F17),INDIRECT("'" &amp; F$2 &amp; "'!J" &amp; ROWS!F17)), "")</f>
        <v>30.32</v>
      </c>
      <c r="G17" s="2">
        <f ca="1">_xlfn.IFNA(MEDIAN(INDIRECT("'" &amp; G$2 &amp; "'!B" &amp; ROWS!G17),INDIRECT("'" &amp; G$2 &amp; "'!F" &amp; ROWS!G17),INDIRECT("'" &amp; G$2 &amp; "'!J" &amp; ROWS!G17)), "")</f>
        <v>14.87</v>
      </c>
      <c r="H17" s="2" t="str">
        <f ca="1">_xlfn.IFNA(MEDIAN(INDIRECT("'" &amp; H$2 &amp; "'!B" &amp; ROWS!H17),INDIRECT("'" &amp; H$2 &amp; "'!F" &amp; ROWS!H17),INDIRECT("'" &amp; H$2 &amp; "'!J" &amp; ROWS!H17)), "")</f>
        <v/>
      </c>
      <c r="I17" s="2" t="str">
        <f ca="1">_xlfn.IFNA(MEDIAN(INDIRECT("'" &amp; I$2 &amp; "'!B" &amp; ROWS!I17),INDIRECT("'" &amp; I$2 &amp; "'!F" &amp; ROWS!I17),INDIRECT("'" &amp; I$2 &amp; "'!J" &amp; ROWS!I17)), "")</f>
        <v/>
      </c>
      <c r="J17" s="2">
        <f ca="1">_xlfn.IFNA(MEDIAN(INDIRECT("'" &amp; J$2 &amp; "'!B" &amp; ROWS!J17),INDIRECT("'" &amp; J$2 &amp; "'!F" &amp; ROWS!J17),INDIRECT("'" &amp; J$2 &amp; "'!J" &amp; ROWS!J17)), "")</f>
        <v>1.1399999999999999</v>
      </c>
      <c r="K17" s="2">
        <f ca="1">_xlfn.IFNA(MEDIAN(INDIRECT("'" &amp; K$2 &amp; "'!B" &amp; ROWS!K17),INDIRECT("'" &amp; K$2 &amp; "'!F" &amp; ROWS!K17),INDIRECT("'" &amp; K$2 &amp; "'!J" &amp; ROWS!K17)), "")</f>
        <v>2.33</v>
      </c>
      <c r="L17" s="2">
        <f ca="1">_xlfn.IFNA(MEDIAN(INDIRECT("'" &amp; L$2 &amp; "'!B" &amp; ROWS!L17),INDIRECT("'" &amp; L$2 &amp; "'!F" &amp; ROWS!L17),INDIRECT("'" &amp; L$2 &amp; "'!J" &amp; ROWS!L17)), "")</f>
        <v>0.81</v>
      </c>
      <c r="M17" s="2">
        <f ca="1">_xlfn.IFNA(MEDIAN(INDIRECT("'" &amp; M$2 &amp; "'!B" &amp; ROWS!M17),INDIRECT("'" &amp; M$2 &amp; "'!F" &amp; ROWS!M17),INDIRECT("'" &amp; M$2 &amp; "'!J" &amp; ROWS!M17)), "")</f>
        <v>17.149999999999999</v>
      </c>
      <c r="N17" s="2">
        <f ca="1">_xlfn.IFNA(MEDIAN(INDIRECT("'" &amp; N$2 &amp; "'!B" &amp; ROWS!N17),INDIRECT("'" &amp; N$2 &amp; "'!F" &amp; ROWS!N17),INDIRECT("'" &amp; N$2 &amp; "'!J" &amp; ROWS!N17)), "")</f>
        <v>29.1</v>
      </c>
      <c r="O17" s="2">
        <f ca="1">_xlfn.IFNA(MEDIAN(INDIRECT("'" &amp; O$2 &amp; "'!B" &amp; ROWS!O17),INDIRECT("'" &amp; O$2 &amp; "'!F" &amp; ROWS!O17),INDIRECT("'" &amp; O$2 &amp; "'!J" &amp; ROWS!O17)), "")</f>
        <v>14.34</v>
      </c>
      <c r="P17" s="2" t="str">
        <f ca="1">_xlfn.IFNA(MEDIAN(INDIRECT("'" &amp; P$2 &amp; "'!B" &amp; ROWS!P17),INDIRECT("'" &amp; P$2 &amp; "'!F" &amp; ROWS!P17),INDIRECT("'" &amp; P$2 &amp; "'!J" &amp; ROWS!P17)), "")</f>
        <v/>
      </c>
      <c r="Q17" s="2" t="str">
        <f ca="1">_xlfn.IFNA(MEDIAN(INDIRECT("'" &amp; Q$2 &amp; "'!B" &amp; ROWS!Q17),INDIRECT("'" &amp; Q$2 &amp; "'!F" &amp; ROWS!Q17),INDIRECT("'" &amp; Q$2 &amp; "'!J" &amp; ROWS!Q17)), "")</f>
        <v/>
      </c>
      <c r="R17" s="2">
        <f ca="1">_xlfn.IFNA(MEDIAN(INDIRECT("'" &amp; R$2 &amp; "'!B" &amp; ROWS!R17),INDIRECT("'" &amp; R$2 &amp; "'!F" &amp; ROWS!R17),INDIRECT("'" &amp; R$2 &amp; "'!J" &amp; ROWS!R17)), "")</f>
        <v>1.1599999999999999</v>
      </c>
      <c r="S17" s="2">
        <f ca="1">_xlfn.IFNA(MEDIAN(INDIRECT("'" &amp; S$2 &amp; "'!B" &amp; ROWS!S17),INDIRECT("'" &amp; S$2 &amp; "'!F" &amp; ROWS!S17),INDIRECT("'" &amp; S$2 &amp; "'!J" &amp; ROWS!S17)), "")</f>
        <v>2.2999999999999998</v>
      </c>
      <c r="T17" s="2">
        <f ca="1">_xlfn.IFNA(MEDIAN(INDIRECT("'" &amp; T$2 &amp; "'!B" &amp; ROWS!T17),INDIRECT("'" &amp; T$2 &amp; "'!F" &amp; ROWS!T17),INDIRECT("'" &amp; T$2 &amp; "'!J" &amp; ROWS!T17)), "")</f>
        <v>0.82</v>
      </c>
      <c r="U17" s="2">
        <f ca="1">_xlfn.IFNA(MEDIAN(INDIRECT("'" &amp; U$2 &amp; "'!B" &amp; ROWS!U17),INDIRECT("'" &amp; U$2 &amp; "'!F" &amp; ROWS!U17),INDIRECT("'" &amp; U$2 &amp; "'!J" &amp; ROWS!U17)), "")</f>
        <v>17.600000000000001</v>
      </c>
      <c r="V17" s="2">
        <f ca="1">_xlfn.IFNA(MEDIAN(INDIRECT("'" &amp; V$2 &amp; "'!B" &amp; ROWS!V17),INDIRECT("'" &amp; V$2 &amp; "'!F" &amp; ROWS!V17),INDIRECT("'" &amp; V$2 &amp; "'!J" &amp; ROWS!V17)), "")</f>
        <v>29.24</v>
      </c>
      <c r="W17" s="2">
        <f ca="1">_xlfn.IFNA(MEDIAN(INDIRECT("'" &amp; W$2 &amp; "'!B" &amp; ROWS!W17),INDIRECT("'" &amp; W$2 &amp; "'!F" &amp; ROWS!W17),INDIRECT("'" &amp; W$2 &amp; "'!J" &amp; ROWS!W17)), "")</f>
        <v>14.34</v>
      </c>
      <c r="X17" s="2" t="str">
        <f ca="1">_xlfn.IFNA(MEDIAN(INDIRECT("'" &amp; X$2 &amp; "'!B" &amp; ROWS!X17),INDIRECT("'" &amp; X$2 &amp; "'!F" &amp; ROWS!X17),INDIRECT("'" &amp; X$2 &amp; "'!J" &amp; ROWS!X17)), "")</f>
        <v/>
      </c>
      <c r="Y17" s="2" t="str">
        <f ca="1">_xlfn.IFNA(MEDIAN(INDIRECT("'" &amp; Y$2 &amp; "'!B" &amp; ROWS!Y17),INDIRECT("'" &amp; Y$2 &amp; "'!F" &amp; ROWS!Y17),INDIRECT("'" &amp; Y$2 &amp; "'!J" &amp; ROWS!Y17)), "")</f>
        <v/>
      </c>
    </row>
    <row r="18" spans="1:25" x14ac:dyDescent="0.25">
      <c r="A18" t="str">
        <f>METRICS!A17</f>
        <v>counter</v>
      </c>
      <c r="B18" s="2">
        <f ca="1">_xlfn.IFNA(MEDIAN(INDIRECT("'" &amp; B$2 &amp; "'!B" &amp; ROWS!B18),INDIRECT("'" &amp; B$2 &amp; "'!F" &amp; ROWS!B18),INDIRECT("'" &amp; B$2 &amp; "'!J" &amp; ROWS!B18)), "")</f>
        <v>7.0000000000000007E-2</v>
      </c>
      <c r="C18" s="2">
        <f ca="1">_xlfn.IFNA(MEDIAN(INDIRECT("'" &amp; C$2 &amp; "'!B" &amp; ROWS!C18),INDIRECT("'" &amp; C$2 &amp; "'!F" &amp; ROWS!C18),INDIRECT("'" &amp; C$2 &amp; "'!J" &amp; ROWS!C18)), "")</f>
        <v>7.0000000000000007E-2</v>
      </c>
      <c r="D18" s="2">
        <f ca="1">_xlfn.IFNA(MEDIAN(INDIRECT("'" &amp; D$2 &amp; "'!B" &amp; ROWS!D18),INDIRECT("'" &amp; D$2 &amp; "'!F" &amp; ROWS!D18),INDIRECT("'" &amp; D$2 &amp; "'!J" &amp; ROWS!D18)), "")</f>
        <v>0.03</v>
      </c>
      <c r="E18" s="2">
        <f ca="1">_xlfn.IFNA(MEDIAN(INDIRECT("'" &amp; E$2 &amp; "'!B" &amp; ROWS!E18),INDIRECT("'" &amp; E$2 &amp; "'!F" &amp; ROWS!E18),INDIRECT("'" &amp; E$2 &amp; "'!J" &amp; ROWS!E18)), "")</f>
        <v>0.41</v>
      </c>
      <c r="F18" s="2">
        <f ca="1">_xlfn.IFNA(MEDIAN(INDIRECT("'" &amp; F$2 &amp; "'!B" &amp; ROWS!F18),INDIRECT("'" &amp; F$2 &amp; "'!F" &amp; ROWS!F18),INDIRECT("'" &amp; F$2 &amp; "'!J" &amp; ROWS!F18)), "")</f>
        <v>0.54</v>
      </c>
      <c r="G18" s="2">
        <f ca="1">_xlfn.IFNA(MEDIAN(INDIRECT("'" &amp; G$2 &amp; "'!B" &amp; ROWS!G18),INDIRECT("'" &amp; G$2 &amp; "'!F" &amp; ROWS!G18),INDIRECT("'" &amp; G$2 &amp; "'!J" &amp; ROWS!G18)), "")</f>
        <v>0.26</v>
      </c>
      <c r="H18" s="2">
        <f ca="1">_xlfn.IFNA(MEDIAN(INDIRECT("'" &amp; H$2 &amp; "'!B" &amp; ROWS!H18),INDIRECT("'" &amp; H$2 &amp; "'!F" &amp; ROWS!H18),INDIRECT("'" &amp; H$2 &amp; "'!J" &amp; ROWS!H18)), "")</f>
        <v>1.42</v>
      </c>
      <c r="I18" s="2">
        <f ca="1">_xlfn.IFNA(MEDIAN(INDIRECT("'" &amp; I$2 &amp; "'!B" &amp; ROWS!I18),INDIRECT("'" &amp; I$2 &amp; "'!F" &amp; ROWS!I18),INDIRECT("'" &amp; I$2 &amp; "'!J" &amp; ROWS!I18)), "")</f>
        <v>1.44</v>
      </c>
      <c r="J18" s="2">
        <f ca="1">_xlfn.IFNA(MEDIAN(INDIRECT("'" &amp; J$2 &amp; "'!B" &amp; ROWS!J18),INDIRECT("'" &amp; J$2 &amp; "'!F" &amp; ROWS!J18),INDIRECT("'" &amp; J$2 &amp; "'!J" &amp; ROWS!J18)), "")</f>
        <v>0.02</v>
      </c>
      <c r="K18" s="2">
        <f ca="1">_xlfn.IFNA(MEDIAN(INDIRECT("'" &amp; K$2 &amp; "'!B" &amp; ROWS!K18),INDIRECT("'" &amp; K$2 &amp; "'!F" &amp; ROWS!K18),INDIRECT("'" &amp; K$2 &amp; "'!J" &amp; ROWS!K18)), "")</f>
        <v>0.04</v>
      </c>
      <c r="L18" s="2">
        <f ca="1">_xlfn.IFNA(MEDIAN(INDIRECT("'" &amp; L$2 &amp; "'!B" &amp; ROWS!L18),INDIRECT("'" &amp; L$2 &amp; "'!F" &amp; ROWS!L18),INDIRECT("'" &amp; L$2 &amp; "'!J" &amp; ROWS!L18)), "")</f>
        <v>0.01</v>
      </c>
      <c r="M18" s="2">
        <f ca="1">_xlfn.IFNA(MEDIAN(INDIRECT("'" &amp; M$2 &amp; "'!B" &amp; ROWS!M18),INDIRECT("'" &amp; M$2 &amp; "'!F" &amp; ROWS!M18),INDIRECT("'" &amp; M$2 &amp; "'!J" &amp; ROWS!M18)), "")</f>
        <v>0.26</v>
      </c>
      <c r="N18" s="2">
        <f ca="1">_xlfn.IFNA(MEDIAN(INDIRECT("'" &amp; N$2 &amp; "'!B" &amp; ROWS!N18),INDIRECT("'" &amp; N$2 &amp; "'!F" &amp; ROWS!N18),INDIRECT("'" &amp; N$2 &amp; "'!J" &amp; ROWS!N18)), "")</f>
        <v>0.44</v>
      </c>
      <c r="O18" s="2">
        <f ca="1">_xlfn.IFNA(MEDIAN(INDIRECT("'" &amp; O$2 &amp; "'!B" &amp; ROWS!O18),INDIRECT("'" &amp; O$2 &amp; "'!F" &amp; ROWS!O18),INDIRECT("'" &amp; O$2 &amp; "'!J" &amp; ROWS!O18)), "")</f>
        <v>0.22</v>
      </c>
      <c r="P18" s="2">
        <f ca="1">_xlfn.IFNA(MEDIAN(INDIRECT("'" &amp; P$2 &amp; "'!B" &amp; ROWS!P18),INDIRECT("'" &amp; P$2 &amp; "'!F" &amp; ROWS!P18),INDIRECT("'" &amp; P$2 &amp; "'!J" &amp; ROWS!P18)), "")</f>
        <v>7.0000000000000007E-2</v>
      </c>
      <c r="Q18" s="2">
        <f ca="1">_xlfn.IFNA(MEDIAN(INDIRECT("'" &amp; Q$2 &amp; "'!B" &amp; ROWS!Q18),INDIRECT("'" &amp; Q$2 &amp; "'!F" &amp; ROWS!Q18),INDIRECT("'" &amp; Q$2 &amp; "'!J" &amp; ROWS!Q18)), "")</f>
        <v>0.09</v>
      </c>
      <c r="R18" s="2">
        <f ca="1">_xlfn.IFNA(MEDIAN(INDIRECT("'" &amp; R$2 &amp; "'!B" &amp; ROWS!R18),INDIRECT("'" &amp; R$2 &amp; "'!F" &amp; ROWS!R18),INDIRECT("'" &amp; R$2 &amp; "'!J" &amp; ROWS!R18)), "")</f>
        <v>0.02</v>
      </c>
      <c r="S18" s="2">
        <f ca="1">_xlfn.IFNA(MEDIAN(INDIRECT("'" &amp; S$2 &amp; "'!B" &amp; ROWS!S18),INDIRECT("'" &amp; S$2 &amp; "'!F" &amp; ROWS!S18),INDIRECT("'" &amp; S$2 &amp; "'!J" &amp; ROWS!S18)), "")</f>
        <v>0.03</v>
      </c>
      <c r="T18" s="2">
        <f ca="1">_xlfn.IFNA(MEDIAN(INDIRECT("'" &amp; T$2 &amp; "'!B" &amp; ROWS!T18),INDIRECT("'" &amp; T$2 &amp; "'!F" &amp; ROWS!T18),INDIRECT("'" &amp; T$2 &amp; "'!J" &amp; ROWS!T18)), "")</f>
        <v>0.01</v>
      </c>
      <c r="U18" s="2">
        <f ca="1">_xlfn.IFNA(MEDIAN(INDIRECT("'" &amp; U$2 &amp; "'!B" &amp; ROWS!U18),INDIRECT("'" &amp; U$2 &amp; "'!F" &amp; ROWS!U18),INDIRECT("'" &amp; U$2 &amp; "'!J" &amp; ROWS!U18)), "")</f>
        <v>0.27</v>
      </c>
      <c r="V18" s="2">
        <f ca="1">_xlfn.IFNA(MEDIAN(INDIRECT("'" &amp; V$2 &amp; "'!B" &amp; ROWS!V18),INDIRECT("'" &amp; V$2 &amp; "'!F" &amp; ROWS!V18),INDIRECT("'" &amp; V$2 &amp; "'!J" &amp; ROWS!V18)), "")</f>
        <v>0.43</v>
      </c>
      <c r="W18" s="2">
        <f ca="1">_xlfn.IFNA(MEDIAN(INDIRECT("'" &amp; W$2 &amp; "'!B" &amp; ROWS!W18),INDIRECT("'" &amp; W$2 &amp; "'!F" &amp; ROWS!W18),INDIRECT("'" &amp; W$2 &amp; "'!J" &amp; ROWS!W18)), "")</f>
        <v>0.22</v>
      </c>
      <c r="X18" s="2">
        <f ca="1">_xlfn.IFNA(MEDIAN(INDIRECT("'" &amp; X$2 &amp; "'!B" &amp; ROWS!X18),INDIRECT("'" &amp; X$2 &amp; "'!F" &amp; ROWS!X18),INDIRECT("'" &amp; X$2 &amp; "'!J" &amp; ROWS!X18)), "")</f>
        <v>7.0000000000000007E-2</v>
      </c>
      <c r="Y18" s="2">
        <f ca="1">_xlfn.IFNA(MEDIAN(INDIRECT("'" &amp; Y$2 &amp; "'!B" &amp; ROWS!Y18),INDIRECT("'" &amp; Y$2 &amp; "'!F" &amp; ROWS!Y18),INDIRECT("'" &amp; Y$2 &amp; "'!J" &amp; ROWS!Y18)), "")</f>
        <v>0.09</v>
      </c>
    </row>
    <row r="19" spans="1:25" x14ac:dyDescent="0.25">
      <c r="A19" t="str">
        <f>METRICS!A18</f>
        <v>ctor-autogen</v>
      </c>
      <c r="B19" s="2">
        <f ca="1">_xlfn.IFNA(MEDIAN(INDIRECT("'" &amp; B$2 &amp; "'!B" &amp; ROWS!B19),INDIRECT("'" &amp; B$2 &amp; "'!F" &amp; ROWS!B19),INDIRECT("'" &amp; B$2 &amp; "'!J" &amp; ROWS!B19)), "")</f>
        <v>0.14000000000000001</v>
      </c>
      <c r="C19" s="2">
        <f ca="1">_xlfn.IFNA(MEDIAN(INDIRECT("'" &amp; C$2 &amp; "'!B" &amp; ROWS!C19),INDIRECT("'" &amp; C$2 &amp; "'!F" &amp; ROWS!C19),INDIRECT("'" &amp; C$2 &amp; "'!J" &amp; ROWS!C19)), "")</f>
        <v>0.12</v>
      </c>
      <c r="D19" s="2">
        <f ca="1">_xlfn.IFNA(MEDIAN(INDIRECT("'" &amp; D$2 &amp; "'!B" &amp; ROWS!D19),INDIRECT("'" &amp; D$2 &amp; "'!F" &amp; ROWS!D19),INDIRECT("'" &amp; D$2 &amp; "'!J" &amp; ROWS!D19)), "")</f>
        <v>0.06</v>
      </c>
      <c r="E19" s="2">
        <f ca="1">_xlfn.IFNA(MEDIAN(INDIRECT("'" &amp; E$2 &amp; "'!B" &amp; ROWS!E19),INDIRECT("'" &amp; E$2 &amp; "'!F" &amp; ROWS!E19),INDIRECT("'" &amp; E$2 &amp; "'!J" &amp; ROWS!E19)), "")</f>
        <v>1.08</v>
      </c>
      <c r="F19" s="2">
        <f ca="1">_xlfn.IFNA(MEDIAN(INDIRECT("'" &amp; F$2 &amp; "'!B" &amp; ROWS!F19),INDIRECT("'" &amp; F$2 &amp; "'!F" &amp; ROWS!F19),INDIRECT("'" &amp; F$2 &amp; "'!J" &amp; ROWS!F19)), "")</f>
        <v>1.31</v>
      </c>
      <c r="G19" s="2">
        <f ca="1">_xlfn.IFNA(MEDIAN(INDIRECT("'" &amp; G$2 &amp; "'!B" &amp; ROWS!G19),INDIRECT("'" &amp; G$2 &amp; "'!F" &amp; ROWS!G19),INDIRECT("'" &amp; G$2 &amp; "'!J" &amp; ROWS!G19)), "")</f>
        <v>0.83</v>
      </c>
      <c r="H19" s="2">
        <f ca="1">_xlfn.IFNA(MEDIAN(INDIRECT("'" &amp; H$2 &amp; "'!B" &amp; ROWS!H19),INDIRECT("'" &amp; H$2 &amp; "'!F" &amp; ROWS!H19),INDIRECT("'" &amp; H$2 &amp; "'!J" &amp; ROWS!H19)), "")</f>
        <v>2.78</v>
      </c>
      <c r="I19" s="2">
        <f ca="1">_xlfn.IFNA(MEDIAN(INDIRECT("'" &amp; I$2 &amp; "'!B" &amp; ROWS!I19),INDIRECT("'" &amp; I$2 &amp; "'!F" &amp; ROWS!I19),INDIRECT("'" &amp; I$2 &amp; "'!J" &amp; ROWS!I19)), "")</f>
        <v>2.77</v>
      </c>
      <c r="J19" s="2">
        <f ca="1">_xlfn.IFNA(MEDIAN(INDIRECT("'" &amp; J$2 &amp; "'!B" &amp; ROWS!J19),INDIRECT("'" &amp; J$2 &amp; "'!F" &amp; ROWS!J19),INDIRECT("'" &amp; J$2 &amp; "'!J" &amp; ROWS!J19)), "")</f>
        <v>0.05</v>
      </c>
      <c r="K19" s="2">
        <f ca="1">_xlfn.IFNA(MEDIAN(INDIRECT("'" &amp; K$2 &amp; "'!B" &amp; ROWS!K19),INDIRECT("'" &amp; K$2 &amp; "'!F" &amp; ROWS!K19),INDIRECT("'" &amp; K$2 &amp; "'!J" &amp; ROWS!K19)), "")</f>
        <v>0.06</v>
      </c>
      <c r="L19" s="2">
        <f ca="1">_xlfn.IFNA(MEDIAN(INDIRECT("'" &amp; L$2 &amp; "'!B" &amp; ROWS!L19),INDIRECT("'" &amp; L$2 &amp; "'!F" &amp; ROWS!L19),INDIRECT("'" &amp; L$2 &amp; "'!J" &amp; ROWS!L19)), "")</f>
        <v>0.02</v>
      </c>
      <c r="M19" s="2">
        <f ca="1">_xlfn.IFNA(MEDIAN(INDIRECT("'" &amp; M$2 &amp; "'!B" &amp; ROWS!M19),INDIRECT("'" &amp; M$2 &amp; "'!F" &amp; ROWS!M19),INDIRECT("'" &amp; M$2 &amp; "'!J" &amp; ROWS!M19)), "")</f>
        <v>0.8</v>
      </c>
      <c r="N19" s="2">
        <f ca="1">_xlfn.IFNA(MEDIAN(INDIRECT("'" &amp; N$2 &amp; "'!B" &amp; ROWS!N19),INDIRECT("'" &amp; N$2 &amp; "'!F" &amp; ROWS!N19),INDIRECT("'" &amp; N$2 &amp; "'!J" &amp; ROWS!N19)), "")</f>
        <v>1.1299999999999999</v>
      </c>
      <c r="O19" s="2">
        <f ca="1">_xlfn.IFNA(MEDIAN(INDIRECT("'" &amp; O$2 &amp; "'!B" &amp; ROWS!O19),INDIRECT("'" &amp; O$2 &amp; "'!F" &amp; ROWS!O19),INDIRECT("'" &amp; O$2 &amp; "'!J" &amp; ROWS!O19)), "")</f>
        <v>0.74</v>
      </c>
      <c r="P19" s="2">
        <f ca="1">_xlfn.IFNA(MEDIAN(INDIRECT("'" &amp; P$2 &amp; "'!B" &amp; ROWS!P19),INDIRECT("'" &amp; P$2 &amp; "'!F" &amp; ROWS!P19),INDIRECT("'" &amp; P$2 &amp; "'!J" &amp; ROWS!P19)), "")</f>
        <v>0.1</v>
      </c>
      <c r="Q19" s="2">
        <f ca="1">_xlfn.IFNA(MEDIAN(INDIRECT("'" &amp; Q$2 &amp; "'!B" &amp; ROWS!Q19),INDIRECT("'" &amp; Q$2 &amp; "'!F" &amp; ROWS!Q19),INDIRECT("'" &amp; Q$2 &amp; "'!J" &amp; ROWS!Q19)), "")</f>
        <v>0.12</v>
      </c>
      <c r="R19" s="2">
        <f ca="1">_xlfn.IFNA(MEDIAN(INDIRECT("'" &amp; R$2 &amp; "'!B" &amp; ROWS!R19),INDIRECT("'" &amp; R$2 &amp; "'!F" &amp; ROWS!R19),INDIRECT("'" &amp; R$2 &amp; "'!J" &amp; ROWS!R19)), "")</f>
        <v>0.05</v>
      </c>
      <c r="S19" s="2">
        <f ca="1">_xlfn.IFNA(MEDIAN(INDIRECT("'" &amp; S$2 &amp; "'!B" &amp; ROWS!S19),INDIRECT("'" &amp; S$2 &amp; "'!F" &amp; ROWS!S19),INDIRECT("'" &amp; S$2 &amp; "'!J" &amp; ROWS!S19)), "")</f>
        <v>0.06</v>
      </c>
      <c r="T19" s="2">
        <f ca="1">_xlfn.IFNA(MEDIAN(INDIRECT("'" &amp; T$2 &amp; "'!B" &amp; ROWS!T19),INDIRECT("'" &amp; T$2 &amp; "'!F" &amp; ROWS!T19),INDIRECT("'" &amp; T$2 &amp; "'!J" &amp; ROWS!T19)), "")</f>
        <v>0.03</v>
      </c>
      <c r="U19" s="2">
        <f ca="1">_xlfn.IFNA(MEDIAN(INDIRECT("'" &amp; U$2 &amp; "'!B" &amp; ROWS!U19),INDIRECT("'" &amp; U$2 &amp; "'!F" &amp; ROWS!U19),INDIRECT("'" &amp; U$2 &amp; "'!J" &amp; ROWS!U19)), "")</f>
        <v>0.84</v>
      </c>
      <c r="V19" s="2">
        <f ca="1">_xlfn.IFNA(MEDIAN(INDIRECT("'" &amp; V$2 &amp; "'!B" &amp; ROWS!V19),INDIRECT("'" &amp; V$2 &amp; "'!F" &amp; ROWS!V19),INDIRECT("'" &amp; V$2 &amp; "'!J" &amp; ROWS!V19)), "")</f>
        <v>1.1200000000000001</v>
      </c>
      <c r="W19" s="2">
        <f ca="1">_xlfn.IFNA(MEDIAN(INDIRECT("'" &amp; W$2 &amp; "'!B" &amp; ROWS!W19),INDIRECT("'" &amp; W$2 &amp; "'!F" &amp; ROWS!W19),INDIRECT("'" &amp; W$2 &amp; "'!J" &amp; ROWS!W19)), "")</f>
        <v>0.75</v>
      </c>
      <c r="X19" s="2">
        <f ca="1">_xlfn.IFNA(MEDIAN(INDIRECT("'" &amp; X$2 &amp; "'!B" &amp; ROWS!X19),INDIRECT("'" &amp; X$2 &amp; "'!F" &amp; ROWS!X19),INDIRECT("'" &amp; X$2 &amp; "'!J" &amp; ROWS!X19)), "")</f>
        <v>0.09</v>
      </c>
      <c r="Y19" s="2">
        <f ca="1">_xlfn.IFNA(MEDIAN(INDIRECT("'" &amp; Y$2 &amp; "'!B" &amp; ROWS!Y19),INDIRECT("'" &amp; Y$2 &amp; "'!F" &amp; ROWS!Y19),INDIRECT("'" &amp; Y$2 &amp; "'!J" &amp; ROWS!Y19)), "")</f>
        <v>0.12</v>
      </c>
    </row>
    <row r="20" spans="1:25" x14ac:dyDescent="0.25">
      <c r="A20" t="str">
        <f>METRICS!A19</f>
        <v>datingService</v>
      </c>
      <c r="B20" s="2">
        <f ca="1">_xlfn.IFNA(MEDIAN(INDIRECT("'" &amp; B$2 &amp; "'!B" &amp; ROWS!B20),INDIRECT("'" &amp; B$2 &amp; "'!F" &amp; ROWS!B20),INDIRECT("'" &amp; B$2 &amp; "'!J" &amp; ROWS!B20)), "")</f>
        <v>1.34</v>
      </c>
      <c r="C20" s="2">
        <f ca="1">_xlfn.IFNA(MEDIAN(INDIRECT("'" &amp; C$2 &amp; "'!B" &amp; ROWS!C20),INDIRECT("'" &amp; C$2 &amp; "'!F" &amp; ROWS!C20),INDIRECT("'" &amp; C$2 &amp; "'!J" &amp; ROWS!C20)), "")</f>
        <v>2.2599999999999998</v>
      </c>
      <c r="D20" s="2">
        <f ca="1">_xlfn.IFNA(MEDIAN(INDIRECT("'" &amp; D$2 &amp; "'!B" &amp; ROWS!D20),INDIRECT("'" &amp; D$2 &amp; "'!F" &amp; ROWS!D20),INDIRECT("'" &amp; D$2 &amp; "'!J" &amp; ROWS!D20)), "")</f>
        <v>0.77</v>
      </c>
      <c r="E20" s="2">
        <f ca="1">_xlfn.IFNA(MEDIAN(INDIRECT("'" &amp; E$2 &amp; "'!B" &amp; ROWS!E20),INDIRECT("'" &amp; E$2 &amp; "'!F" &amp; ROWS!E20),INDIRECT("'" &amp; E$2 &amp; "'!J" &amp; ROWS!E20)), "")</f>
        <v>15.95</v>
      </c>
      <c r="F20" s="2">
        <f ca="1">_xlfn.IFNA(MEDIAN(INDIRECT("'" &amp; F$2 &amp; "'!B" &amp; ROWS!F20),INDIRECT("'" &amp; F$2 &amp; "'!F" &amp; ROWS!F20),INDIRECT("'" &amp; F$2 &amp; "'!J" &amp; ROWS!F20)), "")</f>
        <v>25.94</v>
      </c>
      <c r="G20" s="2">
        <f ca="1">_xlfn.IFNA(MEDIAN(INDIRECT("'" &amp; G$2 &amp; "'!B" &amp; ROWS!G20),INDIRECT("'" &amp; G$2 &amp; "'!F" &amp; ROWS!G20),INDIRECT("'" &amp; G$2 &amp; "'!J" &amp; ROWS!G20)), "")</f>
        <v>12.86</v>
      </c>
      <c r="H20" s="2" t="str">
        <f ca="1">_xlfn.IFNA(MEDIAN(INDIRECT("'" &amp; H$2 &amp; "'!B" &amp; ROWS!H20),INDIRECT("'" &amp; H$2 &amp; "'!F" &amp; ROWS!H20),INDIRECT("'" &amp; H$2 &amp; "'!J" &amp; ROWS!H20)), "")</f>
        <v/>
      </c>
      <c r="I20" s="2" t="str">
        <f ca="1">_xlfn.IFNA(MEDIAN(INDIRECT("'" &amp; I$2 &amp; "'!B" &amp; ROWS!I20),INDIRECT("'" &amp; I$2 &amp; "'!F" &amp; ROWS!I20),INDIRECT("'" &amp; I$2 &amp; "'!J" &amp; ROWS!I20)), "")</f>
        <v/>
      </c>
      <c r="J20" s="2">
        <f ca="1">_xlfn.IFNA(MEDIAN(INDIRECT("'" &amp; J$2 &amp; "'!B" &amp; ROWS!J20),INDIRECT("'" &amp; J$2 &amp; "'!F" &amp; ROWS!J20),INDIRECT("'" &amp; J$2 &amp; "'!J" &amp; ROWS!J20)), "")</f>
        <v>0.96</v>
      </c>
      <c r="K20" s="2">
        <f ca="1">_xlfn.IFNA(MEDIAN(INDIRECT("'" &amp; K$2 &amp; "'!B" &amp; ROWS!K20),INDIRECT("'" &amp; K$2 &amp; "'!F" &amp; ROWS!K20),INDIRECT("'" &amp; K$2 &amp; "'!J" &amp; ROWS!K20)), "")</f>
        <v>1.96</v>
      </c>
      <c r="L20" s="2">
        <f ca="1">_xlfn.IFNA(MEDIAN(INDIRECT("'" &amp; L$2 &amp; "'!B" &amp; ROWS!L20),INDIRECT("'" &amp; L$2 &amp; "'!F" &amp; ROWS!L20),INDIRECT("'" &amp; L$2 &amp; "'!J" &amp; ROWS!L20)), "")</f>
        <v>0.69</v>
      </c>
      <c r="M20" s="2">
        <f ca="1">_xlfn.IFNA(MEDIAN(INDIRECT("'" &amp; M$2 &amp; "'!B" &amp; ROWS!M20),INDIRECT("'" &amp; M$2 &amp; "'!F" &amp; ROWS!M20),INDIRECT("'" &amp; M$2 &amp; "'!J" &amp; ROWS!M20)), "")</f>
        <v>14.68</v>
      </c>
      <c r="N20" s="2">
        <f ca="1">_xlfn.IFNA(MEDIAN(INDIRECT("'" &amp; N$2 &amp; "'!B" &amp; ROWS!N20),INDIRECT("'" &amp; N$2 &amp; "'!F" &amp; ROWS!N20),INDIRECT("'" &amp; N$2 &amp; "'!J" &amp; ROWS!N20)), "")</f>
        <v>24.85</v>
      </c>
      <c r="O20" s="2">
        <f ca="1">_xlfn.IFNA(MEDIAN(INDIRECT("'" &amp; O$2 &amp; "'!B" &amp; ROWS!O20),INDIRECT("'" &amp; O$2 &amp; "'!F" &amp; ROWS!O20),INDIRECT("'" &amp; O$2 &amp; "'!J" &amp; ROWS!O20)), "")</f>
        <v>12.44</v>
      </c>
      <c r="P20" s="2">
        <f ca="1">_xlfn.IFNA(MEDIAN(INDIRECT("'" &amp; P$2 &amp; "'!B" &amp; ROWS!P20),INDIRECT("'" &amp; P$2 &amp; "'!F" &amp; ROWS!P20),INDIRECT("'" &amp; P$2 &amp; "'!J" &amp; ROWS!P20)), "")</f>
        <v>1.41</v>
      </c>
      <c r="Q20" s="2">
        <f ca="1">_xlfn.IFNA(MEDIAN(INDIRECT("'" &amp; Q$2 &amp; "'!B" &amp; ROWS!Q20),INDIRECT("'" &amp; Q$2 &amp; "'!F" &amp; ROWS!Q20),INDIRECT("'" &amp; Q$2 &amp; "'!J" &amp; ROWS!Q20)), "")</f>
        <v>2.04</v>
      </c>
      <c r="R20" s="2">
        <f ca="1">_xlfn.IFNA(MEDIAN(INDIRECT("'" &amp; R$2 &amp; "'!B" &amp; ROWS!R20),INDIRECT("'" &amp; R$2 &amp; "'!F" &amp; ROWS!R20),INDIRECT("'" &amp; R$2 &amp; "'!J" &amp; ROWS!R20)), "")</f>
        <v>0.97</v>
      </c>
      <c r="S20" s="2">
        <f ca="1">_xlfn.IFNA(MEDIAN(INDIRECT("'" &amp; S$2 &amp; "'!B" &amp; ROWS!S20),INDIRECT("'" &amp; S$2 &amp; "'!F" &amp; ROWS!S20),INDIRECT("'" &amp; S$2 &amp; "'!J" &amp; ROWS!S20)), "")</f>
        <v>1.96</v>
      </c>
      <c r="T20" s="2">
        <f ca="1">_xlfn.IFNA(MEDIAN(INDIRECT("'" &amp; T$2 &amp; "'!B" &amp; ROWS!T20),INDIRECT("'" &amp; T$2 &amp; "'!F" &amp; ROWS!T20),INDIRECT("'" &amp; T$2 &amp; "'!J" &amp; ROWS!T20)), "")</f>
        <v>0.7</v>
      </c>
      <c r="U20" s="2">
        <f ca="1">_xlfn.IFNA(MEDIAN(INDIRECT("'" &amp; U$2 &amp; "'!B" &amp; ROWS!U20),INDIRECT("'" &amp; U$2 &amp; "'!F" &amp; ROWS!U20),INDIRECT("'" &amp; U$2 &amp; "'!J" &amp; ROWS!U20)), "")</f>
        <v>15.41</v>
      </c>
      <c r="V20" s="2">
        <f ca="1">_xlfn.IFNA(MEDIAN(INDIRECT("'" &amp; V$2 &amp; "'!B" &amp; ROWS!V20),INDIRECT("'" &amp; V$2 &amp; "'!F" &amp; ROWS!V20),INDIRECT("'" &amp; V$2 &amp; "'!J" &amp; ROWS!V20)), "")</f>
        <v>24.87</v>
      </c>
      <c r="W20" s="2">
        <f ca="1">_xlfn.IFNA(MEDIAN(INDIRECT("'" &amp; W$2 &amp; "'!B" &amp; ROWS!W20),INDIRECT("'" &amp; W$2 &amp; "'!F" &amp; ROWS!W20),INDIRECT("'" &amp; W$2 &amp; "'!J" &amp; ROWS!W20)), "")</f>
        <v>12.28</v>
      </c>
      <c r="X20" s="2">
        <f ca="1">_xlfn.IFNA(MEDIAN(INDIRECT("'" &amp; X$2 &amp; "'!B" &amp; ROWS!X20),INDIRECT("'" &amp; X$2 &amp; "'!F" &amp; ROWS!X20),INDIRECT("'" &amp; X$2 &amp; "'!J" &amp; ROWS!X20)), "")</f>
        <v>1.4</v>
      </c>
      <c r="Y20" s="2">
        <f ca="1">_xlfn.IFNA(MEDIAN(INDIRECT("'" &amp; Y$2 &amp; "'!B" &amp; ROWS!Y20),INDIRECT("'" &amp; Y$2 &amp; "'!F" &amp; ROWS!Y20),INDIRECT("'" &amp; Y$2 &amp; "'!J" &amp; ROWS!Y20)), "")</f>
        <v>1.95</v>
      </c>
    </row>
    <row r="21" spans="1:25" x14ac:dyDescent="0.25">
      <c r="A21" t="str">
        <f>METRICS!A20</f>
        <v>declarationSpecifier</v>
      </c>
      <c r="B21" s="2">
        <f ca="1">_xlfn.IFNA(MEDIAN(INDIRECT("'" &amp; B$2 &amp; "'!B" &amp; ROWS!B21),INDIRECT("'" &amp; B$2 &amp; "'!F" &amp; ROWS!B21),INDIRECT("'" &amp; B$2 &amp; "'!J" &amp; ROWS!B21)), "")</f>
        <v>0.12</v>
      </c>
      <c r="C21" s="2">
        <f ca="1">_xlfn.IFNA(MEDIAN(INDIRECT("'" &amp; C$2 &amp; "'!B" &amp; ROWS!C21),INDIRECT("'" &amp; C$2 &amp; "'!F" &amp; ROWS!C21),INDIRECT("'" &amp; C$2 &amp; "'!J" &amp; ROWS!C21)), "")</f>
        <v>0.11</v>
      </c>
      <c r="D21" s="2">
        <f ca="1">_xlfn.IFNA(MEDIAN(INDIRECT("'" &amp; D$2 &amp; "'!B" &amp; ROWS!D21),INDIRECT("'" &amp; D$2 &amp; "'!F" &amp; ROWS!D21),INDIRECT("'" &amp; D$2 &amp; "'!J" &amp; ROWS!D21)), "")</f>
        <v>0.04</v>
      </c>
      <c r="E21" s="2">
        <f ca="1">_xlfn.IFNA(MEDIAN(INDIRECT("'" &amp; E$2 &amp; "'!B" &amp; ROWS!E21),INDIRECT("'" &amp; E$2 &amp; "'!F" &amp; ROWS!E21),INDIRECT("'" &amp; E$2 &amp; "'!J" &amp; ROWS!E21)), "")</f>
        <v>0.8</v>
      </c>
      <c r="F21" s="2">
        <f ca="1">_xlfn.IFNA(MEDIAN(INDIRECT("'" &amp; F$2 &amp; "'!B" &amp; ROWS!F21),INDIRECT("'" &amp; F$2 &amp; "'!F" &amp; ROWS!F21),INDIRECT("'" &amp; F$2 &amp; "'!J" &amp; ROWS!F21)), "")</f>
        <v>1.1399999999999999</v>
      </c>
      <c r="G21" s="2">
        <f ca="1">_xlfn.IFNA(MEDIAN(INDIRECT("'" &amp; G$2 &amp; "'!B" &amp; ROWS!G21),INDIRECT("'" &amp; G$2 &amp; "'!F" &amp; ROWS!G21),INDIRECT("'" &amp; G$2 &amp; "'!J" &amp; ROWS!G21)), "")</f>
        <v>0.48</v>
      </c>
      <c r="H21" s="2">
        <f ca="1">_xlfn.IFNA(MEDIAN(INDIRECT("'" &amp; H$2 &amp; "'!B" &amp; ROWS!H21),INDIRECT("'" &amp; H$2 &amp; "'!F" &amp; ROWS!H21),INDIRECT("'" &amp; H$2 &amp; "'!J" &amp; ROWS!H21)), "")</f>
        <v>2.6</v>
      </c>
      <c r="I21" s="2">
        <f ca="1">_xlfn.IFNA(MEDIAN(INDIRECT("'" &amp; I$2 &amp; "'!B" &amp; ROWS!I21),INDIRECT("'" &amp; I$2 &amp; "'!F" &amp; ROWS!I21),INDIRECT("'" &amp; I$2 &amp; "'!J" &amp; ROWS!I21)), "")</f>
        <v>2.7</v>
      </c>
      <c r="J21" s="2">
        <f ca="1">_xlfn.IFNA(MEDIAN(INDIRECT("'" &amp; J$2 &amp; "'!B" &amp; ROWS!J21),INDIRECT("'" &amp; J$2 &amp; "'!F" &amp; ROWS!J21),INDIRECT("'" &amp; J$2 &amp; "'!J" &amp; ROWS!J21)), "")</f>
        <v>0.03</v>
      </c>
      <c r="K21" s="2">
        <f ca="1">_xlfn.IFNA(MEDIAN(INDIRECT("'" &amp; K$2 &amp; "'!B" &amp; ROWS!K21),INDIRECT("'" &amp; K$2 &amp; "'!F" &amp; ROWS!K21),INDIRECT("'" &amp; K$2 &amp; "'!J" &amp; ROWS!K21)), "")</f>
        <v>0.06</v>
      </c>
      <c r="L21" s="2">
        <f ca="1">_xlfn.IFNA(MEDIAN(INDIRECT("'" &amp; L$2 &amp; "'!B" &amp; ROWS!L21),INDIRECT("'" &amp; L$2 &amp; "'!F" &amp; ROWS!L21),INDIRECT("'" &amp; L$2 &amp; "'!J" &amp; ROWS!L21)), "")</f>
        <v>0.02</v>
      </c>
      <c r="M21" s="2">
        <f ca="1">_xlfn.IFNA(MEDIAN(INDIRECT("'" &amp; M$2 &amp; "'!B" &amp; ROWS!M21),INDIRECT("'" &amp; M$2 &amp; "'!F" &amp; ROWS!M21),INDIRECT("'" &amp; M$2 &amp; "'!J" &amp; ROWS!M21)), "")</f>
        <v>0.5</v>
      </c>
      <c r="N21" s="2">
        <f ca="1">_xlfn.IFNA(MEDIAN(INDIRECT("'" &amp; N$2 &amp; "'!B" &amp; ROWS!N21),INDIRECT("'" &amp; N$2 &amp; "'!F" &amp; ROWS!N21),INDIRECT("'" &amp; N$2 &amp; "'!J" &amp; ROWS!N21)), "")</f>
        <v>0.93</v>
      </c>
      <c r="O21" s="2">
        <f ca="1">_xlfn.IFNA(MEDIAN(INDIRECT("'" &amp; O$2 &amp; "'!B" &amp; ROWS!O21),INDIRECT("'" &amp; O$2 &amp; "'!F" &amp; ROWS!O21),INDIRECT("'" &amp; O$2 &amp; "'!J" &amp; ROWS!O21)), "")</f>
        <v>0.38</v>
      </c>
      <c r="P21" s="2">
        <f ca="1">_xlfn.IFNA(MEDIAN(INDIRECT("'" &amp; P$2 &amp; "'!B" &amp; ROWS!P21),INDIRECT("'" &amp; P$2 &amp; "'!F" &amp; ROWS!P21),INDIRECT("'" &amp; P$2 &amp; "'!J" &amp; ROWS!P21)), "")</f>
        <v>7.0000000000000007E-2</v>
      </c>
      <c r="Q21" s="2">
        <f ca="1">_xlfn.IFNA(MEDIAN(INDIRECT("'" &amp; Q$2 &amp; "'!B" &amp; ROWS!Q21),INDIRECT("'" &amp; Q$2 &amp; "'!F" &amp; ROWS!Q21),INDIRECT("'" &amp; Q$2 &amp; "'!J" &amp; ROWS!Q21)), "")</f>
        <v>0.1</v>
      </c>
      <c r="R21" s="2">
        <f ca="1">_xlfn.IFNA(MEDIAN(INDIRECT("'" &amp; R$2 &amp; "'!B" &amp; ROWS!R21),INDIRECT("'" &amp; R$2 &amp; "'!F" &amp; ROWS!R21),INDIRECT("'" &amp; R$2 &amp; "'!J" &amp; ROWS!R21)), "")</f>
        <v>0.03</v>
      </c>
      <c r="S21" s="2">
        <f ca="1">_xlfn.IFNA(MEDIAN(INDIRECT("'" &amp; S$2 &amp; "'!B" &amp; ROWS!S21),INDIRECT("'" &amp; S$2 &amp; "'!F" &amp; ROWS!S21),INDIRECT("'" &amp; S$2 &amp; "'!J" &amp; ROWS!S21)), "")</f>
        <v>0.06</v>
      </c>
      <c r="T21" s="2">
        <f ca="1">_xlfn.IFNA(MEDIAN(INDIRECT("'" &amp; T$2 &amp; "'!B" &amp; ROWS!T21),INDIRECT("'" &amp; T$2 &amp; "'!F" &amp; ROWS!T21),INDIRECT("'" &amp; T$2 &amp; "'!J" &amp; ROWS!T21)), "")</f>
        <v>0.02</v>
      </c>
      <c r="U21" s="2">
        <f ca="1">_xlfn.IFNA(MEDIAN(INDIRECT("'" &amp; U$2 &amp; "'!B" &amp; ROWS!U21),INDIRECT("'" &amp; U$2 &amp; "'!F" &amp; ROWS!U21),INDIRECT("'" &amp; U$2 &amp; "'!J" &amp; ROWS!U21)), "")</f>
        <v>0.54</v>
      </c>
      <c r="V21" s="2">
        <f ca="1">_xlfn.IFNA(MEDIAN(INDIRECT("'" &amp; V$2 &amp; "'!B" &amp; ROWS!V21),INDIRECT("'" &amp; V$2 &amp; "'!F" &amp; ROWS!V21),INDIRECT("'" &amp; V$2 &amp; "'!J" &amp; ROWS!V21)), "")</f>
        <v>0.92</v>
      </c>
      <c r="W21" s="2">
        <f ca="1">_xlfn.IFNA(MEDIAN(INDIRECT("'" &amp; W$2 &amp; "'!B" &amp; ROWS!W21),INDIRECT("'" &amp; W$2 &amp; "'!F" &amp; ROWS!W21),INDIRECT("'" &amp; W$2 &amp; "'!J" &amp; ROWS!W21)), "")</f>
        <v>0.4</v>
      </c>
      <c r="X21" s="2">
        <f ca="1">_xlfn.IFNA(MEDIAN(INDIRECT("'" &amp; X$2 &amp; "'!B" &amp; ROWS!X21),INDIRECT("'" &amp; X$2 &amp; "'!F" &amp; ROWS!X21),INDIRECT("'" &amp; X$2 &amp; "'!J" &amp; ROWS!X21)), "")</f>
        <v>7.0000000000000007E-2</v>
      </c>
      <c r="Y21" s="2">
        <f ca="1">_xlfn.IFNA(MEDIAN(INDIRECT("'" &amp; Y$2 &amp; "'!B" &amp; ROWS!Y21),INDIRECT("'" &amp; Y$2 &amp; "'!F" &amp; ROWS!Y21),INDIRECT("'" &amp; Y$2 &amp; "'!J" &amp; ROWS!Y21)), "")</f>
        <v>0.09</v>
      </c>
    </row>
    <row r="22" spans="1:25" x14ac:dyDescent="0.25">
      <c r="A22" t="str">
        <f>METRICS!A21</f>
        <v>designations</v>
      </c>
      <c r="B22" s="2">
        <f ca="1">_xlfn.IFNA(MEDIAN(INDIRECT("'" &amp; B$2 &amp; "'!B" &amp; ROWS!B22),INDIRECT("'" &amp; B$2 &amp; "'!F" &amp; ROWS!B22),INDIRECT("'" &amp; B$2 &amp; "'!J" &amp; ROWS!B22)), "")</f>
        <v>0.1</v>
      </c>
      <c r="C22" s="2">
        <f ca="1">_xlfn.IFNA(MEDIAN(INDIRECT("'" &amp; C$2 &amp; "'!B" &amp; ROWS!C22),INDIRECT("'" &amp; C$2 &amp; "'!F" &amp; ROWS!C22),INDIRECT("'" &amp; C$2 &amp; "'!J" &amp; ROWS!C22)), "")</f>
        <v>0.1</v>
      </c>
      <c r="D22" s="2">
        <f ca="1">_xlfn.IFNA(MEDIAN(INDIRECT("'" &amp; D$2 &amp; "'!B" &amp; ROWS!D22),INDIRECT("'" &amp; D$2 &amp; "'!F" &amp; ROWS!D22),INDIRECT("'" &amp; D$2 &amp; "'!J" &amp; ROWS!D22)), "")</f>
        <v>0.04</v>
      </c>
      <c r="E22" s="2" t="str">
        <f ca="1">_xlfn.IFNA(MEDIAN(INDIRECT("'" &amp; E$2 &amp; "'!B" &amp; ROWS!E22),INDIRECT("'" &amp; E$2 &amp; "'!F" &amp; ROWS!E22),INDIRECT("'" &amp; E$2 &amp; "'!J" &amp; ROWS!E22)), "")</f>
        <v/>
      </c>
      <c r="F22" s="2" t="str">
        <f ca="1">_xlfn.IFNA(MEDIAN(INDIRECT("'" &amp; F$2 &amp; "'!B" &amp; ROWS!F22),INDIRECT("'" &amp; F$2 &amp; "'!F" &amp; ROWS!F22),INDIRECT("'" &amp; F$2 &amp; "'!J" &amp; ROWS!F22)), "")</f>
        <v/>
      </c>
      <c r="G22" s="2" t="str">
        <f ca="1">_xlfn.IFNA(MEDIAN(INDIRECT("'" &amp; G$2 &amp; "'!B" &amp; ROWS!G22),INDIRECT("'" &amp; G$2 &amp; "'!F" &amp; ROWS!G22),INDIRECT("'" &amp; G$2 &amp; "'!J" &amp; ROWS!G22)), "")</f>
        <v/>
      </c>
      <c r="H22" s="2">
        <f ca="1">_xlfn.IFNA(MEDIAN(INDIRECT("'" &amp; H$2 &amp; "'!B" &amp; ROWS!H22),INDIRECT("'" &amp; H$2 &amp; "'!F" &amp; ROWS!H22),INDIRECT("'" &amp; H$2 &amp; "'!J" &amp; ROWS!H22)), "")</f>
        <v>1.91</v>
      </c>
      <c r="I22" s="2">
        <f ca="1">_xlfn.IFNA(MEDIAN(INDIRECT("'" &amp; I$2 &amp; "'!B" &amp; ROWS!I22),INDIRECT("'" &amp; I$2 &amp; "'!F" &amp; ROWS!I22),INDIRECT("'" &amp; I$2 &amp; "'!J" &amp; ROWS!I22)), "")</f>
        <v>1.96</v>
      </c>
      <c r="J22" s="2">
        <f ca="1">_xlfn.IFNA(MEDIAN(INDIRECT("'" &amp; J$2 &amp; "'!B" &amp; ROWS!J22),INDIRECT("'" &amp; J$2 &amp; "'!F" &amp; ROWS!J22),INDIRECT("'" &amp; J$2 &amp; "'!J" &amp; ROWS!J22)), "")</f>
        <v>0.03</v>
      </c>
      <c r="K22" s="2">
        <f ca="1">_xlfn.IFNA(MEDIAN(INDIRECT("'" &amp; K$2 &amp; "'!B" &amp; ROWS!K22),INDIRECT("'" &amp; K$2 &amp; "'!F" &amp; ROWS!K22),INDIRECT("'" &amp; K$2 &amp; "'!J" &amp; ROWS!K22)), "")</f>
        <v>0.06</v>
      </c>
      <c r="L22" s="2">
        <f ca="1">_xlfn.IFNA(MEDIAN(INDIRECT("'" &amp; L$2 &amp; "'!B" &amp; ROWS!L22),INDIRECT("'" &amp; L$2 &amp; "'!F" &amp; ROWS!L22),INDIRECT("'" &amp; L$2 &amp; "'!J" &amp; ROWS!L22)), "")</f>
        <v>0.02</v>
      </c>
      <c r="M22" s="2" t="str">
        <f ca="1">_xlfn.IFNA(MEDIAN(INDIRECT("'" &amp; M$2 &amp; "'!B" &amp; ROWS!M22),INDIRECT("'" &amp; M$2 &amp; "'!F" &amp; ROWS!M22),INDIRECT("'" &amp; M$2 &amp; "'!J" &amp; ROWS!M22)), "")</f>
        <v/>
      </c>
      <c r="N22" s="2" t="str">
        <f ca="1">_xlfn.IFNA(MEDIAN(INDIRECT("'" &amp; N$2 &amp; "'!B" &amp; ROWS!N22),INDIRECT("'" &amp; N$2 &amp; "'!F" &amp; ROWS!N22),INDIRECT("'" &amp; N$2 &amp; "'!J" &amp; ROWS!N22)), "")</f>
        <v/>
      </c>
      <c r="O22" s="2" t="str">
        <f ca="1">_xlfn.IFNA(MEDIAN(INDIRECT("'" &amp; O$2 &amp; "'!B" &amp; ROWS!O22),INDIRECT("'" &amp; O$2 &amp; "'!F" &amp; ROWS!O22),INDIRECT("'" &amp; O$2 &amp; "'!J" &amp; ROWS!O22)), "")</f>
        <v/>
      </c>
      <c r="P22" s="2">
        <f ca="1">_xlfn.IFNA(MEDIAN(INDIRECT("'" &amp; P$2 &amp; "'!B" &amp; ROWS!P22),INDIRECT("'" &amp; P$2 &amp; "'!F" &amp; ROWS!P22),INDIRECT("'" &amp; P$2 &amp; "'!J" &amp; ROWS!P22)), "")</f>
        <v>7.0000000000000007E-2</v>
      </c>
      <c r="Q22" s="2">
        <f ca="1">_xlfn.IFNA(MEDIAN(INDIRECT("'" &amp; Q$2 &amp; "'!B" &amp; ROWS!Q22),INDIRECT("'" &amp; Q$2 &amp; "'!F" &amp; ROWS!Q22),INDIRECT("'" &amp; Q$2 &amp; "'!J" &amp; ROWS!Q22)), "")</f>
        <v>0.09</v>
      </c>
      <c r="R22" s="2">
        <f ca="1">_xlfn.IFNA(MEDIAN(INDIRECT("'" &amp; R$2 &amp; "'!B" &amp; ROWS!R22),INDIRECT("'" &amp; R$2 &amp; "'!F" &amp; ROWS!R22),INDIRECT("'" &amp; R$2 &amp; "'!J" &amp; ROWS!R22)), "")</f>
        <v>0.04</v>
      </c>
      <c r="S22" s="2">
        <f ca="1">_xlfn.IFNA(MEDIAN(INDIRECT("'" &amp; S$2 &amp; "'!B" &amp; ROWS!S22),INDIRECT("'" &amp; S$2 &amp; "'!F" &amp; ROWS!S22),INDIRECT("'" &amp; S$2 &amp; "'!J" &amp; ROWS!S22)), "")</f>
        <v>7.0000000000000007E-2</v>
      </c>
      <c r="T22" s="2">
        <f ca="1">_xlfn.IFNA(MEDIAN(INDIRECT("'" &amp; T$2 &amp; "'!B" &amp; ROWS!T22),INDIRECT("'" &amp; T$2 &amp; "'!F" &amp; ROWS!T22),INDIRECT("'" &amp; T$2 &amp; "'!J" &amp; ROWS!T22)), "")</f>
        <v>0.02</v>
      </c>
      <c r="U22" s="2" t="str">
        <f ca="1">_xlfn.IFNA(MEDIAN(INDIRECT("'" &amp; U$2 &amp; "'!B" &amp; ROWS!U22),INDIRECT("'" &amp; U$2 &amp; "'!F" &amp; ROWS!U22),INDIRECT("'" &amp; U$2 &amp; "'!J" &amp; ROWS!U22)), "")</f>
        <v/>
      </c>
      <c r="V22" s="2" t="str">
        <f ca="1">_xlfn.IFNA(MEDIAN(INDIRECT("'" &amp; V$2 &amp; "'!B" &amp; ROWS!V22),INDIRECT("'" &amp; V$2 &amp; "'!F" &amp; ROWS!V22),INDIRECT("'" &amp; V$2 &amp; "'!J" &amp; ROWS!V22)), "")</f>
        <v/>
      </c>
      <c r="W22" s="2" t="str">
        <f ca="1">_xlfn.IFNA(MEDIAN(INDIRECT("'" &amp; W$2 &amp; "'!B" &amp; ROWS!W22),INDIRECT("'" &amp; W$2 &amp; "'!F" &amp; ROWS!W22),INDIRECT("'" &amp; W$2 &amp; "'!J" &amp; ROWS!W22)), "")</f>
        <v/>
      </c>
      <c r="X22" s="2">
        <f ca="1">_xlfn.IFNA(MEDIAN(INDIRECT("'" &amp; X$2 &amp; "'!B" &amp; ROWS!X22),INDIRECT("'" &amp; X$2 &amp; "'!F" &amp; ROWS!X22),INDIRECT("'" &amp; X$2 &amp; "'!J" &amp; ROWS!X22)), "")</f>
        <v>7.0000000000000007E-2</v>
      </c>
      <c r="Y22" s="2">
        <f ca="1">_xlfn.IFNA(MEDIAN(INDIRECT("'" &amp; Y$2 &amp; "'!B" &amp; ROWS!Y22),INDIRECT("'" &amp; Y$2 &amp; "'!F" &amp; ROWS!Y22),INDIRECT("'" &amp; Y$2 &amp; "'!J" &amp; ROWS!Y22)), "")</f>
        <v>0.09</v>
      </c>
    </row>
    <row r="23" spans="1:25" x14ac:dyDescent="0.25">
      <c r="A23" t="str">
        <f>METRICS!A22</f>
        <v>disjoint</v>
      </c>
      <c r="B23" s="2">
        <f ca="1">_xlfn.IFNA(MEDIAN(INDIRECT("'" &amp; B$2 &amp; "'!B" &amp; ROWS!B23),INDIRECT("'" &amp; B$2 &amp; "'!F" &amp; ROWS!B23),INDIRECT("'" &amp; B$2 &amp; "'!J" &amp; ROWS!B23)), "")</f>
        <v>2.2799999999999998</v>
      </c>
      <c r="C23" s="2">
        <f ca="1">_xlfn.IFNA(MEDIAN(INDIRECT("'" &amp; C$2 &amp; "'!B" &amp; ROWS!C23),INDIRECT("'" &amp; C$2 &amp; "'!F" &amp; ROWS!C23),INDIRECT("'" &amp; C$2 &amp; "'!J" &amp; ROWS!C23)), "")</f>
        <v>2.99</v>
      </c>
      <c r="D23" s="2">
        <f ca="1">_xlfn.IFNA(MEDIAN(INDIRECT("'" &amp; D$2 &amp; "'!B" &amp; ROWS!D23),INDIRECT("'" &amp; D$2 &amp; "'!F" &amp; ROWS!D23),INDIRECT("'" &amp; D$2 &amp; "'!J" &amp; ROWS!D23)), "")</f>
        <v>1.1000000000000001</v>
      </c>
      <c r="E23" s="2">
        <f ca="1">_xlfn.IFNA(MEDIAN(INDIRECT("'" &amp; E$2 &amp; "'!B" &amp; ROWS!E23),INDIRECT("'" &amp; E$2 &amp; "'!F" &amp; ROWS!E23),INDIRECT("'" &amp; E$2 &amp; "'!J" &amp; ROWS!E23)), "")</f>
        <v>20.99</v>
      </c>
      <c r="F23" s="2">
        <f ca="1">_xlfn.IFNA(MEDIAN(INDIRECT("'" &amp; F$2 &amp; "'!B" &amp; ROWS!F23),INDIRECT("'" &amp; F$2 &amp; "'!F" &amp; ROWS!F23),INDIRECT("'" &amp; F$2 &amp; "'!J" &amp; ROWS!F23)), "")</f>
        <v>32.770000000000003</v>
      </c>
      <c r="G23" s="2">
        <f ca="1">_xlfn.IFNA(MEDIAN(INDIRECT("'" &amp; G$2 &amp; "'!B" &amp; ROWS!G23),INDIRECT("'" &amp; G$2 &amp; "'!F" &amp; ROWS!G23),INDIRECT("'" &amp; G$2 &amp; "'!J" &amp; ROWS!G23)), "")</f>
        <v>16.28</v>
      </c>
      <c r="H23" s="2" t="str">
        <f ca="1">_xlfn.IFNA(MEDIAN(INDIRECT("'" &amp; H$2 &amp; "'!B" &amp; ROWS!H23),INDIRECT("'" &amp; H$2 &amp; "'!F" &amp; ROWS!H23),INDIRECT("'" &amp; H$2 &amp; "'!J" &amp; ROWS!H23)), "")</f>
        <v/>
      </c>
      <c r="I23" s="2" t="str">
        <f ca="1">_xlfn.IFNA(MEDIAN(INDIRECT("'" &amp; I$2 &amp; "'!B" &amp; ROWS!I23),INDIRECT("'" &amp; I$2 &amp; "'!F" &amp; ROWS!I23),INDIRECT("'" &amp; I$2 &amp; "'!J" &amp; ROWS!I23)), "")</f>
        <v/>
      </c>
      <c r="J23" s="2">
        <f ca="1">_xlfn.IFNA(MEDIAN(INDIRECT("'" &amp; J$2 &amp; "'!B" &amp; ROWS!J23),INDIRECT("'" &amp; J$2 &amp; "'!F" &amp; ROWS!J23),INDIRECT("'" &amp; J$2 &amp; "'!J" &amp; ROWS!J23)), "")</f>
        <v>1.23</v>
      </c>
      <c r="K23" s="2">
        <f ca="1">_xlfn.IFNA(MEDIAN(INDIRECT("'" &amp; K$2 &amp; "'!B" &amp; ROWS!K23),INDIRECT("'" &amp; K$2 &amp; "'!F" &amp; ROWS!K23),INDIRECT("'" &amp; K$2 &amp; "'!J" &amp; ROWS!K23)), "")</f>
        <v>2.46</v>
      </c>
      <c r="L23" s="2">
        <f ca="1">_xlfn.IFNA(MEDIAN(INDIRECT("'" &amp; L$2 &amp; "'!B" &amp; ROWS!L23),INDIRECT("'" &amp; L$2 &amp; "'!F" &amp; ROWS!L23),INDIRECT("'" &amp; L$2 &amp; "'!J" &amp; ROWS!L23)), "")</f>
        <v>0.86</v>
      </c>
      <c r="M23" s="2">
        <f ca="1">_xlfn.IFNA(MEDIAN(INDIRECT("'" &amp; M$2 &amp; "'!B" &amp; ROWS!M23),INDIRECT("'" &amp; M$2 &amp; "'!F" &amp; ROWS!M23),INDIRECT("'" &amp; M$2 &amp; "'!J" &amp; ROWS!M23)), "")</f>
        <v>18.420000000000002</v>
      </c>
      <c r="N23" s="2">
        <f ca="1">_xlfn.IFNA(MEDIAN(INDIRECT("'" &amp; N$2 &amp; "'!B" &amp; ROWS!N23),INDIRECT("'" &amp; N$2 &amp; "'!F" &amp; ROWS!N23),INDIRECT("'" &amp; N$2 &amp; "'!J" &amp; ROWS!N23)), "")</f>
        <v>30.99</v>
      </c>
      <c r="O23" s="2">
        <f ca="1">_xlfn.IFNA(MEDIAN(INDIRECT("'" &amp; O$2 &amp; "'!B" &amp; ROWS!O23),INDIRECT("'" &amp; O$2 &amp; "'!F" &amp; ROWS!O23),INDIRECT("'" &amp; O$2 &amp; "'!J" &amp; ROWS!O23)), "")</f>
        <v>15.62</v>
      </c>
      <c r="P23" s="2" t="str">
        <f ca="1">_xlfn.IFNA(MEDIAN(INDIRECT("'" &amp; P$2 &amp; "'!B" &amp; ROWS!P23),INDIRECT("'" &amp; P$2 &amp; "'!F" &amp; ROWS!P23),INDIRECT("'" &amp; P$2 &amp; "'!J" &amp; ROWS!P23)), "")</f>
        <v/>
      </c>
      <c r="Q23" s="2" t="str">
        <f ca="1">_xlfn.IFNA(MEDIAN(INDIRECT("'" &amp; Q$2 &amp; "'!B" &amp; ROWS!Q23),INDIRECT("'" &amp; Q$2 &amp; "'!F" &amp; ROWS!Q23),INDIRECT("'" &amp; Q$2 &amp; "'!J" &amp; ROWS!Q23)), "")</f>
        <v/>
      </c>
      <c r="R23" s="2">
        <f ca="1">_xlfn.IFNA(MEDIAN(INDIRECT("'" &amp; R$2 &amp; "'!B" &amp; ROWS!R23),INDIRECT("'" &amp; R$2 &amp; "'!F" &amp; ROWS!R23),INDIRECT("'" &amp; R$2 &amp; "'!J" &amp; ROWS!R23)), "")</f>
        <v>1.25</v>
      </c>
      <c r="S23" s="2">
        <f ca="1">_xlfn.IFNA(MEDIAN(INDIRECT("'" &amp; S$2 &amp; "'!B" &amp; ROWS!S23),INDIRECT("'" &amp; S$2 &amp; "'!F" &amp; ROWS!S23),INDIRECT("'" &amp; S$2 &amp; "'!J" &amp; ROWS!S23)), "")</f>
        <v>2.44</v>
      </c>
      <c r="T23" s="2">
        <f ca="1">_xlfn.IFNA(MEDIAN(INDIRECT("'" &amp; T$2 &amp; "'!B" &amp; ROWS!T23),INDIRECT("'" &amp; T$2 &amp; "'!F" &amp; ROWS!T23),INDIRECT("'" &amp; T$2 &amp; "'!J" &amp; ROWS!T23)), "")</f>
        <v>0.88</v>
      </c>
      <c r="U23" s="2">
        <f ca="1">_xlfn.IFNA(MEDIAN(INDIRECT("'" &amp; U$2 &amp; "'!B" &amp; ROWS!U23),INDIRECT("'" &amp; U$2 &amp; "'!F" &amp; ROWS!U23),INDIRECT("'" &amp; U$2 &amp; "'!J" &amp; ROWS!U23)), "")</f>
        <v>18.93</v>
      </c>
      <c r="V23" s="2">
        <f ca="1">_xlfn.IFNA(MEDIAN(INDIRECT("'" &amp; V$2 &amp; "'!B" &amp; ROWS!V23),INDIRECT("'" &amp; V$2 &amp; "'!F" &amp; ROWS!V23),INDIRECT("'" &amp; V$2 &amp; "'!J" &amp; ROWS!V23)), "")</f>
        <v>31.17</v>
      </c>
      <c r="W23" s="2">
        <f ca="1">_xlfn.IFNA(MEDIAN(INDIRECT("'" &amp; W$2 &amp; "'!B" &amp; ROWS!W23),INDIRECT("'" &amp; W$2 &amp; "'!F" &amp; ROWS!W23),INDIRECT("'" &amp; W$2 &amp; "'!J" &amp; ROWS!W23)), "")</f>
        <v>15.5</v>
      </c>
      <c r="X23" s="2" t="str">
        <f ca="1">_xlfn.IFNA(MEDIAN(INDIRECT("'" &amp; X$2 &amp; "'!B" &amp; ROWS!X23),INDIRECT("'" &amp; X$2 &amp; "'!F" &amp; ROWS!X23),INDIRECT("'" &amp; X$2 &amp; "'!J" &amp; ROWS!X23)), "")</f>
        <v/>
      </c>
      <c r="Y23" s="2" t="str">
        <f ca="1">_xlfn.IFNA(MEDIAN(INDIRECT("'" &amp; Y$2 &amp; "'!B" &amp; ROWS!Y23),INDIRECT("'" &amp; Y$2 &amp; "'!F" &amp; ROWS!Y23),INDIRECT("'" &amp; Y$2 &amp; "'!J" &amp; ROWS!Y23)), "")</f>
        <v/>
      </c>
    </row>
    <row r="24" spans="1:25" x14ac:dyDescent="0.25">
      <c r="A24" t="str">
        <f>METRICS!A23</f>
        <v>div</v>
      </c>
      <c r="B24" s="2">
        <f ca="1">_xlfn.IFNA(MEDIAN(INDIRECT("'" &amp; B$2 &amp; "'!B" &amp; ROWS!B24),INDIRECT("'" &amp; B$2 &amp; "'!F" &amp; ROWS!B24),INDIRECT("'" &amp; B$2 &amp; "'!J" &amp; ROWS!B24)), "")</f>
        <v>0.51</v>
      </c>
      <c r="C24" s="2" t="str">
        <f ca="1">_xlfn.IFNA(MEDIAN(INDIRECT("'" &amp; C$2 &amp; "'!B" &amp; ROWS!C24),INDIRECT("'" &amp; C$2 &amp; "'!F" &amp; ROWS!C24),INDIRECT("'" &amp; C$2 &amp; "'!J" &amp; ROWS!C24)), "")</f>
        <v/>
      </c>
      <c r="D24" s="2">
        <f ca="1">_xlfn.IFNA(MEDIAN(INDIRECT("'" &amp; D$2 &amp; "'!B" &amp; ROWS!D24),INDIRECT("'" &amp; D$2 &amp; "'!F" &amp; ROWS!D24),INDIRECT("'" &amp; D$2 &amp; "'!J" &amp; ROWS!D24)), "")</f>
        <v>0.24</v>
      </c>
      <c r="E24" s="2" t="str">
        <f ca="1">_xlfn.IFNA(MEDIAN(INDIRECT("'" &amp; E$2 &amp; "'!B" &amp; ROWS!E24),INDIRECT("'" &amp; E$2 &amp; "'!F" &amp; ROWS!E24),INDIRECT("'" &amp; E$2 &amp; "'!J" &amp; ROWS!E24)), "")</f>
        <v/>
      </c>
      <c r="F24" s="2" t="str">
        <f ca="1">_xlfn.IFNA(MEDIAN(INDIRECT("'" &amp; F$2 &amp; "'!B" &amp; ROWS!F24),INDIRECT("'" &amp; F$2 &amp; "'!F" &amp; ROWS!F24),INDIRECT("'" &amp; F$2 &amp; "'!J" &amp; ROWS!F24)), "")</f>
        <v/>
      </c>
      <c r="G24" s="2" t="str">
        <f ca="1">_xlfn.IFNA(MEDIAN(INDIRECT("'" &amp; G$2 &amp; "'!B" &amp; ROWS!G24),INDIRECT("'" &amp; G$2 &amp; "'!F" &amp; ROWS!G24),INDIRECT("'" &amp; G$2 &amp; "'!J" &amp; ROWS!G24)), "")</f>
        <v/>
      </c>
      <c r="H24" s="2" t="str">
        <f ca="1">_xlfn.IFNA(MEDIAN(INDIRECT("'" &amp; H$2 &amp; "'!B" &amp; ROWS!H24),INDIRECT("'" &amp; H$2 &amp; "'!F" &amp; ROWS!H24),INDIRECT("'" &amp; H$2 &amp; "'!J" &amp; ROWS!H24)), "")</f>
        <v/>
      </c>
      <c r="I24" s="2" t="str">
        <f ca="1">_xlfn.IFNA(MEDIAN(INDIRECT("'" &amp; I$2 &amp; "'!B" &amp; ROWS!I24),INDIRECT("'" &amp; I$2 &amp; "'!F" &amp; ROWS!I24),INDIRECT("'" &amp; I$2 &amp; "'!J" &amp; ROWS!I24)), "")</f>
        <v/>
      </c>
      <c r="J24" s="2">
        <f ca="1">_xlfn.IFNA(MEDIAN(INDIRECT("'" &amp; J$2 &amp; "'!B" &amp; ROWS!J24),INDIRECT("'" &amp; J$2 &amp; "'!F" &amp; ROWS!J24),INDIRECT("'" &amp; J$2 &amp; "'!J" &amp; ROWS!J24)), "")</f>
        <v>0.26</v>
      </c>
      <c r="K24" s="2" t="str">
        <f ca="1">_xlfn.IFNA(MEDIAN(INDIRECT("'" &amp; K$2 &amp; "'!B" &amp; ROWS!K24),INDIRECT("'" &amp; K$2 &amp; "'!F" &amp; ROWS!K24),INDIRECT("'" &amp; K$2 &amp; "'!J" &amp; ROWS!K24)), "")</f>
        <v/>
      </c>
      <c r="L24" s="2">
        <f ca="1">_xlfn.IFNA(MEDIAN(INDIRECT("'" &amp; L$2 &amp; "'!B" &amp; ROWS!L24),INDIRECT("'" &amp; L$2 &amp; "'!F" &amp; ROWS!L24),INDIRECT("'" &amp; L$2 &amp; "'!J" &amp; ROWS!L24)), "")</f>
        <v>0.16</v>
      </c>
      <c r="M24" s="2" t="str">
        <f ca="1">_xlfn.IFNA(MEDIAN(INDIRECT("'" &amp; M$2 &amp; "'!B" &amp; ROWS!M24),INDIRECT("'" &amp; M$2 &amp; "'!F" &amp; ROWS!M24),INDIRECT("'" &amp; M$2 &amp; "'!J" &amp; ROWS!M24)), "")</f>
        <v/>
      </c>
      <c r="N24" s="2" t="str">
        <f ca="1">_xlfn.IFNA(MEDIAN(INDIRECT("'" &amp; N$2 &amp; "'!B" &amp; ROWS!N24),INDIRECT("'" &amp; N$2 &amp; "'!F" &amp; ROWS!N24),INDIRECT("'" &amp; N$2 &amp; "'!J" &amp; ROWS!N24)), "")</f>
        <v/>
      </c>
      <c r="O24" s="2" t="str">
        <f ca="1">_xlfn.IFNA(MEDIAN(INDIRECT("'" &amp; O$2 &amp; "'!B" &amp; ROWS!O24),INDIRECT("'" &amp; O$2 &amp; "'!F" &amp; ROWS!O24),INDIRECT("'" &amp; O$2 &amp; "'!J" &amp; ROWS!O24)), "")</f>
        <v/>
      </c>
      <c r="P24" s="2" t="str">
        <f ca="1">_xlfn.IFNA(MEDIAN(INDIRECT("'" &amp; P$2 &amp; "'!B" &amp; ROWS!P24),INDIRECT("'" &amp; P$2 &amp; "'!F" &amp; ROWS!P24),INDIRECT("'" &amp; P$2 &amp; "'!J" &amp; ROWS!P24)), "")</f>
        <v/>
      </c>
      <c r="Q24" s="2" t="str">
        <f ca="1">_xlfn.IFNA(MEDIAN(INDIRECT("'" &amp; Q$2 &amp; "'!B" &amp; ROWS!Q24),INDIRECT("'" &amp; Q$2 &amp; "'!F" &amp; ROWS!Q24),INDIRECT("'" &amp; Q$2 &amp; "'!J" &amp; ROWS!Q24)), "")</f>
        <v/>
      </c>
      <c r="R24" s="2">
        <f ca="1">_xlfn.IFNA(MEDIAN(INDIRECT("'" &amp; R$2 &amp; "'!B" &amp; ROWS!R24),INDIRECT("'" &amp; R$2 &amp; "'!F" &amp; ROWS!R24),INDIRECT("'" &amp; R$2 &amp; "'!J" &amp; ROWS!R24)), "")</f>
        <v>0.26</v>
      </c>
      <c r="S24" s="2">
        <f ca="1">_xlfn.IFNA(MEDIAN(INDIRECT("'" &amp; S$2 &amp; "'!B" &amp; ROWS!S24),INDIRECT("'" &amp; S$2 &amp; "'!F" &amp; ROWS!S24),INDIRECT("'" &amp; S$2 &amp; "'!J" &amp; ROWS!S24)), "")</f>
        <v>0.4</v>
      </c>
      <c r="T24" s="2">
        <f ca="1">_xlfn.IFNA(MEDIAN(INDIRECT("'" &amp; T$2 &amp; "'!B" &amp; ROWS!T24),INDIRECT("'" &amp; T$2 &amp; "'!F" &amp; ROWS!T24),INDIRECT("'" &amp; T$2 &amp; "'!J" &amp; ROWS!T24)), "")</f>
        <v>0.16</v>
      </c>
      <c r="U24" s="2" t="str">
        <f ca="1">_xlfn.IFNA(MEDIAN(INDIRECT("'" &amp; U$2 &amp; "'!B" &amp; ROWS!U24),INDIRECT("'" &amp; U$2 &amp; "'!F" &amp; ROWS!U24),INDIRECT("'" &amp; U$2 &amp; "'!J" &amp; ROWS!U24)), "")</f>
        <v/>
      </c>
      <c r="V24" s="2" t="str">
        <f ca="1">_xlfn.IFNA(MEDIAN(INDIRECT("'" &amp; V$2 &amp; "'!B" &amp; ROWS!V24),INDIRECT("'" &amp; V$2 &amp; "'!F" &amp; ROWS!V24),INDIRECT("'" &amp; V$2 &amp; "'!J" &amp; ROWS!V24)), "")</f>
        <v/>
      </c>
      <c r="W24" s="2" t="str">
        <f ca="1">_xlfn.IFNA(MEDIAN(INDIRECT("'" &amp; W$2 &amp; "'!B" &amp; ROWS!W24),INDIRECT("'" &amp; W$2 &amp; "'!F" &amp; ROWS!W24),INDIRECT("'" &amp; W$2 &amp; "'!J" &amp; ROWS!W24)), "")</f>
        <v/>
      </c>
      <c r="X24" s="2" t="str">
        <f ca="1">_xlfn.IFNA(MEDIAN(INDIRECT("'" &amp; X$2 &amp; "'!B" &amp; ROWS!X24),INDIRECT("'" &amp; X$2 &amp; "'!F" &amp; ROWS!X24),INDIRECT("'" &amp; X$2 &amp; "'!J" &amp; ROWS!X24)), "")</f>
        <v/>
      </c>
      <c r="Y24" s="2" t="str">
        <f ca="1">_xlfn.IFNA(MEDIAN(INDIRECT("'" &amp; Y$2 &amp; "'!B" &amp; ROWS!Y24),INDIRECT("'" &amp; Y$2 &amp; "'!F" &amp; ROWS!Y24),INDIRECT("'" &amp; Y$2 &amp; "'!J" &amp; ROWS!Y24)), "")</f>
        <v/>
      </c>
    </row>
    <row r="25" spans="1:25" x14ac:dyDescent="0.25">
      <c r="A25" t="str">
        <f>METRICS!A24</f>
        <v>dtor-early-exit</v>
      </c>
      <c r="B25" s="2">
        <f ca="1">_xlfn.IFNA(MEDIAN(INDIRECT("'" &amp; B$2 &amp; "'!B" &amp; ROWS!B25),INDIRECT("'" &amp; B$2 &amp; "'!F" &amp; ROWS!B25),INDIRECT("'" &amp; B$2 &amp; "'!J" &amp; ROWS!B25)), "")</f>
        <v>4.5199999999999996</v>
      </c>
      <c r="C25" s="2">
        <f ca="1">_xlfn.IFNA(MEDIAN(INDIRECT("'" &amp; C$2 &amp; "'!B" &amp; ROWS!C25),INDIRECT("'" &amp; C$2 &amp; "'!F" &amp; ROWS!C25),INDIRECT("'" &amp; C$2 &amp; "'!J" &amp; ROWS!C25)), "")</f>
        <v>1.66</v>
      </c>
      <c r="D25" s="2">
        <f ca="1">_xlfn.IFNA(MEDIAN(INDIRECT("'" &amp; D$2 &amp; "'!B" &amp; ROWS!D25),INDIRECT("'" &amp; D$2 &amp; "'!F" &amp; ROWS!D25),INDIRECT("'" &amp; D$2 &amp; "'!J" &amp; ROWS!D25)), "")</f>
        <v>1.18</v>
      </c>
      <c r="E25" s="2">
        <f ca="1">_xlfn.IFNA(MEDIAN(INDIRECT("'" &amp; E$2 &amp; "'!B" &amp; ROWS!E25),INDIRECT("'" &amp; E$2 &amp; "'!F" &amp; ROWS!E25),INDIRECT("'" &amp; E$2 &amp; "'!J" &amp; ROWS!E25)), "")</f>
        <v>12.31</v>
      </c>
      <c r="F25" s="2">
        <f ca="1">_xlfn.IFNA(MEDIAN(INDIRECT("'" &amp; F$2 &amp; "'!B" &amp; ROWS!F25),INDIRECT("'" &amp; F$2 &amp; "'!F" &amp; ROWS!F25),INDIRECT("'" &amp; F$2 &amp; "'!J" &amp; ROWS!F25)), "")</f>
        <v>9.5500000000000007</v>
      </c>
      <c r="G25" s="2">
        <f ca="1">_xlfn.IFNA(MEDIAN(INDIRECT("'" &amp; G$2 &amp; "'!B" &amp; ROWS!G25),INDIRECT("'" &amp; G$2 &amp; "'!F" &amp; ROWS!G25),INDIRECT("'" &amp; G$2 &amp; "'!J" &amp; ROWS!G25)), "")</f>
        <v>6.54</v>
      </c>
      <c r="H25" s="2" t="str">
        <f ca="1">_xlfn.IFNA(MEDIAN(INDIRECT("'" &amp; H$2 &amp; "'!B" &amp; ROWS!H25),INDIRECT("'" &amp; H$2 &amp; "'!F" &amp; ROWS!H25),INDIRECT("'" &amp; H$2 &amp; "'!J" &amp; ROWS!H25)), "")</f>
        <v/>
      </c>
      <c r="I25" s="2" t="str">
        <f ca="1">_xlfn.IFNA(MEDIAN(INDIRECT("'" &amp; I$2 &amp; "'!B" &amp; ROWS!I25),INDIRECT("'" &amp; I$2 &amp; "'!F" &amp; ROWS!I25),INDIRECT("'" &amp; I$2 &amp; "'!J" &amp; ROWS!I25)), "")</f>
        <v/>
      </c>
      <c r="J25" s="2">
        <f ca="1">_xlfn.IFNA(MEDIAN(INDIRECT("'" &amp; J$2 &amp; "'!B" &amp; ROWS!J25),INDIRECT("'" &amp; J$2 &amp; "'!F" &amp; ROWS!J25),INDIRECT("'" &amp; J$2 &amp; "'!J" &amp; ROWS!J25)), "")</f>
        <v>0.59</v>
      </c>
      <c r="K25" s="2">
        <f ca="1">_xlfn.IFNA(MEDIAN(INDIRECT("'" &amp; K$2 &amp; "'!B" &amp; ROWS!K25),INDIRECT("'" &amp; K$2 &amp; "'!F" &amp; ROWS!K25),INDIRECT("'" &amp; K$2 &amp; "'!J" &amp; ROWS!K25)), "")</f>
        <v>0.6</v>
      </c>
      <c r="L25" s="2">
        <f ca="1">_xlfn.IFNA(MEDIAN(INDIRECT("'" &amp; L$2 &amp; "'!B" &amp; ROWS!L25),INDIRECT("'" &amp; L$2 &amp; "'!F" &amp; ROWS!L25),INDIRECT("'" &amp; L$2 &amp; "'!J" &amp; ROWS!L25)), "")</f>
        <v>0.33</v>
      </c>
      <c r="M25" s="2">
        <f ca="1">_xlfn.IFNA(MEDIAN(INDIRECT("'" &amp; M$2 &amp; "'!B" &amp; ROWS!M25),INDIRECT("'" &amp; M$2 &amp; "'!F" &amp; ROWS!M25),INDIRECT("'" &amp; M$2 &amp; "'!J" &amp; ROWS!M25)), "")</f>
        <v>5.85</v>
      </c>
      <c r="N25" s="2">
        <f ca="1">_xlfn.IFNA(MEDIAN(INDIRECT("'" &amp; N$2 &amp; "'!B" &amp; ROWS!N25),INDIRECT("'" &amp; N$2 &amp; "'!F" &amp; ROWS!N25),INDIRECT("'" &amp; N$2 &amp; "'!J" &amp; ROWS!N25)), "")</f>
        <v>7.77</v>
      </c>
      <c r="O25" s="2">
        <f ca="1">_xlfn.IFNA(MEDIAN(INDIRECT("'" &amp; O$2 &amp; "'!B" &amp; ROWS!O25),INDIRECT("'" &amp; O$2 &amp; "'!F" &amp; ROWS!O25),INDIRECT("'" &amp; O$2 &amp; "'!J" &amp; ROWS!O25)), "")</f>
        <v>5.12</v>
      </c>
      <c r="P25" s="2" t="str">
        <f ca="1">_xlfn.IFNA(MEDIAN(INDIRECT("'" &amp; P$2 &amp; "'!B" &amp; ROWS!P25),INDIRECT("'" &amp; P$2 &amp; "'!F" &amp; ROWS!P25),INDIRECT("'" &amp; P$2 &amp; "'!J" &amp; ROWS!P25)), "")</f>
        <v/>
      </c>
      <c r="Q25" s="2" t="str">
        <f ca="1">_xlfn.IFNA(MEDIAN(INDIRECT("'" &amp; Q$2 &amp; "'!B" &amp; ROWS!Q25),INDIRECT("'" &amp; Q$2 &amp; "'!F" &amp; ROWS!Q25),INDIRECT("'" &amp; Q$2 &amp; "'!J" &amp; ROWS!Q25)), "")</f>
        <v/>
      </c>
      <c r="R25" s="2">
        <f ca="1">_xlfn.IFNA(MEDIAN(INDIRECT("'" &amp; R$2 &amp; "'!B" &amp; ROWS!R25),INDIRECT("'" &amp; R$2 &amp; "'!F" &amp; ROWS!R25),INDIRECT("'" &amp; R$2 &amp; "'!J" &amp; ROWS!R25)), "")</f>
        <v>0.48</v>
      </c>
      <c r="S25" s="2">
        <f ca="1">_xlfn.IFNA(MEDIAN(INDIRECT("'" &amp; S$2 &amp; "'!B" &amp; ROWS!S25),INDIRECT("'" &amp; S$2 &amp; "'!F" &amp; ROWS!S25),INDIRECT("'" &amp; S$2 &amp; "'!J" &amp; ROWS!S25)), "")</f>
        <v>0.53</v>
      </c>
      <c r="T25" s="2">
        <f ca="1">_xlfn.IFNA(MEDIAN(INDIRECT("'" &amp; T$2 &amp; "'!B" &amp; ROWS!T25),INDIRECT("'" &amp; T$2 &amp; "'!F" &amp; ROWS!T25),INDIRECT("'" &amp; T$2 &amp; "'!J" &amp; ROWS!T25)), "")</f>
        <v>0.31</v>
      </c>
      <c r="U25" s="2">
        <f ca="1">_xlfn.IFNA(MEDIAN(INDIRECT("'" &amp; U$2 &amp; "'!B" &amp; ROWS!U25),INDIRECT("'" &amp; U$2 &amp; "'!F" &amp; ROWS!U25),INDIRECT("'" &amp; U$2 &amp; "'!J" &amp; ROWS!U25)), "")</f>
        <v>5.64</v>
      </c>
      <c r="V25" s="2">
        <f ca="1">_xlfn.IFNA(MEDIAN(INDIRECT("'" &amp; V$2 &amp; "'!B" &amp; ROWS!V25),INDIRECT("'" &amp; V$2 &amp; "'!F" &amp; ROWS!V25),INDIRECT("'" &amp; V$2 &amp; "'!J" &amp; ROWS!V25)), "")</f>
        <v>7.58</v>
      </c>
      <c r="W25" s="2">
        <f ca="1">_xlfn.IFNA(MEDIAN(INDIRECT("'" &amp; W$2 &amp; "'!B" &amp; ROWS!W25),INDIRECT("'" &amp; W$2 &amp; "'!F" &amp; ROWS!W25),INDIRECT("'" &amp; W$2 &amp; "'!J" &amp; ROWS!W25)), "")</f>
        <v>5.0599999999999996</v>
      </c>
      <c r="X25" s="2" t="str">
        <f ca="1">_xlfn.IFNA(MEDIAN(INDIRECT("'" &amp; X$2 &amp; "'!B" &amp; ROWS!X25),INDIRECT("'" &amp; X$2 &amp; "'!F" &amp; ROWS!X25),INDIRECT("'" &amp; X$2 &amp; "'!J" &amp; ROWS!X25)), "")</f>
        <v/>
      </c>
      <c r="Y25" s="2" t="str">
        <f ca="1">_xlfn.IFNA(MEDIAN(INDIRECT("'" &amp; Y$2 &amp; "'!B" &amp; ROWS!Y25),INDIRECT("'" &amp; Y$2 &amp; "'!F" &amp; ROWS!Y25),INDIRECT("'" &amp; Y$2 &amp; "'!J" &amp; ROWS!Y25)), "")</f>
        <v/>
      </c>
    </row>
    <row r="26" spans="1:25" x14ac:dyDescent="0.25">
      <c r="A26" t="str">
        <f>METRICS!A25</f>
        <v>dtor</v>
      </c>
      <c r="B26" s="2">
        <f ca="1">_xlfn.IFNA(MEDIAN(INDIRECT("'" &amp; B$2 &amp; "'!B" &amp; ROWS!B26),INDIRECT("'" &amp; B$2 &amp; "'!F" &amp; ROWS!B26),INDIRECT("'" &amp; B$2 &amp; "'!J" &amp; ROWS!B26)), "")</f>
        <v>1.34</v>
      </c>
      <c r="C26" s="2">
        <f ca="1">_xlfn.IFNA(MEDIAN(INDIRECT("'" &amp; C$2 &amp; "'!B" &amp; ROWS!C26),INDIRECT("'" &amp; C$2 &amp; "'!F" &amp; ROWS!C26),INDIRECT("'" &amp; C$2 &amp; "'!J" &amp; ROWS!C26)), "")</f>
        <v>2.16</v>
      </c>
      <c r="D26" s="2">
        <f ca="1">_xlfn.IFNA(MEDIAN(INDIRECT("'" &amp; D$2 &amp; "'!B" &amp; ROWS!D26),INDIRECT("'" &amp; D$2 &amp; "'!F" &amp; ROWS!D26),INDIRECT("'" &amp; D$2 &amp; "'!J" &amp; ROWS!D26)), "")</f>
        <v>0.74</v>
      </c>
      <c r="E26" s="2">
        <f ca="1">_xlfn.IFNA(MEDIAN(INDIRECT("'" &amp; E$2 &amp; "'!B" &amp; ROWS!E26),INDIRECT("'" &amp; E$2 &amp; "'!F" &amp; ROWS!E26),INDIRECT("'" &amp; E$2 &amp; "'!J" &amp; ROWS!E26)), "")</f>
        <v>14.73</v>
      </c>
      <c r="F26" s="2">
        <f ca="1">_xlfn.IFNA(MEDIAN(INDIRECT("'" &amp; F$2 &amp; "'!B" &amp; ROWS!F26),INDIRECT("'" &amp; F$2 &amp; "'!F" &amp; ROWS!F26),INDIRECT("'" &amp; F$2 &amp; "'!J" &amp; ROWS!F26)), "")</f>
        <v>23.76</v>
      </c>
      <c r="G26" s="2">
        <f ca="1">_xlfn.IFNA(MEDIAN(INDIRECT("'" &amp; G$2 &amp; "'!B" &amp; ROWS!G26),INDIRECT("'" &amp; G$2 &amp; "'!F" &amp; ROWS!G26),INDIRECT("'" &amp; G$2 &amp; "'!J" &amp; ROWS!G26)), "")</f>
        <v>11.81</v>
      </c>
      <c r="H26" s="2" t="str">
        <f ca="1">_xlfn.IFNA(MEDIAN(INDIRECT("'" &amp; H$2 &amp; "'!B" &amp; ROWS!H26),INDIRECT("'" &amp; H$2 &amp; "'!F" &amp; ROWS!H26),INDIRECT("'" &amp; H$2 &amp; "'!J" &amp; ROWS!H26)), "")</f>
        <v/>
      </c>
      <c r="I26" s="2" t="str">
        <f ca="1">_xlfn.IFNA(MEDIAN(INDIRECT("'" &amp; I$2 &amp; "'!B" &amp; ROWS!I26),INDIRECT("'" &amp; I$2 &amp; "'!F" &amp; ROWS!I26),INDIRECT("'" &amp; I$2 &amp; "'!J" &amp; ROWS!I26)), "")</f>
        <v/>
      </c>
      <c r="J26" s="2">
        <f ca="1">_xlfn.IFNA(MEDIAN(INDIRECT("'" &amp; J$2 &amp; "'!B" &amp; ROWS!J26),INDIRECT("'" &amp; J$2 &amp; "'!F" &amp; ROWS!J26),INDIRECT("'" &amp; J$2 &amp; "'!J" &amp; ROWS!J26)), "")</f>
        <v>0.94</v>
      </c>
      <c r="K26" s="2">
        <f ca="1">_xlfn.IFNA(MEDIAN(INDIRECT("'" &amp; K$2 &amp; "'!B" &amp; ROWS!K26),INDIRECT("'" &amp; K$2 &amp; "'!F" &amp; ROWS!K26),INDIRECT("'" &amp; K$2 &amp; "'!J" &amp; ROWS!K26)), "")</f>
        <v>1.8</v>
      </c>
      <c r="L26" s="2">
        <f ca="1">_xlfn.IFNA(MEDIAN(INDIRECT("'" &amp; L$2 &amp; "'!B" &amp; ROWS!L26),INDIRECT("'" &amp; L$2 &amp; "'!F" &amp; ROWS!L26),INDIRECT("'" &amp; L$2 &amp; "'!J" &amp; ROWS!L26)), "")</f>
        <v>0.64</v>
      </c>
      <c r="M26" s="2">
        <f ca="1">_xlfn.IFNA(MEDIAN(INDIRECT("'" &amp; M$2 &amp; "'!B" &amp; ROWS!M26),INDIRECT("'" &amp; M$2 &amp; "'!F" &amp; ROWS!M26),INDIRECT("'" &amp; M$2 &amp; "'!J" &amp; ROWS!M26)), "")</f>
        <v>13.5</v>
      </c>
      <c r="N26" s="2">
        <f ca="1">_xlfn.IFNA(MEDIAN(INDIRECT("'" &amp; N$2 &amp; "'!B" &amp; ROWS!N26),INDIRECT("'" &amp; N$2 &amp; "'!F" &amp; ROWS!N26),INDIRECT("'" &amp; N$2 &amp; "'!J" &amp; ROWS!N26)), "")</f>
        <v>22.59</v>
      </c>
      <c r="O26" s="2">
        <f ca="1">_xlfn.IFNA(MEDIAN(INDIRECT("'" &amp; O$2 &amp; "'!B" &amp; ROWS!O26),INDIRECT("'" &amp; O$2 &amp; "'!F" &amp; ROWS!O26),INDIRECT("'" &amp; O$2 &amp; "'!J" &amp; ROWS!O26)), "")</f>
        <v>11.6</v>
      </c>
      <c r="P26" s="2" t="str">
        <f ca="1">_xlfn.IFNA(MEDIAN(INDIRECT("'" &amp; P$2 &amp; "'!B" &amp; ROWS!P26),INDIRECT("'" &amp; P$2 &amp; "'!F" &amp; ROWS!P26),INDIRECT("'" &amp; P$2 &amp; "'!J" &amp; ROWS!P26)), "")</f>
        <v/>
      </c>
      <c r="Q26" s="2" t="str">
        <f ca="1">_xlfn.IFNA(MEDIAN(INDIRECT("'" &amp; Q$2 &amp; "'!B" &amp; ROWS!Q26),INDIRECT("'" &amp; Q$2 &amp; "'!F" &amp; ROWS!Q26),INDIRECT("'" &amp; Q$2 &amp; "'!J" &amp; ROWS!Q26)), "")</f>
        <v/>
      </c>
      <c r="R26" s="2">
        <f ca="1">_xlfn.IFNA(MEDIAN(INDIRECT("'" &amp; R$2 &amp; "'!B" &amp; ROWS!R26),INDIRECT("'" &amp; R$2 &amp; "'!F" &amp; ROWS!R26),INDIRECT("'" &amp; R$2 &amp; "'!J" &amp; ROWS!R26)), "")</f>
        <v>0.95</v>
      </c>
      <c r="S26" s="2">
        <f ca="1">_xlfn.IFNA(MEDIAN(INDIRECT("'" &amp; S$2 &amp; "'!B" &amp; ROWS!S26),INDIRECT("'" &amp; S$2 &amp; "'!F" &amp; ROWS!S26),INDIRECT("'" &amp; S$2 &amp; "'!J" &amp; ROWS!S26)), "")</f>
        <v>1.76</v>
      </c>
      <c r="T26" s="2">
        <f ca="1">_xlfn.IFNA(MEDIAN(INDIRECT("'" &amp; T$2 &amp; "'!B" &amp; ROWS!T26),INDIRECT("'" &amp; T$2 &amp; "'!F" &amp; ROWS!T26),INDIRECT("'" &amp; T$2 &amp; "'!J" &amp; ROWS!T26)), "")</f>
        <v>0.65</v>
      </c>
      <c r="U26" s="2">
        <f ca="1">_xlfn.IFNA(MEDIAN(INDIRECT("'" &amp; U$2 &amp; "'!B" &amp; ROWS!U26),INDIRECT("'" &amp; U$2 &amp; "'!F" &amp; ROWS!U26),INDIRECT("'" &amp; U$2 &amp; "'!J" &amp; ROWS!U26)), "")</f>
        <v>13.8</v>
      </c>
      <c r="V26" s="2">
        <f ca="1">_xlfn.IFNA(MEDIAN(INDIRECT("'" &amp; V$2 &amp; "'!B" &amp; ROWS!V26),INDIRECT("'" &amp; V$2 &amp; "'!F" &amp; ROWS!V26),INDIRECT("'" &amp; V$2 &amp; "'!J" &amp; ROWS!V26)), "")</f>
        <v>22.7</v>
      </c>
      <c r="W26" s="2">
        <f ca="1">_xlfn.IFNA(MEDIAN(INDIRECT("'" &amp; W$2 &amp; "'!B" &amp; ROWS!W26),INDIRECT("'" &amp; W$2 &amp; "'!F" &amp; ROWS!W26),INDIRECT("'" &amp; W$2 &amp; "'!J" &amp; ROWS!W26)), "")</f>
        <v>11.28</v>
      </c>
      <c r="X26" s="2" t="str">
        <f ca="1">_xlfn.IFNA(MEDIAN(INDIRECT("'" &amp; X$2 &amp; "'!B" &amp; ROWS!X26),INDIRECT("'" &amp; X$2 &amp; "'!F" &amp; ROWS!X26),INDIRECT("'" &amp; X$2 &amp; "'!J" &amp; ROWS!X26)), "")</f>
        <v/>
      </c>
      <c r="Y26" s="2" t="str">
        <f ca="1">_xlfn.IFNA(MEDIAN(INDIRECT("'" &amp; Y$2 &amp; "'!B" &amp; ROWS!Y26),INDIRECT("'" &amp; Y$2 &amp; "'!F" &amp; ROWS!Y26),INDIRECT("'" &amp; Y$2 &amp; "'!J" &amp; ROWS!Y26)), "")</f>
        <v/>
      </c>
    </row>
    <row r="27" spans="1:25" x14ac:dyDescent="0.25">
      <c r="A27" t="str">
        <f>METRICS!A26</f>
        <v>else</v>
      </c>
      <c r="B27" s="2">
        <f ca="1">_xlfn.IFNA(MEDIAN(INDIRECT("'" &amp; B$2 &amp; "'!B" &amp; ROWS!B27),INDIRECT("'" &amp; B$2 &amp; "'!F" &amp; ROWS!B27),INDIRECT("'" &amp; B$2 &amp; "'!J" &amp; ROWS!B27)), "")</f>
        <v>3.81</v>
      </c>
      <c r="C27" s="2">
        <f ca="1">_xlfn.IFNA(MEDIAN(INDIRECT("'" &amp; C$2 &amp; "'!B" &amp; ROWS!C27),INDIRECT("'" &amp; C$2 &amp; "'!F" &amp; ROWS!C27),INDIRECT("'" &amp; C$2 &amp; "'!J" &amp; ROWS!C27)), "")</f>
        <v>2.54</v>
      </c>
      <c r="D27" s="2">
        <f ca="1">_xlfn.IFNA(MEDIAN(INDIRECT("'" &amp; D$2 &amp; "'!B" &amp; ROWS!D27),INDIRECT("'" &amp; D$2 &amp; "'!F" &amp; ROWS!D27),INDIRECT("'" &amp; D$2 &amp; "'!J" &amp; ROWS!D27)), "")</f>
        <v>1.32</v>
      </c>
      <c r="E27" s="2">
        <f ca="1">_xlfn.IFNA(MEDIAN(INDIRECT("'" &amp; E$2 &amp; "'!B" &amp; ROWS!E27),INDIRECT("'" &amp; E$2 &amp; "'!F" &amp; ROWS!E27),INDIRECT("'" &amp; E$2 &amp; "'!J" &amp; ROWS!E27)), "")</f>
        <v>20.86</v>
      </c>
      <c r="F27" s="2">
        <f ca="1">_xlfn.IFNA(MEDIAN(INDIRECT("'" &amp; F$2 &amp; "'!B" &amp; ROWS!F27),INDIRECT("'" &amp; F$2 &amp; "'!F" &amp; ROWS!F27),INDIRECT("'" &amp; F$2 &amp; "'!J" &amp; ROWS!F27)), "")</f>
        <v>23.7</v>
      </c>
      <c r="G27" s="2">
        <f ca="1">_xlfn.IFNA(MEDIAN(INDIRECT("'" &amp; G$2 &amp; "'!B" &amp; ROWS!G27),INDIRECT("'" &amp; G$2 &amp; "'!F" &amp; ROWS!G27),INDIRECT("'" &amp; G$2 &amp; "'!J" &amp; ROWS!G27)), "")</f>
        <v>13.66</v>
      </c>
      <c r="H27" s="2" t="str">
        <f ca="1">_xlfn.IFNA(MEDIAN(INDIRECT("'" &amp; H$2 &amp; "'!B" &amp; ROWS!H27),INDIRECT("'" &amp; H$2 &amp; "'!F" &amp; ROWS!H27),INDIRECT("'" &amp; H$2 &amp; "'!J" &amp; ROWS!H27)), "")</f>
        <v/>
      </c>
      <c r="I27" s="2" t="str">
        <f ca="1">_xlfn.IFNA(MEDIAN(INDIRECT("'" &amp; I$2 &amp; "'!B" &amp; ROWS!I27),INDIRECT("'" &amp; I$2 &amp; "'!F" &amp; ROWS!I27),INDIRECT("'" &amp; I$2 &amp; "'!J" &amp; ROWS!I27)), "")</f>
        <v/>
      </c>
      <c r="J27" s="2">
        <f ca="1">_xlfn.IFNA(MEDIAN(INDIRECT("'" &amp; J$2 &amp; "'!B" &amp; ROWS!J27),INDIRECT("'" &amp; J$2 &amp; "'!F" &amp; ROWS!J27),INDIRECT("'" &amp; J$2 &amp; "'!J" &amp; ROWS!J27)), "")</f>
        <v>0.87</v>
      </c>
      <c r="K27" s="2">
        <f ca="1">_xlfn.IFNA(MEDIAN(INDIRECT("'" &amp; K$2 &amp; "'!B" &amp; ROWS!K27),INDIRECT("'" &amp; K$2 &amp; "'!F" &amp; ROWS!K27),INDIRECT("'" &amp; K$2 &amp; "'!J" &amp; ROWS!K27)), "")</f>
        <v>1.55</v>
      </c>
      <c r="L27" s="2">
        <f ca="1">_xlfn.IFNA(MEDIAN(INDIRECT("'" &amp; L$2 &amp; "'!B" &amp; ROWS!L27),INDIRECT("'" &amp; L$2 &amp; "'!F" &amp; ROWS!L27),INDIRECT("'" &amp; L$2 &amp; "'!J" &amp; ROWS!L27)), "")</f>
        <v>0.64</v>
      </c>
      <c r="M27" s="2">
        <f ca="1">_xlfn.IFNA(MEDIAN(INDIRECT("'" &amp; M$2 &amp; "'!B" &amp; ROWS!M27),INDIRECT("'" &amp; M$2 &amp; "'!F" &amp; ROWS!M27),INDIRECT("'" &amp; M$2 &amp; "'!J" &amp; ROWS!M27)), "")</f>
        <v>14.18</v>
      </c>
      <c r="N27" s="2">
        <f ca="1">_xlfn.IFNA(MEDIAN(INDIRECT("'" &amp; N$2 &amp; "'!B" &amp; ROWS!N27),INDIRECT("'" &amp; N$2 &amp; "'!F" &amp; ROWS!N27),INDIRECT("'" &amp; N$2 &amp; "'!J" &amp; ROWS!N27)), "")</f>
        <v>21.48</v>
      </c>
      <c r="O27" s="2">
        <f ca="1">_xlfn.IFNA(MEDIAN(INDIRECT("'" &amp; O$2 &amp; "'!B" &amp; ROWS!O27),INDIRECT("'" &amp; O$2 &amp; "'!F" &amp; ROWS!O27),INDIRECT("'" &amp; O$2 &amp; "'!J" &amp; ROWS!O27)), "")</f>
        <v>12.28</v>
      </c>
      <c r="P27" s="2" t="str">
        <f ca="1">_xlfn.IFNA(MEDIAN(INDIRECT("'" &amp; P$2 &amp; "'!B" &amp; ROWS!P27),INDIRECT("'" &amp; P$2 &amp; "'!F" &amp; ROWS!P27),INDIRECT("'" &amp; P$2 &amp; "'!J" &amp; ROWS!P27)), "")</f>
        <v/>
      </c>
      <c r="Q27" s="2" t="str">
        <f ca="1">_xlfn.IFNA(MEDIAN(INDIRECT("'" &amp; Q$2 &amp; "'!B" &amp; ROWS!Q27),INDIRECT("'" &amp; Q$2 &amp; "'!F" &amp; ROWS!Q27),INDIRECT("'" &amp; Q$2 &amp; "'!J" &amp; ROWS!Q27)), "")</f>
        <v/>
      </c>
      <c r="R27" s="2">
        <f ca="1">_xlfn.IFNA(MEDIAN(INDIRECT("'" &amp; R$2 &amp; "'!B" &amp; ROWS!R27),INDIRECT("'" &amp; R$2 &amp; "'!F" &amp; ROWS!R27),INDIRECT("'" &amp; R$2 &amp; "'!J" &amp; ROWS!R27)), "")</f>
        <v>0.88</v>
      </c>
      <c r="S27" s="2">
        <f ca="1">_xlfn.IFNA(MEDIAN(INDIRECT("'" &amp; S$2 &amp; "'!B" &amp; ROWS!S27),INDIRECT("'" &amp; S$2 &amp; "'!F" &amp; ROWS!S27),INDIRECT("'" &amp; S$2 &amp; "'!J" &amp; ROWS!S27)), "")</f>
        <v>1.53</v>
      </c>
      <c r="T27" s="2">
        <f ca="1">_xlfn.IFNA(MEDIAN(INDIRECT("'" &amp; T$2 &amp; "'!B" &amp; ROWS!T27),INDIRECT("'" &amp; T$2 &amp; "'!F" &amp; ROWS!T27),INDIRECT("'" &amp; T$2 &amp; "'!J" &amp; ROWS!T27)), "")</f>
        <v>0.64</v>
      </c>
      <c r="U27" s="2">
        <f ca="1">_xlfn.IFNA(MEDIAN(INDIRECT("'" &amp; U$2 &amp; "'!B" &amp; ROWS!U27),INDIRECT("'" &amp; U$2 &amp; "'!F" &amp; ROWS!U27),INDIRECT("'" &amp; U$2 &amp; "'!J" &amp; ROWS!U27)), "")</f>
        <v>14.2</v>
      </c>
      <c r="V27" s="2">
        <f ca="1">_xlfn.IFNA(MEDIAN(INDIRECT("'" &amp; V$2 &amp; "'!B" &amp; ROWS!V27),INDIRECT("'" &amp; V$2 &amp; "'!F" &amp; ROWS!V27),INDIRECT("'" &amp; V$2 &amp; "'!J" &amp; ROWS!V27)), "")</f>
        <v>21.53</v>
      </c>
      <c r="W27" s="2">
        <f ca="1">_xlfn.IFNA(MEDIAN(INDIRECT("'" &amp; W$2 &amp; "'!B" &amp; ROWS!W27),INDIRECT("'" &amp; W$2 &amp; "'!F" &amp; ROWS!W27),INDIRECT("'" &amp; W$2 &amp; "'!J" &amp; ROWS!W27)), "")</f>
        <v>12.37</v>
      </c>
      <c r="X27" s="2" t="str">
        <f ca="1">_xlfn.IFNA(MEDIAN(INDIRECT("'" &amp; X$2 &amp; "'!B" &amp; ROWS!X27),INDIRECT("'" &amp; X$2 &amp; "'!F" &amp; ROWS!X27),INDIRECT("'" &amp; X$2 &amp; "'!J" &amp; ROWS!X27)), "")</f>
        <v/>
      </c>
      <c r="Y27" s="2" t="str">
        <f ca="1">_xlfn.IFNA(MEDIAN(INDIRECT("'" &amp; Y$2 &amp; "'!B" &amp; ROWS!Y27),INDIRECT("'" &amp; Y$2 &amp; "'!F" &amp; ROWS!Y27),INDIRECT("'" &amp; Y$2 &amp; "'!J" &amp; ROWS!Y27)), "")</f>
        <v/>
      </c>
    </row>
    <row r="28" spans="1:25" x14ac:dyDescent="0.25">
      <c r="A28" t="str">
        <f>METRICS!A27</f>
        <v>enum</v>
      </c>
      <c r="B28" s="2">
        <f ca="1">_xlfn.IFNA(MEDIAN(INDIRECT("'" &amp; B$2 &amp; "'!B" &amp; ROWS!B28),INDIRECT("'" &amp; B$2 &amp; "'!F" &amp; ROWS!B28),INDIRECT("'" &amp; B$2 &amp; "'!J" &amp; ROWS!B28)), "")</f>
        <v>0.06</v>
      </c>
      <c r="C28" s="2">
        <f ca="1">_xlfn.IFNA(MEDIAN(INDIRECT("'" &amp; C$2 &amp; "'!B" &amp; ROWS!C28),INDIRECT("'" &amp; C$2 &amp; "'!F" &amp; ROWS!C28),INDIRECT("'" &amp; C$2 &amp; "'!J" &amp; ROWS!C28)), "")</f>
        <v>0.06</v>
      </c>
      <c r="D28" s="2">
        <f ca="1">_xlfn.IFNA(MEDIAN(INDIRECT("'" &amp; D$2 &amp; "'!B" &amp; ROWS!D28),INDIRECT("'" &amp; D$2 &amp; "'!F" &amp; ROWS!D28),INDIRECT("'" &amp; D$2 &amp; "'!J" &amp; ROWS!D28)), "")</f>
        <v>0.03</v>
      </c>
      <c r="E28" s="2">
        <f ca="1">_xlfn.IFNA(MEDIAN(INDIRECT("'" &amp; E$2 &amp; "'!B" &amp; ROWS!E28),INDIRECT("'" &amp; E$2 &amp; "'!F" &amp; ROWS!E28),INDIRECT("'" &amp; E$2 &amp; "'!J" &amp; ROWS!E28)), "")</f>
        <v>0.39</v>
      </c>
      <c r="F28" s="2">
        <f ca="1">_xlfn.IFNA(MEDIAN(INDIRECT("'" &amp; F$2 &amp; "'!B" &amp; ROWS!F28),INDIRECT("'" &amp; F$2 &amp; "'!F" &amp; ROWS!F28),INDIRECT("'" &amp; F$2 &amp; "'!J" &amp; ROWS!F28)), "")</f>
        <v>0.53</v>
      </c>
      <c r="G28" s="2">
        <f ca="1">_xlfn.IFNA(MEDIAN(INDIRECT("'" &amp; G$2 &amp; "'!B" &amp; ROWS!G28),INDIRECT("'" &amp; G$2 &amp; "'!F" &amp; ROWS!G28),INDIRECT("'" &amp; G$2 &amp; "'!J" &amp; ROWS!G28)), "")</f>
        <v>0.26</v>
      </c>
      <c r="H28" s="2">
        <f ca="1">_xlfn.IFNA(MEDIAN(INDIRECT("'" &amp; H$2 &amp; "'!B" &amp; ROWS!H28),INDIRECT("'" &amp; H$2 &amp; "'!F" &amp; ROWS!H28),INDIRECT("'" &amp; H$2 &amp; "'!J" &amp; ROWS!H28)), "")</f>
        <v>1.38</v>
      </c>
      <c r="I28" s="2">
        <f ca="1">_xlfn.IFNA(MEDIAN(INDIRECT("'" &amp; I$2 &amp; "'!B" &amp; ROWS!I28),INDIRECT("'" &amp; I$2 &amp; "'!F" &amp; ROWS!I28),INDIRECT("'" &amp; I$2 &amp; "'!J" &amp; ROWS!I28)), "")</f>
        <v>1.34</v>
      </c>
      <c r="J28" s="2">
        <f ca="1">_xlfn.IFNA(MEDIAN(INDIRECT("'" &amp; J$2 &amp; "'!B" &amp; ROWS!J28),INDIRECT("'" &amp; J$2 &amp; "'!F" &amp; ROWS!J28),INDIRECT("'" &amp; J$2 &amp; "'!J" &amp; ROWS!J28)), "")</f>
        <v>0.02</v>
      </c>
      <c r="K28" s="2">
        <f ca="1">_xlfn.IFNA(MEDIAN(INDIRECT("'" &amp; K$2 &amp; "'!B" &amp; ROWS!K28),INDIRECT("'" &amp; K$2 &amp; "'!F" &amp; ROWS!K28),INDIRECT("'" &amp; K$2 &amp; "'!J" &amp; ROWS!K28)), "")</f>
        <v>0.04</v>
      </c>
      <c r="L28" s="2">
        <f ca="1">_xlfn.IFNA(MEDIAN(INDIRECT("'" &amp; L$2 &amp; "'!B" &amp; ROWS!L28),INDIRECT("'" &amp; L$2 &amp; "'!F" &amp; ROWS!L28),INDIRECT("'" &amp; L$2 &amp; "'!J" &amp; ROWS!L28)), "")</f>
        <v>0.01</v>
      </c>
      <c r="M28" s="2">
        <f ca="1">_xlfn.IFNA(MEDIAN(INDIRECT("'" &amp; M$2 &amp; "'!B" &amp; ROWS!M28),INDIRECT("'" &amp; M$2 &amp; "'!F" &amp; ROWS!M28),INDIRECT("'" &amp; M$2 &amp; "'!J" &amp; ROWS!M28)), "")</f>
        <v>0.26</v>
      </c>
      <c r="N28" s="2">
        <f ca="1">_xlfn.IFNA(MEDIAN(INDIRECT("'" &amp; N$2 &amp; "'!B" &amp; ROWS!N28),INDIRECT("'" &amp; N$2 &amp; "'!F" &amp; ROWS!N28),INDIRECT("'" &amp; N$2 &amp; "'!J" &amp; ROWS!N28)), "")</f>
        <v>0.46</v>
      </c>
      <c r="O28" s="2">
        <f ca="1">_xlfn.IFNA(MEDIAN(INDIRECT("'" &amp; O$2 &amp; "'!B" &amp; ROWS!O28),INDIRECT("'" &amp; O$2 &amp; "'!F" &amp; ROWS!O28),INDIRECT("'" &amp; O$2 &amp; "'!J" &amp; ROWS!O28)), "")</f>
        <v>0.22</v>
      </c>
      <c r="P28" s="2">
        <f ca="1">_xlfn.IFNA(MEDIAN(INDIRECT("'" &amp; P$2 &amp; "'!B" &amp; ROWS!P28),INDIRECT("'" &amp; P$2 &amp; "'!F" &amp; ROWS!P28),INDIRECT("'" &amp; P$2 &amp; "'!J" &amp; ROWS!P28)), "")</f>
        <v>7.0000000000000007E-2</v>
      </c>
      <c r="Q28" s="2">
        <f ca="1">_xlfn.IFNA(MEDIAN(INDIRECT("'" &amp; Q$2 &amp; "'!B" &amp; ROWS!Q28),INDIRECT("'" &amp; Q$2 &amp; "'!F" &amp; ROWS!Q28),INDIRECT("'" &amp; Q$2 &amp; "'!J" &amp; ROWS!Q28)), "")</f>
        <v>0.08</v>
      </c>
      <c r="R28" s="2">
        <f ca="1">_xlfn.IFNA(MEDIAN(INDIRECT("'" &amp; R$2 &amp; "'!B" &amp; ROWS!R28),INDIRECT("'" &amp; R$2 &amp; "'!F" &amp; ROWS!R28),INDIRECT("'" &amp; R$2 &amp; "'!J" &amp; ROWS!R28)), "")</f>
        <v>0.02</v>
      </c>
      <c r="S28" s="2">
        <f ca="1">_xlfn.IFNA(MEDIAN(INDIRECT("'" &amp; S$2 &amp; "'!B" &amp; ROWS!S28),INDIRECT("'" &amp; S$2 &amp; "'!F" &amp; ROWS!S28),INDIRECT("'" &amp; S$2 &amp; "'!J" &amp; ROWS!S28)), "")</f>
        <v>0.04</v>
      </c>
      <c r="T28" s="2">
        <f ca="1">_xlfn.IFNA(MEDIAN(INDIRECT("'" &amp; T$2 &amp; "'!B" &amp; ROWS!T28),INDIRECT("'" &amp; T$2 &amp; "'!F" &amp; ROWS!T28),INDIRECT("'" &amp; T$2 &amp; "'!J" &amp; ROWS!T28)), "")</f>
        <v>0.01</v>
      </c>
      <c r="U28" s="2">
        <f ca="1">_xlfn.IFNA(MEDIAN(INDIRECT("'" &amp; U$2 &amp; "'!B" &amp; ROWS!U28),INDIRECT("'" &amp; U$2 &amp; "'!F" &amp; ROWS!U28),INDIRECT("'" &amp; U$2 &amp; "'!J" &amp; ROWS!U28)), "")</f>
        <v>0.27</v>
      </c>
      <c r="V28" s="2">
        <f ca="1">_xlfn.IFNA(MEDIAN(INDIRECT("'" &amp; V$2 &amp; "'!B" &amp; ROWS!V28),INDIRECT("'" &amp; V$2 &amp; "'!F" &amp; ROWS!V28),INDIRECT("'" &amp; V$2 &amp; "'!J" &amp; ROWS!V28)), "")</f>
        <v>0.44</v>
      </c>
      <c r="W28" s="2">
        <f ca="1">_xlfn.IFNA(MEDIAN(INDIRECT("'" &amp; W$2 &amp; "'!B" &amp; ROWS!W28),INDIRECT("'" &amp; W$2 &amp; "'!F" &amp; ROWS!W28),INDIRECT("'" &amp; W$2 &amp; "'!J" &amp; ROWS!W28)), "")</f>
        <v>0.24</v>
      </c>
      <c r="X28" s="2">
        <f ca="1">_xlfn.IFNA(MEDIAN(INDIRECT("'" &amp; X$2 &amp; "'!B" &amp; ROWS!X28),INDIRECT("'" &amp; X$2 &amp; "'!F" &amp; ROWS!X28),INDIRECT("'" &amp; X$2 &amp; "'!J" &amp; ROWS!X28)), "")</f>
        <v>0.06</v>
      </c>
      <c r="Y28" s="2">
        <f ca="1">_xlfn.IFNA(MEDIAN(INDIRECT("'" &amp; Y$2 &amp; "'!B" &amp; ROWS!Y28),INDIRECT("'" &amp; Y$2 &amp; "'!F" &amp; ROWS!Y28),INDIRECT("'" &amp; Y$2 &amp; "'!J" &amp; ROWS!Y28)), "")</f>
        <v>0.08</v>
      </c>
    </row>
    <row r="29" spans="1:25" x14ac:dyDescent="0.25">
      <c r="A29" t="str">
        <f>METRICS!A28</f>
        <v>expression</v>
      </c>
      <c r="B29" s="2">
        <f ca="1">_xlfn.IFNA(MEDIAN(INDIRECT("'" &amp; B$2 &amp; "'!B" &amp; ROWS!B29),INDIRECT("'" &amp; B$2 &amp; "'!F" &amp; ROWS!B29),INDIRECT("'" &amp; B$2 &amp; "'!J" &amp; ROWS!B29)), "")</f>
        <v>7.0000000000000007E-2</v>
      </c>
      <c r="C29" s="2">
        <f ca="1">_xlfn.IFNA(MEDIAN(INDIRECT("'" &amp; C$2 &amp; "'!B" &amp; ROWS!C29),INDIRECT("'" &amp; C$2 &amp; "'!F" &amp; ROWS!C29),INDIRECT("'" &amp; C$2 &amp; "'!J" &amp; ROWS!C29)), "")</f>
        <v>7.0000000000000007E-2</v>
      </c>
      <c r="D29" s="2">
        <f ca="1">_xlfn.IFNA(MEDIAN(INDIRECT("'" &amp; D$2 &amp; "'!B" &amp; ROWS!D29),INDIRECT("'" &amp; D$2 &amp; "'!F" &amp; ROWS!D29),INDIRECT("'" &amp; D$2 &amp; "'!J" &amp; ROWS!D29)), "")</f>
        <v>0.03</v>
      </c>
      <c r="E29" s="2">
        <f ca="1">_xlfn.IFNA(MEDIAN(INDIRECT("'" &amp; E$2 &amp; "'!B" &amp; ROWS!E29),INDIRECT("'" &amp; E$2 &amp; "'!F" &amp; ROWS!E29),INDIRECT("'" &amp; E$2 &amp; "'!J" &amp; ROWS!E29)), "")</f>
        <v>0.44</v>
      </c>
      <c r="F29" s="2">
        <f ca="1">_xlfn.IFNA(MEDIAN(INDIRECT("'" &amp; F$2 &amp; "'!B" &amp; ROWS!F29),INDIRECT("'" &amp; F$2 &amp; "'!F" &amp; ROWS!F29),INDIRECT("'" &amp; F$2 &amp; "'!J" &amp; ROWS!F29)), "")</f>
        <v>0.62</v>
      </c>
      <c r="G29" s="2">
        <f ca="1">_xlfn.IFNA(MEDIAN(INDIRECT("'" &amp; G$2 &amp; "'!B" &amp; ROWS!G29),INDIRECT("'" &amp; G$2 &amp; "'!F" &amp; ROWS!G29),INDIRECT("'" &amp; G$2 &amp; "'!J" &amp; ROWS!G29)), "")</f>
        <v>0.3</v>
      </c>
      <c r="H29" s="2">
        <f ca="1">_xlfn.IFNA(MEDIAN(INDIRECT("'" &amp; H$2 &amp; "'!B" &amp; ROWS!H29),INDIRECT("'" &amp; H$2 &amp; "'!F" &amp; ROWS!H29),INDIRECT("'" &amp; H$2 &amp; "'!J" &amp; ROWS!H29)), "")</f>
        <v>1.45</v>
      </c>
      <c r="I29" s="2">
        <f ca="1">_xlfn.IFNA(MEDIAN(INDIRECT("'" &amp; I$2 &amp; "'!B" &amp; ROWS!I29),INDIRECT("'" &amp; I$2 &amp; "'!F" &amp; ROWS!I29),INDIRECT("'" &amp; I$2 &amp; "'!J" &amp; ROWS!I29)), "")</f>
        <v>1.37</v>
      </c>
      <c r="J29" s="2">
        <f ca="1">_xlfn.IFNA(MEDIAN(INDIRECT("'" &amp; J$2 &amp; "'!B" &amp; ROWS!J29),INDIRECT("'" &amp; J$2 &amp; "'!F" &amp; ROWS!J29),INDIRECT("'" &amp; J$2 &amp; "'!J" &amp; ROWS!J29)), "")</f>
        <v>0.02</v>
      </c>
      <c r="K29" s="2">
        <f ca="1">_xlfn.IFNA(MEDIAN(INDIRECT("'" &amp; K$2 &amp; "'!B" &amp; ROWS!K29),INDIRECT("'" &amp; K$2 &amp; "'!F" &amp; ROWS!K29),INDIRECT("'" &amp; K$2 &amp; "'!J" &amp; ROWS!K29)), "")</f>
        <v>0.04</v>
      </c>
      <c r="L29" s="2">
        <f ca="1">_xlfn.IFNA(MEDIAN(INDIRECT("'" &amp; L$2 &amp; "'!B" &amp; ROWS!L29),INDIRECT("'" &amp; L$2 &amp; "'!F" &amp; ROWS!L29),INDIRECT("'" &amp; L$2 &amp; "'!J" &amp; ROWS!L29)), "")</f>
        <v>0.02</v>
      </c>
      <c r="M29" s="2">
        <f ca="1">_xlfn.IFNA(MEDIAN(INDIRECT("'" &amp; M$2 &amp; "'!B" &amp; ROWS!M29),INDIRECT("'" &amp; M$2 &amp; "'!F" &amp; ROWS!M29),INDIRECT("'" &amp; M$2 &amp; "'!J" &amp; ROWS!M29)), "")</f>
        <v>0.32</v>
      </c>
      <c r="N29" s="2">
        <f ca="1">_xlfn.IFNA(MEDIAN(INDIRECT("'" &amp; N$2 &amp; "'!B" &amp; ROWS!N29),INDIRECT("'" &amp; N$2 &amp; "'!F" &amp; ROWS!N29),INDIRECT("'" &amp; N$2 &amp; "'!J" &amp; ROWS!N29)), "")</f>
        <v>0.54</v>
      </c>
      <c r="O29" s="2">
        <f ca="1">_xlfn.IFNA(MEDIAN(INDIRECT("'" &amp; O$2 &amp; "'!B" &amp; ROWS!O29),INDIRECT("'" &amp; O$2 &amp; "'!F" &amp; ROWS!O29),INDIRECT("'" &amp; O$2 &amp; "'!J" &amp; ROWS!O29)), "")</f>
        <v>0.26</v>
      </c>
      <c r="P29" s="2">
        <f ca="1">_xlfn.IFNA(MEDIAN(INDIRECT("'" &amp; P$2 &amp; "'!B" &amp; ROWS!P29),INDIRECT("'" &amp; P$2 &amp; "'!F" &amp; ROWS!P29),INDIRECT("'" &amp; P$2 &amp; "'!J" &amp; ROWS!P29)), "")</f>
        <v>7.0000000000000007E-2</v>
      </c>
      <c r="Q29" s="2">
        <f ca="1">_xlfn.IFNA(MEDIAN(INDIRECT("'" &amp; Q$2 &amp; "'!B" &amp; ROWS!Q29),INDIRECT("'" &amp; Q$2 &amp; "'!F" &amp; ROWS!Q29),INDIRECT("'" &amp; Q$2 &amp; "'!J" &amp; ROWS!Q29)), "")</f>
        <v>0.09</v>
      </c>
      <c r="R29" s="2">
        <f ca="1">_xlfn.IFNA(MEDIAN(INDIRECT("'" &amp; R$2 &amp; "'!B" &amp; ROWS!R29),INDIRECT("'" &amp; R$2 &amp; "'!F" &amp; ROWS!R29),INDIRECT("'" &amp; R$2 &amp; "'!J" &amp; ROWS!R29)), "")</f>
        <v>0.02</v>
      </c>
      <c r="S29" s="2">
        <f ca="1">_xlfn.IFNA(MEDIAN(INDIRECT("'" &amp; S$2 &amp; "'!B" &amp; ROWS!S29),INDIRECT("'" &amp; S$2 &amp; "'!F" &amp; ROWS!S29),INDIRECT("'" &amp; S$2 &amp; "'!J" &amp; ROWS!S29)), "")</f>
        <v>0.04</v>
      </c>
      <c r="T29" s="2">
        <f ca="1">_xlfn.IFNA(MEDIAN(INDIRECT("'" &amp; T$2 &amp; "'!B" &amp; ROWS!T29),INDIRECT("'" &amp; T$2 &amp; "'!F" &amp; ROWS!T29),INDIRECT("'" &amp; T$2 &amp; "'!J" &amp; ROWS!T29)), "")</f>
        <v>0.02</v>
      </c>
      <c r="U29" s="2">
        <f ca="1">_xlfn.IFNA(MEDIAN(INDIRECT("'" &amp; U$2 &amp; "'!B" &amp; ROWS!U29),INDIRECT("'" &amp; U$2 &amp; "'!F" &amp; ROWS!U29),INDIRECT("'" &amp; U$2 &amp; "'!J" &amp; ROWS!U29)), "")</f>
        <v>0.33</v>
      </c>
      <c r="V29" s="2">
        <f ca="1">_xlfn.IFNA(MEDIAN(INDIRECT("'" &amp; V$2 &amp; "'!B" &amp; ROWS!V29),INDIRECT("'" &amp; V$2 &amp; "'!F" &amp; ROWS!V29),INDIRECT("'" &amp; V$2 &amp; "'!J" &amp; ROWS!V29)), "")</f>
        <v>0.52</v>
      </c>
      <c r="W29" s="2">
        <f ca="1">_xlfn.IFNA(MEDIAN(INDIRECT("'" &amp; W$2 &amp; "'!B" &amp; ROWS!W29),INDIRECT("'" &amp; W$2 &amp; "'!F" &amp; ROWS!W29),INDIRECT("'" &amp; W$2 &amp; "'!J" &amp; ROWS!W29)), "")</f>
        <v>0.27</v>
      </c>
      <c r="X29" s="2">
        <f ca="1">_xlfn.IFNA(MEDIAN(INDIRECT("'" &amp; X$2 &amp; "'!B" &amp; ROWS!X29),INDIRECT("'" &amp; X$2 &amp; "'!F" &amp; ROWS!X29),INDIRECT("'" &amp; X$2 &amp; "'!J" &amp; ROWS!X29)), "")</f>
        <v>7.0000000000000007E-2</v>
      </c>
      <c r="Y29" s="2">
        <f ca="1">_xlfn.IFNA(MEDIAN(INDIRECT("'" &amp; Y$2 &amp; "'!B" &amp; ROWS!Y29),INDIRECT("'" &amp; Y$2 &amp; "'!F" &amp; ROWS!Y29),INDIRECT("'" &amp; Y$2 &amp; "'!J" &amp; ROWS!Y29)), "")</f>
        <v>0.09</v>
      </c>
    </row>
    <row r="30" spans="1:25" x14ac:dyDescent="0.25">
      <c r="A30" t="str">
        <f>METRICS!A29</f>
        <v>extension</v>
      </c>
      <c r="B30" s="2">
        <f ca="1">_xlfn.IFNA(MEDIAN(INDIRECT("'" &amp; B$2 &amp; "'!B" &amp; ROWS!B30),INDIRECT("'" &amp; B$2 &amp; "'!F" &amp; ROWS!B30),INDIRECT("'" &amp; B$2 &amp; "'!J" &amp; ROWS!B30)), "")</f>
        <v>0.08</v>
      </c>
      <c r="C30" s="2">
        <f ca="1">_xlfn.IFNA(MEDIAN(INDIRECT("'" &amp; C$2 &amp; "'!B" &amp; ROWS!C30),INDIRECT("'" &amp; C$2 &amp; "'!F" &amp; ROWS!C30),INDIRECT("'" &amp; C$2 &amp; "'!J" &amp; ROWS!C30)), "")</f>
        <v>7.0000000000000007E-2</v>
      </c>
      <c r="D30" s="2">
        <f ca="1">_xlfn.IFNA(MEDIAN(INDIRECT("'" &amp; D$2 &amp; "'!B" &amp; ROWS!D30),INDIRECT("'" &amp; D$2 &amp; "'!F" &amp; ROWS!D30),INDIRECT("'" &amp; D$2 &amp; "'!J" &amp; ROWS!D30)), "")</f>
        <v>0.03</v>
      </c>
      <c r="E30" s="2">
        <f ca="1">_xlfn.IFNA(MEDIAN(INDIRECT("'" &amp; E$2 &amp; "'!B" &amp; ROWS!E30),INDIRECT("'" &amp; E$2 &amp; "'!F" &amp; ROWS!E30),INDIRECT("'" &amp; E$2 &amp; "'!J" &amp; ROWS!E30)), "")</f>
        <v>0.52</v>
      </c>
      <c r="F30" s="2">
        <f ca="1">_xlfn.IFNA(MEDIAN(INDIRECT("'" &amp; F$2 &amp; "'!B" &amp; ROWS!F30),INDIRECT("'" &amp; F$2 &amp; "'!F" &amp; ROWS!F30),INDIRECT("'" &amp; F$2 &amp; "'!J" &amp; ROWS!F30)), "")</f>
        <v>0.66</v>
      </c>
      <c r="G30" s="2">
        <f ca="1">_xlfn.IFNA(MEDIAN(INDIRECT("'" &amp; G$2 &amp; "'!B" &amp; ROWS!G30),INDIRECT("'" &amp; G$2 &amp; "'!F" &amp; ROWS!G30),INDIRECT("'" &amp; G$2 &amp; "'!J" &amp; ROWS!G30)), "")</f>
        <v>0.37</v>
      </c>
      <c r="H30" s="2">
        <f ca="1">_xlfn.IFNA(MEDIAN(INDIRECT("'" &amp; H$2 &amp; "'!B" &amp; ROWS!H30),INDIRECT("'" &amp; H$2 &amp; "'!F" &amp; ROWS!H30),INDIRECT("'" &amp; H$2 &amp; "'!J" &amp; ROWS!H30)), "")</f>
        <v>1.54</v>
      </c>
      <c r="I30" s="2">
        <f ca="1">_xlfn.IFNA(MEDIAN(INDIRECT("'" &amp; I$2 &amp; "'!B" &amp; ROWS!I30),INDIRECT("'" &amp; I$2 &amp; "'!F" &amp; ROWS!I30),INDIRECT("'" &amp; I$2 &amp; "'!J" &amp; ROWS!I30)), "")</f>
        <v>1.53</v>
      </c>
      <c r="J30" s="2">
        <f ca="1">_xlfn.IFNA(MEDIAN(INDIRECT("'" &amp; J$2 &amp; "'!B" &amp; ROWS!J30),INDIRECT("'" &amp; J$2 &amp; "'!F" &amp; ROWS!J30),INDIRECT("'" &amp; J$2 &amp; "'!J" &amp; ROWS!J30)), "")</f>
        <v>0.03</v>
      </c>
      <c r="K30" s="2">
        <f ca="1">_xlfn.IFNA(MEDIAN(INDIRECT("'" &amp; K$2 &amp; "'!B" &amp; ROWS!K30),INDIRECT("'" &amp; K$2 &amp; "'!F" &amp; ROWS!K30),INDIRECT("'" &amp; K$2 &amp; "'!J" &amp; ROWS!K30)), "")</f>
        <v>0.04</v>
      </c>
      <c r="L30" s="2">
        <f ca="1">_xlfn.IFNA(MEDIAN(INDIRECT("'" &amp; L$2 &amp; "'!B" &amp; ROWS!L30),INDIRECT("'" &amp; L$2 &amp; "'!F" &amp; ROWS!L30),INDIRECT("'" &amp; L$2 &amp; "'!J" &amp; ROWS!L30)), "")</f>
        <v>0.02</v>
      </c>
      <c r="M30" s="2">
        <f ca="1">_xlfn.IFNA(MEDIAN(INDIRECT("'" &amp; M$2 &amp; "'!B" &amp; ROWS!M30),INDIRECT("'" &amp; M$2 &amp; "'!F" &amp; ROWS!M30),INDIRECT("'" &amp; M$2 &amp; "'!J" &amp; ROWS!M30)), "")</f>
        <v>0.4</v>
      </c>
      <c r="N30" s="2">
        <f ca="1">_xlfn.IFNA(MEDIAN(INDIRECT("'" &amp; N$2 &amp; "'!B" &amp; ROWS!N30),INDIRECT("'" &amp; N$2 &amp; "'!F" &amp; ROWS!N30),INDIRECT("'" &amp; N$2 &amp; "'!J" &amp; ROWS!N30)), "")</f>
        <v>0.56999999999999995</v>
      </c>
      <c r="O30" s="2">
        <f ca="1">_xlfn.IFNA(MEDIAN(INDIRECT("'" &amp; O$2 &amp; "'!B" &amp; ROWS!O30),INDIRECT("'" &amp; O$2 &amp; "'!F" &amp; ROWS!O30),INDIRECT("'" &amp; O$2 &amp; "'!J" &amp; ROWS!O30)), "")</f>
        <v>0.3</v>
      </c>
      <c r="P30" s="2">
        <f ca="1">_xlfn.IFNA(MEDIAN(INDIRECT("'" &amp; P$2 &amp; "'!B" &amp; ROWS!P30),INDIRECT("'" &amp; P$2 &amp; "'!F" &amp; ROWS!P30),INDIRECT("'" &amp; P$2 &amp; "'!J" &amp; ROWS!P30)), "")</f>
        <v>0.08</v>
      </c>
      <c r="Q30" s="2">
        <f ca="1">_xlfn.IFNA(MEDIAN(INDIRECT("'" &amp; Q$2 &amp; "'!B" &amp; ROWS!Q30),INDIRECT("'" &amp; Q$2 &amp; "'!F" &amp; ROWS!Q30),INDIRECT("'" &amp; Q$2 &amp; "'!J" &amp; ROWS!Q30)), "")</f>
        <v>0.1</v>
      </c>
      <c r="R30" s="2">
        <f ca="1">_xlfn.IFNA(MEDIAN(INDIRECT("'" &amp; R$2 &amp; "'!B" &amp; ROWS!R30),INDIRECT("'" &amp; R$2 &amp; "'!F" &amp; ROWS!R30),INDIRECT("'" &amp; R$2 &amp; "'!J" &amp; ROWS!R30)), "")</f>
        <v>0.02</v>
      </c>
      <c r="S30" s="2">
        <f ca="1">_xlfn.IFNA(MEDIAN(INDIRECT("'" &amp; S$2 &amp; "'!B" &amp; ROWS!S30),INDIRECT("'" &amp; S$2 &amp; "'!F" &amp; ROWS!S30),INDIRECT("'" &amp; S$2 &amp; "'!J" &amp; ROWS!S30)), "")</f>
        <v>0.04</v>
      </c>
      <c r="T30" s="2">
        <f ca="1">_xlfn.IFNA(MEDIAN(INDIRECT("'" &amp; T$2 &amp; "'!B" &amp; ROWS!T30),INDIRECT("'" &amp; T$2 &amp; "'!F" &amp; ROWS!T30),INDIRECT("'" &amp; T$2 &amp; "'!J" &amp; ROWS!T30)), "")</f>
        <v>0.02</v>
      </c>
      <c r="U30" s="2">
        <f ca="1">_xlfn.IFNA(MEDIAN(INDIRECT("'" &amp; U$2 &amp; "'!B" &amp; ROWS!U30),INDIRECT("'" &amp; U$2 &amp; "'!F" &amp; ROWS!U30),INDIRECT("'" &amp; U$2 &amp; "'!J" &amp; ROWS!U30)), "")</f>
        <v>0.39</v>
      </c>
      <c r="V30" s="2">
        <f ca="1">_xlfn.IFNA(MEDIAN(INDIRECT("'" &amp; V$2 &amp; "'!B" &amp; ROWS!V30),INDIRECT("'" &amp; V$2 &amp; "'!F" &amp; ROWS!V30),INDIRECT("'" &amp; V$2 &amp; "'!J" &amp; ROWS!V30)), "")</f>
        <v>0.56000000000000005</v>
      </c>
      <c r="W30" s="2">
        <f ca="1">_xlfn.IFNA(MEDIAN(INDIRECT("'" &amp; W$2 &amp; "'!B" &amp; ROWS!W30),INDIRECT("'" &amp; W$2 &amp; "'!F" &amp; ROWS!W30),INDIRECT("'" &amp; W$2 &amp; "'!J" &amp; ROWS!W30)), "")</f>
        <v>0.33</v>
      </c>
      <c r="X30" s="2">
        <f ca="1">_xlfn.IFNA(MEDIAN(INDIRECT("'" &amp; X$2 &amp; "'!B" &amp; ROWS!X30),INDIRECT("'" &amp; X$2 &amp; "'!F" &amp; ROWS!X30),INDIRECT("'" &amp; X$2 &amp; "'!J" &amp; ROWS!X30)), "")</f>
        <v>0.08</v>
      </c>
      <c r="Y30" s="2">
        <f ca="1">_xlfn.IFNA(MEDIAN(INDIRECT("'" &amp; Y$2 &amp; "'!B" &amp; ROWS!Y30),INDIRECT("'" &amp; Y$2 &amp; "'!F" &amp; ROWS!Y30),INDIRECT("'" &amp; Y$2 &amp; "'!J" &amp; ROWS!Y30)), "")</f>
        <v>0.1</v>
      </c>
    </row>
    <row r="31" spans="1:25" x14ac:dyDescent="0.25">
      <c r="A31" t="str">
        <f>METRICS!A30</f>
        <v>fallthrough</v>
      </c>
      <c r="B31" s="2">
        <f ca="1">_xlfn.IFNA(MEDIAN(INDIRECT("'" &amp; B$2 &amp; "'!B" &amp; ROWS!B31),INDIRECT("'" &amp; B$2 &amp; "'!F" &amp; ROWS!B31),INDIRECT("'" &amp; B$2 &amp; "'!J" &amp; ROWS!B31)), "")</f>
        <v>0.06</v>
      </c>
      <c r="C31" s="2">
        <f ca="1">_xlfn.IFNA(MEDIAN(INDIRECT("'" &amp; C$2 &amp; "'!B" &amp; ROWS!C31),INDIRECT("'" &amp; C$2 &amp; "'!F" &amp; ROWS!C31),INDIRECT("'" &amp; C$2 &amp; "'!J" &amp; ROWS!C31)), "")</f>
        <v>0.06</v>
      </c>
      <c r="D31" s="2">
        <f ca="1">_xlfn.IFNA(MEDIAN(INDIRECT("'" &amp; D$2 &amp; "'!B" &amp; ROWS!D31),INDIRECT("'" &amp; D$2 &amp; "'!F" &amp; ROWS!D31),INDIRECT("'" &amp; D$2 &amp; "'!J" &amp; ROWS!D31)), "")</f>
        <v>0.03</v>
      </c>
      <c r="E31" s="2">
        <f ca="1">_xlfn.IFNA(MEDIAN(INDIRECT("'" &amp; E$2 &amp; "'!B" &amp; ROWS!E31),INDIRECT("'" &amp; E$2 &amp; "'!F" &amp; ROWS!E31),INDIRECT("'" &amp; E$2 &amp; "'!J" &amp; ROWS!E31)), "")</f>
        <v>0.37</v>
      </c>
      <c r="F31" s="2">
        <f ca="1">_xlfn.IFNA(MEDIAN(INDIRECT("'" &amp; F$2 &amp; "'!B" &amp; ROWS!F31),INDIRECT("'" &amp; F$2 &amp; "'!F" &amp; ROWS!F31),INDIRECT("'" &amp; F$2 &amp; "'!J" &amp; ROWS!F31)), "")</f>
        <v>0.52</v>
      </c>
      <c r="G31" s="2">
        <f ca="1">_xlfn.IFNA(MEDIAN(INDIRECT("'" &amp; G$2 &amp; "'!B" &amp; ROWS!G31),INDIRECT("'" &amp; G$2 &amp; "'!F" &amp; ROWS!G31),INDIRECT("'" &amp; G$2 &amp; "'!J" &amp; ROWS!G31)), "")</f>
        <v>0.25</v>
      </c>
      <c r="H31" s="2">
        <f ca="1">_xlfn.IFNA(MEDIAN(INDIRECT("'" &amp; H$2 &amp; "'!B" &amp; ROWS!H31),INDIRECT("'" &amp; H$2 &amp; "'!F" &amp; ROWS!H31),INDIRECT("'" &amp; H$2 &amp; "'!J" &amp; ROWS!H31)), "")</f>
        <v>1.39</v>
      </c>
      <c r="I31" s="2">
        <f ca="1">_xlfn.IFNA(MEDIAN(INDIRECT("'" &amp; I$2 &amp; "'!B" &amp; ROWS!I31),INDIRECT("'" &amp; I$2 &amp; "'!F" &amp; ROWS!I31),INDIRECT("'" &amp; I$2 &amp; "'!J" &amp; ROWS!I31)), "")</f>
        <v>1.35</v>
      </c>
      <c r="J31" s="2">
        <f ca="1">_xlfn.IFNA(MEDIAN(INDIRECT("'" &amp; J$2 &amp; "'!B" &amp; ROWS!J31),INDIRECT("'" &amp; J$2 &amp; "'!F" &amp; ROWS!J31),INDIRECT("'" &amp; J$2 &amp; "'!J" &amp; ROWS!J31)), "")</f>
        <v>0.02</v>
      </c>
      <c r="K31" s="2">
        <f ca="1">_xlfn.IFNA(MEDIAN(INDIRECT("'" &amp; K$2 &amp; "'!B" &amp; ROWS!K31),INDIRECT("'" &amp; K$2 &amp; "'!F" &amp; ROWS!K31),INDIRECT("'" &amp; K$2 &amp; "'!J" &amp; ROWS!K31)), "")</f>
        <v>0.04</v>
      </c>
      <c r="L31" s="2">
        <f ca="1">_xlfn.IFNA(MEDIAN(INDIRECT("'" &amp; L$2 &amp; "'!B" &amp; ROWS!L31),INDIRECT("'" &amp; L$2 &amp; "'!F" &amp; ROWS!L31),INDIRECT("'" &amp; L$2 &amp; "'!J" &amp; ROWS!L31)), "")</f>
        <v>0.01</v>
      </c>
      <c r="M31" s="2">
        <f ca="1">_xlfn.IFNA(MEDIAN(INDIRECT("'" &amp; M$2 &amp; "'!B" &amp; ROWS!M31),INDIRECT("'" &amp; M$2 &amp; "'!F" &amp; ROWS!M31),INDIRECT("'" &amp; M$2 &amp; "'!J" &amp; ROWS!M31)), "")</f>
        <v>0.25</v>
      </c>
      <c r="N31" s="2">
        <f ca="1">_xlfn.IFNA(MEDIAN(INDIRECT("'" &amp; N$2 &amp; "'!B" &amp; ROWS!N31),INDIRECT("'" &amp; N$2 &amp; "'!F" &amp; ROWS!N31),INDIRECT("'" &amp; N$2 &amp; "'!J" &amp; ROWS!N31)), "")</f>
        <v>0.44</v>
      </c>
      <c r="O31" s="2">
        <f ca="1">_xlfn.IFNA(MEDIAN(INDIRECT("'" &amp; O$2 &amp; "'!B" &amp; ROWS!O31),INDIRECT("'" &amp; O$2 &amp; "'!F" &amp; ROWS!O31),INDIRECT("'" &amp; O$2 &amp; "'!J" &amp; ROWS!O31)), "")</f>
        <v>0.2</v>
      </c>
      <c r="P31" s="2">
        <f ca="1">_xlfn.IFNA(MEDIAN(INDIRECT("'" &amp; P$2 &amp; "'!B" &amp; ROWS!P31),INDIRECT("'" &amp; P$2 &amp; "'!F" &amp; ROWS!P31),INDIRECT("'" &amp; P$2 &amp; "'!J" &amp; ROWS!P31)), "")</f>
        <v>7.0000000000000007E-2</v>
      </c>
      <c r="Q31" s="2">
        <f ca="1">_xlfn.IFNA(MEDIAN(INDIRECT("'" &amp; Q$2 &amp; "'!B" &amp; ROWS!Q31),INDIRECT("'" &amp; Q$2 &amp; "'!F" &amp; ROWS!Q31),INDIRECT("'" &amp; Q$2 &amp; "'!J" &amp; ROWS!Q31)), "")</f>
        <v>0.09</v>
      </c>
      <c r="R31" s="2">
        <f ca="1">_xlfn.IFNA(MEDIAN(INDIRECT("'" &amp; R$2 &amp; "'!B" &amp; ROWS!R31),INDIRECT("'" &amp; R$2 &amp; "'!F" &amp; ROWS!R31),INDIRECT("'" &amp; R$2 &amp; "'!J" &amp; ROWS!R31)), "")</f>
        <v>0.02</v>
      </c>
      <c r="S31" s="2">
        <f ca="1">_xlfn.IFNA(MEDIAN(INDIRECT("'" &amp; S$2 &amp; "'!B" &amp; ROWS!S31),INDIRECT("'" &amp; S$2 &amp; "'!F" &amp; ROWS!S31),INDIRECT("'" &amp; S$2 &amp; "'!J" &amp; ROWS!S31)), "")</f>
        <v>0.03</v>
      </c>
      <c r="T31" s="2">
        <f ca="1">_xlfn.IFNA(MEDIAN(INDIRECT("'" &amp; T$2 &amp; "'!B" &amp; ROWS!T31),INDIRECT("'" &amp; T$2 &amp; "'!F" &amp; ROWS!T31),INDIRECT("'" &amp; T$2 &amp; "'!J" &amp; ROWS!T31)), "")</f>
        <v>0.01</v>
      </c>
      <c r="U31" s="2">
        <f ca="1">_xlfn.IFNA(MEDIAN(INDIRECT("'" &amp; U$2 &amp; "'!B" &amp; ROWS!U31),INDIRECT("'" &amp; U$2 &amp; "'!F" &amp; ROWS!U31),INDIRECT("'" &amp; U$2 &amp; "'!J" &amp; ROWS!U31)), "")</f>
        <v>0.26</v>
      </c>
      <c r="V31" s="2">
        <f ca="1">_xlfn.IFNA(MEDIAN(INDIRECT("'" &amp; V$2 &amp; "'!B" &amp; ROWS!V31),INDIRECT("'" &amp; V$2 &amp; "'!F" &amp; ROWS!V31),INDIRECT("'" &amp; V$2 &amp; "'!J" &amp; ROWS!V31)), "")</f>
        <v>0.42</v>
      </c>
      <c r="W31" s="2">
        <f ca="1">_xlfn.IFNA(MEDIAN(INDIRECT("'" &amp; W$2 &amp; "'!B" &amp; ROWS!W31),INDIRECT("'" &amp; W$2 &amp; "'!F" &amp; ROWS!W31),INDIRECT("'" &amp; W$2 &amp; "'!J" &amp; ROWS!W31)), "")</f>
        <v>0.22</v>
      </c>
      <c r="X31" s="2">
        <f ca="1">_xlfn.IFNA(MEDIAN(INDIRECT("'" &amp; X$2 &amp; "'!B" &amp; ROWS!X31),INDIRECT("'" &amp; X$2 &amp; "'!F" &amp; ROWS!X31),INDIRECT("'" &amp; X$2 &amp; "'!J" &amp; ROWS!X31)), "")</f>
        <v>7.0000000000000007E-2</v>
      </c>
      <c r="Y31" s="2">
        <f ca="1">_xlfn.IFNA(MEDIAN(INDIRECT("'" &amp; Y$2 &amp; "'!B" &amp; ROWS!Y31),INDIRECT("'" &amp; Y$2 &amp; "'!F" &amp; ROWS!Y31),INDIRECT("'" &amp; Y$2 &amp; "'!J" &amp; ROWS!Y31)), "")</f>
        <v>0.08</v>
      </c>
    </row>
    <row r="32" spans="1:25" x14ac:dyDescent="0.25">
      <c r="A32" t="str">
        <f>METRICS!A31</f>
        <v>fibonacci</v>
      </c>
      <c r="B32" s="2">
        <f ca="1">_xlfn.IFNA(MEDIAN(INDIRECT("'" &amp; B$2 &amp; "'!B" &amp; ROWS!B32),INDIRECT("'" &amp; B$2 &amp; "'!F" &amp; ROWS!B32),INDIRECT("'" &amp; B$2 &amp; "'!J" &amp; ROWS!B32)), "")</f>
        <v>3.7</v>
      </c>
      <c r="C32" s="2">
        <f ca="1">_xlfn.IFNA(MEDIAN(INDIRECT("'" &amp; C$2 &amp; "'!B" &amp; ROWS!C32),INDIRECT("'" &amp; C$2 &amp; "'!F" &amp; ROWS!C32),INDIRECT("'" &amp; C$2 &amp; "'!J" &amp; ROWS!C32)), "")</f>
        <v>1.89</v>
      </c>
      <c r="D32" s="2">
        <f ca="1">_xlfn.IFNA(MEDIAN(INDIRECT("'" &amp; D$2 &amp; "'!B" &amp; ROWS!D32),INDIRECT("'" &amp; D$2 &amp; "'!F" &amp; ROWS!D32),INDIRECT("'" &amp; D$2 &amp; "'!J" &amp; ROWS!D32)), "")</f>
        <v>1.0900000000000001</v>
      </c>
      <c r="E32" s="2">
        <f ca="1">_xlfn.IFNA(MEDIAN(INDIRECT("'" &amp; E$2 &amp; "'!B" &amp; ROWS!E32),INDIRECT("'" &amp; E$2 &amp; "'!F" &amp; ROWS!E32),INDIRECT("'" &amp; E$2 &amp; "'!J" &amp; ROWS!E32)), "")</f>
        <v>41.47</v>
      </c>
      <c r="F32" s="2">
        <f ca="1">_xlfn.IFNA(MEDIAN(INDIRECT("'" &amp; F$2 &amp; "'!B" &amp; ROWS!F32),INDIRECT("'" &amp; F$2 &amp; "'!F" &amp; ROWS!F32),INDIRECT("'" &amp; F$2 &amp; "'!J" &amp; ROWS!F32)), "")</f>
        <v>27.54</v>
      </c>
      <c r="G32" s="2">
        <f ca="1">_xlfn.IFNA(MEDIAN(INDIRECT("'" &amp; G$2 &amp; "'!B" &amp; ROWS!G32),INDIRECT("'" &amp; G$2 &amp; "'!F" &amp; ROWS!G32),INDIRECT("'" &amp; G$2 &amp; "'!J" &amp; ROWS!G32)), "")</f>
        <v>21.79</v>
      </c>
      <c r="H32" s="2" t="str">
        <f ca="1">_xlfn.IFNA(MEDIAN(INDIRECT("'" &amp; H$2 &amp; "'!B" &amp; ROWS!H32),INDIRECT("'" &amp; H$2 &amp; "'!F" &amp; ROWS!H32),INDIRECT("'" &amp; H$2 &amp; "'!J" &amp; ROWS!H32)), "")</f>
        <v/>
      </c>
      <c r="I32" s="2" t="str">
        <f ca="1">_xlfn.IFNA(MEDIAN(INDIRECT("'" &amp; I$2 &amp; "'!B" &amp; ROWS!I32),INDIRECT("'" &amp; I$2 &amp; "'!F" &amp; ROWS!I32),INDIRECT("'" &amp; I$2 &amp; "'!J" &amp; ROWS!I32)), "")</f>
        <v/>
      </c>
      <c r="J32" s="2">
        <f ca="1">_xlfn.IFNA(MEDIAN(INDIRECT("'" &amp; J$2 &amp; "'!B" &amp; ROWS!J32),INDIRECT("'" &amp; J$2 &amp; "'!F" &amp; ROWS!J32),INDIRECT("'" &amp; J$2 &amp; "'!J" &amp; ROWS!J32)), "")</f>
        <v>0.5</v>
      </c>
      <c r="K32" s="2">
        <f ca="1">_xlfn.IFNA(MEDIAN(INDIRECT("'" &amp; K$2 &amp; "'!B" &amp; ROWS!K32),INDIRECT("'" &amp; K$2 &amp; "'!F" &amp; ROWS!K32),INDIRECT("'" &amp; K$2 &amp; "'!J" &amp; ROWS!K32)), "")</f>
        <v>0.87</v>
      </c>
      <c r="L32" s="2">
        <f ca="1">_xlfn.IFNA(MEDIAN(INDIRECT("'" &amp; L$2 &amp; "'!B" &amp; ROWS!L32),INDIRECT("'" &amp; L$2 &amp; "'!F" &amp; ROWS!L32),INDIRECT("'" &amp; L$2 &amp; "'!J" &amp; ROWS!L32)), "")</f>
        <v>0.34</v>
      </c>
      <c r="M32" s="2">
        <f ca="1">_xlfn.IFNA(MEDIAN(INDIRECT("'" &amp; M$2 &amp; "'!B" &amp; ROWS!M32),INDIRECT("'" &amp; M$2 &amp; "'!F" &amp; ROWS!M32),INDIRECT("'" &amp; M$2 &amp; "'!J" &amp; ROWS!M32)), "")</f>
        <v>16.03</v>
      </c>
      <c r="N32" s="2">
        <f ca="1">_xlfn.IFNA(MEDIAN(INDIRECT("'" &amp; N$2 &amp; "'!B" &amp; ROWS!N32),INDIRECT("'" &amp; N$2 &amp; "'!F" &amp; ROWS!N32),INDIRECT("'" &amp; N$2 &amp; "'!J" &amp; ROWS!N32)), "")</f>
        <v>19.510000000000002</v>
      </c>
      <c r="O32" s="2">
        <f ca="1">_xlfn.IFNA(MEDIAN(INDIRECT("'" &amp; O$2 &amp; "'!B" &amp; ROWS!O32),INDIRECT("'" &amp; O$2 &amp; "'!F" &amp; ROWS!O32),INDIRECT("'" &amp; O$2 &amp; "'!J" &amp; ROWS!O32)), "")</f>
        <v>15.25</v>
      </c>
      <c r="P32" s="2" t="str">
        <f ca="1">_xlfn.IFNA(MEDIAN(INDIRECT("'" &amp; P$2 &amp; "'!B" &amp; ROWS!P32),INDIRECT("'" &amp; P$2 &amp; "'!F" &amp; ROWS!P32),INDIRECT("'" &amp; P$2 &amp; "'!J" &amp; ROWS!P32)), "")</f>
        <v/>
      </c>
      <c r="Q32" s="2" t="str">
        <f ca="1">_xlfn.IFNA(MEDIAN(INDIRECT("'" &amp; Q$2 &amp; "'!B" &amp; ROWS!Q32),INDIRECT("'" &amp; Q$2 &amp; "'!F" &amp; ROWS!Q32),INDIRECT("'" &amp; Q$2 &amp; "'!J" &amp; ROWS!Q32)), "")</f>
        <v/>
      </c>
      <c r="R32" s="2">
        <f ca="1">_xlfn.IFNA(MEDIAN(INDIRECT("'" &amp; R$2 &amp; "'!B" &amp; ROWS!R32),INDIRECT("'" &amp; R$2 &amp; "'!F" &amp; ROWS!R32),INDIRECT("'" &amp; R$2 &amp; "'!J" &amp; ROWS!R32)), "")</f>
        <v>0.56000000000000005</v>
      </c>
      <c r="S32" s="2">
        <f ca="1">_xlfn.IFNA(MEDIAN(INDIRECT("'" &amp; S$2 &amp; "'!B" &amp; ROWS!S32),INDIRECT("'" &amp; S$2 &amp; "'!F" &amp; ROWS!S32),INDIRECT("'" &amp; S$2 &amp; "'!J" &amp; ROWS!S32)), "")</f>
        <v>0.86</v>
      </c>
      <c r="T32" s="2">
        <f ca="1">_xlfn.IFNA(MEDIAN(INDIRECT("'" &amp; T$2 &amp; "'!B" &amp; ROWS!T32),INDIRECT("'" &amp; T$2 &amp; "'!F" &amp; ROWS!T32),INDIRECT("'" &amp; T$2 &amp; "'!J" &amp; ROWS!T32)), "")</f>
        <v>0.33</v>
      </c>
      <c r="U32" s="2">
        <f ca="1">_xlfn.IFNA(MEDIAN(INDIRECT("'" &amp; U$2 &amp; "'!B" &amp; ROWS!U32),INDIRECT("'" &amp; U$2 &amp; "'!F" &amp; ROWS!U32),INDIRECT("'" &amp; U$2 &amp; "'!J" &amp; ROWS!U32)), "")</f>
        <v>15.89</v>
      </c>
      <c r="V32" s="2">
        <f ca="1">_xlfn.IFNA(MEDIAN(INDIRECT("'" &amp; V$2 &amp; "'!B" &amp; ROWS!V32),INDIRECT("'" &amp; V$2 &amp; "'!F" &amp; ROWS!V32),INDIRECT("'" &amp; V$2 &amp; "'!J" &amp; ROWS!V32)), "")</f>
        <v>19.440000000000001</v>
      </c>
      <c r="W32" s="2">
        <f ca="1">_xlfn.IFNA(MEDIAN(INDIRECT("'" &amp; W$2 &amp; "'!B" &amp; ROWS!W32),INDIRECT("'" &amp; W$2 &amp; "'!F" &amp; ROWS!W32),INDIRECT("'" &amp; W$2 &amp; "'!J" &amp; ROWS!W32)), "")</f>
        <v>15.25</v>
      </c>
      <c r="X32" s="2" t="str">
        <f ca="1">_xlfn.IFNA(MEDIAN(INDIRECT("'" &amp; X$2 &amp; "'!B" &amp; ROWS!X32),INDIRECT("'" &amp; X$2 &amp; "'!F" &amp; ROWS!X32),INDIRECT("'" &amp; X$2 &amp; "'!J" &amp; ROWS!X32)), "")</f>
        <v/>
      </c>
      <c r="Y32" s="2" t="str">
        <f ca="1">_xlfn.IFNA(MEDIAN(INDIRECT("'" &amp; Y$2 &amp; "'!B" &amp; ROWS!Y32),INDIRECT("'" &amp; Y$2 &amp; "'!F" &amp; ROWS!Y32),INDIRECT("'" &amp; Y$2 &amp; "'!J" &amp; ROWS!Y32)), "")</f>
        <v/>
      </c>
    </row>
    <row r="33" spans="1:25" x14ac:dyDescent="0.25">
      <c r="A33" t="str">
        <f>METRICS!A32</f>
        <v>fmtLines</v>
      </c>
      <c r="B33" s="2">
        <f ca="1">_xlfn.IFNA(MEDIAN(INDIRECT("'" &amp; B$2 &amp; "'!B" &amp; ROWS!B33),INDIRECT("'" &amp; B$2 &amp; "'!F" &amp; ROWS!B33),INDIRECT("'" &amp; B$2 &amp; "'!J" &amp; ROWS!B33)), "")</f>
        <v>0.7</v>
      </c>
      <c r="C33" s="2">
        <f ca="1">_xlfn.IFNA(MEDIAN(INDIRECT("'" &amp; C$2 &amp; "'!B" &amp; ROWS!C33),INDIRECT("'" &amp; C$2 &amp; "'!F" &amp; ROWS!C33),INDIRECT("'" &amp; C$2 &amp; "'!J" &amp; ROWS!C33)), "")</f>
        <v>1.04</v>
      </c>
      <c r="D33" s="2">
        <f ca="1">_xlfn.IFNA(MEDIAN(INDIRECT("'" &amp; D$2 &amp; "'!B" &amp; ROWS!D33),INDIRECT("'" &amp; D$2 &amp; "'!F" &amp; ROWS!D33),INDIRECT("'" &amp; D$2 &amp; "'!J" &amp; ROWS!D33)), "")</f>
        <v>0.38</v>
      </c>
      <c r="E33" s="2">
        <f ca="1">_xlfn.IFNA(MEDIAN(INDIRECT("'" &amp; E$2 &amp; "'!B" &amp; ROWS!E33),INDIRECT("'" &amp; E$2 &amp; "'!F" &amp; ROWS!E33),INDIRECT("'" &amp; E$2 &amp; "'!J" &amp; ROWS!E33)), "")</f>
        <v>7.75</v>
      </c>
      <c r="F33" s="2">
        <f ca="1">_xlfn.IFNA(MEDIAN(INDIRECT("'" &amp; F$2 &amp; "'!B" &amp; ROWS!F33),INDIRECT("'" &amp; F$2 &amp; "'!F" &amp; ROWS!F33),INDIRECT("'" &amp; F$2 &amp; "'!J" &amp; ROWS!F33)), "")</f>
        <v>11.99</v>
      </c>
      <c r="G33" s="2">
        <f ca="1">_xlfn.IFNA(MEDIAN(INDIRECT("'" &amp; G$2 &amp; "'!B" &amp; ROWS!G33),INDIRECT("'" &amp; G$2 &amp; "'!F" &amp; ROWS!G33),INDIRECT("'" &amp; G$2 &amp; "'!J" &amp; ROWS!G33)), "")</f>
        <v>6.17</v>
      </c>
      <c r="H33" s="2" t="str">
        <f ca="1">_xlfn.IFNA(MEDIAN(INDIRECT("'" &amp; H$2 &amp; "'!B" &amp; ROWS!H33),INDIRECT("'" &amp; H$2 &amp; "'!F" &amp; ROWS!H33),INDIRECT("'" &amp; H$2 &amp; "'!J" &amp; ROWS!H33)), "")</f>
        <v/>
      </c>
      <c r="I33" s="2" t="str">
        <f ca="1">_xlfn.IFNA(MEDIAN(INDIRECT("'" &amp; I$2 &amp; "'!B" &amp; ROWS!I33),INDIRECT("'" &amp; I$2 &amp; "'!F" &amp; ROWS!I33),INDIRECT("'" &amp; I$2 &amp; "'!J" &amp; ROWS!I33)), "")</f>
        <v/>
      </c>
      <c r="J33" s="2">
        <f ca="1">_xlfn.IFNA(MEDIAN(INDIRECT("'" &amp; J$2 &amp; "'!B" &amp; ROWS!J33),INDIRECT("'" &amp; J$2 &amp; "'!F" &amp; ROWS!J33),INDIRECT("'" &amp; J$2 &amp; "'!J" &amp; ROWS!J33)), "")</f>
        <v>0.46</v>
      </c>
      <c r="K33" s="2">
        <f ca="1">_xlfn.IFNA(MEDIAN(INDIRECT("'" &amp; K$2 &amp; "'!B" &amp; ROWS!K33),INDIRECT("'" &amp; K$2 &amp; "'!F" &amp; ROWS!K33),INDIRECT("'" &amp; K$2 &amp; "'!J" &amp; ROWS!K33)), "")</f>
        <v>0.85</v>
      </c>
      <c r="L33" s="2">
        <f ca="1">_xlfn.IFNA(MEDIAN(INDIRECT("'" &amp; L$2 &amp; "'!B" &amp; ROWS!L33),INDIRECT("'" &amp; L$2 &amp; "'!F" &amp; ROWS!L33),INDIRECT("'" &amp; L$2 &amp; "'!J" &amp; ROWS!L33)), "")</f>
        <v>0.31</v>
      </c>
      <c r="M33" s="2">
        <f ca="1">_xlfn.IFNA(MEDIAN(INDIRECT("'" &amp; M$2 &amp; "'!B" &amp; ROWS!M33),INDIRECT("'" &amp; M$2 &amp; "'!F" &amp; ROWS!M33),INDIRECT("'" &amp; M$2 &amp; "'!J" &amp; ROWS!M33)), "")</f>
        <v>6.93</v>
      </c>
      <c r="N33" s="2">
        <f ca="1">_xlfn.IFNA(MEDIAN(INDIRECT("'" &amp; N$2 &amp; "'!B" &amp; ROWS!N33),INDIRECT("'" &amp; N$2 &amp; "'!F" &amp; ROWS!N33),INDIRECT("'" &amp; N$2 &amp; "'!J" &amp; ROWS!N33)), "")</f>
        <v>11.36</v>
      </c>
      <c r="O33" s="2">
        <f ca="1">_xlfn.IFNA(MEDIAN(INDIRECT("'" &amp; O$2 &amp; "'!B" &amp; ROWS!O33),INDIRECT("'" &amp; O$2 &amp; "'!F" &amp; ROWS!O33),INDIRECT("'" &amp; O$2 &amp; "'!J" &amp; ROWS!O33)), "")</f>
        <v>5.86</v>
      </c>
      <c r="P33" s="2" t="str">
        <f ca="1">_xlfn.IFNA(MEDIAN(INDIRECT("'" &amp; P$2 &amp; "'!B" &amp; ROWS!P33),INDIRECT("'" &amp; P$2 &amp; "'!F" &amp; ROWS!P33),INDIRECT("'" &amp; P$2 &amp; "'!J" &amp; ROWS!P33)), "")</f>
        <v/>
      </c>
      <c r="Q33" s="2" t="str">
        <f ca="1">_xlfn.IFNA(MEDIAN(INDIRECT("'" &amp; Q$2 &amp; "'!B" &amp; ROWS!Q33),INDIRECT("'" &amp; Q$2 &amp; "'!F" &amp; ROWS!Q33),INDIRECT("'" &amp; Q$2 &amp; "'!J" &amp; ROWS!Q33)), "")</f>
        <v/>
      </c>
      <c r="R33" s="2">
        <f ca="1">_xlfn.IFNA(MEDIAN(INDIRECT("'" &amp; R$2 &amp; "'!B" &amp; ROWS!R33),INDIRECT("'" &amp; R$2 &amp; "'!F" &amp; ROWS!R33),INDIRECT("'" &amp; R$2 &amp; "'!J" &amp; ROWS!R33)), "")</f>
        <v>0.45</v>
      </c>
      <c r="S33" s="2">
        <f ca="1">_xlfn.IFNA(MEDIAN(INDIRECT("'" &amp; S$2 &amp; "'!B" &amp; ROWS!S33),INDIRECT("'" &amp; S$2 &amp; "'!F" &amp; ROWS!S33),INDIRECT("'" &amp; S$2 &amp; "'!J" &amp; ROWS!S33)), "")</f>
        <v>0.84</v>
      </c>
      <c r="T33" s="2">
        <f ca="1">_xlfn.IFNA(MEDIAN(INDIRECT("'" &amp; T$2 &amp; "'!B" &amp; ROWS!T33),INDIRECT("'" &amp; T$2 &amp; "'!F" &amp; ROWS!T33),INDIRECT("'" &amp; T$2 &amp; "'!J" &amp; ROWS!T33)), "")</f>
        <v>0.31</v>
      </c>
      <c r="U33" s="2">
        <f ca="1">_xlfn.IFNA(MEDIAN(INDIRECT("'" &amp; U$2 &amp; "'!B" &amp; ROWS!U33),INDIRECT("'" &amp; U$2 &amp; "'!F" &amp; ROWS!U33),INDIRECT("'" &amp; U$2 &amp; "'!J" &amp; ROWS!U33)), "")</f>
        <v>7.12</v>
      </c>
      <c r="V33" s="2">
        <f ca="1">_xlfn.IFNA(MEDIAN(INDIRECT("'" &amp; V$2 &amp; "'!B" &amp; ROWS!V33),INDIRECT("'" &amp; V$2 &amp; "'!F" &amp; ROWS!V33),INDIRECT("'" &amp; V$2 &amp; "'!J" &amp; ROWS!V33)), "")</f>
        <v>11.38</v>
      </c>
      <c r="W33" s="2">
        <f ca="1">_xlfn.IFNA(MEDIAN(INDIRECT("'" &amp; W$2 &amp; "'!B" &amp; ROWS!W33),INDIRECT("'" &amp; W$2 &amp; "'!F" &amp; ROWS!W33),INDIRECT("'" &amp; W$2 &amp; "'!J" &amp; ROWS!W33)), "")</f>
        <v>5.87</v>
      </c>
      <c r="X33" s="2" t="str">
        <f ca="1">_xlfn.IFNA(MEDIAN(INDIRECT("'" &amp; X$2 &amp; "'!B" &amp; ROWS!X33),INDIRECT("'" &amp; X$2 &amp; "'!F" &amp; ROWS!X33),INDIRECT("'" &amp; X$2 &amp; "'!J" &amp; ROWS!X33)), "")</f>
        <v/>
      </c>
      <c r="Y33" s="2" t="str">
        <f ca="1">_xlfn.IFNA(MEDIAN(INDIRECT("'" &amp; Y$2 &amp; "'!B" &amp; ROWS!Y33),INDIRECT("'" &amp; Y$2 &amp; "'!F" &amp; ROWS!Y33),INDIRECT("'" &amp; Y$2 &amp; "'!J" &amp; ROWS!Y33)), "")</f>
        <v/>
      </c>
    </row>
    <row r="34" spans="1:25" x14ac:dyDescent="0.25">
      <c r="A34" t="str">
        <f>METRICS!A33</f>
        <v>forall</v>
      </c>
      <c r="B34" s="2">
        <f ca="1">_xlfn.IFNA(MEDIAN(INDIRECT("'" &amp; B$2 &amp; "'!B" &amp; ROWS!B34),INDIRECT("'" &amp; B$2 &amp; "'!F" &amp; ROWS!B34),INDIRECT("'" &amp; B$2 &amp; "'!J" &amp; ROWS!B34)), "")</f>
        <v>60.88</v>
      </c>
      <c r="C34" s="2">
        <f ca="1">_xlfn.IFNA(MEDIAN(INDIRECT("'" &amp; C$2 &amp; "'!B" &amp; ROWS!C34),INDIRECT("'" &amp; C$2 &amp; "'!F" &amp; ROWS!C34),INDIRECT("'" &amp; C$2 &amp; "'!J" &amp; ROWS!C34)), "")</f>
        <v>37.880000000000003</v>
      </c>
      <c r="D34" s="2">
        <f ca="1">_xlfn.IFNA(MEDIAN(INDIRECT("'" &amp; D$2 &amp; "'!B" &amp; ROWS!D34),INDIRECT("'" &amp; D$2 &amp; "'!F" &amp; ROWS!D34),INDIRECT("'" &amp; D$2 &amp; "'!J" &amp; ROWS!D34)), "")</f>
        <v>27.72</v>
      </c>
      <c r="E34" s="2">
        <f ca="1">_xlfn.IFNA(MEDIAN(INDIRECT("'" &amp; E$2 &amp; "'!B" &amp; ROWS!E34),INDIRECT("'" &amp; E$2 &amp; "'!F" &amp; ROWS!E34),INDIRECT("'" &amp; E$2 &amp; "'!J" &amp; ROWS!E34)), "")</f>
        <v>55.92</v>
      </c>
      <c r="F34" s="2" t="str">
        <f ca="1">_xlfn.IFNA(MEDIAN(INDIRECT("'" &amp; F$2 &amp; "'!B" &amp; ROWS!F34),INDIRECT("'" &amp; F$2 &amp; "'!F" &amp; ROWS!F34),INDIRECT("'" &amp; F$2 &amp; "'!J" &amp; ROWS!F34)), "")</f>
        <v/>
      </c>
      <c r="G34" s="2">
        <f ca="1">_xlfn.IFNA(MEDIAN(INDIRECT("'" &amp; G$2 &amp; "'!B" &amp; ROWS!G34),INDIRECT("'" &amp; G$2 &amp; "'!F" &amp; ROWS!G34),INDIRECT("'" &amp; G$2 &amp; "'!J" &amp; ROWS!G34)), "")</f>
        <v>33.840000000000003</v>
      </c>
      <c r="H34" s="2" t="str">
        <f ca="1">_xlfn.IFNA(MEDIAN(INDIRECT("'" &amp; H$2 &amp; "'!B" &amp; ROWS!H34),INDIRECT("'" &amp; H$2 &amp; "'!F" &amp; ROWS!H34),INDIRECT("'" &amp; H$2 &amp; "'!J" &amp; ROWS!H34)), "")</f>
        <v/>
      </c>
      <c r="I34" s="2" t="str">
        <f ca="1">_xlfn.IFNA(MEDIAN(INDIRECT("'" &amp; I$2 &amp; "'!B" &amp; ROWS!I34),INDIRECT("'" &amp; I$2 &amp; "'!F" &amp; ROWS!I34),INDIRECT("'" &amp; I$2 &amp; "'!J" &amp; ROWS!I34)), "")</f>
        <v/>
      </c>
      <c r="J34" s="2">
        <f ca="1">_xlfn.IFNA(MEDIAN(INDIRECT("'" &amp; J$2 &amp; "'!B" &amp; ROWS!J34),INDIRECT("'" &amp; J$2 &amp; "'!F" &amp; ROWS!J34),INDIRECT("'" &amp; J$2 &amp; "'!J" &amp; ROWS!J34)), "")</f>
        <v>0.59</v>
      </c>
      <c r="K34" s="2">
        <f ca="1">_xlfn.IFNA(MEDIAN(INDIRECT("'" &amp; K$2 &amp; "'!B" &amp; ROWS!K34),INDIRECT("'" &amp; K$2 &amp; "'!F" &amp; ROWS!K34),INDIRECT("'" &amp; K$2 &amp; "'!J" &amp; ROWS!K34)), "")</f>
        <v>0.36</v>
      </c>
      <c r="L34" s="2">
        <f ca="1">_xlfn.IFNA(MEDIAN(INDIRECT("'" &amp; L$2 &amp; "'!B" &amp; ROWS!L34),INDIRECT("'" &amp; L$2 &amp; "'!F" &amp; ROWS!L34),INDIRECT("'" &amp; L$2 &amp; "'!J" &amp; ROWS!L34)), "")</f>
        <v>0.26</v>
      </c>
      <c r="M34" s="2" t="str">
        <f ca="1">_xlfn.IFNA(MEDIAN(INDIRECT("'" &amp; M$2 &amp; "'!B" &amp; ROWS!M34),INDIRECT("'" &amp; M$2 &amp; "'!F" &amp; ROWS!M34),INDIRECT("'" &amp; M$2 &amp; "'!J" &amp; ROWS!M34)), "")</f>
        <v/>
      </c>
      <c r="N34" s="2" t="str">
        <f ca="1">_xlfn.IFNA(MEDIAN(INDIRECT("'" &amp; N$2 &amp; "'!B" &amp; ROWS!N34),INDIRECT("'" &amp; N$2 &amp; "'!F" &amp; ROWS!N34),INDIRECT("'" &amp; N$2 &amp; "'!J" &amp; ROWS!N34)), "")</f>
        <v/>
      </c>
      <c r="O34" s="2" t="str">
        <f ca="1">_xlfn.IFNA(MEDIAN(INDIRECT("'" &amp; O$2 &amp; "'!B" &amp; ROWS!O34),INDIRECT("'" &amp; O$2 &amp; "'!F" &amp; ROWS!O34),INDIRECT("'" &amp; O$2 &amp; "'!J" &amp; ROWS!O34)), "")</f>
        <v/>
      </c>
      <c r="P34" s="2">
        <f ca="1">_xlfn.IFNA(MEDIAN(INDIRECT("'" &amp; P$2 &amp; "'!B" &amp; ROWS!P34),INDIRECT("'" &amp; P$2 &amp; "'!F" &amp; ROWS!P34),INDIRECT("'" &amp; P$2 &amp; "'!J" &amp; ROWS!P34)), "")</f>
        <v>3.61</v>
      </c>
      <c r="Q34" s="2">
        <f ca="1">_xlfn.IFNA(MEDIAN(INDIRECT("'" &amp; Q$2 &amp; "'!B" &amp; ROWS!Q34),INDIRECT("'" &amp; Q$2 &amp; "'!F" &amp; ROWS!Q34),INDIRECT("'" &amp; Q$2 &amp; "'!J" &amp; ROWS!Q34)), "")</f>
        <v>2.12</v>
      </c>
      <c r="R34" s="2">
        <f ca="1">_xlfn.IFNA(MEDIAN(INDIRECT("'" &amp; R$2 &amp; "'!B" &amp; ROWS!R34),INDIRECT("'" &amp; R$2 &amp; "'!F" &amp; ROWS!R34),INDIRECT("'" &amp; R$2 &amp; "'!J" &amp; ROWS!R34)), "")</f>
        <v>0.43</v>
      </c>
      <c r="S34" s="2">
        <f ca="1">_xlfn.IFNA(MEDIAN(INDIRECT("'" &amp; S$2 &amp; "'!B" &amp; ROWS!S34),INDIRECT("'" &amp; S$2 &amp; "'!F" &amp; ROWS!S34),INDIRECT("'" &amp; S$2 &amp; "'!J" &amp; ROWS!S34)), "")</f>
        <v>0.33</v>
      </c>
      <c r="T34" s="2">
        <f ca="1">_xlfn.IFNA(MEDIAN(INDIRECT("'" &amp; T$2 &amp; "'!B" &amp; ROWS!T34),INDIRECT("'" &amp; T$2 &amp; "'!F" &amp; ROWS!T34),INDIRECT("'" &amp; T$2 &amp; "'!J" &amp; ROWS!T34)), "")</f>
        <v>0.23</v>
      </c>
      <c r="U34" s="2" t="str">
        <f ca="1">_xlfn.IFNA(MEDIAN(INDIRECT("'" &amp; U$2 &amp; "'!B" &amp; ROWS!U34),INDIRECT("'" &amp; U$2 &amp; "'!F" &amp; ROWS!U34),INDIRECT("'" &amp; U$2 &amp; "'!J" &amp; ROWS!U34)), "")</f>
        <v/>
      </c>
      <c r="V34" s="2" t="str">
        <f ca="1">_xlfn.IFNA(MEDIAN(INDIRECT("'" &amp; V$2 &amp; "'!B" &amp; ROWS!V34),INDIRECT("'" &amp; V$2 &amp; "'!F" &amp; ROWS!V34),INDIRECT("'" &amp; V$2 &amp; "'!J" &amp; ROWS!V34)), "")</f>
        <v/>
      </c>
      <c r="W34" s="2" t="str">
        <f ca="1">_xlfn.IFNA(MEDIAN(INDIRECT("'" &amp; W$2 &amp; "'!B" &amp; ROWS!W34),INDIRECT("'" &amp; W$2 &amp; "'!F" &amp; ROWS!W34),INDIRECT("'" &amp; W$2 &amp; "'!J" &amp; ROWS!W34)), "")</f>
        <v/>
      </c>
      <c r="X34" s="2">
        <f ca="1">_xlfn.IFNA(MEDIAN(INDIRECT("'" &amp; X$2 &amp; "'!B" &amp; ROWS!X34),INDIRECT("'" &amp; X$2 &amp; "'!F" &amp; ROWS!X34),INDIRECT("'" &amp; X$2 &amp; "'!J" &amp; ROWS!X34)), "")</f>
        <v>3.36</v>
      </c>
      <c r="Y34" s="2">
        <f ca="1">_xlfn.IFNA(MEDIAN(INDIRECT("'" &amp; Y$2 &amp; "'!B" &amp; ROWS!Y34),INDIRECT("'" &amp; Y$2 &amp; "'!F" &amp; ROWS!Y34),INDIRECT("'" &amp; Y$2 &amp; "'!J" &amp; ROWS!Y34)), "")</f>
        <v>1.92</v>
      </c>
    </row>
    <row r="35" spans="1:25" x14ac:dyDescent="0.25">
      <c r="A35" t="str">
        <f>METRICS!A34</f>
        <v>forctrl</v>
      </c>
      <c r="B35" s="2">
        <f ca="1">_xlfn.IFNA(MEDIAN(INDIRECT("'" &amp; B$2 &amp; "'!B" &amp; ROWS!B35),INDIRECT("'" &amp; B$2 &amp; "'!F" &amp; ROWS!B35),INDIRECT("'" &amp; B$2 &amp; "'!J" &amp; ROWS!B35)), "")</f>
        <v>15.4</v>
      </c>
      <c r="C35" s="2">
        <f ca="1">_xlfn.IFNA(MEDIAN(INDIRECT("'" &amp; C$2 &amp; "'!B" &amp; ROWS!C35),INDIRECT("'" &amp; C$2 &amp; "'!F" &amp; ROWS!C35),INDIRECT("'" &amp; C$2 &amp; "'!J" &amp; ROWS!C35)), "")</f>
        <v>3.36</v>
      </c>
      <c r="D35" s="2">
        <f ca="1">_xlfn.IFNA(MEDIAN(INDIRECT("'" &amp; D$2 &amp; "'!B" &amp; ROWS!D35),INDIRECT("'" &amp; D$2 &amp; "'!F" &amp; ROWS!D35),INDIRECT("'" &amp; D$2 &amp; "'!J" &amp; ROWS!D35)), "")</f>
        <v>2.58</v>
      </c>
      <c r="E35" s="2" t="str">
        <f ca="1">_xlfn.IFNA(MEDIAN(INDIRECT("'" &amp; E$2 &amp; "'!B" &amp; ROWS!E35),INDIRECT("'" &amp; E$2 &amp; "'!F" &amp; ROWS!E35),INDIRECT("'" &amp; E$2 &amp; "'!J" &amp; ROWS!E35)), "")</f>
        <v/>
      </c>
      <c r="F35" s="2" t="str">
        <f ca="1">_xlfn.IFNA(MEDIAN(INDIRECT("'" &amp; F$2 &amp; "'!B" &amp; ROWS!F35),INDIRECT("'" &amp; F$2 &amp; "'!F" &amp; ROWS!F35),INDIRECT("'" &amp; F$2 &amp; "'!J" &amp; ROWS!F35)), "")</f>
        <v/>
      </c>
      <c r="G35" s="2" t="str">
        <f ca="1">_xlfn.IFNA(MEDIAN(INDIRECT("'" &amp; G$2 &amp; "'!B" &amp; ROWS!G35),INDIRECT("'" &amp; G$2 &amp; "'!F" &amp; ROWS!G35),INDIRECT("'" &amp; G$2 &amp; "'!J" &amp; ROWS!G35)), "")</f>
        <v/>
      </c>
      <c r="H35" s="2" t="str">
        <f ca="1">_xlfn.IFNA(MEDIAN(INDIRECT("'" &amp; H$2 &amp; "'!B" &amp; ROWS!H35),INDIRECT("'" &amp; H$2 &amp; "'!F" &amp; ROWS!H35),INDIRECT("'" &amp; H$2 &amp; "'!J" &amp; ROWS!H35)), "")</f>
        <v/>
      </c>
      <c r="I35" s="2" t="str">
        <f ca="1">_xlfn.IFNA(MEDIAN(INDIRECT("'" &amp; I$2 &amp; "'!B" &amp; ROWS!I35),INDIRECT("'" &amp; I$2 &amp; "'!F" &amp; ROWS!I35),INDIRECT("'" &amp; I$2 &amp; "'!J" &amp; ROWS!I35)), "")</f>
        <v/>
      </c>
      <c r="J35" s="2">
        <f ca="1">_xlfn.IFNA(MEDIAN(INDIRECT("'" &amp; J$2 &amp; "'!B" &amp; ROWS!J35),INDIRECT("'" &amp; J$2 &amp; "'!F" &amp; ROWS!J35),INDIRECT("'" &amp; J$2 &amp; "'!J" &amp; ROWS!J35)), "")</f>
        <v>0.34</v>
      </c>
      <c r="K35" s="2">
        <f ca="1">_xlfn.IFNA(MEDIAN(INDIRECT("'" &amp; K$2 &amp; "'!B" &amp; ROWS!K35),INDIRECT("'" &amp; K$2 &amp; "'!F" &amp; ROWS!K35),INDIRECT("'" &amp; K$2 &amp; "'!J" &amp; ROWS!K35)), "")</f>
        <v>0.25</v>
      </c>
      <c r="L35" s="2">
        <f ca="1">_xlfn.IFNA(MEDIAN(INDIRECT("'" &amp; L$2 &amp; "'!B" &amp; ROWS!L35),INDIRECT("'" &amp; L$2 &amp; "'!F" &amp; ROWS!L35),INDIRECT("'" &amp; L$2 &amp; "'!J" &amp; ROWS!L35)), "")</f>
        <v>0.15</v>
      </c>
      <c r="M35" s="2" t="str">
        <f ca="1">_xlfn.IFNA(MEDIAN(INDIRECT("'" &amp; M$2 &amp; "'!B" &amp; ROWS!M35),INDIRECT("'" &amp; M$2 &amp; "'!F" &amp; ROWS!M35),INDIRECT("'" &amp; M$2 &amp; "'!J" &amp; ROWS!M35)), "")</f>
        <v/>
      </c>
      <c r="N35" s="2" t="str">
        <f ca="1">_xlfn.IFNA(MEDIAN(INDIRECT("'" &amp; N$2 &amp; "'!B" &amp; ROWS!N35),INDIRECT("'" &amp; N$2 &amp; "'!F" &amp; ROWS!N35),INDIRECT("'" &amp; N$2 &amp; "'!J" &amp; ROWS!N35)), "")</f>
        <v/>
      </c>
      <c r="O35" s="2" t="str">
        <f ca="1">_xlfn.IFNA(MEDIAN(INDIRECT("'" &amp; O$2 &amp; "'!B" &amp; ROWS!O35),INDIRECT("'" &amp; O$2 &amp; "'!F" &amp; ROWS!O35),INDIRECT("'" &amp; O$2 &amp; "'!J" &amp; ROWS!O35)), "")</f>
        <v/>
      </c>
      <c r="P35" s="2" t="str">
        <f ca="1">_xlfn.IFNA(MEDIAN(INDIRECT("'" &amp; P$2 &amp; "'!B" &amp; ROWS!P35),INDIRECT("'" &amp; P$2 &amp; "'!F" &amp; ROWS!P35),INDIRECT("'" &amp; P$2 &amp; "'!J" &amp; ROWS!P35)), "")</f>
        <v/>
      </c>
      <c r="Q35" s="2" t="str">
        <f ca="1">_xlfn.IFNA(MEDIAN(INDIRECT("'" &amp; Q$2 &amp; "'!B" &amp; ROWS!Q35),INDIRECT("'" &amp; Q$2 &amp; "'!F" &amp; ROWS!Q35),INDIRECT("'" &amp; Q$2 &amp; "'!J" &amp; ROWS!Q35)), "")</f>
        <v/>
      </c>
      <c r="R35" s="2">
        <f ca="1">_xlfn.IFNA(MEDIAN(INDIRECT("'" &amp; R$2 &amp; "'!B" &amp; ROWS!R35),INDIRECT("'" &amp; R$2 &amp; "'!F" &amp; ROWS!R35),INDIRECT("'" &amp; R$2 &amp; "'!J" &amp; ROWS!R35)), "")</f>
        <v>0.32</v>
      </c>
      <c r="S35" s="2">
        <f ca="1">_xlfn.IFNA(MEDIAN(INDIRECT("'" &amp; S$2 &amp; "'!B" &amp; ROWS!S35),INDIRECT("'" &amp; S$2 &amp; "'!F" &amp; ROWS!S35),INDIRECT("'" &amp; S$2 &amp; "'!J" &amp; ROWS!S35)), "")</f>
        <v>0.25</v>
      </c>
      <c r="T35" s="2">
        <f ca="1">_xlfn.IFNA(MEDIAN(INDIRECT("'" &amp; T$2 &amp; "'!B" &amp; ROWS!T35),INDIRECT("'" &amp; T$2 &amp; "'!F" &amp; ROWS!T35),INDIRECT("'" &amp; T$2 &amp; "'!J" &amp; ROWS!T35)), "")</f>
        <v>0.16</v>
      </c>
      <c r="U35" s="2" t="str">
        <f ca="1">_xlfn.IFNA(MEDIAN(INDIRECT("'" &amp; U$2 &amp; "'!B" &amp; ROWS!U35),INDIRECT("'" &amp; U$2 &amp; "'!F" &amp; ROWS!U35),INDIRECT("'" &amp; U$2 &amp; "'!J" &amp; ROWS!U35)), "")</f>
        <v/>
      </c>
      <c r="V35" s="2" t="str">
        <f ca="1">_xlfn.IFNA(MEDIAN(INDIRECT("'" &amp; V$2 &amp; "'!B" &amp; ROWS!V35),INDIRECT("'" &amp; V$2 &amp; "'!F" &amp; ROWS!V35),INDIRECT("'" &amp; V$2 &amp; "'!J" &amp; ROWS!V35)), "")</f>
        <v/>
      </c>
      <c r="W35" s="2" t="str">
        <f ca="1">_xlfn.IFNA(MEDIAN(INDIRECT("'" &amp; W$2 &amp; "'!B" &amp; ROWS!W35),INDIRECT("'" &amp; W$2 &amp; "'!F" &amp; ROWS!W35),INDIRECT("'" &amp; W$2 &amp; "'!J" &amp; ROWS!W35)), "")</f>
        <v/>
      </c>
      <c r="X35" s="2" t="str">
        <f ca="1">_xlfn.IFNA(MEDIAN(INDIRECT("'" &amp; X$2 &amp; "'!B" &amp; ROWS!X35),INDIRECT("'" &amp; X$2 &amp; "'!F" &amp; ROWS!X35),INDIRECT("'" &amp; X$2 &amp; "'!J" &amp; ROWS!X35)), "")</f>
        <v/>
      </c>
      <c r="Y35" s="2" t="str">
        <f ca="1">_xlfn.IFNA(MEDIAN(INDIRECT("'" &amp; Y$2 &amp; "'!B" &amp; ROWS!Y35),INDIRECT("'" &amp; Y$2 &amp; "'!F" &amp; ROWS!Y35),INDIRECT("'" &amp; Y$2 &amp; "'!J" &amp; ROWS!Y35)), "")</f>
        <v/>
      </c>
    </row>
    <row r="36" spans="1:25" x14ac:dyDescent="0.25">
      <c r="A36" t="str">
        <f>METRICS!A35</f>
        <v>fstream_test</v>
      </c>
      <c r="B36" s="2">
        <f ca="1">_xlfn.IFNA(MEDIAN(INDIRECT("'" &amp; B$2 &amp; "'!B" &amp; ROWS!B36),INDIRECT("'" &amp; B$2 &amp; "'!F" &amp; ROWS!B36),INDIRECT("'" &amp; B$2 &amp; "'!J" &amp; ROWS!B36)), "")</f>
        <v>20.12</v>
      </c>
      <c r="C36" s="2">
        <f ca="1">_xlfn.IFNA(MEDIAN(INDIRECT("'" &amp; C$2 &amp; "'!B" &amp; ROWS!C36),INDIRECT("'" &amp; C$2 &amp; "'!F" &amp; ROWS!C36),INDIRECT("'" &amp; C$2 &amp; "'!J" &amp; ROWS!C36)), "")</f>
        <v>3.94</v>
      </c>
      <c r="D36" s="2">
        <f ca="1">_xlfn.IFNA(MEDIAN(INDIRECT("'" &amp; D$2 &amp; "'!B" &amp; ROWS!D36),INDIRECT("'" &amp; D$2 &amp; "'!F" &amp; ROWS!D36),INDIRECT("'" &amp; D$2 &amp; "'!J" &amp; ROWS!D36)), "")</f>
        <v>2.85</v>
      </c>
      <c r="E36" s="2" t="str">
        <f ca="1">_xlfn.IFNA(MEDIAN(INDIRECT("'" &amp; E$2 &amp; "'!B" &amp; ROWS!E36),INDIRECT("'" &amp; E$2 &amp; "'!F" &amp; ROWS!E36),INDIRECT("'" &amp; E$2 &amp; "'!J" &amp; ROWS!E36)), "")</f>
        <v/>
      </c>
      <c r="F36" s="2" t="str">
        <f ca="1">_xlfn.IFNA(MEDIAN(INDIRECT("'" &amp; F$2 &amp; "'!B" &amp; ROWS!F36),INDIRECT("'" &amp; F$2 &amp; "'!F" &amp; ROWS!F36),INDIRECT("'" &amp; F$2 &amp; "'!J" &amp; ROWS!F36)), "")</f>
        <v/>
      </c>
      <c r="G36" s="2" t="str">
        <f ca="1">_xlfn.IFNA(MEDIAN(INDIRECT("'" &amp; G$2 &amp; "'!B" &amp; ROWS!G36),INDIRECT("'" &amp; G$2 &amp; "'!F" &amp; ROWS!G36),INDIRECT("'" &amp; G$2 &amp; "'!J" &amp; ROWS!G36)), "")</f>
        <v/>
      </c>
      <c r="H36" s="2" t="str">
        <f ca="1">_xlfn.IFNA(MEDIAN(INDIRECT("'" &amp; H$2 &amp; "'!B" &amp; ROWS!H36),INDIRECT("'" &amp; H$2 &amp; "'!F" &amp; ROWS!H36),INDIRECT("'" &amp; H$2 &amp; "'!J" &amp; ROWS!H36)), "")</f>
        <v/>
      </c>
      <c r="I36" s="2" t="str">
        <f ca="1">_xlfn.IFNA(MEDIAN(INDIRECT("'" &amp; I$2 &amp; "'!B" &amp; ROWS!I36),INDIRECT("'" &amp; I$2 &amp; "'!F" &amp; ROWS!I36),INDIRECT("'" &amp; I$2 &amp; "'!J" &amp; ROWS!I36)), "")</f>
        <v/>
      </c>
      <c r="J36" s="2">
        <f ca="1">_xlfn.IFNA(MEDIAN(INDIRECT("'" &amp; J$2 &amp; "'!B" &amp; ROWS!J36),INDIRECT("'" &amp; J$2 &amp; "'!F" &amp; ROWS!J36),INDIRECT("'" &amp; J$2 &amp; "'!J" &amp; ROWS!J36)), "")</f>
        <v>0.82</v>
      </c>
      <c r="K36" s="2">
        <f ca="1">_xlfn.IFNA(MEDIAN(INDIRECT("'" &amp; K$2 &amp; "'!B" &amp; ROWS!K36),INDIRECT("'" &amp; K$2 &amp; "'!F" &amp; ROWS!K36),INDIRECT("'" &amp; K$2 &amp; "'!J" &amp; ROWS!K36)), "")</f>
        <v>0.31</v>
      </c>
      <c r="L36" s="2">
        <f ca="1">_xlfn.IFNA(MEDIAN(INDIRECT("'" &amp; L$2 &amp; "'!B" &amp; ROWS!L36),INDIRECT("'" &amp; L$2 &amp; "'!F" &amp; ROWS!L36),INDIRECT("'" &amp; L$2 &amp; "'!J" &amp; ROWS!L36)), "")</f>
        <v>0.22</v>
      </c>
      <c r="M36" s="2" t="str">
        <f ca="1">_xlfn.IFNA(MEDIAN(INDIRECT("'" &amp; M$2 &amp; "'!B" &amp; ROWS!M36),INDIRECT("'" &amp; M$2 &amp; "'!F" &amp; ROWS!M36),INDIRECT("'" &amp; M$2 &amp; "'!J" &amp; ROWS!M36)), "")</f>
        <v/>
      </c>
      <c r="N36" s="2" t="str">
        <f ca="1">_xlfn.IFNA(MEDIAN(INDIRECT("'" &amp; N$2 &amp; "'!B" &amp; ROWS!N36),INDIRECT("'" &amp; N$2 &amp; "'!F" &amp; ROWS!N36),INDIRECT("'" &amp; N$2 &amp; "'!J" &amp; ROWS!N36)), "")</f>
        <v/>
      </c>
      <c r="O36" s="2" t="str">
        <f ca="1">_xlfn.IFNA(MEDIAN(INDIRECT("'" &amp; O$2 &amp; "'!B" &amp; ROWS!O36),INDIRECT("'" &amp; O$2 &amp; "'!F" &amp; ROWS!O36),INDIRECT("'" &amp; O$2 &amp; "'!J" &amp; ROWS!O36)), "")</f>
        <v/>
      </c>
      <c r="P36" s="2" t="str">
        <f ca="1">_xlfn.IFNA(MEDIAN(INDIRECT("'" &amp; P$2 &amp; "'!B" &amp; ROWS!P36),INDIRECT("'" &amp; P$2 &amp; "'!F" &amp; ROWS!P36),INDIRECT("'" &amp; P$2 &amp; "'!J" &amp; ROWS!P36)), "")</f>
        <v/>
      </c>
      <c r="Q36" s="2" t="str">
        <f ca="1">_xlfn.IFNA(MEDIAN(INDIRECT("'" &amp; Q$2 &amp; "'!B" &amp; ROWS!Q36),INDIRECT("'" &amp; Q$2 &amp; "'!F" &amp; ROWS!Q36),INDIRECT("'" &amp; Q$2 &amp; "'!J" &amp; ROWS!Q36)), "")</f>
        <v/>
      </c>
      <c r="R36" s="2">
        <f ca="1">_xlfn.IFNA(MEDIAN(INDIRECT("'" &amp; R$2 &amp; "'!B" &amp; ROWS!R36),INDIRECT("'" &amp; R$2 &amp; "'!F" &amp; ROWS!R36),INDIRECT("'" &amp; R$2 &amp; "'!J" &amp; ROWS!R36)), "")</f>
        <v>0.28999999999999998</v>
      </c>
      <c r="S36" s="2">
        <f ca="1">_xlfn.IFNA(MEDIAN(INDIRECT("'" &amp; S$2 &amp; "'!B" &amp; ROWS!S36),INDIRECT("'" &amp; S$2 &amp; "'!F" &amp; ROWS!S36),INDIRECT("'" &amp; S$2 &amp; "'!J" &amp; ROWS!S36)), "")</f>
        <v>0.2</v>
      </c>
      <c r="T36" s="2">
        <f ca="1">_xlfn.IFNA(MEDIAN(INDIRECT("'" &amp; T$2 &amp; "'!B" &amp; ROWS!T36),INDIRECT("'" &amp; T$2 &amp; "'!F" &amp; ROWS!T36),INDIRECT("'" &amp; T$2 &amp; "'!J" &amp; ROWS!T36)), "")</f>
        <v>0.17</v>
      </c>
      <c r="U36" s="2" t="str">
        <f ca="1">_xlfn.IFNA(MEDIAN(INDIRECT("'" &amp; U$2 &amp; "'!B" &amp; ROWS!U36),INDIRECT("'" &amp; U$2 &amp; "'!F" &amp; ROWS!U36),INDIRECT("'" &amp; U$2 &amp; "'!J" &amp; ROWS!U36)), "")</f>
        <v/>
      </c>
      <c r="V36" s="2" t="str">
        <f ca="1">_xlfn.IFNA(MEDIAN(INDIRECT("'" &amp; V$2 &amp; "'!B" &amp; ROWS!V36),INDIRECT("'" &amp; V$2 &amp; "'!F" &amp; ROWS!V36),INDIRECT("'" &amp; V$2 &amp; "'!J" &amp; ROWS!V36)), "")</f>
        <v/>
      </c>
      <c r="W36" s="2" t="str">
        <f ca="1">_xlfn.IFNA(MEDIAN(INDIRECT("'" &amp; W$2 &amp; "'!B" &amp; ROWS!W36),INDIRECT("'" &amp; W$2 &amp; "'!F" &amp; ROWS!W36),INDIRECT("'" &amp; W$2 &amp; "'!J" &amp; ROWS!W36)), "")</f>
        <v/>
      </c>
      <c r="X36" s="2" t="str">
        <f ca="1">_xlfn.IFNA(MEDIAN(INDIRECT("'" &amp; X$2 &amp; "'!B" &amp; ROWS!X36),INDIRECT("'" &amp; X$2 &amp; "'!F" &amp; ROWS!X36),INDIRECT("'" &amp; X$2 &amp; "'!J" &amp; ROWS!X36)), "")</f>
        <v/>
      </c>
      <c r="Y36" s="2" t="str">
        <f ca="1">_xlfn.IFNA(MEDIAN(INDIRECT("'" &amp; Y$2 &amp; "'!B" &amp; ROWS!Y36),INDIRECT("'" &amp; Y$2 &amp; "'!F" &amp; ROWS!Y36),INDIRECT("'" &amp; Y$2 &amp; "'!J" &amp; ROWS!Y36)), "")</f>
        <v/>
      </c>
    </row>
    <row r="37" spans="1:25" x14ac:dyDescent="0.25">
      <c r="A37" t="str">
        <f>METRICS!A36</f>
        <v>function-operator</v>
      </c>
      <c r="B37" s="2">
        <f ca="1">_xlfn.IFNA(MEDIAN(INDIRECT("'" &amp; B$2 &amp; "'!B" &amp; ROWS!B37),INDIRECT("'" &amp; B$2 &amp; "'!F" &amp; ROWS!B37),INDIRECT("'" &amp; B$2 &amp; "'!J" &amp; ROWS!B37)), "")</f>
        <v>0.92</v>
      </c>
      <c r="C37" s="2">
        <f ca="1">_xlfn.IFNA(MEDIAN(INDIRECT("'" &amp; C$2 &amp; "'!B" &amp; ROWS!C37),INDIRECT("'" &amp; C$2 &amp; "'!F" &amp; ROWS!C37),INDIRECT("'" &amp; C$2 &amp; "'!J" &amp; ROWS!C37)), "")</f>
        <v>0.88</v>
      </c>
      <c r="D37" s="2">
        <f ca="1">_xlfn.IFNA(MEDIAN(INDIRECT("'" &amp; D$2 &amp; "'!B" &amp; ROWS!D37),INDIRECT("'" &amp; D$2 &amp; "'!F" &amp; ROWS!D37),INDIRECT("'" &amp; D$2 &amp; "'!J" &amp; ROWS!D37)), "")</f>
        <v>0.46</v>
      </c>
      <c r="E37" s="2">
        <f ca="1">_xlfn.IFNA(MEDIAN(INDIRECT("'" &amp; E$2 &amp; "'!B" &amp; ROWS!E37),INDIRECT("'" &amp; E$2 &amp; "'!F" &amp; ROWS!E37),INDIRECT("'" &amp; E$2 &amp; "'!J" &amp; ROWS!E37)), "")</f>
        <v>7.26</v>
      </c>
      <c r="F37" s="2">
        <f ca="1">_xlfn.IFNA(MEDIAN(INDIRECT("'" &amp; F$2 &amp; "'!B" &amp; ROWS!F37),INDIRECT("'" &amp; F$2 &amp; "'!F" &amp; ROWS!F37),INDIRECT("'" &amp; F$2 &amp; "'!J" &amp; ROWS!F37)), "")</f>
        <v>9.68</v>
      </c>
      <c r="G37" s="2">
        <f ca="1">_xlfn.IFNA(MEDIAN(INDIRECT("'" &amp; G$2 &amp; "'!B" &amp; ROWS!G37),INDIRECT("'" &amp; G$2 &amp; "'!F" &amp; ROWS!G37),INDIRECT("'" &amp; G$2 &amp; "'!J" &amp; ROWS!G37)), "")</f>
        <v>5.9</v>
      </c>
      <c r="H37" s="2" t="str">
        <f ca="1">_xlfn.IFNA(MEDIAN(INDIRECT("'" &amp; H$2 &amp; "'!B" &amp; ROWS!H37),INDIRECT("'" &amp; H$2 &amp; "'!F" &amp; ROWS!H37),INDIRECT("'" &amp; H$2 &amp; "'!J" &amp; ROWS!H37)), "")</f>
        <v/>
      </c>
      <c r="I37" s="2" t="str">
        <f ca="1">_xlfn.IFNA(MEDIAN(INDIRECT("'" &amp; I$2 &amp; "'!B" &amp; ROWS!I37),INDIRECT("'" &amp; I$2 &amp; "'!F" &amp; ROWS!I37),INDIRECT("'" &amp; I$2 &amp; "'!J" &amp; ROWS!I37)), "")</f>
        <v/>
      </c>
      <c r="J37" s="2">
        <f ca="1">_xlfn.IFNA(MEDIAN(INDIRECT("'" &amp; J$2 &amp; "'!B" &amp; ROWS!J37),INDIRECT("'" &amp; J$2 &amp; "'!F" &amp; ROWS!J37),INDIRECT("'" &amp; J$2 &amp; "'!J" &amp; ROWS!J37)), "")</f>
        <v>0.47</v>
      </c>
      <c r="K37" s="2">
        <f ca="1">_xlfn.IFNA(MEDIAN(INDIRECT("'" &amp; K$2 &amp; "'!B" &amp; ROWS!K37),INDIRECT("'" &amp; K$2 &amp; "'!F" &amp; ROWS!K37),INDIRECT("'" &amp; K$2 &amp; "'!J" &amp; ROWS!K37)), "")</f>
        <v>0.66</v>
      </c>
      <c r="L37" s="2">
        <f ca="1">_xlfn.IFNA(MEDIAN(INDIRECT("'" &amp; L$2 &amp; "'!B" &amp; ROWS!L37),INDIRECT("'" &amp; L$2 &amp; "'!F" &amp; ROWS!L37),INDIRECT("'" &amp; L$2 &amp; "'!J" &amp; ROWS!L37)), "")</f>
        <v>0.32</v>
      </c>
      <c r="M37" s="2">
        <f ca="1">_xlfn.IFNA(MEDIAN(INDIRECT("'" &amp; M$2 &amp; "'!B" &amp; ROWS!M37),INDIRECT("'" &amp; M$2 &amp; "'!F" &amp; ROWS!M37),INDIRECT("'" &amp; M$2 &amp; "'!J" &amp; ROWS!M37)), "")</f>
        <v>6.34</v>
      </c>
      <c r="N37" s="2">
        <f ca="1">_xlfn.IFNA(MEDIAN(INDIRECT("'" &amp; N$2 &amp; "'!B" &amp; ROWS!N37),INDIRECT("'" &amp; N$2 &amp; "'!F" &amp; ROWS!N37),INDIRECT("'" &amp; N$2 &amp; "'!J" &amp; ROWS!N37)), "")</f>
        <v>9.2799999999999994</v>
      </c>
      <c r="O37" s="2">
        <f ca="1">_xlfn.IFNA(MEDIAN(INDIRECT("'" &amp; O$2 &amp; "'!B" &amp; ROWS!O37),INDIRECT("'" &amp; O$2 &amp; "'!F" &amp; ROWS!O37),INDIRECT("'" &amp; O$2 &amp; "'!J" &amp; ROWS!O37)), "")</f>
        <v>5.68</v>
      </c>
      <c r="P37" s="2">
        <f ca="1">_xlfn.IFNA(MEDIAN(INDIRECT("'" &amp; P$2 &amp; "'!B" &amp; ROWS!P37),INDIRECT("'" &amp; P$2 &amp; "'!F" &amp; ROWS!P37),INDIRECT("'" &amp; P$2 &amp; "'!J" &amp; ROWS!P37)), "")</f>
        <v>43.45</v>
      </c>
      <c r="Q37" s="2">
        <f ca="1">_xlfn.IFNA(MEDIAN(INDIRECT("'" &amp; Q$2 &amp; "'!B" &amp; ROWS!Q37),INDIRECT("'" &amp; Q$2 &amp; "'!F" &amp; ROWS!Q37),INDIRECT("'" &amp; Q$2 &amp; "'!J" &amp; ROWS!Q37)), "")</f>
        <v>24.98</v>
      </c>
      <c r="R37" s="2">
        <f ca="1">_xlfn.IFNA(MEDIAN(INDIRECT("'" &amp; R$2 &amp; "'!B" &amp; ROWS!R37),INDIRECT("'" &amp; R$2 &amp; "'!F" &amp; ROWS!R37),INDIRECT("'" &amp; R$2 &amp; "'!J" &amp; ROWS!R37)), "")</f>
        <v>0.49</v>
      </c>
      <c r="S37" s="2">
        <f ca="1">_xlfn.IFNA(MEDIAN(INDIRECT("'" &amp; S$2 &amp; "'!B" &amp; ROWS!S37),INDIRECT("'" &amp; S$2 &amp; "'!F" &amp; ROWS!S37),INDIRECT("'" &amp; S$2 &amp; "'!J" &amp; ROWS!S37)), "")</f>
        <v>0.65</v>
      </c>
      <c r="T37" s="2">
        <f ca="1">_xlfn.IFNA(MEDIAN(INDIRECT("'" &amp; T$2 &amp; "'!B" &amp; ROWS!T37),INDIRECT("'" &amp; T$2 &amp; "'!F" &amp; ROWS!T37),INDIRECT("'" &amp; T$2 &amp; "'!J" &amp; ROWS!T37)), "")</f>
        <v>0.32</v>
      </c>
      <c r="U37" s="2">
        <f ca="1">_xlfn.IFNA(MEDIAN(INDIRECT("'" &amp; U$2 &amp; "'!B" &amp; ROWS!U37),INDIRECT("'" &amp; U$2 &amp; "'!F" &amp; ROWS!U37),INDIRECT("'" &amp; U$2 &amp; "'!J" &amp; ROWS!U37)), "")</f>
        <v>6.38</v>
      </c>
      <c r="V37" s="2">
        <f ca="1">_xlfn.IFNA(MEDIAN(INDIRECT("'" &amp; V$2 &amp; "'!B" &amp; ROWS!V37),INDIRECT("'" &amp; V$2 &amp; "'!F" &amp; ROWS!V37),INDIRECT("'" &amp; V$2 &amp; "'!J" &amp; ROWS!V37)), "")</f>
        <v>9.18</v>
      </c>
      <c r="W37" s="2">
        <f ca="1">_xlfn.IFNA(MEDIAN(INDIRECT("'" &amp; W$2 &amp; "'!B" &amp; ROWS!W37),INDIRECT("'" &amp; W$2 &amp; "'!F" &amp; ROWS!W37),INDIRECT("'" &amp; W$2 &amp; "'!J" &amp; ROWS!W37)), "")</f>
        <v>5.68</v>
      </c>
      <c r="X37" s="2">
        <f ca="1">_xlfn.IFNA(MEDIAN(INDIRECT("'" &amp; X$2 &amp; "'!B" &amp; ROWS!X37),INDIRECT("'" &amp; X$2 &amp; "'!F" &amp; ROWS!X37),INDIRECT("'" &amp; X$2 &amp; "'!J" &amp; ROWS!X37)), "")</f>
        <v>44.13</v>
      </c>
      <c r="Y37" s="2">
        <f ca="1">_xlfn.IFNA(MEDIAN(INDIRECT("'" &amp; Y$2 &amp; "'!B" &amp; ROWS!Y37),INDIRECT("'" &amp; Y$2 &amp; "'!F" &amp; ROWS!Y37),INDIRECT("'" &amp; Y$2 &amp; "'!J" &amp; ROWS!Y37)), "")</f>
        <v>24.39</v>
      </c>
    </row>
    <row r="38" spans="1:25" x14ac:dyDescent="0.25">
      <c r="A38" t="str">
        <f>METRICS!A37</f>
        <v>functions</v>
      </c>
      <c r="B38" s="2">
        <f ca="1">_xlfn.IFNA(MEDIAN(INDIRECT("'" &amp; B$2 &amp; "'!B" &amp; ROWS!B38),INDIRECT("'" &amp; B$2 &amp; "'!F" &amp; ROWS!B38),INDIRECT("'" &amp; B$2 &amp; "'!J" &amp; ROWS!B38)), "")</f>
        <v>0.06</v>
      </c>
      <c r="C38" s="2">
        <f ca="1">_xlfn.IFNA(MEDIAN(INDIRECT("'" &amp; C$2 &amp; "'!B" &amp; ROWS!C38),INDIRECT("'" &amp; C$2 &amp; "'!F" &amp; ROWS!C38),INDIRECT("'" &amp; C$2 &amp; "'!J" &amp; ROWS!C38)), "")</f>
        <v>0.06</v>
      </c>
      <c r="D38" s="2">
        <f ca="1">_xlfn.IFNA(MEDIAN(INDIRECT("'" &amp; D$2 &amp; "'!B" &amp; ROWS!D38),INDIRECT("'" &amp; D$2 &amp; "'!F" &amp; ROWS!D38),INDIRECT("'" &amp; D$2 &amp; "'!J" &amp; ROWS!D38)), "")</f>
        <v>0.03</v>
      </c>
      <c r="E38" s="2">
        <f ca="1">_xlfn.IFNA(MEDIAN(INDIRECT("'" &amp; E$2 &amp; "'!B" &amp; ROWS!E38),INDIRECT("'" &amp; E$2 &amp; "'!F" &amp; ROWS!E38),INDIRECT("'" &amp; E$2 &amp; "'!J" &amp; ROWS!E38)), "")</f>
        <v>0.38</v>
      </c>
      <c r="F38" s="2">
        <f ca="1">_xlfn.IFNA(MEDIAN(INDIRECT("'" &amp; F$2 &amp; "'!B" &amp; ROWS!F38),INDIRECT("'" &amp; F$2 &amp; "'!F" &amp; ROWS!F38),INDIRECT("'" &amp; F$2 &amp; "'!J" &amp; ROWS!F38)), "")</f>
        <v>0.53</v>
      </c>
      <c r="G38" s="2">
        <f ca="1">_xlfn.IFNA(MEDIAN(INDIRECT("'" &amp; G$2 &amp; "'!B" &amp; ROWS!G38),INDIRECT("'" &amp; G$2 &amp; "'!F" &amp; ROWS!G38),INDIRECT("'" &amp; G$2 &amp; "'!J" &amp; ROWS!G38)), "")</f>
        <v>0.25</v>
      </c>
      <c r="H38" s="2">
        <f ca="1">_xlfn.IFNA(MEDIAN(INDIRECT("'" &amp; H$2 &amp; "'!B" &amp; ROWS!H38),INDIRECT("'" &amp; H$2 &amp; "'!F" &amp; ROWS!H38),INDIRECT("'" &amp; H$2 &amp; "'!J" &amp; ROWS!H38)), "")</f>
        <v>1.43</v>
      </c>
      <c r="I38" s="2">
        <f ca="1">_xlfn.IFNA(MEDIAN(INDIRECT("'" &amp; I$2 &amp; "'!B" &amp; ROWS!I38),INDIRECT("'" &amp; I$2 &amp; "'!F" &amp; ROWS!I38),INDIRECT("'" &amp; I$2 &amp; "'!J" &amp; ROWS!I38)), "")</f>
        <v>1.43</v>
      </c>
      <c r="J38" s="2">
        <f ca="1">_xlfn.IFNA(MEDIAN(INDIRECT("'" &amp; J$2 &amp; "'!B" &amp; ROWS!J38),INDIRECT("'" &amp; J$2 &amp; "'!F" &amp; ROWS!J38),INDIRECT("'" &amp; J$2 &amp; "'!J" &amp; ROWS!J38)), "")</f>
        <v>0.02</v>
      </c>
      <c r="K38" s="2">
        <f ca="1">_xlfn.IFNA(MEDIAN(INDIRECT("'" &amp; K$2 &amp; "'!B" &amp; ROWS!K38),INDIRECT("'" &amp; K$2 &amp; "'!F" &amp; ROWS!K38),INDIRECT("'" &amp; K$2 &amp; "'!J" &amp; ROWS!K38)), "")</f>
        <v>0.04</v>
      </c>
      <c r="L38" s="2">
        <f ca="1">_xlfn.IFNA(MEDIAN(INDIRECT("'" &amp; L$2 &amp; "'!B" &amp; ROWS!L38),INDIRECT("'" &amp; L$2 &amp; "'!F" &amp; ROWS!L38),INDIRECT("'" &amp; L$2 &amp; "'!J" &amp; ROWS!L38)), "")</f>
        <v>0.01</v>
      </c>
      <c r="M38" s="2">
        <f ca="1">_xlfn.IFNA(MEDIAN(INDIRECT("'" &amp; M$2 &amp; "'!B" &amp; ROWS!M38),INDIRECT("'" &amp; M$2 &amp; "'!F" &amp; ROWS!M38),INDIRECT("'" &amp; M$2 &amp; "'!J" &amp; ROWS!M38)), "")</f>
        <v>0.26</v>
      </c>
      <c r="N38" s="2">
        <f ca="1">_xlfn.IFNA(MEDIAN(INDIRECT("'" &amp; N$2 &amp; "'!B" &amp; ROWS!N38),INDIRECT("'" &amp; N$2 &amp; "'!F" &amp; ROWS!N38),INDIRECT("'" &amp; N$2 &amp; "'!J" &amp; ROWS!N38)), "")</f>
        <v>0.44</v>
      </c>
      <c r="O38" s="2">
        <f ca="1">_xlfn.IFNA(MEDIAN(INDIRECT("'" &amp; O$2 &amp; "'!B" &amp; ROWS!O38),INDIRECT("'" &amp; O$2 &amp; "'!F" &amp; ROWS!O38),INDIRECT("'" &amp; O$2 &amp; "'!J" &amp; ROWS!O38)), "")</f>
        <v>0.2</v>
      </c>
      <c r="P38" s="2">
        <f ca="1">_xlfn.IFNA(MEDIAN(INDIRECT("'" &amp; P$2 &amp; "'!B" &amp; ROWS!P38),INDIRECT("'" &amp; P$2 &amp; "'!F" &amp; ROWS!P38),INDIRECT("'" &amp; P$2 &amp; "'!J" &amp; ROWS!P38)), "")</f>
        <v>7.0000000000000007E-2</v>
      </c>
      <c r="Q38" s="2">
        <f ca="1">_xlfn.IFNA(MEDIAN(INDIRECT("'" &amp; Q$2 &amp; "'!B" &amp; ROWS!Q38),INDIRECT("'" &amp; Q$2 &amp; "'!F" &amp; ROWS!Q38),INDIRECT("'" &amp; Q$2 &amp; "'!J" &amp; ROWS!Q38)), "")</f>
        <v>0.09</v>
      </c>
      <c r="R38" s="2">
        <f ca="1">_xlfn.IFNA(MEDIAN(INDIRECT("'" &amp; R$2 &amp; "'!B" &amp; ROWS!R38),INDIRECT("'" &amp; R$2 &amp; "'!F" &amp; ROWS!R38),INDIRECT("'" &amp; R$2 &amp; "'!J" &amp; ROWS!R38)), "")</f>
        <v>0.02</v>
      </c>
      <c r="S38" s="2">
        <f ca="1">_xlfn.IFNA(MEDIAN(INDIRECT("'" &amp; S$2 &amp; "'!B" &amp; ROWS!S38),INDIRECT("'" &amp; S$2 &amp; "'!F" &amp; ROWS!S38),INDIRECT("'" &amp; S$2 &amp; "'!J" &amp; ROWS!S38)), "")</f>
        <v>0.04</v>
      </c>
      <c r="T38" s="2">
        <f ca="1">_xlfn.IFNA(MEDIAN(INDIRECT("'" &amp; T$2 &amp; "'!B" &amp; ROWS!T38),INDIRECT("'" &amp; T$2 &amp; "'!F" &amp; ROWS!T38),INDIRECT("'" &amp; T$2 &amp; "'!J" &amp; ROWS!T38)), "")</f>
        <v>0.01</v>
      </c>
      <c r="U38" s="2">
        <f ca="1">_xlfn.IFNA(MEDIAN(INDIRECT("'" &amp; U$2 &amp; "'!B" &amp; ROWS!U38),INDIRECT("'" &amp; U$2 &amp; "'!F" &amp; ROWS!U38),INDIRECT("'" &amp; U$2 &amp; "'!J" &amp; ROWS!U38)), "")</f>
        <v>0.27</v>
      </c>
      <c r="V38" s="2">
        <f ca="1">_xlfn.IFNA(MEDIAN(INDIRECT("'" &amp; V$2 &amp; "'!B" &amp; ROWS!V38),INDIRECT("'" &amp; V$2 &amp; "'!F" &amp; ROWS!V38),INDIRECT("'" &amp; V$2 &amp; "'!J" &amp; ROWS!V38)), "")</f>
        <v>0.43</v>
      </c>
      <c r="W38" s="2">
        <f ca="1">_xlfn.IFNA(MEDIAN(INDIRECT("'" &amp; W$2 &amp; "'!B" &amp; ROWS!W38),INDIRECT("'" &amp; W$2 &amp; "'!F" &amp; ROWS!W38),INDIRECT("'" &amp; W$2 &amp; "'!J" &amp; ROWS!W38)), "")</f>
        <v>0.22</v>
      </c>
      <c r="X38" s="2">
        <f ca="1">_xlfn.IFNA(MEDIAN(INDIRECT("'" &amp; X$2 &amp; "'!B" &amp; ROWS!X38),INDIRECT("'" &amp; X$2 &amp; "'!F" &amp; ROWS!X38),INDIRECT("'" &amp; X$2 &amp; "'!J" &amp; ROWS!X38)), "")</f>
        <v>0.06</v>
      </c>
      <c r="Y38" s="2">
        <f ca="1">_xlfn.IFNA(MEDIAN(INDIRECT("'" &amp; Y$2 &amp; "'!B" &amp; ROWS!Y38),INDIRECT("'" &amp; Y$2 &amp; "'!F" &amp; ROWS!Y38),INDIRECT("'" &amp; Y$2 &amp; "'!J" &amp; ROWS!Y38)), "")</f>
        <v>0.09</v>
      </c>
    </row>
    <row r="39" spans="1:25" x14ac:dyDescent="0.25">
      <c r="A39" t="str">
        <f>METRICS!A38</f>
        <v>gccExtensions</v>
      </c>
      <c r="B39" s="2">
        <f ca="1">_xlfn.IFNA(MEDIAN(INDIRECT("'" &amp; B$2 &amp; "'!B" &amp; ROWS!B39),INDIRECT("'" &amp; B$2 &amp; "'!F" &amp; ROWS!B39),INDIRECT("'" &amp; B$2 &amp; "'!J" &amp; ROWS!B39)), "")</f>
        <v>7.0000000000000007E-2</v>
      </c>
      <c r="C39" s="2">
        <f ca="1">_xlfn.IFNA(MEDIAN(INDIRECT("'" &amp; C$2 &amp; "'!B" &amp; ROWS!C39),INDIRECT("'" &amp; C$2 &amp; "'!F" &amp; ROWS!C39),INDIRECT("'" &amp; C$2 &amp; "'!J" &amp; ROWS!C39)), "")</f>
        <v>7.0000000000000007E-2</v>
      </c>
      <c r="D39" s="2">
        <f ca="1">_xlfn.IFNA(MEDIAN(INDIRECT("'" &amp; D$2 &amp; "'!B" &amp; ROWS!D39),INDIRECT("'" &amp; D$2 &amp; "'!F" &amp; ROWS!D39),INDIRECT("'" &amp; D$2 &amp; "'!J" &amp; ROWS!D39)), "")</f>
        <v>0.03</v>
      </c>
      <c r="E39" s="2">
        <f ca="1">_xlfn.IFNA(MEDIAN(INDIRECT("'" &amp; E$2 &amp; "'!B" &amp; ROWS!E39),INDIRECT("'" &amp; E$2 &amp; "'!F" &amp; ROWS!E39),INDIRECT("'" &amp; E$2 &amp; "'!J" &amp; ROWS!E39)), "")</f>
        <v>0.47</v>
      </c>
      <c r="F39" s="2">
        <f ca="1">_xlfn.IFNA(MEDIAN(INDIRECT("'" &amp; F$2 &amp; "'!B" &amp; ROWS!F39),INDIRECT("'" &amp; F$2 &amp; "'!F" &amp; ROWS!F39),INDIRECT("'" &amp; F$2 &amp; "'!J" &amp; ROWS!F39)), "")</f>
        <v>0.6</v>
      </c>
      <c r="G39" s="2">
        <f ca="1">_xlfn.IFNA(MEDIAN(INDIRECT("'" &amp; G$2 &amp; "'!B" &amp; ROWS!G39),INDIRECT("'" &amp; G$2 &amp; "'!F" &amp; ROWS!G39),INDIRECT("'" &amp; G$2 &amp; "'!J" &amp; ROWS!G39)), "")</f>
        <v>0.34</v>
      </c>
      <c r="H39" s="2">
        <f ca="1">_xlfn.IFNA(MEDIAN(INDIRECT("'" &amp; H$2 &amp; "'!B" &amp; ROWS!H39),INDIRECT("'" &amp; H$2 &amp; "'!F" &amp; ROWS!H39),INDIRECT("'" &amp; H$2 &amp; "'!J" &amp; ROWS!H39)), "")</f>
        <v>1.52</v>
      </c>
      <c r="I39" s="2">
        <f ca="1">_xlfn.IFNA(MEDIAN(INDIRECT("'" &amp; I$2 &amp; "'!B" &amp; ROWS!I39),INDIRECT("'" &amp; I$2 &amp; "'!F" &amp; ROWS!I39),INDIRECT("'" &amp; I$2 &amp; "'!J" &amp; ROWS!I39)), "")</f>
        <v>1.47</v>
      </c>
      <c r="J39" s="2">
        <f ca="1">_xlfn.IFNA(MEDIAN(INDIRECT("'" &amp; J$2 &amp; "'!B" &amp; ROWS!J39),INDIRECT("'" &amp; J$2 &amp; "'!F" &amp; ROWS!J39),INDIRECT("'" &amp; J$2 &amp; "'!J" &amp; ROWS!J39)), "")</f>
        <v>0.02</v>
      </c>
      <c r="K39" s="2">
        <f ca="1">_xlfn.IFNA(MEDIAN(INDIRECT("'" &amp; K$2 &amp; "'!B" &amp; ROWS!K39),INDIRECT("'" &amp; K$2 &amp; "'!F" &amp; ROWS!K39),INDIRECT("'" &amp; K$2 &amp; "'!J" &amp; ROWS!K39)), "")</f>
        <v>0.04</v>
      </c>
      <c r="L39" s="2">
        <f ca="1">_xlfn.IFNA(MEDIAN(INDIRECT("'" &amp; L$2 &amp; "'!B" &amp; ROWS!L39),INDIRECT("'" &amp; L$2 &amp; "'!F" &amp; ROWS!L39),INDIRECT("'" &amp; L$2 &amp; "'!J" &amp; ROWS!L39)), "")</f>
        <v>0.01</v>
      </c>
      <c r="M39" s="2">
        <f ca="1">_xlfn.IFNA(MEDIAN(INDIRECT("'" &amp; M$2 &amp; "'!B" &amp; ROWS!M39),INDIRECT("'" &amp; M$2 &amp; "'!F" &amp; ROWS!M39),INDIRECT("'" &amp; M$2 &amp; "'!J" &amp; ROWS!M39)), "")</f>
        <v>0.36</v>
      </c>
      <c r="N39" s="2">
        <f ca="1">_xlfn.IFNA(MEDIAN(INDIRECT("'" &amp; N$2 &amp; "'!B" &amp; ROWS!N39),INDIRECT("'" &amp; N$2 &amp; "'!F" &amp; ROWS!N39),INDIRECT("'" &amp; N$2 &amp; "'!J" &amp; ROWS!N39)), "")</f>
        <v>0.53</v>
      </c>
      <c r="O39" s="2">
        <f ca="1">_xlfn.IFNA(MEDIAN(INDIRECT("'" &amp; O$2 &amp; "'!B" &amp; ROWS!O39),INDIRECT("'" &amp; O$2 &amp; "'!F" &amp; ROWS!O39),INDIRECT("'" &amp; O$2 &amp; "'!J" &amp; ROWS!O39)), "")</f>
        <v>0.3</v>
      </c>
      <c r="P39" s="2">
        <f ca="1">_xlfn.IFNA(MEDIAN(INDIRECT("'" &amp; P$2 &amp; "'!B" &amp; ROWS!P39),INDIRECT("'" &amp; P$2 &amp; "'!F" &amp; ROWS!P39),INDIRECT("'" &amp; P$2 &amp; "'!J" &amp; ROWS!P39)), "")</f>
        <v>0.08</v>
      </c>
      <c r="Q39" s="2">
        <f ca="1">_xlfn.IFNA(MEDIAN(INDIRECT("'" &amp; Q$2 &amp; "'!B" &amp; ROWS!Q39),INDIRECT("'" &amp; Q$2 &amp; "'!F" &amp; ROWS!Q39),INDIRECT("'" &amp; Q$2 &amp; "'!J" &amp; ROWS!Q39)), "")</f>
        <v>0.1</v>
      </c>
      <c r="R39" s="2">
        <f ca="1">_xlfn.IFNA(MEDIAN(INDIRECT("'" &amp; R$2 &amp; "'!B" &amp; ROWS!R39),INDIRECT("'" &amp; R$2 &amp; "'!F" &amp; ROWS!R39),INDIRECT("'" &amp; R$2 &amp; "'!J" &amp; ROWS!R39)), "")</f>
        <v>0.02</v>
      </c>
      <c r="S39" s="2">
        <f ca="1">_xlfn.IFNA(MEDIAN(INDIRECT("'" &amp; S$2 &amp; "'!B" &amp; ROWS!S39),INDIRECT("'" &amp; S$2 &amp; "'!F" &amp; ROWS!S39),INDIRECT("'" &amp; S$2 &amp; "'!J" &amp; ROWS!S39)), "")</f>
        <v>0.04</v>
      </c>
      <c r="T39" s="2">
        <f ca="1">_xlfn.IFNA(MEDIAN(INDIRECT("'" &amp; T$2 &amp; "'!B" &amp; ROWS!T39),INDIRECT("'" &amp; T$2 &amp; "'!F" &amp; ROWS!T39),INDIRECT("'" &amp; T$2 &amp; "'!J" &amp; ROWS!T39)), "")</f>
        <v>0.02</v>
      </c>
      <c r="U39" s="2">
        <f ca="1">_xlfn.IFNA(MEDIAN(INDIRECT("'" &amp; U$2 &amp; "'!B" &amp; ROWS!U39),INDIRECT("'" &amp; U$2 &amp; "'!F" &amp; ROWS!U39),INDIRECT("'" &amp; U$2 &amp; "'!J" &amp; ROWS!U39)), "")</f>
        <v>0.38</v>
      </c>
      <c r="V39" s="2">
        <f ca="1">_xlfn.IFNA(MEDIAN(INDIRECT("'" &amp; V$2 &amp; "'!B" &amp; ROWS!V39),INDIRECT("'" &amp; V$2 &amp; "'!F" &amp; ROWS!V39),INDIRECT("'" &amp; V$2 &amp; "'!J" &amp; ROWS!V39)), "")</f>
        <v>0.52</v>
      </c>
      <c r="W39" s="2">
        <f ca="1">_xlfn.IFNA(MEDIAN(INDIRECT("'" &amp; W$2 &amp; "'!B" &amp; ROWS!W39),INDIRECT("'" &amp; W$2 &amp; "'!F" &amp; ROWS!W39),INDIRECT("'" &amp; W$2 &amp; "'!J" &amp; ROWS!W39)), "")</f>
        <v>0.31</v>
      </c>
      <c r="X39" s="2">
        <f ca="1">_xlfn.IFNA(MEDIAN(INDIRECT("'" &amp; X$2 &amp; "'!B" &amp; ROWS!X39),INDIRECT("'" &amp; X$2 &amp; "'!F" &amp; ROWS!X39),INDIRECT("'" &amp; X$2 &amp; "'!J" &amp; ROWS!X39)), "")</f>
        <v>0.08</v>
      </c>
      <c r="Y39" s="2">
        <f ca="1">_xlfn.IFNA(MEDIAN(INDIRECT("'" &amp; Y$2 &amp; "'!B" &amp; ROWS!Y39),INDIRECT("'" &amp; Y$2 &amp; "'!F" &amp; ROWS!Y39),INDIRECT("'" &amp; Y$2 &amp; "'!J" &amp; ROWS!Y39)), "")</f>
        <v>0.1</v>
      </c>
    </row>
    <row r="40" spans="1:25" x14ac:dyDescent="0.25">
      <c r="A40" t="str">
        <f>METRICS!A39</f>
        <v>genericUnion</v>
      </c>
      <c r="B40" s="2">
        <f ca="1">_xlfn.IFNA(MEDIAN(INDIRECT("'" &amp; B$2 &amp; "'!B" &amp; ROWS!B40),INDIRECT("'" &amp; B$2 &amp; "'!F" &amp; ROWS!B40),INDIRECT("'" &amp; B$2 &amp; "'!J" &amp; ROWS!B40)), "")</f>
        <v>0.08</v>
      </c>
      <c r="C40" s="2">
        <f ca="1">_xlfn.IFNA(MEDIAN(INDIRECT("'" &amp; C$2 &amp; "'!B" &amp; ROWS!C40),INDIRECT("'" &amp; C$2 &amp; "'!F" &amp; ROWS!C40),INDIRECT("'" &amp; C$2 &amp; "'!J" &amp; ROWS!C40)), "")</f>
        <v>7.0000000000000007E-2</v>
      </c>
      <c r="D40" s="2">
        <f ca="1">_xlfn.IFNA(MEDIAN(INDIRECT("'" &amp; D$2 &amp; "'!B" &amp; ROWS!D40),INDIRECT("'" &amp; D$2 &amp; "'!F" &amp; ROWS!D40),INDIRECT("'" &amp; D$2 &amp; "'!J" &amp; ROWS!D40)), "")</f>
        <v>0.04</v>
      </c>
      <c r="E40" s="2">
        <f ca="1">_xlfn.IFNA(MEDIAN(INDIRECT("'" &amp; E$2 &amp; "'!B" &amp; ROWS!E40),INDIRECT("'" &amp; E$2 &amp; "'!F" &amp; ROWS!E40),INDIRECT("'" &amp; E$2 &amp; "'!J" &amp; ROWS!E40)), "")</f>
        <v>0.56999999999999995</v>
      </c>
      <c r="F40" s="2">
        <f ca="1">_xlfn.IFNA(MEDIAN(INDIRECT("'" &amp; F$2 &amp; "'!B" &amp; ROWS!F40),INDIRECT("'" &amp; F$2 &amp; "'!F" &amp; ROWS!F40),INDIRECT("'" &amp; F$2 &amp; "'!J" &amp; ROWS!F40)), "")</f>
        <v>0.71</v>
      </c>
      <c r="G40" s="2">
        <f ca="1">_xlfn.IFNA(MEDIAN(INDIRECT("'" &amp; G$2 &amp; "'!B" &amp; ROWS!G40),INDIRECT("'" &amp; G$2 &amp; "'!F" &amp; ROWS!G40),INDIRECT("'" &amp; G$2 &amp; "'!J" &amp; ROWS!G40)), "")</f>
        <v>0.43</v>
      </c>
      <c r="H40" s="2">
        <f ca="1">_xlfn.IFNA(MEDIAN(INDIRECT("'" &amp; H$2 &amp; "'!B" &amp; ROWS!H40),INDIRECT("'" &amp; H$2 &amp; "'!F" &amp; ROWS!H40),INDIRECT("'" &amp; H$2 &amp; "'!J" &amp; ROWS!H40)), "")</f>
        <v>1.86</v>
      </c>
      <c r="I40" s="2">
        <f ca="1">_xlfn.IFNA(MEDIAN(INDIRECT("'" &amp; I$2 &amp; "'!B" &amp; ROWS!I40),INDIRECT("'" &amp; I$2 &amp; "'!F" &amp; ROWS!I40),INDIRECT("'" &amp; I$2 &amp; "'!J" &amp; ROWS!I40)), "")</f>
        <v>1.74</v>
      </c>
      <c r="J40" s="2">
        <f ca="1">_xlfn.IFNA(MEDIAN(INDIRECT("'" &amp; J$2 &amp; "'!B" &amp; ROWS!J40),INDIRECT("'" &amp; J$2 &amp; "'!F" &amp; ROWS!J40),INDIRECT("'" &amp; J$2 &amp; "'!J" &amp; ROWS!J40)), "")</f>
        <v>0.02</v>
      </c>
      <c r="K40" s="2">
        <f ca="1">_xlfn.IFNA(MEDIAN(INDIRECT("'" &amp; K$2 &amp; "'!B" &amp; ROWS!K40),INDIRECT("'" &amp; K$2 &amp; "'!F" &amp; ROWS!K40),INDIRECT("'" &amp; K$2 &amp; "'!J" &amp; ROWS!K40)), "")</f>
        <v>0.04</v>
      </c>
      <c r="L40" s="2">
        <f ca="1">_xlfn.IFNA(MEDIAN(INDIRECT("'" &amp; L$2 &amp; "'!B" &amp; ROWS!L40),INDIRECT("'" &amp; L$2 &amp; "'!F" &amp; ROWS!L40),INDIRECT("'" &amp; L$2 &amp; "'!J" &amp; ROWS!L40)), "")</f>
        <v>0.02</v>
      </c>
      <c r="M40" s="2">
        <f ca="1">_xlfn.IFNA(MEDIAN(INDIRECT("'" &amp; M$2 &amp; "'!B" &amp; ROWS!M40),INDIRECT("'" &amp; M$2 &amp; "'!F" &amp; ROWS!M40),INDIRECT("'" &amp; M$2 &amp; "'!J" &amp; ROWS!M40)), "")</f>
        <v>0.4</v>
      </c>
      <c r="N40" s="2">
        <f ca="1">_xlfn.IFNA(MEDIAN(INDIRECT("'" &amp; N$2 &amp; "'!B" &amp; ROWS!N40),INDIRECT("'" &amp; N$2 &amp; "'!F" &amp; ROWS!N40),INDIRECT("'" &amp; N$2 &amp; "'!J" &amp; ROWS!N40)), "")</f>
        <v>0.6</v>
      </c>
      <c r="O40" s="2">
        <f ca="1">_xlfn.IFNA(MEDIAN(INDIRECT("'" &amp; O$2 &amp; "'!B" &amp; ROWS!O40),INDIRECT("'" &amp; O$2 &amp; "'!F" &amp; ROWS!O40),INDIRECT("'" &amp; O$2 &amp; "'!J" &amp; ROWS!O40)), "")</f>
        <v>0.34</v>
      </c>
      <c r="P40" s="2">
        <f ca="1">_xlfn.IFNA(MEDIAN(INDIRECT("'" &amp; P$2 &amp; "'!B" &amp; ROWS!P40),INDIRECT("'" &amp; P$2 &amp; "'!F" &amp; ROWS!P40),INDIRECT("'" &amp; P$2 &amp; "'!J" &amp; ROWS!P40)), "")</f>
        <v>7.0000000000000007E-2</v>
      </c>
      <c r="Q40" s="2">
        <f ca="1">_xlfn.IFNA(MEDIAN(INDIRECT("'" &amp; Q$2 &amp; "'!B" &amp; ROWS!Q40),INDIRECT("'" &amp; Q$2 &amp; "'!F" &amp; ROWS!Q40),INDIRECT("'" &amp; Q$2 &amp; "'!J" &amp; ROWS!Q40)), "")</f>
        <v>0.09</v>
      </c>
      <c r="R40" s="2">
        <f ca="1">_xlfn.IFNA(MEDIAN(INDIRECT("'" &amp; R$2 &amp; "'!B" &amp; ROWS!R40),INDIRECT("'" &amp; R$2 &amp; "'!F" &amp; ROWS!R40),INDIRECT("'" &amp; R$2 &amp; "'!J" &amp; ROWS!R40)), "")</f>
        <v>0.02</v>
      </c>
      <c r="S40" s="2">
        <f ca="1">_xlfn.IFNA(MEDIAN(INDIRECT("'" &amp; S$2 &amp; "'!B" &amp; ROWS!S40),INDIRECT("'" &amp; S$2 &amp; "'!F" &amp; ROWS!S40),INDIRECT("'" &amp; S$2 &amp; "'!J" &amp; ROWS!S40)), "")</f>
        <v>0.04</v>
      </c>
      <c r="T40" s="2">
        <f ca="1">_xlfn.IFNA(MEDIAN(INDIRECT("'" &amp; T$2 &amp; "'!B" &amp; ROWS!T40),INDIRECT("'" &amp; T$2 &amp; "'!F" &amp; ROWS!T40),INDIRECT("'" &amp; T$2 &amp; "'!J" &amp; ROWS!T40)), "")</f>
        <v>0.02</v>
      </c>
      <c r="U40" s="2">
        <f ca="1">_xlfn.IFNA(MEDIAN(INDIRECT("'" &amp; U$2 &amp; "'!B" &amp; ROWS!U40),INDIRECT("'" &amp; U$2 &amp; "'!F" &amp; ROWS!U40),INDIRECT("'" &amp; U$2 &amp; "'!J" &amp; ROWS!U40)), "")</f>
        <v>0.42</v>
      </c>
      <c r="V40" s="2">
        <f ca="1">_xlfn.IFNA(MEDIAN(INDIRECT("'" &amp; V$2 &amp; "'!B" &amp; ROWS!V40),INDIRECT("'" &amp; V$2 &amp; "'!F" &amp; ROWS!V40),INDIRECT("'" &amp; V$2 &amp; "'!J" &amp; ROWS!V40)), "")</f>
        <v>0.59</v>
      </c>
      <c r="W40" s="2">
        <f ca="1">_xlfn.IFNA(MEDIAN(INDIRECT("'" &amp; W$2 &amp; "'!B" &amp; ROWS!W40),INDIRECT("'" &amp; W$2 &amp; "'!F" &amp; ROWS!W40),INDIRECT("'" &amp; W$2 &amp; "'!J" &amp; ROWS!W40)), "")</f>
        <v>0.38</v>
      </c>
      <c r="X40" s="2">
        <f ca="1">_xlfn.IFNA(MEDIAN(INDIRECT("'" &amp; X$2 &amp; "'!B" &amp; ROWS!X40),INDIRECT("'" &amp; X$2 &amp; "'!F" &amp; ROWS!X40),INDIRECT("'" &amp; X$2 &amp; "'!J" &amp; ROWS!X40)), "")</f>
        <v>7.0000000000000007E-2</v>
      </c>
      <c r="Y40" s="2">
        <f ca="1">_xlfn.IFNA(MEDIAN(INDIRECT("'" &amp; Y$2 &amp; "'!B" &amp; ROWS!Y40),INDIRECT("'" &amp; Y$2 &amp; "'!F" &amp; ROWS!Y40),INDIRECT("'" &amp; Y$2 &amp; "'!J" &amp; ROWS!Y40)), "")</f>
        <v>0.09</v>
      </c>
    </row>
    <row r="41" spans="1:25" x14ac:dyDescent="0.25">
      <c r="A41" t="str">
        <f>METRICS!A40</f>
        <v>globals</v>
      </c>
      <c r="B41" s="2">
        <f ca="1">_xlfn.IFNA(MEDIAN(INDIRECT("'" &amp; B$2 &amp; "'!B" &amp; ROWS!B41),INDIRECT("'" &amp; B$2 &amp; "'!F" &amp; ROWS!B41),INDIRECT("'" &amp; B$2 &amp; "'!J" &amp; ROWS!B41)), "")</f>
        <v>3.78</v>
      </c>
      <c r="C41" s="2">
        <f ca="1">_xlfn.IFNA(MEDIAN(INDIRECT("'" &amp; C$2 &amp; "'!B" &amp; ROWS!C41),INDIRECT("'" &amp; C$2 &amp; "'!F" &amp; ROWS!C41),INDIRECT("'" &amp; C$2 &amp; "'!J" &amp; ROWS!C41)), "")</f>
        <v>1.04</v>
      </c>
      <c r="D41" s="2">
        <f ca="1">_xlfn.IFNA(MEDIAN(INDIRECT("'" &amp; D$2 &amp; "'!B" &amp; ROWS!D41),INDIRECT("'" &amp; D$2 &amp; "'!F" &amp; ROWS!D41),INDIRECT("'" &amp; D$2 &amp; "'!J" &amp; ROWS!D41)), "")</f>
        <v>0.88</v>
      </c>
      <c r="E41" s="2">
        <f ca="1">_xlfn.IFNA(MEDIAN(INDIRECT("'" &amp; E$2 &amp; "'!B" &amp; ROWS!E41),INDIRECT("'" &amp; E$2 &amp; "'!F" &amp; ROWS!E41),INDIRECT("'" &amp; E$2 &amp; "'!J" &amp; ROWS!E41)), "")</f>
        <v>9.4499999999999993</v>
      </c>
      <c r="F41" s="2">
        <f ca="1">_xlfn.IFNA(MEDIAN(INDIRECT("'" &amp; F$2 &amp; "'!B" &amp; ROWS!F41),INDIRECT("'" &amp; F$2 &amp; "'!F" &amp; ROWS!F41),INDIRECT("'" &amp; F$2 &amp; "'!J" &amp; ROWS!F41)), "")</f>
        <v>5.01</v>
      </c>
      <c r="G41" s="2">
        <f ca="1">_xlfn.IFNA(MEDIAN(INDIRECT("'" &amp; G$2 &amp; "'!B" &amp; ROWS!G41),INDIRECT("'" &amp; G$2 &amp; "'!F" &amp; ROWS!G41),INDIRECT("'" &amp; G$2 &amp; "'!J" &amp; ROWS!G41)), "")</f>
        <v>4.38</v>
      </c>
      <c r="H41" s="2" t="str">
        <f ca="1">_xlfn.IFNA(MEDIAN(INDIRECT("'" &amp; H$2 &amp; "'!B" &amp; ROWS!H41),INDIRECT("'" &amp; H$2 &amp; "'!F" &amp; ROWS!H41),INDIRECT("'" &amp; H$2 &amp; "'!J" &amp; ROWS!H41)), "")</f>
        <v/>
      </c>
      <c r="I41" s="2" t="str">
        <f ca="1">_xlfn.IFNA(MEDIAN(INDIRECT("'" &amp; I$2 &amp; "'!B" &amp; ROWS!I41),INDIRECT("'" &amp; I$2 &amp; "'!F" &amp; ROWS!I41),INDIRECT("'" &amp; I$2 &amp; "'!J" &amp; ROWS!I41)), "")</f>
        <v/>
      </c>
      <c r="J41" s="2">
        <f ca="1">_xlfn.IFNA(MEDIAN(INDIRECT("'" &amp; J$2 &amp; "'!B" &amp; ROWS!J41),INDIRECT("'" &amp; J$2 &amp; "'!F" &amp; ROWS!J41),INDIRECT("'" &amp; J$2 &amp; "'!J" &amp; ROWS!J41)), "")</f>
        <v>0.26</v>
      </c>
      <c r="K41" s="2">
        <f ca="1">_xlfn.IFNA(MEDIAN(INDIRECT("'" &amp; K$2 &amp; "'!B" &amp; ROWS!K41),INDIRECT("'" &amp; K$2 &amp; "'!F" &amp; ROWS!K41),INDIRECT("'" &amp; K$2 &amp; "'!J" &amp; ROWS!K41)), "")</f>
        <v>0.19</v>
      </c>
      <c r="L41" s="2">
        <f ca="1">_xlfn.IFNA(MEDIAN(INDIRECT("'" &amp; L$2 &amp; "'!B" &amp; ROWS!L41),INDIRECT("'" &amp; L$2 &amp; "'!F" &amp; ROWS!L41),INDIRECT("'" &amp; L$2 &amp; "'!J" &amp; ROWS!L41)), "")</f>
        <v>0.15</v>
      </c>
      <c r="M41" s="2">
        <f ca="1">_xlfn.IFNA(MEDIAN(INDIRECT("'" &amp; M$2 &amp; "'!B" &amp; ROWS!M41),INDIRECT("'" &amp; M$2 &amp; "'!F" &amp; ROWS!M41),INDIRECT("'" &amp; M$2 &amp; "'!J" &amp; ROWS!M41)), "")</f>
        <v>3.34</v>
      </c>
      <c r="N41" s="2">
        <f ca="1">_xlfn.IFNA(MEDIAN(INDIRECT("'" &amp; N$2 &amp; "'!B" &amp; ROWS!N41),INDIRECT("'" &amp; N$2 &amp; "'!F" &amp; ROWS!N41),INDIRECT("'" &amp; N$2 &amp; "'!J" &amp; ROWS!N41)), "")</f>
        <v>3.52</v>
      </c>
      <c r="O41" s="2">
        <f ca="1">_xlfn.IFNA(MEDIAN(INDIRECT("'" &amp; O$2 &amp; "'!B" &amp; ROWS!O41),INDIRECT("'" &amp; O$2 &amp; "'!F" &amp; ROWS!O41),INDIRECT("'" &amp; O$2 &amp; "'!J" &amp; ROWS!O41)), "")</f>
        <v>3.26</v>
      </c>
      <c r="P41" s="2" t="str">
        <f ca="1">_xlfn.IFNA(MEDIAN(INDIRECT("'" &amp; P$2 &amp; "'!B" &amp; ROWS!P41),INDIRECT("'" &amp; P$2 &amp; "'!F" &amp; ROWS!P41),INDIRECT("'" &amp; P$2 &amp; "'!J" &amp; ROWS!P41)), "")</f>
        <v/>
      </c>
      <c r="Q41" s="2" t="str">
        <f ca="1">_xlfn.IFNA(MEDIAN(INDIRECT("'" &amp; Q$2 &amp; "'!B" &amp; ROWS!Q41),INDIRECT("'" &amp; Q$2 &amp; "'!F" &amp; ROWS!Q41),INDIRECT("'" &amp; Q$2 &amp; "'!J" &amp; ROWS!Q41)), "")</f>
        <v/>
      </c>
      <c r="R41" s="2">
        <f ca="1">_xlfn.IFNA(MEDIAN(INDIRECT("'" &amp; R$2 &amp; "'!B" &amp; ROWS!R41),INDIRECT("'" &amp; R$2 &amp; "'!F" &amp; ROWS!R41),INDIRECT("'" &amp; R$2 &amp; "'!J" &amp; ROWS!R41)), "")</f>
        <v>0.2</v>
      </c>
      <c r="S41" s="2">
        <f ca="1">_xlfn.IFNA(MEDIAN(INDIRECT("'" &amp; S$2 &amp; "'!B" &amp; ROWS!S41),INDIRECT("'" &amp; S$2 &amp; "'!F" &amp; ROWS!S41),INDIRECT("'" &amp; S$2 &amp; "'!J" &amp; ROWS!S41)), "")</f>
        <v>0.17</v>
      </c>
      <c r="T41" s="2">
        <f ca="1">_xlfn.IFNA(MEDIAN(INDIRECT("'" &amp; T$2 &amp; "'!B" &amp; ROWS!T41),INDIRECT("'" &amp; T$2 &amp; "'!F" &amp; ROWS!T41),INDIRECT("'" &amp; T$2 &amp; "'!J" &amp; ROWS!T41)), "")</f>
        <v>0.14000000000000001</v>
      </c>
      <c r="U41" s="2">
        <f ca="1">_xlfn.IFNA(MEDIAN(INDIRECT("'" &amp; U$2 &amp; "'!B" &amp; ROWS!U41),INDIRECT("'" &amp; U$2 &amp; "'!F" &amp; ROWS!U41),INDIRECT("'" &amp; U$2 &amp; "'!J" &amp; ROWS!U41)), "")</f>
        <v>3.25</v>
      </c>
      <c r="V41" s="2">
        <f ca="1">_xlfn.IFNA(MEDIAN(INDIRECT("'" &amp; V$2 &amp; "'!B" &amp; ROWS!V41),INDIRECT("'" &amp; V$2 &amp; "'!F" &amp; ROWS!V41),INDIRECT("'" &amp; V$2 &amp; "'!J" &amp; ROWS!V41)), "")</f>
        <v>3.48</v>
      </c>
      <c r="W41" s="2">
        <f ca="1">_xlfn.IFNA(MEDIAN(INDIRECT("'" &amp; W$2 &amp; "'!B" &amp; ROWS!W41),INDIRECT("'" &amp; W$2 &amp; "'!F" &amp; ROWS!W41),INDIRECT("'" &amp; W$2 &amp; "'!J" &amp; ROWS!W41)), "")</f>
        <v>3.16</v>
      </c>
      <c r="X41" s="2" t="str">
        <f ca="1">_xlfn.IFNA(MEDIAN(INDIRECT("'" &amp; X$2 &amp; "'!B" &amp; ROWS!X41),INDIRECT("'" &amp; X$2 &amp; "'!F" &amp; ROWS!X41),INDIRECT("'" &amp; X$2 &amp; "'!J" &amp; ROWS!X41)), "")</f>
        <v/>
      </c>
      <c r="Y41" s="2" t="str">
        <f ca="1">_xlfn.IFNA(MEDIAN(INDIRECT("'" &amp; Y$2 &amp; "'!B" &amp; ROWS!Y41),INDIRECT("'" &amp; Y$2 &amp; "'!F" &amp; ROWS!Y41),INDIRECT("'" &amp; Y$2 &amp; "'!J" &amp; ROWS!Y41)), "")</f>
        <v/>
      </c>
    </row>
    <row r="42" spans="1:25" x14ac:dyDescent="0.25">
      <c r="A42" t="str">
        <f>METRICS!A41</f>
        <v>gmp</v>
      </c>
      <c r="B42" s="2">
        <f ca="1">_xlfn.IFNA(MEDIAN(INDIRECT("'" &amp; B$2 &amp; "'!B" &amp; ROWS!B42),INDIRECT("'" &amp; B$2 &amp; "'!F" &amp; ROWS!B42),INDIRECT("'" &amp; B$2 &amp; "'!J" &amp; ROWS!B42)), "")</f>
        <v>7.18</v>
      </c>
      <c r="C42" s="2">
        <f ca="1">_xlfn.IFNA(MEDIAN(INDIRECT("'" &amp; C$2 &amp; "'!B" &amp; ROWS!C42),INDIRECT("'" &amp; C$2 &amp; "'!F" &amp; ROWS!C42),INDIRECT("'" &amp; C$2 &amp; "'!J" &amp; ROWS!C42)), "")</f>
        <v>2.08</v>
      </c>
      <c r="D42" s="2">
        <f ca="1">_xlfn.IFNA(MEDIAN(INDIRECT("'" &amp; D$2 &amp; "'!B" &amp; ROWS!D42),INDIRECT("'" &amp; D$2 &amp; "'!F" &amp; ROWS!D42),INDIRECT("'" &amp; D$2 &amp; "'!J" &amp; ROWS!D42)), "")</f>
        <v>1.56</v>
      </c>
      <c r="E42" s="2" t="str">
        <f ca="1">_xlfn.IFNA(MEDIAN(INDIRECT("'" &amp; E$2 &amp; "'!B" &amp; ROWS!E42),INDIRECT("'" &amp; E$2 &amp; "'!F" &amp; ROWS!E42),INDIRECT("'" &amp; E$2 &amp; "'!J" &amp; ROWS!E42)), "")</f>
        <v/>
      </c>
      <c r="F42" s="2" t="str">
        <f ca="1">_xlfn.IFNA(MEDIAN(INDIRECT("'" &amp; F$2 &amp; "'!B" &amp; ROWS!F42),INDIRECT("'" &amp; F$2 &amp; "'!F" &amp; ROWS!F42),INDIRECT("'" &amp; F$2 &amp; "'!J" &amp; ROWS!F42)), "")</f>
        <v/>
      </c>
      <c r="G42" s="2" t="str">
        <f ca="1">_xlfn.IFNA(MEDIAN(INDIRECT("'" &amp; G$2 &amp; "'!B" &amp; ROWS!G42),INDIRECT("'" &amp; G$2 &amp; "'!F" &amp; ROWS!G42),INDIRECT("'" &amp; G$2 &amp; "'!J" &amp; ROWS!G42)), "")</f>
        <v/>
      </c>
      <c r="H42" s="2" t="str">
        <f ca="1">_xlfn.IFNA(MEDIAN(INDIRECT("'" &amp; H$2 &amp; "'!B" &amp; ROWS!H42),INDIRECT("'" &amp; H$2 &amp; "'!F" &amp; ROWS!H42),INDIRECT("'" &amp; H$2 &amp; "'!J" &amp; ROWS!H42)), "")</f>
        <v/>
      </c>
      <c r="I42" s="2" t="str">
        <f ca="1">_xlfn.IFNA(MEDIAN(INDIRECT("'" &amp; I$2 &amp; "'!B" &amp; ROWS!I42),INDIRECT("'" &amp; I$2 &amp; "'!F" &amp; ROWS!I42),INDIRECT("'" &amp; I$2 &amp; "'!J" &amp; ROWS!I42)), "")</f>
        <v/>
      </c>
      <c r="J42" s="2">
        <f ca="1">_xlfn.IFNA(MEDIAN(INDIRECT("'" &amp; J$2 &amp; "'!B" &amp; ROWS!J42),INDIRECT("'" &amp; J$2 &amp; "'!F" &amp; ROWS!J42),INDIRECT("'" &amp; J$2 &amp; "'!J" &amp; ROWS!J42)), "")</f>
        <v>0.98</v>
      </c>
      <c r="K42" s="2">
        <f ca="1">_xlfn.IFNA(MEDIAN(INDIRECT("'" &amp; K$2 &amp; "'!B" &amp; ROWS!K42),INDIRECT("'" &amp; K$2 &amp; "'!F" &amp; ROWS!K42),INDIRECT("'" &amp; K$2 &amp; "'!J" &amp; ROWS!K42)), "")</f>
        <v>0.71</v>
      </c>
      <c r="L42" s="2">
        <f ca="1">_xlfn.IFNA(MEDIAN(INDIRECT("'" &amp; L$2 &amp; "'!B" &amp; ROWS!L42),INDIRECT("'" &amp; L$2 &amp; "'!F" &amp; ROWS!L42),INDIRECT("'" &amp; L$2 &amp; "'!J" &amp; ROWS!L42)), "")</f>
        <v>0.48</v>
      </c>
      <c r="M42" s="2" t="str">
        <f ca="1">_xlfn.IFNA(MEDIAN(INDIRECT("'" &amp; M$2 &amp; "'!B" &amp; ROWS!M42),INDIRECT("'" &amp; M$2 &amp; "'!F" &amp; ROWS!M42),INDIRECT("'" &amp; M$2 &amp; "'!J" &amp; ROWS!M42)), "")</f>
        <v/>
      </c>
      <c r="N42" s="2" t="str">
        <f ca="1">_xlfn.IFNA(MEDIAN(INDIRECT("'" &amp; N$2 &amp; "'!B" &amp; ROWS!N42),INDIRECT("'" &amp; N$2 &amp; "'!F" &amp; ROWS!N42),INDIRECT("'" &amp; N$2 &amp; "'!J" &amp; ROWS!N42)), "")</f>
        <v/>
      </c>
      <c r="O42" s="2" t="str">
        <f ca="1">_xlfn.IFNA(MEDIAN(INDIRECT("'" &amp; O$2 &amp; "'!B" &amp; ROWS!O42),INDIRECT("'" &amp; O$2 &amp; "'!F" &amp; ROWS!O42),INDIRECT("'" &amp; O$2 &amp; "'!J" &amp; ROWS!O42)), "")</f>
        <v/>
      </c>
      <c r="P42" s="2" t="str">
        <f ca="1">_xlfn.IFNA(MEDIAN(INDIRECT("'" &amp; P$2 &amp; "'!B" &amp; ROWS!P42),INDIRECT("'" &amp; P$2 &amp; "'!F" &amp; ROWS!P42),INDIRECT("'" &amp; P$2 &amp; "'!J" &amp; ROWS!P42)), "")</f>
        <v/>
      </c>
      <c r="Q42" s="2" t="str">
        <f ca="1">_xlfn.IFNA(MEDIAN(INDIRECT("'" &amp; Q$2 &amp; "'!B" &amp; ROWS!Q42),INDIRECT("'" &amp; Q$2 &amp; "'!F" &amp; ROWS!Q42),INDIRECT("'" &amp; Q$2 &amp; "'!J" &amp; ROWS!Q42)), "")</f>
        <v/>
      </c>
      <c r="R42" s="2">
        <f ca="1">_xlfn.IFNA(MEDIAN(INDIRECT("'" &amp; R$2 &amp; "'!B" &amp; ROWS!R42),INDIRECT("'" &amp; R$2 &amp; "'!F" &amp; ROWS!R42),INDIRECT("'" &amp; R$2 &amp; "'!J" &amp; ROWS!R42)), "")</f>
        <v>0.62</v>
      </c>
      <c r="S42" s="2">
        <f ca="1">_xlfn.IFNA(MEDIAN(INDIRECT("'" &amp; S$2 &amp; "'!B" &amp; ROWS!S42),INDIRECT("'" &amp; S$2 &amp; "'!F" &amp; ROWS!S42),INDIRECT("'" &amp; S$2 &amp; "'!J" &amp; ROWS!S42)), "")</f>
        <v>0.64</v>
      </c>
      <c r="T42" s="2">
        <f ca="1">_xlfn.IFNA(MEDIAN(INDIRECT("'" &amp; T$2 &amp; "'!B" &amp; ROWS!T42),INDIRECT("'" &amp; T$2 &amp; "'!F" &amp; ROWS!T42),INDIRECT("'" &amp; T$2 &amp; "'!J" &amp; ROWS!T42)), "")</f>
        <v>0.44</v>
      </c>
      <c r="U42" s="2" t="str">
        <f ca="1">_xlfn.IFNA(MEDIAN(INDIRECT("'" &amp; U$2 &amp; "'!B" &amp; ROWS!U42),INDIRECT("'" &amp; U$2 &amp; "'!F" &amp; ROWS!U42),INDIRECT("'" &amp; U$2 &amp; "'!J" &amp; ROWS!U42)), "")</f>
        <v/>
      </c>
      <c r="V42" s="2" t="str">
        <f ca="1">_xlfn.IFNA(MEDIAN(INDIRECT("'" &amp; V$2 &amp; "'!B" &amp; ROWS!V42),INDIRECT("'" &amp; V$2 &amp; "'!F" &amp; ROWS!V42),INDIRECT("'" &amp; V$2 &amp; "'!J" &amp; ROWS!V42)), "")</f>
        <v/>
      </c>
      <c r="W42" s="2" t="str">
        <f ca="1">_xlfn.IFNA(MEDIAN(INDIRECT("'" &amp; W$2 &amp; "'!B" &amp; ROWS!W42),INDIRECT("'" &amp; W$2 &amp; "'!F" &amp; ROWS!W42),INDIRECT("'" &amp; W$2 &amp; "'!J" &amp; ROWS!W42)), "")</f>
        <v/>
      </c>
      <c r="X42" s="2" t="str">
        <f ca="1">_xlfn.IFNA(MEDIAN(INDIRECT("'" &amp; X$2 &amp; "'!B" &amp; ROWS!X42),INDIRECT("'" &amp; X$2 &amp; "'!F" &amp; ROWS!X42),INDIRECT("'" &amp; X$2 &amp; "'!J" &amp; ROWS!X42)), "")</f>
        <v/>
      </c>
      <c r="Y42" s="2" t="str">
        <f ca="1">_xlfn.IFNA(MEDIAN(INDIRECT("'" &amp; Y$2 &amp; "'!B" &amp; ROWS!Y42),INDIRECT("'" &amp; Y$2 &amp; "'!F" &amp; ROWS!Y42),INDIRECT("'" &amp; Y$2 &amp; "'!J" &amp; ROWS!Y42)), "")</f>
        <v/>
      </c>
    </row>
    <row r="43" spans="1:25" x14ac:dyDescent="0.25">
      <c r="A43" t="str">
        <f>METRICS!A42</f>
        <v>heap</v>
      </c>
      <c r="B43" s="2">
        <f ca="1">_xlfn.IFNA(MEDIAN(INDIRECT("'" &amp; B$2 &amp; "'!B" &amp; ROWS!B43),INDIRECT("'" &amp; B$2 &amp; "'!F" &amp; ROWS!B43),INDIRECT("'" &amp; B$2 &amp; "'!J" &amp; ROWS!B43)), "")</f>
        <v>1.28</v>
      </c>
      <c r="C43" s="2">
        <f ca="1">_xlfn.IFNA(MEDIAN(INDIRECT("'" &amp; C$2 &amp; "'!B" &amp; ROWS!C43),INDIRECT("'" &amp; C$2 &amp; "'!F" &amp; ROWS!C43),INDIRECT("'" &amp; C$2 &amp; "'!J" &amp; ROWS!C43)), "")</f>
        <v>2.2000000000000002</v>
      </c>
      <c r="D43" s="2">
        <f ca="1">_xlfn.IFNA(MEDIAN(INDIRECT("'" &amp; D$2 &amp; "'!B" &amp; ROWS!D43),INDIRECT("'" &amp; D$2 &amp; "'!F" &amp; ROWS!D43),INDIRECT("'" &amp; D$2 &amp; "'!J" &amp; ROWS!D43)), "")</f>
        <v>0.74</v>
      </c>
      <c r="E43" s="2">
        <f ca="1">_xlfn.IFNA(MEDIAN(INDIRECT("'" &amp; E$2 &amp; "'!B" &amp; ROWS!E43),INDIRECT("'" &amp; E$2 &amp; "'!F" &amp; ROWS!E43),INDIRECT("'" &amp; E$2 &amp; "'!J" &amp; ROWS!E43)), "")</f>
        <v>15.39</v>
      </c>
      <c r="F43" s="2">
        <f ca="1">_xlfn.IFNA(MEDIAN(INDIRECT("'" &amp; F$2 &amp; "'!B" &amp; ROWS!F43),INDIRECT("'" &amp; F$2 &amp; "'!F" &amp; ROWS!F43),INDIRECT("'" &amp; F$2 &amp; "'!J" &amp; ROWS!F43)), "")</f>
        <v>25.18</v>
      </c>
      <c r="G43" s="2">
        <f ca="1">_xlfn.IFNA(MEDIAN(INDIRECT("'" &amp; G$2 &amp; "'!B" &amp; ROWS!G43),INDIRECT("'" &amp; G$2 &amp; "'!F" &amp; ROWS!G43),INDIRECT("'" &amp; G$2 &amp; "'!J" &amp; ROWS!G43)), "")</f>
        <v>12.37</v>
      </c>
      <c r="H43" s="2">
        <f ca="1">_xlfn.IFNA(MEDIAN(INDIRECT("'" &amp; H$2 &amp; "'!B" &amp; ROWS!H43),INDIRECT("'" &amp; H$2 &amp; "'!F" &amp; ROWS!H43),INDIRECT("'" &amp; H$2 &amp; "'!J" &amp; ROWS!H43)), "")</f>
        <v>11.78</v>
      </c>
      <c r="I43" s="2">
        <f ca="1">_xlfn.IFNA(MEDIAN(INDIRECT("'" &amp; I$2 &amp; "'!B" &amp; ROWS!I43),INDIRECT("'" &amp; I$2 &amp; "'!F" &amp; ROWS!I43),INDIRECT("'" &amp; I$2 &amp; "'!J" &amp; ROWS!I43)), "")</f>
        <v>13.6</v>
      </c>
      <c r="J43" s="2">
        <f ca="1">_xlfn.IFNA(MEDIAN(INDIRECT("'" &amp; J$2 &amp; "'!B" &amp; ROWS!J43),INDIRECT("'" &amp; J$2 &amp; "'!F" &amp; ROWS!J43),INDIRECT("'" &amp; J$2 &amp; "'!J" &amp; ROWS!J43)), "")</f>
        <v>0.93</v>
      </c>
      <c r="K43" s="2">
        <f ca="1">_xlfn.IFNA(MEDIAN(INDIRECT("'" &amp; K$2 &amp; "'!B" &amp; ROWS!K43),INDIRECT("'" &amp; K$2 &amp; "'!F" &amp; ROWS!K43),INDIRECT("'" &amp; K$2 &amp; "'!J" &amp; ROWS!K43)), "")</f>
        <v>1.88</v>
      </c>
      <c r="L43" s="2">
        <f ca="1">_xlfn.IFNA(MEDIAN(INDIRECT("'" &amp; L$2 &amp; "'!B" &amp; ROWS!L43),INDIRECT("'" &amp; L$2 &amp; "'!F" &amp; ROWS!L43),INDIRECT("'" &amp; L$2 &amp; "'!J" &amp; ROWS!L43)), "")</f>
        <v>0.66</v>
      </c>
      <c r="M43" s="2">
        <f ca="1">_xlfn.IFNA(MEDIAN(INDIRECT("'" &amp; M$2 &amp; "'!B" &amp; ROWS!M43),INDIRECT("'" &amp; M$2 &amp; "'!F" &amp; ROWS!M43),INDIRECT("'" &amp; M$2 &amp; "'!J" &amp; ROWS!M43)), "")</f>
        <v>14.14</v>
      </c>
      <c r="N43" s="2">
        <f ca="1">_xlfn.IFNA(MEDIAN(INDIRECT("'" &amp; N$2 &amp; "'!B" &amp; ROWS!N43),INDIRECT("'" &amp; N$2 &amp; "'!F" &amp; ROWS!N43),INDIRECT("'" &amp; N$2 &amp; "'!J" &amp; ROWS!N43)), "")</f>
        <v>23.75</v>
      </c>
      <c r="O43" s="2">
        <f ca="1">_xlfn.IFNA(MEDIAN(INDIRECT("'" &amp; O$2 &amp; "'!B" &amp; ROWS!O43),INDIRECT("'" &amp; O$2 &amp; "'!F" &amp; ROWS!O43),INDIRECT("'" &amp; O$2 &amp; "'!J" &amp; ROWS!O43)), "")</f>
        <v>11.84</v>
      </c>
      <c r="P43" s="2">
        <f ca="1">_xlfn.IFNA(MEDIAN(INDIRECT("'" &amp; P$2 &amp; "'!B" &amp; ROWS!P43),INDIRECT("'" &amp; P$2 &amp; "'!F" &amp; ROWS!P43),INDIRECT("'" &amp; P$2 &amp; "'!J" &amp; ROWS!P43)), "")</f>
        <v>1.39</v>
      </c>
      <c r="Q43" s="2">
        <f ca="1">_xlfn.IFNA(MEDIAN(INDIRECT("'" &amp; Q$2 &amp; "'!B" &amp; ROWS!Q43),INDIRECT("'" &amp; Q$2 &amp; "'!F" &amp; ROWS!Q43),INDIRECT("'" &amp; Q$2 &amp; "'!J" &amp; ROWS!Q43)), "")</f>
        <v>2.0699999999999998</v>
      </c>
      <c r="R43" s="2">
        <f ca="1">_xlfn.IFNA(MEDIAN(INDIRECT("'" &amp; R$2 &amp; "'!B" &amp; ROWS!R43),INDIRECT("'" &amp; R$2 &amp; "'!F" &amp; ROWS!R43),INDIRECT("'" &amp; R$2 &amp; "'!J" &amp; ROWS!R43)), "")</f>
        <v>1</v>
      </c>
      <c r="S43" s="2">
        <f ca="1">_xlfn.IFNA(MEDIAN(INDIRECT("'" &amp; S$2 &amp; "'!B" &amp; ROWS!S43),INDIRECT("'" &amp; S$2 &amp; "'!F" &amp; ROWS!S43),INDIRECT("'" &amp; S$2 &amp; "'!J" &amp; ROWS!S43)), "")</f>
        <v>1.84</v>
      </c>
      <c r="T43" s="2">
        <f ca="1">_xlfn.IFNA(MEDIAN(INDIRECT("'" &amp; T$2 &amp; "'!B" &amp; ROWS!T43),INDIRECT("'" &amp; T$2 &amp; "'!F" &amp; ROWS!T43),INDIRECT("'" &amp; T$2 &amp; "'!J" &amp; ROWS!T43)), "")</f>
        <v>0.66</v>
      </c>
      <c r="U43" s="2">
        <f ca="1">_xlfn.IFNA(MEDIAN(INDIRECT("'" &amp; U$2 &amp; "'!B" &amp; ROWS!U43),INDIRECT("'" &amp; U$2 &amp; "'!F" &amp; ROWS!U43),INDIRECT("'" &amp; U$2 &amp; "'!J" &amp; ROWS!U43)), "")</f>
        <v>14.38</v>
      </c>
      <c r="V43" s="2">
        <f ca="1">_xlfn.IFNA(MEDIAN(INDIRECT("'" &amp; V$2 &amp; "'!B" &amp; ROWS!V43),INDIRECT("'" &amp; V$2 &amp; "'!F" &amp; ROWS!V43),INDIRECT("'" &amp; V$2 &amp; "'!J" &amp; ROWS!V43)), "")</f>
        <v>23.84</v>
      </c>
      <c r="W43" s="2">
        <f ca="1">_xlfn.IFNA(MEDIAN(INDIRECT("'" &amp; W$2 &amp; "'!B" &amp; ROWS!W43),INDIRECT("'" &amp; W$2 &amp; "'!F" &amp; ROWS!W43),INDIRECT("'" &amp; W$2 &amp; "'!J" &amp; ROWS!W43)), "")</f>
        <v>11.87</v>
      </c>
      <c r="X43" s="2">
        <f ca="1">_xlfn.IFNA(MEDIAN(INDIRECT("'" &amp; X$2 &amp; "'!B" &amp; ROWS!X43),INDIRECT("'" &amp; X$2 &amp; "'!F" &amp; ROWS!X43),INDIRECT("'" &amp; X$2 &amp; "'!J" &amp; ROWS!X43)), "")</f>
        <v>1.4</v>
      </c>
      <c r="Y43" s="2">
        <f ca="1">_xlfn.IFNA(MEDIAN(INDIRECT("'" &amp; Y$2 &amp; "'!B" &amp; ROWS!Y43),INDIRECT("'" &amp; Y$2 &amp; "'!F" &amp; ROWS!Y43),INDIRECT("'" &amp; Y$2 &amp; "'!J" &amp; ROWS!Y43)), "")</f>
        <v>2.0099999999999998</v>
      </c>
    </row>
    <row r="44" spans="1:25" x14ac:dyDescent="0.25">
      <c r="A44" t="str">
        <f>METRICS!A43</f>
        <v>hello</v>
      </c>
      <c r="B44" s="2">
        <f ca="1">_xlfn.IFNA(MEDIAN(INDIRECT("'" &amp; B$2 &amp; "'!B" &amp; ROWS!B44),INDIRECT("'" &amp; B$2 &amp; "'!F" &amp; ROWS!B44),INDIRECT("'" &amp; B$2 &amp; "'!J" &amp; ROWS!B44)), "")</f>
        <v>0.24</v>
      </c>
      <c r="C44" s="2">
        <f ca="1">_xlfn.IFNA(MEDIAN(INDIRECT("'" &amp; C$2 &amp; "'!B" &amp; ROWS!C44),INDIRECT("'" &amp; C$2 &amp; "'!F" &amp; ROWS!C44),INDIRECT("'" &amp; C$2 &amp; "'!J" &amp; ROWS!C44)), "")</f>
        <v>0.15</v>
      </c>
      <c r="D44" s="2">
        <f ca="1">_xlfn.IFNA(MEDIAN(INDIRECT("'" &amp; D$2 &amp; "'!B" &amp; ROWS!D44),INDIRECT("'" &amp; D$2 &amp; "'!F" &amp; ROWS!D44),INDIRECT("'" &amp; D$2 &amp; "'!J" &amp; ROWS!D44)), "")</f>
        <v>0.1</v>
      </c>
      <c r="E44" s="2">
        <f ca="1">_xlfn.IFNA(MEDIAN(INDIRECT("'" &amp; E$2 &amp; "'!B" &amp; ROWS!E44),INDIRECT("'" &amp; E$2 &amp; "'!F" &amp; ROWS!E44),INDIRECT("'" &amp; E$2 &amp; "'!J" &amp; ROWS!E44)), "")</f>
        <v>0.8</v>
      </c>
      <c r="F44" s="2">
        <f ca="1">_xlfn.IFNA(MEDIAN(INDIRECT("'" &amp; F$2 &amp; "'!B" &amp; ROWS!F44),INDIRECT("'" &amp; F$2 &amp; "'!F" &amp; ROWS!F44),INDIRECT("'" &amp; F$2 &amp; "'!J" &amp; ROWS!F44)), "")</f>
        <v>1.02</v>
      </c>
      <c r="G44" s="2">
        <f ca="1">_xlfn.IFNA(MEDIAN(INDIRECT("'" &amp; G$2 &amp; "'!B" &amp; ROWS!G44),INDIRECT("'" &amp; G$2 &amp; "'!F" &amp; ROWS!G44),INDIRECT("'" &amp; G$2 &amp; "'!J" &amp; ROWS!G44)), "")</f>
        <v>0.52</v>
      </c>
      <c r="H44" s="2" t="str">
        <f ca="1">_xlfn.IFNA(MEDIAN(INDIRECT("'" &amp; H$2 &amp; "'!B" &amp; ROWS!H44),INDIRECT("'" &amp; H$2 &amp; "'!F" &amp; ROWS!H44),INDIRECT("'" &amp; H$2 &amp; "'!J" &amp; ROWS!H44)), "")</f>
        <v/>
      </c>
      <c r="I44" s="2" t="str">
        <f ca="1">_xlfn.IFNA(MEDIAN(INDIRECT("'" &amp; I$2 &amp; "'!B" &amp; ROWS!I44),INDIRECT("'" &amp; I$2 &amp; "'!F" &amp; ROWS!I44),INDIRECT("'" &amp; I$2 &amp; "'!J" &amp; ROWS!I44)), "")</f>
        <v/>
      </c>
      <c r="J44" s="2">
        <f ca="1">_xlfn.IFNA(MEDIAN(INDIRECT("'" &amp; J$2 &amp; "'!B" &amp; ROWS!J44),INDIRECT("'" &amp; J$2 &amp; "'!F" &amp; ROWS!J44),INDIRECT("'" &amp; J$2 &amp; "'!J" &amp; ROWS!J44)), "")</f>
        <v>0.1</v>
      </c>
      <c r="K44" s="2">
        <f ca="1">_xlfn.IFNA(MEDIAN(INDIRECT("'" &amp; K$2 &amp; "'!B" &amp; ROWS!K44),INDIRECT("'" &amp; K$2 &amp; "'!F" &amp; ROWS!K44),INDIRECT("'" &amp; K$2 &amp; "'!J" &amp; ROWS!K44)), "")</f>
        <v>0.1</v>
      </c>
      <c r="L44" s="2">
        <f ca="1">_xlfn.IFNA(MEDIAN(INDIRECT("'" &amp; L$2 &amp; "'!B" &amp; ROWS!L44),INDIRECT("'" &amp; L$2 &amp; "'!F" &amp; ROWS!L44),INDIRECT("'" &amp; L$2 &amp; "'!J" &amp; ROWS!L44)), "")</f>
        <v>0.06</v>
      </c>
      <c r="M44" s="2">
        <f ca="1">_xlfn.IFNA(MEDIAN(INDIRECT("'" &amp; M$2 &amp; "'!B" &amp; ROWS!M44),INDIRECT("'" &amp; M$2 &amp; "'!F" &amp; ROWS!M44),INDIRECT("'" &amp; M$2 &amp; "'!J" &amp; ROWS!M44)), "")</f>
        <v>0.57999999999999996</v>
      </c>
      <c r="N44" s="2">
        <f ca="1">_xlfn.IFNA(MEDIAN(INDIRECT("'" &amp; N$2 &amp; "'!B" &amp; ROWS!N44),INDIRECT("'" &amp; N$2 &amp; "'!F" &amp; ROWS!N44),INDIRECT("'" &amp; N$2 &amp; "'!J" &amp; ROWS!N44)), "")</f>
        <v>0.87</v>
      </c>
      <c r="O44" s="2">
        <f ca="1">_xlfn.IFNA(MEDIAN(INDIRECT("'" &amp; O$2 &amp; "'!B" &amp; ROWS!O44),INDIRECT("'" &amp; O$2 &amp; "'!F" &amp; ROWS!O44),INDIRECT("'" &amp; O$2 &amp; "'!J" &amp; ROWS!O44)), "")</f>
        <v>0.44</v>
      </c>
      <c r="P44" s="2" t="str">
        <f ca="1">_xlfn.IFNA(MEDIAN(INDIRECT("'" &amp; P$2 &amp; "'!B" &amp; ROWS!P44),INDIRECT("'" &amp; P$2 &amp; "'!F" &amp; ROWS!P44),INDIRECT("'" &amp; P$2 &amp; "'!J" &amp; ROWS!P44)), "")</f>
        <v/>
      </c>
      <c r="Q44" s="2" t="str">
        <f ca="1">_xlfn.IFNA(MEDIAN(INDIRECT("'" &amp; Q$2 &amp; "'!B" &amp; ROWS!Q44),INDIRECT("'" &amp; Q$2 &amp; "'!F" &amp; ROWS!Q44),INDIRECT("'" &amp; Q$2 &amp; "'!J" &amp; ROWS!Q44)), "")</f>
        <v/>
      </c>
      <c r="R44" s="2">
        <f ca="1">_xlfn.IFNA(MEDIAN(INDIRECT("'" &amp; R$2 &amp; "'!B" &amp; ROWS!R44),INDIRECT("'" &amp; R$2 &amp; "'!F" &amp; ROWS!R44),INDIRECT("'" &amp; R$2 &amp; "'!J" &amp; ROWS!R44)), "")</f>
        <v>0.08</v>
      </c>
      <c r="S44" s="2">
        <f ca="1">_xlfn.IFNA(MEDIAN(INDIRECT("'" &amp; S$2 &amp; "'!B" &amp; ROWS!S44),INDIRECT("'" &amp; S$2 &amp; "'!F" &amp; ROWS!S44),INDIRECT("'" &amp; S$2 &amp; "'!J" &amp; ROWS!S44)), "")</f>
        <v>0.08</v>
      </c>
      <c r="T44" s="2">
        <f ca="1">_xlfn.IFNA(MEDIAN(INDIRECT("'" &amp; T$2 &amp; "'!B" &amp; ROWS!T44),INDIRECT("'" &amp; T$2 &amp; "'!F" &amp; ROWS!T44),INDIRECT("'" &amp; T$2 &amp; "'!J" &amp; ROWS!T44)), "")</f>
        <v>0.05</v>
      </c>
      <c r="U44" s="2">
        <f ca="1">_xlfn.IFNA(MEDIAN(INDIRECT("'" &amp; U$2 &amp; "'!B" &amp; ROWS!U44),INDIRECT("'" &amp; U$2 &amp; "'!F" &amp; ROWS!U44),INDIRECT("'" &amp; U$2 &amp; "'!J" &amp; ROWS!U44)), "")</f>
        <v>0.55000000000000004</v>
      </c>
      <c r="V44" s="2">
        <f ca="1">_xlfn.IFNA(MEDIAN(INDIRECT("'" &amp; V$2 &amp; "'!B" &amp; ROWS!V44),INDIRECT("'" &amp; V$2 &amp; "'!F" &amp; ROWS!V44),INDIRECT("'" &amp; V$2 &amp; "'!J" &amp; ROWS!V44)), "")</f>
        <v>0.86</v>
      </c>
      <c r="W44" s="2">
        <f ca="1">_xlfn.IFNA(MEDIAN(INDIRECT("'" &amp; W$2 &amp; "'!B" &amp; ROWS!W44),INDIRECT("'" &amp; W$2 &amp; "'!F" &amp; ROWS!W44),INDIRECT("'" &amp; W$2 &amp; "'!J" &amp; ROWS!W44)), "")</f>
        <v>0.44</v>
      </c>
      <c r="X44" s="2" t="str">
        <f ca="1">_xlfn.IFNA(MEDIAN(INDIRECT("'" &amp; X$2 &amp; "'!B" &amp; ROWS!X44),INDIRECT("'" &amp; X$2 &amp; "'!F" &amp; ROWS!X44),INDIRECT("'" &amp; X$2 &amp; "'!J" &amp; ROWS!X44)), "")</f>
        <v/>
      </c>
      <c r="Y44" s="2" t="str">
        <f ca="1">_xlfn.IFNA(MEDIAN(INDIRECT("'" &amp; Y$2 &amp; "'!B" &amp; ROWS!Y44),INDIRECT("'" &amp; Y$2 &amp; "'!F" &amp; ROWS!Y44),INDIRECT("'" &amp; Y$2 &amp; "'!J" &amp; ROWS!Y44)), "")</f>
        <v/>
      </c>
    </row>
    <row r="45" spans="1:25" x14ac:dyDescent="0.25">
      <c r="A45" t="str">
        <f>METRICS!A44</f>
        <v>identFuncDeclarator</v>
      </c>
      <c r="B45" s="2">
        <f ca="1">_xlfn.IFNA(MEDIAN(INDIRECT("'" &amp; B$2 &amp; "'!B" &amp; ROWS!B45),INDIRECT("'" &amp; B$2 &amp; "'!F" &amp; ROWS!B45),INDIRECT("'" &amp; B$2 &amp; "'!J" &amp; ROWS!B45)), "")</f>
        <v>0.06</v>
      </c>
      <c r="C45" s="2">
        <f ca="1">_xlfn.IFNA(MEDIAN(INDIRECT("'" &amp; C$2 &amp; "'!B" &amp; ROWS!C45),INDIRECT("'" &amp; C$2 &amp; "'!F" &amp; ROWS!C45),INDIRECT("'" &amp; C$2 &amp; "'!J" &amp; ROWS!C45)), "")</f>
        <v>0.06</v>
      </c>
      <c r="D45" s="2">
        <f ca="1">_xlfn.IFNA(MEDIAN(INDIRECT("'" &amp; D$2 &amp; "'!B" &amp; ROWS!D45),INDIRECT("'" &amp; D$2 &amp; "'!F" &amp; ROWS!D45),INDIRECT("'" &amp; D$2 &amp; "'!J" &amp; ROWS!D45)), "")</f>
        <v>0.03</v>
      </c>
      <c r="E45" s="2">
        <f ca="1">_xlfn.IFNA(MEDIAN(INDIRECT("'" &amp; E$2 &amp; "'!B" &amp; ROWS!E45),INDIRECT("'" &amp; E$2 &amp; "'!F" &amp; ROWS!E45),INDIRECT("'" &amp; E$2 &amp; "'!J" &amp; ROWS!E45)), "")</f>
        <v>0.37</v>
      </c>
      <c r="F45" s="2">
        <f ca="1">_xlfn.IFNA(MEDIAN(INDIRECT("'" &amp; F$2 &amp; "'!B" &amp; ROWS!F45),INDIRECT("'" &amp; F$2 &amp; "'!F" &amp; ROWS!F45),INDIRECT("'" &amp; F$2 &amp; "'!J" &amp; ROWS!F45)), "")</f>
        <v>0.5</v>
      </c>
      <c r="G45" s="2">
        <f ca="1">_xlfn.IFNA(MEDIAN(INDIRECT("'" &amp; G$2 &amp; "'!B" &amp; ROWS!G45),INDIRECT("'" &amp; G$2 &amp; "'!F" &amp; ROWS!G45),INDIRECT("'" &amp; G$2 &amp; "'!J" &amp; ROWS!G45)), "")</f>
        <v>0.25</v>
      </c>
      <c r="H45" s="2">
        <f ca="1">_xlfn.IFNA(MEDIAN(INDIRECT("'" &amp; H$2 &amp; "'!B" &amp; ROWS!H45),INDIRECT("'" &amp; H$2 &amp; "'!F" &amp; ROWS!H45),INDIRECT("'" &amp; H$2 &amp; "'!J" &amp; ROWS!H45)), "")</f>
        <v>1.38</v>
      </c>
      <c r="I45" s="2">
        <f ca="1">_xlfn.IFNA(MEDIAN(INDIRECT("'" &amp; I$2 &amp; "'!B" &amp; ROWS!I45),INDIRECT("'" &amp; I$2 &amp; "'!F" &amp; ROWS!I45),INDIRECT("'" &amp; I$2 &amp; "'!J" &amp; ROWS!I45)), "")</f>
        <v>1.34</v>
      </c>
      <c r="J45" s="2">
        <f ca="1">_xlfn.IFNA(MEDIAN(INDIRECT("'" &amp; J$2 &amp; "'!B" &amp; ROWS!J45),INDIRECT("'" &amp; J$2 &amp; "'!F" &amp; ROWS!J45),INDIRECT("'" &amp; J$2 &amp; "'!J" &amp; ROWS!J45)), "")</f>
        <v>0.02</v>
      </c>
      <c r="K45" s="2">
        <f ca="1">_xlfn.IFNA(MEDIAN(INDIRECT("'" &amp; K$2 &amp; "'!B" &amp; ROWS!K45),INDIRECT("'" &amp; K$2 &amp; "'!F" &amp; ROWS!K45),INDIRECT("'" &amp; K$2 &amp; "'!J" &amp; ROWS!K45)), "")</f>
        <v>0.03</v>
      </c>
      <c r="L45" s="2">
        <f ca="1">_xlfn.IFNA(MEDIAN(INDIRECT("'" &amp; L$2 &amp; "'!B" &amp; ROWS!L45),INDIRECT("'" &amp; L$2 &amp; "'!F" &amp; ROWS!L45),INDIRECT("'" &amp; L$2 &amp; "'!J" &amp; ROWS!L45)), "")</f>
        <v>0.01</v>
      </c>
      <c r="M45" s="2">
        <f ca="1">_xlfn.IFNA(MEDIAN(INDIRECT("'" &amp; M$2 &amp; "'!B" &amp; ROWS!M45),INDIRECT("'" &amp; M$2 &amp; "'!F" &amp; ROWS!M45),INDIRECT("'" &amp; M$2 &amp; "'!J" &amp; ROWS!M45)), "")</f>
        <v>0.25</v>
      </c>
      <c r="N45" s="2">
        <f ca="1">_xlfn.IFNA(MEDIAN(INDIRECT("'" &amp; N$2 &amp; "'!B" &amp; ROWS!N45),INDIRECT("'" &amp; N$2 &amp; "'!F" &amp; ROWS!N45),INDIRECT("'" &amp; N$2 &amp; "'!J" &amp; ROWS!N45)), "")</f>
        <v>0.41</v>
      </c>
      <c r="O45" s="2">
        <f ca="1">_xlfn.IFNA(MEDIAN(INDIRECT("'" &amp; O$2 &amp; "'!B" &amp; ROWS!O45),INDIRECT("'" &amp; O$2 &amp; "'!F" &amp; ROWS!O45),INDIRECT("'" &amp; O$2 &amp; "'!J" &amp; ROWS!O45)), "")</f>
        <v>0.2</v>
      </c>
      <c r="P45" s="2">
        <f ca="1">_xlfn.IFNA(MEDIAN(INDIRECT("'" &amp; P$2 &amp; "'!B" &amp; ROWS!P45),INDIRECT("'" &amp; P$2 &amp; "'!F" &amp; ROWS!P45),INDIRECT("'" &amp; P$2 &amp; "'!J" &amp; ROWS!P45)), "")</f>
        <v>7.0000000000000007E-2</v>
      </c>
      <c r="Q45" s="2">
        <f ca="1">_xlfn.IFNA(MEDIAN(INDIRECT("'" &amp; Q$2 &amp; "'!B" &amp; ROWS!Q45),INDIRECT("'" &amp; Q$2 &amp; "'!F" &amp; ROWS!Q45),INDIRECT("'" &amp; Q$2 &amp; "'!J" &amp; ROWS!Q45)), "")</f>
        <v>0.08</v>
      </c>
      <c r="R45" s="2">
        <f ca="1">_xlfn.IFNA(MEDIAN(INDIRECT("'" &amp; R$2 &amp; "'!B" &amp; ROWS!R45),INDIRECT("'" &amp; R$2 &amp; "'!F" &amp; ROWS!R45),INDIRECT("'" &amp; R$2 &amp; "'!J" &amp; ROWS!R45)), "")</f>
        <v>0.02</v>
      </c>
      <c r="S45" s="2">
        <f ca="1">_xlfn.IFNA(MEDIAN(INDIRECT("'" &amp; S$2 &amp; "'!B" &amp; ROWS!S45),INDIRECT("'" &amp; S$2 &amp; "'!F" &amp; ROWS!S45),INDIRECT("'" &amp; S$2 &amp; "'!J" &amp; ROWS!S45)), "")</f>
        <v>0.03</v>
      </c>
      <c r="T45" s="2">
        <f ca="1">_xlfn.IFNA(MEDIAN(INDIRECT("'" &amp; T$2 &amp; "'!B" &amp; ROWS!T45),INDIRECT("'" &amp; T$2 &amp; "'!F" &amp; ROWS!T45),INDIRECT("'" &amp; T$2 &amp; "'!J" &amp; ROWS!T45)), "")</f>
        <v>0.01</v>
      </c>
      <c r="U45" s="2">
        <f ca="1">_xlfn.IFNA(MEDIAN(INDIRECT("'" &amp; U$2 &amp; "'!B" &amp; ROWS!U45),INDIRECT("'" &amp; U$2 &amp; "'!F" &amp; ROWS!U45),INDIRECT("'" &amp; U$2 &amp; "'!J" &amp; ROWS!U45)), "")</f>
        <v>0.26</v>
      </c>
      <c r="V45" s="2">
        <f ca="1">_xlfn.IFNA(MEDIAN(INDIRECT("'" &amp; V$2 &amp; "'!B" &amp; ROWS!V45),INDIRECT("'" &amp; V$2 &amp; "'!F" &amp; ROWS!V45),INDIRECT("'" &amp; V$2 &amp; "'!J" &amp; ROWS!V45)), "")</f>
        <v>0.42</v>
      </c>
      <c r="W45" s="2">
        <f ca="1">_xlfn.IFNA(MEDIAN(INDIRECT("'" &amp; W$2 &amp; "'!B" &amp; ROWS!W45),INDIRECT("'" &amp; W$2 &amp; "'!F" &amp; ROWS!W45),INDIRECT("'" &amp; W$2 &amp; "'!J" &amp; ROWS!W45)), "")</f>
        <v>0.22</v>
      </c>
      <c r="X45" s="2">
        <f ca="1">_xlfn.IFNA(MEDIAN(INDIRECT("'" &amp; X$2 &amp; "'!B" &amp; ROWS!X45),INDIRECT("'" &amp; X$2 &amp; "'!F" &amp; ROWS!X45),INDIRECT("'" &amp; X$2 &amp; "'!J" &amp; ROWS!X45)), "")</f>
        <v>7.0000000000000007E-2</v>
      </c>
      <c r="Y45" s="2">
        <f ca="1">_xlfn.IFNA(MEDIAN(INDIRECT("'" &amp; Y$2 &amp; "'!B" &amp; ROWS!Y45),INDIRECT("'" &amp; Y$2 &amp; "'!F" &amp; ROWS!Y45),INDIRECT("'" &amp; Y$2 &amp; "'!J" &amp; ROWS!Y45)), "")</f>
        <v>0.08</v>
      </c>
    </row>
    <row r="46" spans="1:25" x14ac:dyDescent="0.25">
      <c r="A46" t="str">
        <f>METRICS!A45</f>
        <v>identity</v>
      </c>
      <c r="B46" s="2">
        <f ca="1">_xlfn.IFNA(MEDIAN(INDIRECT("'" &amp; B$2 &amp; "'!B" &amp; ROWS!B46),INDIRECT("'" &amp; B$2 &amp; "'!F" &amp; ROWS!B46),INDIRECT("'" &amp; B$2 &amp; "'!J" &amp; ROWS!B46)), "")</f>
        <v>7.14</v>
      </c>
      <c r="C46" s="2">
        <f ca="1">_xlfn.IFNA(MEDIAN(INDIRECT("'" &amp; C$2 &amp; "'!B" &amp; ROWS!C46),INDIRECT("'" &amp; C$2 &amp; "'!F" &amp; ROWS!C46),INDIRECT("'" &amp; C$2 &amp; "'!J" &amp; ROWS!C46)), "")</f>
        <v>1.89</v>
      </c>
      <c r="D46" s="2">
        <f ca="1">_xlfn.IFNA(MEDIAN(INDIRECT("'" &amp; D$2 &amp; "'!B" &amp; ROWS!D46),INDIRECT("'" &amp; D$2 &amp; "'!F" &amp; ROWS!D46),INDIRECT("'" &amp; D$2 &amp; "'!J" &amp; ROWS!D46)), "")</f>
        <v>1.85</v>
      </c>
      <c r="E46" s="2">
        <f ca="1">_xlfn.IFNA(MEDIAN(INDIRECT("'" &amp; E$2 &amp; "'!B" &amp; ROWS!E46),INDIRECT("'" &amp; E$2 &amp; "'!F" &amp; ROWS!E46),INDIRECT("'" &amp; E$2 &amp; "'!J" &amp; ROWS!E46)), "")</f>
        <v>16.7</v>
      </c>
      <c r="F46" s="2">
        <f ca="1">_xlfn.IFNA(MEDIAN(INDIRECT("'" &amp; F$2 &amp; "'!B" &amp; ROWS!F46),INDIRECT("'" &amp; F$2 &amp; "'!F" &amp; ROWS!F46),INDIRECT("'" &amp; F$2 &amp; "'!J" &amp; ROWS!F46)), "")</f>
        <v>7.09</v>
      </c>
      <c r="G46" s="2">
        <f ca="1">_xlfn.IFNA(MEDIAN(INDIRECT("'" &amp; G$2 &amp; "'!B" &amp; ROWS!G46),INDIRECT("'" &amp; G$2 &amp; "'!F" &amp; ROWS!G46),INDIRECT("'" &amp; G$2 &amp; "'!J" &amp; ROWS!G46)), "")</f>
        <v>7.08</v>
      </c>
      <c r="H46" s="2" t="str">
        <f ca="1">_xlfn.IFNA(MEDIAN(INDIRECT("'" &amp; H$2 &amp; "'!B" &amp; ROWS!H46),INDIRECT("'" &amp; H$2 &amp; "'!F" &amp; ROWS!H46),INDIRECT("'" &amp; H$2 &amp; "'!J" &amp; ROWS!H46)), "")</f>
        <v/>
      </c>
      <c r="I46" s="2" t="str">
        <f ca="1">_xlfn.IFNA(MEDIAN(INDIRECT("'" &amp; I$2 &amp; "'!B" &amp; ROWS!I46),INDIRECT("'" &amp; I$2 &amp; "'!F" &amp; ROWS!I46),INDIRECT("'" &amp; I$2 &amp; "'!J" &amp; ROWS!I46)), "")</f>
        <v/>
      </c>
      <c r="J46" s="2">
        <f ca="1">_xlfn.IFNA(MEDIAN(INDIRECT("'" &amp; J$2 &amp; "'!B" &amp; ROWS!J46),INDIRECT("'" &amp; J$2 &amp; "'!F" &amp; ROWS!J46),INDIRECT("'" &amp; J$2 &amp; "'!J" &amp; ROWS!J46)), "")</f>
        <v>0.49</v>
      </c>
      <c r="K46" s="2">
        <f ca="1">_xlfn.IFNA(MEDIAN(INDIRECT("'" &amp; K$2 &amp; "'!B" &amp; ROWS!K46),INDIRECT("'" &amp; K$2 &amp; "'!F" &amp; ROWS!K46),INDIRECT("'" &amp; K$2 &amp; "'!J" &amp; ROWS!K46)), "")</f>
        <v>0.31</v>
      </c>
      <c r="L46" s="2">
        <f ca="1">_xlfn.IFNA(MEDIAN(INDIRECT("'" &amp; L$2 &amp; "'!B" &amp; ROWS!L46),INDIRECT("'" &amp; L$2 &amp; "'!F" &amp; ROWS!L46),INDIRECT("'" &amp; L$2 &amp; "'!J" &amp; ROWS!L46)), "")</f>
        <v>0.43</v>
      </c>
      <c r="M46" s="2">
        <f ca="1">_xlfn.IFNA(MEDIAN(INDIRECT("'" &amp; M$2 &amp; "'!B" &amp; ROWS!M46),INDIRECT("'" &amp; M$2 &amp; "'!F" &amp; ROWS!M46),INDIRECT("'" &amp; M$2 &amp; "'!J" &amp; ROWS!M46)), "")</f>
        <v>5.26</v>
      </c>
      <c r="N46" s="2">
        <f ca="1">_xlfn.IFNA(MEDIAN(INDIRECT("'" &amp; N$2 &amp; "'!B" &amp; ROWS!N46),INDIRECT("'" &amp; N$2 &amp; "'!F" &amp; ROWS!N46),INDIRECT("'" &amp; N$2 &amp; "'!J" &amp; ROWS!N46)), "")</f>
        <v>4.8099999999999996</v>
      </c>
      <c r="O46" s="2">
        <f ca="1">_xlfn.IFNA(MEDIAN(INDIRECT("'" &amp; O$2 &amp; "'!B" &amp; ROWS!O46),INDIRECT("'" &amp; O$2 &amp; "'!F" &amp; ROWS!O46),INDIRECT("'" &amp; O$2 &amp; "'!J" &amp; ROWS!O46)), "")</f>
        <v>5.23</v>
      </c>
      <c r="P46" s="2" t="str">
        <f ca="1">_xlfn.IFNA(MEDIAN(INDIRECT("'" &amp; P$2 &amp; "'!B" &amp; ROWS!P46),INDIRECT("'" &amp; P$2 &amp; "'!F" &amp; ROWS!P46),INDIRECT("'" &amp; P$2 &amp; "'!J" &amp; ROWS!P46)), "")</f>
        <v/>
      </c>
      <c r="Q46" s="2" t="str">
        <f ca="1">_xlfn.IFNA(MEDIAN(INDIRECT("'" &amp; Q$2 &amp; "'!B" &amp; ROWS!Q46),INDIRECT("'" &amp; Q$2 &amp; "'!F" &amp; ROWS!Q46),INDIRECT("'" &amp; Q$2 &amp; "'!J" &amp; ROWS!Q46)), "")</f>
        <v/>
      </c>
      <c r="R46" s="2">
        <f ca="1">_xlfn.IFNA(MEDIAN(INDIRECT("'" &amp; R$2 &amp; "'!B" &amp; ROWS!R46),INDIRECT("'" &amp; R$2 &amp; "'!F" &amp; ROWS!R46),INDIRECT("'" &amp; R$2 &amp; "'!J" &amp; ROWS!R46)), "")</f>
        <v>0.39</v>
      </c>
      <c r="S46" s="2">
        <f ca="1">_xlfn.IFNA(MEDIAN(INDIRECT("'" &amp; S$2 &amp; "'!B" &amp; ROWS!S46),INDIRECT("'" &amp; S$2 &amp; "'!F" &amp; ROWS!S46),INDIRECT("'" &amp; S$2 &amp; "'!J" &amp; ROWS!S46)), "")</f>
        <v>0.28999999999999998</v>
      </c>
      <c r="T46" s="2">
        <f ca="1">_xlfn.IFNA(MEDIAN(INDIRECT("'" &amp; T$2 &amp; "'!B" &amp; ROWS!T46),INDIRECT("'" &amp; T$2 &amp; "'!F" &amp; ROWS!T46),INDIRECT("'" &amp; T$2 &amp; "'!J" &amp; ROWS!T46)), "")</f>
        <v>0.41</v>
      </c>
      <c r="U46" s="2">
        <f ca="1">_xlfn.IFNA(MEDIAN(INDIRECT("'" &amp; U$2 &amp; "'!B" &amp; ROWS!U46),INDIRECT("'" &amp; U$2 &amp; "'!F" &amp; ROWS!U46),INDIRECT("'" &amp; U$2 &amp; "'!J" &amp; ROWS!U46)), "")</f>
        <v>4.96</v>
      </c>
      <c r="V46" s="2">
        <f ca="1">_xlfn.IFNA(MEDIAN(INDIRECT("'" &amp; V$2 &amp; "'!B" &amp; ROWS!V46),INDIRECT("'" &amp; V$2 &amp; "'!F" &amp; ROWS!V46),INDIRECT("'" &amp; V$2 &amp; "'!J" &amp; ROWS!V46)), "")</f>
        <v>4.7300000000000004</v>
      </c>
      <c r="W46" s="2">
        <f ca="1">_xlfn.IFNA(MEDIAN(INDIRECT("'" &amp; W$2 &amp; "'!B" &amp; ROWS!W46),INDIRECT("'" &amp; W$2 &amp; "'!F" &amp; ROWS!W46),INDIRECT("'" &amp; W$2 &amp; "'!J" &amp; ROWS!W46)), "")</f>
        <v>5.2</v>
      </c>
      <c r="X46" s="2" t="str">
        <f ca="1">_xlfn.IFNA(MEDIAN(INDIRECT("'" &amp; X$2 &amp; "'!B" &amp; ROWS!X46),INDIRECT("'" &amp; X$2 &amp; "'!F" &amp; ROWS!X46),INDIRECT("'" &amp; X$2 &amp; "'!J" &amp; ROWS!X46)), "")</f>
        <v/>
      </c>
      <c r="Y46" s="2" t="str">
        <f ca="1">_xlfn.IFNA(MEDIAN(INDIRECT("'" &amp; Y$2 &amp; "'!B" &amp; ROWS!Y46),INDIRECT("'" &amp; Y$2 &amp; "'!F" &amp; ROWS!Y46),INDIRECT("'" &amp; Y$2 &amp; "'!J" &amp; ROWS!Y46)), "")</f>
        <v/>
      </c>
    </row>
    <row r="47" spans="1:25" x14ac:dyDescent="0.25">
      <c r="A47" t="str">
        <f>METRICS!A46</f>
        <v>identParamDeclarator</v>
      </c>
      <c r="B47" s="2">
        <f ca="1">_xlfn.IFNA(MEDIAN(INDIRECT("'" &amp; B$2 &amp; "'!B" &amp; ROWS!B47),INDIRECT("'" &amp; B$2 &amp; "'!F" &amp; ROWS!B47),INDIRECT("'" &amp; B$2 &amp; "'!J" &amp; ROWS!B47)), "")</f>
        <v>0.06</v>
      </c>
      <c r="C47" s="2">
        <f ca="1">_xlfn.IFNA(MEDIAN(INDIRECT("'" &amp; C$2 &amp; "'!B" &amp; ROWS!C47),INDIRECT("'" &amp; C$2 &amp; "'!F" &amp; ROWS!C47),INDIRECT("'" &amp; C$2 &amp; "'!J" &amp; ROWS!C47)), "")</f>
        <v>0.06</v>
      </c>
      <c r="D47" s="2">
        <f ca="1">_xlfn.IFNA(MEDIAN(INDIRECT("'" &amp; D$2 &amp; "'!B" &amp; ROWS!D47),INDIRECT("'" &amp; D$2 &amp; "'!F" &amp; ROWS!D47),INDIRECT("'" &amp; D$2 &amp; "'!J" &amp; ROWS!D47)), "")</f>
        <v>0.02</v>
      </c>
      <c r="E47" s="2">
        <f ca="1">_xlfn.IFNA(MEDIAN(INDIRECT("'" &amp; E$2 &amp; "'!B" &amp; ROWS!E47),INDIRECT("'" &amp; E$2 &amp; "'!F" &amp; ROWS!E47),INDIRECT("'" &amp; E$2 &amp; "'!J" &amp; ROWS!E47)), "")</f>
        <v>0.37</v>
      </c>
      <c r="F47" s="2">
        <f ca="1">_xlfn.IFNA(MEDIAN(INDIRECT("'" &amp; F$2 &amp; "'!B" &amp; ROWS!F47),INDIRECT("'" &amp; F$2 &amp; "'!F" &amp; ROWS!F47),INDIRECT("'" &amp; F$2 &amp; "'!J" &amp; ROWS!F47)), "")</f>
        <v>0.52</v>
      </c>
      <c r="G47" s="2">
        <f ca="1">_xlfn.IFNA(MEDIAN(INDIRECT("'" &amp; G$2 &amp; "'!B" &amp; ROWS!G47),INDIRECT("'" &amp; G$2 &amp; "'!F" &amp; ROWS!G47),INDIRECT("'" &amp; G$2 &amp; "'!J" &amp; ROWS!G47)), "")</f>
        <v>0.26</v>
      </c>
      <c r="H47" s="2">
        <f ca="1">_xlfn.IFNA(MEDIAN(INDIRECT("'" &amp; H$2 &amp; "'!B" &amp; ROWS!H47),INDIRECT("'" &amp; H$2 &amp; "'!F" &amp; ROWS!H47),INDIRECT("'" &amp; H$2 &amp; "'!J" &amp; ROWS!H47)), "")</f>
        <v>1.38</v>
      </c>
      <c r="I47" s="2">
        <f ca="1">_xlfn.IFNA(MEDIAN(INDIRECT("'" &amp; I$2 &amp; "'!B" &amp; ROWS!I47),INDIRECT("'" &amp; I$2 &amp; "'!F" &amp; ROWS!I47),INDIRECT("'" &amp; I$2 &amp; "'!J" &amp; ROWS!I47)), "")</f>
        <v>1.34</v>
      </c>
      <c r="J47" s="2">
        <f ca="1">_xlfn.IFNA(MEDIAN(INDIRECT("'" &amp; J$2 &amp; "'!B" &amp; ROWS!J47),INDIRECT("'" &amp; J$2 &amp; "'!F" &amp; ROWS!J47),INDIRECT("'" &amp; J$2 &amp; "'!J" &amp; ROWS!J47)), "")</f>
        <v>0.02</v>
      </c>
      <c r="K47" s="2">
        <f ca="1">_xlfn.IFNA(MEDIAN(INDIRECT("'" &amp; K$2 &amp; "'!B" &amp; ROWS!K47),INDIRECT("'" &amp; K$2 &amp; "'!F" &amp; ROWS!K47),INDIRECT("'" &amp; K$2 &amp; "'!J" &amp; ROWS!K47)), "")</f>
        <v>0.04</v>
      </c>
      <c r="L47" s="2">
        <f ca="1">_xlfn.IFNA(MEDIAN(INDIRECT("'" &amp; L$2 &amp; "'!B" &amp; ROWS!L47),INDIRECT("'" &amp; L$2 &amp; "'!F" &amp; ROWS!L47),INDIRECT("'" &amp; L$2 &amp; "'!J" &amp; ROWS!L47)), "")</f>
        <v>0.01</v>
      </c>
      <c r="M47" s="2">
        <f ca="1">_xlfn.IFNA(MEDIAN(INDIRECT("'" &amp; M$2 &amp; "'!B" &amp; ROWS!M47),INDIRECT("'" &amp; M$2 &amp; "'!F" &amp; ROWS!M47),INDIRECT("'" &amp; M$2 &amp; "'!J" &amp; ROWS!M47)), "")</f>
        <v>0.25</v>
      </c>
      <c r="N47" s="2">
        <f ca="1">_xlfn.IFNA(MEDIAN(INDIRECT("'" &amp; N$2 &amp; "'!B" &amp; ROWS!N47),INDIRECT("'" &amp; N$2 &amp; "'!F" &amp; ROWS!N47),INDIRECT("'" &amp; N$2 &amp; "'!J" &amp; ROWS!N47)), "")</f>
        <v>0.44</v>
      </c>
      <c r="O47" s="2">
        <f ca="1">_xlfn.IFNA(MEDIAN(INDIRECT("'" &amp; O$2 &amp; "'!B" &amp; ROWS!O47),INDIRECT("'" &amp; O$2 &amp; "'!F" &amp; ROWS!O47),INDIRECT("'" &amp; O$2 &amp; "'!J" &amp; ROWS!O47)), "")</f>
        <v>0.2</v>
      </c>
      <c r="P47" s="2">
        <f ca="1">_xlfn.IFNA(MEDIAN(INDIRECT("'" &amp; P$2 &amp; "'!B" &amp; ROWS!P47),INDIRECT("'" &amp; P$2 &amp; "'!F" &amp; ROWS!P47),INDIRECT("'" &amp; P$2 &amp; "'!J" &amp; ROWS!P47)), "")</f>
        <v>7.0000000000000007E-2</v>
      </c>
      <c r="Q47" s="2">
        <f ca="1">_xlfn.IFNA(MEDIAN(INDIRECT("'" &amp; Q$2 &amp; "'!B" &amp; ROWS!Q47),INDIRECT("'" &amp; Q$2 &amp; "'!F" &amp; ROWS!Q47),INDIRECT("'" &amp; Q$2 &amp; "'!J" &amp; ROWS!Q47)), "")</f>
        <v>0.09</v>
      </c>
      <c r="R47" s="2">
        <f ca="1">_xlfn.IFNA(MEDIAN(INDIRECT("'" &amp; R$2 &amp; "'!B" &amp; ROWS!R47),INDIRECT("'" &amp; R$2 &amp; "'!F" &amp; ROWS!R47),INDIRECT("'" &amp; R$2 &amp; "'!J" &amp; ROWS!R47)), "")</f>
        <v>0.02</v>
      </c>
      <c r="S47" s="2">
        <f ca="1">_xlfn.IFNA(MEDIAN(INDIRECT("'" &amp; S$2 &amp; "'!B" &amp; ROWS!S47),INDIRECT("'" &amp; S$2 &amp; "'!F" &amp; ROWS!S47),INDIRECT("'" &amp; S$2 &amp; "'!J" &amp; ROWS!S47)), "")</f>
        <v>0.03</v>
      </c>
      <c r="T47" s="2">
        <f ca="1">_xlfn.IFNA(MEDIAN(INDIRECT("'" &amp; T$2 &amp; "'!B" &amp; ROWS!T47),INDIRECT("'" &amp; T$2 &amp; "'!F" &amp; ROWS!T47),INDIRECT("'" &amp; T$2 &amp; "'!J" &amp; ROWS!T47)), "")</f>
        <v>0.01</v>
      </c>
      <c r="U47" s="2">
        <f ca="1">_xlfn.IFNA(MEDIAN(INDIRECT("'" &amp; U$2 &amp; "'!B" &amp; ROWS!U47),INDIRECT("'" &amp; U$2 &amp; "'!F" &amp; ROWS!U47),INDIRECT("'" &amp; U$2 &amp; "'!J" &amp; ROWS!U47)), "")</f>
        <v>0.27</v>
      </c>
      <c r="V47" s="2">
        <f ca="1">_xlfn.IFNA(MEDIAN(INDIRECT("'" &amp; V$2 &amp; "'!B" &amp; ROWS!V47),INDIRECT("'" &amp; V$2 &amp; "'!F" &amp; ROWS!V47),INDIRECT("'" &amp; V$2 &amp; "'!J" &amp; ROWS!V47)), "")</f>
        <v>0.42</v>
      </c>
      <c r="W47" s="2">
        <f ca="1">_xlfn.IFNA(MEDIAN(INDIRECT("'" &amp; W$2 &amp; "'!B" &amp; ROWS!W47),INDIRECT("'" &amp; W$2 &amp; "'!F" &amp; ROWS!W47),INDIRECT("'" &amp; W$2 &amp; "'!J" &amp; ROWS!W47)), "")</f>
        <v>0.22</v>
      </c>
      <c r="X47" s="2">
        <f ca="1">_xlfn.IFNA(MEDIAN(INDIRECT("'" &amp; X$2 &amp; "'!B" &amp; ROWS!X47),INDIRECT("'" &amp; X$2 &amp; "'!F" &amp; ROWS!X47),INDIRECT("'" &amp; X$2 &amp; "'!J" &amp; ROWS!X47)), "")</f>
        <v>7.0000000000000007E-2</v>
      </c>
      <c r="Y47" s="2">
        <f ca="1">_xlfn.IFNA(MEDIAN(INDIRECT("'" &amp; Y$2 &amp; "'!B" &amp; ROWS!Y47),INDIRECT("'" &amp; Y$2 &amp; "'!F" &amp; ROWS!Y47),INDIRECT("'" &amp; Y$2 &amp; "'!J" &amp; ROWS!Y47)), "")</f>
        <v>0.08</v>
      </c>
    </row>
    <row r="48" spans="1:25" x14ac:dyDescent="0.25">
      <c r="A48" t="str">
        <f>METRICS!A47</f>
        <v>ifwhileCtl</v>
      </c>
      <c r="B48" s="2">
        <f ca="1">_xlfn.IFNA(MEDIAN(INDIRECT("'" &amp; B$2 &amp; "'!B" &amp; ROWS!B48),INDIRECT("'" &amp; B$2 &amp; "'!F" &amp; ROWS!B48),INDIRECT("'" &amp; B$2 &amp; "'!J" &amp; ROWS!B48)), "")</f>
        <v>0.26</v>
      </c>
      <c r="C48" s="2">
        <f ca="1">_xlfn.IFNA(MEDIAN(INDIRECT("'" &amp; C$2 &amp; "'!B" &amp; ROWS!C48),INDIRECT("'" &amp; C$2 &amp; "'!F" &amp; ROWS!C48),INDIRECT("'" &amp; C$2 &amp; "'!J" &amp; ROWS!C48)), "")</f>
        <v>0.16</v>
      </c>
      <c r="D48" s="2">
        <f ca="1">_xlfn.IFNA(MEDIAN(INDIRECT("'" &amp; D$2 &amp; "'!B" &amp; ROWS!D48),INDIRECT("'" &amp; D$2 &amp; "'!F" &amp; ROWS!D48),INDIRECT("'" &amp; D$2 &amp; "'!J" &amp; ROWS!D48)), "")</f>
        <v>0.12</v>
      </c>
      <c r="E48" s="2">
        <f ca="1">_xlfn.IFNA(MEDIAN(INDIRECT("'" &amp; E$2 &amp; "'!B" &amp; ROWS!E48),INDIRECT("'" &amp; E$2 &amp; "'!F" &amp; ROWS!E48),INDIRECT("'" &amp; E$2 &amp; "'!J" &amp; ROWS!E48)), "")</f>
        <v>0.9</v>
      </c>
      <c r="F48" s="2">
        <f ca="1">_xlfn.IFNA(MEDIAN(INDIRECT("'" &amp; F$2 &amp; "'!B" &amp; ROWS!F48),INDIRECT("'" &amp; F$2 &amp; "'!F" &amp; ROWS!F48),INDIRECT("'" &amp; F$2 &amp; "'!J" &amp; ROWS!F48)), "")</f>
        <v>1.2</v>
      </c>
      <c r="G48" s="2">
        <f ca="1">_xlfn.IFNA(MEDIAN(INDIRECT("'" &amp; G$2 &amp; "'!B" &amp; ROWS!G48),INDIRECT("'" &amp; G$2 &amp; "'!F" &amp; ROWS!G48),INDIRECT("'" &amp; G$2 &amp; "'!J" &amp; ROWS!G48)), "")</f>
        <v>0.6</v>
      </c>
      <c r="H48" s="2" t="str">
        <f ca="1">_xlfn.IFNA(MEDIAN(INDIRECT("'" &amp; H$2 &amp; "'!B" &amp; ROWS!H48),INDIRECT("'" &amp; H$2 &amp; "'!F" &amp; ROWS!H48),INDIRECT("'" &amp; H$2 &amp; "'!J" &amp; ROWS!H48)), "")</f>
        <v/>
      </c>
      <c r="I48" s="2" t="str">
        <f ca="1">_xlfn.IFNA(MEDIAN(INDIRECT("'" &amp; I$2 &amp; "'!B" &amp; ROWS!I48),INDIRECT("'" &amp; I$2 &amp; "'!F" &amp; ROWS!I48),INDIRECT("'" &amp; I$2 &amp; "'!J" &amp; ROWS!I48)), "")</f>
        <v/>
      </c>
      <c r="J48" s="2">
        <f ca="1">_xlfn.IFNA(MEDIAN(INDIRECT("'" &amp; J$2 &amp; "'!B" &amp; ROWS!J48),INDIRECT("'" &amp; J$2 &amp; "'!F" &amp; ROWS!J48),INDIRECT("'" &amp; J$2 &amp; "'!J" &amp; ROWS!J48)), "")</f>
        <v>0.12</v>
      </c>
      <c r="K48" s="2">
        <f ca="1">_xlfn.IFNA(MEDIAN(INDIRECT("'" &amp; K$2 &amp; "'!B" &amp; ROWS!K48),INDIRECT("'" &amp; K$2 &amp; "'!F" &amp; ROWS!K48),INDIRECT("'" &amp; K$2 &amp; "'!J" &amp; ROWS!K48)), "")</f>
        <v>0.1</v>
      </c>
      <c r="L48" s="2">
        <f ca="1">_xlfn.IFNA(MEDIAN(INDIRECT("'" &amp; L$2 &amp; "'!B" &amp; ROWS!L48),INDIRECT("'" &amp; L$2 &amp; "'!F" &amp; ROWS!L48),INDIRECT("'" &amp; L$2 &amp; "'!J" &amp; ROWS!L48)), "")</f>
        <v>0.06</v>
      </c>
      <c r="M48" s="2">
        <f ca="1">_xlfn.IFNA(MEDIAN(INDIRECT("'" &amp; M$2 &amp; "'!B" &amp; ROWS!M48),INDIRECT("'" &amp; M$2 &amp; "'!F" &amp; ROWS!M48),INDIRECT("'" &amp; M$2 &amp; "'!J" &amp; ROWS!M48)), "")</f>
        <v>0.69</v>
      </c>
      <c r="N48" s="2">
        <f ca="1">_xlfn.IFNA(MEDIAN(INDIRECT("'" &amp; N$2 &amp; "'!B" &amp; ROWS!N48),INDIRECT("'" &amp; N$2 &amp; "'!F" &amp; ROWS!N48),INDIRECT("'" &amp; N$2 &amp; "'!J" &amp; ROWS!N48)), "")</f>
        <v>1.06</v>
      </c>
      <c r="O48" s="2">
        <f ca="1">_xlfn.IFNA(MEDIAN(INDIRECT("'" &amp; O$2 &amp; "'!B" &amp; ROWS!O48),INDIRECT("'" &amp; O$2 &amp; "'!F" &amp; ROWS!O48),INDIRECT("'" &amp; O$2 &amp; "'!J" &amp; ROWS!O48)), "")</f>
        <v>0.53</v>
      </c>
      <c r="P48" s="2" t="str">
        <f ca="1">_xlfn.IFNA(MEDIAN(INDIRECT("'" &amp; P$2 &amp; "'!B" &amp; ROWS!P48),INDIRECT("'" &amp; P$2 &amp; "'!F" &amp; ROWS!P48),INDIRECT("'" &amp; P$2 &amp; "'!J" &amp; ROWS!P48)), "")</f>
        <v/>
      </c>
      <c r="Q48" s="2" t="str">
        <f ca="1">_xlfn.IFNA(MEDIAN(INDIRECT("'" &amp; Q$2 &amp; "'!B" &amp; ROWS!Q48),INDIRECT("'" &amp; Q$2 &amp; "'!F" &amp; ROWS!Q48),INDIRECT("'" &amp; Q$2 &amp; "'!J" &amp; ROWS!Q48)), "")</f>
        <v/>
      </c>
      <c r="R48" s="2">
        <f ca="1">_xlfn.IFNA(MEDIAN(INDIRECT("'" &amp; R$2 &amp; "'!B" &amp; ROWS!R48),INDIRECT("'" &amp; R$2 &amp; "'!F" &amp; ROWS!R48),INDIRECT("'" &amp; R$2 &amp; "'!J" &amp; ROWS!R48)), "")</f>
        <v>0.09</v>
      </c>
      <c r="S48" s="2">
        <f ca="1">_xlfn.IFNA(MEDIAN(INDIRECT("'" &amp; S$2 &amp; "'!B" &amp; ROWS!S48),INDIRECT("'" &amp; S$2 &amp; "'!F" &amp; ROWS!S48),INDIRECT("'" &amp; S$2 &amp; "'!J" &amp; ROWS!S48)), "")</f>
        <v>0.1</v>
      </c>
      <c r="T48" s="2">
        <f ca="1">_xlfn.IFNA(MEDIAN(INDIRECT("'" &amp; T$2 &amp; "'!B" &amp; ROWS!T48),INDIRECT("'" &amp; T$2 &amp; "'!F" &amp; ROWS!T48),INDIRECT("'" &amp; T$2 &amp; "'!J" &amp; ROWS!T48)), "")</f>
        <v>0.06</v>
      </c>
      <c r="U48" s="2">
        <f ca="1">_xlfn.IFNA(MEDIAN(INDIRECT("'" &amp; U$2 &amp; "'!B" &amp; ROWS!U48),INDIRECT("'" &amp; U$2 &amp; "'!F" &amp; ROWS!U48),INDIRECT("'" &amp; U$2 &amp; "'!J" &amp; ROWS!U48)), "")</f>
        <v>0.65</v>
      </c>
      <c r="V48" s="2">
        <f ca="1">_xlfn.IFNA(MEDIAN(INDIRECT("'" &amp; V$2 &amp; "'!B" &amp; ROWS!V48),INDIRECT("'" &amp; V$2 &amp; "'!F" &amp; ROWS!V48),INDIRECT("'" &amp; V$2 &amp; "'!J" &amp; ROWS!V48)), "")</f>
        <v>1.04</v>
      </c>
      <c r="W48" s="2">
        <f ca="1">_xlfn.IFNA(MEDIAN(INDIRECT("'" &amp; W$2 &amp; "'!B" &amp; ROWS!W48),INDIRECT("'" &amp; W$2 &amp; "'!F" &amp; ROWS!W48),INDIRECT("'" &amp; W$2 &amp; "'!J" &amp; ROWS!W48)), "")</f>
        <v>0.52</v>
      </c>
      <c r="X48" s="2" t="str">
        <f ca="1">_xlfn.IFNA(MEDIAN(INDIRECT("'" &amp; X$2 &amp; "'!B" &amp; ROWS!X48),INDIRECT("'" &amp; X$2 &amp; "'!F" &amp; ROWS!X48),INDIRECT("'" &amp; X$2 &amp; "'!J" &amp; ROWS!X48)), "")</f>
        <v/>
      </c>
      <c r="Y48" s="2" t="str">
        <f ca="1">_xlfn.IFNA(MEDIAN(INDIRECT("'" &amp; Y$2 &amp; "'!B" &amp; ROWS!Y48),INDIRECT("'" &amp; Y$2 &amp; "'!F" &amp; ROWS!Y48),INDIRECT("'" &amp; Y$2 &amp; "'!J" &amp; ROWS!Y48)), "")</f>
        <v/>
      </c>
    </row>
    <row r="49" spans="1:25" x14ac:dyDescent="0.25">
      <c r="A49" t="str">
        <f>METRICS!A48</f>
        <v>init_once</v>
      </c>
      <c r="B49" s="2">
        <f ca="1">_xlfn.IFNA(MEDIAN(INDIRECT("'" &amp; B$2 &amp; "'!B" &amp; ROWS!B49),INDIRECT("'" &amp; B$2 &amp; "'!F" &amp; ROWS!B49),INDIRECT("'" &amp; B$2 &amp; "'!J" &amp; ROWS!B49)), "")</f>
        <v>0.13</v>
      </c>
      <c r="C49" s="2">
        <f ca="1">_xlfn.IFNA(MEDIAN(INDIRECT("'" &amp; C$2 &amp; "'!B" &amp; ROWS!C49),INDIRECT("'" &amp; C$2 &amp; "'!F" &amp; ROWS!C49),INDIRECT("'" &amp; C$2 &amp; "'!J" &amp; ROWS!C49)), "")</f>
        <v>0.12</v>
      </c>
      <c r="D49" s="2">
        <f ca="1">_xlfn.IFNA(MEDIAN(INDIRECT("'" &amp; D$2 &amp; "'!B" &amp; ROWS!D49),INDIRECT("'" &amp; D$2 &amp; "'!F" &amp; ROWS!D49),INDIRECT("'" &amp; D$2 &amp; "'!J" &amp; ROWS!D49)), "")</f>
        <v>0.06</v>
      </c>
      <c r="E49" s="2">
        <f ca="1">_xlfn.IFNA(MEDIAN(INDIRECT("'" &amp; E$2 &amp; "'!B" &amp; ROWS!E49),INDIRECT("'" &amp; E$2 &amp; "'!F" &amp; ROWS!E49),INDIRECT("'" &amp; E$2 &amp; "'!J" &amp; ROWS!E49)), "")</f>
        <v>0.69</v>
      </c>
      <c r="F49" s="2">
        <f ca="1">_xlfn.IFNA(MEDIAN(INDIRECT("'" &amp; F$2 &amp; "'!B" &amp; ROWS!F49),INDIRECT("'" &amp; F$2 &amp; "'!F" &amp; ROWS!F49),INDIRECT("'" &amp; F$2 &amp; "'!J" &amp; ROWS!F49)), "")</f>
        <v>0.85</v>
      </c>
      <c r="G49" s="2">
        <f ca="1">_xlfn.IFNA(MEDIAN(INDIRECT("'" &amp; G$2 &amp; "'!B" &amp; ROWS!G49),INDIRECT("'" &amp; G$2 &amp; "'!F" &amp; ROWS!G49),INDIRECT("'" &amp; G$2 &amp; "'!J" &amp; ROWS!G49)), "")</f>
        <v>0.42</v>
      </c>
      <c r="H49" s="2">
        <f ca="1">_xlfn.IFNA(MEDIAN(INDIRECT("'" &amp; H$2 &amp; "'!B" &amp; ROWS!H49),INDIRECT("'" &amp; H$2 &amp; "'!F" &amp; ROWS!H49),INDIRECT("'" &amp; H$2 &amp; "'!J" &amp; ROWS!H49)), "")</f>
        <v>1.77</v>
      </c>
      <c r="I49" s="2">
        <f ca="1">_xlfn.IFNA(MEDIAN(INDIRECT("'" &amp; I$2 &amp; "'!B" &amp; ROWS!I49),INDIRECT("'" &amp; I$2 &amp; "'!F" &amp; ROWS!I49),INDIRECT("'" &amp; I$2 &amp; "'!J" &amp; ROWS!I49)), "")</f>
        <v>1.7</v>
      </c>
      <c r="J49" s="2">
        <f ca="1">_xlfn.IFNA(MEDIAN(INDIRECT("'" &amp; J$2 &amp; "'!B" &amp; ROWS!J49),INDIRECT("'" &amp; J$2 &amp; "'!F" &amp; ROWS!J49),INDIRECT("'" &amp; J$2 &amp; "'!J" &amp; ROWS!J49)), "")</f>
        <v>0.03</v>
      </c>
      <c r="K49" s="2">
        <f ca="1">_xlfn.IFNA(MEDIAN(INDIRECT("'" &amp; K$2 &amp; "'!B" &amp; ROWS!K49),INDIRECT("'" &amp; K$2 &amp; "'!F" &amp; ROWS!K49),INDIRECT("'" &amp; K$2 &amp; "'!J" &amp; ROWS!K49)), "")</f>
        <v>0.06</v>
      </c>
      <c r="L49" s="2">
        <f ca="1">_xlfn.IFNA(MEDIAN(INDIRECT("'" &amp; L$2 &amp; "'!B" &amp; ROWS!L49),INDIRECT("'" &amp; L$2 &amp; "'!F" &amp; ROWS!L49),INDIRECT("'" &amp; L$2 &amp; "'!J" &amp; ROWS!L49)), "")</f>
        <v>0.02</v>
      </c>
      <c r="M49" s="2">
        <f ca="1">_xlfn.IFNA(MEDIAN(INDIRECT("'" &amp; M$2 &amp; "'!B" &amp; ROWS!M49),INDIRECT("'" &amp; M$2 &amp; "'!F" &amp; ROWS!M49),INDIRECT("'" &amp; M$2 &amp; "'!J" &amp; ROWS!M49)), "")</f>
        <v>0.38</v>
      </c>
      <c r="N49" s="2">
        <f ca="1">_xlfn.IFNA(MEDIAN(INDIRECT("'" &amp; N$2 &amp; "'!B" &amp; ROWS!N49),INDIRECT("'" &amp; N$2 &amp; "'!F" &amp; ROWS!N49),INDIRECT("'" &amp; N$2 &amp; "'!J" &amp; ROWS!N49)), "")</f>
        <v>0.64</v>
      </c>
      <c r="O49" s="2">
        <f ca="1">_xlfn.IFNA(MEDIAN(INDIRECT("'" &amp; O$2 &amp; "'!B" &amp; ROWS!O49),INDIRECT("'" &amp; O$2 &amp; "'!F" &amp; ROWS!O49),INDIRECT("'" &amp; O$2 &amp; "'!J" &amp; ROWS!O49)), "")</f>
        <v>0.31</v>
      </c>
      <c r="P49" s="2">
        <f ca="1">_xlfn.IFNA(MEDIAN(INDIRECT("'" &amp; P$2 &amp; "'!B" &amp; ROWS!P49),INDIRECT("'" &amp; P$2 &amp; "'!F" &amp; ROWS!P49),INDIRECT("'" &amp; P$2 &amp; "'!J" &amp; ROWS!P49)), "")</f>
        <v>0.1</v>
      </c>
      <c r="Q49" s="2">
        <f ca="1">_xlfn.IFNA(MEDIAN(INDIRECT("'" &amp; Q$2 &amp; "'!B" &amp; ROWS!Q49),INDIRECT("'" &amp; Q$2 &amp; "'!F" &amp; ROWS!Q49),INDIRECT("'" &amp; Q$2 &amp; "'!J" &amp; ROWS!Q49)), "")</f>
        <v>0.11</v>
      </c>
      <c r="R49" s="2">
        <f ca="1">_xlfn.IFNA(MEDIAN(INDIRECT("'" &amp; R$2 &amp; "'!B" &amp; ROWS!R49),INDIRECT("'" &amp; R$2 &amp; "'!F" &amp; ROWS!R49),INDIRECT("'" &amp; R$2 &amp; "'!J" &amp; ROWS!R49)), "")</f>
        <v>0.04</v>
      </c>
      <c r="S49" s="2">
        <f ca="1">_xlfn.IFNA(MEDIAN(INDIRECT("'" &amp; S$2 &amp; "'!B" &amp; ROWS!S49),INDIRECT("'" &amp; S$2 &amp; "'!F" &amp; ROWS!S49),INDIRECT("'" &amp; S$2 &amp; "'!J" &amp; ROWS!S49)), "")</f>
        <v>0.05</v>
      </c>
      <c r="T49" s="2">
        <f ca="1">_xlfn.IFNA(MEDIAN(INDIRECT("'" &amp; T$2 &amp; "'!B" &amp; ROWS!T49),INDIRECT("'" &amp; T$2 &amp; "'!F" &amp; ROWS!T49),INDIRECT("'" &amp; T$2 &amp; "'!J" &amp; ROWS!T49)), "")</f>
        <v>0.02</v>
      </c>
      <c r="U49" s="2">
        <f ca="1">_xlfn.IFNA(MEDIAN(INDIRECT("'" &amp; U$2 &amp; "'!B" &amp; ROWS!U49),INDIRECT("'" &amp; U$2 &amp; "'!F" &amp; ROWS!U49),INDIRECT("'" &amp; U$2 &amp; "'!J" &amp; ROWS!U49)), "")</f>
        <v>0.39</v>
      </c>
      <c r="V49" s="2">
        <f ca="1">_xlfn.IFNA(MEDIAN(INDIRECT("'" &amp; V$2 &amp; "'!B" &amp; ROWS!V49),INDIRECT("'" &amp; V$2 &amp; "'!F" &amp; ROWS!V49),INDIRECT("'" &amp; V$2 &amp; "'!J" &amp; ROWS!V49)), "")</f>
        <v>0.63</v>
      </c>
      <c r="W49" s="2">
        <f ca="1">_xlfn.IFNA(MEDIAN(INDIRECT("'" &amp; W$2 &amp; "'!B" &amp; ROWS!W49),INDIRECT("'" &amp; W$2 &amp; "'!F" &amp; ROWS!W49),INDIRECT("'" &amp; W$2 &amp; "'!J" &amp; ROWS!W49)), "")</f>
        <v>0.32</v>
      </c>
      <c r="X49" s="2">
        <f ca="1">_xlfn.IFNA(MEDIAN(INDIRECT("'" &amp; X$2 &amp; "'!B" &amp; ROWS!X49),INDIRECT("'" &amp; X$2 &amp; "'!F" &amp; ROWS!X49),INDIRECT("'" &amp; X$2 &amp; "'!J" &amp; ROWS!X49)), "")</f>
        <v>0.1</v>
      </c>
      <c r="Y49" s="2">
        <f ca="1">_xlfn.IFNA(MEDIAN(INDIRECT("'" &amp; Y$2 &amp; "'!B" &amp; ROWS!Y49),INDIRECT("'" &amp; Y$2 &amp; "'!F" &amp; ROWS!Y49),INDIRECT("'" &amp; Y$2 &amp; "'!J" &amp; ROWS!Y49)), "")</f>
        <v>0.12</v>
      </c>
    </row>
    <row r="50" spans="1:25" x14ac:dyDescent="0.25">
      <c r="A50" t="str">
        <f>METRICS!A49</f>
        <v>io1</v>
      </c>
      <c r="B50" s="2" t="str">
        <f ca="1">_xlfn.IFNA(MEDIAN(INDIRECT("'" &amp; B$2 &amp; "'!B" &amp; ROWS!B50),INDIRECT("'" &amp; B$2 &amp; "'!F" &amp; ROWS!B50),INDIRECT("'" &amp; B$2 &amp; "'!J" &amp; ROWS!B50)), "")</f>
        <v/>
      </c>
      <c r="C50" s="2" t="str">
        <f ca="1">_xlfn.IFNA(MEDIAN(INDIRECT("'" &amp; C$2 &amp; "'!B" &amp; ROWS!C50),INDIRECT("'" &amp; C$2 &amp; "'!F" &amp; ROWS!C50),INDIRECT("'" &amp; C$2 &amp; "'!J" &amp; ROWS!C50)), "")</f>
        <v/>
      </c>
      <c r="D50" s="2" t="str">
        <f ca="1">_xlfn.IFNA(MEDIAN(INDIRECT("'" &amp; D$2 &amp; "'!B" &amp; ROWS!D50),INDIRECT("'" &amp; D$2 &amp; "'!F" &amp; ROWS!D50),INDIRECT("'" &amp; D$2 &amp; "'!J" &amp; ROWS!D50)), "")</f>
        <v/>
      </c>
      <c r="E50" s="2" t="str">
        <f ca="1">_xlfn.IFNA(MEDIAN(INDIRECT("'" &amp; E$2 &amp; "'!B" &amp; ROWS!E50),INDIRECT("'" &amp; E$2 &amp; "'!F" &amp; ROWS!E50),INDIRECT("'" &amp; E$2 &amp; "'!J" &amp; ROWS!E50)), "")</f>
        <v/>
      </c>
      <c r="F50" s="2" t="str">
        <f ca="1">_xlfn.IFNA(MEDIAN(INDIRECT("'" &amp; F$2 &amp; "'!B" &amp; ROWS!F50),INDIRECT("'" &amp; F$2 &amp; "'!F" &amp; ROWS!F50),INDIRECT("'" &amp; F$2 &amp; "'!J" &amp; ROWS!F50)), "")</f>
        <v/>
      </c>
      <c r="G50" s="2" t="str">
        <f ca="1">_xlfn.IFNA(MEDIAN(INDIRECT("'" &amp; G$2 &amp; "'!B" &amp; ROWS!G50),INDIRECT("'" &amp; G$2 &amp; "'!F" &amp; ROWS!G50),INDIRECT("'" &amp; G$2 &amp; "'!J" &amp; ROWS!G50)), "")</f>
        <v/>
      </c>
      <c r="H50" s="2" t="str">
        <f ca="1">_xlfn.IFNA(MEDIAN(INDIRECT("'" &amp; H$2 &amp; "'!B" &amp; ROWS!H50),INDIRECT("'" &amp; H$2 &amp; "'!F" &amp; ROWS!H50),INDIRECT("'" &amp; H$2 &amp; "'!J" &amp; ROWS!H50)), "")</f>
        <v/>
      </c>
      <c r="I50" s="2" t="str">
        <f ca="1">_xlfn.IFNA(MEDIAN(INDIRECT("'" &amp; I$2 &amp; "'!B" &amp; ROWS!I50),INDIRECT("'" &amp; I$2 &amp; "'!F" &amp; ROWS!I50),INDIRECT("'" &amp; I$2 &amp; "'!J" &amp; ROWS!I50)), "")</f>
        <v/>
      </c>
      <c r="J50" s="2" t="str">
        <f ca="1">_xlfn.IFNA(MEDIAN(INDIRECT("'" &amp; J$2 &amp; "'!B" &amp; ROWS!J50),INDIRECT("'" &amp; J$2 &amp; "'!F" &amp; ROWS!J50),INDIRECT("'" &amp; J$2 &amp; "'!J" &amp; ROWS!J50)), "")</f>
        <v/>
      </c>
      <c r="K50" s="2" t="str">
        <f ca="1">_xlfn.IFNA(MEDIAN(INDIRECT("'" &amp; K$2 &amp; "'!B" &amp; ROWS!K50),INDIRECT("'" &amp; K$2 &amp; "'!F" &amp; ROWS!K50),INDIRECT("'" &amp; K$2 &amp; "'!J" &amp; ROWS!K50)), "")</f>
        <v/>
      </c>
      <c r="L50" s="2" t="str">
        <f ca="1">_xlfn.IFNA(MEDIAN(INDIRECT("'" &amp; L$2 &amp; "'!B" &amp; ROWS!L50),INDIRECT("'" &amp; L$2 &amp; "'!F" &amp; ROWS!L50),INDIRECT("'" &amp; L$2 &amp; "'!J" &amp; ROWS!L50)), "")</f>
        <v/>
      </c>
      <c r="M50" s="2" t="str">
        <f ca="1">_xlfn.IFNA(MEDIAN(INDIRECT("'" &amp; M$2 &amp; "'!B" &amp; ROWS!M50),INDIRECT("'" &amp; M$2 &amp; "'!F" &amp; ROWS!M50),INDIRECT("'" &amp; M$2 &amp; "'!J" &amp; ROWS!M50)), "")</f>
        <v/>
      </c>
      <c r="N50" s="2" t="str">
        <f ca="1">_xlfn.IFNA(MEDIAN(INDIRECT("'" &amp; N$2 &amp; "'!B" &amp; ROWS!N50),INDIRECT("'" &amp; N$2 &amp; "'!F" &amp; ROWS!N50),INDIRECT("'" &amp; N$2 &amp; "'!J" &amp; ROWS!N50)), "")</f>
        <v/>
      </c>
      <c r="O50" s="2" t="str">
        <f ca="1">_xlfn.IFNA(MEDIAN(INDIRECT("'" &amp; O$2 &amp; "'!B" &amp; ROWS!O50),INDIRECT("'" &amp; O$2 &amp; "'!F" &amp; ROWS!O50),INDIRECT("'" &amp; O$2 &amp; "'!J" &amp; ROWS!O50)), "")</f>
        <v/>
      </c>
      <c r="P50" s="2" t="str">
        <f ca="1">_xlfn.IFNA(MEDIAN(INDIRECT("'" &amp; P$2 &amp; "'!B" &amp; ROWS!P50),INDIRECT("'" &amp; P$2 &amp; "'!F" &amp; ROWS!P50),INDIRECT("'" &amp; P$2 &amp; "'!J" &amp; ROWS!P50)), "")</f>
        <v/>
      </c>
      <c r="Q50" s="2" t="str">
        <f ca="1">_xlfn.IFNA(MEDIAN(INDIRECT("'" &amp; Q$2 &amp; "'!B" &amp; ROWS!Q50),INDIRECT("'" &amp; Q$2 &amp; "'!F" &amp; ROWS!Q50),INDIRECT("'" &amp; Q$2 &amp; "'!J" &amp; ROWS!Q50)), "")</f>
        <v/>
      </c>
      <c r="R50" s="2">
        <f ca="1">_xlfn.IFNA(MEDIAN(INDIRECT("'" &amp; R$2 &amp; "'!B" &amp; ROWS!R50),INDIRECT("'" &amp; R$2 &amp; "'!F" &amp; ROWS!R50),INDIRECT("'" &amp; R$2 &amp; "'!J" &amp; ROWS!R50)), "")</f>
        <v>2.11</v>
      </c>
      <c r="S50" s="2">
        <f ca="1">_xlfn.IFNA(MEDIAN(INDIRECT("'" &amp; S$2 &amp; "'!B" &amp; ROWS!S50),INDIRECT("'" &amp; S$2 &amp; "'!F" &amp; ROWS!S50),INDIRECT("'" &amp; S$2 &amp; "'!J" &amp; ROWS!S50)), "")</f>
        <v>1.1399999999999999</v>
      </c>
      <c r="T50" s="2">
        <f ca="1">_xlfn.IFNA(MEDIAN(INDIRECT("'" &amp; T$2 &amp; "'!B" &amp; ROWS!T50),INDIRECT("'" &amp; T$2 &amp; "'!F" &amp; ROWS!T50),INDIRECT("'" &amp; T$2 &amp; "'!J" &amp; ROWS!T50)), "")</f>
        <v>1.75</v>
      </c>
      <c r="U50" s="2" t="str">
        <f ca="1">_xlfn.IFNA(MEDIAN(INDIRECT("'" &amp; U$2 &amp; "'!B" &amp; ROWS!U50),INDIRECT("'" &amp; U$2 &amp; "'!F" &amp; ROWS!U50),INDIRECT("'" &amp; U$2 &amp; "'!J" &amp; ROWS!U50)), "")</f>
        <v/>
      </c>
      <c r="V50" s="2" t="str">
        <f ca="1">_xlfn.IFNA(MEDIAN(INDIRECT("'" &amp; V$2 &amp; "'!B" &amp; ROWS!V50),INDIRECT("'" &amp; V$2 &amp; "'!F" &amp; ROWS!V50),INDIRECT("'" &amp; V$2 &amp; "'!J" &amp; ROWS!V50)), "")</f>
        <v/>
      </c>
      <c r="W50" s="2" t="str">
        <f ca="1">_xlfn.IFNA(MEDIAN(INDIRECT("'" &amp; W$2 &amp; "'!B" &amp; ROWS!W50),INDIRECT("'" &amp; W$2 &amp; "'!F" &amp; ROWS!W50),INDIRECT("'" &amp; W$2 &amp; "'!J" &amp; ROWS!W50)), "")</f>
        <v/>
      </c>
      <c r="X50" s="2" t="str">
        <f ca="1">_xlfn.IFNA(MEDIAN(INDIRECT("'" &amp; X$2 &amp; "'!B" &amp; ROWS!X50),INDIRECT("'" &amp; X$2 &amp; "'!F" &amp; ROWS!X50),INDIRECT("'" &amp; X$2 &amp; "'!J" &amp; ROWS!X50)), "")</f>
        <v/>
      </c>
      <c r="Y50" s="2" t="str">
        <f ca="1">_xlfn.IFNA(MEDIAN(INDIRECT("'" &amp; Y$2 &amp; "'!B" &amp; ROWS!Y50),INDIRECT("'" &amp; Y$2 &amp; "'!F" &amp; ROWS!Y50),INDIRECT("'" &amp; Y$2 &amp; "'!J" &amp; ROWS!Y50)), "")</f>
        <v/>
      </c>
    </row>
    <row r="51" spans="1:25" x14ac:dyDescent="0.25">
      <c r="A51" t="str">
        <f>METRICS!A50</f>
        <v>io2</v>
      </c>
      <c r="B51" s="2" t="str">
        <f ca="1">_xlfn.IFNA(MEDIAN(INDIRECT("'" &amp; B$2 &amp; "'!B" &amp; ROWS!B51),INDIRECT("'" &amp; B$2 &amp; "'!F" &amp; ROWS!B51),INDIRECT("'" &amp; B$2 &amp; "'!J" &amp; ROWS!B51)), "")</f>
        <v/>
      </c>
      <c r="C51" s="2" t="str">
        <f ca="1">_xlfn.IFNA(MEDIAN(INDIRECT("'" &amp; C$2 &amp; "'!B" &amp; ROWS!C51),INDIRECT("'" &amp; C$2 &amp; "'!F" &amp; ROWS!C51),INDIRECT("'" &amp; C$2 &amp; "'!J" &amp; ROWS!C51)), "")</f>
        <v/>
      </c>
      <c r="D51" s="2" t="str">
        <f ca="1">_xlfn.IFNA(MEDIAN(INDIRECT("'" &amp; D$2 &amp; "'!B" &amp; ROWS!D51),INDIRECT("'" &amp; D$2 &amp; "'!F" &amp; ROWS!D51),INDIRECT("'" &amp; D$2 &amp; "'!J" &amp; ROWS!D51)), "")</f>
        <v/>
      </c>
      <c r="E51" s="2" t="str">
        <f ca="1">_xlfn.IFNA(MEDIAN(INDIRECT("'" &amp; E$2 &amp; "'!B" &amp; ROWS!E51),INDIRECT("'" &amp; E$2 &amp; "'!F" &amp; ROWS!E51),INDIRECT("'" &amp; E$2 &amp; "'!J" &amp; ROWS!E51)), "")</f>
        <v/>
      </c>
      <c r="F51" s="2" t="str">
        <f ca="1">_xlfn.IFNA(MEDIAN(INDIRECT("'" &amp; F$2 &amp; "'!B" &amp; ROWS!F51),INDIRECT("'" &amp; F$2 &amp; "'!F" &amp; ROWS!F51),INDIRECT("'" &amp; F$2 &amp; "'!J" &amp; ROWS!F51)), "")</f>
        <v/>
      </c>
      <c r="G51" s="2" t="str">
        <f ca="1">_xlfn.IFNA(MEDIAN(INDIRECT("'" &amp; G$2 &amp; "'!B" &amp; ROWS!G51),INDIRECT("'" &amp; G$2 &amp; "'!F" &amp; ROWS!G51),INDIRECT("'" &amp; G$2 &amp; "'!J" &amp; ROWS!G51)), "")</f>
        <v/>
      </c>
      <c r="H51" s="2" t="str">
        <f ca="1">_xlfn.IFNA(MEDIAN(INDIRECT("'" &amp; H$2 &amp; "'!B" &amp; ROWS!H51),INDIRECT("'" &amp; H$2 &amp; "'!F" &amp; ROWS!H51),INDIRECT("'" &amp; H$2 &amp; "'!J" &amp; ROWS!H51)), "")</f>
        <v/>
      </c>
      <c r="I51" s="2" t="str">
        <f ca="1">_xlfn.IFNA(MEDIAN(INDIRECT("'" &amp; I$2 &amp; "'!B" &amp; ROWS!I51),INDIRECT("'" &amp; I$2 &amp; "'!F" &amp; ROWS!I51),INDIRECT("'" &amp; I$2 &amp; "'!J" &amp; ROWS!I51)), "")</f>
        <v/>
      </c>
      <c r="J51" s="2">
        <f ca="1">_xlfn.IFNA(MEDIAN(INDIRECT("'" &amp; J$2 &amp; "'!B" &amp; ROWS!J51),INDIRECT("'" &amp; J$2 &amp; "'!F" &amp; ROWS!J51),INDIRECT("'" &amp; J$2 &amp; "'!J" &amp; ROWS!J51)), "")</f>
        <v>11.35</v>
      </c>
      <c r="K51" s="2">
        <f ca="1">_xlfn.IFNA(MEDIAN(INDIRECT("'" &amp; K$2 &amp; "'!B" &amp; ROWS!K51),INDIRECT("'" &amp; K$2 &amp; "'!F" &amp; ROWS!K51),INDIRECT("'" &amp; K$2 &amp; "'!J" &amp; ROWS!K51)), "")</f>
        <v>3.73</v>
      </c>
      <c r="L51" s="2">
        <f ca="1">_xlfn.IFNA(MEDIAN(INDIRECT("'" &amp; L$2 &amp; "'!B" &amp; ROWS!L51),INDIRECT("'" &amp; L$2 &amp; "'!F" &amp; ROWS!L51),INDIRECT("'" &amp; L$2 &amp; "'!J" &amp; ROWS!L51)), "")</f>
        <v>3.22</v>
      </c>
      <c r="M51" s="2" t="str">
        <f ca="1">_xlfn.IFNA(MEDIAN(INDIRECT("'" &amp; M$2 &amp; "'!B" &amp; ROWS!M51),INDIRECT("'" &amp; M$2 &amp; "'!F" &amp; ROWS!M51),INDIRECT("'" &amp; M$2 &amp; "'!J" &amp; ROWS!M51)), "")</f>
        <v/>
      </c>
      <c r="N51" s="2" t="str">
        <f ca="1">_xlfn.IFNA(MEDIAN(INDIRECT("'" &amp; N$2 &amp; "'!B" &amp; ROWS!N51),INDIRECT("'" &amp; N$2 &amp; "'!F" &amp; ROWS!N51),INDIRECT("'" &amp; N$2 &amp; "'!J" &amp; ROWS!N51)), "")</f>
        <v/>
      </c>
      <c r="O51" s="2" t="str">
        <f ca="1">_xlfn.IFNA(MEDIAN(INDIRECT("'" &amp; O$2 &amp; "'!B" &amp; ROWS!O51),INDIRECT("'" &amp; O$2 &amp; "'!F" &amp; ROWS!O51),INDIRECT("'" &amp; O$2 &amp; "'!J" &amp; ROWS!O51)), "")</f>
        <v/>
      </c>
      <c r="P51" s="2" t="str">
        <f ca="1">_xlfn.IFNA(MEDIAN(INDIRECT("'" &amp; P$2 &amp; "'!B" &amp; ROWS!P51),INDIRECT("'" &amp; P$2 &amp; "'!F" &amp; ROWS!P51),INDIRECT("'" &amp; P$2 &amp; "'!J" &amp; ROWS!P51)), "")</f>
        <v/>
      </c>
      <c r="Q51" s="2" t="str">
        <f ca="1">_xlfn.IFNA(MEDIAN(INDIRECT("'" &amp; Q$2 &amp; "'!B" &amp; ROWS!Q51),INDIRECT("'" &amp; Q$2 &amp; "'!F" &amp; ROWS!Q51),INDIRECT("'" &amp; Q$2 &amp; "'!J" &amp; ROWS!Q51)), "")</f>
        <v/>
      </c>
      <c r="R51" s="2">
        <f ca="1">_xlfn.IFNA(MEDIAN(INDIRECT("'" &amp; R$2 &amp; "'!B" &amp; ROWS!R51),INDIRECT("'" &amp; R$2 &amp; "'!F" &amp; ROWS!R51),INDIRECT("'" &amp; R$2 &amp; "'!J" &amp; ROWS!R51)), "")</f>
        <v>7.99</v>
      </c>
      <c r="S51" s="2">
        <f ca="1">_xlfn.IFNA(MEDIAN(INDIRECT("'" &amp; S$2 &amp; "'!B" &amp; ROWS!S51),INDIRECT("'" &amp; S$2 &amp; "'!F" &amp; ROWS!S51),INDIRECT("'" &amp; S$2 &amp; "'!J" &amp; ROWS!S51)), "")</f>
        <v>3.08</v>
      </c>
      <c r="T51" s="2">
        <f ca="1">_xlfn.IFNA(MEDIAN(INDIRECT("'" &amp; T$2 &amp; "'!B" &amp; ROWS!T51),INDIRECT("'" &amp; T$2 &amp; "'!F" &amp; ROWS!T51),INDIRECT("'" &amp; T$2 &amp; "'!J" &amp; ROWS!T51)), "")</f>
        <v>2.86</v>
      </c>
      <c r="U51" s="2" t="str">
        <f ca="1">_xlfn.IFNA(MEDIAN(INDIRECT("'" &amp; U$2 &amp; "'!B" &amp; ROWS!U51),INDIRECT("'" &amp; U$2 &amp; "'!F" &amp; ROWS!U51),INDIRECT("'" &amp; U$2 &amp; "'!J" &amp; ROWS!U51)), "")</f>
        <v/>
      </c>
      <c r="V51" s="2" t="str">
        <f ca="1">_xlfn.IFNA(MEDIAN(INDIRECT("'" &amp; V$2 &amp; "'!B" &amp; ROWS!V51),INDIRECT("'" &amp; V$2 &amp; "'!F" &amp; ROWS!V51),INDIRECT("'" &amp; V$2 &amp; "'!J" &amp; ROWS!V51)), "")</f>
        <v/>
      </c>
      <c r="W51" s="2" t="str">
        <f ca="1">_xlfn.IFNA(MEDIAN(INDIRECT("'" &amp; W$2 &amp; "'!B" &amp; ROWS!W51),INDIRECT("'" &amp; W$2 &amp; "'!F" &amp; ROWS!W51),INDIRECT("'" &amp; W$2 &amp; "'!J" &amp; ROWS!W51)), "")</f>
        <v/>
      </c>
      <c r="X51" s="2" t="str">
        <f ca="1">_xlfn.IFNA(MEDIAN(INDIRECT("'" &amp; X$2 &amp; "'!B" &amp; ROWS!X51),INDIRECT("'" &amp; X$2 &amp; "'!F" &amp; ROWS!X51),INDIRECT("'" &amp; X$2 &amp; "'!J" &amp; ROWS!X51)), "")</f>
        <v/>
      </c>
      <c r="Y51" s="2" t="str">
        <f ca="1">_xlfn.IFNA(MEDIAN(INDIRECT("'" &amp; Y$2 &amp; "'!B" &amp; ROWS!Y51),INDIRECT("'" &amp; Y$2 &amp; "'!F" &amp; ROWS!Y51),INDIRECT("'" &amp; Y$2 &amp; "'!J" &amp; ROWS!Y51)), "")</f>
        <v/>
      </c>
    </row>
    <row r="52" spans="1:25" x14ac:dyDescent="0.25">
      <c r="A52" t="str">
        <f>METRICS!A51</f>
        <v>KRfunctions</v>
      </c>
      <c r="B52" s="2">
        <f ca="1">_xlfn.IFNA(MEDIAN(INDIRECT("'" &amp; B$2 &amp; "'!B" &amp; ROWS!B52),INDIRECT("'" &amp; B$2 &amp; "'!F" &amp; ROWS!B52),INDIRECT("'" &amp; B$2 &amp; "'!J" &amp; ROWS!B52)), "")</f>
        <v>7.0000000000000007E-2</v>
      </c>
      <c r="C52" s="2">
        <f ca="1">_xlfn.IFNA(MEDIAN(INDIRECT("'" &amp; C$2 &amp; "'!B" &amp; ROWS!C52),INDIRECT("'" &amp; C$2 &amp; "'!F" &amp; ROWS!C52),INDIRECT("'" &amp; C$2 &amp; "'!J" &amp; ROWS!C52)), "")</f>
        <v>0.06</v>
      </c>
      <c r="D52" s="2">
        <f ca="1">_xlfn.IFNA(MEDIAN(INDIRECT("'" &amp; D$2 &amp; "'!B" &amp; ROWS!D52),INDIRECT("'" &amp; D$2 &amp; "'!F" &amp; ROWS!D52),INDIRECT("'" &amp; D$2 &amp; "'!J" &amp; ROWS!D52)), "")</f>
        <v>0.03</v>
      </c>
      <c r="E52" s="2">
        <f ca="1">_xlfn.IFNA(MEDIAN(INDIRECT("'" &amp; E$2 &amp; "'!B" &amp; ROWS!E52),INDIRECT("'" &amp; E$2 &amp; "'!F" &amp; ROWS!E52),INDIRECT("'" &amp; E$2 &amp; "'!J" &amp; ROWS!E52)), "")</f>
        <v>0.5</v>
      </c>
      <c r="F52" s="2">
        <f ca="1">_xlfn.IFNA(MEDIAN(INDIRECT("'" &amp; F$2 &amp; "'!B" &amp; ROWS!F52),INDIRECT("'" &amp; F$2 &amp; "'!F" &amp; ROWS!F52),INDIRECT("'" &amp; F$2 &amp; "'!J" &amp; ROWS!F52)), "")</f>
        <v>0.72</v>
      </c>
      <c r="G52" s="2">
        <f ca="1">_xlfn.IFNA(MEDIAN(INDIRECT("'" &amp; G$2 &amp; "'!B" &amp; ROWS!G52),INDIRECT("'" &amp; G$2 &amp; "'!F" &amp; ROWS!G52),INDIRECT("'" &amp; G$2 &amp; "'!J" &amp; ROWS!G52)), "")</f>
        <v>0.36</v>
      </c>
      <c r="H52" s="2">
        <f ca="1">_xlfn.IFNA(MEDIAN(INDIRECT("'" &amp; H$2 &amp; "'!B" &amp; ROWS!H52),INDIRECT("'" &amp; H$2 &amp; "'!F" &amp; ROWS!H52),INDIRECT("'" &amp; H$2 &amp; "'!J" &amp; ROWS!H52)), "")</f>
        <v>1.42</v>
      </c>
      <c r="I52" s="2">
        <f ca="1">_xlfn.IFNA(MEDIAN(INDIRECT("'" &amp; I$2 &amp; "'!B" &amp; ROWS!I52),INDIRECT("'" &amp; I$2 &amp; "'!F" &amp; ROWS!I52),INDIRECT("'" &amp; I$2 &amp; "'!J" &amp; ROWS!I52)), "")</f>
        <v>1.44</v>
      </c>
      <c r="J52" s="2">
        <f ca="1">_xlfn.IFNA(MEDIAN(INDIRECT("'" &amp; J$2 &amp; "'!B" &amp; ROWS!J52),INDIRECT("'" &amp; J$2 &amp; "'!F" &amp; ROWS!J52),INDIRECT("'" &amp; J$2 &amp; "'!J" &amp; ROWS!J52)), "")</f>
        <v>0.02</v>
      </c>
      <c r="K52" s="2">
        <f ca="1">_xlfn.IFNA(MEDIAN(INDIRECT("'" &amp; K$2 &amp; "'!B" &amp; ROWS!K52),INDIRECT("'" &amp; K$2 &amp; "'!F" &amp; ROWS!K52),INDIRECT("'" &amp; K$2 &amp; "'!J" &amp; ROWS!K52)), "")</f>
        <v>0.04</v>
      </c>
      <c r="L52" s="2">
        <f ca="1">_xlfn.IFNA(MEDIAN(INDIRECT("'" &amp; L$2 &amp; "'!B" &amp; ROWS!L52),INDIRECT("'" &amp; L$2 &amp; "'!F" &amp; ROWS!L52),INDIRECT("'" &amp; L$2 &amp; "'!J" &amp; ROWS!L52)), "")</f>
        <v>0.01</v>
      </c>
      <c r="M52" s="2">
        <f ca="1">_xlfn.IFNA(MEDIAN(INDIRECT("'" &amp; M$2 &amp; "'!B" &amp; ROWS!M52),INDIRECT("'" &amp; M$2 &amp; "'!F" &amp; ROWS!M52),INDIRECT("'" &amp; M$2 &amp; "'!J" &amp; ROWS!M52)), "")</f>
        <v>0.39</v>
      </c>
      <c r="N52" s="2">
        <f ca="1">_xlfn.IFNA(MEDIAN(INDIRECT("'" &amp; N$2 &amp; "'!B" &amp; ROWS!N52),INDIRECT("'" &amp; N$2 &amp; "'!F" &amp; ROWS!N52),INDIRECT("'" &amp; N$2 &amp; "'!J" &amp; ROWS!N52)), "")</f>
        <v>0.6</v>
      </c>
      <c r="O52" s="2">
        <f ca="1">_xlfn.IFNA(MEDIAN(INDIRECT("'" &amp; O$2 &amp; "'!B" &amp; ROWS!O52),INDIRECT("'" &amp; O$2 &amp; "'!F" &amp; ROWS!O52),INDIRECT("'" &amp; O$2 &amp; "'!J" &amp; ROWS!O52)), "")</f>
        <v>0.32</v>
      </c>
      <c r="P52" s="2">
        <f ca="1">_xlfn.IFNA(MEDIAN(INDIRECT("'" &amp; P$2 &amp; "'!B" &amp; ROWS!P52),INDIRECT("'" &amp; P$2 &amp; "'!F" &amp; ROWS!P52),INDIRECT("'" &amp; P$2 &amp; "'!J" &amp; ROWS!P52)), "")</f>
        <v>7.0000000000000007E-2</v>
      </c>
      <c r="Q52" s="2">
        <f ca="1">_xlfn.IFNA(MEDIAN(INDIRECT("'" &amp; Q$2 &amp; "'!B" &amp; ROWS!Q52),INDIRECT("'" &amp; Q$2 &amp; "'!F" &amp; ROWS!Q52),INDIRECT("'" &amp; Q$2 &amp; "'!J" &amp; ROWS!Q52)), "")</f>
        <v>0.08</v>
      </c>
      <c r="R52" s="2">
        <f ca="1">_xlfn.IFNA(MEDIAN(INDIRECT("'" &amp; R$2 &amp; "'!B" &amp; ROWS!R52),INDIRECT("'" &amp; R$2 &amp; "'!F" &amp; ROWS!R52),INDIRECT("'" &amp; R$2 &amp; "'!J" &amp; ROWS!R52)), "")</f>
        <v>0.02</v>
      </c>
      <c r="S52" s="2">
        <f ca="1">_xlfn.IFNA(MEDIAN(INDIRECT("'" &amp; S$2 &amp; "'!B" &amp; ROWS!S52),INDIRECT("'" &amp; S$2 &amp; "'!F" &amp; ROWS!S52),INDIRECT("'" &amp; S$2 &amp; "'!J" &amp; ROWS!S52)), "")</f>
        <v>0.03</v>
      </c>
      <c r="T52" s="2">
        <f ca="1">_xlfn.IFNA(MEDIAN(INDIRECT("'" &amp; T$2 &amp; "'!B" &amp; ROWS!T52),INDIRECT("'" &amp; T$2 &amp; "'!F" &amp; ROWS!T52),INDIRECT("'" &amp; T$2 &amp; "'!J" &amp; ROWS!T52)), "")</f>
        <v>0.01</v>
      </c>
      <c r="U52" s="2">
        <f ca="1">_xlfn.IFNA(MEDIAN(INDIRECT("'" &amp; U$2 &amp; "'!B" &amp; ROWS!U52),INDIRECT("'" &amp; U$2 &amp; "'!F" &amp; ROWS!U52),INDIRECT("'" &amp; U$2 &amp; "'!J" &amp; ROWS!U52)), "")</f>
        <v>0.4</v>
      </c>
      <c r="V52" s="2">
        <f ca="1">_xlfn.IFNA(MEDIAN(INDIRECT("'" &amp; V$2 &amp; "'!B" &amp; ROWS!V52),INDIRECT("'" &amp; V$2 &amp; "'!F" &amp; ROWS!V52),INDIRECT("'" &amp; V$2 &amp; "'!J" &amp; ROWS!V52)), "")</f>
        <v>0.61</v>
      </c>
      <c r="W52" s="2">
        <f ca="1">_xlfn.IFNA(MEDIAN(INDIRECT("'" &amp; W$2 &amp; "'!B" &amp; ROWS!W52),INDIRECT("'" &amp; W$2 &amp; "'!F" &amp; ROWS!W52),INDIRECT("'" &amp; W$2 &amp; "'!J" &amp; ROWS!W52)), "")</f>
        <v>0.32</v>
      </c>
      <c r="X52" s="2">
        <f ca="1">_xlfn.IFNA(MEDIAN(INDIRECT("'" &amp; X$2 &amp; "'!B" &amp; ROWS!X52),INDIRECT("'" &amp; X$2 &amp; "'!F" &amp; ROWS!X52),INDIRECT("'" &amp; X$2 &amp; "'!J" &amp; ROWS!X52)), "")</f>
        <v>7.0000000000000007E-2</v>
      </c>
      <c r="Y52" s="2">
        <f ca="1">_xlfn.IFNA(MEDIAN(INDIRECT("'" &amp; Y$2 &amp; "'!B" &amp; ROWS!Y52),INDIRECT("'" &amp; Y$2 &amp; "'!F" &amp; ROWS!Y52),INDIRECT("'" &amp; Y$2 &amp; "'!J" &amp; ROWS!Y52)), "")</f>
        <v>0.08</v>
      </c>
    </row>
    <row r="53" spans="1:25" x14ac:dyDescent="0.25">
      <c r="A53" t="str">
        <f>METRICS!A52</f>
        <v>labelledExit</v>
      </c>
      <c r="B53" s="2">
        <f ca="1">_xlfn.IFNA(MEDIAN(INDIRECT("'" &amp; B$2 &amp; "'!B" &amp; ROWS!B53),INDIRECT("'" &amp; B$2 &amp; "'!F" &amp; ROWS!B53),INDIRECT("'" &amp; B$2 &amp; "'!J" &amp; ROWS!B53)), "")</f>
        <v>0.06</v>
      </c>
      <c r="C53" s="2">
        <f ca="1">_xlfn.IFNA(MEDIAN(INDIRECT("'" &amp; C$2 &amp; "'!B" &amp; ROWS!C53),INDIRECT("'" &amp; C$2 &amp; "'!F" &amp; ROWS!C53),INDIRECT("'" &amp; C$2 &amp; "'!J" &amp; ROWS!C53)), "")</f>
        <v>7.0000000000000007E-2</v>
      </c>
      <c r="D53" s="2">
        <f ca="1">_xlfn.IFNA(MEDIAN(INDIRECT("'" &amp; D$2 &amp; "'!B" &amp; ROWS!D53),INDIRECT("'" &amp; D$2 &amp; "'!F" &amp; ROWS!D53),INDIRECT("'" &amp; D$2 &amp; "'!J" &amp; ROWS!D53)), "")</f>
        <v>0.03</v>
      </c>
      <c r="E53" s="2">
        <f ca="1">_xlfn.IFNA(MEDIAN(INDIRECT("'" &amp; E$2 &amp; "'!B" &amp; ROWS!E53),INDIRECT("'" &amp; E$2 &amp; "'!F" &amp; ROWS!E53),INDIRECT("'" &amp; E$2 &amp; "'!J" &amp; ROWS!E53)), "")</f>
        <v>0.43</v>
      </c>
      <c r="F53" s="2">
        <f ca="1">_xlfn.IFNA(MEDIAN(INDIRECT("'" &amp; F$2 &amp; "'!B" &amp; ROWS!F53),INDIRECT("'" &amp; F$2 &amp; "'!F" &amp; ROWS!F53),INDIRECT("'" &amp; F$2 &amp; "'!J" &amp; ROWS!F53)), "")</f>
        <v>0.61</v>
      </c>
      <c r="G53" s="2">
        <f ca="1">_xlfn.IFNA(MEDIAN(INDIRECT("'" &amp; G$2 &amp; "'!B" &amp; ROWS!G53),INDIRECT("'" &amp; G$2 &amp; "'!F" &amp; ROWS!G53),INDIRECT("'" &amp; G$2 &amp; "'!J" &amp; ROWS!G53)), "")</f>
        <v>0.3</v>
      </c>
      <c r="H53" s="2">
        <f ca="1">_xlfn.IFNA(MEDIAN(INDIRECT("'" &amp; H$2 &amp; "'!B" &amp; ROWS!H53),INDIRECT("'" &amp; H$2 &amp; "'!F" &amp; ROWS!H53),INDIRECT("'" &amp; H$2 &amp; "'!J" &amp; ROWS!H53)), "")</f>
        <v>1.38</v>
      </c>
      <c r="I53" s="2">
        <f ca="1">_xlfn.IFNA(MEDIAN(INDIRECT("'" &amp; I$2 &amp; "'!B" &amp; ROWS!I53),INDIRECT("'" &amp; I$2 &amp; "'!F" &amp; ROWS!I53),INDIRECT("'" &amp; I$2 &amp; "'!J" &amp; ROWS!I53)), "")</f>
        <v>1.35</v>
      </c>
      <c r="J53" s="2">
        <f ca="1">_xlfn.IFNA(MEDIAN(INDIRECT("'" &amp; J$2 &amp; "'!B" &amp; ROWS!J53),INDIRECT("'" &amp; J$2 &amp; "'!F" &amp; ROWS!J53),INDIRECT("'" &amp; J$2 &amp; "'!J" &amp; ROWS!J53)), "")</f>
        <v>0.02</v>
      </c>
      <c r="K53" s="2">
        <f ca="1">_xlfn.IFNA(MEDIAN(INDIRECT("'" &amp; K$2 &amp; "'!B" &amp; ROWS!K53),INDIRECT("'" &amp; K$2 &amp; "'!F" &amp; ROWS!K53),INDIRECT("'" &amp; K$2 &amp; "'!J" &amp; ROWS!K53)), "")</f>
        <v>0.04</v>
      </c>
      <c r="L53" s="2">
        <f ca="1">_xlfn.IFNA(MEDIAN(INDIRECT("'" &amp; L$2 &amp; "'!B" &amp; ROWS!L53),INDIRECT("'" &amp; L$2 &amp; "'!F" &amp; ROWS!L53),INDIRECT("'" &amp; L$2 &amp; "'!J" &amp; ROWS!L53)), "")</f>
        <v>0.02</v>
      </c>
      <c r="M53" s="2">
        <f ca="1">_xlfn.IFNA(MEDIAN(INDIRECT("'" &amp; M$2 &amp; "'!B" &amp; ROWS!M53),INDIRECT("'" &amp; M$2 &amp; "'!F" &amp; ROWS!M53),INDIRECT("'" &amp; M$2 &amp; "'!J" &amp; ROWS!M53)), "")</f>
        <v>0.31</v>
      </c>
      <c r="N53" s="2">
        <f ca="1">_xlfn.IFNA(MEDIAN(INDIRECT("'" &amp; N$2 &amp; "'!B" &amp; ROWS!N53),INDIRECT("'" &amp; N$2 &amp; "'!F" &amp; ROWS!N53),INDIRECT("'" &amp; N$2 &amp; "'!J" &amp; ROWS!N53)), "")</f>
        <v>0.53</v>
      </c>
      <c r="O53" s="2">
        <f ca="1">_xlfn.IFNA(MEDIAN(INDIRECT("'" &amp; O$2 &amp; "'!B" &amp; ROWS!O53),INDIRECT("'" &amp; O$2 &amp; "'!F" &amp; ROWS!O53),INDIRECT("'" &amp; O$2 &amp; "'!J" &amp; ROWS!O53)), "")</f>
        <v>0.25</v>
      </c>
      <c r="P53" s="2">
        <f ca="1">_xlfn.IFNA(MEDIAN(INDIRECT("'" &amp; P$2 &amp; "'!B" &amp; ROWS!P53),INDIRECT("'" &amp; P$2 &amp; "'!F" &amp; ROWS!P53),INDIRECT("'" &amp; P$2 &amp; "'!J" &amp; ROWS!P53)), "")</f>
        <v>7.0000000000000007E-2</v>
      </c>
      <c r="Q53" s="2">
        <f ca="1">_xlfn.IFNA(MEDIAN(INDIRECT("'" &amp; Q$2 &amp; "'!B" &amp; ROWS!Q53),INDIRECT("'" &amp; Q$2 &amp; "'!F" &amp; ROWS!Q53),INDIRECT("'" &amp; Q$2 &amp; "'!J" &amp; ROWS!Q53)), "")</f>
        <v>0.08</v>
      </c>
      <c r="R53" s="2">
        <f ca="1">_xlfn.IFNA(MEDIAN(INDIRECT("'" &amp; R$2 &amp; "'!B" &amp; ROWS!R53),INDIRECT("'" &amp; R$2 &amp; "'!F" &amp; ROWS!R53),INDIRECT("'" &amp; R$2 &amp; "'!J" &amp; ROWS!R53)), "")</f>
        <v>0.02</v>
      </c>
      <c r="S53" s="2">
        <f ca="1">_xlfn.IFNA(MEDIAN(INDIRECT("'" &amp; S$2 &amp; "'!B" &amp; ROWS!S53),INDIRECT("'" &amp; S$2 &amp; "'!F" &amp; ROWS!S53),INDIRECT("'" &amp; S$2 &amp; "'!J" &amp; ROWS!S53)), "")</f>
        <v>0.04</v>
      </c>
      <c r="T53" s="2">
        <f ca="1">_xlfn.IFNA(MEDIAN(INDIRECT("'" &amp; T$2 &amp; "'!B" &amp; ROWS!T53),INDIRECT("'" &amp; T$2 &amp; "'!F" &amp; ROWS!T53),INDIRECT("'" &amp; T$2 &amp; "'!J" &amp; ROWS!T53)), "")</f>
        <v>0.02</v>
      </c>
      <c r="U53" s="2">
        <f ca="1">_xlfn.IFNA(MEDIAN(INDIRECT("'" &amp; U$2 &amp; "'!B" &amp; ROWS!U53),INDIRECT("'" &amp; U$2 &amp; "'!F" &amp; ROWS!U53),INDIRECT("'" &amp; U$2 &amp; "'!J" &amp; ROWS!U53)), "")</f>
        <v>0.33</v>
      </c>
      <c r="V53" s="2">
        <f ca="1">_xlfn.IFNA(MEDIAN(INDIRECT("'" &amp; V$2 &amp; "'!B" &amp; ROWS!V53),INDIRECT("'" &amp; V$2 &amp; "'!F" &amp; ROWS!V53),INDIRECT("'" &amp; V$2 &amp; "'!J" &amp; ROWS!V53)), "")</f>
        <v>0.52</v>
      </c>
      <c r="W53" s="2">
        <f ca="1">_xlfn.IFNA(MEDIAN(INDIRECT("'" &amp; W$2 &amp; "'!B" &amp; ROWS!W53),INDIRECT("'" &amp; W$2 &amp; "'!F" &amp; ROWS!W53),INDIRECT("'" &amp; W$2 &amp; "'!J" &amp; ROWS!W53)), "")</f>
        <v>0.27</v>
      </c>
      <c r="X53" s="2">
        <f ca="1">_xlfn.IFNA(MEDIAN(INDIRECT("'" &amp; X$2 &amp; "'!B" &amp; ROWS!X53),INDIRECT("'" &amp; X$2 &amp; "'!F" &amp; ROWS!X53),INDIRECT("'" &amp; X$2 &amp; "'!J" &amp; ROWS!X53)), "")</f>
        <v>7.0000000000000007E-2</v>
      </c>
      <c r="Y53" s="2">
        <f ca="1">_xlfn.IFNA(MEDIAN(INDIRECT("'" &amp; Y$2 &amp; "'!B" &amp; ROWS!Y53),INDIRECT("'" &amp; Y$2 &amp; "'!F" &amp; ROWS!Y53),INDIRECT("'" &amp; Y$2 &amp; "'!J" &amp; ROWS!Y53)), "")</f>
        <v>0.08</v>
      </c>
    </row>
    <row r="54" spans="1:25" x14ac:dyDescent="0.25">
      <c r="A54" t="str">
        <f>METRICS!A53</f>
        <v>limits</v>
      </c>
      <c r="B54" s="2">
        <f ca="1">_xlfn.IFNA(MEDIAN(INDIRECT("'" &amp; B$2 &amp; "'!B" &amp; ROWS!B54),INDIRECT("'" &amp; B$2 &amp; "'!F" &amp; ROWS!B54),INDIRECT("'" &amp; B$2 &amp; "'!J" &amp; ROWS!B54)), "")</f>
        <v>0.13</v>
      </c>
      <c r="C54" s="2">
        <f ca="1">_xlfn.IFNA(MEDIAN(INDIRECT("'" &amp; C$2 &amp; "'!B" &amp; ROWS!C54),INDIRECT("'" &amp; C$2 &amp; "'!F" &amp; ROWS!C54),INDIRECT("'" &amp; C$2 &amp; "'!J" &amp; ROWS!C54)), "")</f>
        <v>0.2</v>
      </c>
      <c r="D54" s="2">
        <f ca="1">_xlfn.IFNA(MEDIAN(INDIRECT("'" &amp; D$2 &amp; "'!B" &amp; ROWS!D54),INDIRECT("'" &amp; D$2 &amp; "'!F" &amp; ROWS!D54),INDIRECT("'" &amp; D$2 &amp; "'!J" &amp; ROWS!D54)), "")</f>
        <v>0.08</v>
      </c>
      <c r="E54" s="2">
        <f ca="1">_xlfn.IFNA(MEDIAN(INDIRECT("'" &amp; E$2 &amp; "'!B" &amp; ROWS!E54),INDIRECT("'" &amp; E$2 &amp; "'!F" &amp; ROWS!E54),INDIRECT("'" &amp; E$2 &amp; "'!J" &amp; ROWS!E54)), "")</f>
        <v>0.88</v>
      </c>
      <c r="F54" s="2">
        <f ca="1">_xlfn.IFNA(MEDIAN(INDIRECT("'" &amp; F$2 &amp; "'!B" &amp; ROWS!F54),INDIRECT("'" &amp; F$2 &amp; "'!F" &amp; ROWS!F54),INDIRECT("'" &amp; F$2 &amp; "'!J" &amp; ROWS!F54)), "")</f>
        <v>1.38</v>
      </c>
      <c r="G54" s="2">
        <f ca="1">_xlfn.IFNA(MEDIAN(INDIRECT("'" &amp; G$2 &amp; "'!B" &amp; ROWS!G54),INDIRECT("'" &amp; G$2 &amp; "'!F" &amp; ROWS!G54),INDIRECT("'" &amp; G$2 &amp; "'!J" &amp; ROWS!G54)), "")</f>
        <v>0.66</v>
      </c>
      <c r="H54" s="2">
        <f ca="1">_xlfn.IFNA(MEDIAN(INDIRECT("'" &amp; H$2 &amp; "'!B" &amp; ROWS!H54),INDIRECT("'" &amp; H$2 &amp; "'!F" &amp; ROWS!H54),INDIRECT("'" &amp; H$2 &amp; "'!J" &amp; ROWS!H54)), "")</f>
        <v>1.46</v>
      </c>
      <c r="I54" s="2">
        <f ca="1">_xlfn.IFNA(MEDIAN(INDIRECT("'" &amp; I$2 &amp; "'!B" &amp; ROWS!I54),INDIRECT("'" &amp; I$2 &amp; "'!F" &amp; ROWS!I54),INDIRECT("'" &amp; I$2 &amp; "'!J" &amp; ROWS!I54)), "")</f>
        <v>1.42</v>
      </c>
      <c r="J54" s="2">
        <f ca="1">_xlfn.IFNA(MEDIAN(INDIRECT("'" &amp; J$2 &amp; "'!B" &amp; ROWS!J54),INDIRECT("'" &amp; J$2 &amp; "'!F" &amp; ROWS!J54),INDIRECT("'" &amp; J$2 &amp; "'!J" &amp; ROWS!J54)), "")</f>
        <v>0.09</v>
      </c>
      <c r="K54" s="2">
        <f ca="1">_xlfn.IFNA(MEDIAN(INDIRECT("'" &amp; K$2 &amp; "'!B" &amp; ROWS!K54),INDIRECT("'" &amp; K$2 &amp; "'!F" &amp; ROWS!K54),INDIRECT("'" &amp; K$2 &amp; "'!J" &amp; ROWS!K54)), "")</f>
        <v>0.17</v>
      </c>
      <c r="L54" s="2">
        <f ca="1">_xlfn.IFNA(MEDIAN(INDIRECT("'" &amp; L$2 &amp; "'!B" &amp; ROWS!L54),INDIRECT("'" &amp; L$2 &amp; "'!F" &amp; ROWS!L54),INDIRECT("'" &amp; L$2 &amp; "'!J" &amp; ROWS!L54)), "")</f>
        <v>0.06</v>
      </c>
      <c r="M54" s="2">
        <f ca="1">_xlfn.IFNA(MEDIAN(INDIRECT("'" &amp; M$2 &amp; "'!B" &amp; ROWS!M54),INDIRECT("'" &amp; M$2 &amp; "'!F" &amp; ROWS!M54),INDIRECT("'" &amp; M$2 &amp; "'!J" &amp; ROWS!M54)), "")</f>
        <v>0.77</v>
      </c>
      <c r="N54" s="2">
        <f ca="1">_xlfn.IFNA(MEDIAN(INDIRECT("'" &amp; N$2 &amp; "'!B" &amp; ROWS!N54),INDIRECT("'" &amp; N$2 &amp; "'!F" &amp; ROWS!N54),INDIRECT("'" &amp; N$2 &amp; "'!J" &amp; ROWS!N54)), "")</f>
        <v>1.3</v>
      </c>
      <c r="O54" s="2">
        <f ca="1">_xlfn.IFNA(MEDIAN(INDIRECT("'" &amp; O$2 &amp; "'!B" &amp; ROWS!O54),INDIRECT("'" &amp; O$2 &amp; "'!F" &amp; ROWS!O54),INDIRECT("'" &amp; O$2 &amp; "'!J" &amp; ROWS!O54)), "")</f>
        <v>0.61</v>
      </c>
      <c r="P54" s="2">
        <f ca="1">_xlfn.IFNA(MEDIAN(INDIRECT("'" &amp; P$2 &amp; "'!B" &amp; ROWS!P54),INDIRECT("'" &amp; P$2 &amp; "'!F" &amp; ROWS!P54),INDIRECT("'" &amp; P$2 &amp; "'!J" &amp; ROWS!P54)), "")</f>
        <v>0.12</v>
      </c>
      <c r="Q54" s="2">
        <f ca="1">_xlfn.IFNA(MEDIAN(INDIRECT("'" &amp; Q$2 &amp; "'!B" &amp; ROWS!Q54),INDIRECT("'" &amp; Q$2 &amp; "'!F" &amp; ROWS!Q54),INDIRECT("'" &amp; Q$2 &amp; "'!J" &amp; ROWS!Q54)), "")</f>
        <v>0.19</v>
      </c>
      <c r="R54" s="2">
        <f ca="1">_xlfn.IFNA(MEDIAN(INDIRECT("'" &amp; R$2 &amp; "'!B" &amp; ROWS!R54),INDIRECT("'" &amp; R$2 &amp; "'!F" &amp; ROWS!R54),INDIRECT("'" &amp; R$2 &amp; "'!J" &amp; ROWS!R54)), "")</f>
        <v>0.1</v>
      </c>
      <c r="S54" s="2">
        <f ca="1">_xlfn.IFNA(MEDIAN(INDIRECT("'" &amp; S$2 &amp; "'!B" &amp; ROWS!S54),INDIRECT("'" &amp; S$2 &amp; "'!F" &amp; ROWS!S54),INDIRECT("'" &amp; S$2 &amp; "'!J" &amp; ROWS!S54)), "")</f>
        <v>0.17</v>
      </c>
      <c r="T54" s="2">
        <f ca="1">_xlfn.IFNA(MEDIAN(INDIRECT("'" &amp; T$2 &amp; "'!B" &amp; ROWS!T54),INDIRECT("'" &amp; T$2 &amp; "'!F" &amp; ROWS!T54),INDIRECT("'" &amp; T$2 &amp; "'!J" &amp; ROWS!T54)), "")</f>
        <v>0.06</v>
      </c>
      <c r="U54" s="2">
        <f ca="1">_xlfn.IFNA(MEDIAN(INDIRECT("'" &amp; U$2 &amp; "'!B" &amp; ROWS!U54),INDIRECT("'" &amp; U$2 &amp; "'!F" &amp; ROWS!U54),INDIRECT("'" &amp; U$2 &amp; "'!J" &amp; ROWS!U54)), "")</f>
        <v>0.77</v>
      </c>
      <c r="V54" s="2">
        <f ca="1">_xlfn.IFNA(MEDIAN(INDIRECT("'" &amp; V$2 &amp; "'!B" &amp; ROWS!V54),INDIRECT("'" &amp; V$2 &amp; "'!F" &amp; ROWS!V54),INDIRECT("'" &amp; V$2 &amp; "'!J" &amp; ROWS!V54)), "")</f>
        <v>1.24</v>
      </c>
      <c r="W54" s="2">
        <f ca="1">_xlfn.IFNA(MEDIAN(INDIRECT("'" &amp; W$2 &amp; "'!B" &amp; ROWS!W54),INDIRECT("'" &amp; W$2 &amp; "'!F" &amp; ROWS!W54),INDIRECT("'" &amp; W$2 &amp; "'!J" &amp; ROWS!W54)), "")</f>
        <v>0.66</v>
      </c>
      <c r="X54" s="2">
        <f ca="1">_xlfn.IFNA(MEDIAN(INDIRECT("'" &amp; X$2 &amp; "'!B" &amp; ROWS!X54),INDIRECT("'" &amp; X$2 &amp; "'!F" &amp; ROWS!X54),INDIRECT("'" &amp; X$2 &amp; "'!J" &amp; ROWS!X54)), "")</f>
        <v>0.13</v>
      </c>
      <c r="Y54" s="2">
        <f ca="1">_xlfn.IFNA(MEDIAN(INDIRECT("'" &amp; Y$2 &amp; "'!B" &amp; ROWS!Y54),INDIRECT("'" &amp; Y$2 &amp; "'!F" &amp; ROWS!Y54),INDIRECT("'" &amp; Y$2 &amp; "'!J" &amp; ROWS!Y54)), "")</f>
        <v>0.19</v>
      </c>
    </row>
    <row r="55" spans="1:25" x14ac:dyDescent="0.25">
      <c r="A55" t="str">
        <f>METRICS!A54</f>
        <v>literals</v>
      </c>
      <c r="B55" s="2">
        <f ca="1">_xlfn.IFNA(MEDIAN(INDIRECT("'" &amp; B$2 &amp; "'!B" &amp; ROWS!B55),INDIRECT("'" &amp; B$2 &amp; "'!F" &amp; ROWS!B55),INDIRECT("'" &amp; B$2 &amp; "'!J" &amp; ROWS!B55)), "")</f>
        <v>2.89</v>
      </c>
      <c r="C55" s="2">
        <f ca="1">_xlfn.IFNA(MEDIAN(INDIRECT("'" &amp; C$2 &amp; "'!B" &amp; ROWS!C55),INDIRECT("'" &amp; C$2 &amp; "'!F" &amp; ROWS!C55),INDIRECT("'" &amp; C$2 &amp; "'!J" &amp; ROWS!C55)), "")</f>
        <v>0.91</v>
      </c>
      <c r="D55" s="2">
        <f ca="1">_xlfn.IFNA(MEDIAN(INDIRECT("'" &amp; D$2 &amp; "'!B" &amp; ROWS!D55),INDIRECT("'" &amp; D$2 &amp; "'!F" &amp; ROWS!D55),INDIRECT("'" &amp; D$2 &amp; "'!J" &amp; ROWS!D55)), "")</f>
        <v>0.71</v>
      </c>
      <c r="E55" s="2">
        <f ca="1">_xlfn.IFNA(MEDIAN(INDIRECT("'" &amp; E$2 &amp; "'!B" &amp; ROWS!E55),INDIRECT("'" &amp; E$2 &amp; "'!F" &amp; ROWS!E55),INDIRECT("'" &amp; E$2 &amp; "'!J" &amp; ROWS!E55)), "")</f>
        <v>7.08</v>
      </c>
      <c r="F55" s="2">
        <f ca="1">_xlfn.IFNA(MEDIAN(INDIRECT("'" &amp; F$2 &amp; "'!B" &amp; ROWS!F55),INDIRECT("'" &amp; F$2 &amp; "'!F" &amp; ROWS!F55),INDIRECT("'" &amp; F$2 &amp; "'!J" &amp; ROWS!F55)), "")</f>
        <v>3.78</v>
      </c>
      <c r="G55" s="2">
        <f ca="1">_xlfn.IFNA(MEDIAN(INDIRECT("'" &amp; G$2 &amp; "'!B" &amp; ROWS!G55),INDIRECT("'" &amp; G$2 &amp; "'!F" &amp; ROWS!G55),INDIRECT("'" &amp; G$2 &amp; "'!J" &amp; ROWS!G55)), "")</f>
        <v>3.32</v>
      </c>
      <c r="H55" s="2" t="str">
        <f ca="1">_xlfn.IFNA(MEDIAN(INDIRECT("'" &amp; H$2 &amp; "'!B" &amp; ROWS!H55),INDIRECT("'" &amp; H$2 &amp; "'!F" &amp; ROWS!H55),INDIRECT("'" &amp; H$2 &amp; "'!J" &amp; ROWS!H55)), "")</f>
        <v/>
      </c>
      <c r="I55" s="2" t="str">
        <f ca="1">_xlfn.IFNA(MEDIAN(INDIRECT("'" &amp; I$2 &amp; "'!B" &amp; ROWS!I55),INDIRECT("'" &amp; I$2 &amp; "'!F" &amp; ROWS!I55),INDIRECT("'" &amp; I$2 &amp; "'!J" &amp; ROWS!I55)), "")</f>
        <v/>
      </c>
      <c r="J55" s="2">
        <f ca="1">_xlfn.IFNA(MEDIAN(INDIRECT("'" &amp; J$2 &amp; "'!B" &amp; ROWS!J55),INDIRECT("'" &amp; J$2 &amp; "'!F" &amp; ROWS!J55),INDIRECT("'" &amp; J$2 &amp; "'!J" &amp; ROWS!J55)), "")</f>
        <v>0.24</v>
      </c>
      <c r="K55" s="2">
        <f ca="1">_xlfn.IFNA(MEDIAN(INDIRECT("'" &amp; K$2 &amp; "'!B" &amp; ROWS!K55),INDIRECT("'" &amp; K$2 &amp; "'!F" &amp; ROWS!K55),INDIRECT("'" &amp; K$2 &amp; "'!J" &amp; ROWS!K55)), "")</f>
        <v>0.24</v>
      </c>
      <c r="L55" s="2">
        <f ca="1">_xlfn.IFNA(MEDIAN(INDIRECT("'" &amp; L$2 &amp; "'!B" &amp; ROWS!L55),INDIRECT("'" &amp; L$2 &amp; "'!F" &amp; ROWS!L55),INDIRECT("'" &amp; L$2 &amp; "'!J" &amp; ROWS!L55)), "")</f>
        <v>0.15</v>
      </c>
      <c r="M55" s="2">
        <f ca="1">_xlfn.IFNA(MEDIAN(INDIRECT("'" &amp; M$2 &amp; "'!B" &amp; ROWS!M55),INDIRECT("'" &amp; M$2 &amp; "'!F" &amp; ROWS!M55),INDIRECT("'" &amp; M$2 &amp; "'!J" &amp; ROWS!M55)), "")</f>
        <v>2.56</v>
      </c>
      <c r="N55" s="2">
        <f ca="1">_xlfn.IFNA(MEDIAN(INDIRECT("'" &amp; N$2 &amp; "'!B" &amp; ROWS!N55),INDIRECT("'" &amp; N$2 &amp; "'!F" &amp; ROWS!N55),INDIRECT("'" &amp; N$2 &amp; "'!J" &amp; ROWS!N55)), "")</f>
        <v>2.75</v>
      </c>
      <c r="O55" s="2">
        <f ca="1">_xlfn.IFNA(MEDIAN(INDIRECT("'" &amp; O$2 &amp; "'!B" &amp; ROWS!O55),INDIRECT("'" &amp; O$2 &amp; "'!F" &amp; ROWS!O55),INDIRECT("'" &amp; O$2 &amp; "'!J" &amp; ROWS!O55)), "")</f>
        <v>2.4300000000000002</v>
      </c>
      <c r="P55" s="2" t="str">
        <f ca="1">_xlfn.IFNA(MEDIAN(INDIRECT("'" &amp; P$2 &amp; "'!B" &amp; ROWS!P55),INDIRECT("'" &amp; P$2 &amp; "'!F" &amp; ROWS!P55),INDIRECT("'" &amp; P$2 &amp; "'!J" &amp; ROWS!P55)), "")</f>
        <v/>
      </c>
      <c r="Q55" s="2" t="str">
        <f ca="1">_xlfn.IFNA(MEDIAN(INDIRECT("'" &amp; Q$2 &amp; "'!B" &amp; ROWS!Q55),INDIRECT("'" &amp; Q$2 &amp; "'!F" &amp; ROWS!Q55),INDIRECT("'" &amp; Q$2 &amp; "'!J" &amp; ROWS!Q55)), "")</f>
        <v/>
      </c>
      <c r="R55" s="2">
        <f ca="1">_xlfn.IFNA(MEDIAN(INDIRECT("'" &amp; R$2 &amp; "'!B" &amp; ROWS!R55),INDIRECT("'" &amp; R$2 &amp; "'!F" &amp; ROWS!R55),INDIRECT("'" &amp; R$2 &amp; "'!J" &amp; ROWS!R55)), "")</f>
        <v>0.2</v>
      </c>
      <c r="S55" s="2">
        <f ca="1">_xlfn.IFNA(MEDIAN(INDIRECT("'" &amp; S$2 &amp; "'!B" &amp; ROWS!S55),INDIRECT("'" &amp; S$2 &amp; "'!F" &amp; ROWS!S55),INDIRECT("'" &amp; S$2 &amp; "'!J" &amp; ROWS!S55)), "")</f>
        <v>0.22</v>
      </c>
      <c r="T55" s="2">
        <f ca="1">_xlfn.IFNA(MEDIAN(INDIRECT("'" &amp; T$2 &amp; "'!B" &amp; ROWS!T55),INDIRECT("'" &amp; T$2 &amp; "'!F" &amp; ROWS!T55),INDIRECT("'" &amp; T$2 &amp; "'!J" &amp; ROWS!T55)), "")</f>
        <v>0.14000000000000001</v>
      </c>
      <c r="U55" s="2">
        <f ca="1">_xlfn.IFNA(MEDIAN(INDIRECT("'" &amp; U$2 &amp; "'!B" &amp; ROWS!U55),INDIRECT("'" &amp; U$2 &amp; "'!F" &amp; ROWS!U55),INDIRECT("'" &amp; U$2 &amp; "'!J" &amp; ROWS!U55)), "")</f>
        <v>2.4700000000000002</v>
      </c>
      <c r="V55" s="2">
        <f ca="1">_xlfn.IFNA(MEDIAN(INDIRECT("'" &amp; V$2 &amp; "'!B" &amp; ROWS!V55),INDIRECT("'" &amp; V$2 &amp; "'!F" &amp; ROWS!V55),INDIRECT("'" &amp; V$2 &amp; "'!J" &amp; ROWS!V55)), "")</f>
        <v>2.68</v>
      </c>
      <c r="W55" s="2">
        <f ca="1">_xlfn.IFNA(MEDIAN(INDIRECT("'" &amp; W$2 &amp; "'!B" &amp; ROWS!W55),INDIRECT("'" &amp; W$2 &amp; "'!F" &amp; ROWS!W55),INDIRECT("'" &amp; W$2 &amp; "'!J" &amp; ROWS!W55)), "")</f>
        <v>2.44</v>
      </c>
      <c r="X55" s="2" t="str">
        <f ca="1">_xlfn.IFNA(MEDIAN(INDIRECT("'" &amp; X$2 &amp; "'!B" &amp; ROWS!X55),INDIRECT("'" &amp; X$2 &amp; "'!F" &amp; ROWS!X55),INDIRECT("'" &amp; X$2 &amp; "'!J" &amp; ROWS!X55)), "")</f>
        <v/>
      </c>
      <c r="Y55" s="2" t="str">
        <f ca="1">_xlfn.IFNA(MEDIAN(INDIRECT("'" &amp; Y$2 &amp; "'!B" &amp; ROWS!Y55),INDIRECT("'" &amp; Y$2 &amp; "'!F" &amp; ROWS!Y55),INDIRECT("'" &amp; Y$2 &amp; "'!J" &amp; ROWS!Y55)), "")</f>
        <v/>
      </c>
    </row>
    <row r="56" spans="1:25" x14ac:dyDescent="0.25">
      <c r="A56" t="str">
        <f>METRICS!A55</f>
        <v>math1</v>
      </c>
      <c r="B56" s="2" t="str">
        <f ca="1">_xlfn.IFNA(MEDIAN(INDIRECT("'" &amp; B$2 &amp; "'!B" &amp; ROWS!B56),INDIRECT("'" &amp; B$2 &amp; "'!F" &amp; ROWS!B56),INDIRECT("'" &amp; B$2 &amp; "'!J" &amp; ROWS!B56)), "")</f>
        <v/>
      </c>
      <c r="C56" s="2">
        <f ca="1">_xlfn.IFNA(MEDIAN(INDIRECT("'" &amp; C$2 &amp; "'!B" &amp; ROWS!C56),INDIRECT("'" &amp; C$2 &amp; "'!F" &amp; ROWS!C56),INDIRECT("'" &amp; C$2 &amp; "'!J" &amp; ROWS!C56)), "")</f>
        <v>47.88</v>
      </c>
      <c r="D56" s="2">
        <f ca="1">_xlfn.IFNA(MEDIAN(INDIRECT("'" &amp; D$2 &amp; "'!B" &amp; ROWS!D56),INDIRECT("'" &amp; D$2 &amp; "'!F" &amp; ROWS!D56),INDIRECT("'" &amp; D$2 &amp; "'!J" &amp; ROWS!D56)), "")</f>
        <v>32.340000000000003</v>
      </c>
      <c r="E56" s="2" t="str">
        <f ca="1">_xlfn.IFNA(MEDIAN(INDIRECT("'" &amp; E$2 &amp; "'!B" &amp; ROWS!E56),INDIRECT("'" &amp; E$2 &amp; "'!F" &amp; ROWS!E56),INDIRECT("'" &amp; E$2 &amp; "'!J" &amp; ROWS!E56)), "")</f>
        <v/>
      </c>
      <c r="F56" s="2" t="str">
        <f ca="1">_xlfn.IFNA(MEDIAN(INDIRECT("'" &amp; F$2 &amp; "'!B" &amp; ROWS!F56),INDIRECT("'" &amp; F$2 &amp; "'!F" &amp; ROWS!F56),INDIRECT("'" &amp; F$2 &amp; "'!J" &amp; ROWS!F56)), "")</f>
        <v/>
      </c>
      <c r="G56" s="2" t="str">
        <f ca="1">_xlfn.IFNA(MEDIAN(INDIRECT("'" &amp; G$2 &amp; "'!B" &amp; ROWS!G56),INDIRECT("'" &amp; G$2 &amp; "'!F" &amp; ROWS!G56),INDIRECT("'" &amp; G$2 &amp; "'!J" &amp; ROWS!G56)), "")</f>
        <v/>
      </c>
      <c r="H56" s="2" t="str">
        <f ca="1">_xlfn.IFNA(MEDIAN(INDIRECT("'" &amp; H$2 &amp; "'!B" &amp; ROWS!H56),INDIRECT("'" &amp; H$2 &amp; "'!F" &amp; ROWS!H56),INDIRECT("'" &amp; H$2 &amp; "'!J" &amp; ROWS!H56)), "")</f>
        <v/>
      </c>
      <c r="I56" s="2" t="str">
        <f ca="1">_xlfn.IFNA(MEDIAN(INDIRECT("'" &amp; I$2 &amp; "'!B" &amp; ROWS!I56),INDIRECT("'" &amp; I$2 &amp; "'!F" &amp; ROWS!I56),INDIRECT("'" &amp; I$2 &amp; "'!J" &amp; ROWS!I56)), "")</f>
        <v/>
      </c>
      <c r="J56" s="2">
        <f ca="1">_xlfn.IFNA(MEDIAN(INDIRECT("'" &amp; J$2 &amp; "'!B" &amp; ROWS!J56),INDIRECT("'" &amp; J$2 &amp; "'!F" &amp; ROWS!J56),INDIRECT("'" &amp; J$2 &amp; "'!J" &amp; ROWS!J56)), "")</f>
        <v>3.94</v>
      </c>
      <c r="K56" s="2">
        <f ca="1">_xlfn.IFNA(MEDIAN(INDIRECT("'" &amp; K$2 &amp; "'!B" &amp; ROWS!K56),INDIRECT("'" &amp; K$2 &amp; "'!F" &amp; ROWS!K56),INDIRECT("'" &amp; K$2 &amp; "'!J" &amp; ROWS!K56)), "")</f>
        <v>1.98</v>
      </c>
      <c r="L56" s="2">
        <f ca="1">_xlfn.IFNA(MEDIAN(INDIRECT("'" &amp; L$2 &amp; "'!B" &amp; ROWS!L56),INDIRECT("'" &amp; L$2 &amp; "'!F" &amp; ROWS!L56),INDIRECT("'" &amp; L$2 &amp; "'!J" &amp; ROWS!L56)), "")</f>
        <v>1.52</v>
      </c>
      <c r="M56" s="2" t="str">
        <f ca="1">_xlfn.IFNA(MEDIAN(INDIRECT("'" &amp; M$2 &amp; "'!B" &amp; ROWS!M56),INDIRECT("'" &amp; M$2 &amp; "'!F" &amp; ROWS!M56),INDIRECT("'" &amp; M$2 &amp; "'!J" &amp; ROWS!M56)), "")</f>
        <v/>
      </c>
      <c r="N56" s="2" t="str">
        <f ca="1">_xlfn.IFNA(MEDIAN(INDIRECT("'" &amp; N$2 &amp; "'!B" &amp; ROWS!N56),INDIRECT("'" &amp; N$2 &amp; "'!F" &amp; ROWS!N56),INDIRECT("'" &amp; N$2 &amp; "'!J" &amp; ROWS!N56)), "")</f>
        <v/>
      </c>
      <c r="O56" s="2" t="str">
        <f ca="1">_xlfn.IFNA(MEDIAN(INDIRECT("'" &amp; O$2 &amp; "'!B" &amp; ROWS!O56),INDIRECT("'" &amp; O$2 &amp; "'!F" &amp; ROWS!O56),INDIRECT("'" &amp; O$2 &amp; "'!J" &amp; ROWS!O56)), "")</f>
        <v/>
      </c>
      <c r="P56" s="2" t="str">
        <f ca="1">_xlfn.IFNA(MEDIAN(INDIRECT("'" &amp; P$2 &amp; "'!B" &amp; ROWS!P56),INDIRECT("'" &amp; P$2 &amp; "'!F" &amp; ROWS!P56),INDIRECT("'" &amp; P$2 &amp; "'!J" &amp; ROWS!P56)), "")</f>
        <v/>
      </c>
      <c r="Q56" s="2" t="str">
        <f ca="1">_xlfn.IFNA(MEDIAN(INDIRECT("'" &amp; Q$2 &amp; "'!B" &amp; ROWS!Q56),INDIRECT("'" &amp; Q$2 &amp; "'!F" &amp; ROWS!Q56),INDIRECT("'" &amp; Q$2 &amp; "'!J" &amp; ROWS!Q56)), "")</f>
        <v/>
      </c>
      <c r="R56" s="2">
        <f ca="1">_xlfn.IFNA(MEDIAN(INDIRECT("'" &amp; R$2 &amp; "'!B" &amp; ROWS!R56),INDIRECT("'" &amp; R$2 &amp; "'!F" &amp; ROWS!R56),INDIRECT("'" &amp; R$2 &amp; "'!J" &amp; ROWS!R56)), "")</f>
        <v>3.22</v>
      </c>
      <c r="S56" s="2">
        <f ca="1">_xlfn.IFNA(MEDIAN(INDIRECT("'" &amp; S$2 &amp; "'!B" &amp; ROWS!S56),INDIRECT("'" &amp; S$2 &amp; "'!F" &amp; ROWS!S56),INDIRECT("'" &amp; S$2 &amp; "'!J" &amp; ROWS!S56)), "")</f>
        <v>1.76</v>
      </c>
      <c r="T56" s="2">
        <f ca="1">_xlfn.IFNA(MEDIAN(INDIRECT("'" &amp; T$2 &amp; "'!B" &amp; ROWS!T56),INDIRECT("'" &amp; T$2 &amp; "'!F" &amp; ROWS!T56),INDIRECT("'" &amp; T$2 &amp; "'!J" &amp; ROWS!T56)), "")</f>
        <v>1.46</v>
      </c>
      <c r="U56" s="2" t="str">
        <f ca="1">_xlfn.IFNA(MEDIAN(INDIRECT("'" &amp; U$2 &amp; "'!B" &amp; ROWS!U56),INDIRECT("'" &amp; U$2 &amp; "'!F" &amp; ROWS!U56),INDIRECT("'" &amp; U$2 &amp; "'!J" &amp; ROWS!U56)), "")</f>
        <v/>
      </c>
      <c r="V56" s="2" t="str">
        <f ca="1">_xlfn.IFNA(MEDIAN(INDIRECT("'" &amp; V$2 &amp; "'!B" &amp; ROWS!V56),INDIRECT("'" &amp; V$2 &amp; "'!F" &amp; ROWS!V56),INDIRECT("'" &amp; V$2 &amp; "'!J" &amp; ROWS!V56)), "")</f>
        <v/>
      </c>
      <c r="W56" s="2" t="str">
        <f ca="1">_xlfn.IFNA(MEDIAN(INDIRECT("'" &amp; W$2 &amp; "'!B" &amp; ROWS!W56),INDIRECT("'" &amp; W$2 &amp; "'!F" &amp; ROWS!W56),INDIRECT("'" &amp; W$2 &amp; "'!J" &amp; ROWS!W56)), "")</f>
        <v/>
      </c>
      <c r="X56" s="2" t="str">
        <f ca="1">_xlfn.IFNA(MEDIAN(INDIRECT("'" &amp; X$2 &amp; "'!B" &amp; ROWS!X56),INDIRECT("'" &amp; X$2 &amp; "'!F" &amp; ROWS!X56),INDIRECT("'" &amp; X$2 &amp; "'!J" &amp; ROWS!X56)), "")</f>
        <v/>
      </c>
      <c r="Y56" s="2" t="str">
        <f ca="1">_xlfn.IFNA(MEDIAN(INDIRECT("'" &amp; Y$2 &amp; "'!B" &amp; ROWS!Y56),INDIRECT("'" &amp; Y$2 &amp; "'!F" &amp; ROWS!Y56),INDIRECT("'" &amp; Y$2 &amp; "'!J" &amp; ROWS!Y56)), "")</f>
        <v/>
      </c>
    </row>
    <row r="57" spans="1:25" x14ac:dyDescent="0.25">
      <c r="A57" t="str">
        <f>METRICS!A56</f>
        <v>math2</v>
      </c>
      <c r="B57" s="2">
        <f ca="1">_xlfn.IFNA(MEDIAN(INDIRECT("'" &amp; B$2 &amp; "'!B" &amp; ROWS!B57),INDIRECT("'" &amp; B$2 &amp; "'!F" &amp; ROWS!B57),INDIRECT("'" &amp; B$2 &amp; "'!J" &amp; ROWS!B57)), "")</f>
        <v>514.78</v>
      </c>
      <c r="C57" s="2">
        <f ca="1">_xlfn.IFNA(MEDIAN(INDIRECT("'" &amp; C$2 &amp; "'!B" &amp; ROWS!C57),INDIRECT("'" &amp; C$2 &amp; "'!F" &amp; ROWS!C57),INDIRECT("'" &amp; C$2 &amp; "'!J" &amp; ROWS!C57)), "")</f>
        <v>71.97</v>
      </c>
      <c r="D57" s="2">
        <f ca="1">_xlfn.IFNA(MEDIAN(INDIRECT("'" &amp; D$2 &amp; "'!B" &amp; ROWS!D57),INDIRECT("'" &amp; D$2 &amp; "'!F" &amp; ROWS!D57),INDIRECT("'" &amp; D$2 &amp; "'!J" &amp; ROWS!D57)), "")</f>
        <v>47.42</v>
      </c>
      <c r="E57" s="2" t="str">
        <f ca="1">_xlfn.IFNA(MEDIAN(INDIRECT("'" &amp; E$2 &amp; "'!B" &amp; ROWS!E57),INDIRECT("'" &amp; E$2 &amp; "'!F" &amp; ROWS!E57),INDIRECT("'" &amp; E$2 &amp; "'!J" &amp; ROWS!E57)), "")</f>
        <v/>
      </c>
      <c r="F57" s="2" t="str">
        <f ca="1">_xlfn.IFNA(MEDIAN(INDIRECT("'" &amp; F$2 &amp; "'!B" &amp; ROWS!F57),INDIRECT("'" &amp; F$2 &amp; "'!F" &amp; ROWS!F57),INDIRECT("'" &amp; F$2 &amp; "'!J" &amp; ROWS!F57)), "")</f>
        <v/>
      </c>
      <c r="G57" s="2" t="str">
        <f ca="1">_xlfn.IFNA(MEDIAN(INDIRECT("'" &amp; G$2 &amp; "'!B" &amp; ROWS!G57),INDIRECT("'" &amp; G$2 &amp; "'!F" &amp; ROWS!G57),INDIRECT("'" &amp; G$2 &amp; "'!J" &amp; ROWS!G57)), "")</f>
        <v/>
      </c>
      <c r="H57" s="2" t="str">
        <f ca="1">_xlfn.IFNA(MEDIAN(INDIRECT("'" &amp; H$2 &amp; "'!B" &amp; ROWS!H57),INDIRECT("'" &amp; H$2 &amp; "'!F" &amp; ROWS!H57),INDIRECT("'" &amp; H$2 &amp; "'!J" &amp; ROWS!H57)), "")</f>
        <v/>
      </c>
      <c r="I57" s="2" t="str">
        <f ca="1">_xlfn.IFNA(MEDIAN(INDIRECT("'" &amp; I$2 &amp; "'!B" &amp; ROWS!I57),INDIRECT("'" &amp; I$2 &amp; "'!F" &amp; ROWS!I57),INDIRECT("'" &amp; I$2 &amp; "'!J" &amp; ROWS!I57)), "")</f>
        <v/>
      </c>
      <c r="J57" s="2">
        <f ca="1">_xlfn.IFNA(MEDIAN(INDIRECT("'" &amp; J$2 &amp; "'!B" &amp; ROWS!J57),INDIRECT("'" &amp; J$2 &amp; "'!F" &amp; ROWS!J57),INDIRECT("'" &amp; J$2 &amp; "'!J" &amp; ROWS!J57)), "")</f>
        <v>5.73</v>
      </c>
      <c r="K57" s="2">
        <f ca="1">_xlfn.IFNA(MEDIAN(INDIRECT("'" &amp; K$2 &amp; "'!B" &amp; ROWS!K57),INDIRECT("'" &amp; K$2 &amp; "'!F" &amp; ROWS!K57),INDIRECT("'" &amp; K$2 &amp; "'!J" &amp; ROWS!K57)), "")</f>
        <v>2.63</v>
      </c>
      <c r="L57" s="2">
        <f ca="1">_xlfn.IFNA(MEDIAN(INDIRECT("'" &amp; L$2 &amp; "'!B" &amp; ROWS!L57),INDIRECT("'" &amp; L$2 &amp; "'!F" &amp; ROWS!L57),INDIRECT("'" &amp; L$2 &amp; "'!J" &amp; ROWS!L57)), "")</f>
        <v>2.04</v>
      </c>
      <c r="M57" s="2" t="str">
        <f ca="1">_xlfn.IFNA(MEDIAN(INDIRECT("'" &amp; M$2 &amp; "'!B" &amp; ROWS!M57),INDIRECT("'" &amp; M$2 &amp; "'!F" &amp; ROWS!M57),INDIRECT("'" &amp; M$2 &amp; "'!J" &amp; ROWS!M57)), "")</f>
        <v/>
      </c>
      <c r="N57" s="2" t="str">
        <f ca="1">_xlfn.IFNA(MEDIAN(INDIRECT("'" &amp; N$2 &amp; "'!B" &amp; ROWS!N57),INDIRECT("'" &amp; N$2 &amp; "'!F" &amp; ROWS!N57),INDIRECT("'" &amp; N$2 &amp; "'!J" &amp; ROWS!N57)), "")</f>
        <v/>
      </c>
      <c r="O57" s="2" t="str">
        <f ca="1">_xlfn.IFNA(MEDIAN(INDIRECT("'" &amp; O$2 &amp; "'!B" &amp; ROWS!O57),INDIRECT("'" &amp; O$2 &amp; "'!F" &amp; ROWS!O57),INDIRECT("'" &amp; O$2 &amp; "'!J" &amp; ROWS!O57)), "")</f>
        <v/>
      </c>
      <c r="P57" s="2" t="str">
        <f ca="1">_xlfn.IFNA(MEDIAN(INDIRECT("'" &amp; P$2 &amp; "'!B" &amp; ROWS!P57),INDIRECT("'" &amp; P$2 &amp; "'!F" &amp; ROWS!P57),INDIRECT("'" &amp; P$2 &amp; "'!J" &amp; ROWS!P57)), "")</f>
        <v/>
      </c>
      <c r="Q57" s="2" t="str">
        <f ca="1">_xlfn.IFNA(MEDIAN(INDIRECT("'" &amp; Q$2 &amp; "'!B" &amp; ROWS!Q57),INDIRECT("'" &amp; Q$2 &amp; "'!F" &amp; ROWS!Q57),INDIRECT("'" &amp; Q$2 &amp; "'!J" &amp; ROWS!Q57)), "")</f>
        <v/>
      </c>
      <c r="R57" s="2">
        <f ca="1">_xlfn.IFNA(MEDIAN(INDIRECT("'" &amp; R$2 &amp; "'!B" &amp; ROWS!R57),INDIRECT("'" &amp; R$2 &amp; "'!F" &amp; ROWS!R57),INDIRECT("'" &amp; R$2 &amp; "'!J" &amp; ROWS!R57)), "")</f>
        <v>4.74</v>
      </c>
      <c r="S57" s="2">
        <f ca="1">_xlfn.IFNA(MEDIAN(INDIRECT("'" &amp; S$2 &amp; "'!B" &amp; ROWS!S57),INDIRECT("'" &amp; S$2 &amp; "'!F" &amp; ROWS!S57),INDIRECT("'" &amp; S$2 &amp; "'!J" &amp; ROWS!S57)), "")</f>
        <v>2.38</v>
      </c>
      <c r="T57" s="2">
        <f ca="1">_xlfn.IFNA(MEDIAN(INDIRECT("'" &amp; T$2 &amp; "'!B" &amp; ROWS!T57),INDIRECT("'" &amp; T$2 &amp; "'!F" &amp; ROWS!T57),INDIRECT("'" &amp; T$2 &amp; "'!J" &amp; ROWS!T57)), "")</f>
        <v>1.92</v>
      </c>
      <c r="U57" s="2" t="str">
        <f ca="1">_xlfn.IFNA(MEDIAN(INDIRECT("'" &amp; U$2 &amp; "'!B" &amp; ROWS!U57),INDIRECT("'" &amp; U$2 &amp; "'!F" &amp; ROWS!U57),INDIRECT("'" &amp; U$2 &amp; "'!J" &amp; ROWS!U57)), "")</f>
        <v/>
      </c>
      <c r="V57" s="2" t="str">
        <f ca="1">_xlfn.IFNA(MEDIAN(INDIRECT("'" &amp; V$2 &amp; "'!B" &amp; ROWS!V57),INDIRECT("'" &amp; V$2 &amp; "'!F" &amp; ROWS!V57),INDIRECT("'" &amp; V$2 &amp; "'!J" &amp; ROWS!V57)), "")</f>
        <v/>
      </c>
      <c r="W57" s="2" t="str">
        <f ca="1">_xlfn.IFNA(MEDIAN(INDIRECT("'" &amp; W$2 &amp; "'!B" &amp; ROWS!W57),INDIRECT("'" &amp; W$2 &amp; "'!F" &amp; ROWS!W57),INDIRECT("'" &amp; W$2 &amp; "'!J" &amp; ROWS!W57)), "")</f>
        <v/>
      </c>
      <c r="X57" s="2" t="str">
        <f ca="1">_xlfn.IFNA(MEDIAN(INDIRECT("'" &amp; X$2 &amp; "'!B" &amp; ROWS!X57),INDIRECT("'" &amp; X$2 &amp; "'!F" &amp; ROWS!X57),INDIRECT("'" &amp; X$2 &amp; "'!J" &amp; ROWS!X57)), "")</f>
        <v/>
      </c>
      <c r="Y57" s="2" t="str">
        <f ca="1">_xlfn.IFNA(MEDIAN(INDIRECT("'" &amp; Y$2 &amp; "'!B" &amp; ROWS!Y57),INDIRECT("'" &amp; Y$2 &amp; "'!F" &amp; ROWS!Y57),INDIRECT("'" &amp; Y$2 &amp; "'!J" &amp; ROWS!Y57)), "")</f>
        <v/>
      </c>
    </row>
    <row r="58" spans="1:25" x14ac:dyDescent="0.25">
      <c r="A58" t="str">
        <f>METRICS!A57</f>
        <v>math3</v>
      </c>
      <c r="B58" s="2">
        <f ca="1">_xlfn.IFNA(MEDIAN(INDIRECT("'" &amp; B$2 &amp; "'!B" &amp; ROWS!B58),INDIRECT("'" &amp; B$2 &amp; "'!F" &amp; ROWS!B58),INDIRECT("'" &amp; B$2 &amp; "'!J" &amp; ROWS!B58)), "")</f>
        <v>366.77</v>
      </c>
      <c r="C58" s="2">
        <f ca="1">_xlfn.IFNA(MEDIAN(INDIRECT("'" &amp; C$2 &amp; "'!B" &amp; ROWS!C58),INDIRECT("'" &amp; C$2 &amp; "'!F" &amp; ROWS!C58),INDIRECT("'" &amp; C$2 &amp; "'!J" &amp; ROWS!C58)), "")</f>
        <v>51.41</v>
      </c>
      <c r="D58" s="2">
        <f ca="1">_xlfn.IFNA(MEDIAN(INDIRECT("'" &amp; D$2 &amp; "'!B" &amp; ROWS!D58),INDIRECT("'" &amp; D$2 &amp; "'!F" &amp; ROWS!D58),INDIRECT("'" &amp; D$2 &amp; "'!J" &amp; ROWS!D58)), "")</f>
        <v>34.29</v>
      </c>
      <c r="E58" s="2" t="str">
        <f ca="1">_xlfn.IFNA(MEDIAN(INDIRECT("'" &amp; E$2 &amp; "'!B" &amp; ROWS!E58),INDIRECT("'" &amp; E$2 &amp; "'!F" &amp; ROWS!E58),INDIRECT("'" &amp; E$2 &amp; "'!J" &amp; ROWS!E58)), "")</f>
        <v/>
      </c>
      <c r="F58" s="2" t="str">
        <f ca="1">_xlfn.IFNA(MEDIAN(INDIRECT("'" &amp; F$2 &amp; "'!B" &amp; ROWS!F58),INDIRECT("'" &amp; F$2 &amp; "'!F" &amp; ROWS!F58),INDIRECT("'" &amp; F$2 &amp; "'!J" &amp; ROWS!F58)), "")</f>
        <v/>
      </c>
      <c r="G58" s="2" t="str">
        <f ca="1">_xlfn.IFNA(MEDIAN(INDIRECT("'" &amp; G$2 &amp; "'!B" &amp; ROWS!G58),INDIRECT("'" &amp; G$2 &amp; "'!F" &amp; ROWS!G58),INDIRECT("'" &amp; G$2 &amp; "'!J" &amp; ROWS!G58)), "")</f>
        <v/>
      </c>
      <c r="H58" s="2" t="str">
        <f ca="1">_xlfn.IFNA(MEDIAN(INDIRECT("'" &amp; H$2 &amp; "'!B" &amp; ROWS!H58),INDIRECT("'" &amp; H$2 &amp; "'!F" &amp; ROWS!H58),INDIRECT("'" &amp; H$2 &amp; "'!J" &amp; ROWS!H58)), "")</f>
        <v/>
      </c>
      <c r="I58" s="2" t="str">
        <f ca="1">_xlfn.IFNA(MEDIAN(INDIRECT("'" &amp; I$2 &amp; "'!B" &amp; ROWS!I58),INDIRECT("'" &amp; I$2 &amp; "'!F" &amp; ROWS!I58),INDIRECT("'" &amp; I$2 &amp; "'!J" &amp; ROWS!I58)), "")</f>
        <v/>
      </c>
      <c r="J58" s="2">
        <f ca="1">_xlfn.IFNA(MEDIAN(INDIRECT("'" &amp; J$2 &amp; "'!B" &amp; ROWS!J58),INDIRECT("'" &amp; J$2 &amp; "'!F" &amp; ROWS!J58),INDIRECT("'" &amp; J$2 &amp; "'!J" &amp; ROWS!J58)), "")</f>
        <v>4.0999999999999996</v>
      </c>
      <c r="K58" s="2">
        <f ca="1">_xlfn.IFNA(MEDIAN(INDIRECT("'" &amp; K$2 &amp; "'!B" &amp; ROWS!K58),INDIRECT("'" &amp; K$2 &amp; "'!F" &amp; ROWS!K58),INDIRECT("'" &amp; K$2 &amp; "'!J" &amp; ROWS!K58)), "")</f>
        <v>1.95</v>
      </c>
      <c r="L58" s="2">
        <f ca="1">_xlfn.IFNA(MEDIAN(INDIRECT("'" &amp; L$2 &amp; "'!B" &amp; ROWS!L58),INDIRECT("'" &amp; L$2 &amp; "'!F" &amp; ROWS!L58),INDIRECT("'" &amp; L$2 &amp; "'!J" &amp; ROWS!L58)), "")</f>
        <v>1.45</v>
      </c>
      <c r="M58" s="2" t="str">
        <f ca="1">_xlfn.IFNA(MEDIAN(INDIRECT("'" &amp; M$2 &amp; "'!B" &amp; ROWS!M58),INDIRECT("'" &amp; M$2 &amp; "'!F" &amp; ROWS!M58),INDIRECT("'" &amp; M$2 &amp; "'!J" &amp; ROWS!M58)), "")</f>
        <v/>
      </c>
      <c r="N58" s="2" t="str">
        <f ca="1">_xlfn.IFNA(MEDIAN(INDIRECT("'" &amp; N$2 &amp; "'!B" &amp; ROWS!N58),INDIRECT("'" &amp; N$2 &amp; "'!F" &amp; ROWS!N58),INDIRECT("'" &amp; N$2 &amp; "'!J" &amp; ROWS!N58)), "")</f>
        <v/>
      </c>
      <c r="O58" s="2" t="str">
        <f ca="1">_xlfn.IFNA(MEDIAN(INDIRECT("'" &amp; O$2 &amp; "'!B" &amp; ROWS!O58),INDIRECT("'" &amp; O$2 &amp; "'!F" &amp; ROWS!O58),INDIRECT("'" &amp; O$2 &amp; "'!J" &amp; ROWS!O58)), "")</f>
        <v/>
      </c>
      <c r="P58" s="2" t="str">
        <f ca="1">_xlfn.IFNA(MEDIAN(INDIRECT("'" &amp; P$2 &amp; "'!B" &amp; ROWS!P58),INDIRECT("'" &amp; P$2 &amp; "'!F" &amp; ROWS!P58),INDIRECT("'" &amp; P$2 &amp; "'!J" &amp; ROWS!P58)), "")</f>
        <v/>
      </c>
      <c r="Q58" s="2" t="str">
        <f ca="1">_xlfn.IFNA(MEDIAN(INDIRECT("'" &amp; Q$2 &amp; "'!B" &amp; ROWS!Q58),INDIRECT("'" &amp; Q$2 &amp; "'!F" &amp; ROWS!Q58),INDIRECT("'" &amp; Q$2 &amp; "'!J" &amp; ROWS!Q58)), "")</f>
        <v/>
      </c>
      <c r="R58" s="2">
        <f ca="1">_xlfn.IFNA(MEDIAN(INDIRECT("'" &amp; R$2 &amp; "'!B" &amp; ROWS!R58),INDIRECT("'" &amp; R$2 &amp; "'!F" &amp; ROWS!R58),INDIRECT("'" &amp; R$2 &amp; "'!J" &amp; ROWS!R58)), "")</f>
        <v>3.39</v>
      </c>
      <c r="S58" s="2">
        <f ca="1">_xlfn.IFNA(MEDIAN(INDIRECT("'" &amp; S$2 &amp; "'!B" &amp; ROWS!S58),INDIRECT("'" &amp; S$2 &amp; "'!F" &amp; ROWS!S58),INDIRECT("'" &amp; S$2 &amp; "'!J" &amp; ROWS!S58)), "")</f>
        <v>1.8</v>
      </c>
      <c r="T58" s="2">
        <f ca="1">_xlfn.IFNA(MEDIAN(INDIRECT("'" &amp; T$2 &amp; "'!B" &amp; ROWS!T58),INDIRECT("'" &amp; T$2 &amp; "'!F" &amp; ROWS!T58),INDIRECT("'" &amp; T$2 &amp; "'!J" &amp; ROWS!T58)), "")</f>
        <v>1.38</v>
      </c>
      <c r="U58" s="2" t="str">
        <f ca="1">_xlfn.IFNA(MEDIAN(INDIRECT("'" &amp; U$2 &amp; "'!B" &amp; ROWS!U58),INDIRECT("'" &amp; U$2 &amp; "'!F" &amp; ROWS!U58),INDIRECT("'" &amp; U$2 &amp; "'!J" &amp; ROWS!U58)), "")</f>
        <v/>
      </c>
      <c r="V58" s="2" t="str">
        <f ca="1">_xlfn.IFNA(MEDIAN(INDIRECT("'" &amp; V$2 &amp; "'!B" &amp; ROWS!V58),INDIRECT("'" &amp; V$2 &amp; "'!F" &amp; ROWS!V58),INDIRECT("'" &amp; V$2 &amp; "'!J" &amp; ROWS!V58)), "")</f>
        <v/>
      </c>
      <c r="W58" s="2" t="str">
        <f ca="1">_xlfn.IFNA(MEDIAN(INDIRECT("'" &amp; W$2 &amp; "'!B" &amp; ROWS!W58),INDIRECT("'" &amp; W$2 &amp; "'!F" &amp; ROWS!W58),INDIRECT("'" &amp; W$2 &amp; "'!J" &amp; ROWS!W58)), "")</f>
        <v/>
      </c>
      <c r="X58" s="2" t="str">
        <f ca="1">_xlfn.IFNA(MEDIAN(INDIRECT("'" &amp; X$2 &amp; "'!B" &amp; ROWS!X58),INDIRECT("'" &amp; X$2 &amp; "'!F" &amp; ROWS!X58),INDIRECT("'" &amp; X$2 &amp; "'!J" &amp; ROWS!X58)), "")</f>
        <v/>
      </c>
      <c r="Y58" s="2" t="str">
        <f ca="1">_xlfn.IFNA(MEDIAN(INDIRECT("'" &amp; Y$2 &amp; "'!B" &amp; ROWS!Y58),INDIRECT("'" &amp; Y$2 &amp; "'!F" &amp; ROWS!Y58),INDIRECT("'" &amp; Y$2 &amp; "'!J" &amp; ROWS!Y58)), "")</f>
        <v/>
      </c>
    </row>
    <row r="59" spans="1:25" x14ac:dyDescent="0.25">
      <c r="A59" t="str">
        <f>METRICS!A58</f>
        <v>math4</v>
      </c>
      <c r="B59" s="2">
        <f ca="1">_xlfn.IFNA(MEDIAN(INDIRECT("'" &amp; B$2 &amp; "'!B" &amp; ROWS!B59),INDIRECT("'" &amp; B$2 &amp; "'!F" &amp; ROWS!B59),INDIRECT("'" &amp; B$2 &amp; "'!J" &amp; ROWS!B59)), "")</f>
        <v>263.83</v>
      </c>
      <c r="C59" s="2">
        <f ca="1">_xlfn.IFNA(MEDIAN(INDIRECT("'" &amp; C$2 &amp; "'!B" &amp; ROWS!C59),INDIRECT("'" &amp; C$2 &amp; "'!F" &amp; ROWS!C59),INDIRECT("'" &amp; C$2 &amp; "'!J" &amp; ROWS!C59)), "")</f>
        <v>50.37</v>
      </c>
      <c r="D59" s="2">
        <f ca="1">_xlfn.IFNA(MEDIAN(INDIRECT("'" &amp; D$2 &amp; "'!B" &amp; ROWS!D59),INDIRECT("'" &amp; D$2 &amp; "'!F" &amp; ROWS!D59),INDIRECT("'" &amp; D$2 &amp; "'!J" &amp; ROWS!D59)), "")</f>
        <v>38.46</v>
      </c>
      <c r="E59" s="2" t="str">
        <f ca="1">_xlfn.IFNA(MEDIAN(INDIRECT("'" &amp; E$2 &amp; "'!B" &amp; ROWS!E59),INDIRECT("'" &amp; E$2 &amp; "'!F" &amp; ROWS!E59),INDIRECT("'" &amp; E$2 &amp; "'!J" &amp; ROWS!E59)), "")</f>
        <v/>
      </c>
      <c r="F59" s="2" t="str">
        <f ca="1">_xlfn.IFNA(MEDIAN(INDIRECT("'" &amp; F$2 &amp; "'!B" &amp; ROWS!F59),INDIRECT("'" &amp; F$2 &amp; "'!F" &amp; ROWS!F59),INDIRECT("'" &amp; F$2 &amp; "'!J" &amp; ROWS!F59)), "")</f>
        <v/>
      </c>
      <c r="G59" s="2" t="str">
        <f ca="1">_xlfn.IFNA(MEDIAN(INDIRECT("'" &amp; G$2 &amp; "'!B" &amp; ROWS!G59),INDIRECT("'" &amp; G$2 &amp; "'!F" &amp; ROWS!G59),INDIRECT("'" &amp; G$2 &amp; "'!J" &amp; ROWS!G59)), "")</f>
        <v/>
      </c>
      <c r="H59" s="2" t="str">
        <f ca="1">_xlfn.IFNA(MEDIAN(INDIRECT("'" &amp; H$2 &amp; "'!B" &amp; ROWS!H59),INDIRECT("'" &amp; H$2 &amp; "'!F" &amp; ROWS!H59),INDIRECT("'" &amp; H$2 &amp; "'!J" &amp; ROWS!H59)), "")</f>
        <v/>
      </c>
      <c r="I59" s="2" t="str">
        <f ca="1">_xlfn.IFNA(MEDIAN(INDIRECT("'" &amp; I$2 &amp; "'!B" &amp; ROWS!I59),INDIRECT("'" &amp; I$2 &amp; "'!F" &amp; ROWS!I59),INDIRECT("'" &amp; I$2 &amp; "'!J" &amp; ROWS!I59)), "")</f>
        <v/>
      </c>
      <c r="J59" s="2">
        <f ca="1">_xlfn.IFNA(MEDIAN(INDIRECT("'" &amp; J$2 &amp; "'!B" &amp; ROWS!J59),INDIRECT("'" &amp; J$2 &amp; "'!F" &amp; ROWS!J59),INDIRECT("'" &amp; J$2 &amp; "'!J" &amp; ROWS!J59)), "")</f>
        <v>4.12</v>
      </c>
      <c r="K59" s="2">
        <f ca="1">_xlfn.IFNA(MEDIAN(INDIRECT("'" &amp; K$2 &amp; "'!B" &amp; ROWS!K59),INDIRECT("'" &amp; K$2 &amp; "'!F" &amp; ROWS!K59),INDIRECT("'" &amp; K$2 &amp; "'!J" &amp; ROWS!K59)), "")</f>
        <v>2.2799999999999998</v>
      </c>
      <c r="L59" s="2">
        <f ca="1">_xlfn.IFNA(MEDIAN(INDIRECT("'" &amp; L$2 &amp; "'!B" &amp; ROWS!L59),INDIRECT("'" &amp; L$2 &amp; "'!F" &amp; ROWS!L59),INDIRECT("'" &amp; L$2 &amp; "'!J" &amp; ROWS!L59)), "")</f>
        <v>1.6</v>
      </c>
      <c r="M59" s="2" t="str">
        <f ca="1">_xlfn.IFNA(MEDIAN(INDIRECT("'" &amp; M$2 &amp; "'!B" &amp; ROWS!M59),INDIRECT("'" &amp; M$2 &amp; "'!F" &amp; ROWS!M59),INDIRECT("'" &amp; M$2 &amp; "'!J" &amp; ROWS!M59)), "")</f>
        <v/>
      </c>
      <c r="N59" s="2" t="str">
        <f ca="1">_xlfn.IFNA(MEDIAN(INDIRECT("'" &amp; N$2 &amp; "'!B" &amp; ROWS!N59),INDIRECT("'" &amp; N$2 &amp; "'!F" &amp; ROWS!N59),INDIRECT("'" &amp; N$2 &amp; "'!J" &amp; ROWS!N59)), "")</f>
        <v/>
      </c>
      <c r="O59" s="2" t="str">
        <f ca="1">_xlfn.IFNA(MEDIAN(INDIRECT("'" &amp; O$2 &amp; "'!B" &amp; ROWS!O59),INDIRECT("'" &amp; O$2 &amp; "'!F" &amp; ROWS!O59),INDIRECT("'" &amp; O$2 &amp; "'!J" &amp; ROWS!O59)), "")</f>
        <v/>
      </c>
      <c r="P59" s="2" t="str">
        <f ca="1">_xlfn.IFNA(MEDIAN(INDIRECT("'" &amp; P$2 &amp; "'!B" &amp; ROWS!P59),INDIRECT("'" &amp; P$2 &amp; "'!F" &amp; ROWS!P59),INDIRECT("'" &amp; P$2 &amp; "'!J" &amp; ROWS!P59)), "")</f>
        <v/>
      </c>
      <c r="Q59" s="2" t="str">
        <f ca="1">_xlfn.IFNA(MEDIAN(INDIRECT("'" &amp; Q$2 &amp; "'!B" &amp; ROWS!Q59),INDIRECT("'" &amp; Q$2 &amp; "'!F" &amp; ROWS!Q59),INDIRECT("'" &amp; Q$2 &amp; "'!J" &amp; ROWS!Q59)), "")</f>
        <v/>
      </c>
      <c r="R59" s="2">
        <f ca="1">_xlfn.IFNA(MEDIAN(INDIRECT("'" &amp; R$2 &amp; "'!B" &amp; ROWS!R59),INDIRECT("'" &amp; R$2 &amp; "'!F" &amp; ROWS!R59),INDIRECT("'" &amp; R$2 &amp; "'!J" &amp; ROWS!R59)), "")</f>
        <v>3.56</v>
      </c>
      <c r="S59" s="2">
        <f ca="1">_xlfn.IFNA(MEDIAN(INDIRECT("'" &amp; S$2 &amp; "'!B" &amp; ROWS!S59),INDIRECT("'" &amp; S$2 &amp; "'!F" &amp; ROWS!S59),INDIRECT("'" &amp; S$2 &amp; "'!J" &amp; ROWS!S59)), "")</f>
        <v>2.11</v>
      </c>
      <c r="T59" s="2">
        <f ca="1">_xlfn.IFNA(MEDIAN(INDIRECT("'" &amp; T$2 &amp; "'!B" &amp; ROWS!T59),INDIRECT("'" &amp; T$2 &amp; "'!F" &amp; ROWS!T59),INDIRECT("'" &amp; T$2 &amp; "'!J" &amp; ROWS!T59)), "")</f>
        <v>1.54</v>
      </c>
      <c r="U59" s="2" t="str">
        <f ca="1">_xlfn.IFNA(MEDIAN(INDIRECT("'" &amp; U$2 &amp; "'!B" &amp; ROWS!U59),INDIRECT("'" &amp; U$2 &amp; "'!F" &amp; ROWS!U59),INDIRECT("'" &amp; U$2 &amp; "'!J" &amp; ROWS!U59)), "")</f>
        <v/>
      </c>
      <c r="V59" s="2" t="str">
        <f ca="1">_xlfn.IFNA(MEDIAN(INDIRECT("'" &amp; V$2 &amp; "'!B" &amp; ROWS!V59),INDIRECT("'" &amp; V$2 &amp; "'!F" &amp; ROWS!V59),INDIRECT("'" &amp; V$2 &amp; "'!J" &amp; ROWS!V59)), "")</f>
        <v/>
      </c>
      <c r="W59" s="2" t="str">
        <f ca="1">_xlfn.IFNA(MEDIAN(INDIRECT("'" &amp; W$2 &amp; "'!B" &amp; ROWS!W59),INDIRECT("'" &amp; W$2 &amp; "'!F" &amp; ROWS!W59),INDIRECT("'" &amp; W$2 &amp; "'!J" &amp; ROWS!W59)), "")</f>
        <v/>
      </c>
      <c r="X59" s="2" t="str">
        <f ca="1">_xlfn.IFNA(MEDIAN(INDIRECT("'" &amp; X$2 &amp; "'!B" &amp; ROWS!X59),INDIRECT("'" &amp; X$2 &amp; "'!F" &amp; ROWS!X59),INDIRECT("'" &amp; X$2 &amp; "'!J" &amp; ROWS!X59)), "")</f>
        <v/>
      </c>
      <c r="Y59" s="2" t="str">
        <f ca="1">_xlfn.IFNA(MEDIAN(INDIRECT("'" &amp; Y$2 &amp; "'!B" &amp; ROWS!Y59),INDIRECT("'" &amp; Y$2 &amp; "'!F" &amp; ROWS!Y59),INDIRECT("'" &amp; Y$2 &amp; "'!J" &amp; ROWS!Y59)), "")</f>
        <v/>
      </c>
    </row>
    <row r="60" spans="1:25" x14ac:dyDescent="0.25">
      <c r="A60" t="str">
        <f>METRICS!A59</f>
        <v>matrixSum</v>
      </c>
      <c r="B60" s="2">
        <f ca="1">_xlfn.IFNA(MEDIAN(INDIRECT("'" &amp; B$2 &amp; "'!B" &amp; ROWS!B60),INDIRECT("'" &amp; B$2 &amp; "'!F" &amp; ROWS!B60),INDIRECT("'" &amp; B$2 &amp; "'!J" &amp; ROWS!B60)), "")</f>
        <v>1.45</v>
      </c>
      <c r="C60" s="2">
        <f ca="1">_xlfn.IFNA(MEDIAN(INDIRECT("'" &amp; C$2 &amp; "'!B" &amp; ROWS!C60),INDIRECT("'" &amp; C$2 &amp; "'!F" &amp; ROWS!C60),INDIRECT("'" &amp; C$2 &amp; "'!J" &amp; ROWS!C60)), "")</f>
        <v>2.1800000000000002</v>
      </c>
      <c r="D60" s="2">
        <f ca="1">_xlfn.IFNA(MEDIAN(INDIRECT("'" &amp; D$2 &amp; "'!B" &amp; ROWS!D60),INDIRECT("'" &amp; D$2 &amp; "'!F" &amp; ROWS!D60),INDIRECT("'" &amp; D$2 &amp; "'!J" &amp; ROWS!D60)), "")</f>
        <v>0.78</v>
      </c>
      <c r="E60" s="2">
        <f ca="1">_xlfn.IFNA(MEDIAN(INDIRECT("'" &amp; E$2 &amp; "'!B" &amp; ROWS!E60),INDIRECT("'" &amp; E$2 &amp; "'!F" &amp; ROWS!E60),INDIRECT("'" &amp; E$2 &amp; "'!J" &amp; ROWS!E60)), "")</f>
        <v>15.13</v>
      </c>
      <c r="F60" s="2">
        <f ca="1">_xlfn.IFNA(MEDIAN(INDIRECT("'" &amp; F$2 &amp; "'!B" &amp; ROWS!F60),INDIRECT("'" &amp; F$2 &amp; "'!F" &amp; ROWS!F60),INDIRECT("'" &amp; F$2 &amp; "'!J" &amp; ROWS!F60)), "")</f>
        <v>24.42</v>
      </c>
      <c r="G60" s="2">
        <f ca="1">_xlfn.IFNA(MEDIAN(INDIRECT("'" &amp; G$2 &amp; "'!B" &amp; ROWS!G60),INDIRECT("'" &amp; G$2 &amp; "'!F" &amp; ROWS!G60),INDIRECT("'" &amp; G$2 &amp; "'!J" &amp; ROWS!G60)), "")</f>
        <v>11.94</v>
      </c>
      <c r="H60" s="2" t="str">
        <f ca="1">_xlfn.IFNA(MEDIAN(INDIRECT("'" &amp; H$2 &amp; "'!B" &amp; ROWS!H60),INDIRECT("'" &amp; H$2 &amp; "'!F" &amp; ROWS!H60),INDIRECT("'" &amp; H$2 &amp; "'!J" &amp; ROWS!H60)), "")</f>
        <v/>
      </c>
      <c r="I60" s="2" t="str">
        <f ca="1">_xlfn.IFNA(MEDIAN(INDIRECT("'" &amp; I$2 &amp; "'!B" &amp; ROWS!I60),INDIRECT("'" &amp; I$2 &amp; "'!F" &amp; ROWS!I60),INDIRECT("'" &amp; I$2 &amp; "'!J" &amp; ROWS!I60)), "")</f>
        <v/>
      </c>
      <c r="J60" s="2">
        <f ca="1">_xlfn.IFNA(MEDIAN(INDIRECT("'" &amp; J$2 &amp; "'!B" &amp; ROWS!J60),INDIRECT("'" &amp; J$2 &amp; "'!F" &amp; ROWS!J60),INDIRECT("'" &amp; J$2 &amp; "'!J" &amp; ROWS!J60)), "")</f>
        <v>0.91</v>
      </c>
      <c r="K60" s="2">
        <f ca="1">_xlfn.IFNA(MEDIAN(INDIRECT("'" &amp; K$2 &amp; "'!B" &amp; ROWS!K60),INDIRECT("'" &amp; K$2 &amp; "'!F" &amp; ROWS!K60),INDIRECT("'" &amp; K$2 &amp; "'!J" &amp; ROWS!K60)), "")</f>
        <v>1.83</v>
      </c>
      <c r="L60" s="2">
        <f ca="1">_xlfn.IFNA(MEDIAN(INDIRECT("'" &amp; L$2 &amp; "'!B" &amp; ROWS!L60),INDIRECT("'" &amp; L$2 &amp; "'!F" &amp; ROWS!L60),INDIRECT("'" &amp; L$2 &amp; "'!J" &amp; ROWS!L60)), "")</f>
        <v>0.64</v>
      </c>
      <c r="M60" s="2">
        <f ca="1">_xlfn.IFNA(MEDIAN(INDIRECT("'" &amp; M$2 &amp; "'!B" &amp; ROWS!M60),INDIRECT("'" &amp; M$2 &amp; "'!F" &amp; ROWS!M60),INDIRECT("'" &amp; M$2 &amp; "'!J" &amp; ROWS!M60)), "")</f>
        <v>13.62</v>
      </c>
      <c r="N60" s="2">
        <f ca="1">_xlfn.IFNA(MEDIAN(INDIRECT("'" &amp; N$2 &amp; "'!B" &amp; ROWS!N60),INDIRECT("'" &amp; N$2 &amp; "'!F" &amp; ROWS!N60),INDIRECT("'" &amp; N$2 &amp; "'!J" &amp; ROWS!N60)), "")</f>
        <v>22.76</v>
      </c>
      <c r="O60" s="2">
        <f ca="1">_xlfn.IFNA(MEDIAN(INDIRECT("'" &amp; O$2 &amp; "'!B" &amp; ROWS!O60),INDIRECT("'" &amp; O$2 &amp; "'!F" &amp; ROWS!O60),INDIRECT("'" &amp; O$2 &amp; "'!J" &amp; ROWS!O60)), "")</f>
        <v>11.39</v>
      </c>
      <c r="P60" s="2" t="str">
        <f ca="1">_xlfn.IFNA(MEDIAN(INDIRECT("'" &amp; P$2 &amp; "'!B" &amp; ROWS!P60),INDIRECT("'" &amp; P$2 &amp; "'!F" &amp; ROWS!P60),INDIRECT("'" &amp; P$2 &amp; "'!J" &amp; ROWS!P60)), "")</f>
        <v/>
      </c>
      <c r="Q60" s="2" t="str">
        <f ca="1">_xlfn.IFNA(MEDIAN(INDIRECT("'" &amp; Q$2 &amp; "'!B" &amp; ROWS!Q60),INDIRECT("'" &amp; Q$2 &amp; "'!F" &amp; ROWS!Q60),INDIRECT("'" &amp; Q$2 &amp; "'!J" &amp; ROWS!Q60)), "")</f>
        <v/>
      </c>
      <c r="R60" s="2">
        <f ca="1">_xlfn.IFNA(MEDIAN(INDIRECT("'" &amp; R$2 &amp; "'!B" &amp; ROWS!R60),INDIRECT("'" &amp; R$2 &amp; "'!F" &amp; ROWS!R60),INDIRECT("'" &amp; R$2 &amp; "'!J" &amp; ROWS!R60)), "")</f>
        <v>1.01</v>
      </c>
      <c r="S60" s="2">
        <f ca="1">_xlfn.IFNA(MEDIAN(INDIRECT("'" &amp; S$2 &amp; "'!B" &amp; ROWS!S60),INDIRECT("'" &amp; S$2 &amp; "'!F" &amp; ROWS!S60),INDIRECT("'" &amp; S$2 &amp; "'!J" &amp; ROWS!S60)), "")</f>
        <v>1.78</v>
      </c>
      <c r="T60" s="2">
        <f ca="1">_xlfn.IFNA(MEDIAN(INDIRECT("'" &amp; T$2 &amp; "'!B" &amp; ROWS!T60),INDIRECT("'" &amp; T$2 &amp; "'!F" &amp; ROWS!T60),INDIRECT("'" &amp; T$2 &amp; "'!J" &amp; ROWS!T60)), "")</f>
        <v>0.64</v>
      </c>
      <c r="U60" s="2">
        <f ca="1">_xlfn.IFNA(MEDIAN(INDIRECT("'" &amp; U$2 &amp; "'!B" &amp; ROWS!U60),INDIRECT("'" &amp; U$2 &amp; "'!F" &amp; ROWS!U60),INDIRECT("'" &amp; U$2 &amp; "'!J" &amp; ROWS!U60)), "")</f>
        <v>13.91</v>
      </c>
      <c r="V60" s="2">
        <f ca="1">_xlfn.IFNA(MEDIAN(INDIRECT("'" &amp; V$2 &amp; "'!B" &amp; ROWS!V60),INDIRECT("'" &amp; V$2 &amp; "'!F" &amp; ROWS!V60),INDIRECT("'" &amp; V$2 &amp; "'!J" &amp; ROWS!V60)), "")</f>
        <v>22.78</v>
      </c>
      <c r="W60" s="2">
        <f ca="1">_xlfn.IFNA(MEDIAN(INDIRECT("'" &amp; W$2 &amp; "'!B" &amp; ROWS!W60),INDIRECT("'" &amp; W$2 &amp; "'!F" &amp; ROWS!W60),INDIRECT("'" &amp; W$2 &amp; "'!J" &amp; ROWS!W60)), "")</f>
        <v>11.4</v>
      </c>
      <c r="X60" s="2" t="str">
        <f ca="1">_xlfn.IFNA(MEDIAN(INDIRECT("'" &amp; X$2 &amp; "'!B" &amp; ROWS!X60),INDIRECT("'" &amp; X$2 &amp; "'!F" &amp; ROWS!X60),INDIRECT("'" &amp; X$2 &amp; "'!J" &amp; ROWS!X60)), "")</f>
        <v/>
      </c>
      <c r="Y60" s="2" t="str">
        <f ca="1">_xlfn.IFNA(MEDIAN(INDIRECT("'" &amp; Y$2 &amp; "'!B" &amp; ROWS!Y60),INDIRECT("'" &amp; Y$2 &amp; "'!F" &amp; ROWS!Y60),INDIRECT("'" &amp; Y$2 &amp; "'!J" &amp; ROWS!Y60)), "")</f>
        <v/>
      </c>
    </row>
    <row r="61" spans="1:25" x14ac:dyDescent="0.25">
      <c r="A61" t="str">
        <f>METRICS!A60</f>
        <v>maybe</v>
      </c>
      <c r="B61" s="2">
        <f ca="1">_xlfn.IFNA(MEDIAN(INDIRECT("'" &amp; B$2 &amp; "'!B" &amp; ROWS!B61),INDIRECT("'" &amp; B$2 &amp; "'!F" &amp; ROWS!B61),INDIRECT("'" &amp; B$2 &amp; "'!J" &amp; ROWS!B61)), "")</f>
        <v>0.08</v>
      </c>
      <c r="C61" s="2">
        <f ca="1">_xlfn.IFNA(MEDIAN(INDIRECT("'" &amp; C$2 &amp; "'!B" &amp; ROWS!C61),INDIRECT("'" &amp; C$2 &amp; "'!F" &amp; ROWS!C61),INDIRECT("'" &amp; C$2 &amp; "'!J" &amp; ROWS!C61)), "")</f>
        <v>0.09</v>
      </c>
      <c r="D61" s="2">
        <f ca="1">_xlfn.IFNA(MEDIAN(INDIRECT("'" &amp; D$2 &amp; "'!B" &amp; ROWS!D61),INDIRECT("'" &amp; D$2 &amp; "'!F" &amp; ROWS!D61),INDIRECT("'" &amp; D$2 &amp; "'!J" &amp; ROWS!D61)), "")</f>
        <v>0.04</v>
      </c>
      <c r="E61" s="2">
        <f ca="1">_xlfn.IFNA(MEDIAN(INDIRECT("'" &amp; E$2 &amp; "'!B" &amp; ROWS!E61),INDIRECT("'" &amp; E$2 &amp; "'!F" &amp; ROWS!E61),INDIRECT("'" &amp; E$2 &amp; "'!J" &amp; ROWS!E61)), "")</f>
        <v>0.73</v>
      </c>
      <c r="F61" s="2">
        <f ca="1">_xlfn.IFNA(MEDIAN(INDIRECT("'" &amp; F$2 &amp; "'!B" &amp; ROWS!F61),INDIRECT("'" &amp; F$2 &amp; "'!F" &amp; ROWS!F61),INDIRECT("'" &amp; F$2 &amp; "'!J" &amp; ROWS!F61)), "")</f>
        <v>0.9</v>
      </c>
      <c r="G61" s="2">
        <f ca="1">_xlfn.IFNA(MEDIAN(INDIRECT("'" &amp; G$2 &amp; "'!B" &amp; ROWS!G61),INDIRECT("'" &amp; G$2 &amp; "'!F" &amp; ROWS!G61),INDIRECT("'" &amp; G$2 &amp; "'!J" &amp; ROWS!G61)), "")</f>
        <v>0.6</v>
      </c>
      <c r="H61" s="2">
        <f ca="1">_xlfn.IFNA(MEDIAN(INDIRECT("'" &amp; H$2 &amp; "'!B" &amp; ROWS!H61),INDIRECT("'" &amp; H$2 &amp; "'!F" &amp; ROWS!H61),INDIRECT("'" &amp; H$2 &amp; "'!J" &amp; ROWS!H61)), "")</f>
        <v>2.0499999999999998</v>
      </c>
      <c r="I61" s="2">
        <f ca="1">_xlfn.IFNA(MEDIAN(INDIRECT("'" &amp; I$2 &amp; "'!B" &amp; ROWS!I61),INDIRECT("'" &amp; I$2 &amp; "'!F" &amp; ROWS!I61),INDIRECT("'" &amp; I$2 &amp; "'!J" &amp; ROWS!I61)), "")</f>
        <v>1.98</v>
      </c>
      <c r="J61" s="2">
        <f ca="1">_xlfn.IFNA(MEDIAN(INDIRECT("'" &amp; J$2 &amp; "'!B" &amp; ROWS!J61),INDIRECT("'" &amp; J$2 &amp; "'!F" &amp; ROWS!J61),INDIRECT("'" &amp; J$2 &amp; "'!J" &amp; ROWS!J61)), "")</f>
        <v>0.04</v>
      </c>
      <c r="K61" s="2">
        <f ca="1">_xlfn.IFNA(MEDIAN(INDIRECT("'" &amp; K$2 &amp; "'!B" &amp; ROWS!K61),INDIRECT("'" &amp; K$2 &amp; "'!F" &amp; ROWS!K61),INDIRECT("'" &amp; K$2 &amp; "'!J" &amp; ROWS!K61)), "")</f>
        <v>0.05</v>
      </c>
      <c r="L61" s="2">
        <f ca="1">_xlfn.IFNA(MEDIAN(INDIRECT("'" &amp; L$2 &amp; "'!B" &amp; ROWS!L61),INDIRECT("'" &amp; L$2 &amp; "'!F" &amp; ROWS!L61),INDIRECT("'" &amp; L$2 &amp; "'!J" &amp; ROWS!L61)), "")</f>
        <v>0.02</v>
      </c>
      <c r="M61" s="2">
        <f ca="1">_xlfn.IFNA(MEDIAN(INDIRECT("'" &amp; M$2 &amp; "'!B" &amp; ROWS!M61),INDIRECT("'" &amp; M$2 &amp; "'!F" &amp; ROWS!M61),INDIRECT("'" &amp; M$2 &amp; "'!J" &amp; ROWS!M61)), "")</f>
        <v>0.56000000000000005</v>
      </c>
      <c r="N61" s="2">
        <f ca="1">_xlfn.IFNA(MEDIAN(INDIRECT("'" &amp; N$2 &amp; "'!B" &amp; ROWS!N61),INDIRECT("'" &amp; N$2 &amp; "'!F" &amp; ROWS!N61),INDIRECT("'" &amp; N$2 &amp; "'!J" &amp; ROWS!N61)), "")</f>
        <v>0.77</v>
      </c>
      <c r="O61" s="2">
        <f ca="1">_xlfn.IFNA(MEDIAN(INDIRECT("'" &amp; O$2 &amp; "'!B" &amp; ROWS!O61),INDIRECT("'" &amp; O$2 &amp; "'!F" &amp; ROWS!O61),INDIRECT("'" &amp; O$2 &amp; "'!J" &amp; ROWS!O61)), "")</f>
        <v>0.52</v>
      </c>
      <c r="P61" s="2">
        <f ca="1">_xlfn.IFNA(MEDIAN(INDIRECT("'" &amp; P$2 &amp; "'!B" &amp; ROWS!P61),INDIRECT("'" &amp; P$2 &amp; "'!F" &amp; ROWS!P61),INDIRECT("'" &amp; P$2 &amp; "'!J" &amp; ROWS!P61)), "")</f>
        <v>0.1</v>
      </c>
      <c r="Q61" s="2">
        <f ca="1">_xlfn.IFNA(MEDIAN(INDIRECT("'" &amp; Q$2 &amp; "'!B" &amp; ROWS!Q61),INDIRECT("'" &amp; Q$2 &amp; "'!F" &amp; ROWS!Q61),INDIRECT("'" &amp; Q$2 &amp; "'!J" &amp; ROWS!Q61)), "")</f>
        <v>0.11</v>
      </c>
      <c r="R61" s="2">
        <f ca="1">_xlfn.IFNA(MEDIAN(INDIRECT("'" &amp; R$2 &amp; "'!B" &amp; ROWS!R61),INDIRECT("'" &amp; R$2 &amp; "'!F" &amp; ROWS!R61),INDIRECT("'" &amp; R$2 &amp; "'!J" &amp; ROWS!R61)), "")</f>
        <v>0.04</v>
      </c>
      <c r="S61" s="2">
        <f ca="1">_xlfn.IFNA(MEDIAN(INDIRECT("'" &amp; S$2 &amp; "'!B" &amp; ROWS!S61),INDIRECT("'" &amp; S$2 &amp; "'!F" &amp; ROWS!S61),INDIRECT("'" &amp; S$2 &amp; "'!J" &amp; ROWS!S61)), "")</f>
        <v>0.05</v>
      </c>
      <c r="T61" s="2">
        <f ca="1">_xlfn.IFNA(MEDIAN(INDIRECT("'" &amp; T$2 &amp; "'!B" &amp; ROWS!T61),INDIRECT("'" &amp; T$2 &amp; "'!F" &amp; ROWS!T61),INDIRECT("'" &amp; T$2 &amp; "'!J" &amp; ROWS!T61)), "")</f>
        <v>0.02</v>
      </c>
      <c r="U61" s="2">
        <f ca="1">_xlfn.IFNA(MEDIAN(INDIRECT("'" &amp; U$2 &amp; "'!B" &amp; ROWS!U61),INDIRECT("'" &amp; U$2 &amp; "'!F" &amp; ROWS!U61),INDIRECT("'" &amp; U$2 &amp; "'!J" &amp; ROWS!U61)), "")</f>
        <v>0.56999999999999995</v>
      </c>
      <c r="V61" s="2">
        <f ca="1">_xlfn.IFNA(MEDIAN(INDIRECT("'" &amp; V$2 &amp; "'!B" &amp; ROWS!V61),INDIRECT("'" &amp; V$2 &amp; "'!F" &amp; ROWS!V61),INDIRECT("'" &amp; V$2 &amp; "'!J" &amp; ROWS!V61)), "")</f>
        <v>0.75</v>
      </c>
      <c r="W61" s="2">
        <f ca="1">_xlfn.IFNA(MEDIAN(INDIRECT("'" &amp; W$2 &amp; "'!B" &amp; ROWS!W61),INDIRECT("'" &amp; W$2 &amp; "'!F" &amp; ROWS!W61),INDIRECT("'" &amp; W$2 &amp; "'!J" &amp; ROWS!W61)), "")</f>
        <v>0.5</v>
      </c>
      <c r="X61" s="2">
        <f ca="1">_xlfn.IFNA(MEDIAN(INDIRECT("'" &amp; X$2 &amp; "'!B" &amp; ROWS!X61),INDIRECT("'" &amp; X$2 &amp; "'!F" &amp; ROWS!X61),INDIRECT("'" &amp; X$2 &amp; "'!J" &amp; ROWS!X61)), "")</f>
        <v>0.1</v>
      </c>
      <c r="Y61" s="2">
        <f ca="1">_xlfn.IFNA(MEDIAN(INDIRECT("'" &amp; Y$2 &amp; "'!B" &amp; ROWS!Y61),INDIRECT("'" &amp; Y$2 &amp; "'!F" &amp; ROWS!Y61),INDIRECT("'" &amp; Y$2 &amp; "'!J" &amp; ROWS!Y61)), "")</f>
        <v>0.11</v>
      </c>
    </row>
    <row r="62" spans="1:25" x14ac:dyDescent="0.25">
      <c r="A62" t="str">
        <f>METRICS!A61</f>
        <v>memberCtors</v>
      </c>
      <c r="B62" s="2">
        <f ca="1">_xlfn.IFNA(MEDIAN(INDIRECT("'" &amp; B$2 &amp; "'!B" &amp; ROWS!B62),INDIRECT("'" &amp; B$2 &amp; "'!F" &amp; ROWS!B62),INDIRECT("'" &amp; B$2 &amp; "'!J" &amp; ROWS!B62)), "")</f>
        <v>0.08</v>
      </c>
      <c r="C62" s="2">
        <f ca="1">_xlfn.IFNA(MEDIAN(INDIRECT("'" &amp; C$2 &amp; "'!B" &amp; ROWS!C62),INDIRECT("'" &amp; C$2 &amp; "'!F" &amp; ROWS!C62),INDIRECT("'" &amp; C$2 &amp; "'!J" &amp; ROWS!C62)), "")</f>
        <v>0.08</v>
      </c>
      <c r="D62" s="2">
        <f ca="1">_xlfn.IFNA(MEDIAN(INDIRECT("'" &amp; D$2 &amp; "'!B" &amp; ROWS!D62),INDIRECT("'" &amp; D$2 &amp; "'!F" &amp; ROWS!D62),INDIRECT("'" &amp; D$2 &amp; "'!J" &amp; ROWS!D62)), "")</f>
        <v>0.03</v>
      </c>
      <c r="E62" s="2">
        <f ca="1">_xlfn.IFNA(MEDIAN(INDIRECT("'" &amp; E$2 &amp; "'!B" &amp; ROWS!E62),INDIRECT("'" &amp; E$2 &amp; "'!F" &amp; ROWS!E62),INDIRECT("'" &amp; E$2 &amp; "'!J" &amp; ROWS!E62)), "")</f>
        <v>0.46</v>
      </c>
      <c r="F62" s="2">
        <f ca="1">_xlfn.IFNA(MEDIAN(INDIRECT("'" &amp; F$2 &amp; "'!B" &amp; ROWS!F62),INDIRECT("'" &amp; F$2 &amp; "'!F" &amp; ROWS!F62),INDIRECT("'" &amp; F$2 &amp; "'!J" &amp; ROWS!F62)), "")</f>
        <v>0.62</v>
      </c>
      <c r="G62" s="2">
        <f ca="1">_xlfn.IFNA(MEDIAN(INDIRECT("'" &amp; G$2 &amp; "'!B" &amp; ROWS!G62),INDIRECT("'" &amp; G$2 &amp; "'!F" &amp; ROWS!G62),INDIRECT("'" &amp; G$2 &amp; "'!J" &amp; ROWS!G62)), "")</f>
        <v>0.3</v>
      </c>
      <c r="H62" s="2">
        <f ca="1">_xlfn.IFNA(MEDIAN(INDIRECT("'" &amp; H$2 &amp; "'!B" &amp; ROWS!H62),INDIRECT("'" &amp; H$2 &amp; "'!F" &amp; ROWS!H62),INDIRECT("'" &amp; H$2 &amp; "'!J" &amp; ROWS!H62)), "")</f>
        <v>1.56</v>
      </c>
      <c r="I62" s="2">
        <f ca="1">_xlfn.IFNA(MEDIAN(INDIRECT("'" &amp; I$2 &amp; "'!B" &amp; ROWS!I62),INDIRECT("'" &amp; I$2 &amp; "'!F" &amp; ROWS!I62),INDIRECT("'" &amp; I$2 &amp; "'!J" &amp; ROWS!I62)), "")</f>
        <v>1.59</v>
      </c>
      <c r="J62" s="2">
        <f ca="1">_xlfn.IFNA(MEDIAN(INDIRECT("'" &amp; J$2 &amp; "'!B" &amp; ROWS!J62),INDIRECT("'" &amp; J$2 &amp; "'!F" &amp; ROWS!J62),INDIRECT("'" &amp; J$2 &amp; "'!J" &amp; ROWS!J62)), "")</f>
        <v>0.02</v>
      </c>
      <c r="K62" s="2">
        <f ca="1">_xlfn.IFNA(MEDIAN(INDIRECT("'" &amp; K$2 &amp; "'!B" &amp; ROWS!K62),INDIRECT("'" &amp; K$2 &amp; "'!F" &amp; ROWS!K62),INDIRECT("'" &amp; K$2 &amp; "'!J" &amp; ROWS!K62)), "")</f>
        <v>0.04</v>
      </c>
      <c r="L62" s="2">
        <f ca="1">_xlfn.IFNA(MEDIAN(INDIRECT("'" &amp; L$2 &amp; "'!B" &amp; ROWS!L62),INDIRECT("'" &amp; L$2 &amp; "'!F" &amp; ROWS!L62),INDIRECT("'" &amp; L$2 &amp; "'!J" &amp; ROWS!L62)), "")</f>
        <v>0.02</v>
      </c>
      <c r="M62" s="2">
        <f ca="1">_xlfn.IFNA(MEDIAN(INDIRECT("'" &amp; M$2 &amp; "'!B" &amp; ROWS!M62),INDIRECT("'" &amp; M$2 &amp; "'!F" &amp; ROWS!M62),INDIRECT("'" &amp; M$2 &amp; "'!J" &amp; ROWS!M62)), "")</f>
        <v>0.32</v>
      </c>
      <c r="N62" s="2">
        <f ca="1">_xlfn.IFNA(MEDIAN(INDIRECT("'" &amp; N$2 &amp; "'!B" &amp; ROWS!N62),INDIRECT("'" &amp; N$2 &amp; "'!F" &amp; ROWS!N62),INDIRECT("'" &amp; N$2 &amp; "'!J" &amp; ROWS!N62)), "")</f>
        <v>0.54</v>
      </c>
      <c r="O62" s="2">
        <f ca="1">_xlfn.IFNA(MEDIAN(INDIRECT("'" &amp; O$2 &amp; "'!B" &amp; ROWS!O62),INDIRECT("'" &amp; O$2 &amp; "'!F" &amp; ROWS!O62),INDIRECT("'" &amp; O$2 &amp; "'!J" &amp; ROWS!O62)), "")</f>
        <v>0.24</v>
      </c>
      <c r="P62" s="2">
        <f ca="1">_xlfn.IFNA(MEDIAN(INDIRECT("'" &amp; P$2 &amp; "'!B" &amp; ROWS!P62),INDIRECT("'" &amp; P$2 &amp; "'!F" &amp; ROWS!P62),INDIRECT("'" &amp; P$2 &amp; "'!J" &amp; ROWS!P62)), "")</f>
        <v>7.0000000000000007E-2</v>
      </c>
      <c r="Q62" s="2">
        <f ca="1">_xlfn.IFNA(MEDIAN(INDIRECT("'" &amp; Q$2 &amp; "'!B" &amp; ROWS!Q62),INDIRECT("'" &amp; Q$2 &amp; "'!F" &amp; ROWS!Q62),INDIRECT("'" &amp; Q$2 &amp; "'!J" &amp; ROWS!Q62)), "")</f>
        <v>0.09</v>
      </c>
      <c r="R62" s="2">
        <f ca="1">_xlfn.IFNA(MEDIAN(INDIRECT("'" &amp; R$2 &amp; "'!B" &amp; ROWS!R62),INDIRECT("'" &amp; R$2 &amp; "'!F" &amp; ROWS!R62),INDIRECT("'" &amp; R$2 &amp; "'!J" &amp; ROWS!R62)), "")</f>
        <v>0.02</v>
      </c>
      <c r="S62" s="2">
        <f ca="1">_xlfn.IFNA(MEDIAN(INDIRECT("'" &amp; S$2 &amp; "'!B" &amp; ROWS!S62),INDIRECT("'" &amp; S$2 &amp; "'!F" &amp; ROWS!S62),INDIRECT("'" &amp; S$2 &amp; "'!J" &amp; ROWS!S62)), "")</f>
        <v>0.04</v>
      </c>
      <c r="T62" s="2">
        <f ca="1">_xlfn.IFNA(MEDIAN(INDIRECT("'" &amp; T$2 &amp; "'!B" &amp; ROWS!T62),INDIRECT("'" &amp; T$2 &amp; "'!F" &amp; ROWS!T62),INDIRECT("'" &amp; T$2 &amp; "'!J" &amp; ROWS!T62)), "")</f>
        <v>0.02</v>
      </c>
      <c r="U62" s="2">
        <f ca="1">_xlfn.IFNA(MEDIAN(INDIRECT("'" &amp; U$2 &amp; "'!B" &amp; ROWS!U62),INDIRECT("'" &amp; U$2 &amp; "'!F" &amp; ROWS!U62),INDIRECT("'" &amp; U$2 &amp; "'!J" &amp; ROWS!U62)), "")</f>
        <v>0.33</v>
      </c>
      <c r="V62" s="2">
        <f ca="1">_xlfn.IFNA(MEDIAN(INDIRECT("'" &amp; V$2 &amp; "'!B" &amp; ROWS!V62),INDIRECT("'" &amp; V$2 &amp; "'!F" &amp; ROWS!V62),INDIRECT("'" &amp; V$2 &amp; "'!J" &amp; ROWS!V62)), "")</f>
        <v>0.51</v>
      </c>
      <c r="W62" s="2">
        <f ca="1">_xlfn.IFNA(MEDIAN(INDIRECT("'" &amp; W$2 &amp; "'!B" &amp; ROWS!W62),INDIRECT("'" &amp; W$2 &amp; "'!F" &amp; ROWS!W62),INDIRECT("'" &amp; W$2 &amp; "'!J" &amp; ROWS!W62)), "")</f>
        <v>0.26</v>
      </c>
      <c r="X62" s="2">
        <f ca="1">_xlfn.IFNA(MEDIAN(INDIRECT("'" &amp; X$2 &amp; "'!B" &amp; ROWS!X62),INDIRECT("'" &amp; X$2 &amp; "'!F" &amp; ROWS!X62),INDIRECT("'" &amp; X$2 &amp; "'!J" &amp; ROWS!X62)), "")</f>
        <v>7.0000000000000007E-2</v>
      </c>
      <c r="Y62" s="2">
        <f ca="1">_xlfn.IFNA(MEDIAN(INDIRECT("'" &amp; Y$2 &amp; "'!B" &amp; ROWS!Y62),INDIRECT("'" &amp; Y$2 &amp; "'!F" &amp; ROWS!Y62),INDIRECT("'" &amp; Y$2 &amp; "'!J" &amp; ROWS!Y62)), "")</f>
        <v>0.09</v>
      </c>
    </row>
    <row r="63" spans="1:25" x14ac:dyDescent="0.25">
      <c r="A63" t="str">
        <f>METRICS!A62</f>
        <v>minmax</v>
      </c>
      <c r="B63" s="2">
        <f ca="1">_xlfn.IFNA(MEDIAN(INDIRECT("'" &amp; B$2 &amp; "'!B" &amp; ROWS!B63),INDIRECT("'" &amp; B$2 &amp; "'!F" &amp; ROWS!B63),INDIRECT("'" &amp; B$2 &amp; "'!J" &amp; ROWS!B63)), "")</f>
        <v>121.62</v>
      </c>
      <c r="C63" s="2">
        <f ca="1">_xlfn.IFNA(MEDIAN(INDIRECT("'" &amp; C$2 &amp; "'!B" &amp; ROWS!C63),INDIRECT("'" &amp; C$2 &amp; "'!F" &amp; ROWS!C63),INDIRECT("'" &amp; C$2 &amp; "'!J" &amp; ROWS!C63)), "")</f>
        <v>24.73</v>
      </c>
      <c r="D63" s="2">
        <f ca="1">_xlfn.IFNA(MEDIAN(INDIRECT("'" &amp; D$2 &amp; "'!B" &amp; ROWS!D63),INDIRECT("'" &amp; D$2 &amp; "'!F" &amp; ROWS!D63),INDIRECT("'" &amp; D$2 &amp; "'!J" &amp; ROWS!D63)), "")</f>
        <v>20</v>
      </c>
      <c r="E63" s="2" t="str">
        <f ca="1">_xlfn.IFNA(MEDIAN(INDIRECT("'" &amp; E$2 &amp; "'!B" &amp; ROWS!E63),INDIRECT("'" &amp; E$2 &amp; "'!F" &amp; ROWS!E63),INDIRECT("'" &amp; E$2 &amp; "'!J" &amp; ROWS!E63)), "")</f>
        <v/>
      </c>
      <c r="F63" s="2" t="str">
        <f ca="1">_xlfn.IFNA(MEDIAN(INDIRECT("'" &amp; F$2 &amp; "'!B" &amp; ROWS!F63),INDIRECT("'" &amp; F$2 &amp; "'!F" &amp; ROWS!F63),INDIRECT("'" &amp; F$2 &amp; "'!J" &amp; ROWS!F63)), "")</f>
        <v/>
      </c>
      <c r="G63" s="2" t="str">
        <f ca="1">_xlfn.IFNA(MEDIAN(INDIRECT("'" &amp; G$2 &amp; "'!B" &amp; ROWS!G63),INDIRECT("'" &amp; G$2 &amp; "'!F" &amp; ROWS!G63),INDIRECT("'" &amp; G$2 &amp; "'!J" &amp; ROWS!G63)), "")</f>
        <v/>
      </c>
      <c r="H63" s="2" t="str">
        <f ca="1">_xlfn.IFNA(MEDIAN(INDIRECT("'" &amp; H$2 &amp; "'!B" &amp; ROWS!H63),INDIRECT("'" &amp; H$2 &amp; "'!F" &amp; ROWS!H63),INDIRECT("'" &amp; H$2 &amp; "'!J" &amp; ROWS!H63)), "")</f>
        <v/>
      </c>
      <c r="I63" s="2" t="str">
        <f ca="1">_xlfn.IFNA(MEDIAN(INDIRECT("'" &amp; I$2 &amp; "'!B" &amp; ROWS!I63),INDIRECT("'" &amp; I$2 &amp; "'!F" &amp; ROWS!I63),INDIRECT("'" &amp; I$2 &amp; "'!J" &amp; ROWS!I63)), "")</f>
        <v/>
      </c>
      <c r="J63" s="2">
        <f ca="1">_xlfn.IFNA(MEDIAN(INDIRECT("'" &amp; J$2 &amp; "'!B" &amp; ROWS!J63),INDIRECT("'" &amp; J$2 &amp; "'!F" &amp; ROWS!J63),INDIRECT("'" &amp; J$2 &amp; "'!J" &amp; ROWS!J63)), "")</f>
        <v>3.1</v>
      </c>
      <c r="K63" s="2">
        <f ca="1">_xlfn.IFNA(MEDIAN(INDIRECT("'" &amp; K$2 &amp; "'!B" &amp; ROWS!K63),INDIRECT("'" &amp; K$2 &amp; "'!F" &amp; ROWS!K63),INDIRECT("'" &amp; K$2 &amp; "'!J" &amp; ROWS!K63)), "")</f>
        <v>1.6</v>
      </c>
      <c r="L63" s="2">
        <f ca="1">_xlfn.IFNA(MEDIAN(INDIRECT("'" &amp; L$2 &amp; "'!B" &amp; ROWS!L63),INDIRECT("'" &amp; L$2 &amp; "'!F" &amp; ROWS!L63),INDIRECT("'" &amp; L$2 &amp; "'!J" &amp; ROWS!L63)), "")</f>
        <v>1.1200000000000001</v>
      </c>
      <c r="M63" s="2" t="str">
        <f ca="1">_xlfn.IFNA(MEDIAN(INDIRECT("'" &amp; M$2 &amp; "'!B" &amp; ROWS!M63),INDIRECT("'" &amp; M$2 &amp; "'!F" &amp; ROWS!M63),INDIRECT("'" &amp; M$2 &amp; "'!J" &amp; ROWS!M63)), "")</f>
        <v/>
      </c>
      <c r="N63" s="2" t="str">
        <f ca="1">_xlfn.IFNA(MEDIAN(INDIRECT("'" &amp; N$2 &amp; "'!B" &amp; ROWS!N63),INDIRECT("'" &amp; N$2 &amp; "'!F" &amp; ROWS!N63),INDIRECT("'" &amp; N$2 &amp; "'!J" &amp; ROWS!N63)), "")</f>
        <v/>
      </c>
      <c r="O63" s="2" t="str">
        <f ca="1">_xlfn.IFNA(MEDIAN(INDIRECT("'" &amp; O$2 &amp; "'!B" &amp; ROWS!O63),INDIRECT("'" &amp; O$2 &amp; "'!F" &amp; ROWS!O63),INDIRECT("'" &amp; O$2 &amp; "'!J" &amp; ROWS!O63)), "")</f>
        <v/>
      </c>
      <c r="P63" s="2" t="str">
        <f ca="1">_xlfn.IFNA(MEDIAN(INDIRECT("'" &amp; P$2 &amp; "'!B" &amp; ROWS!P63),INDIRECT("'" &amp; P$2 &amp; "'!F" &amp; ROWS!P63),INDIRECT("'" &amp; P$2 &amp; "'!J" &amp; ROWS!P63)), "")</f>
        <v/>
      </c>
      <c r="Q63" s="2" t="str">
        <f ca="1">_xlfn.IFNA(MEDIAN(INDIRECT("'" &amp; Q$2 &amp; "'!B" &amp; ROWS!Q63),INDIRECT("'" &amp; Q$2 &amp; "'!F" &amp; ROWS!Q63),INDIRECT("'" &amp; Q$2 &amp; "'!J" &amp; ROWS!Q63)), "")</f>
        <v/>
      </c>
      <c r="R63" s="2">
        <f ca="1">_xlfn.IFNA(MEDIAN(INDIRECT("'" &amp; R$2 &amp; "'!B" &amp; ROWS!R63),INDIRECT("'" &amp; R$2 &amp; "'!F" &amp; ROWS!R63),INDIRECT("'" &amp; R$2 &amp; "'!J" &amp; ROWS!R63)), "")</f>
        <v>2.2400000000000002</v>
      </c>
      <c r="S63" s="2">
        <f ca="1">_xlfn.IFNA(MEDIAN(INDIRECT("'" &amp; S$2 &amp; "'!B" &amp; ROWS!S63),INDIRECT("'" &amp; S$2 &amp; "'!F" &amp; ROWS!S63),INDIRECT("'" &amp; S$2 &amp; "'!J" &amp; ROWS!S63)), "")</f>
        <v>1.35</v>
      </c>
      <c r="T63" s="2">
        <f ca="1">_xlfn.IFNA(MEDIAN(INDIRECT("'" &amp; T$2 &amp; "'!B" &amp; ROWS!T63),INDIRECT("'" &amp; T$2 &amp; "'!F" &amp; ROWS!T63),INDIRECT("'" &amp; T$2 &amp; "'!J" &amp; ROWS!T63)), "")</f>
        <v>1.04</v>
      </c>
      <c r="U63" s="2" t="str">
        <f ca="1">_xlfn.IFNA(MEDIAN(INDIRECT("'" &amp; U$2 &amp; "'!B" &amp; ROWS!U63),INDIRECT("'" &amp; U$2 &amp; "'!F" &amp; ROWS!U63),INDIRECT("'" &amp; U$2 &amp; "'!J" &amp; ROWS!U63)), "")</f>
        <v/>
      </c>
      <c r="V63" s="2" t="str">
        <f ca="1">_xlfn.IFNA(MEDIAN(INDIRECT("'" &amp; V$2 &amp; "'!B" &amp; ROWS!V63),INDIRECT("'" &amp; V$2 &amp; "'!F" &amp; ROWS!V63),INDIRECT("'" &amp; V$2 &amp; "'!J" &amp; ROWS!V63)), "")</f>
        <v/>
      </c>
      <c r="W63" s="2" t="str">
        <f ca="1">_xlfn.IFNA(MEDIAN(INDIRECT("'" &amp; W$2 &amp; "'!B" &amp; ROWS!W63),INDIRECT("'" &amp; W$2 &amp; "'!F" &amp; ROWS!W63),INDIRECT("'" &amp; W$2 &amp; "'!J" &amp; ROWS!W63)), "")</f>
        <v/>
      </c>
      <c r="X63" s="2" t="str">
        <f ca="1">_xlfn.IFNA(MEDIAN(INDIRECT("'" &amp; X$2 &amp; "'!B" &amp; ROWS!X63),INDIRECT("'" &amp; X$2 &amp; "'!F" &amp; ROWS!X63),INDIRECT("'" &amp; X$2 &amp; "'!J" &amp; ROWS!X63)), "")</f>
        <v/>
      </c>
      <c r="Y63" s="2" t="str">
        <f ca="1">_xlfn.IFNA(MEDIAN(INDIRECT("'" &amp; Y$2 &amp; "'!B" &amp; ROWS!Y63),INDIRECT("'" &amp; Y$2 &amp; "'!F" &amp; ROWS!Y63),INDIRECT("'" &amp; Y$2 &amp; "'!J" &amp; ROWS!Y63)), "")</f>
        <v/>
      </c>
    </row>
    <row r="64" spans="1:25" x14ac:dyDescent="0.25">
      <c r="A64" t="str">
        <f>METRICS!A63</f>
        <v>monitor</v>
      </c>
      <c r="B64" s="2">
        <f ca="1">_xlfn.IFNA(MEDIAN(INDIRECT("'" &amp; B$2 &amp; "'!B" &amp; ROWS!B64),INDIRECT("'" &amp; B$2 &amp; "'!F" &amp; ROWS!B64),INDIRECT("'" &amp; B$2 &amp; "'!J" &amp; ROWS!B64)), "")</f>
        <v>1.44</v>
      </c>
      <c r="C64" s="2">
        <f ca="1">_xlfn.IFNA(MEDIAN(INDIRECT("'" &amp; C$2 &amp; "'!B" &amp; ROWS!C64),INDIRECT("'" &amp; C$2 &amp; "'!F" &amp; ROWS!C64),INDIRECT("'" &amp; C$2 &amp; "'!J" &amp; ROWS!C64)), "")</f>
        <v>2.17</v>
      </c>
      <c r="D64" s="2">
        <f ca="1">_xlfn.IFNA(MEDIAN(INDIRECT("'" &amp; D$2 &amp; "'!B" &amp; ROWS!D64),INDIRECT("'" &amp; D$2 &amp; "'!F" &amp; ROWS!D64),INDIRECT("'" &amp; D$2 &amp; "'!J" &amp; ROWS!D64)), "")</f>
        <v>0.79</v>
      </c>
      <c r="E64" s="2">
        <f ca="1">_xlfn.IFNA(MEDIAN(INDIRECT("'" &amp; E$2 &amp; "'!B" &amp; ROWS!E64),INDIRECT("'" &amp; E$2 &amp; "'!F" &amp; ROWS!E64),INDIRECT("'" &amp; E$2 &amp; "'!J" &amp; ROWS!E64)), "")</f>
        <v>15.02</v>
      </c>
      <c r="F64" s="2">
        <f ca="1">_xlfn.IFNA(MEDIAN(INDIRECT("'" &amp; F$2 &amp; "'!B" &amp; ROWS!F64),INDIRECT("'" &amp; F$2 &amp; "'!F" &amp; ROWS!F64),INDIRECT("'" &amp; F$2 &amp; "'!J" &amp; ROWS!F64)), "")</f>
        <v>23.82</v>
      </c>
      <c r="G64" s="2">
        <f ca="1">_xlfn.IFNA(MEDIAN(INDIRECT("'" &amp; G$2 &amp; "'!B" &amp; ROWS!G64),INDIRECT("'" &amp; G$2 &amp; "'!F" &amp; ROWS!G64),INDIRECT("'" &amp; G$2 &amp; "'!J" &amp; ROWS!G64)), "")</f>
        <v>11.88</v>
      </c>
      <c r="H64" s="2" t="str">
        <f ca="1">_xlfn.IFNA(MEDIAN(INDIRECT("'" &amp; H$2 &amp; "'!B" &amp; ROWS!H64),INDIRECT("'" &amp; H$2 &amp; "'!F" &amp; ROWS!H64),INDIRECT("'" &amp; H$2 &amp; "'!J" &amp; ROWS!H64)), "")</f>
        <v/>
      </c>
      <c r="I64" s="2" t="str">
        <f ca="1">_xlfn.IFNA(MEDIAN(INDIRECT("'" &amp; I$2 &amp; "'!B" &amp; ROWS!I64),INDIRECT("'" &amp; I$2 &amp; "'!F" &amp; ROWS!I64),INDIRECT("'" &amp; I$2 &amp; "'!J" &amp; ROWS!I64)), "")</f>
        <v/>
      </c>
      <c r="J64" s="2">
        <f ca="1">_xlfn.IFNA(MEDIAN(INDIRECT("'" &amp; J$2 &amp; "'!B" &amp; ROWS!J64),INDIRECT("'" &amp; J$2 &amp; "'!F" &amp; ROWS!J64),INDIRECT("'" &amp; J$2 &amp; "'!J" &amp; ROWS!J64)), "")</f>
        <v>0.91</v>
      </c>
      <c r="K64" s="2">
        <f ca="1">_xlfn.IFNA(MEDIAN(INDIRECT("'" &amp; K$2 &amp; "'!B" &amp; ROWS!K64),INDIRECT("'" &amp; K$2 &amp; "'!F" &amp; ROWS!K64),INDIRECT("'" &amp; K$2 &amp; "'!J" &amp; ROWS!K64)), "")</f>
        <v>1.78</v>
      </c>
      <c r="L64" s="2">
        <f ca="1">_xlfn.IFNA(MEDIAN(INDIRECT("'" &amp; L$2 &amp; "'!B" &amp; ROWS!L64),INDIRECT("'" &amp; L$2 &amp; "'!F" &amp; ROWS!L64),INDIRECT("'" &amp; L$2 &amp; "'!J" &amp; ROWS!L64)), "")</f>
        <v>0.63</v>
      </c>
      <c r="M64" s="2">
        <f ca="1">_xlfn.IFNA(MEDIAN(INDIRECT("'" &amp; M$2 &amp; "'!B" &amp; ROWS!M64),INDIRECT("'" &amp; M$2 &amp; "'!F" &amp; ROWS!M64),INDIRECT("'" &amp; M$2 &amp; "'!J" &amp; ROWS!M64)), "")</f>
        <v>13.47</v>
      </c>
      <c r="N64" s="2">
        <f ca="1">_xlfn.IFNA(MEDIAN(INDIRECT("'" &amp; N$2 &amp; "'!B" &amp; ROWS!N64),INDIRECT("'" &amp; N$2 &amp; "'!F" &amp; ROWS!N64),INDIRECT("'" &amp; N$2 &amp; "'!J" &amp; ROWS!N64)), "")</f>
        <v>22.57</v>
      </c>
      <c r="O64" s="2">
        <f ca="1">_xlfn.IFNA(MEDIAN(INDIRECT("'" &amp; O$2 &amp; "'!B" &amp; ROWS!O64),INDIRECT("'" &amp; O$2 &amp; "'!F" &amp; ROWS!O64),INDIRECT("'" &amp; O$2 &amp; "'!J" &amp; ROWS!O64)), "")</f>
        <v>11.47</v>
      </c>
      <c r="P64" s="2" t="str">
        <f ca="1">_xlfn.IFNA(MEDIAN(INDIRECT("'" &amp; P$2 &amp; "'!B" &amp; ROWS!P64),INDIRECT("'" &amp; P$2 &amp; "'!F" &amp; ROWS!P64),INDIRECT("'" &amp; P$2 &amp; "'!J" &amp; ROWS!P64)), "")</f>
        <v/>
      </c>
      <c r="Q64" s="2" t="str">
        <f ca="1">_xlfn.IFNA(MEDIAN(INDIRECT("'" &amp; Q$2 &amp; "'!B" &amp; ROWS!Q64),INDIRECT("'" &amp; Q$2 &amp; "'!F" &amp; ROWS!Q64),INDIRECT("'" &amp; Q$2 &amp; "'!J" &amp; ROWS!Q64)), "")</f>
        <v/>
      </c>
      <c r="R64" s="2">
        <f ca="1">_xlfn.IFNA(MEDIAN(INDIRECT("'" &amp; R$2 &amp; "'!B" &amp; ROWS!R64),INDIRECT("'" &amp; R$2 &amp; "'!F" &amp; ROWS!R64),INDIRECT("'" &amp; R$2 &amp; "'!J" &amp; ROWS!R64)), "")</f>
        <v>0.99</v>
      </c>
      <c r="S64" s="2">
        <f ca="1">_xlfn.IFNA(MEDIAN(INDIRECT("'" &amp; S$2 &amp; "'!B" &amp; ROWS!S64),INDIRECT("'" &amp; S$2 &amp; "'!F" &amp; ROWS!S64),INDIRECT("'" &amp; S$2 &amp; "'!J" &amp; ROWS!S64)), "")</f>
        <v>1.76</v>
      </c>
      <c r="T64" s="2">
        <f ca="1">_xlfn.IFNA(MEDIAN(INDIRECT("'" &amp; T$2 &amp; "'!B" &amp; ROWS!T64),INDIRECT("'" &amp; T$2 &amp; "'!F" &amp; ROWS!T64),INDIRECT("'" &amp; T$2 &amp; "'!J" &amp; ROWS!T64)), "")</f>
        <v>0.65</v>
      </c>
      <c r="U64" s="2">
        <f ca="1">_xlfn.IFNA(MEDIAN(INDIRECT("'" &amp; U$2 &amp; "'!B" &amp; ROWS!U64),INDIRECT("'" &amp; U$2 &amp; "'!F" &amp; ROWS!U64),INDIRECT("'" &amp; U$2 &amp; "'!J" &amp; ROWS!U64)), "")</f>
        <v>13.73</v>
      </c>
      <c r="V64" s="2">
        <f ca="1">_xlfn.IFNA(MEDIAN(INDIRECT("'" &amp; V$2 &amp; "'!B" &amp; ROWS!V64),INDIRECT("'" &amp; V$2 &amp; "'!F" &amp; ROWS!V64),INDIRECT("'" &amp; V$2 &amp; "'!J" &amp; ROWS!V64)), "")</f>
        <v>22.57</v>
      </c>
      <c r="W64" s="2">
        <f ca="1">_xlfn.IFNA(MEDIAN(INDIRECT("'" &amp; W$2 &amp; "'!B" &amp; ROWS!W64),INDIRECT("'" &amp; W$2 &amp; "'!F" &amp; ROWS!W64),INDIRECT("'" &amp; W$2 &amp; "'!J" &amp; ROWS!W64)), "")</f>
        <v>11.33</v>
      </c>
      <c r="X64" s="2" t="str">
        <f ca="1">_xlfn.IFNA(MEDIAN(INDIRECT("'" &amp; X$2 &amp; "'!B" &amp; ROWS!X64),INDIRECT("'" &amp; X$2 &amp; "'!F" &amp; ROWS!X64),INDIRECT("'" &amp; X$2 &amp; "'!J" &amp; ROWS!X64)), "")</f>
        <v/>
      </c>
      <c r="Y64" s="2" t="str">
        <f ca="1">_xlfn.IFNA(MEDIAN(INDIRECT("'" &amp; Y$2 &amp; "'!B" &amp; ROWS!Y64),INDIRECT("'" &amp; Y$2 &amp; "'!F" &amp; ROWS!Y64),INDIRECT("'" &amp; Y$2 &amp; "'!J" &amp; ROWS!Y64)), "")</f>
        <v/>
      </c>
    </row>
    <row r="65" spans="1:25" x14ac:dyDescent="0.25">
      <c r="A65" t="str">
        <f>METRICS!A64</f>
        <v>multi-monitor</v>
      </c>
      <c r="B65" s="2">
        <f ca="1">_xlfn.IFNA(MEDIAN(INDIRECT("'" &amp; B$2 &amp; "'!B" &amp; ROWS!B65),INDIRECT("'" &amp; B$2 &amp; "'!F" &amp; ROWS!B65),INDIRECT("'" &amp; B$2 &amp; "'!J" &amp; ROWS!B65)), "")</f>
        <v>9.02</v>
      </c>
      <c r="C65" s="2">
        <f ca="1">_xlfn.IFNA(MEDIAN(INDIRECT("'" &amp; C$2 &amp; "'!B" &amp; ROWS!C65),INDIRECT("'" &amp; C$2 &amp; "'!F" &amp; ROWS!C65),INDIRECT("'" &amp; C$2 &amp; "'!J" &amp; ROWS!C65)), "")</f>
        <v>4.1100000000000003</v>
      </c>
      <c r="D65" s="2">
        <f ca="1">_xlfn.IFNA(MEDIAN(INDIRECT("'" &amp; D$2 &amp; "'!B" &amp; ROWS!D65),INDIRECT("'" &amp; D$2 &amp; "'!F" &amp; ROWS!D65),INDIRECT("'" &amp; D$2 &amp; "'!J" &amp; ROWS!D65)), "")</f>
        <v>2.2799999999999998</v>
      </c>
      <c r="E65" s="2" t="str">
        <f ca="1">_xlfn.IFNA(MEDIAN(INDIRECT("'" &amp; E$2 &amp; "'!B" &amp; ROWS!E65),INDIRECT("'" &amp; E$2 &amp; "'!F" &amp; ROWS!E65),INDIRECT("'" &amp; E$2 &amp; "'!J" &amp; ROWS!E65)), "")</f>
        <v/>
      </c>
      <c r="F65" s="2" t="str">
        <f ca="1">_xlfn.IFNA(MEDIAN(INDIRECT("'" &amp; F$2 &amp; "'!B" &amp; ROWS!F65),INDIRECT("'" &amp; F$2 &amp; "'!F" &amp; ROWS!F65),INDIRECT("'" &amp; F$2 &amp; "'!J" &amp; ROWS!F65)), "")</f>
        <v/>
      </c>
      <c r="G65" s="2" t="str">
        <f ca="1">_xlfn.IFNA(MEDIAN(INDIRECT("'" &amp; G$2 &amp; "'!B" &amp; ROWS!G65),INDIRECT("'" &amp; G$2 &amp; "'!F" &amp; ROWS!G65),INDIRECT("'" &amp; G$2 &amp; "'!J" &amp; ROWS!G65)), "")</f>
        <v/>
      </c>
      <c r="H65" s="2" t="str">
        <f ca="1">_xlfn.IFNA(MEDIAN(INDIRECT("'" &amp; H$2 &amp; "'!B" &amp; ROWS!H65),INDIRECT("'" &amp; H$2 &amp; "'!F" &amp; ROWS!H65),INDIRECT("'" &amp; H$2 &amp; "'!J" &amp; ROWS!H65)), "")</f>
        <v/>
      </c>
      <c r="I65" s="2" t="str">
        <f ca="1">_xlfn.IFNA(MEDIAN(INDIRECT("'" &amp; I$2 &amp; "'!B" &amp; ROWS!I65),INDIRECT("'" &amp; I$2 &amp; "'!F" &amp; ROWS!I65),INDIRECT("'" &amp; I$2 &amp; "'!J" &amp; ROWS!I65)), "")</f>
        <v/>
      </c>
      <c r="J65" s="2">
        <f ca="1">_xlfn.IFNA(MEDIAN(INDIRECT("'" &amp; J$2 &amp; "'!B" &amp; ROWS!J65),INDIRECT("'" &amp; J$2 &amp; "'!F" &amp; ROWS!J65),INDIRECT("'" &amp; J$2 &amp; "'!J" &amp; ROWS!J65)), "")</f>
        <v>1.02</v>
      </c>
      <c r="K65" s="2">
        <f ca="1">_xlfn.IFNA(MEDIAN(INDIRECT("'" &amp; K$2 &amp; "'!B" &amp; ROWS!K65),INDIRECT("'" &amp; K$2 &amp; "'!F" &amp; ROWS!K65),INDIRECT("'" &amp; K$2 &amp; "'!J" &amp; ROWS!K65)), "")</f>
        <v>1.87</v>
      </c>
      <c r="L65" s="2">
        <f ca="1">_xlfn.IFNA(MEDIAN(INDIRECT("'" &amp; L$2 &amp; "'!B" &amp; ROWS!L65),INDIRECT("'" &amp; L$2 &amp; "'!F" &amp; ROWS!L65),INDIRECT("'" &amp; L$2 &amp; "'!J" &amp; ROWS!L65)), "")</f>
        <v>0.67</v>
      </c>
      <c r="M65" s="2" t="str">
        <f ca="1">_xlfn.IFNA(MEDIAN(INDIRECT("'" &amp; M$2 &amp; "'!B" &amp; ROWS!M65),INDIRECT("'" &amp; M$2 &amp; "'!F" &amp; ROWS!M65),INDIRECT("'" &amp; M$2 &amp; "'!J" &amp; ROWS!M65)), "")</f>
        <v/>
      </c>
      <c r="N65" s="2" t="str">
        <f ca="1">_xlfn.IFNA(MEDIAN(INDIRECT("'" &amp; N$2 &amp; "'!B" &amp; ROWS!N65),INDIRECT("'" &amp; N$2 &amp; "'!F" &amp; ROWS!N65),INDIRECT("'" &amp; N$2 &amp; "'!J" &amp; ROWS!N65)), "")</f>
        <v/>
      </c>
      <c r="O65" s="2" t="str">
        <f ca="1">_xlfn.IFNA(MEDIAN(INDIRECT("'" &amp; O$2 &amp; "'!B" &amp; ROWS!O65),INDIRECT("'" &amp; O$2 &amp; "'!F" &amp; ROWS!O65),INDIRECT("'" &amp; O$2 &amp; "'!J" &amp; ROWS!O65)), "")</f>
        <v/>
      </c>
      <c r="P65" s="2" t="str">
        <f ca="1">_xlfn.IFNA(MEDIAN(INDIRECT("'" &amp; P$2 &amp; "'!B" &amp; ROWS!P65),INDIRECT("'" &amp; P$2 &amp; "'!F" &amp; ROWS!P65),INDIRECT("'" &amp; P$2 &amp; "'!J" &amp; ROWS!P65)), "")</f>
        <v/>
      </c>
      <c r="Q65" s="2" t="str">
        <f ca="1">_xlfn.IFNA(MEDIAN(INDIRECT("'" &amp; Q$2 &amp; "'!B" &amp; ROWS!Q65),INDIRECT("'" &amp; Q$2 &amp; "'!F" &amp; ROWS!Q65),INDIRECT("'" &amp; Q$2 &amp; "'!J" &amp; ROWS!Q65)), "")</f>
        <v/>
      </c>
      <c r="R65" s="2">
        <f ca="1">_xlfn.IFNA(MEDIAN(INDIRECT("'" &amp; R$2 &amp; "'!B" &amp; ROWS!R65),INDIRECT("'" &amp; R$2 &amp; "'!F" &amp; ROWS!R65),INDIRECT("'" &amp; R$2 &amp; "'!J" &amp; ROWS!R65)), "")</f>
        <v>1.04</v>
      </c>
      <c r="S65" s="2">
        <f ca="1">_xlfn.IFNA(MEDIAN(INDIRECT("'" &amp; S$2 &amp; "'!B" &amp; ROWS!S65),INDIRECT("'" &amp; S$2 &amp; "'!F" &amp; ROWS!S65),INDIRECT("'" &amp; S$2 &amp; "'!J" &amp; ROWS!S65)), "")</f>
        <v>1.8</v>
      </c>
      <c r="T65" s="2">
        <f ca="1">_xlfn.IFNA(MEDIAN(INDIRECT("'" &amp; T$2 &amp; "'!B" &amp; ROWS!T65),INDIRECT("'" &amp; T$2 &amp; "'!F" &amp; ROWS!T65),INDIRECT("'" &amp; T$2 &amp; "'!J" &amp; ROWS!T65)), "")</f>
        <v>0.68</v>
      </c>
      <c r="U65" s="2" t="str">
        <f ca="1">_xlfn.IFNA(MEDIAN(INDIRECT("'" &amp; U$2 &amp; "'!B" &amp; ROWS!U65),INDIRECT("'" &amp; U$2 &amp; "'!F" &amp; ROWS!U65),INDIRECT("'" &amp; U$2 &amp; "'!J" &amp; ROWS!U65)), "")</f>
        <v/>
      </c>
      <c r="V65" s="2" t="str">
        <f ca="1">_xlfn.IFNA(MEDIAN(INDIRECT("'" &amp; V$2 &amp; "'!B" &amp; ROWS!V65),INDIRECT("'" &amp; V$2 &amp; "'!F" &amp; ROWS!V65),INDIRECT("'" &amp; V$2 &amp; "'!J" &amp; ROWS!V65)), "")</f>
        <v/>
      </c>
      <c r="W65" s="2" t="str">
        <f ca="1">_xlfn.IFNA(MEDIAN(INDIRECT("'" &amp; W$2 &amp; "'!B" &amp; ROWS!W65),INDIRECT("'" &amp; W$2 &amp; "'!F" &amp; ROWS!W65),INDIRECT("'" &amp; W$2 &amp; "'!J" &amp; ROWS!W65)), "")</f>
        <v/>
      </c>
      <c r="X65" s="2" t="str">
        <f ca="1">_xlfn.IFNA(MEDIAN(INDIRECT("'" &amp; X$2 &amp; "'!B" &amp; ROWS!X65),INDIRECT("'" &amp; X$2 &amp; "'!F" &amp; ROWS!X65),INDIRECT("'" &amp; X$2 &amp; "'!J" &amp; ROWS!X65)), "")</f>
        <v/>
      </c>
      <c r="Y65" s="2" t="str">
        <f ca="1">_xlfn.IFNA(MEDIAN(INDIRECT("'" &amp; Y$2 &amp; "'!B" &amp; ROWS!Y65),INDIRECT("'" &amp; Y$2 &amp; "'!F" &amp; ROWS!Y65),INDIRECT("'" &amp; Y$2 &amp; "'!J" &amp; ROWS!Y65)), "")</f>
        <v/>
      </c>
    </row>
    <row r="66" spans="1:25" x14ac:dyDescent="0.25">
      <c r="A66" t="str">
        <f>METRICS!A65</f>
        <v>nested-types</v>
      </c>
      <c r="B66" s="2">
        <f ca="1">_xlfn.IFNA(MEDIAN(INDIRECT("'" &amp; B$2 &amp; "'!B" &amp; ROWS!B66),INDIRECT("'" &amp; B$2 &amp; "'!F" &amp; ROWS!B66),INDIRECT("'" &amp; B$2 &amp; "'!J" &amp; ROWS!B66)), "")</f>
        <v>7.0000000000000007E-2</v>
      </c>
      <c r="C66" s="2">
        <f ca="1">_xlfn.IFNA(MEDIAN(INDIRECT("'" &amp; C$2 &amp; "'!B" &amp; ROWS!C66),INDIRECT("'" &amp; C$2 &amp; "'!F" &amp; ROWS!C66),INDIRECT("'" &amp; C$2 &amp; "'!J" &amp; ROWS!C66)), "")</f>
        <v>7.0000000000000007E-2</v>
      </c>
      <c r="D66" s="2">
        <f ca="1">_xlfn.IFNA(MEDIAN(INDIRECT("'" &amp; D$2 &amp; "'!B" &amp; ROWS!D66),INDIRECT("'" &amp; D$2 &amp; "'!F" &amp; ROWS!D66),INDIRECT("'" &amp; D$2 &amp; "'!J" &amp; ROWS!D66)), "")</f>
        <v>0.03</v>
      </c>
      <c r="E66" s="2">
        <f ca="1">_xlfn.IFNA(MEDIAN(INDIRECT("'" &amp; E$2 &amp; "'!B" &amp; ROWS!E66),INDIRECT("'" &amp; E$2 &amp; "'!F" &amp; ROWS!E66),INDIRECT("'" &amp; E$2 &amp; "'!J" &amp; ROWS!E66)), "")</f>
        <v>0.59</v>
      </c>
      <c r="F66" s="2">
        <f ca="1">_xlfn.IFNA(MEDIAN(INDIRECT("'" &amp; F$2 &amp; "'!B" &amp; ROWS!F66),INDIRECT("'" &amp; F$2 &amp; "'!F" &amp; ROWS!F66),INDIRECT("'" &amp; F$2 &amp; "'!J" &amp; ROWS!F66)), "")</f>
        <v>0.74</v>
      </c>
      <c r="G66" s="2">
        <f ca="1">_xlfn.IFNA(MEDIAN(INDIRECT("'" &amp; G$2 &amp; "'!B" &amp; ROWS!G66),INDIRECT("'" &amp; G$2 &amp; "'!F" &amp; ROWS!G66),INDIRECT("'" &amp; G$2 &amp; "'!J" &amp; ROWS!G66)), "")</f>
        <v>0.44</v>
      </c>
      <c r="H66" s="2">
        <f ca="1">_xlfn.IFNA(MEDIAN(INDIRECT("'" &amp; H$2 &amp; "'!B" &amp; ROWS!H66),INDIRECT("'" &amp; H$2 &amp; "'!F" &amp; ROWS!H66),INDIRECT("'" &amp; H$2 &amp; "'!J" &amp; ROWS!H66)), "")</f>
        <v>1.98</v>
      </c>
      <c r="I66" s="2">
        <f ca="1">_xlfn.IFNA(MEDIAN(INDIRECT("'" &amp; I$2 &amp; "'!B" &amp; ROWS!I66),INDIRECT("'" &amp; I$2 &amp; "'!F" &amp; ROWS!I66),INDIRECT("'" &amp; I$2 &amp; "'!J" &amp; ROWS!I66)), "")</f>
        <v>1.86</v>
      </c>
      <c r="J66" s="2">
        <f ca="1">_xlfn.IFNA(MEDIAN(INDIRECT("'" &amp; J$2 &amp; "'!B" &amp; ROWS!J66),INDIRECT("'" &amp; J$2 &amp; "'!F" &amp; ROWS!J66),INDIRECT("'" &amp; J$2 &amp; "'!J" &amp; ROWS!J66)), "")</f>
        <v>0.02</v>
      </c>
      <c r="K66" s="2">
        <f ca="1">_xlfn.IFNA(MEDIAN(INDIRECT("'" &amp; K$2 &amp; "'!B" &amp; ROWS!K66),INDIRECT("'" &amp; K$2 &amp; "'!F" &amp; ROWS!K66),INDIRECT("'" &amp; K$2 &amp; "'!J" &amp; ROWS!K66)), "")</f>
        <v>0.04</v>
      </c>
      <c r="L66" s="2">
        <f ca="1">_xlfn.IFNA(MEDIAN(INDIRECT("'" &amp; L$2 &amp; "'!B" &amp; ROWS!L66),INDIRECT("'" &amp; L$2 &amp; "'!F" &amp; ROWS!L66),INDIRECT("'" &amp; L$2 &amp; "'!J" &amp; ROWS!L66)), "")</f>
        <v>0.02</v>
      </c>
      <c r="M66" s="2">
        <f ca="1">_xlfn.IFNA(MEDIAN(INDIRECT("'" &amp; M$2 &amp; "'!B" &amp; ROWS!M66),INDIRECT("'" &amp; M$2 &amp; "'!F" &amp; ROWS!M66),INDIRECT("'" &amp; M$2 &amp; "'!J" &amp; ROWS!M66)), "")</f>
        <v>0.42</v>
      </c>
      <c r="N66" s="2">
        <f ca="1">_xlfn.IFNA(MEDIAN(INDIRECT("'" &amp; N$2 &amp; "'!B" &amp; ROWS!N66),INDIRECT("'" &amp; N$2 &amp; "'!F" &amp; ROWS!N66),INDIRECT("'" &amp; N$2 &amp; "'!J" &amp; ROWS!N66)), "")</f>
        <v>0.62</v>
      </c>
      <c r="O66" s="2">
        <f ca="1">_xlfn.IFNA(MEDIAN(INDIRECT("'" &amp; O$2 &amp; "'!B" &amp; ROWS!O66),INDIRECT("'" &amp; O$2 &amp; "'!F" &amp; ROWS!O66),INDIRECT("'" &amp; O$2 &amp; "'!J" &amp; ROWS!O66)), "")</f>
        <v>0.37</v>
      </c>
      <c r="P66" s="2">
        <f ca="1">_xlfn.IFNA(MEDIAN(INDIRECT("'" &amp; P$2 &amp; "'!B" &amp; ROWS!P66),INDIRECT("'" &amp; P$2 &amp; "'!F" &amp; ROWS!P66),INDIRECT("'" &amp; P$2 &amp; "'!J" &amp; ROWS!P66)), "")</f>
        <v>7.0000000000000007E-2</v>
      </c>
      <c r="Q66" s="2">
        <f ca="1">_xlfn.IFNA(MEDIAN(INDIRECT("'" &amp; Q$2 &amp; "'!B" &amp; ROWS!Q66),INDIRECT("'" &amp; Q$2 &amp; "'!F" &amp; ROWS!Q66),INDIRECT("'" &amp; Q$2 &amp; "'!J" &amp; ROWS!Q66)), "")</f>
        <v>0.09</v>
      </c>
      <c r="R66" s="2">
        <f ca="1">_xlfn.IFNA(MEDIAN(INDIRECT("'" &amp; R$2 &amp; "'!B" &amp; ROWS!R66),INDIRECT("'" &amp; R$2 &amp; "'!F" &amp; ROWS!R66),INDIRECT("'" &amp; R$2 &amp; "'!J" &amp; ROWS!R66)), "")</f>
        <v>0.02</v>
      </c>
      <c r="S66" s="2">
        <f ca="1">_xlfn.IFNA(MEDIAN(INDIRECT("'" &amp; S$2 &amp; "'!B" &amp; ROWS!S66),INDIRECT("'" &amp; S$2 &amp; "'!F" &amp; ROWS!S66),INDIRECT("'" &amp; S$2 &amp; "'!J" &amp; ROWS!S66)), "")</f>
        <v>0.03</v>
      </c>
      <c r="T66" s="2">
        <f ca="1">_xlfn.IFNA(MEDIAN(INDIRECT("'" &amp; T$2 &amp; "'!B" &amp; ROWS!T66),INDIRECT("'" &amp; T$2 &amp; "'!F" &amp; ROWS!T66),INDIRECT("'" &amp; T$2 &amp; "'!J" &amp; ROWS!T66)), "")</f>
        <v>0.02</v>
      </c>
      <c r="U66" s="2">
        <f ca="1">_xlfn.IFNA(MEDIAN(INDIRECT("'" &amp; U$2 &amp; "'!B" &amp; ROWS!U66),INDIRECT("'" &amp; U$2 &amp; "'!F" &amp; ROWS!U66),INDIRECT("'" &amp; U$2 &amp; "'!J" &amp; ROWS!U66)), "")</f>
        <v>0.44</v>
      </c>
      <c r="V66" s="2">
        <f ca="1">_xlfn.IFNA(MEDIAN(INDIRECT("'" &amp; V$2 &amp; "'!B" &amp; ROWS!V66),INDIRECT("'" &amp; V$2 &amp; "'!F" &amp; ROWS!V66),INDIRECT("'" &amp; V$2 &amp; "'!J" &amp; ROWS!V66)), "")</f>
        <v>0.62</v>
      </c>
      <c r="W66" s="2">
        <f ca="1">_xlfn.IFNA(MEDIAN(INDIRECT("'" &amp; W$2 &amp; "'!B" &amp; ROWS!W66),INDIRECT("'" &amp; W$2 &amp; "'!F" &amp; ROWS!W66),INDIRECT("'" &amp; W$2 &amp; "'!J" &amp; ROWS!W66)), "")</f>
        <v>0.38</v>
      </c>
      <c r="X66" s="2">
        <f ca="1">_xlfn.IFNA(MEDIAN(INDIRECT("'" &amp; X$2 &amp; "'!B" &amp; ROWS!X66),INDIRECT("'" &amp; X$2 &amp; "'!F" &amp; ROWS!X66),INDIRECT("'" &amp; X$2 &amp; "'!J" &amp; ROWS!X66)), "")</f>
        <v>7.0000000000000007E-2</v>
      </c>
      <c r="Y66" s="2">
        <f ca="1">_xlfn.IFNA(MEDIAN(INDIRECT("'" &amp; Y$2 &amp; "'!B" &amp; ROWS!Y66),INDIRECT("'" &amp; Y$2 &amp; "'!F" &amp; ROWS!Y66),INDIRECT("'" &amp; Y$2 &amp; "'!J" &amp; ROWS!Y66)), "")</f>
        <v>0.09</v>
      </c>
    </row>
    <row r="67" spans="1:25" x14ac:dyDescent="0.25">
      <c r="A67" t="str">
        <f>METRICS!A66</f>
        <v>numericConstants</v>
      </c>
      <c r="B67" s="2">
        <f ca="1">_xlfn.IFNA(MEDIAN(INDIRECT("'" &amp; B$2 &amp; "'!B" &amp; ROWS!B67),INDIRECT("'" &amp; B$2 &amp; "'!F" &amp; ROWS!B67),INDIRECT("'" &amp; B$2 &amp; "'!J" &amp; ROWS!B67)), "")</f>
        <v>0.06</v>
      </c>
      <c r="C67" s="2">
        <f ca="1">_xlfn.IFNA(MEDIAN(INDIRECT("'" &amp; C$2 &amp; "'!B" &amp; ROWS!C67),INDIRECT("'" &amp; C$2 &amp; "'!F" &amp; ROWS!C67),INDIRECT("'" &amp; C$2 &amp; "'!J" &amp; ROWS!C67)), "")</f>
        <v>0.06</v>
      </c>
      <c r="D67" s="2">
        <f ca="1">_xlfn.IFNA(MEDIAN(INDIRECT("'" &amp; D$2 &amp; "'!B" &amp; ROWS!D67),INDIRECT("'" &amp; D$2 &amp; "'!F" &amp; ROWS!D67),INDIRECT("'" &amp; D$2 &amp; "'!J" &amp; ROWS!D67)), "")</f>
        <v>0.03</v>
      </c>
      <c r="E67" s="2">
        <f ca="1">_xlfn.IFNA(MEDIAN(INDIRECT("'" &amp; E$2 &amp; "'!B" &amp; ROWS!E67),INDIRECT("'" &amp; E$2 &amp; "'!F" &amp; ROWS!E67),INDIRECT("'" &amp; E$2 &amp; "'!J" &amp; ROWS!E67)), "")</f>
        <v>0.36</v>
      </c>
      <c r="F67" s="2">
        <f ca="1">_xlfn.IFNA(MEDIAN(INDIRECT("'" &amp; F$2 &amp; "'!B" &amp; ROWS!F67),INDIRECT("'" &amp; F$2 &amp; "'!F" &amp; ROWS!F67),INDIRECT("'" &amp; F$2 &amp; "'!J" &amp; ROWS!F67)), "")</f>
        <v>0.5</v>
      </c>
      <c r="G67" s="2">
        <f ca="1">_xlfn.IFNA(MEDIAN(INDIRECT("'" &amp; G$2 &amp; "'!B" &amp; ROWS!G67),INDIRECT("'" &amp; G$2 &amp; "'!F" &amp; ROWS!G67),INDIRECT("'" &amp; G$2 &amp; "'!J" &amp; ROWS!G67)), "")</f>
        <v>0.25</v>
      </c>
      <c r="H67" s="2">
        <f ca="1">_xlfn.IFNA(MEDIAN(INDIRECT("'" &amp; H$2 &amp; "'!B" &amp; ROWS!H67),INDIRECT("'" &amp; H$2 &amp; "'!F" &amp; ROWS!H67),INDIRECT("'" &amp; H$2 &amp; "'!J" &amp; ROWS!H67)), "")</f>
        <v>1.4</v>
      </c>
      <c r="I67" s="2">
        <f ca="1">_xlfn.IFNA(MEDIAN(INDIRECT("'" &amp; I$2 &amp; "'!B" &amp; ROWS!I67),INDIRECT("'" &amp; I$2 &amp; "'!F" &amp; ROWS!I67),INDIRECT("'" &amp; I$2 &amp; "'!J" &amp; ROWS!I67)), "")</f>
        <v>1.34</v>
      </c>
      <c r="J67" s="2">
        <f ca="1">_xlfn.IFNA(MEDIAN(INDIRECT("'" &amp; J$2 &amp; "'!B" &amp; ROWS!J67),INDIRECT("'" &amp; J$2 &amp; "'!F" &amp; ROWS!J67),INDIRECT("'" &amp; J$2 &amp; "'!J" &amp; ROWS!J67)), "")</f>
        <v>0.02</v>
      </c>
      <c r="K67" s="2">
        <f ca="1">_xlfn.IFNA(MEDIAN(INDIRECT("'" &amp; K$2 &amp; "'!B" &amp; ROWS!K67),INDIRECT("'" &amp; K$2 &amp; "'!F" &amp; ROWS!K67),INDIRECT("'" &amp; K$2 &amp; "'!J" &amp; ROWS!K67)), "")</f>
        <v>0.04</v>
      </c>
      <c r="L67" s="2">
        <f ca="1">_xlfn.IFNA(MEDIAN(INDIRECT("'" &amp; L$2 &amp; "'!B" &amp; ROWS!L67),INDIRECT("'" &amp; L$2 &amp; "'!F" &amp; ROWS!L67),INDIRECT("'" &amp; L$2 &amp; "'!J" &amp; ROWS!L67)), "")</f>
        <v>0.01</v>
      </c>
      <c r="M67" s="2">
        <f ca="1">_xlfn.IFNA(MEDIAN(INDIRECT("'" &amp; M$2 &amp; "'!B" &amp; ROWS!M67),INDIRECT("'" &amp; M$2 &amp; "'!F" &amp; ROWS!M67),INDIRECT("'" &amp; M$2 &amp; "'!J" &amp; ROWS!M67)), "")</f>
        <v>0.25</v>
      </c>
      <c r="N67" s="2">
        <f ca="1">_xlfn.IFNA(MEDIAN(INDIRECT("'" &amp; N$2 &amp; "'!B" &amp; ROWS!N67),INDIRECT("'" &amp; N$2 &amp; "'!F" &amp; ROWS!N67),INDIRECT("'" &amp; N$2 &amp; "'!J" &amp; ROWS!N67)), "")</f>
        <v>0.42</v>
      </c>
      <c r="O67" s="2">
        <f ca="1">_xlfn.IFNA(MEDIAN(INDIRECT("'" &amp; O$2 &amp; "'!B" &amp; ROWS!O67),INDIRECT("'" &amp; O$2 &amp; "'!F" &amp; ROWS!O67),INDIRECT("'" &amp; O$2 &amp; "'!J" &amp; ROWS!O67)), "")</f>
        <v>0.21</v>
      </c>
      <c r="P67" s="2">
        <f ca="1">_xlfn.IFNA(MEDIAN(INDIRECT("'" &amp; P$2 &amp; "'!B" &amp; ROWS!P67),INDIRECT("'" &amp; P$2 &amp; "'!F" &amp; ROWS!P67),INDIRECT("'" &amp; P$2 &amp; "'!J" &amp; ROWS!P67)), "")</f>
        <v>0.06</v>
      </c>
      <c r="Q67" s="2">
        <f ca="1">_xlfn.IFNA(MEDIAN(INDIRECT("'" &amp; Q$2 &amp; "'!B" &amp; ROWS!Q67),INDIRECT("'" &amp; Q$2 &amp; "'!F" &amp; ROWS!Q67),INDIRECT("'" &amp; Q$2 &amp; "'!J" &amp; ROWS!Q67)), "")</f>
        <v>0.08</v>
      </c>
      <c r="R67" s="2">
        <f ca="1">_xlfn.IFNA(MEDIAN(INDIRECT("'" &amp; R$2 &amp; "'!B" &amp; ROWS!R67),INDIRECT("'" &amp; R$2 &amp; "'!F" &amp; ROWS!R67),INDIRECT("'" &amp; R$2 &amp; "'!J" &amp; ROWS!R67)), "")</f>
        <v>0.02</v>
      </c>
      <c r="S67" s="2">
        <f ca="1">_xlfn.IFNA(MEDIAN(INDIRECT("'" &amp; S$2 &amp; "'!B" &amp; ROWS!S67),INDIRECT("'" &amp; S$2 &amp; "'!F" &amp; ROWS!S67),INDIRECT("'" &amp; S$2 &amp; "'!J" &amp; ROWS!S67)), "")</f>
        <v>0.03</v>
      </c>
      <c r="T67" s="2">
        <f ca="1">_xlfn.IFNA(MEDIAN(INDIRECT("'" &amp; T$2 &amp; "'!B" &amp; ROWS!T67),INDIRECT("'" &amp; T$2 &amp; "'!F" &amp; ROWS!T67),INDIRECT("'" &amp; T$2 &amp; "'!J" &amp; ROWS!T67)), "")</f>
        <v>0.01</v>
      </c>
      <c r="U67" s="2">
        <f ca="1">_xlfn.IFNA(MEDIAN(INDIRECT("'" &amp; U$2 &amp; "'!B" &amp; ROWS!U67),INDIRECT("'" &amp; U$2 &amp; "'!F" &amp; ROWS!U67),INDIRECT("'" &amp; U$2 &amp; "'!J" &amp; ROWS!U67)), "")</f>
        <v>0.26</v>
      </c>
      <c r="V67" s="2">
        <f ca="1">_xlfn.IFNA(MEDIAN(INDIRECT("'" &amp; V$2 &amp; "'!B" &amp; ROWS!V67),INDIRECT("'" &amp; V$2 &amp; "'!F" &amp; ROWS!V67),INDIRECT("'" &amp; V$2 &amp; "'!J" &amp; ROWS!V67)), "")</f>
        <v>0.41</v>
      </c>
      <c r="W67" s="2">
        <f ca="1">_xlfn.IFNA(MEDIAN(INDIRECT("'" &amp; W$2 &amp; "'!B" &amp; ROWS!W67),INDIRECT("'" &amp; W$2 &amp; "'!F" &amp; ROWS!W67),INDIRECT("'" &amp; W$2 &amp; "'!J" &amp; ROWS!W67)), "")</f>
        <v>0.22</v>
      </c>
      <c r="X67" s="2">
        <f ca="1">_xlfn.IFNA(MEDIAN(INDIRECT("'" &amp; X$2 &amp; "'!B" &amp; ROWS!X67),INDIRECT("'" &amp; X$2 &amp; "'!F" &amp; ROWS!X67),INDIRECT("'" &amp; X$2 &amp; "'!J" &amp; ROWS!X67)), "")</f>
        <v>7.0000000000000007E-2</v>
      </c>
      <c r="Y67" s="2">
        <f ca="1">_xlfn.IFNA(MEDIAN(INDIRECT("'" &amp; Y$2 &amp; "'!B" &amp; ROWS!Y67),INDIRECT("'" &amp; Y$2 &amp; "'!F" &amp; ROWS!Y67),INDIRECT("'" &amp; Y$2 &amp; "'!J" &amp; ROWS!Y67)), "")</f>
        <v>0.09</v>
      </c>
    </row>
    <row r="68" spans="1:25" x14ac:dyDescent="0.25">
      <c r="A68" t="str">
        <f>METRICS!A67</f>
        <v>operators</v>
      </c>
      <c r="B68" s="2">
        <f ca="1">_xlfn.IFNA(MEDIAN(INDIRECT("'" &amp; B$2 &amp; "'!B" &amp; ROWS!B68),INDIRECT("'" &amp; B$2 &amp; "'!F" &amp; ROWS!B68),INDIRECT("'" &amp; B$2 &amp; "'!J" &amp; ROWS!B68)), "")</f>
        <v>0.06</v>
      </c>
      <c r="C68" s="2">
        <f ca="1">_xlfn.IFNA(MEDIAN(INDIRECT("'" &amp; C$2 &amp; "'!B" &amp; ROWS!C68),INDIRECT("'" &amp; C$2 &amp; "'!F" &amp; ROWS!C68),INDIRECT("'" &amp; C$2 &amp; "'!J" &amp; ROWS!C68)), "")</f>
        <v>7.0000000000000007E-2</v>
      </c>
      <c r="D68" s="2">
        <f ca="1">_xlfn.IFNA(MEDIAN(INDIRECT("'" &amp; D$2 &amp; "'!B" &amp; ROWS!D68),INDIRECT("'" &amp; D$2 &amp; "'!F" &amp; ROWS!D68),INDIRECT("'" &amp; D$2 &amp; "'!J" &amp; ROWS!D68)), "")</f>
        <v>0.03</v>
      </c>
      <c r="E68" s="2">
        <f ca="1">_xlfn.IFNA(MEDIAN(INDIRECT("'" &amp; E$2 &amp; "'!B" &amp; ROWS!E68),INDIRECT("'" &amp; E$2 &amp; "'!F" &amp; ROWS!E68),INDIRECT("'" &amp; E$2 &amp; "'!J" &amp; ROWS!E68)), "")</f>
        <v>0.45</v>
      </c>
      <c r="F68" s="2">
        <f ca="1">_xlfn.IFNA(MEDIAN(INDIRECT("'" &amp; F$2 &amp; "'!B" &amp; ROWS!F68),INDIRECT("'" &amp; F$2 &amp; "'!F" &amp; ROWS!F68),INDIRECT("'" &amp; F$2 &amp; "'!J" &amp; ROWS!F68)), "")</f>
        <v>0.61</v>
      </c>
      <c r="G68" s="2">
        <f ca="1">_xlfn.IFNA(MEDIAN(INDIRECT("'" &amp; G$2 &amp; "'!B" &amp; ROWS!G68),INDIRECT("'" &amp; G$2 &amp; "'!F" &amp; ROWS!G68),INDIRECT("'" &amp; G$2 &amp; "'!J" &amp; ROWS!G68)), "")</f>
        <v>0.3</v>
      </c>
      <c r="H68" s="2">
        <f ca="1">_xlfn.IFNA(MEDIAN(INDIRECT("'" &amp; H$2 &amp; "'!B" &amp; ROWS!H68),INDIRECT("'" &amp; H$2 &amp; "'!F" &amp; ROWS!H68),INDIRECT("'" &amp; H$2 &amp; "'!J" &amp; ROWS!H68)), "")</f>
        <v>1.43</v>
      </c>
      <c r="I68" s="2">
        <f ca="1">_xlfn.IFNA(MEDIAN(INDIRECT("'" &amp; I$2 &amp; "'!B" &amp; ROWS!I68),INDIRECT("'" &amp; I$2 &amp; "'!F" &amp; ROWS!I68),INDIRECT("'" &amp; I$2 &amp; "'!J" &amp; ROWS!I68)), "")</f>
        <v>1.43</v>
      </c>
      <c r="J68" s="2">
        <f ca="1">_xlfn.IFNA(MEDIAN(INDIRECT("'" &amp; J$2 &amp; "'!B" &amp; ROWS!J68),INDIRECT("'" &amp; J$2 &amp; "'!F" &amp; ROWS!J68),INDIRECT("'" &amp; J$2 &amp; "'!J" &amp; ROWS!J68)), "")</f>
        <v>0.02</v>
      </c>
      <c r="K68" s="2">
        <f ca="1">_xlfn.IFNA(MEDIAN(INDIRECT("'" &amp; K$2 &amp; "'!B" &amp; ROWS!K68),INDIRECT("'" &amp; K$2 &amp; "'!F" &amp; ROWS!K68),INDIRECT("'" &amp; K$2 &amp; "'!J" &amp; ROWS!K68)), "")</f>
        <v>0.04</v>
      </c>
      <c r="L68" s="2">
        <f ca="1">_xlfn.IFNA(MEDIAN(INDIRECT("'" &amp; L$2 &amp; "'!B" &amp; ROWS!L68),INDIRECT("'" &amp; L$2 &amp; "'!F" &amp; ROWS!L68),INDIRECT("'" &amp; L$2 &amp; "'!J" &amp; ROWS!L68)), "")</f>
        <v>0.01</v>
      </c>
      <c r="M68" s="2">
        <f ca="1">_xlfn.IFNA(MEDIAN(INDIRECT("'" &amp; M$2 &amp; "'!B" &amp; ROWS!M68),INDIRECT("'" &amp; M$2 &amp; "'!F" &amp; ROWS!M68),INDIRECT("'" &amp; M$2 &amp; "'!J" &amp; ROWS!M68)), "")</f>
        <v>0.32</v>
      </c>
      <c r="N68" s="2">
        <f ca="1">_xlfn.IFNA(MEDIAN(INDIRECT("'" &amp; N$2 &amp; "'!B" &amp; ROWS!N68),INDIRECT("'" &amp; N$2 &amp; "'!F" &amp; ROWS!N68),INDIRECT("'" &amp; N$2 &amp; "'!J" &amp; ROWS!N68)), "")</f>
        <v>0.55000000000000004</v>
      </c>
      <c r="O68" s="2">
        <f ca="1">_xlfn.IFNA(MEDIAN(INDIRECT("'" &amp; O$2 &amp; "'!B" &amp; ROWS!O68),INDIRECT("'" &amp; O$2 &amp; "'!F" &amp; ROWS!O68),INDIRECT("'" &amp; O$2 &amp; "'!J" &amp; ROWS!O68)), "")</f>
        <v>0.26</v>
      </c>
      <c r="P68" s="2">
        <f ca="1">_xlfn.IFNA(MEDIAN(INDIRECT("'" &amp; P$2 &amp; "'!B" &amp; ROWS!P68),INDIRECT("'" &amp; P$2 &amp; "'!F" &amp; ROWS!P68),INDIRECT("'" &amp; P$2 &amp; "'!J" &amp; ROWS!P68)), "")</f>
        <v>7.0000000000000007E-2</v>
      </c>
      <c r="Q68" s="2">
        <f ca="1">_xlfn.IFNA(MEDIAN(INDIRECT("'" &amp; Q$2 &amp; "'!B" &amp; ROWS!Q68),INDIRECT("'" &amp; Q$2 &amp; "'!F" &amp; ROWS!Q68),INDIRECT("'" &amp; Q$2 &amp; "'!J" &amp; ROWS!Q68)), "")</f>
        <v>0.1</v>
      </c>
      <c r="R68" s="2">
        <f ca="1">_xlfn.IFNA(MEDIAN(INDIRECT("'" &amp; R$2 &amp; "'!B" &amp; ROWS!R68),INDIRECT("'" &amp; R$2 &amp; "'!F" &amp; ROWS!R68),INDIRECT("'" &amp; R$2 &amp; "'!J" &amp; ROWS!R68)), "")</f>
        <v>0.02</v>
      </c>
      <c r="S68" s="2">
        <f ca="1">_xlfn.IFNA(MEDIAN(INDIRECT("'" &amp; S$2 &amp; "'!B" &amp; ROWS!S68),INDIRECT("'" &amp; S$2 &amp; "'!F" &amp; ROWS!S68),INDIRECT("'" &amp; S$2 &amp; "'!J" &amp; ROWS!S68)), "")</f>
        <v>0.04</v>
      </c>
      <c r="T68" s="2">
        <f ca="1">_xlfn.IFNA(MEDIAN(INDIRECT("'" &amp; T$2 &amp; "'!B" &amp; ROWS!T68),INDIRECT("'" &amp; T$2 &amp; "'!F" &amp; ROWS!T68),INDIRECT("'" &amp; T$2 &amp; "'!J" &amp; ROWS!T68)), "")</f>
        <v>0.02</v>
      </c>
      <c r="U68" s="2">
        <f ca="1">_xlfn.IFNA(MEDIAN(INDIRECT("'" &amp; U$2 &amp; "'!B" &amp; ROWS!U68),INDIRECT("'" &amp; U$2 &amp; "'!F" &amp; ROWS!U68),INDIRECT("'" &amp; U$2 &amp; "'!J" &amp; ROWS!U68)), "")</f>
        <v>0.33</v>
      </c>
      <c r="V68" s="2">
        <f ca="1">_xlfn.IFNA(MEDIAN(INDIRECT("'" &amp; V$2 &amp; "'!B" &amp; ROWS!V68),INDIRECT("'" &amp; V$2 &amp; "'!F" &amp; ROWS!V68),INDIRECT("'" &amp; V$2 &amp; "'!J" &amp; ROWS!V68)), "")</f>
        <v>0.52</v>
      </c>
      <c r="W68" s="2">
        <f ca="1">_xlfn.IFNA(MEDIAN(INDIRECT("'" &amp; W$2 &amp; "'!B" &amp; ROWS!W68),INDIRECT("'" &amp; W$2 &amp; "'!F" &amp; ROWS!W68),INDIRECT("'" &amp; W$2 &amp; "'!J" &amp; ROWS!W68)), "")</f>
        <v>0.28000000000000003</v>
      </c>
      <c r="X68" s="2">
        <f ca="1">_xlfn.IFNA(MEDIAN(INDIRECT("'" &amp; X$2 &amp; "'!B" &amp; ROWS!X68),INDIRECT("'" &amp; X$2 &amp; "'!F" &amp; ROWS!X68),INDIRECT("'" &amp; X$2 &amp; "'!J" &amp; ROWS!X68)), "")</f>
        <v>7.0000000000000007E-2</v>
      </c>
      <c r="Y68" s="2">
        <f ca="1">_xlfn.IFNA(MEDIAN(INDIRECT("'" &amp; Y$2 &amp; "'!B" &amp; ROWS!Y68),INDIRECT("'" &amp; Y$2 &amp; "'!F" &amp; ROWS!Y68),INDIRECT("'" &amp; Y$2 &amp; "'!J" &amp; ROWS!Y68)), "")</f>
        <v>0.09</v>
      </c>
    </row>
    <row r="69" spans="1:25" x14ac:dyDescent="0.25">
      <c r="A69" t="str">
        <f>METRICS!A68</f>
        <v>pingpong</v>
      </c>
      <c r="B69" s="2">
        <f ca="1">_xlfn.IFNA(MEDIAN(INDIRECT("'" &amp; B$2 &amp; "'!B" &amp; ROWS!B69),INDIRECT("'" &amp; B$2 &amp; "'!F" &amp; ROWS!B69),INDIRECT("'" &amp; B$2 &amp; "'!J" &amp; ROWS!B69)), "")</f>
        <v>0.66</v>
      </c>
      <c r="C69" s="2">
        <f ca="1">_xlfn.IFNA(MEDIAN(INDIRECT("'" &amp; C$2 &amp; "'!B" &amp; ROWS!C69),INDIRECT("'" &amp; C$2 &amp; "'!F" &amp; ROWS!C69),INDIRECT("'" &amp; C$2 &amp; "'!J" &amp; ROWS!C69)), "")</f>
        <v>1.02</v>
      </c>
      <c r="D69" s="2">
        <f ca="1">_xlfn.IFNA(MEDIAN(INDIRECT("'" &amp; D$2 &amp; "'!B" &amp; ROWS!D69),INDIRECT("'" &amp; D$2 &amp; "'!F" &amp; ROWS!D69),INDIRECT("'" &amp; D$2 &amp; "'!J" &amp; ROWS!D69)), "")</f>
        <v>0.36</v>
      </c>
      <c r="E69" s="2">
        <f ca="1">_xlfn.IFNA(MEDIAN(INDIRECT("'" &amp; E$2 &amp; "'!B" &amp; ROWS!E69),INDIRECT("'" &amp; E$2 &amp; "'!F" &amp; ROWS!E69),INDIRECT("'" &amp; E$2 &amp; "'!J" &amp; ROWS!E69)), "")</f>
        <v>7.66</v>
      </c>
      <c r="F69" s="2">
        <f ca="1">_xlfn.IFNA(MEDIAN(INDIRECT("'" &amp; F$2 &amp; "'!B" &amp; ROWS!F69),INDIRECT("'" &amp; F$2 &amp; "'!F" &amp; ROWS!F69),INDIRECT("'" &amp; F$2 &amp; "'!J" &amp; ROWS!F69)), "")</f>
        <v>12.08</v>
      </c>
      <c r="G69" s="2">
        <f ca="1">_xlfn.IFNA(MEDIAN(INDIRECT("'" &amp; G$2 &amp; "'!B" &amp; ROWS!G69),INDIRECT("'" &amp; G$2 &amp; "'!F" &amp; ROWS!G69),INDIRECT("'" &amp; G$2 &amp; "'!J" &amp; ROWS!G69)), "")</f>
        <v>6.14</v>
      </c>
      <c r="H69" s="2" t="str">
        <f ca="1">_xlfn.IFNA(MEDIAN(INDIRECT("'" &amp; H$2 &amp; "'!B" &amp; ROWS!H69),INDIRECT("'" &amp; H$2 &amp; "'!F" &amp; ROWS!H69),INDIRECT("'" &amp; H$2 &amp; "'!J" &amp; ROWS!H69)), "")</f>
        <v/>
      </c>
      <c r="I69" s="2" t="str">
        <f ca="1">_xlfn.IFNA(MEDIAN(INDIRECT("'" &amp; I$2 &amp; "'!B" &amp; ROWS!I69),INDIRECT("'" &amp; I$2 &amp; "'!F" &amp; ROWS!I69),INDIRECT("'" &amp; I$2 &amp; "'!J" &amp; ROWS!I69)), "")</f>
        <v/>
      </c>
      <c r="J69" s="2">
        <f ca="1">_xlfn.IFNA(MEDIAN(INDIRECT("'" &amp; J$2 &amp; "'!B" &amp; ROWS!J69),INDIRECT("'" &amp; J$2 &amp; "'!F" &amp; ROWS!J69),INDIRECT("'" &amp; J$2 &amp; "'!J" &amp; ROWS!J69)), "")</f>
        <v>0.44</v>
      </c>
      <c r="K69" s="2">
        <f ca="1">_xlfn.IFNA(MEDIAN(INDIRECT("'" &amp; K$2 &amp; "'!B" &amp; ROWS!K69),INDIRECT("'" &amp; K$2 &amp; "'!F" &amp; ROWS!K69),INDIRECT("'" &amp; K$2 &amp; "'!J" &amp; ROWS!K69)), "")</f>
        <v>0.87</v>
      </c>
      <c r="L69" s="2">
        <f ca="1">_xlfn.IFNA(MEDIAN(INDIRECT("'" &amp; L$2 &amp; "'!B" &amp; ROWS!L69),INDIRECT("'" &amp; L$2 &amp; "'!F" &amp; ROWS!L69),INDIRECT("'" &amp; L$2 &amp; "'!J" &amp; ROWS!L69)), "")</f>
        <v>0.31</v>
      </c>
      <c r="M69" s="2">
        <f ca="1">_xlfn.IFNA(MEDIAN(INDIRECT("'" &amp; M$2 &amp; "'!B" &amp; ROWS!M69),INDIRECT("'" &amp; M$2 &amp; "'!F" &amp; ROWS!M69),INDIRECT("'" &amp; M$2 &amp; "'!J" &amp; ROWS!M69)), "")</f>
        <v>6.98</v>
      </c>
      <c r="N69" s="2">
        <f ca="1">_xlfn.IFNA(MEDIAN(INDIRECT("'" &amp; N$2 &amp; "'!B" &amp; ROWS!N69),INDIRECT("'" &amp; N$2 &amp; "'!F" &amp; ROWS!N69),INDIRECT("'" &amp; N$2 &amp; "'!J" &amp; ROWS!N69)), "")</f>
        <v>11.44</v>
      </c>
      <c r="O69" s="2">
        <f ca="1">_xlfn.IFNA(MEDIAN(INDIRECT("'" &amp; O$2 &amp; "'!B" &amp; ROWS!O69),INDIRECT("'" &amp; O$2 &amp; "'!F" &amp; ROWS!O69),INDIRECT("'" &amp; O$2 &amp; "'!J" &amp; ROWS!O69)), "")</f>
        <v>6.07</v>
      </c>
      <c r="P69" s="2" t="str">
        <f ca="1">_xlfn.IFNA(MEDIAN(INDIRECT("'" &amp; P$2 &amp; "'!B" &amp; ROWS!P69),INDIRECT("'" &amp; P$2 &amp; "'!F" &amp; ROWS!P69),INDIRECT("'" &amp; P$2 &amp; "'!J" &amp; ROWS!P69)), "")</f>
        <v/>
      </c>
      <c r="Q69" s="2" t="str">
        <f ca="1">_xlfn.IFNA(MEDIAN(INDIRECT("'" &amp; Q$2 &amp; "'!B" &amp; ROWS!Q69),INDIRECT("'" &amp; Q$2 &amp; "'!F" &amp; ROWS!Q69),INDIRECT("'" &amp; Q$2 &amp; "'!J" &amp; ROWS!Q69)), "")</f>
        <v/>
      </c>
      <c r="R69" s="2">
        <f ca="1">_xlfn.IFNA(MEDIAN(INDIRECT("'" &amp; R$2 &amp; "'!B" &amp; ROWS!R69),INDIRECT("'" &amp; R$2 &amp; "'!F" &amp; ROWS!R69),INDIRECT("'" &amp; R$2 &amp; "'!J" &amp; ROWS!R69)), "")</f>
        <v>0.48</v>
      </c>
      <c r="S69" s="2">
        <f ca="1">_xlfn.IFNA(MEDIAN(INDIRECT("'" &amp; S$2 &amp; "'!B" &amp; ROWS!S69),INDIRECT("'" &amp; S$2 &amp; "'!F" &amp; ROWS!S69),INDIRECT("'" &amp; S$2 &amp; "'!J" &amp; ROWS!S69)), "")</f>
        <v>0.84</v>
      </c>
      <c r="T69" s="2">
        <f ca="1">_xlfn.IFNA(MEDIAN(INDIRECT("'" &amp; T$2 &amp; "'!B" &amp; ROWS!T69),INDIRECT("'" &amp; T$2 &amp; "'!F" &amp; ROWS!T69),INDIRECT("'" &amp; T$2 &amp; "'!J" &amp; ROWS!T69)), "")</f>
        <v>0.32</v>
      </c>
      <c r="U69" s="2">
        <f ca="1">_xlfn.IFNA(MEDIAN(INDIRECT("'" &amp; U$2 &amp; "'!B" &amp; ROWS!U69),INDIRECT("'" &amp; U$2 &amp; "'!F" &amp; ROWS!U69),INDIRECT("'" &amp; U$2 &amp; "'!J" &amp; ROWS!U69)), "")</f>
        <v>7.11</v>
      </c>
      <c r="V69" s="2">
        <f ca="1">_xlfn.IFNA(MEDIAN(INDIRECT("'" &amp; V$2 &amp; "'!B" &amp; ROWS!V69),INDIRECT("'" &amp; V$2 &amp; "'!F" &amp; ROWS!V69),INDIRECT("'" &amp; V$2 &amp; "'!J" &amp; ROWS!V69)), "")</f>
        <v>11.41</v>
      </c>
      <c r="W69" s="2">
        <f ca="1">_xlfn.IFNA(MEDIAN(INDIRECT("'" &amp; W$2 &amp; "'!B" &amp; ROWS!W69),INDIRECT("'" &amp; W$2 &amp; "'!F" &amp; ROWS!W69),INDIRECT("'" &amp; W$2 &amp; "'!J" &amp; ROWS!W69)), "")</f>
        <v>5.91</v>
      </c>
      <c r="X69" s="2" t="str">
        <f ca="1">_xlfn.IFNA(MEDIAN(INDIRECT("'" &amp; X$2 &amp; "'!B" &amp; ROWS!X69),INDIRECT("'" &amp; X$2 &amp; "'!F" &amp; ROWS!X69),INDIRECT("'" &amp; X$2 &amp; "'!J" &amp; ROWS!X69)), "")</f>
        <v/>
      </c>
      <c r="Y69" s="2" t="str">
        <f ca="1">_xlfn.IFNA(MEDIAN(INDIRECT("'" &amp; Y$2 &amp; "'!B" &amp; ROWS!Y69),INDIRECT("'" &amp; Y$2 &amp; "'!F" &amp; ROWS!Y69),INDIRECT("'" &amp; Y$2 &amp; "'!J" &amp; ROWS!Y69)), "")</f>
        <v/>
      </c>
    </row>
    <row r="70" spans="1:25" x14ac:dyDescent="0.25">
      <c r="A70" t="str">
        <f>METRICS!A69</f>
        <v>polymorphism</v>
      </c>
      <c r="B70" s="2" t="str">
        <f ca="1">_xlfn.IFNA(MEDIAN(INDIRECT("'" &amp; B$2 &amp; "'!B" &amp; ROWS!B70),INDIRECT("'" &amp; B$2 &amp; "'!F" &amp; ROWS!B70),INDIRECT("'" &amp; B$2 &amp; "'!J" &amp; ROWS!B70)), "")</f>
        <v/>
      </c>
      <c r="C70" s="2" t="str">
        <f ca="1">_xlfn.IFNA(MEDIAN(INDIRECT("'" &amp; C$2 &amp; "'!B" &amp; ROWS!C70),INDIRECT("'" &amp; C$2 &amp; "'!F" &amp; ROWS!C70),INDIRECT("'" &amp; C$2 &amp; "'!J" &amp; ROWS!C70)), "")</f>
        <v/>
      </c>
      <c r="D70" s="2">
        <f ca="1">_xlfn.IFNA(MEDIAN(INDIRECT("'" &amp; D$2 &amp; "'!B" &amp; ROWS!D70),INDIRECT("'" &amp; D$2 &amp; "'!F" &amp; ROWS!D70),INDIRECT("'" &amp; D$2 &amp; "'!J" &amp; ROWS!D70)), "")</f>
        <v>0.41</v>
      </c>
      <c r="E70" s="2">
        <f ca="1">_xlfn.IFNA(MEDIAN(INDIRECT("'" &amp; E$2 &amp; "'!B" &amp; ROWS!E70),INDIRECT("'" &amp; E$2 &amp; "'!F" &amp; ROWS!E70),INDIRECT("'" &amp; E$2 &amp; "'!J" &amp; ROWS!E70)), "")</f>
        <v>1.75</v>
      </c>
      <c r="F70" s="2">
        <f ca="1">_xlfn.IFNA(MEDIAN(INDIRECT("'" &amp; F$2 &amp; "'!B" &amp; ROWS!F70),INDIRECT("'" &amp; F$2 &amp; "'!F" &amp; ROWS!F70),INDIRECT("'" &amp; F$2 &amp; "'!J" &amp; ROWS!F70)), "")</f>
        <v>1.43</v>
      </c>
      <c r="G70" s="2">
        <f ca="1">_xlfn.IFNA(MEDIAN(INDIRECT("'" &amp; G$2 &amp; "'!B" &amp; ROWS!G70),INDIRECT("'" &amp; G$2 &amp; "'!F" &amp; ROWS!G70),INDIRECT("'" &amp; G$2 &amp; "'!J" &amp; ROWS!G70)), "")</f>
        <v>0.69</v>
      </c>
      <c r="H70" s="2">
        <f ca="1">_xlfn.IFNA(MEDIAN(INDIRECT("'" &amp; H$2 &amp; "'!B" &amp; ROWS!H70),INDIRECT("'" &amp; H$2 &amp; "'!F" &amp; ROWS!H70),INDIRECT("'" &amp; H$2 &amp; "'!J" &amp; ROWS!H70)), "")</f>
        <v>36.869999999999997</v>
      </c>
      <c r="I70" s="2">
        <f ca="1">_xlfn.IFNA(MEDIAN(INDIRECT("'" &amp; I$2 &amp; "'!B" &amp; ROWS!I70),INDIRECT("'" &amp; I$2 &amp; "'!F" &amp; ROWS!I70),INDIRECT("'" &amp; I$2 &amp; "'!J" &amp; ROWS!I70)), "")</f>
        <v>31.84</v>
      </c>
      <c r="J70" s="2">
        <f ca="1">_xlfn.IFNA(MEDIAN(INDIRECT("'" &amp; J$2 &amp; "'!B" &amp; ROWS!J70),INDIRECT("'" &amp; J$2 &amp; "'!F" &amp; ROWS!J70),INDIRECT("'" &amp; J$2 &amp; "'!J" &amp; ROWS!J70)), "")</f>
        <v>0.08</v>
      </c>
      <c r="K70" s="2" t="str">
        <f ca="1">_xlfn.IFNA(MEDIAN(INDIRECT("'" &amp; K$2 &amp; "'!B" &amp; ROWS!K70),INDIRECT("'" &amp; K$2 &amp; "'!F" &amp; ROWS!K70),INDIRECT("'" &amp; K$2 &amp; "'!J" &amp; ROWS!K70)), "")</f>
        <v/>
      </c>
      <c r="L70" s="2">
        <f ca="1">_xlfn.IFNA(MEDIAN(INDIRECT("'" &amp; L$2 &amp; "'!B" &amp; ROWS!L70),INDIRECT("'" &amp; L$2 &amp; "'!F" &amp; ROWS!L70),INDIRECT("'" &amp; L$2 &amp; "'!J" &amp; ROWS!L70)), "")</f>
        <v>0.04</v>
      </c>
      <c r="M70" s="2">
        <f ca="1">_xlfn.IFNA(MEDIAN(INDIRECT("'" &amp; M$2 &amp; "'!B" &amp; ROWS!M70),INDIRECT("'" &amp; M$2 &amp; "'!F" &amp; ROWS!M70),INDIRECT("'" &amp; M$2 &amp; "'!J" &amp; ROWS!M70)), "")</f>
        <v>0.52</v>
      </c>
      <c r="N70" s="2">
        <f ca="1">_xlfn.IFNA(MEDIAN(INDIRECT("'" &amp; N$2 &amp; "'!B" &amp; ROWS!N70),INDIRECT("'" &amp; N$2 &amp; "'!F" &amp; ROWS!N70),INDIRECT("'" &amp; N$2 &amp; "'!J" &amp; ROWS!N70)), "")</f>
        <v>0.8</v>
      </c>
      <c r="O70" s="2">
        <f ca="1">_xlfn.IFNA(MEDIAN(INDIRECT("'" &amp; O$2 &amp; "'!B" &amp; ROWS!O70),INDIRECT("'" &amp; O$2 &amp; "'!F" &amp; ROWS!O70),INDIRECT("'" &amp; O$2 &amp; "'!J" &amp; ROWS!O70)), "")</f>
        <v>0.42</v>
      </c>
      <c r="P70" s="2">
        <f ca="1">_xlfn.IFNA(MEDIAN(INDIRECT("'" &amp; P$2 &amp; "'!B" &amp; ROWS!P70),INDIRECT("'" &amp; P$2 &amp; "'!F" &amp; ROWS!P70),INDIRECT("'" &amp; P$2 &amp; "'!J" &amp; ROWS!P70)), "")</f>
        <v>0.39</v>
      </c>
      <c r="Q70" s="2">
        <f ca="1">_xlfn.IFNA(MEDIAN(INDIRECT("'" &amp; Q$2 &amp; "'!B" &amp; ROWS!Q70),INDIRECT("'" &amp; Q$2 &amp; "'!F" &amp; ROWS!Q70),INDIRECT("'" &amp; Q$2 &amp; "'!J" &amp; ROWS!Q70)), "")</f>
        <v>0.28999999999999998</v>
      </c>
      <c r="R70" s="2">
        <f ca="1">_xlfn.IFNA(MEDIAN(INDIRECT("'" &amp; R$2 &amp; "'!B" &amp; ROWS!R70),INDIRECT("'" &amp; R$2 &amp; "'!F" &amp; ROWS!R70),INDIRECT("'" &amp; R$2 &amp; "'!J" &amp; ROWS!R70)), "")</f>
        <v>0.08</v>
      </c>
      <c r="S70" s="2">
        <f ca="1">_xlfn.IFNA(MEDIAN(INDIRECT("'" &amp; S$2 &amp; "'!B" &amp; ROWS!S70),INDIRECT("'" &amp; S$2 &amp; "'!F" &amp; ROWS!S70),INDIRECT("'" &amp; S$2 &amp; "'!J" &amp; ROWS!S70)), "")</f>
        <v>0.08</v>
      </c>
      <c r="T70" s="2">
        <f ca="1">_xlfn.IFNA(MEDIAN(INDIRECT("'" &amp; T$2 &amp; "'!B" &amp; ROWS!T70),INDIRECT("'" &amp; T$2 &amp; "'!F" &amp; ROWS!T70),INDIRECT("'" &amp; T$2 &amp; "'!J" &amp; ROWS!T70)), "")</f>
        <v>0.04</v>
      </c>
      <c r="U70" s="2">
        <f ca="1">_xlfn.IFNA(MEDIAN(INDIRECT("'" &amp; U$2 &amp; "'!B" &amp; ROWS!U70),INDIRECT("'" &amp; U$2 &amp; "'!F" &amp; ROWS!U70),INDIRECT("'" &amp; U$2 &amp; "'!J" &amp; ROWS!U70)), "")</f>
        <v>0.54</v>
      </c>
      <c r="V70" s="2">
        <f ca="1">_xlfn.IFNA(MEDIAN(INDIRECT("'" &amp; V$2 &amp; "'!B" &amp; ROWS!V70),INDIRECT("'" &amp; V$2 &amp; "'!F" &amp; ROWS!V70),INDIRECT("'" &amp; V$2 &amp; "'!J" &amp; ROWS!V70)), "")</f>
        <v>0.81</v>
      </c>
      <c r="W70" s="2">
        <f ca="1">_xlfn.IFNA(MEDIAN(INDIRECT("'" &amp; W$2 &amp; "'!B" &amp; ROWS!W70),INDIRECT("'" &amp; W$2 &amp; "'!F" &amp; ROWS!W70),INDIRECT("'" &amp; W$2 &amp; "'!J" &amp; ROWS!W70)), "")</f>
        <v>0.44</v>
      </c>
      <c r="X70" s="2">
        <f ca="1">_xlfn.IFNA(MEDIAN(INDIRECT("'" &amp; X$2 &amp; "'!B" &amp; ROWS!X70),INDIRECT("'" &amp; X$2 &amp; "'!F" &amp; ROWS!X70),INDIRECT("'" &amp; X$2 &amp; "'!J" &amp; ROWS!X70)), "")</f>
        <v>0.38</v>
      </c>
      <c r="Y70" s="2">
        <f ca="1">_xlfn.IFNA(MEDIAN(INDIRECT("'" &amp; Y$2 &amp; "'!B" &amp; ROWS!Y70),INDIRECT("'" &amp; Y$2 &amp; "'!F" &amp; ROWS!Y70),INDIRECT("'" &amp; Y$2 &amp; "'!J" &amp; ROWS!Y70)), "")</f>
        <v>0.28999999999999998</v>
      </c>
    </row>
    <row r="71" spans="1:25" x14ac:dyDescent="0.25">
      <c r="A71" t="str">
        <f>METRICS!A70</f>
        <v>preempt</v>
      </c>
      <c r="B71" s="2">
        <f ca="1">_xlfn.IFNA(MEDIAN(INDIRECT("'" &amp; B$2 &amp; "'!B" &amp; ROWS!B71),INDIRECT("'" &amp; B$2 &amp; "'!F" &amp; ROWS!B71),INDIRECT("'" &amp; B$2 &amp; "'!J" &amp; ROWS!B71)), "")</f>
        <v>1.4</v>
      </c>
      <c r="C71" s="2">
        <f ca="1">_xlfn.IFNA(MEDIAN(INDIRECT("'" &amp; C$2 &amp; "'!B" &amp; ROWS!C71),INDIRECT("'" &amp; C$2 &amp; "'!F" &amp; ROWS!C71),INDIRECT("'" &amp; C$2 &amp; "'!J" &amp; ROWS!C71)), "")</f>
        <v>2.4900000000000002</v>
      </c>
      <c r="D71" s="2">
        <f ca="1">_xlfn.IFNA(MEDIAN(INDIRECT("'" &amp; D$2 &amp; "'!B" &amp; ROWS!D71),INDIRECT("'" &amp; D$2 &amp; "'!F" &amp; ROWS!D71),INDIRECT("'" &amp; D$2 &amp; "'!J" &amp; ROWS!D71)), "")</f>
        <v>0.81</v>
      </c>
      <c r="E71" s="2">
        <f ca="1">_xlfn.IFNA(MEDIAN(INDIRECT("'" &amp; E$2 &amp; "'!B" &amp; ROWS!E71),INDIRECT("'" &amp; E$2 &amp; "'!F" &amp; ROWS!E71),INDIRECT("'" &amp; E$2 &amp; "'!J" &amp; ROWS!E71)), "")</f>
        <v>17.14</v>
      </c>
      <c r="F71" s="2">
        <f ca="1">_xlfn.IFNA(MEDIAN(INDIRECT("'" &amp; F$2 &amp; "'!B" &amp; ROWS!F71),INDIRECT("'" &amp; F$2 &amp; "'!F" &amp; ROWS!F71),INDIRECT("'" &amp; F$2 &amp; "'!J" &amp; ROWS!F71)), "")</f>
        <v>28.17</v>
      </c>
      <c r="G71" s="2">
        <f ca="1">_xlfn.IFNA(MEDIAN(INDIRECT("'" &amp; G$2 &amp; "'!B" &amp; ROWS!G71),INDIRECT("'" &amp; G$2 &amp; "'!F" &amp; ROWS!G71),INDIRECT("'" &amp; G$2 &amp; "'!J" &amp; ROWS!G71)), "")</f>
        <v>13.72</v>
      </c>
      <c r="H71" s="2" t="str">
        <f ca="1">_xlfn.IFNA(MEDIAN(INDIRECT("'" &amp; H$2 &amp; "'!B" &amp; ROWS!H71),INDIRECT("'" &amp; H$2 &amp; "'!F" &amp; ROWS!H71),INDIRECT("'" &amp; H$2 &amp; "'!J" &amp; ROWS!H71)), "")</f>
        <v/>
      </c>
      <c r="I71" s="2" t="str">
        <f ca="1">_xlfn.IFNA(MEDIAN(INDIRECT("'" &amp; I$2 &amp; "'!B" &amp; ROWS!I71),INDIRECT("'" &amp; I$2 &amp; "'!F" &amp; ROWS!I71),INDIRECT("'" &amp; I$2 &amp; "'!J" &amp; ROWS!I71)), "")</f>
        <v/>
      </c>
      <c r="J71" s="2">
        <f ca="1">_xlfn.IFNA(MEDIAN(INDIRECT("'" &amp; J$2 &amp; "'!B" &amp; ROWS!J71),INDIRECT("'" &amp; J$2 &amp; "'!F" &amp; ROWS!J71),INDIRECT("'" &amp; J$2 &amp; "'!J" &amp; ROWS!J71)), "")</f>
        <v>1.06</v>
      </c>
      <c r="K71" s="2">
        <f ca="1">_xlfn.IFNA(MEDIAN(INDIRECT("'" &amp; K$2 &amp; "'!B" &amp; ROWS!K71),INDIRECT("'" &amp; K$2 &amp; "'!F" &amp; ROWS!K71),INDIRECT("'" &amp; K$2 &amp; "'!J" &amp; ROWS!K71)), "")</f>
        <v>2.13</v>
      </c>
      <c r="L71" s="2">
        <f ca="1">_xlfn.IFNA(MEDIAN(INDIRECT("'" &amp; L$2 &amp; "'!B" &amp; ROWS!L71),INDIRECT("'" &amp; L$2 &amp; "'!F" &amp; ROWS!L71),INDIRECT("'" &amp; L$2 &amp; "'!J" &amp; ROWS!L71)), "")</f>
        <v>0.73</v>
      </c>
      <c r="M71" s="2">
        <f ca="1">_xlfn.IFNA(MEDIAN(INDIRECT("'" &amp; M$2 &amp; "'!B" &amp; ROWS!M71),INDIRECT("'" &amp; M$2 &amp; "'!F" &amp; ROWS!M71),INDIRECT("'" &amp; M$2 &amp; "'!J" &amp; ROWS!M71)), "")</f>
        <v>15.81</v>
      </c>
      <c r="N71" s="2">
        <f ca="1">_xlfn.IFNA(MEDIAN(INDIRECT("'" &amp; N$2 &amp; "'!B" &amp; ROWS!N71),INDIRECT("'" &amp; N$2 &amp; "'!F" &amp; ROWS!N71),INDIRECT("'" &amp; N$2 &amp; "'!J" &amp; ROWS!N71)), "")</f>
        <v>27.05</v>
      </c>
      <c r="O71" s="2">
        <f ca="1">_xlfn.IFNA(MEDIAN(INDIRECT("'" &amp; O$2 &amp; "'!B" &amp; ROWS!O71),INDIRECT("'" &amp; O$2 &amp; "'!F" &amp; ROWS!O71),INDIRECT("'" &amp; O$2 &amp; "'!J" &amp; ROWS!O71)), "")</f>
        <v>13.23</v>
      </c>
      <c r="P71" s="2" t="str">
        <f ca="1">_xlfn.IFNA(MEDIAN(INDIRECT("'" &amp; P$2 &amp; "'!B" &amp; ROWS!P71),INDIRECT("'" &amp; P$2 &amp; "'!F" &amp; ROWS!P71),INDIRECT("'" &amp; P$2 &amp; "'!J" &amp; ROWS!P71)), "")</f>
        <v/>
      </c>
      <c r="Q71" s="2" t="str">
        <f ca="1">_xlfn.IFNA(MEDIAN(INDIRECT("'" &amp; Q$2 &amp; "'!B" &amp; ROWS!Q71),INDIRECT("'" &amp; Q$2 &amp; "'!F" &amp; ROWS!Q71),INDIRECT("'" &amp; Q$2 &amp; "'!J" &amp; ROWS!Q71)), "")</f>
        <v/>
      </c>
      <c r="R71" s="2">
        <f ca="1">_xlfn.IFNA(MEDIAN(INDIRECT("'" &amp; R$2 &amp; "'!B" &amp; ROWS!R71),INDIRECT("'" &amp; R$2 &amp; "'!F" &amp; ROWS!R71),INDIRECT("'" &amp; R$2 &amp; "'!J" &amp; ROWS!R71)), "")</f>
        <v>1.1599999999999999</v>
      </c>
      <c r="S71" s="2">
        <f ca="1">_xlfn.IFNA(MEDIAN(INDIRECT("'" &amp; S$2 &amp; "'!B" &amp; ROWS!S71),INDIRECT("'" &amp; S$2 &amp; "'!F" &amp; ROWS!S71),INDIRECT("'" &amp; S$2 &amp; "'!J" &amp; ROWS!S71)), "")</f>
        <v>2.1</v>
      </c>
      <c r="T71" s="2">
        <f ca="1">_xlfn.IFNA(MEDIAN(INDIRECT("'" &amp; T$2 &amp; "'!B" &amp; ROWS!T71),INDIRECT("'" &amp; T$2 &amp; "'!F" &amp; ROWS!T71),INDIRECT("'" &amp; T$2 &amp; "'!J" &amp; ROWS!T71)), "")</f>
        <v>0.75</v>
      </c>
      <c r="U71" s="2">
        <f ca="1">_xlfn.IFNA(MEDIAN(INDIRECT("'" &amp; U$2 &amp; "'!B" &amp; ROWS!U71),INDIRECT("'" &amp; U$2 &amp; "'!F" &amp; ROWS!U71),INDIRECT("'" &amp; U$2 &amp; "'!J" &amp; ROWS!U71)), "")</f>
        <v>16.14</v>
      </c>
      <c r="V71" s="2">
        <f ca="1">_xlfn.IFNA(MEDIAN(INDIRECT("'" &amp; V$2 &amp; "'!B" &amp; ROWS!V71),INDIRECT("'" &amp; V$2 &amp; "'!F" &amp; ROWS!V71),INDIRECT("'" &amp; V$2 &amp; "'!J" &amp; ROWS!V71)), "")</f>
        <v>26.76</v>
      </c>
      <c r="W71" s="2">
        <f ca="1">_xlfn.IFNA(MEDIAN(INDIRECT("'" &amp; W$2 &amp; "'!B" &amp; ROWS!W71),INDIRECT("'" &amp; W$2 &amp; "'!F" &amp; ROWS!W71),INDIRECT("'" &amp; W$2 &amp; "'!J" &amp; ROWS!W71)), "")</f>
        <v>13.2</v>
      </c>
      <c r="X71" s="2" t="str">
        <f ca="1">_xlfn.IFNA(MEDIAN(INDIRECT("'" &amp; X$2 &amp; "'!B" &amp; ROWS!X71),INDIRECT("'" &amp; X$2 &amp; "'!F" &amp; ROWS!X71),INDIRECT("'" &amp; X$2 &amp; "'!J" &amp; ROWS!X71)), "")</f>
        <v/>
      </c>
      <c r="Y71" s="2" t="str">
        <f ca="1">_xlfn.IFNA(MEDIAN(INDIRECT("'" &amp; Y$2 &amp; "'!B" &amp; ROWS!Y71),INDIRECT("'" &amp; Y$2 &amp; "'!F" &amp; ROWS!Y71),INDIRECT("'" &amp; Y$2 &amp; "'!J" &amp; ROWS!Y71)), "")</f>
        <v/>
      </c>
    </row>
    <row r="72" spans="1:25" x14ac:dyDescent="0.25">
      <c r="A72" t="str">
        <f>METRICS!A71</f>
        <v>prodcons</v>
      </c>
      <c r="B72" s="2">
        <f ca="1">_xlfn.IFNA(MEDIAN(INDIRECT("'" &amp; B$2 &amp; "'!B" &amp; ROWS!B72),INDIRECT("'" &amp; B$2 &amp; "'!F" &amp; ROWS!B72),INDIRECT("'" &amp; B$2 &amp; "'!J" &amp; ROWS!B72)), "")</f>
        <v>3.14</v>
      </c>
      <c r="C72" s="2">
        <f ca="1">_xlfn.IFNA(MEDIAN(INDIRECT("'" &amp; C$2 &amp; "'!B" &amp; ROWS!C72),INDIRECT("'" &amp; C$2 &amp; "'!F" &amp; ROWS!C72),INDIRECT("'" &amp; C$2 &amp; "'!J" &amp; ROWS!C72)), "")</f>
        <v>2.2599999999999998</v>
      </c>
      <c r="D72" s="2">
        <f ca="1">_xlfn.IFNA(MEDIAN(INDIRECT("'" &amp; D$2 &amp; "'!B" &amp; ROWS!D72),INDIRECT("'" &amp; D$2 &amp; "'!F" &amp; ROWS!D72),INDIRECT("'" &amp; D$2 &amp; "'!J" &amp; ROWS!D72)), "")</f>
        <v>1.05</v>
      </c>
      <c r="E72" s="2">
        <f ca="1">_xlfn.IFNA(MEDIAN(INDIRECT("'" &amp; E$2 &amp; "'!B" &amp; ROWS!E72),INDIRECT("'" &amp; E$2 &amp; "'!F" &amp; ROWS!E72),INDIRECT("'" &amp; E$2 &amp; "'!J" &amp; ROWS!E72)), "")</f>
        <v>103.8</v>
      </c>
      <c r="F72" s="2" t="str">
        <f ca="1">_xlfn.IFNA(MEDIAN(INDIRECT("'" &amp; F$2 &amp; "'!B" &amp; ROWS!F72),INDIRECT("'" &amp; F$2 &amp; "'!F" &amp; ROWS!F72),INDIRECT("'" &amp; F$2 &amp; "'!J" &amp; ROWS!F72)), "")</f>
        <v/>
      </c>
      <c r="G72" s="2">
        <f ca="1">_xlfn.IFNA(MEDIAN(INDIRECT("'" &amp; G$2 &amp; "'!B" &amp; ROWS!G72),INDIRECT("'" &amp; G$2 &amp; "'!F" &amp; ROWS!G72),INDIRECT("'" &amp; G$2 &amp; "'!J" &amp; ROWS!G72)), "")</f>
        <v>46.33</v>
      </c>
      <c r="H72" s="2" t="str">
        <f ca="1">_xlfn.IFNA(MEDIAN(INDIRECT("'" &amp; H$2 &amp; "'!B" &amp; ROWS!H72),INDIRECT("'" &amp; H$2 &amp; "'!F" &amp; ROWS!H72),INDIRECT("'" &amp; H$2 &amp; "'!J" &amp; ROWS!H72)), "")</f>
        <v/>
      </c>
      <c r="I72" s="2" t="str">
        <f ca="1">_xlfn.IFNA(MEDIAN(INDIRECT("'" &amp; I$2 &amp; "'!B" &amp; ROWS!I72),INDIRECT("'" &amp; I$2 &amp; "'!F" &amp; ROWS!I72),INDIRECT("'" &amp; I$2 &amp; "'!J" &amp; ROWS!I72)), "")</f>
        <v/>
      </c>
      <c r="J72" s="2">
        <f ca="1">_xlfn.IFNA(MEDIAN(INDIRECT("'" &amp; J$2 &amp; "'!B" &amp; ROWS!J72),INDIRECT("'" &amp; J$2 &amp; "'!F" &amp; ROWS!J72),INDIRECT("'" &amp; J$2 &amp; "'!J" &amp; ROWS!J72)), "")</f>
        <v>0.86</v>
      </c>
      <c r="K72" s="2">
        <f ca="1">_xlfn.IFNA(MEDIAN(INDIRECT("'" &amp; K$2 &amp; "'!B" &amp; ROWS!K72),INDIRECT("'" &amp; K$2 &amp; "'!F" &amp; ROWS!K72),INDIRECT("'" &amp; K$2 &amp; "'!J" &amp; ROWS!K72)), "")</f>
        <v>1.54</v>
      </c>
      <c r="L72" s="2">
        <f ca="1">_xlfn.IFNA(MEDIAN(INDIRECT("'" &amp; L$2 &amp; "'!B" &amp; ROWS!L72),INDIRECT("'" &amp; L$2 &amp; "'!F" &amp; ROWS!L72),INDIRECT("'" &amp; L$2 &amp; "'!J" &amp; ROWS!L72)), "")</f>
        <v>0.59</v>
      </c>
      <c r="M72" s="2">
        <f ca="1">_xlfn.IFNA(MEDIAN(INDIRECT("'" &amp; M$2 &amp; "'!B" &amp; ROWS!M72),INDIRECT("'" &amp; M$2 &amp; "'!F" &amp; ROWS!M72),INDIRECT("'" &amp; M$2 &amp; "'!J" &amp; ROWS!M72)), "")</f>
        <v>41.53</v>
      </c>
      <c r="N72" s="2" t="str">
        <f ca="1">_xlfn.IFNA(MEDIAN(INDIRECT("'" &amp; N$2 &amp; "'!B" &amp; ROWS!N72),INDIRECT("'" &amp; N$2 &amp; "'!F" &amp; ROWS!N72),INDIRECT("'" &amp; N$2 &amp; "'!J" &amp; ROWS!N72)), "")</f>
        <v/>
      </c>
      <c r="O72" s="2">
        <f ca="1">_xlfn.IFNA(MEDIAN(INDIRECT("'" &amp; O$2 &amp; "'!B" &amp; ROWS!O72),INDIRECT("'" &amp; O$2 &amp; "'!F" &amp; ROWS!O72),INDIRECT("'" &amp; O$2 &amp; "'!J" &amp; ROWS!O72)), "")</f>
        <v>43</v>
      </c>
      <c r="P72" s="2" t="str">
        <f ca="1">_xlfn.IFNA(MEDIAN(INDIRECT("'" &amp; P$2 &amp; "'!B" &amp; ROWS!P72),INDIRECT("'" &amp; P$2 &amp; "'!F" &amp; ROWS!P72),INDIRECT("'" &amp; P$2 &amp; "'!J" &amp; ROWS!P72)), "")</f>
        <v/>
      </c>
      <c r="Q72" s="2" t="str">
        <f ca="1">_xlfn.IFNA(MEDIAN(INDIRECT("'" &amp; Q$2 &amp; "'!B" &amp; ROWS!Q72),INDIRECT("'" &amp; Q$2 &amp; "'!F" &amp; ROWS!Q72),INDIRECT("'" &amp; Q$2 &amp; "'!J" &amp; ROWS!Q72)), "")</f>
        <v/>
      </c>
      <c r="R72" s="2">
        <f ca="1">_xlfn.IFNA(MEDIAN(INDIRECT("'" &amp; R$2 &amp; "'!B" &amp; ROWS!R72),INDIRECT("'" &amp; R$2 &amp; "'!F" &amp; ROWS!R72),INDIRECT("'" &amp; R$2 &amp; "'!J" &amp; ROWS!R72)), "")</f>
        <v>0.88</v>
      </c>
      <c r="S72" s="2">
        <f ca="1">_xlfn.IFNA(MEDIAN(INDIRECT("'" &amp; S$2 &amp; "'!B" &amp; ROWS!S72),INDIRECT("'" &amp; S$2 &amp; "'!F" &amp; ROWS!S72),INDIRECT("'" &amp; S$2 &amp; "'!J" &amp; ROWS!S72)), "")</f>
        <v>1.5</v>
      </c>
      <c r="T72" s="2">
        <f ca="1">_xlfn.IFNA(MEDIAN(INDIRECT("'" &amp; T$2 &amp; "'!B" &amp; ROWS!T72),INDIRECT("'" &amp; T$2 &amp; "'!F" &amp; ROWS!T72),INDIRECT("'" &amp; T$2 &amp; "'!J" &amp; ROWS!T72)), "")</f>
        <v>0.59</v>
      </c>
      <c r="U72" s="2">
        <f ca="1">_xlfn.IFNA(MEDIAN(INDIRECT("'" &amp; U$2 &amp; "'!B" &amp; ROWS!U72),INDIRECT("'" &amp; U$2 &amp; "'!F" &amp; ROWS!U72),INDIRECT("'" &amp; U$2 &amp; "'!J" &amp; ROWS!U72)), "")</f>
        <v>41.04</v>
      </c>
      <c r="V72" s="2" t="str">
        <f ca="1">_xlfn.IFNA(MEDIAN(INDIRECT("'" &amp; V$2 &amp; "'!B" &amp; ROWS!V72),INDIRECT("'" &amp; V$2 &amp; "'!F" &amp; ROWS!V72),INDIRECT("'" &amp; V$2 &amp; "'!J" &amp; ROWS!V72)), "")</f>
        <v/>
      </c>
      <c r="W72" s="2">
        <f ca="1">_xlfn.IFNA(MEDIAN(INDIRECT("'" &amp; W$2 &amp; "'!B" &amp; ROWS!W72),INDIRECT("'" &amp; W$2 &amp; "'!F" &amp; ROWS!W72),INDIRECT("'" &amp; W$2 &amp; "'!J" &amp; ROWS!W72)), "")</f>
        <v>42.18</v>
      </c>
      <c r="X72" s="2" t="str">
        <f ca="1">_xlfn.IFNA(MEDIAN(INDIRECT("'" &amp; X$2 &amp; "'!B" &amp; ROWS!X72),INDIRECT("'" &amp; X$2 &amp; "'!F" &amp; ROWS!X72),INDIRECT("'" &amp; X$2 &amp; "'!J" &amp; ROWS!X72)), "")</f>
        <v/>
      </c>
      <c r="Y72" s="2" t="str">
        <f ca="1">_xlfn.IFNA(MEDIAN(INDIRECT("'" &amp; Y$2 &amp; "'!B" &amp; ROWS!Y72),INDIRECT("'" &amp; Y$2 &amp; "'!F" &amp; ROWS!Y72),INDIRECT("'" &amp; Y$2 &amp; "'!J" &amp; ROWS!Y72)), "")</f>
        <v/>
      </c>
    </row>
    <row r="73" spans="1:25" x14ac:dyDescent="0.25">
      <c r="A73" t="str">
        <f>METRICS!A72</f>
        <v>quickSort</v>
      </c>
      <c r="B73" s="2">
        <f ca="1">_xlfn.IFNA(MEDIAN(INDIRECT("'" &amp; B$2 &amp; "'!B" &amp; ROWS!B73),INDIRECT("'" &amp; B$2 &amp; "'!F" &amp; ROWS!B73),INDIRECT("'" &amp; B$2 &amp; "'!J" &amp; ROWS!B73)), "")</f>
        <v>1.62</v>
      </c>
      <c r="C73" s="2">
        <f ca="1">_xlfn.IFNA(MEDIAN(INDIRECT("'" &amp; C$2 &amp; "'!B" &amp; ROWS!C73),INDIRECT("'" &amp; C$2 &amp; "'!F" &amp; ROWS!C73),INDIRECT("'" &amp; C$2 &amp; "'!J" &amp; ROWS!C73)), "")</f>
        <v>2.2400000000000002</v>
      </c>
      <c r="D73" s="2">
        <f ca="1">_xlfn.IFNA(MEDIAN(INDIRECT("'" &amp; D$2 &amp; "'!B" &amp; ROWS!D73),INDIRECT("'" &amp; D$2 &amp; "'!F" &amp; ROWS!D73),INDIRECT("'" &amp; D$2 &amp; "'!J" &amp; ROWS!D73)), "")</f>
        <v>0.85</v>
      </c>
      <c r="E73" s="2">
        <f ca="1">_xlfn.IFNA(MEDIAN(INDIRECT("'" &amp; E$2 &amp; "'!B" &amp; ROWS!E73),INDIRECT("'" &amp; E$2 &amp; "'!F" &amp; ROWS!E73),INDIRECT("'" &amp; E$2 &amp; "'!J" &amp; ROWS!E73)), "")</f>
        <v>16.68</v>
      </c>
      <c r="F73" s="2">
        <f ca="1">_xlfn.IFNA(MEDIAN(INDIRECT("'" &amp; F$2 &amp; "'!B" &amp; ROWS!F73),INDIRECT("'" &amp; F$2 &amp; "'!F" &amp; ROWS!F73),INDIRECT("'" &amp; F$2 &amp; "'!J" &amp; ROWS!F73)), "")</f>
        <v>26.62</v>
      </c>
      <c r="G73" s="2">
        <f ca="1">_xlfn.IFNA(MEDIAN(INDIRECT("'" &amp; G$2 &amp; "'!B" &amp; ROWS!G73),INDIRECT("'" &amp; G$2 &amp; "'!F" &amp; ROWS!G73),INDIRECT("'" &amp; G$2 &amp; "'!J" &amp; ROWS!G73)), "")</f>
        <v>13.41</v>
      </c>
      <c r="H73" s="2" t="str">
        <f ca="1">_xlfn.IFNA(MEDIAN(INDIRECT("'" &amp; H$2 &amp; "'!B" &amp; ROWS!H73),INDIRECT("'" &amp; H$2 &amp; "'!F" &amp; ROWS!H73),INDIRECT("'" &amp; H$2 &amp; "'!J" &amp; ROWS!H73)), "")</f>
        <v/>
      </c>
      <c r="I73" s="2" t="str">
        <f ca="1">_xlfn.IFNA(MEDIAN(INDIRECT("'" &amp; I$2 &amp; "'!B" &amp; ROWS!I73),INDIRECT("'" &amp; I$2 &amp; "'!F" &amp; ROWS!I73),INDIRECT("'" &amp; I$2 &amp; "'!J" &amp; ROWS!I73)), "")</f>
        <v/>
      </c>
      <c r="J73" s="2">
        <f ca="1">_xlfn.IFNA(MEDIAN(INDIRECT("'" &amp; J$2 &amp; "'!B" &amp; ROWS!J73),INDIRECT("'" &amp; J$2 &amp; "'!F" &amp; ROWS!J73),INDIRECT("'" &amp; J$2 &amp; "'!J" &amp; ROWS!J73)), "")</f>
        <v>1.01</v>
      </c>
      <c r="K73" s="2">
        <f ca="1">_xlfn.IFNA(MEDIAN(INDIRECT("'" &amp; K$2 &amp; "'!B" &amp; ROWS!K73),INDIRECT("'" &amp; K$2 &amp; "'!F" &amp; ROWS!K73),INDIRECT("'" &amp; K$2 &amp; "'!J" &amp; ROWS!K73)), "")</f>
        <v>1.86</v>
      </c>
      <c r="L73" s="2">
        <f ca="1">_xlfn.IFNA(MEDIAN(INDIRECT("'" &amp; L$2 &amp; "'!B" &amp; ROWS!L73),INDIRECT("'" &amp; L$2 &amp; "'!F" &amp; ROWS!L73),INDIRECT("'" &amp; L$2 &amp; "'!J" &amp; ROWS!L73)), "")</f>
        <v>0.68</v>
      </c>
      <c r="M73" s="2">
        <f ca="1">_xlfn.IFNA(MEDIAN(INDIRECT("'" &amp; M$2 &amp; "'!B" &amp; ROWS!M73),INDIRECT("'" &amp; M$2 &amp; "'!F" &amp; ROWS!M73),INDIRECT("'" &amp; M$2 &amp; "'!J" &amp; ROWS!M73)), "")</f>
        <v>15.22</v>
      </c>
      <c r="N73" s="2">
        <f ca="1">_xlfn.IFNA(MEDIAN(INDIRECT("'" &amp; N$2 &amp; "'!B" &amp; ROWS!N73),INDIRECT("'" &amp; N$2 &amp; "'!F" &amp; ROWS!N73),INDIRECT("'" &amp; N$2 &amp; "'!J" &amp; ROWS!N73)), "")</f>
        <v>25.33</v>
      </c>
      <c r="O73" s="2">
        <f ca="1">_xlfn.IFNA(MEDIAN(INDIRECT("'" &amp; O$2 &amp; "'!B" &amp; ROWS!O73),INDIRECT("'" &amp; O$2 &amp; "'!F" &amp; ROWS!O73),INDIRECT("'" &amp; O$2 &amp; "'!J" &amp; ROWS!O73)), "")</f>
        <v>13.04</v>
      </c>
      <c r="P73" s="2" t="str">
        <f ca="1">_xlfn.IFNA(MEDIAN(INDIRECT("'" &amp; P$2 &amp; "'!B" &amp; ROWS!P73),INDIRECT("'" &amp; P$2 &amp; "'!F" &amp; ROWS!P73),INDIRECT("'" &amp; P$2 &amp; "'!J" &amp; ROWS!P73)), "")</f>
        <v/>
      </c>
      <c r="Q73" s="2" t="str">
        <f ca="1">_xlfn.IFNA(MEDIAN(INDIRECT("'" &amp; Q$2 &amp; "'!B" &amp; ROWS!Q73),INDIRECT("'" &amp; Q$2 &amp; "'!F" &amp; ROWS!Q73),INDIRECT("'" &amp; Q$2 &amp; "'!J" &amp; ROWS!Q73)), "")</f>
        <v/>
      </c>
      <c r="R73" s="2">
        <f ca="1">_xlfn.IFNA(MEDIAN(INDIRECT("'" &amp; R$2 &amp; "'!B" &amp; ROWS!R73),INDIRECT("'" &amp; R$2 &amp; "'!F" &amp; ROWS!R73),INDIRECT("'" &amp; R$2 &amp; "'!J" &amp; ROWS!R73)), "")</f>
        <v>0.99</v>
      </c>
      <c r="S73" s="2">
        <f ca="1">_xlfn.IFNA(MEDIAN(INDIRECT("'" &amp; S$2 &amp; "'!B" &amp; ROWS!S73),INDIRECT("'" &amp; S$2 &amp; "'!F" &amp; ROWS!S73),INDIRECT("'" &amp; S$2 &amp; "'!J" &amp; ROWS!S73)), "")</f>
        <v>1.88</v>
      </c>
      <c r="T73" s="2">
        <f ca="1">_xlfn.IFNA(MEDIAN(INDIRECT("'" &amp; T$2 &amp; "'!B" &amp; ROWS!T73),INDIRECT("'" &amp; T$2 &amp; "'!F" &amp; ROWS!T73),INDIRECT("'" &amp; T$2 &amp; "'!J" &amp; ROWS!T73)), "")</f>
        <v>0.69</v>
      </c>
      <c r="U73" s="2">
        <f ca="1">_xlfn.IFNA(MEDIAN(INDIRECT("'" &amp; U$2 &amp; "'!B" &amp; ROWS!U73),INDIRECT("'" &amp; U$2 &amp; "'!F" &amp; ROWS!U73),INDIRECT("'" &amp; U$2 &amp; "'!J" &amp; ROWS!U73)), "")</f>
        <v>15.4</v>
      </c>
      <c r="V73" s="2">
        <f ca="1">_xlfn.IFNA(MEDIAN(INDIRECT("'" &amp; V$2 &amp; "'!B" &amp; ROWS!V73),INDIRECT("'" &amp; V$2 &amp; "'!F" &amp; ROWS!V73),INDIRECT("'" &amp; V$2 &amp; "'!J" &amp; ROWS!V73)), "")</f>
        <v>25.21</v>
      </c>
      <c r="W73" s="2">
        <f ca="1">_xlfn.IFNA(MEDIAN(INDIRECT("'" &amp; W$2 &amp; "'!B" &amp; ROWS!W73),INDIRECT("'" &amp; W$2 &amp; "'!F" &amp; ROWS!W73),INDIRECT("'" &amp; W$2 &amp; "'!J" &amp; ROWS!W73)), "")</f>
        <v>12.88</v>
      </c>
      <c r="X73" s="2" t="str">
        <f ca="1">_xlfn.IFNA(MEDIAN(INDIRECT("'" &amp; X$2 &amp; "'!B" &amp; ROWS!X73),INDIRECT("'" &amp; X$2 &amp; "'!F" &amp; ROWS!X73),INDIRECT("'" &amp; X$2 &amp; "'!J" &amp; ROWS!X73)), "")</f>
        <v/>
      </c>
      <c r="Y73" s="2" t="str">
        <f ca="1">_xlfn.IFNA(MEDIAN(INDIRECT("'" &amp; Y$2 &amp; "'!B" &amp; ROWS!Y73),INDIRECT("'" &amp; Y$2 &amp; "'!F" &amp; ROWS!Y73),INDIRECT("'" &amp; Y$2 &amp; "'!J" &amp; ROWS!Y73)), "")</f>
        <v/>
      </c>
    </row>
    <row r="74" spans="1:25" x14ac:dyDescent="0.25">
      <c r="A74" t="str">
        <f>METRICS!A73</f>
        <v>quoted_keyword</v>
      </c>
      <c r="B74" s="2">
        <f ca="1">_xlfn.IFNA(MEDIAN(INDIRECT("'" &amp; B$2 &amp; "'!B" &amp; ROWS!B74),INDIRECT("'" &amp; B$2 &amp; "'!F" &amp; ROWS!B74),INDIRECT("'" &amp; B$2 &amp; "'!J" &amp; ROWS!B74)), "")</f>
        <v>0.28000000000000003</v>
      </c>
      <c r="C74" s="2">
        <f ca="1">_xlfn.IFNA(MEDIAN(INDIRECT("'" &amp; C$2 &amp; "'!B" &amp; ROWS!C74),INDIRECT("'" &amp; C$2 &amp; "'!F" &amp; ROWS!C74),INDIRECT("'" &amp; C$2 &amp; "'!J" &amp; ROWS!C74)), "")</f>
        <v>0.18</v>
      </c>
      <c r="D74" s="2">
        <f ca="1">_xlfn.IFNA(MEDIAN(INDIRECT("'" &amp; D$2 &amp; "'!B" &amp; ROWS!D74),INDIRECT("'" &amp; D$2 &amp; "'!F" &amp; ROWS!D74),INDIRECT("'" &amp; D$2 &amp; "'!J" &amp; ROWS!D74)), "")</f>
        <v>0.11</v>
      </c>
      <c r="E74" s="2">
        <f ca="1">_xlfn.IFNA(MEDIAN(INDIRECT("'" &amp; E$2 &amp; "'!B" &amp; ROWS!E74),INDIRECT("'" &amp; E$2 &amp; "'!F" &amp; ROWS!E74),INDIRECT("'" &amp; E$2 &amp; "'!J" &amp; ROWS!E74)), "")</f>
        <v>1.1000000000000001</v>
      </c>
      <c r="F74" s="2">
        <f ca="1">_xlfn.IFNA(MEDIAN(INDIRECT("'" &amp; F$2 &amp; "'!B" &amp; ROWS!F74),INDIRECT("'" &amp; F$2 &amp; "'!F" &amp; ROWS!F74),INDIRECT("'" &amp; F$2 &amp; "'!J" &amp; ROWS!F74)), "")</f>
        <v>1.27</v>
      </c>
      <c r="G74" s="2">
        <f ca="1">_xlfn.IFNA(MEDIAN(INDIRECT("'" &amp; G$2 &amp; "'!B" &amp; ROWS!G74),INDIRECT("'" &amp; G$2 &amp; "'!F" &amp; ROWS!G74),INDIRECT("'" &amp; G$2 &amp; "'!J" &amp; ROWS!G74)), "")</f>
        <v>0.72</v>
      </c>
      <c r="H74" s="2" t="str">
        <f ca="1">_xlfn.IFNA(MEDIAN(INDIRECT("'" &amp; H$2 &amp; "'!B" &amp; ROWS!H74),INDIRECT("'" &amp; H$2 &amp; "'!F" &amp; ROWS!H74),INDIRECT("'" &amp; H$2 &amp; "'!J" &amp; ROWS!H74)), "")</f>
        <v/>
      </c>
      <c r="I74" s="2" t="str">
        <f ca="1">_xlfn.IFNA(MEDIAN(INDIRECT("'" &amp; I$2 &amp; "'!B" &amp; ROWS!I74),INDIRECT("'" &amp; I$2 &amp; "'!F" &amp; ROWS!I74),INDIRECT("'" &amp; I$2 &amp; "'!J" &amp; ROWS!I74)), "")</f>
        <v/>
      </c>
      <c r="J74" s="2">
        <f ca="1">_xlfn.IFNA(MEDIAN(INDIRECT("'" &amp; J$2 &amp; "'!B" &amp; ROWS!J74),INDIRECT("'" &amp; J$2 &amp; "'!F" &amp; ROWS!J74),INDIRECT("'" &amp; J$2 &amp; "'!J" &amp; ROWS!J74)), "")</f>
        <v>0.06</v>
      </c>
      <c r="K74" s="2">
        <f ca="1">_xlfn.IFNA(MEDIAN(INDIRECT("'" &amp; K$2 &amp; "'!B" &amp; ROWS!K74),INDIRECT("'" &amp; K$2 &amp; "'!F" &amp; ROWS!K74),INDIRECT("'" &amp; K$2 &amp; "'!J" &amp; ROWS!K74)), "")</f>
        <v>0.08</v>
      </c>
      <c r="L74" s="2">
        <f ca="1">_xlfn.IFNA(MEDIAN(INDIRECT("'" &amp; L$2 &amp; "'!B" &amp; ROWS!L74),INDIRECT("'" &amp; L$2 &amp; "'!F" &amp; ROWS!L74),INDIRECT("'" &amp; L$2 &amp; "'!J" &amp; ROWS!L74)), "")</f>
        <v>0.03</v>
      </c>
      <c r="M74" s="2">
        <f ca="1">_xlfn.IFNA(MEDIAN(INDIRECT("'" &amp; M$2 &amp; "'!B" &amp; ROWS!M74),INDIRECT("'" &amp; M$2 &amp; "'!F" &amp; ROWS!M74),INDIRECT("'" &amp; M$2 &amp; "'!J" &amp; ROWS!M74)), "")</f>
        <v>0.64</v>
      </c>
      <c r="N74" s="2">
        <f ca="1">_xlfn.IFNA(MEDIAN(INDIRECT("'" &amp; N$2 &amp; "'!B" &amp; ROWS!N74),INDIRECT("'" &amp; N$2 &amp; "'!F" &amp; ROWS!N74),INDIRECT("'" &amp; N$2 &amp; "'!J" &amp; ROWS!N74)), "")</f>
        <v>1.04</v>
      </c>
      <c r="O74" s="2">
        <f ca="1">_xlfn.IFNA(MEDIAN(INDIRECT("'" &amp; O$2 &amp; "'!B" &amp; ROWS!O74),INDIRECT("'" &amp; O$2 &amp; "'!F" &amp; ROWS!O74),INDIRECT("'" &amp; O$2 &amp; "'!J" &amp; ROWS!O74)), "")</f>
        <v>0.54</v>
      </c>
      <c r="P74" s="2" t="str">
        <f ca="1">_xlfn.IFNA(MEDIAN(INDIRECT("'" &amp; P$2 &amp; "'!B" &amp; ROWS!P74),INDIRECT("'" &amp; P$2 &amp; "'!F" &amp; ROWS!P74),INDIRECT("'" &amp; P$2 &amp; "'!J" &amp; ROWS!P74)), "")</f>
        <v/>
      </c>
      <c r="Q74" s="2" t="str">
        <f ca="1">_xlfn.IFNA(MEDIAN(INDIRECT("'" &amp; Q$2 &amp; "'!B" &amp; ROWS!Q74),INDIRECT("'" &amp; Q$2 &amp; "'!F" &amp; ROWS!Q74),INDIRECT("'" &amp; Q$2 &amp; "'!J" &amp; ROWS!Q74)), "")</f>
        <v/>
      </c>
      <c r="R74" s="2">
        <f ca="1">_xlfn.IFNA(MEDIAN(INDIRECT("'" &amp; R$2 &amp; "'!B" &amp; ROWS!R74),INDIRECT("'" &amp; R$2 &amp; "'!F" &amp; ROWS!R74),INDIRECT("'" &amp; R$2 &amp; "'!J" &amp; ROWS!R74)), "")</f>
        <v>0.06</v>
      </c>
      <c r="S74" s="2">
        <f ca="1">_xlfn.IFNA(MEDIAN(INDIRECT("'" &amp; S$2 &amp; "'!B" &amp; ROWS!S74),INDIRECT("'" &amp; S$2 &amp; "'!F" &amp; ROWS!S74),INDIRECT("'" &amp; S$2 &amp; "'!J" &amp; ROWS!S74)), "")</f>
        <v>0.08</v>
      </c>
      <c r="T74" s="2">
        <f ca="1">_xlfn.IFNA(MEDIAN(INDIRECT("'" &amp; T$2 &amp; "'!B" &amp; ROWS!T74),INDIRECT("'" &amp; T$2 &amp; "'!F" &amp; ROWS!T74),INDIRECT("'" &amp; T$2 &amp; "'!J" &amp; ROWS!T74)), "")</f>
        <v>0.04</v>
      </c>
      <c r="U74" s="2">
        <f ca="1">_xlfn.IFNA(MEDIAN(INDIRECT("'" &amp; U$2 &amp; "'!B" &amp; ROWS!U74),INDIRECT("'" &amp; U$2 &amp; "'!F" &amp; ROWS!U74),INDIRECT("'" &amp; U$2 &amp; "'!J" &amp; ROWS!U74)), "")</f>
        <v>0.66</v>
      </c>
      <c r="V74" s="2">
        <f ca="1">_xlfn.IFNA(MEDIAN(INDIRECT("'" &amp; V$2 &amp; "'!B" &amp; ROWS!V74),INDIRECT("'" &amp; V$2 &amp; "'!F" &amp; ROWS!V74),INDIRECT("'" &amp; V$2 &amp; "'!J" &amp; ROWS!V74)), "")</f>
        <v>1.01</v>
      </c>
      <c r="W74" s="2">
        <f ca="1">_xlfn.IFNA(MEDIAN(INDIRECT("'" &amp; W$2 &amp; "'!B" &amp; ROWS!W74),INDIRECT("'" &amp; W$2 &amp; "'!F" &amp; ROWS!W74),INDIRECT("'" &amp; W$2 &amp; "'!J" &amp; ROWS!W74)), "")</f>
        <v>0.53</v>
      </c>
      <c r="X74" s="2" t="str">
        <f ca="1">_xlfn.IFNA(MEDIAN(INDIRECT("'" &amp; X$2 &amp; "'!B" &amp; ROWS!X74),INDIRECT("'" &amp; X$2 &amp; "'!F" &amp; ROWS!X74),INDIRECT("'" &amp; X$2 &amp; "'!J" &amp; ROWS!X74)), "")</f>
        <v/>
      </c>
      <c r="Y74" s="2" t="str">
        <f ca="1">_xlfn.IFNA(MEDIAN(INDIRECT("'" &amp; Y$2 &amp; "'!B" &amp; ROWS!Y74),INDIRECT("'" &amp; Y$2 &amp; "'!F" &amp; ROWS!Y74),INDIRECT("'" &amp; Y$2 &amp; "'!J" &amp; ROWS!Y74)), "")</f>
        <v/>
      </c>
    </row>
    <row r="75" spans="1:25" x14ac:dyDescent="0.25">
      <c r="A75" t="str">
        <f>METRICS!A74</f>
        <v>random</v>
      </c>
      <c r="B75" s="2">
        <f ca="1">_xlfn.IFNA(MEDIAN(INDIRECT("'" &amp; B$2 &amp; "'!B" &amp; ROWS!B75),INDIRECT("'" &amp; B$2 &amp; "'!F" &amp; ROWS!B75),INDIRECT("'" &amp; B$2 &amp; "'!J" &amp; ROWS!B75)), "")</f>
        <v>4.28</v>
      </c>
      <c r="C75" s="2">
        <f ca="1">_xlfn.IFNA(MEDIAN(INDIRECT("'" &amp; C$2 &amp; "'!B" &amp; ROWS!C75),INDIRECT("'" &amp; C$2 &amp; "'!F" &amp; ROWS!C75),INDIRECT("'" &amp; C$2 &amp; "'!J" &amp; ROWS!C75)), "")</f>
        <v>1.74</v>
      </c>
      <c r="D75" s="2">
        <f ca="1">_xlfn.IFNA(MEDIAN(INDIRECT("'" &amp; D$2 &amp; "'!B" &amp; ROWS!D75),INDIRECT("'" &amp; D$2 &amp; "'!F" &amp; ROWS!D75),INDIRECT("'" &amp; D$2 &amp; "'!J" &amp; ROWS!D75)), "")</f>
        <v>1.4</v>
      </c>
      <c r="E75" s="2">
        <f ca="1">_xlfn.IFNA(MEDIAN(INDIRECT("'" &amp; E$2 &amp; "'!B" &amp; ROWS!E75),INDIRECT("'" &amp; E$2 &amp; "'!F" &amp; ROWS!E75),INDIRECT("'" &amp; E$2 &amp; "'!J" &amp; ROWS!E75)), "")</f>
        <v>11.44</v>
      </c>
      <c r="F75" s="2">
        <f ca="1">_xlfn.IFNA(MEDIAN(INDIRECT("'" &amp; F$2 &amp; "'!B" &amp; ROWS!F75),INDIRECT("'" &amp; F$2 &amp; "'!F" &amp; ROWS!F75),INDIRECT("'" &amp; F$2 &amp; "'!J" &amp; ROWS!F75)), "")</f>
        <v>9.89</v>
      </c>
      <c r="G75" s="2">
        <f ca="1">_xlfn.IFNA(MEDIAN(INDIRECT("'" &amp; G$2 &amp; "'!B" &amp; ROWS!G75),INDIRECT("'" &amp; G$2 &amp; "'!F" &amp; ROWS!G75),INDIRECT("'" &amp; G$2 &amp; "'!J" &amp; ROWS!G75)), "")</f>
        <v>6.63</v>
      </c>
      <c r="H75" s="2" t="str">
        <f ca="1">_xlfn.IFNA(MEDIAN(INDIRECT("'" &amp; H$2 &amp; "'!B" &amp; ROWS!H75),INDIRECT("'" &amp; H$2 &amp; "'!F" &amp; ROWS!H75),INDIRECT("'" &amp; H$2 &amp; "'!J" &amp; ROWS!H75)), "")</f>
        <v/>
      </c>
      <c r="I75" s="2" t="str">
        <f ca="1">_xlfn.IFNA(MEDIAN(INDIRECT("'" &amp; I$2 &amp; "'!B" &amp; ROWS!I75),INDIRECT("'" &amp; I$2 &amp; "'!F" &amp; ROWS!I75),INDIRECT("'" &amp; I$2 &amp; "'!J" &amp; ROWS!I75)), "")</f>
        <v/>
      </c>
      <c r="J75" s="2">
        <f ca="1">_xlfn.IFNA(MEDIAN(INDIRECT("'" &amp; J$2 &amp; "'!B" &amp; ROWS!J75),INDIRECT("'" &amp; J$2 &amp; "'!F" &amp; ROWS!J75),INDIRECT("'" &amp; J$2 &amp; "'!J" &amp; ROWS!J75)), "")</f>
        <v>0.53</v>
      </c>
      <c r="K75" s="2">
        <f ca="1">_xlfn.IFNA(MEDIAN(INDIRECT("'" &amp; K$2 &amp; "'!B" &amp; ROWS!K75),INDIRECT("'" &amp; K$2 &amp; "'!F" &amp; ROWS!K75),INDIRECT("'" &amp; K$2 &amp; "'!J" &amp; ROWS!K75)), "")</f>
        <v>0.59</v>
      </c>
      <c r="L75" s="2">
        <f ca="1">_xlfn.IFNA(MEDIAN(INDIRECT("'" &amp; L$2 &amp; "'!B" &amp; ROWS!L75),INDIRECT("'" &amp; L$2 &amp; "'!F" &amp; ROWS!L75),INDIRECT("'" &amp; L$2 &amp; "'!J" &amp; ROWS!L75)), "")</f>
        <v>0.34</v>
      </c>
      <c r="M75" s="2">
        <f ca="1">_xlfn.IFNA(MEDIAN(INDIRECT("'" &amp; M$2 &amp; "'!B" &amp; ROWS!M75),INDIRECT("'" &amp; M$2 &amp; "'!F" &amp; ROWS!M75),INDIRECT("'" &amp; M$2 &amp; "'!J" &amp; ROWS!M75)), "")</f>
        <v>5.0599999999999996</v>
      </c>
      <c r="N75" s="2">
        <f ca="1">_xlfn.IFNA(MEDIAN(INDIRECT("'" &amp; N$2 &amp; "'!B" &amp; ROWS!N75),INDIRECT("'" &amp; N$2 &amp; "'!F" &amp; ROWS!N75),INDIRECT("'" &amp; N$2 &amp; "'!J" &amp; ROWS!N75)), "")</f>
        <v>7.45</v>
      </c>
      <c r="O75" s="2">
        <f ca="1">_xlfn.IFNA(MEDIAN(INDIRECT("'" &amp; O$2 &amp; "'!B" &amp; ROWS!O75),INDIRECT("'" &amp; O$2 &amp; "'!F" &amp; ROWS!O75),INDIRECT("'" &amp; O$2 &amp; "'!J" &amp; ROWS!O75)), "")</f>
        <v>4.32</v>
      </c>
      <c r="P75" s="2" t="str">
        <f ca="1">_xlfn.IFNA(MEDIAN(INDIRECT("'" &amp; P$2 &amp; "'!B" &amp; ROWS!P75),INDIRECT("'" &amp; P$2 &amp; "'!F" &amp; ROWS!P75),INDIRECT("'" &amp; P$2 &amp; "'!J" &amp; ROWS!P75)), "")</f>
        <v/>
      </c>
      <c r="Q75" s="2" t="str">
        <f ca="1">_xlfn.IFNA(MEDIAN(INDIRECT("'" &amp; Q$2 &amp; "'!B" &amp; ROWS!Q75),INDIRECT("'" &amp; Q$2 &amp; "'!F" &amp; ROWS!Q75),INDIRECT("'" &amp; Q$2 &amp; "'!J" &amp; ROWS!Q75)), "")</f>
        <v/>
      </c>
      <c r="R75" s="2">
        <f ca="1">_xlfn.IFNA(MEDIAN(INDIRECT("'" &amp; R$2 &amp; "'!B" &amp; ROWS!R75),INDIRECT("'" &amp; R$2 &amp; "'!F" &amp; ROWS!R75),INDIRECT("'" &amp; R$2 &amp; "'!J" &amp; ROWS!R75)), "")</f>
        <v>0.5</v>
      </c>
      <c r="S75" s="2">
        <f ca="1">_xlfn.IFNA(MEDIAN(INDIRECT("'" &amp; S$2 &amp; "'!B" &amp; ROWS!S75),INDIRECT("'" &amp; S$2 &amp; "'!F" &amp; ROWS!S75),INDIRECT("'" &amp; S$2 &amp; "'!J" &amp; ROWS!S75)), "")</f>
        <v>0.56999999999999995</v>
      </c>
      <c r="T75" s="2">
        <f ca="1">_xlfn.IFNA(MEDIAN(INDIRECT("'" &amp; T$2 &amp; "'!B" &amp; ROWS!T75),INDIRECT("'" &amp; T$2 &amp; "'!F" &amp; ROWS!T75),INDIRECT("'" &amp; T$2 &amp; "'!J" &amp; ROWS!T75)), "")</f>
        <v>0.33</v>
      </c>
      <c r="U75" s="2">
        <f ca="1">_xlfn.IFNA(MEDIAN(INDIRECT("'" &amp; U$2 &amp; "'!B" &amp; ROWS!U75),INDIRECT("'" &amp; U$2 &amp; "'!F" &amp; ROWS!U75),INDIRECT("'" &amp; U$2 &amp; "'!J" &amp; ROWS!U75)), "")</f>
        <v>5.07</v>
      </c>
      <c r="V75" s="2">
        <f ca="1">_xlfn.IFNA(MEDIAN(INDIRECT("'" &amp; V$2 &amp; "'!B" &amp; ROWS!V75),INDIRECT("'" &amp; V$2 &amp; "'!F" &amp; ROWS!V75),INDIRECT("'" &amp; V$2 &amp; "'!J" &amp; ROWS!V75)), "")</f>
        <v>7.3</v>
      </c>
      <c r="W75" s="2">
        <f ca="1">_xlfn.IFNA(MEDIAN(INDIRECT("'" &amp; W$2 &amp; "'!B" &amp; ROWS!W75),INDIRECT("'" &amp; W$2 &amp; "'!F" &amp; ROWS!W75),INDIRECT("'" &amp; W$2 &amp; "'!J" &amp; ROWS!W75)), "")</f>
        <v>4.28</v>
      </c>
      <c r="X75" s="2" t="str">
        <f ca="1">_xlfn.IFNA(MEDIAN(INDIRECT("'" &amp; X$2 &amp; "'!B" &amp; ROWS!X75),INDIRECT("'" &amp; X$2 &amp; "'!F" &amp; ROWS!X75),INDIRECT("'" &amp; X$2 &amp; "'!J" &amp; ROWS!X75)), "")</f>
        <v/>
      </c>
      <c r="Y75" s="2" t="str">
        <f ca="1">_xlfn.IFNA(MEDIAN(INDIRECT("'" &amp; Y$2 &amp; "'!B" &amp; ROWS!Y75),INDIRECT("'" &amp; Y$2 &amp; "'!F" &amp; ROWS!Y75),INDIRECT("'" &amp; Y$2 &amp; "'!J" &amp; ROWS!Y75)), "")</f>
        <v/>
      </c>
    </row>
    <row r="76" spans="1:25" x14ac:dyDescent="0.25">
      <c r="A76" t="str">
        <f>METRICS!A75</f>
        <v>rational</v>
      </c>
      <c r="B76" s="2" t="str">
        <f ca="1">_xlfn.IFNA(MEDIAN(INDIRECT("'" &amp; B$2 &amp; "'!B" &amp; ROWS!B76),INDIRECT("'" &amp; B$2 &amp; "'!F" &amp; ROWS!B76),INDIRECT("'" &amp; B$2 &amp; "'!J" &amp; ROWS!B76)), "")</f>
        <v/>
      </c>
      <c r="C76" s="2" t="str">
        <f ca="1">_xlfn.IFNA(MEDIAN(INDIRECT("'" &amp; C$2 &amp; "'!B" &amp; ROWS!C76),INDIRECT("'" &amp; C$2 &amp; "'!F" &amp; ROWS!C76),INDIRECT("'" &amp; C$2 &amp; "'!J" &amp; ROWS!C76)), "")</f>
        <v/>
      </c>
      <c r="D76" s="2" t="str">
        <f ca="1">_xlfn.IFNA(MEDIAN(INDIRECT("'" &amp; D$2 &amp; "'!B" &amp; ROWS!D76),INDIRECT("'" &amp; D$2 &amp; "'!F" &amp; ROWS!D76),INDIRECT("'" &amp; D$2 &amp; "'!J" &amp; ROWS!D76)), "")</f>
        <v/>
      </c>
      <c r="E76" s="2">
        <f ca="1">_xlfn.IFNA(MEDIAN(INDIRECT("'" &amp; E$2 &amp; "'!B" &amp; ROWS!E76),INDIRECT("'" &amp; E$2 &amp; "'!F" &amp; ROWS!E76),INDIRECT("'" &amp; E$2 &amp; "'!J" &amp; ROWS!E76)), "")</f>
        <v>40.369999999999997</v>
      </c>
      <c r="F76" s="2">
        <f ca="1">_xlfn.IFNA(MEDIAN(INDIRECT("'" &amp; F$2 &amp; "'!B" &amp; ROWS!F76),INDIRECT("'" &amp; F$2 &amp; "'!F" &amp; ROWS!F76),INDIRECT("'" &amp; F$2 &amp; "'!J" &amp; ROWS!F76)), "")</f>
        <v>24.91</v>
      </c>
      <c r="G76" s="2">
        <f ca="1">_xlfn.IFNA(MEDIAN(INDIRECT("'" &amp; G$2 &amp; "'!B" &amp; ROWS!G76),INDIRECT("'" &amp; G$2 &amp; "'!F" &amp; ROWS!G76),INDIRECT("'" &amp; G$2 &amp; "'!J" &amp; ROWS!G76)), "")</f>
        <v>23.88</v>
      </c>
      <c r="H76" s="2" t="str">
        <f ca="1">_xlfn.IFNA(MEDIAN(INDIRECT("'" &amp; H$2 &amp; "'!B" &amp; ROWS!H76),INDIRECT("'" &amp; H$2 &amp; "'!F" &amp; ROWS!H76),INDIRECT("'" &amp; H$2 &amp; "'!J" &amp; ROWS!H76)), "")</f>
        <v/>
      </c>
      <c r="I76" s="2" t="str">
        <f ca="1">_xlfn.IFNA(MEDIAN(INDIRECT("'" &amp; I$2 &amp; "'!B" &amp; ROWS!I76),INDIRECT("'" &amp; I$2 &amp; "'!F" &amp; ROWS!I76),INDIRECT("'" &amp; I$2 &amp; "'!J" &amp; ROWS!I76)), "")</f>
        <v/>
      </c>
      <c r="J76" s="2" t="str">
        <f ca="1">_xlfn.IFNA(MEDIAN(INDIRECT("'" &amp; J$2 &amp; "'!B" &amp; ROWS!J76),INDIRECT("'" &amp; J$2 &amp; "'!F" &amp; ROWS!J76),INDIRECT("'" &amp; J$2 &amp; "'!J" &amp; ROWS!J76)), "")</f>
        <v/>
      </c>
      <c r="K76" s="2" t="str">
        <f ca="1">_xlfn.IFNA(MEDIAN(INDIRECT("'" &amp; K$2 &amp; "'!B" &amp; ROWS!K76),INDIRECT("'" &amp; K$2 &amp; "'!F" &amp; ROWS!K76),INDIRECT("'" &amp; K$2 &amp; "'!J" &amp; ROWS!K76)), "")</f>
        <v/>
      </c>
      <c r="L76" s="2" t="str">
        <f ca="1">_xlfn.IFNA(MEDIAN(INDIRECT("'" &amp; L$2 &amp; "'!B" &amp; ROWS!L76),INDIRECT("'" &amp; L$2 &amp; "'!F" &amp; ROWS!L76),INDIRECT("'" &amp; L$2 &amp; "'!J" &amp; ROWS!L76)), "")</f>
        <v/>
      </c>
      <c r="M76" s="2" t="str">
        <f ca="1">_xlfn.IFNA(MEDIAN(INDIRECT("'" &amp; M$2 &amp; "'!B" &amp; ROWS!M76),INDIRECT("'" &amp; M$2 &amp; "'!F" &amp; ROWS!M76),INDIRECT("'" &amp; M$2 &amp; "'!J" &amp; ROWS!M76)), "")</f>
        <v/>
      </c>
      <c r="N76" s="2" t="str">
        <f ca="1">_xlfn.IFNA(MEDIAN(INDIRECT("'" &amp; N$2 &amp; "'!B" &amp; ROWS!N76),INDIRECT("'" &amp; N$2 &amp; "'!F" &amp; ROWS!N76),INDIRECT("'" &amp; N$2 &amp; "'!J" &amp; ROWS!N76)), "")</f>
        <v/>
      </c>
      <c r="O76" s="2" t="str">
        <f ca="1">_xlfn.IFNA(MEDIAN(INDIRECT("'" &amp; O$2 &amp; "'!B" &amp; ROWS!O76),INDIRECT("'" &amp; O$2 &amp; "'!F" &amp; ROWS!O76),INDIRECT("'" &amp; O$2 &amp; "'!J" &amp; ROWS!O76)), "")</f>
        <v/>
      </c>
      <c r="P76" s="2" t="str">
        <f ca="1">_xlfn.IFNA(MEDIAN(INDIRECT("'" &amp; P$2 &amp; "'!B" &amp; ROWS!P76),INDIRECT("'" &amp; P$2 &amp; "'!F" &amp; ROWS!P76),INDIRECT("'" &amp; P$2 &amp; "'!J" &amp; ROWS!P76)), "")</f>
        <v/>
      </c>
      <c r="Q76" s="2" t="str">
        <f ca="1">_xlfn.IFNA(MEDIAN(INDIRECT("'" &amp; Q$2 &amp; "'!B" &amp; ROWS!Q76),INDIRECT("'" &amp; Q$2 &amp; "'!F" &amp; ROWS!Q76),INDIRECT("'" &amp; Q$2 &amp; "'!J" &amp; ROWS!Q76)), "")</f>
        <v/>
      </c>
      <c r="R76" s="2">
        <f ca="1">_xlfn.IFNA(MEDIAN(INDIRECT("'" &amp; R$2 &amp; "'!B" &amp; ROWS!R76),INDIRECT("'" &amp; R$2 &amp; "'!F" &amp; ROWS!R76),INDIRECT("'" &amp; R$2 &amp; "'!J" &amp; ROWS!R76)), "")</f>
        <v>10.58</v>
      </c>
      <c r="S76" s="2">
        <f ca="1">_xlfn.IFNA(MEDIAN(INDIRECT("'" &amp; S$2 &amp; "'!B" &amp; ROWS!S76),INDIRECT("'" &amp; S$2 &amp; "'!F" &amp; ROWS!S76),INDIRECT("'" &amp; S$2 &amp; "'!J" &amp; ROWS!S76)), "")</f>
        <v>2.97</v>
      </c>
      <c r="T76" s="2">
        <f ca="1">_xlfn.IFNA(MEDIAN(INDIRECT("'" &amp; T$2 &amp; "'!B" &amp; ROWS!T76),INDIRECT("'" &amp; T$2 &amp; "'!F" &amp; ROWS!T76),INDIRECT("'" &amp; T$2 &amp; "'!J" &amp; ROWS!T76)), "")</f>
        <v>5.09</v>
      </c>
      <c r="U76" s="2">
        <f ca="1">_xlfn.IFNA(MEDIAN(INDIRECT("'" &amp; U$2 &amp; "'!B" &amp; ROWS!U76),INDIRECT("'" &amp; U$2 &amp; "'!F" &amp; ROWS!U76),INDIRECT("'" &amp; U$2 &amp; "'!J" &amp; ROWS!U76)), "")</f>
        <v>22.88</v>
      </c>
      <c r="V76" s="2">
        <f ca="1">_xlfn.IFNA(MEDIAN(INDIRECT("'" &amp; V$2 &amp; "'!B" &amp; ROWS!V76),INDIRECT("'" &amp; V$2 &amp; "'!F" &amp; ROWS!V76),INDIRECT("'" &amp; V$2 &amp; "'!J" &amp; ROWS!V76)), "")</f>
        <v>17</v>
      </c>
      <c r="W76" s="2">
        <f ca="1">_xlfn.IFNA(MEDIAN(INDIRECT("'" &amp; W$2 &amp; "'!B" &amp; ROWS!W76),INDIRECT("'" &amp; W$2 &amp; "'!F" &amp; ROWS!W76),INDIRECT("'" &amp; W$2 &amp; "'!J" &amp; ROWS!W76)), "")</f>
        <v>16.47</v>
      </c>
      <c r="X76" s="2" t="str">
        <f ca="1">_xlfn.IFNA(MEDIAN(INDIRECT("'" &amp; X$2 &amp; "'!B" &amp; ROWS!X76),INDIRECT("'" &amp; X$2 &amp; "'!F" &amp; ROWS!X76),INDIRECT("'" &amp; X$2 &amp; "'!J" &amp; ROWS!X76)), "")</f>
        <v/>
      </c>
      <c r="Y76" s="2" t="str">
        <f ca="1">_xlfn.IFNA(MEDIAN(INDIRECT("'" &amp; Y$2 &amp; "'!B" &amp; ROWS!Y76),INDIRECT("'" &amp; Y$2 &amp; "'!F" &amp; ROWS!Y76),INDIRECT("'" &amp; Y$2 &amp; "'!J" &amp; ROWS!Y76)), "")</f>
        <v/>
      </c>
    </row>
    <row r="77" spans="1:25" x14ac:dyDescent="0.25">
      <c r="A77" t="str">
        <f>METRICS!A76</f>
        <v>recurse</v>
      </c>
      <c r="B77" s="2">
        <f ca="1">_xlfn.IFNA(MEDIAN(INDIRECT("'" &amp; B$2 &amp; "'!B" &amp; ROWS!B77),INDIRECT("'" &amp; B$2 &amp; "'!F" &amp; ROWS!B77),INDIRECT("'" &amp; B$2 &amp; "'!J" &amp; ROWS!B77)), "")</f>
        <v>1.6</v>
      </c>
      <c r="C77" s="2">
        <f ca="1">_xlfn.IFNA(MEDIAN(INDIRECT("'" &amp; C$2 &amp; "'!B" &amp; ROWS!C77),INDIRECT("'" &amp; C$2 &amp; "'!F" &amp; ROWS!C77),INDIRECT("'" &amp; C$2 &amp; "'!J" &amp; ROWS!C77)), "")</f>
        <v>2.37</v>
      </c>
      <c r="D77" s="2">
        <f ca="1">_xlfn.IFNA(MEDIAN(INDIRECT("'" &amp; D$2 &amp; "'!B" &amp; ROWS!D77),INDIRECT("'" &amp; D$2 &amp; "'!F" &amp; ROWS!D77),INDIRECT("'" &amp; D$2 &amp; "'!J" &amp; ROWS!D77)), "")</f>
        <v>0.86</v>
      </c>
      <c r="E77" s="2">
        <f ca="1">_xlfn.IFNA(MEDIAN(INDIRECT("'" &amp; E$2 &amp; "'!B" &amp; ROWS!E77),INDIRECT("'" &amp; E$2 &amp; "'!F" &amp; ROWS!E77),INDIRECT("'" &amp; E$2 &amp; "'!J" &amp; ROWS!E77)), "")</f>
        <v>15.97</v>
      </c>
      <c r="F77" s="2">
        <f ca="1">_xlfn.IFNA(MEDIAN(INDIRECT("'" &amp; F$2 &amp; "'!B" &amp; ROWS!F77),INDIRECT("'" &amp; F$2 &amp; "'!F" &amp; ROWS!F77),INDIRECT("'" &amp; F$2 &amp; "'!J" &amp; ROWS!F77)), "")</f>
        <v>25.56</v>
      </c>
      <c r="G77" s="2">
        <f ca="1">_xlfn.IFNA(MEDIAN(INDIRECT("'" &amp; G$2 &amp; "'!B" &amp; ROWS!G77),INDIRECT("'" &amp; G$2 &amp; "'!F" &amp; ROWS!G77),INDIRECT("'" &amp; G$2 &amp; "'!J" &amp; ROWS!G77)), "")</f>
        <v>12.86</v>
      </c>
      <c r="H77" s="2" t="str">
        <f ca="1">_xlfn.IFNA(MEDIAN(INDIRECT("'" &amp; H$2 &amp; "'!B" &amp; ROWS!H77),INDIRECT("'" &amp; H$2 &amp; "'!F" &amp; ROWS!H77),INDIRECT("'" &amp; H$2 &amp; "'!J" &amp; ROWS!H77)), "")</f>
        <v/>
      </c>
      <c r="I77" s="2" t="str">
        <f ca="1">_xlfn.IFNA(MEDIAN(INDIRECT("'" &amp; I$2 &amp; "'!B" &amp; ROWS!I77),INDIRECT("'" &amp; I$2 &amp; "'!F" &amp; ROWS!I77),INDIRECT("'" &amp; I$2 &amp; "'!J" &amp; ROWS!I77)), "")</f>
        <v/>
      </c>
      <c r="J77" s="2">
        <f ca="1">_xlfn.IFNA(MEDIAN(INDIRECT("'" &amp; J$2 &amp; "'!B" &amp; ROWS!J77),INDIRECT("'" &amp; J$2 &amp; "'!F" &amp; ROWS!J77),INDIRECT("'" &amp; J$2 &amp; "'!J" &amp; ROWS!J77)), "")</f>
        <v>0.99</v>
      </c>
      <c r="K77" s="2">
        <f ca="1">_xlfn.IFNA(MEDIAN(INDIRECT("'" &amp; K$2 &amp; "'!B" &amp; ROWS!K77),INDIRECT("'" &amp; K$2 &amp; "'!F" &amp; ROWS!K77),INDIRECT("'" &amp; K$2 &amp; "'!J" &amp; ROWS!K77)), "")</f>
        <v>1.91</v>
      </c>
      <c r="L77" s="2">
        <f ca="1">_xlfn.IFNA(MEDIAN(INDIRECT("'" &amp; L$2 &amp; "'!B" &amp; ROWS!L77),INDIRECT("'" &amp; L$2 &amp; "'!F" &amp; ROWS!L77),INDIRECT("'" &amp; L$2 &amp; "'!J" &amp; ROWS!L77)), "")</f>
        <v>0.68</v>
      </c>
      <c r="M77" s="2">
        <f ca="1">_xlfn.IFNA(MEDIAN(INDIRECT("'" &amp; M$2 &amp; "'!B" &amp; ROWS!M77),INDIRECT("'" &amp; M$2 &amp; "'!F" &amp; ROWS!M77),INDIRECT("'" &amp; M$2 &amp; "'!J" &amp; ROWS!M77)), "")</f>
        <v>14.41</v>
      </c>
      <c r="N77" s="2">
        <f ca="1">_xlfn.IFNA(MEDIAN(INDIRECT("'" &amp; N$2 &amp; "'!B" &amp; ROWS!N77),INDIRECT("'" &amp; N$2 &amp; "'!F" &amp; ROWS!N77),INDIRECT("'" &amp; N$2 &amp; "'!J" &amp; ROWS!N77)), "")</f>
        <v>24.37</v>
      </c>
      <c r="O77" s="2">
        <f ca="1">_xlfn.IFNA(MEDIAN(INDIRECT("'" &amp; O$2 &amp; "'!B" &amp; ROWS!O77),INDIRECT("'" &amp; O$2 &amp; "'!F" &amp; ROWS!O77),INDIRECT("'" &amp; O$2 &amp; "'!J" &amp; ROWS!O77)), "")</f>
        <v>12.19</v>
      </c>
      <c r="P77" s="2" t="str">
        <f ca="1">_xlfn.IFNA(MEDIAN(INDIRECT("'" &amp; P$2 &amp; "'!B" &amp; ROWS!P77),INDIRECT("'" &amp; P$2 &amp; "'!F" &amp; ROWS!P77),INDIRECT("'" &amp; P$2 &amp; "'!J" &amp; ROWS!P77)), "")</f>
        <v/>
      </c>
      <c r="Q77" s="2" t="str">
        <f ca="1">_xlfn.IFNA(MEDIAN(INDIRECT("'" &amp; Q$2 &amp; "'!B" &amp; ROWS!Q77),INDIRECT("'" &amp; Q$2 &amp; "'!F" &amp; ROWS!Q77),INDIRECT("'" &amp; Q$2 &amp; "'!J" &amp; ROWS!Q77)), "")</f>
        <v/>
      </c>
      <c r="R77" s="2">
        <f ca="1">_xlfn.IFNA(MEDIAN(INDIRECT("'" &amp; R$2 &amp; "'!B" &amp; ROWS!R77),INDIRECT("'" &amp; R$2 &amp; "'!F" &amp; ROWS!R77),INDIRECT("'" &amp; R$2 &amp; "'!J" &amp; ROWS!R77)), "")</f>
        <v>1.03</v>
      </c>
      <c r="S77" s="2">
        <f ca="1">_xlfn.IFNA(MEDIAN(INDIRECT("'" &amp; S$2 &amp; "'!B" &amp; ROWS!S77),INDIRECT("'" &amp; S$2 &amp; "'!F" &amp; ROWS!S77),INDIRECT("'" &amp; S$2 &amp; "'!J" &amp; ROWS!S77)), "")</f>
        <v>1.89</v>
      </c>
      <c r="T77" s="2">
        <f ca="1">_xlfn.IFNA(MEDIAN(INDIRECT("'" &amp; T$2 &amp; "'!B" &amp; ROWS!T77),INDIRECT("'" &amp; T$2 &amp; "'!F" &amp; ROWS!T77),INDIRECT("'" &amp; T$2 &amp; "'!J" &amp; ROWS!T77)), "")</f>
        <v>0.7</v>
      </c>
      <c r="U77" s="2">
        <f ca="1">_xlfn.IFNA(MEDIAN(INDIRECT("'" &amp; U$2 &amp; "'!B" &amp; ROWS!U77),INDIRECT("'" &amp; U$2 &amp; "'!F" &amp; ROWS!U77),INDIRECT("'" &amp; U$2 &amp; "'!J" &amp; ROWS!U77)), "")</f>
        <v>14.82</v>
      </c>
      <c r="V77" s="2">
        <f ca="1">_xlfn.IFNA(MEDIAN(INDIRECT("'" &amp; V$2 &amp; "'!B" &amp; ROWS!V77),INDIRECT("'" &amp; V$2 &amp; "'!F" &amp; ROWS!V77),INDIRECT("'" &amp; V$2 &amp; "'!J" &amp; ROWS!V77)), "")</f>
        <v>24.23</v>
      </c>
      <c r="W77" s="2">
        <f ca="1">_xlfn.IFNA(MEDIAN(INDIRECT("'" &amp; W$2 &amp; "'!B" &amp; ROWS!W77),INDIRECT("'" &amp; W$2 &amp; "'!F" &amp; ROWS!W77),INDIRECT("'" &amp; W$2 &amp; "'!J" &amp; ROWS!W77)), "")</f>
        <v>12.18</v>
      </c>
      <c r="X77" s="2" t="str">
        <f ca="1">_xlfn.IFNA(MEDIAN(INDIRECT("'" &amp; X$2 &amp; "'!B" &amp; ROWS!X77),INDIRECT("'" &amp; X$2 &amp; "'!F" &amp; ROWS!X77),INDIRECT("'" &amp; X$2 &amp; "'!J" &amp; ROWS!X77)), "")</f>
        <v/>
      </c>
      <c r="Y77" s="2" t="str">
        <f ca="1">_xlfn.IFNA(MEDIAN(INDIRECT("'" &amp; Y$2 &amp; "'!B" &amp; ROWS!Y77),INDIRECT("'" &amp; Y$2 &amp; "'!F" &amp; ROWS!Y77),INDIRECT("'" &amp; Y$2 &amp; "'!J" &amp; ROWS!Y77)), "")</f>
        <v/>
      </c>
    </row>
    <row r="78" spans="1:25" x14ac:dyDescent="0.25">
      <c r="A78" t="str">
        <f>METRICS!A77</f>
        <v>references</v>
      </c>
      <c r="B78" s="2">
        <f ca="1">_xlfn.IFNA(MEDIAN(INDIRECT("'" &amp; B$2 &amp; "'!B" &amp; ROWS!B78),INDIRECT("'" &amp; B$2 &amp; "'!F" &amp; ROWS!B78),INDIRECT("'" &amp; B$2 &amp; "'!J" &amp; ROWS!B78)), "")</f>
        <v>0.09</v>
      </c>
      <c r="C78" s="2">
        <f ca="1">_xlfn.IFNA(MEDIAN(INDIRECT("'" &amp; C$2 &amp; "'!B" &amp; ROWS!C78),INDIRECT("'" &amp; C$2 &amp; "'!F" &amp; ROWS!C78),INDIRECT("'" &amp; C$2 &amp; "'!J" &amp; ROWS!C78)), "")</f>
        <v>0.1</v>
      </c>
      <c r="D78" s="2">
        <f ca="1">_xlfn.IFNA(MEDIAN(INDIRECT("'" &amp; D$2 &amp; "'!B" &amp; ROWS!D78),INDIRECT("'" &amp; D$2 &amp; "'!F" &amp; ROWS!D78),INDIRECT("'" &amp; D$2 &amp; "'!J" &amp; ROWS!D78)), "")</f>
        <v>0.05</v>
      </c>
      <c r="E78" s="2">
        <f ca="1">_xlfn.IFNA(MEDIAN(INDIRECT("'" &amp; E$2 &amp; "'!B" &amp; ROWS!E78),INDIRECT("'" &amp; E$2 &amp; "'!F" &amp; ROWS!E78),INDIRECT("'" &amp; E$2 &amp; "'!J" &amp; ROWS!E78)), "")</f>
        <v>0.66</v>
      </c>
      <c r="F78" s="2">
        <f ca="1">_xlfn.IFNA(MEDIAN(INDIRECT("'" &amp; F$2 &amp; "'!B" &amp; ROWS!F78),INDIRECT("'" &amp; F$2 &amp; "'!F" &amp; ROWS!F78),INDIRECT("'" &amp; F$2 &amp; "'!J" &amp; ROWS!F78)), "")</f>
        <v>0.87</v>
      </c>
      <c r="G78" s="2">
        <f ca="1">_xlfn.IFNA(MEDIAN(INDIRECT("'" &amp; G$2 &amp; "'!B" &amp; ROWS!G78),INDIRECT("'" &amp; G$2 &amp; "'!F" &amp; ROWS!G78),INDIRECT("'" &amp; G$2 &amp; "'!J" &amp; ROWS!G78)), "")</f>
        <v>0.49</v>
      </c>
      <c r="H78" s="2">
        <f ca="1">_xlfn.IFNA(MEDIAN(INDIRECT("'" &amp; H$2 &amp; "'!B" &amp; ROWS!H78),INDIRECT("'" &amp; H$2 &amp; "'!F" &amp; ROWS!H78),INDIRECT("'" &amp; H$2 &amp; "'!J" &amp; ROWS!H78)), "")</f>
        <v>1.57</v>
      </c>
      <c r="I78" s="2">
        <f ca="1">_xlfn.IFNA(MEDIAN(INDIRECT("'" &amp; I$2 &amp; "'!B" &amp; ROWS!I78),INDIRECT("'" &amp; I$2 &amp; "'!F" &amp; ROWS!I78),INDIRECT("'" &amp; I$2 &amp; "'!J" &amp; ROWS!I78)), "")</f>
        <v>1.56</v>
      </c>
      <c r="J78" s="2">
        <f ca="1">_xlfn.IFNA(MEDIAN(INDIRECT("'" &amp; J$2 &amp; "'!B" &amp; ROWS!J78),INDIRECT("'" &amp; J$2 &amp; "'!F" &amp; ROWS!J78),INDIRECT("'" &amp; J$2 &amp; "'!J" &amp; ROWS!J78)), "")</f>
        <v>0.04</v>
      </c>
      <c r="K78" s="2">
        <f ca="1">_xlfn.IFNA(MEDIAN(INDIRECT("'" &amp; K$2 &amp; "'!B" &amp; ROWS!K78),INDIRECT("'" &amp; K$2 &amp; "'!F" &amp; ROWS!K78),INDIRECT("'" &amp; K$2 &amp; "'!J" &amp; ROWS!K78)), "")</f>
        <v>0.06</v>
      </c>
      <c r="L78" s="2">
        <f ca="1">_xlfn.IFNA(MEDIAN(INDIRECT("'" &amp; L$2 &amp; "'!B" &amp; ROWS!L78),INDIRECT("'" &amp; L$2 &amp; "'!F" &amp; ROWS!L78),INDIRECT("'" &amp; L$2 &amp; "'!J" &amp; ROWS!L78)), "")</f>
        <v>0.03</v>
      </c>
      <c r="M78" s="2">
        <f ca="1">_xlfn.IFNA(MEDIAN(INDIRECT("'" &amp; M$2 &amp; "'!B" &amp; ROWS!M78),INDIRECT("'" &amp; M$2 &amp; "'!F" &amp; ROWS!M78),INDIRECT("'" &amp; M$2 &amp; "'!J" &amp; ROWS!M78)), "")</f>
        <v>0.51</v>
      </c>
      <c r="N78" s="2">
        <f ca="1">_xlfn.IFNA(MEDIAN(INDIRECT("'" &amp; N$2 &amp; "'!B" &amp; ROWS!N78),INDIRECT("'" &amp; N$2 &amp; "'!F" &amp; ROWS!N78),INDIRECT("'" &amp; N$2 &amp; "'!J" &amp; ROWS!N78)), "")</f>
        <v>0.79</v>
      </c>
      <c r="O78" s="2">
        <f ca="1">_xlfn.IFNA(MEDIAN(INDIRECT("'" &amp; O$2 &amp; "'!B" &amp; ROWS!O78),INDIRECT("'" &amp; O$2 &amp; "'!F" &amp; ROWS!O78),INDIRECT("'" &amp; O$2 &amp; "'!J" &amp; ROWS!O78)), "")</f>
        <v>0.44</v>
      </c>
      <c r="P78" s="2">
        <f ca="1">_xlfn.IFNA(MEDIAN(INDIRECT("'" &amp; P$2 &amp; "'!B" &amp; ROWS!P78),INDIRECT("'" &amp; P$2 &amp; "'!F" &amp; ROWS!P78),INDIRECT("'" &amp; P$2 &amp; "'!J" &amp; ROWS!P78)), "")</f>
        <v>0.08</v>
      </c>
      <c r="Q78" s="2">
        <f ca="1">_xlfn.IFNA(MEDIAN(INDIRECT("'" &amp; Q$2 &amp; "'!B" &amp; ROWS!Q78),INDIRECT("'" &amp; Q$2 &amp; "'!F" &amp; ROWS!Q78),INDIRECT("'" &amp; Q$2 &amp; "'!J" &amp; ROWS!Q78)), "")</f>
        <v>0.1</v>
      </c>
      <c r="R78" s="2">
        <f ca="1">_xlfn.IFNA(MEDIAN(INDIRECT("'" &amp; R$2 &amp; "'!B" &amp; ROWS!R78),INDIRECT("'" &amp; R$2 &amp; "'!F" &amp; ROWS!R78),INDIRECT("'" &amp; R$2 &amp; "'!J" &amp; ROWS!R78)), "")</f>
        <v>0.04</v>
      </c>
      <c r="S78" s="2">
        <f ca="1">_xlfn.IFNA(MEDIAN(INDIRECT("'" &amp; S$2 &amp; "'!B" &amp; ROWS!S78),INDIRECT("'" &amp; S$2 &amp; "'!F" &amp; ROWS!S78),INDIRECT("'" &amp; S$2 &amp; "'!J" &amp; ROWS!S78)), "")</f>
        <v>0.06</v>
      </c>
      <c r="T78" s="2">
        <f ca="1">_xlfn.IFNA(MEDIAN(INDIRECT("'" &amp; T$2 &amp; "'!B" &amp; ROWS!T78),INDIRECT("'" &amp; T$2 &amp; "'!F" &amp; ROWS!T78),INDIRECT("'" &amp; T$2 &amp; "'!J" &amp; ROWS!T78)), "")</f>
        <v>0.04</v>
      </c>
      <c r="U78" s="2">
        <f ca="1">_xlfn.IFNA(MEDIAN(INDIRECT("'" &amp; U$2 &amp; "'!B" &amp; ROWS!U78),INDIRECT("'" &amp; U$2 &amp; "'!F" &amp; ROWS!U78),INDIRECT("'" &amp; U$2 &amp; "'!J" &amp; ROWS!U78)), "")</f>
        <v>0.53</v>
      </c>
      <c r="V78" s="2">
        <f ca="1">_xlfn.IFNA(MEDIAN(INDIRECT("'" &amp; V$2 &amp; "'!B" &amp; ROWS!V78),INDIRECT("'" &amp; V$2 &amp; "'!F" &amp; ROWS!V78),INDIRECT("'" &amp; V$2 &amp; "'!J" &amp; ROWS!V78)), "")</f>
        <v>0.76</v>
      </c>
      <c r="W78" s="2">
        <f ca="1">_xlfn.IFNA(MEDIAN(INDIRECT("'" &amp; W$2 &amp; "'!B" &amp; ROWS!W78),INDIRECT("'" &amp; W$2 &amp; "'!F" &amp; ROWS!W78),INDIRECT("'" &amp; W$2 &amp; "'!J" &amp; ROWS!W78)), "")</f>
        <v>0.45</v>
      </c>
      <c r="X78" s="2">
        <f ca="1">_xlfn.IFNA(MEDIAN(INDIRECT("'" &amp; X$2 &amp; "'!B" &amp; ROWS!X78),INDIRECT("'" &amp; X$2 &amp; "'!F" &amp; ROWS!X78),INDIRECT("'" &amp; X$2 &amp; "'!J" &amp; ROWS!X78)), "")</f>
        <v>0.08</v>
      </c>
      <c r="Y78" s="2">
        <f ca="1">_xlfn.IFNA(MEDIAN(INDIRECT("'" &amp; Y$2 &amp; "'!B" &amp; ROWS!Y78),INDIRECT("'" &amp; Y$2 &amp; "'!F" &amp; ROWS!Y78),INDIRECT("'" &amp; Y$2 &amp; "'!J" &amp; ROWS!Y78)), "")</f>
        <v>0.1</v>
      </c>
    </row>
    <row r="79" spans="1:25" x14ac:dyDescent="0.25">
      <c r="A79" t="str">
        <f>METRICS!A78</f>
        <v>result</v>
      </c>
      <c r="B79" s="2">
        <f ca="1">_xlfn.IFNA(MEDIAN(INDIRECT("'" &amp; B$2 &amp; "'!B" &amp; ROWS!B79),INDIRECT("'" &amp; B$2 &amp; "'!F" &amp; ROWS!B79),INDIRECT("'" &amp; B$2 &amp; "'!J" &amp; ROWS!B79)), "")</f>
        <v>0.12</v>
      </c>
      <c r="C79" s="2">
        <f ca="1">_xlfn.IFNA(MEDIAN(INDIRECT("'" &amp; C$2 &amp; "'!B" &amp; ROWS!C79),INDIRECT("'" &amp; C$2 &amp; "'!F" &amp; ROWS!C79),INDIRECT("'" &amp; C$2 &amp; "'!J" &amp; ROWS!C79)), "")</f>
        <v>0.1</v>
      </c>
      <c r="D79" s="2">
        <f ca="1">_xlfn.IFNA(MEDIAN(INDIRECT("'" &amp; D$2 &amp; "'!B" &amp; ROWS!D79),INDIRECT("'" &amp; D$2 &amp; "'!F" &amp; ROWS!D79),INDIRECT("'" &amp; D$2 &amp; "'!J" &amp; ROWS!D79)), "")</f>
        <v>0.06</v>
      </c>
      <c r="E79" s="2">
        <f ca="1">_xlfn.IFNA(MEDIAN(INDIRECT("'" &amp; E$2 &amp; "'!B" &amp; ROWS!E79),INDIRECT("'" &amp; E$2 &amp; "'!F" &amp; ROWS!E79),INDIRECT("'" &amp; E$2 &amp; "'!J" &amp; ROWS!E79)), "")</f>
        <v>1.06</v>
      </c>
      <c r="F79" s="2">
        <f ca="1">_xlfn.IFNA(MEDIAN(INDIRECT("'" &amp; F$2 &amp; "'!B" &amp; ROWS!F79),INDIRECT("'" &amp; F$2 &amp; "'!F" &amp; ROWS!F79),INDIRECT("'" &amp; F$2 &amp; "'!J" &amp; ROWS!F79)), "")</f>
        <v>1.22</v>
      </c>
      <c r="G79" s="2">
        <f ca="1">_xlfn.IFNA(MEDIAN(INDIRECT("'" &amp; G$2 &amp; "'!B" &amp; ROWS!G79),INDIRECT("'" &amp; G$2 &amp; "'!F" &amp; ROWS!G79),INDIRECT("'" &amp; G$2 &amp; "'!J" &amp; ROWS!G79)), "")</f>
        <v>0.89</v>
      </c>
      <c r="H79" s="2">
        <f ca="1">_xlfn.IFNA(MEDIAN(INDIRECT("'" &amp; H$2 &amp; "'!B" &amp; ROWS!H79),INDIRECT("'" &amp; H$2 &amp; "'!F" &amp; ROWS!H79),INDIRECT("'" &amp; H$2 &amp; "'!J" &amp; ROWS!H79)), "")</f>
        <v>2.2999999999999998</v>
      </c>
      <c r="I79" s="2">
        <f ca="1">_xlfn.IFNA(MEDIAN(INDIRECT("'" &amp; I$2 &amp; "'!B" &amp; ROWS!I79),INDIRECT("'" &amp; I$2 &amp; "'!F" &amp; ROWS!I79),INDIRECT("'" &amp; I$2 &amp; "'!J" &amp; ROWS!I79)), "")</f>
        <v>2.16</v>
      </c>
      <c r="J79" s="2">
        <f ca="1">_xlfn.IFNA(MEDIAN(INDIRECT("'" &amp; J$2 &amp; "'!B" &amp; ROWS!J79),INDIRECT("'" &amp; J$2 &amp; "'!F" &amp; ROWS!J79),INDIRECT("'" &amp; J$2 &amp; "'!J" &amp; ROWS!J79)), "")</f>
        <v>0.05</v>
      </c>
      <c r="K79" s="2">
        <f ca="1">_xlfn.IFNA(MEDIAN(INDIRECT("'" &amp; K$2 &amp; "'!B" &amp; ROWS!K79),INDIRECT("'" &amp; K$2 &amp; "'!F" &amp; ROWS!K79),INDIRECT("'" &amp; K$2 &amp; "'!J" &amp; ROWS!K79)), "")</f>
        <v>0.06</v>
      </c>
      <c r="L79" s="2">
        <f ca="1">_xlfn.IFNA(MEDIAN(INDIRECT("'" &amp; L$2 &amp; "'!B" &amp; ROWS!L79),INDIRECT("'" &amp; L$2 &amp; "'!F" &amp; ROWS!L79),INDIRECT("'" &amp; L$2 &amp; "'!J" &amp; ROWS!L79)), "")</f>
        <v>0.03</v>
      </c>
      <c r="M79" s="2">
        <f ca="1">_xlfn.IFNA(MEDIAN(INDIRECT("'" &amp; M$2 &amp; "'!B" &amp; ROWS!M79),INDIRECT("'" &amp; M$2 &amp; "'!F" &amp; ROWS!M79),INDIRECT("'" &amp; M$2 &amp; "'!J" &amp; ROWS!M79)), "")</f>
        <v>0.85</v>
      </c>
      <c r="N79" s="2">
        <f ca="1">_xlfn.IFNA(MEDIAN(INDIRECT("'" &amp; N$2 &amp; "'!B" &amp; ROWS!N79),INDIRECT("'" &amp; N$2 &amp; "'!F" &amp; ROWS!N79),INDIRECT("'" &amp; N$2 &amp; "'!J" &amp; ROWS!N79)), "")</f>
        <v>1.06</v>
      </c>
      <c r="O79" s="2">
        <f ca="1">_xlfn.IFNA(MEDIAN(INDIRECT("'" &amp; O$2 &amp; "'!B" &amp; ROWS!O79),INDIRECT("'" &amp; O$2 &amp; "'!F" &amp; ROWS!O79),INDIRECT("'" &amp; O$2 &amp; "'!J" &amp; ROWS!O79)), "")</f>
        <v>0.77</v>
      </c>
      <c r="P79" s="2">
        <f ca="1">_xlfn.IFNA(MEDIAN(INDIRECT("'" &amp; P$2 &amp; "'!B" &amp; ROWS!P79),INDIRECT("'" &amp; P$2 &amp; "'!F" &amp; ROWS!P79),INDIRECT("'" &amp; P$2 &amp; "'!J" &amp; ROWS!P79)), "")</f>
        <v>0.11</v>
      </c>
      <c r="Q79" s="2">
        <f ca="1">_xlfn.IFNA(MEDIAN(INDIRECT("'" &amp; Q$2 &amp; "'!B" &amp; ROWS!Q79),INDIRECT("'" &amp; Q$2 &amp; "'!F" &amp; ROWS!Q79),INDIRECT("'" &amp; Q$2 &amp; "'!J" &amp; ROWS!Q79)), "")</f>
        <v>0.13</v>
      </c>
      <c r="R79" s="2">
        <f ca="1">_xlfn.IFNA(MEDIAN(INDIRECT("'" &amp; R$2 &amp; "'!B" &amp; ROWS!R79),INDIRECT("'" &amp; R$2 &amp; "'!F" &amp; ROWS!R79),INDIRECT("'" &amp; R$2 &amp; "'!J" &amp; ROWS!R79)), "")</f>
        <v>0.06</v>
      </c>
      <c r="S79" s="2">
        <f ca="1">_xlfn.IFNA(MEDIAN(INDIRECT("'" &amp; S$2 &amp; "'!B" &amp; ROWS!S79),INDIRECT("'" &amp; S$2 &amp; "'!F" &amp; ROWS!S79),INDIRECT("'" &amp; S$2 &amp; "'!J" &amp; ROWS!S79)), "")</f>
        <v>0.06</v>
      </c>
      <c r="T79" s="2">
        <f ca="1">_xlfn.IFNA(MEDIAN(INDIRECT("'" &amp; T$2 &amp; "'!B" &amp; ROWS!T79),INDIRECT("'" &amp; T$2 &amp; "'!F" &amp; ROWS!T79),INDIRECT("'" &amp; T$2 &amp; "'!J" &amp; ROWS!T79)), "")</f>
        <v>0.03</v>
      </c>
      <c r="U79" s="2">
        <f ca="1">_xlfn.IFNA(MEDIAN(INDIRECT("'" &amp; U$2 &amp; "'!B" &amp; ROWS!U79),INDIRECT("'" &amp; U$2 &amp; "'!F" &amp; ROWS!U79),INDIRECT("'" &amp; U$2 &amp; "'!J" &amp; ROWS!U79)), "")</f>
        <v>0.84</v>
      </c>
      <c r="V79" s="2">
        <f ca="1">_xlfn.IFNA(MEDIAN(INDIRECT("'" &amp; V$2 &amp; "'!B" &amp; ROWS!V79),INDIRECT("'" &amp; V$2 &amp; "'!F" &amp; ROWS!V79),INDIRECT("'" &amp; V$2 &amp; "'!J" &amp; ROWS!V79)), "")</f>
        <v>1.04</v>
      </c>
      <c r="W79" s="2">
        <f ca="1">_xlfn.IFNA(MEDIAN(INDIRECT("'" &amp; W$2 &amp; "'!B" &amp; ROWS!W79),INDIRECT("'" &amp; W$2 &amp; "'!F" &amp; ROWS!W79),INDIRECT("'" &amp; W$2 &amp; "'!J" &amp; ROWS!W79)), "")</f>
        <v>0.81</v>
      </c>
      <c r="X79" s="2">
        <f ca="1">_xlfn.IFNA(MEDIAN(INDIRECT("'" &amp; X$2 &amp; "'!B" &amp; ROWS!X79),INDIRECT("'" &amp; X$2 &amp; "'!F" &amp; ROWS!X79),INDIRECT("'" &amp; X$2 &amp; "'!J" &amp; ROWS!X79)), "")</f>
        <v>0.11</v>
      </c>
      <c r="Y79" s="2">
        <f ca="1">_xlfn.IFNA(MEDIAN(INDIRECT("'" &amp; Y$2 &amp; "'!B" &amp; ROWS!Y79),INDIRECT("'" &amp; Y$2 &amp; "'!F" &amp; ROWS!Y79),INDIRECT("'" &amp; Y$2 &amp; "'!J" &amp; ROWS!Y79)), "")</f>
        <v>0.12</v>
      </c>
    </row>
    <row r="80" spans="1:25" x14ac:dyDescent="0.25">
      <c r="A80" t="str">
        <f>METRICS!A79</f>
        <v>runningTotal</v>
      </c>
      <c r="B80" s="2">
        <f ca="1">_xlfn.IFNA(MEDIAN(INDIRECT("'" &amp; B$2 &amp; "'!B" &amp; ROWS!B80),INDIRECT("'" &amp; B$2 &amp; "'!F" &amp; ROWS!B80),INDIRECT("'" &amp; B$2 &amp; "'!J" &amp; ROWS!B80)), "")</f>
        <v>3.71</v>
      </c>
      <c r="C80" s="2">
        <f ca="1">_xlfn.IFNA(MEDIAN(INDIRECT("'" &amp; C$2 &amp; "'!B" &amp; ROWS!C80),INDIRECT("'" &amp; C$2 &amp; "'!F" &amp; ROWS!C80),INDIRECT("'" &amp; C$2 &amp; "'!J" &amp; ROWS!C80)), "")</f>
        <v>1.9</v>
      </c>
      <c r="D80" s="2">
        <f ca="1">_xlfn.IFNA(MEDIAN(INDIRECT("'" &amp; D$2 &amp; "'!B" &amp; ROWS!D80),INDIRECT("'" &amp; D$2 &amp; "'!F" &amp; ROWS!D80),INDIRECT("'" &amp; D$2 &amp; "'!J" &amp; ROWS!D80)), "")</f>
        <v>1.1399999999999999</v>
      </c>
      <c r="E80" s="2">
        <f ca="1">_xlfn.IFNA(MEDIAN(INDIRECT("'" &amp; E$2 &amp; "'!B" &amp; ROWS!E80),INDIRECT("'" &amp; E$2 &amp; "'!F" &amp; ROWS!E80),INDIRECT("'" &amp; E$2 &amp; "'!J" &amp; ROWS!E80)), "")</f>
        <v>41.03</v>
      </c>
      <c r="F80" s="2">
        <f ca="1">_xlfn.IFNA(MEDIAN(INDIRECT("'" &amp; F$2 &amp; "'!B" &amp; ROWS!F80),INDIRECT("'" &amp; F$2 &amp; "'!F" &amp; ROWS!F80),INDIRECT("'" &amp; F$2 &amp; "'!J" &amp; ROWS!F80)), "")</f>
        <v>27.42</v>
      </c>
      <c r="G80" s="2">
        <f ca="1">_xlfn.IFNA(MEDIAN(INDIRECT("'" &amp; G$2 &amp; "'!B" &amp; ROWS!G80),INDIRECT("'" &amp; G$2 &amp; "'!F" &amp; ROWS!G80),INDIRECT("'" &amp; G$2 &amp; "'!J" &amp; ROWS!G80)), "")</f>
        <v>21.82</v>
      </c>
      <c r="H80" s="2" t="str">
        <f ca="1">_xlfn.IFNA(MEDIAN(INDIRECT("'" &amp; H$2 &amp; "'!B" &amp; ROWS!H80),INDIRECT("'" &amp; H$2 &amp; "'!F" &amp; ROWS!H80),INDIRECT("'" &amp; H$2 &amp; "'!J" &amp; ROWS!H80)), "")</f>
        <v/>
      </c>
      <c r="I80" s="2" t="str">
        <f ca="1">_xlfn.IFNA(MEDIAN(INDIRECT("'" &amp; I$2 &amp; "'!B" &amp; ROWS!I80),INDIRECT("'" &amp; I$2 &amp; "'!F" &amp; ROWS!I80),INDIRECT("'" &amp; I$2 &amp; "'!J" &amp; ROWS!I80)), "")</f>
        <v/>
      </c>
      <c r="J80" s="2">
        <f ca="1">_xlfn.IFNA(MEDIAN(INDIRECT("'" &amp; J$2 &amp; "'!B" &amp; ROWS!J80),INDIRECT("'" &amp; J$2 &amp; "'!F" &amp; ROWS!J80),INDIRECT("'" &amp; J$2 &amp; "'!J" &amp; ROWS!J80)), "")</f>
        <v>0.5</v>
      </c>
      <c r="K80" s="2">
        <f ca="1">_xlfn.IFNA(MEDIAN(INDIRECT("'" &amp; K$2 &amp; "'!B" &amp; ROWS!K80),INDIRECT("'" &amp; K$2 &amp; "'!F" &amp; ROWS!K80),INDIRECT("'" &amp; K$2 &amp; "'!J" &amp; ROWS!K80)), "")</f>
        <v>0.89</v>
      </c>
      <c r="L80" s="2">
        <f ca="1">_xlfn.IFNA(MEDIAN(INDIRECT("'" &amp; L$2 &amp; "'!B" &amp; ROWS!L80),INDIRECT("'" &amp; L$2 &amp; "'!F" &amp; ROWS!L80),INDIRECT("'" &amp; L$2 &amp; "'!J" &amp; ROWS!L80)), "")</f>
        <v>0.34</v>
      </c>
      <c r="M80" s="2">
        <f ca="1">_xlfn.IFNA(MEDIAN(INDIRECT("'" &amp; M$2 &amp; "'!B" &amp; ROWS!M80),INDIRECT("'" &amp; M$2 &amp; "'!F" &amp; ROWS!M80),INDIRECT("'" &amp; M$2 &amp; "'!J" &amp; ROWS!M80)), "")</f>
        <v>15.9</v>
      </c>
      <c r="N80" s="2">
        <f ca="1">_xlfn.IFNA(MEDIAN(INDIRECT("'" &amp; N$2 &amp; "'!B" &amp; ROWS!N80),INDIRECT("'" &amp; N$2 &amp; "'!F" &amp; ROWS!N80),INDIRECT("'" &amp; N$2 &amp; "'!J" &amp; ROWS!N80)), "")</f>
        <v>19.760000000000002</v>
      </c>
      <c r="O80" s="2">
        <f ca="1">_xlfn.IFNA(MEDIAN(INDIRECT("'" &amp; O$2 &amp; "'!B" &amp; ROWS!O80),INDIRECT("'" &amp; O$2 &amp; "'!F" &amp; ROWS!O80),INDIRECT("'" &amp; O$2 &amp; "'!J" &amp; ROWS!O80)), "")</f>
        <v>15.9</v>
      </c>
      <c r="P80" s="2" t="str">
        <f ca="1">_xlfn.IFNA(MEDIAN(INDIRECT("'" &amp; P$2 &amp; "'!B" &amp; ROWS!P80),INDIRECT("'" &amp; P$2 &amp; "'!F" &amp; ROWS!P80),INDIRECT("'" &amp; P$2 &amp; "'!J" &amp; ROWS!P80)), "")</f>
        <v/>
      </c>
      <c r="Q80" s="2" t="str">
        <f ca="1">_xlfn.IFNA(MEDIAN(INDIRECT("'" &amp; Q$2 &amp; "'!B" &amp; ROWS!Q80),INDIRECT("'" &amp; Q$2 &amp; "'!F" &amp; ROWS!Q80),INDIRECT("'" &amp; Q$2 &amp; "'!J" &amp; ROWS!Q80)), "")</f>
        <v/>
      </c>
      <c r="R80" s="2">
        <f ca="1">_xlfn.IFNA(MEDIAN(INDIRECT("'" &amp; R$2 &amp; "'!B" &amp; ROWS!R80),INDIRECT("'" &amp; R$2 &amp; "'!F" &amp; ROWS!R80),INDIRECT("'" &amp; R$2 &amp; "'!J" &amp; ROWS!R80)), "")</f>
        <v>0.51</v>
      </c>
      <c r="S80" s="2">
        <f ca="1">_xlfn.IFNA(MEDIAN(INDIRECT("'" &amp; S$2 &amp; "'!B" &amp; ROWS!S80),INDIRECT("'" &amp; S$2 &amp; "'!F" &amp; ROWS!S80),INDIRECT("'" &amp; S$2 &amp; "'!J" &amp; ROWS!S80)), "")</f>
        <v>0.88</v>
      </c>
      <c r="T80" s="2">
        <f ca="1">_xlfn.IFNA(MEDIAN(INDIRECT("'" &amp; T$2 &amp; "'!B" &amp; ROWS!T80),INDIRECT("'" &amp; T$2 &amp; "'!F" &amp; ROWS!T80),INDIRECT("'" &amp; T$2 &amp; "'!J" &amp; ROWS!T80)), "")</f>
        <v>0.36</v>
      </c>
      <c r="U80" s="2">
        <f ca="1">_xlfn.IFNA(MEDIAN(INDIRECT("'" &amp; U$2 &amp; "'!B" &amp; ROWS!U80),INDIRECT("'" &amp; U$2 &amp; "'!F" &amp; ROWS!U80),INDIRECT("'" &amp; U$2 &amp; "'!J" &amp; ROWS!U80)), "")</f>
        <v>15.87</v>
      </c>
      <c r="V80" s="2">
        <f ca="1">_xlfn.IFNA(MEDIAN(INDIRECT("'" &amp; V$2 &amp; "'!B" &amp; ROWS!V80),INDIRECT("'" &amp; V$2 &amp; "'!F" &amp; ROWS!V80),INDIRECT("'" &amp; V$2 &amp; "'!J" &amp; ROWS!V80)), "")</f>
        <v>19.559999999999999</v>
      </c>
      <c r="W80" s="2">
        <f ca="1">_xlfn.IFNA(MEDIAN(INDIRECT("'" &amp; W$2 &amp; "'!B" &amp; ROWS!W80),INDIRECT("'" &amp; W$2 &amp; "'!F" &amp; ROWS!W80),INDIRECT("'" &amp; W$2 &amp; "'!J" &amp; ROWS!W80)), "")</f>
        <v>15.44</v>
      </c>
      <c r="X80" s="2" t="str">
        <f ca="1">_xlfn.IFNA(MEDIAN(INDIRECT("'" &amp; X$2 &amp; "'!B" &amp; ROWS!X80),INDIRECT("'" &amp; X$2 &amp; "'!F" &amp; ROWS!X80),INDIRECT("'" &amp; X$2 &amp; "'!J" &amp; ROWS!X80)), "")</f>
        <v/>
      </c>
      <c r="Y80" s="2" t="str">
        <f ca="1">_xlfn.IFNA(MEDIAN(INDIRECT("'" &amp; Y$2 &amp; "'!B" &amp; ROWS!Y80),INDIRECT("'" &amp; Y$2 &amp; "'!F" &amp; ROWS!Y80),INDIRECT("'" &amp; Y$2 &amp; "'!J" &amp; ROWS!Y80)), "")</f>
        <v/>
      </c>
    </row>
    <row r="81" spans="1:25" x14ac:dyDescent="0.25">
      <c r="A81" t="str">
        <f>METRICS!A80</f>
        <v>searchsort</v>
      </c>
      <c r="B81" s="2">
        <f ca="1">_xlfn.IFNA(MEDIAN(INDIRECT("'" &amp; B$2 &amp; "'!B" &amp; ROWS!B81),INDIRECT("'" &amp; B$2 &amp; "'!F" &amp; ROWS!B81),INDIRECT("'" &amp; B$2 &amp; "'!J" &amp; ROWS!B81)), "")</f>
        <v>118.2</v>
      </c>
      <c r="C81" s="2">
        <f ca="1">_xlfn.IFNA(MEDIAN(INDIRECT("'" &amp; C$2 &amp; "'!B" &amp; ROWS!C81),INDIRECT("'" &amp; C$2 &amp; "'!F" &amp; ROWS!C81),INDIRECT("'" &amp; C$2 &amp; "'!J" &amp; ROWS!C81)), "")</f>
        <v>27.14</v>
      </c>
      <c r="D81" s="2">
        <f ca="1">_xlfn.IFNA(MEDIAN(INDIRECT("'" &amp; D$2 &amp; "'!B" &amp; ROWS!D81),INDIRECT("'" &amp; D$2 &amp; "'!F" &amp; ROWS!D81),INDIRECT("'" &amp; D$2 &amp; "'!J" &amp; ROWS!D81)), "")</f>
        <v>23.12</v>
      </c>
      <c r="E81" s="2" t="str">
        <f ca="1">_xlfn.IFNA(MEDIAN(INDIRECT("'" &amp; E$2 &amp; "'!B" &amp; ROWS!E81),INDIRECT("'" &amp; E$2 &amp; "'!F" &amp; ROWS!E81),INDIRECT("'" &amp; E$2 &amp; "'!J" &amp; ROWS!E81)), "")</f>
        <v/>
      </c>
      <c r="F81" s="2" t="str">
        <f ca="1">_xlfn.IFNA(MEDIAN(INDIRECT("'" &amp; F$2 &amp; "'!B" &amp; ROWS!F81),INDIRECT("'" &amp; F$2 &amp; "'!F" &amp; ROWS!F81),INDIRECT("'" &amp; F$2 &amp; "'!J" &amp; ROWS!F81)), "")</f>
        <v/>
      </c>
      <c r="G81" s="2" t="str">
        <f ca="1">_xlfn.IFNA(MEDIAN(INDIRECT("'" &amp; G$2 &amp; "'!B" &amp; ROWS!G81),INDIRECT("'" &amp; G$2 &amp; "'!F" &amp; ROWS!G81),INDIRECT("'" &amp; G$2 &amp; "'!J" &amp; ROWS!G81)), "")</f>
        <v/>
      </c>
      <c r="H81" s="2" t="str">
        <f ca="1">_xlfn.IFNA(MEDIAN(INDIRECT("'" &amp; H$2 &amp; "'!B" &amp; ROWS!H81),INDIRECT("'" &amp; H$2 &amp; "'!F" &amp; ROWS!H81),INDIRECT("'" &amp; H$2 &amp; "'!J" &amp; ROWS!H81)), "")</f>
        <v/>
      </c>
      <c r="I81" s="2" t="str">
        <f ca="1">_xlfn.IFNA(MEDIAN(INDIRECT("'" &amp; I$2 &amp; "'!B" &amp; ROWS!I81),INDIRECT("'" &amp; I$2 &amp; "'!F" &amp; ROWS!I81),INDIRECT("'" &amp; I$2 &amp; "'!J" &amp; ROWS!I81)), "")</f>
        <v/>
      </c>
      <c r="J81" s="2">
        <f ca="1">_xlfn.IFNA(MEDIAN(INDIRECT("'" &amp; J$2 &amp; "'!B" &amp; ROWS!J81),INDIRECT("'" &amp; J$2 &amp; "'!F" &amp; ROWS!J81),INDIRECT("'" &amp; J$2 &amp; "'!J" &amp; ROWS!J81)), "")</f>
        <v>1.93</v>
      </c>
      <c r="K81" s="2">
        <f ca="1">_xlfn.IFNA(MEDIAN(INDIRECT("'" &amp; K$2 &amp; "'!B" &amp; ROWS!K81),INDIRECT("'" &amp; K$2 &amp; "'!F" &amp; ROWS!K81),INDIRECT("'" &amp; K$2 &amp; "'!J" &amp; ROWS!K81)), "")</f>
        <v>1.45</v>
      </c>
      <c r="L81" s="2">
        <f ca="1">_xlfn.IFNA(MEDIAN(INDIRECT("'" &amp; L$2 &amp; "'!B" &amp; ROWS!L81),INDIRECT("'" &amp; L$2 &amp; "'!F" &amp; ROWS!L81),INDIRECT("'" &amp; L$2 &amp; "'!J" &amp; ROWS!L81)), "")</f>
        <v>1.1399999999999999</v>
      </c>
      <c r="M81" s="2" t="str">
        <f ca="1">_xlfn.IFNA(MEDIAN(INDIRECT("'" &amp; M$2 &amp; "'!B" &amp; ROWS!M81),INDIRECT("'" &amp; M$2 &amp; "'!F" &amp; ROWS!M81),INDIRECT("'" &amp; M$2 &amp; "'!J" &amp; ROWS!M81)), "")</f>
        <v/>
      </c>
      <c r="N81" s="2" t="str">
        <f ca="1">_xlfn.IFNA(MEDIAN(INDIRECT("'" &amp; N$2 &amp; "'!B" &amp; ROWS!N81),INDIRECT("'" &amp; N$2 &amp; "'!F" &amp; ROWS!N81),INDIRECT("'" &amp; N$2 &amp; "'!J" &amp; ROWS!N81)), "")</f>
        <v/>
      </c>
      <c r="O81" s="2" t="str">
        <f ca="1">_xlfn.IFNA(MEDIAN(INDIRECT("'" &amp; O$2 &amp; "'!B" &amp; ROWS!O81),INDIRECT("'" &amp; O$2 &amp; "'!F" &amp; ROWS!O81),INDIRECT("'" &amp; O$2 &amp; "'!J" &amp; ROWS!O81)), "")</f>
        <v/>
      </c>
      <c r="P81" s="2" t="str">
        <f ca="1">_xlfn.IFNA(MEDIAN(INDIRECT("'" &amp; P$2 &amp; "'!B" &amp; ROWS!P81),INDIRECT("'" &amp; P$2 &amp; "'!F" &amp; ROWS!P81),INDIRECT("'" &amp; P$2 &amp; "'!J" &amp; ROWS!P81)), "")</f>
        <v/>
      </c>
      <c r="Q81" s="2" t="str">
        <f ca="1">_xlfn.IFNA(MEDIAN(INDIRECT("'" &amp; Q$2 &amp; "'!B" &amp; ROWS!Q81),INDIRECT("'" &amp; Q$2 &amp; "'!F" &amp; ROWS!Q81),INDIRECT("'" &amp; Q$2 &amp; "'!J" &amp; ROWS!Q81)), "")</f>
        <v/>
      </c>
      <c r="R81" s="2">
        <f ca="1">_xlfn.IFNA(MEDIAN(INDIRECT("'" &amp; R$2 &amp; "'!B" &amp; ROWS!R81),INDIRECT("'" &amp; R$2 &amp; "'!F" &amp; ROWS!R81),INDIRECT("'" &amp; R$2 &amp; "'!J" &amp; ROWS!R81)), "")</f>
        <v>1.84</v>
      </c>
      <c r="S81" s="2">
        <f ca="1">_xlfn.IFNA(MEDIAN(INDIRECT("'" &amp; S$2 &amp; "'!B" &amp; ROWS!S81),INDIRECT("'" &amp; S$2 &amp; "'!F" &amp; ROWS!S81),INDIRECT("'" &amp; S$2 &amp; "'!J" &amp; ROWS!S81)), "")</f>
        <v>1.44</v>
      </c>
      <c r="T81" s="2">
        <f ca="1">_xlfn.IFNA(MEDIAN(INDIRECT("'" &amp; T$2 &amp; "'!B" &amp; ROWS!T81),INDIRECT("'" &amp; T$2 &amp; "'!F" &amp; ROWS!T81),INDIRECT("'" &amp; T$2 &amp; "'!J" &amp; ROWS!T81)), "")</f>
        <v>1.1599999999999999</v>
      </c>
      <c r="U81" s="2" t="str">
        <f ca="1">_xlfn.IFNA(MEDIAN(INDIRECT("'" &amp; U$2 &amp; "'!B" &amp; ROWS!U81),INDIRECT("'" &amp; U$2 &amp; "'!F" &amp; ROWS!U81),INDIRECT("'" &amp; U$2 &amp; "'!J" &amp; ROWS!U81)), "")</f>
        <v/>
      </c>
      <c r="V81" s="2" t="str">
        <f ca="1">_xlfn.IFNA(MEDIAN(INDIRECT("'" &amp; V$2 &amp; "'!B" &amp; ROWS!V81),INDIRECT("'" &amp; V$2 &amp; "'!F" &amp; ROWS!V81),INDIRECT("'" &amp; V$2 &amp; "'!J" &amp; ROWS!V81)), "")</f>
        <v/>
      </c>
      <c r="W81" s="2" t="str">
        <f ca="1">_xlfn.IFNA(MEDIAN(INDIRECT("'" &amp; W$2 &amp; "'!B" &amp; ROWS!W81),INDIRECT("'" &amp; W$2 &amp; "'!F" &amp; ROWS!W81),INDIRECT("'" &amp; W$2 &amp; "'!J" &amp; ROWS!W81)), "")</f>
        <v/>
      </c>
      <c r="X81" s="2" t="str">
        <f ca="1">_xlfn.IFNA(MEDIAN(INDIRECT("'" &amp; X$2 &amp; "'!B" &amp; ROWS!X81),INDIRECT("'" &amp; X$2 &amp; "'!F" &amp; ROWS!X81),INDIRECT("'" &amp; X$2 &amp; "'!J" &amp; ROWS!X81)), "")</f>
        <v/>
      </c>
      <c r="Y81" s="2" t="str">
        <f ca="1">_xlfn.IFNA(MEDIAN(INDIRECT("'" &amp; Y$2 &amp; "'!B" &amp; ROWS!Y81),INDIRECT("'" &amp; Y$2 &amp; "'!F" &amp; ROWS!Y81),INDIRECT("'" &amp; Y$2 &amp; "'!J" &amp; ROWS!Y81)), "")</f>
        <v/>
      </c>
    </row>
    <row r="82" spans="1:25" x14ac:dyDescent="0.25">
      <c r="A82" t="str">
        <f>METRICS!A81</f>
        <v>self-assignment</v>
      </c>
      <c r="B82" s="2">
        <f ca="1">_xlfn.IFNA(MEDIAN(INDIRECT("'" &amp; B$2 &amp; "'!B" &amp; ROWS!B82),INDIRECT("'" &amp; B$2 &amp; "'!F" &amp; ROWS!B82),INDIRECT("'" &amp; B$2 &amp; "'!J" &amp; ROWS!B82)), "")</f>
        <v>0.06</v>
      </c>
      <c r="C82" s="2">
        <f ca="1">_xlfn.IFNA(MEDIAN(INDIRECT("'" &amp; C$2 &amp; "'!B" &amp; ROWS!C82),INDIRECT("'" &amp; C$2 &amp; "'!F" &amp; ROWS!C82),INDIRECT("'" &amp; C$2 &amp; "'!J" &amp; ROWS!C82)), "")</f>
        <v>7.0000000000000007E-2</v>
      </c>
      <c r="D82" s="2">
        <f ca="1">_xlfn.IFNA(MEDIAN(INDIRECT("'" &amp; D$2 &amp; "'!B" &amp; ROWS!D82),INDIRECT("'" &amp; D$2 &amp; "'!F" &amp; ROWS!D82),INDIRECT("'" &amp; D$2 &amp; "'!J" &amp; ROWS!D82)), "")</f>
        <v>0.03</v>
      </c>
      <c r="E82" s="2">
        <f ca="1">_xlfn.IFNA(MEDIAN(INDIRECT("'" &amp; E$2 &amp; "'!B" &amp; ROWS!E82),INDIRECT("'" &amp; E$2 &amp; "'!F" &amp; ROWS!E82),INDIRECT("'" &amp; E$2 &amp; "'!J" &amp; ROWS!E82)), "")</f>
        <v>0.43</v>
      </c>
      <c r="F82" s="2">
        <f ca="1">_xlfn.IFNA(MEDIAN(INDIRECT("'" &amp; F$2 &amp; "'!B" &amp; ROWS!F82),INDIRECT("'" &amp; F$2 &amp; "'!F" &amp; ROWS!F82),INDIRECT("'" &amp; F$2 &amp; "'!J" &amp; ROWS!F82)), "")</f>
        <v>0.56000000000000005</v>
      </c>
      <c r="G82" s="2">
        <f ca="1">_xlfn.IFNA(MEDIAN(INDIRECT("'" &amp; G$2 &amp; "'!B" &amp; ROWS!G82),INDIRECT("'" &amp; G$2 &amp; "'!F" &amp; ROWS!G82),INDIRECT("'" &amp; G$2 &amp; "'!J" &amp; ROWS!G82)), "")</f>
        <v>0.28000000000000003</v>
      </c>
      <c r="H82" s="2">
        <f ca="1">_xlfn.IFNA(MEDIAN(INDIRECT("'" &amp; H$2 &amp; "'!B" &amp; ROWS!H82),INDIRECT("'" &amp; H$2 &amp; "'!F" &amp; ROWS!H82),INDIRECT("'" &amp; H$2 &amp; "'!J" &amp; ROWS!H82)), "")</f>
        <v>1.48</v>
      </c>
      <c r="I82" s="2">
        <f ca="1">_xlfn.IFNA(MEDIAN(INDIRECT("'" &amp; I$2 &amp; "'!B" &amp; ROWS!I82),INDIRECT("'" &amp; I$2 &amp; "'!F" &amp; ROWS!I82),INDIRECT("'" &amp; I$2 &amp; "'!J" &amp; ROWS!I82)), "")</f>
        <v>1.5</v>
      </c>
      <c r="J82" s="2">
        <f ca="1">_xlfn.IFNA(MEDIAN(INDIRECT("'" &amp; J$2 &amp; "'!B" &amp; ROWS!J82),INDIRECT("'" &amp; J$2 &amp; "'!F" &amp; ROWS!J82),INDIRECT("'" &amp; J$2 &amp; "'!J" &amp; ROWS!J82)), "")</f>
        <v>0.02</v>
      </c>
      <c r="K82" s="2">
        <f ca="1">_xlfn.IFNA(MEDIAN(INDIRECT("'" &amp; K$2 &amp; "'!B" &amp; ROWS!K82),INDIRECT("'" &amp; K$2 &amp; "'!F" &amp; ROWS!K82),INDIRECT("'" &amp; K$2 &amp; "'!J" &amp; ROWS!K82)), "")</f>
        <v>0.04</v>
      </c>
      <c r="L82" s="2">
        <f ca="1">_xlfn.IFNA(MEDIAN(INDIRECT("'" &amp; L$2 &amp; "'!B" &amp; ROWS!L82),INDIRECT("'" &amp; L$2 &amp; "'!F" &amp; ROWS!L82),INDIRECT("'" &amp; L$2 &amp; "'!J" &amp; ROWS!L82)), "")</f>
        <v>0.01</v>
      </c>
      <c r="M82" s="2">
        <f ca="1">_xlfn.IFNA(MEDIAN(INDIRECT("'" &amp; M$2 &amp; "'!B" &amp; ROWS!M82),INDIRECT("'" &amp; M$2 &amp; "'!F" &amp; ROWS!M82),INDIRECT("'" &amp; M$2 &amp; "'!J" &amp; ROWS!M82)), "")</f>
        <v>0.28000000000000003</v>
      </c>
      <c r="N82" s="2">
        <f ca="1">_xlfn.IFNA(MEDIAN(INDIRECT("'" &amp; N$2 &amp; "'!B" &amp; ROWS!N82),INDIRECT("'" &amp; N$2 &amp; "'!F" &amp; ROWS!N82),INDIRECT("'" &amp; N$2 &amp; "'!J" &amp; ROWS!N82)), "")</f>
        <v>0.48</v>
      </c>
      <c r="O82" s="2">
        <f ca="1">_xlfn.IFNA(MEDIAN(INDIRECT("'" &amp; O$2 &amp; "'!B" &amp; ROWS!O82),INDIRECT("'" &amp; O$2 &amp; "'!F" &amp; ROWS!O82),INDIRECT("'" &amp; O$2 &amp; "'!J" &amp; ROWS!O82)), "")</f>
        <v>0.23</v>
      </c>
      <c r="P82" s="2">
        <f ca="1">_xlfn.IFNA(MEDIAN(INDIRECT("'" &amp; P$2 &amp; "'!B" &amp; ROWS!P82),INDIRECT("'" &amp; P$2 &amp; "'!F" &amp; ROWS!P82),INDIRECT("'" &amp; P$2 &amp; "'!J" &amp; ROWS!P82)), "")</f>
        <v>7.0000000000000007E-2</v>
      </c>
      <c r="Q82" s="2">
        <f ca="1">_xlfn.IFNA(MEDIAN(INDIRECT("'" &amp; Q$2 &amp; "'!B" &amp; ROWS!Q82),INDIRECT("'" &amp; Q$2 &amp; "'!F" &amp; ROWS!Q82),INDIRECT("'" &amp; Q$2 &amp; "'!J" &amp; ROWS!Q82)), "")</f>
        <v>0.09</v>
      </c>
      <c r="R82" s="2">
        <f ca="1">_xlfn.IFNA(MEDIAN(INDIRECT("'" &amp; R$2 &amp; "'!B" &amp; ROWS!R82),INDIRECT("'" &amp; R$2 &amp; "'!F" &amp; ROWS!R82),INDIRECT("'" &amp; R$2 &amp; "'!J" &amp; ROWS!R82)), "")</f>
        <v>0.02</v>
      </c>
      <c r="S82" s="2">
        <f ca="1">_xlfn.IFNA(MEDIAN(INDIRECT("'" &amp; S$2 &amp; "'!B" &amp; ROWS!S82),INDIRECT("'" &amp; S$2 &amp; "'!F" &amp; ROWS!S82),INDIRECT("'" &amp; S$2 &amp; "'!J" &amp; ROWS!S82)), "")</f>
        <v>0.04</v>
      </c>
      <c r="T82" s="2">
        <f ca="1">_xlfn.IFNA(MEDIAN(INDIRECT("'" &amp; T$2 &amp; "'!B" &amp; ROWS!T82),INDIRECT("'" &amp; T$2 &amp; "'!F" &amp; ROWS!T82),INDIRECT("'" &amp; T$2 &amp; "'!J" &amp; ROWS!T82)), "")</f>
        <v>0.02</v>
      </c>
      <c r="U82" s="2">
        <f ca="1">_xlfn.IFNA(MEDIAN(INDIRECT("'" &amp; U$2 &amp; "'!B" &amp; ROWS!U82),INDIRECT("'" &amp; U$2 &amp; "'!F" &amp; ROWS!U82),INDIRECT("'" &amp; U$2 &amp; "'!J" &amp; ROWS!U82)), "")</f>
        <v>0.3</v>
      </c>
      <c r="V82" s="2">
        <f ca="1">_xlfn.IFNA(MEDIAN(INDIRECT("'" &amp; V$2 &amp; "'!B" &amp; ROWS!V82),INDIRECT("'" &amp; V$2 &amp; "'!F" &amp; ROWS!V82),INDIRECT("'" &amp; V$2 &amp; "'!J" &amp; ROWS!V82)), "")</f>
        <v>0.49</v>
      </c>
      <c r="W82" s="2">
        <f ca="1">_xlfn.IFNA(MEDIAN(INDIRECT("'" &amp; W$2 &amp; "'!B" &amp; ROWS!W82),INDIRECT("'" &amp; W$2 &amp; "'!F" &amp; ROWS!W82),INDIRECT("'" &amp; W$2 &amp; "'!J" &amp; ROWS!W82)), "")</f>
        <v>0.24</v>
      </c>
      <c r="X82" s="2">
        <f ca="1">_xlfn.IFNA(MEDIAN(INDIRECT("'" &amp; X$2 &amp; "'!B" &amp; ROWS!X82),INDIRECT("'" &amp; X$2 &amp; "'!F" &amp; ROWS!X82),INDIRECT("'" &amp; X$2 &amp; "'!J" &amp; ROWS!X82)), "")</f>
        <v>0.06</v>
      </c>
      <c r="Y82" s="2">
        <f ca="1">_xlfn.IFNA(MEDIAN(INDIRECT("'" &amp; Y$2 &amp; "'!B" &amp; ROWS!Y82),INDIRECT("'" &amp; Y$2 &amp; "'!F" &amp; ROWS!Y82),INDIRECT("'" &amp; Y$2 &amp; "'!J" &amp; ROWS!Y82)), "")</f>
        <v>0.09</v>
      </c>
    </row>
    <row r="83" spans="1:25" x14ac:dyDescent="0.25">
      <c r="A83" t="str">
        <f>METRICS!A82</f>
        <v>shortCircuit</v>
      </c>
      <c r="B83" s="2">
        <f ca="1">_xlfn.IFNA(MEDIAN(INDIRECT("'" &amp; B$2 &amp; "'!B" &amp; ROWS!B83),INDIRECT("'" &amp; B$2 &amp; "'!F" &amp; ROWS!B83),INDIRECT("'" &amp; B$2 &amp; "'!J" &amp; ROWS!B83)), "")</f>
        <v>0.28999999999999998</v>
      </c>
      <c r="C83" s="2">
        <f ca="1">_xlfn.IFNA(MEDIAN(INDIRECT("'" &amp; C$2 &amp; "'!B" &amp; ROWS!C83),INDIRECT("'" &amp; C$2 &amp; "'!F" &amp; ROWS!C83),INDIRECT("'" &amp; C$2 &amp; "'!J" &amp; ROWS!C83)), "")</f>
        <v>0.17</v>
      </c>
      <c r="D83" s="2">
        <f ca="1">_xlfn.IFNA(MEDIAN(INDIRECT("'" &amp; D$2 &amp; "'!B" &amp; ROWS!D83),INDIRECT("'" &amp; D$2 &amp; "'!F" &amp; ROWS!D83),INDIRECT("'" &amp; D$2 &amp; "'!J" &amp; ROWS!D83)), "")</f>
        <v>0.11</v>
      </c>
      <c r="E83" s="2">
        <f ca="1">_xlfn.IFNA(MEDIAN(INDIRECT("'" &amp; E$2 &amp; "'!B" &amp; ROWS!E83),INDIRECT("'" &amp; E$2 &amp; "'!F" &amp; ROWS!E83),INDIRECT("'" &amp; E$2 &amp; "'!J" &amp; ROWS!E83)), "")</f>
        <v>1.05</v>
      </c>
      <c r="F83" s="2">
        <f ca="1">_xlfn.IFNA(MEDIAN(INDIRECT("'" &amp; F$2 &amp; "'!B" &amp; ROWS!F83),INDIRECT("'" &amp; F$2 &amp; "'!F" &amp; ROWS!F83),INDIRECT("'" &amp; F$2 &amp; "'!J" &amp; ROWS!F83)), "")</f>
        <v>1.24</v>
      </c>
      <c r="G83" s="2">
        <f ca="1">_xlfn.IFNA(MEDIAN(INDIRECT("'" &amp; G$2 &amp; "'!B" &amp; ROWS!G83),INDIRECT("'" &amp; G$2 &amp; "'!F" &amp; ROWS!G83),INDIRECT("'" &amp; G$2 &amp; "'!J" &amp; ROWS!G83)), "")</f>
        <v>0.66</v>
      </c>
      <c r="H83" s="2" t="str">
        <f ca="1">_xlfn.IFNA(MEDIAN(INDIRECT("'" &amp; H$2 &amp; "'!B" &amp; ROWS!H83),INDIRECT("'" &amp; H$2 &amp; "'!F" &amp; ROWS!H83),INDIRECT("'" &amp; H$2 &amp; "'!J" &amp; ROWS!H83)), "")</f>
        <v/>
      </c>
      <c r="I83" s="2" t="str">
        <f ca="1">_xlfn.IFNA(MEDIAN(INDIRECT("'" &amp; I$2 &amp; "'!B" &amp; ROWS!I83),INDIRECT("'" &amp; I$2 &amp; "'!F" &amp; ROWS!I83),INDIRECT("'" &amp; I$2 &amp; "'!J" &amp; ROWS!I83)), "")</f>
        <v/>
      </c>
      <c r="J83" s="2">
        <f ca="1">_xlfn.IFNA(MEDIAN(INDIRECT("'" &amp; J$2 &amp; "'!B" &amp; ROWS!J83),INDIRECT("'" &amp; J$2 &amp; "'!F" &amp; ROWS!J83),INDIRECT("'" &amp; J$2 &amp; "'!J" &amp; ROWS!J83)), "")</f>
        <v>0.06</v>
      </c>
      <c r="K83" s="2">
        <f ca="1">_xlfn.IFNA(MEDIAN(INDIRECT("'" &amp; K$2 &amp; "'!B" &amp; ROWS!K83),INDIRECT("'" &amp; K$2 &amp; "'!F" &amp; ROWS!K83),INDIRECT("'" &amp; K$2 &amp; "'!J" &amp; ROWS!K83)), "")</f>
        <v>0.08</v>
      </c>
      <c r="L83" s="2">
        <f ca="1">_xlfn.IFNA(MEDIAN(INDIRECT("'" &amp; L$2 &amp; "'!B" &amp; ROWS!L83),INDIRECT("'" &amp; L$2 &amp; "'!F" &amp; ROWS!L83),INDIRECT("'" &amp; L$2 &amp; "'!J" &amp; ROWS!L83)), "")</f>
        <v>0.04</v>
      </c>
      <c r="M83" s="2">
        <f ca="1">_xlfn.IFNA(MEDIAN(INDIRECT("'" &amp; M$2 &amp; "'!B" &amp; ROWS!M83),INDIRECT("'" &amp; M$2 &amp; "'!F" &amp; ROWS!M83),INDIRECT("'" &amp; M$2 &amp; "'!J" &amp; ROWS!M83)), "")</f>
        <v>0.62</v>
      </c>
      <c r="N83" s="2">
        <f ca="1">_xlfn.IFNA(MEDIAN(INDIRECT("'" &amp; N$2 &amp; "'!B" &amp; ROWS!N83),INDIRECT("'" &amp; N$2 &amp; "'!F" &amp; ROWS!N83),INDIRECT("'" &amp; N$2 &amp; "'!J" &amp; ROWS!N83)), "")</f>
        <v>0.99</v>
      </c>
      <c r="O83" s="2">
        <f ca="1">_xlfn.IFNA(MEDIAN(INDIRECT("'" &amp; O$2 &amp; "'!B" &amp; ROWS!O83),INDIRECT("'" &amp; O$2 &amp; "'!F" &amp; ROWS!O83),INDIRECT("'" &amp; O$2 &amp; "'!J" &amp; ROWS!O83)), "")</f>
        <v>0.49</v>
      </c>
      <c r="P83" s="2" t="str">
        <f ca="1">_xlfn.IFNA(MEDIAN(INDIRECT("'" &amp; P$2 &amp; "'!B" &amp; ROWS!P83),INDIRECT("'" &amp; P$2 &amp; "'!F" &amp; ROWS!P83),INDIRECT("'" &amp; P$2 &amp; "'!J" &amp; ROWS!P83)), "")</f>
        <v/>
      </c>
      <c r="Q83" s="2" t="str">
        <f ca="1">_xlfn.IFNA(MEDIAN(INDIRECT("'" &amp; Q$2 &amp; "'!B" &amp; ROWS!Q83),INDIRECT("'" &amp; Q$2 &amp; "'!F" &amp; ROWS!Q83),INDIRECT("'" &amp; Q$2 &amp; "'!J" &amp; ROWS!Q83)), "")</f>
        <v/>
      </c>
      <c r="R83" s="2">
        <f ca="1">_xlfn.IFNA(MEDIAN(INDIRECT("'" &amp; R$2 &amp; "'!B" &amp; ROWS!R83),INDIRECT("'" &amp; R$2 &amp; "'!F" &amp; ROWS!R83),INDIRECT("'" &amp; R$2 &amp; "'!J" &amp; ROWS!R83)), "")</f>
        <v>0.06</v>
      </c>
      <c r="S83" s="2">
        <f ca="1">_xlfn.IFNA(MEDIAN(INDIRECT("'" &amp; S$2 &amp; "'!B" &amp; ROWS!S83),INDIRECT("'" &amp; S$2 &amp; "'!F" &amp; ROWS!S83),INDIRECT("'" &amp; S$2 &amp; "'!J" &amp; ROWS!S83)), "")</f>
        <v>0.08</v>
      </c>
      <c r="T83" s="2">
        <f ca="1">_xlfn.IFNA(MEDIAN(INDIRECT("'" &amp; T$2 &amp; "'!B" &amp; ROWS!T83),INDIRECT("'" &amp; T$2 &amp; "'!F" &amp; ROWS!T83),INDIRECT("'" &amp; T$2 &amp; "'!J" &amp; ROWS!T83)), "")</f>
        <v>0.04</v>
      </c>
      <c r="U83" s="2">
        <f ca="1">_xlfn.IFNA(MEDIAN(INDIRECT("'" &amp; U$2 &amp; "'!B" &amp; ROWS!U83),INDIRECT("'" &amp; U$2 &amp; "'!F" &amp; ROWS!U83),INDIRECT("'" &amp; U$2 &amp; "'!J" &amp; ROWS!U83)), "")</f>
        <v>0.63</v>
      </c>
      <c r="V83" s="2">
        <f ca="1">_xlfn.IFNA(MEDIAN(INDIRECT("'" &amp; V$2 &amp; "'!B" &amp; ROWS!V83),INDIRECT("'" &amp; V$2 &amp; "'!F" &amp; ROWS!V83),INDIRECT("'" &amp; V$2 &amp; "'!J" &amp; ROWS!V83)), "")</f>
        <v>0.98</v>
      </c>
      <c r="W83" s="2">
        <f ca="1">_xlfn.IFNA(MEDIAN(INDIRECT("'" &amp; W$2 &amp; "'!B" &amp; ROWS!W83),INDIRECT("'" &amp; W$2 &amp; "'!F" &amp; ROWS!W83),INDIRECT("'" &amp; W$2 &amp; "'!J" &amp; ROWS!W83)), "")</f>
        <v>0.5</v>
      </c>
      <c r="X83" s="2" t="str">
        <f ca="1">_xlfn.IFNA(MEDIAN(INDIRECT("'" &amp; X$2 &amp; "'!B" &amp; ROWS!X83),INDIRECT("'" &amp; X$2 &amp; "'!F" &amp; ROWS!X83),INDIRECT("'" &amp; X$2 &amp; "'!J" &amp; ROWS!X83)), "")</f>
        <v/>
      </c>
      <c r="Y83" s="2" t="str">
        <f ca="1">_xlfn.IFNA(MEDIAN(INDIRECT("'" &amp; Y$2 &amp; "'!B" &amp; ROWS!Y83),INDIRECT("'" &amp; Y$2 &amp; "'!F" &amp; ROWS!Y83),INDIRECT("'" &amp; Y$2 &amp; "'!J" &amp; ROWS!Y83)), "")</f>
        <v/>
      </c>
    </row>
    <row r="84" spans="1:25" x14ac:dyDescent="0.25">
      <c r="A84" t="str">
        <f>METRICS!A83</f>
        <v>simpleGenericTriple</v>
      </c>
      <c r="B84" s="2">
        <f ca="1">_xlfn.IFNA(MEDIAN(INDIRECT("'" &amp; B$2 &amp; "'!B" &amp; ROWS!B84),INDIRECT("'" &amp; B$2 &amp; "'!F" &amp; ROWS!B84),INDIRECT("'" &amp; B$2 &amp; "'!J" &amp; ROWS!B84)), "")</f>
        <v>0.08</v>
      </c>
      <c r="C84" s="2">
        <f ca="1">_xlfn.IFNA(MEDIAN(INDIRECT("'" &amp; C$2 &amp; "'!B" &amp; ROWS!C84),INDIRECT("'" &amp; C$2 &amp; "'!F" &amp; ROWS!C84),INDIRECT("'" &amp; C$2 &amp; "'!J" &amp; ROWS!C84)), "")</f>
        <v>0.08</v>
      </c>
      <c r="D84" s="2">
        <f ca="1">_xlfn.IFNA(MEDIAN(INDIRECT("'" &amp; D$2 &amp; "'!B" &amp; ROWS!D84),INDIRECT("'" &amp; D$2 &amp; "'!F" &amp; ROWS!D84),INDIRECT("'" &amp; D$2 &amp; "'!J" &amp; ROWS!D84)), "")</f>
        <v>0.04</v>
      </c>
      <c r="E84" s="2">
        <f ca="1">_xlfn.IFNA(MEDIAN(INDIRECT("'" &amp; E$2 &amp; "'!B" &amp; ROWS!E84),INDIRECT("'" &amp; E$2 &amp; "'!F" &amp; ROWS!E84),INDIRECT("'" &amp; E$2 &amp; "'!J" &amp; ROWS!E84)), "")</f>
        <v>0.78</v>
      </c>
      <c r="F84" s="2">
        <f ca="1">_xlfn.IFNA(MEDIAN(INDIRECT("'" &amp; F$2 &amp; "'!B" &amp; ROWS!F84),INDIRECT("'" &amp; F$2 &amp; "'!F" &amp; ROWS!F84),INDIRECT("'" &amp; F$2 &amp; "'!J" &amp; ROWS!F84)), "")</f>
        <v>0.99</v>
      </c>
      <c r="G84" s="2">
        <f ca="1">_xlfn.IFNA(MEDIAN(INDIRECT("'" &amp; G$2 &amp; "'!B" &amp; ROWS!G84),INDIRECT("'" &amp; G$2 &amp; "'!F" &amp; ROWS!G84),INDIRECT("'" &amp; G$2 &amp; "'!J" &amp; ROWS!G84)), "")</f>
        <v>0.69</v>
      </c>
      <c r="H84" s="2">
        <f ca="1">_xlfn.IFNA(MEDIAN(INDIRECT("'" &amp; H$2 &amp; "'!B" &amp; ROWS!H84),INDIRECT("'" &amp; H$2 &amp; "'!F" &amp; ROWS!H84),INDIRECT("'" &amp; H$2 &amp; "'!J" &amp; ROWS!H84)), "")</f>
        <v>2.34</v>
      </c>
      <c r="I84" s="2">
        <f ca="1">_xlfn.IFNA(MEDIAN(INDIRECT("'" &amp; I$2 &amp; "'!B" &amp; ROWS!I84),INDIRECT("'" &amp; I$2 &amp; "'!F" &amp; ROWS!I84),INDIRECT("'" &amp; I$2 &amp; "'!J" &amp; ROWS!I84)), "")</f>
        <v>2.12</v>
      </c>
      <c r="J84" s="2">
        <f ca="1">_xlfn.IFNA(MEDIAN(INDIRECT("'" &amp; J$2 &amp; "'!B" &amp; ROWS!J84),INDIRECT("'" &amp; J$2 &amp; "'!F" &amp; ROWS!J84),INDIRECT("'" &amp; J$2 &amp; "'!J" &amp; ROWS!J84)), "")</f>
        <v>0.03</v>
      </c>
      <c r="K84" s="2">
        <f ca="1">_xlfn.IFNA(MEDIAN(INDIRECT("'" &amp; K$2 &amp; "'!B" &amp; ROWS!K84),INDIRECT("'" &amp; K$2 &amp; "'!F" &amp; ROWS!K84),INDIRECT("'" &amp; K$2 &amp; "'!J" &amp; ROWS!K84)), "")</f>
        <v>0.05</v>
      </c>
      <c r="L84" s="2">
        <f ca="1">_xlfn.IFNA(MEDIAN(INDIRECT("'" &amp; L$2 &amp; "'!B" &amp; ROWS!L84),INDIRECT("'" &amp; L$2 &amp; "'!F" &amp; ROWS!L84),INDIRECT("'" &amp; L$2 &amp; "'!J" &amp; ROWS!L84)), "")</f>
        <v>0.02</v>
      </c>
      <c r="M84" s="2">
        <f ca="1">_xlfn.IFNA(MEDIAN(INDIRECT("'" &amp; M$2 &amp; "'!B" &amp; ROWS!M84),INDIRECT("'" &amp; M$2 &amp; "'!F" &amp; ROWS!M84),INDIRECT("'" &amp; M$2 &amp; "'!J" &amp; ROWS!M84)), "")</f>
        <v>0.64</v>
      </c>
      <c r="N84" s="2">
        <f ca="1">_xlfn.IFNA(MEDIAN(INDIRECT("'" &amp; N$2 &amp; "'!B" &amp; ROWS!N84),INDIRECT("'" &amp; N$2 &amp; "'!F" &amp; ROWS!N84),INDIRECT("'" &amp; N$2 &amp; "'!J" &amp; ROWS!N84)), "")</f>
        <v>0.88</v>
      </c>
      <c r="O84" s="2">
        <f ca="1">_xlfn.IFNA(MEDIAN(INDIRECT("'" &amp; O$2 &amp; "'!B" &amp; ROWS!O84),INDIRECT("'" &amp; O$2 &amp; "'!F" &amp; ROWS!O84),INDIRECT("'" &amp; O$2 &amp; "'!J" &amp; ROWS!O84)), "")</f>
        <v>0.6</v>
      </c>
      <c r="P84" s="2">
        <f ca="1">_xlfn.IFNA(MEDIAN(INDIRECT("'" &amp; P$2 &amp; "'!B" &amp; ROWS!P84),INDIRECT("'" &amp; P$2 &amp; "'!F" &amp; ROWS!P84),INDIRECT("'" &amp; P$2 &amp; "'!J" &amp; ROWS!P84)), "")</f>
        <v>0.09</v>
      </c>
      <c r="Q84" s="2">
        <f ca="1">_xlfn.IFNA(MEDIAN(INDIRECT("'" &amp; Q$2 &amp; "'!B" &amp; ROWS!Q84),INDIRECT("'" &amp; Q$2 &amp; "'!F" &amp; ROWS!Q84),INDIRECT("'" &amp; Q$2 &amp; "'!J" &amp; ROWS!Q84)), "")</f>
        <v>0.1</v>
      </c>
      <c r="R84" s="2">
        <f ca="1">_xlfn.IFNA(MEDIAN(INDIRECT("'" &amp; R$2 &amp; "'!B" &amp; ROWS!R84),INDIRECT("'" &amp; R$2 &amp; "'!F" &amp; ROWS!R84),INDIRECT("'" &amp; R$2 &amp; "'!J" &amp; ROWS!R84)), "")</f>
        <v>0.03</v>
      </c>
      <c r="S84" s="2">
        <f ca="1">_xlfn.IFNA(MEDIAN(INDIRECT("'" &amp; S$2 &amp; "'!B" &amp; ROWS!S84),INDIRECT("'" &amp; S$2 &amp; "'!F" &amp; ROWS!S84),INDIRECT("'" &amp; S$2 &amp; "'!J" &amp; ROWS!S84)), "")</f>
        <v>0.04</v>
      </c>
      <c r="T84" s="2">
        <f ca="1">_xlfn.IFNA(MEDIAN(INDIRECT("'" &amp; T$2 &amp; "'!B" &amp; ROWS!T84),INDIRECT("'" &amp; T$2 &amp; "'!F" &amp; ROWS!T84),INDIRECT("'" &amp; T$2 &amp; "'!J" &amp; ROWS!T84)), "")</f>
        <v>0.02</v>
      </c>
      <c r="U84" s="2">
        <f ca="1">_xlfn.IFNA(MEDIAN(INDIRECT("'" &amp; U$2 &amp; "'!B" &amp; ROWS!U84),INDIRECT("'" &amp; U$2 &amp; "'!F" &amp; ROWS!U84),INDIRECT("'" &amp; U$2 &amp; "'!J" &amp; ROWS!U84)), "")</f>
        <v>0.64</v>
      </c>
      <c r="V84" s="2">
        <f ca="1">_xlfn.IFNA(MEDIAN(INDIRECT("'" &amp; V$2 &amp; "'!B" &amp; ROWS!V84),INDIRECT("'" &amp; V$2 &amp; "'!F" &amp; ROWS!V84),INDIRECT("'" &amp; V$2 &amp; "'!J" &amp; ROWS!V84)), "")</f>
        <v>0.87</v>
      </c>
      <c r="W84" s="2">
        <f ca="1">_xlfn.IFNA(MEDIAN(INDIRECT("'" &amp; W$2 &amp; "'!B" &amp; ROWS!W84),INDIRECT("'" &amp; W$2 &amp; "'!F" &amp; ROWS!W84),INDIRECT("'" &amp; W$2 &amp; "'!J" &amp; ROWS!W84)), "")</f>
        <v>0.63</v>
      </c>
      <c r="X84" s="2">
        <f ca="1">_xlfn.IFNA(MEDIAN(INDIRECT("'" &amp; X$2 &amp; "'!B" &amp; ROWS!X84),INDIRECT("'" &amp; X$2 &amp; "'!F" &amp; ROWS!X84),INDIRECT("'" &amp; X$2 &amp; "'!J" &amp; ROWS!X84)), "")</f>
        <v>0.09</v>
      </c>
      <c r="Y84" s="2">
        <f ca="1">_xlfn.IFNA(MEDIAN(INDIRECT("'" &amp; Y$2 &amp; "'!B" &amp; ROWS!Y84),INDIRECT("'" &amp; Y$2 &amp; "'!F" &amp; ROWS!Y84),INDIRECT("'" &amp; Y$2 &amp; "'!J" &amp; ROWS!Y84)), "")</f>
        <v>0.1</v>
      </c>
    </row>
    <row r="85" spans="1:25" x14ac:dyDescent="0.25">
      <c r="A85" t="str">
        <f>METRICS!A84</f>
        <v>statement</v>
      </c>
      <c r="B85" s="2">
        <f ca="1">_xlfn.IFNA(MEDIAN(INDIRECT("'" &amp; B$2 &amp; "'!B" &amp; ROWS!B85),INDIRECT("'" &amp; B$2 &amp; "'!F" &amp; ROWS!B85),INDIRECT("'" &amp; B$2 &amp; "'!J" &amp; ROWS!B85)), "")</f>
        <v>12.22</v>
      </c>
      <c r="C85" s="2">
        <f ca="1">_xlfn.IFNA(MEDIAN(INDIRECT("'" &amp; C$2 &amp; "'!B" &amp; ROWS!C85),INDIRECT("'" &amp; C$2 &amp; "'!F" &amp; ROWS!C85),INDIRECT("'" &amp; C$2 &amp; "'!J" &amp; ROWS!C85)), "")</f>
        <v>4.57</v>
      </c>
      <c r="D85" s="2">
        <f ca="1">_xlfn.IFNA(MEDIAN(INDIRECT("'" &amp; D$2 &amp; "'!B" &amp; ROWS!D85),INDIRECT("'" &amp; D$2 &amp; "'!F" &amp; ROWS!D85),INDIRECT("'" &amp; D$2 &amp; "'!J" &amp; ROWS!D85)), "")</f>
        <v>2.46</v>
      </c>
      <c r="E85" s="2" t="str">
        <f ca="1">_xlfn.IFNA(MEDIAN(INDIRECT("'" &amp; E$2 &amp; "'!B" &amp; ROWS!E85),INDIRECT("'" &amp; E$2 &amp; "'!F" &amp; ROWS!E85),INDIRECT("'" &amp; E$2 &amp; "'!J" &amp; ROWS!E85)), "")</f>
        <v/>
      </c>
      <c r="F85" s="2" t="str">
        <f ca="1">_xlfn.IFNA(MEDIAN(INDIRECT("'" &amp; F$2 &amp; "'!B" &amp; ROWS!F85),INDIRECT("'" &amp; F$2 &amp; "'!F" &amp; ROWS!F85),INDIRECT("'" &amp; F$2 &amp; "'!J" &amp; ROWS!F85)), "")</f>
        <v/>
      </c>
      <c r="G85" s="2" t="str">
        <f ca="1">_xlfn.IFNA(MEDIAN(INDIRECT("'" &amp; G$2 &amp; "'!B" &amp; ROWS!G85),INDIRECT("'" &amp; G$2 &amp; "'!F" &amp; ROWS!G85),INDIRECT("'" &amp; G$2 &amp; "'!J" &amp; ROWS!G85)), "")</f>
        <v/>
      </c>
      <c r="H85" s="2" t="str">
        <f ca="1">_xlfn.IFNA(MEDIAN(INDIRECT("'" &amp; H$2 &amp; "'!B" &amp; ROWS!H85),INDIRECT("'" &amp; H$2 &amp; "'!F" &amp; ROWS!H85),INDIRECT("'" &amp; H$2 &amp; "'!J" &amp; ROWS!H85)), "")</f>
        <v/>
      </c>
      <c r="I85" s="2" t="str">
        <f ca="1">_xlfn.IFNA(MEDIAN(INDIRECT("'" &amp; I$2 &amp; "'!B" &amp; ROWS!I85),INDIRECT("'" &amp; I$2 &amp; "'!F" &amp; ROWS!I85),INDIRECT("'" &amp; I$2 &amp; "'!J" &amp; ROWS!I85)), "")</f>
        <v/>
      </c>
      <c r="J85" s="2">
        <f ca="1">_xlfn.IFNA(MEDIAN(INDIRECT("'" &amp; J$2 &amp; "'!B" &amp; ROWS!J85),INDIRECT("'" &amp; J$2 &amp; "'!F" &amp; ROWS!J85),INDIRECT("'" &amp; J$2 &amp; "'!J" &amp; ROWS!J85)), "")</f>
        <v>1.52</v>
      </c>
      <c r="K85" s="2">
        <f ca="1">_xlfn.IFNA(MEDIAN(INDIRECT("'" &amp; K$2 &amp; "'!B" &amp; ROWS!K85),INDIRECT("'" &amp; K$2 &amp; "'!F" &amp; ROWS!K85),INDIRECT("'" &amp; K$2 &amp; "'!J" &amp; ROWS!K85)), "")</f>
        <v>2.25</v>
      </c>
      <c r="L85" s="2">
        <f ca="1">_xlfn.IFNA(MEDIAN(INDIRECT("'" &amp; L$2 &amp; "'!B" &amp; ROWS!L85),INDIRECT("'" &amp; L$2 &amp; "'!F" &amp; ROWS!L85),INDIRECT("'" &amp; L$2 &amp; "'!J" &amp; ROWS!L85)), "")</f>
        <v>0.95</v>
      </c>
      <c r="M85" s="2" t="str">
        <f ca="1">_xlfn.IFNA(MEDIAN(INDIRECT("'" &amp; M$2 &amp; "'!B" &amp; ROWS!M85),INDIRECT("'" &amp; M$2 &amp; "'!F" &amp; ROWS!M85),INDIRECT("'" &amp; M$2 &amp; "'!J" &amp; ROWS!M85)), "")</f>
        <v/>
      </c>
      <c r="N85" s="2" t="str">
        <f ca="1">_xlfn.IFNA(MEDIAN(INDIRECT("'" &amp; N$2 &amp; "'!B" &amp; ROWS!N85),INDIRECT("'" &amp; N$2 &amp; "'!F" &amp; ROWS!N85),INDIRECT("'" &amp; N$2 &amp; "'!J" &amp; ROWS!N85)), "")</f>
        <v/>
      </c>
      <c r="O85" s="2" t="str">
        <f ca="1">_xlfn.IFNA(MEDIAN(INDIRECT("'" &amp; O$2 &amp; "'!B" &amp; ROWS!O85),INDIRECT("'" &amp; O$2 &amp; "'!F" &amp; ROWS!O85),INDIRECT("'" &amp; O$2 &amp; "'!J" &amp; ROWS!O85)), "")</f>
        <v/>
      </c>
      <c r="P85" s="2" t="str">
        <f ca="1">_xlfn.IFNA(MEDIAN(INDIRECT("'" &amp; P$2 &amp; "'!B" &amp; ROWS!P85),INDIRECT("'" &amp; P$2 &amp; "'!F" &amp; ROWS!P85),INDIRECT("'" &amp; P$2 &amp; "'!J" &amp; ROWS!P85)), "")</f>
        <v/>
      </c>
      <c r="Q85" s="2" t="str">
        <f ca="1">_xlfn.IFNA(MEDIAN(INDIRECT("'" &amp; Q$2 &amp; "'!B" &amp; ROWS!Q85),INDIRECT("'" &amp; Q$2 &amp; "'!F" &amp; ROWS!Q85),INDIRECT("'" &amp; Q$2 &amp; "'!J" &amp; ROWS!Q85)), "")</f>
        <v/>
      </c>
      <c r="R85" s="2">
        <f ca="1">_xlfn.IFNA(MEDIAN(INDIRECT("'" &amp; R$2 &amp; "'!B" &amp; ROWS!R85),INDIRECT("'" &amp; R$2 &amp; "'!F" &amp; ROWS!R85),INDIRECT("'" &amp; R$2 &amp; "'!J" &amp; ROWS!R85)), "")</f>
        <v>1.32</v>
      </c>
      <c r="S85" s="2">
        <f ca="1">_xlfn.IFNA(MEDIAN(INDIRECT("'" &amp; S$2 &amp; "'!B" &amp; ROWS!S85),INDIRECT("'" &amp; S$2 &amp; "'!F" &amp; ROWS!S85),INDIRECT("'" &amp; S$2 &amp; "'!J" &amp; ROWS!S85)), "")</f>
        <v>2.2000000000000002</v>
      </c>
      <c r="T85" s="2">
        <f ca="1">_xlfn.IFNA(MEDIAN(INDIRECT("'" &amp; T$2 &amp; "'!B" &amp; ROWS!T85),INDIRECT("'" &amp; T$2 &amp; "'!F" &amp; ROWS!T85),INDIRECT("'" &amp; T$2 &amp; "'!J" &amp; ROWS!T85)), "")</f>
        <v>0.95</v>
      </c>
      <c r="U85" s="2" t="str">
        <f ca="1">_xlfn.IFNA(MEDIAN(INDIRECT("'" &amp; U$2 &amp; "'!B" &amp; ROWS!U85),INDIRECT("'" &amp; U$2 &amp; "'!F" &amp; ROWS!U85),INDIRECT("'" &amp; U$2 &amp; "'!J" &amp; ROWS!U85)), "")</f>
        <v/>
      </c>
      <c r="V85" s="2" t="str">
        <f ca="1">_xlfn.IFNA(MEDIAN(INDIRECT("'" &amp; V$2 &amp; "'!B" &amp; ROWS!V85),INDIRECT("'" &amp; V$2 &amp; "'!F" &amp; ROWS!V85),INDIRECT("'" &amp; V$2 &amp; "'!J" &amp; ROWS!V85)), "")</f>
        <v/>
      </c>
      <c r="W85" s="2" t="str">
        <f ca="1">_xlfn.IFNA(MEDIAN(INDIRECT("'" &amp; W$2 &amp; "'!B" &amp; ROWS!W85),INDIRECT("'" &amp; W$2 &amp; "'!F" &amp; ROWS!W85),INDIRECT("'" &amp; W$2 &amp; "'!J" &amp; ROWS!W85)), "")</f>
        <v/>
      </c>
      <c r="X85" s="2" t="str">
        <f ca="1">_xlfn.IFNA(MEDIAN(INDIRECT("'" &amp; X$2 &amp; "'!B" &amp; ROWS!X85),INDIRECT("'" &amp; X$2 &amp; "'!F" &amp; ROWS!X85),INDIRECT("'" &amp; X$2 &amp; "'!J" &amp; ROWS!X85)), "")</f>
        <v/>
      </c>
      <c r="Y85" s="2" t="str">
        <f ca="1">_xlfn.IFNA(MEDIAN(INDIRECT("'" &amp; Y$2 &amp; "'!B" &amp; ROWS!Y85),INDIRECT("'" &amp; Y$2 &amp; "'!F" &amp; ROWS!Y85),INDIRECT("'" &amp; Y$2 &amp; "'!J" &amp; ROWS!Y85)), "")</f>
        <v/>
      </c>
    </row>
    <row r="86" spans="1:25" x14ac:dyDescent="0.25">
      <c r="A86" t="str">
        <f>METRICS!A85</f>
        <v>stdincludes</v>
      </c>
      <c r="B86" s="2">
        <f ca="1">_xlfn.IFNA(MEDIAN(INDIRECT("'" &amp; B$2 &amp; "'!B" &amp; ROWS!B86),INDIRECT("'" &amp; B$2 &amp; "'!F" &amp; ROWS!B86),INDIRECT("'" &amp; B$2 &amp; "'!J" &amp; ROWS!B86)), "")</f>
        <v>1.37</v>
      </c>
      <c r="C86" s="2">
        <f ca="1">_xlfn.IFNA(MEDIAN(INDIRECT("'" &amp; C$2 &amp; "'!B" &amp; ROWS!C86),INDIRECT("'" &amp; C$2 &amp; "'!F" &amp; ROWS!C86),INDIRECT("'" &amp; C$2 &amp; "'!J" &amp; ROWS!C86)), "")</f>
        <v>2.44</v>
      </c>
      <c r="D86" s="2">
        <f ca="1">_xlfn.IFNA(MEDIAN(INDIRECT("'" &amp; D$2 &amp; "'!B" &amp; ROWS!D86),INDIRECT("'" &amp; D$2 &amp; "'!F" &amp; ROWS!D86),INDIRECT("'" &amp; D$2 &amp; "'!J" &amp; ROWS!D86)), "")</f>
        <v>0.82</v>
      </c>
      <c r="E86" s="2">
        <f ca="1">_xlfn.IFNA(MEDIAN(INDIRECT("'" &amp; E$2 &amp; "'!B" &amp; ROWS!E86),INDIRECT("'" &amp; E$2 &amp; "'!F" &amp; ROWS!E86),INDIRECT("'" &amp; E$2 &amp; "'!J" &amp; ROWS!E86)), "")</f>
        <v>11.87</v>
      </c>
      <c r="F86" s="2">
        <f ca="1">_xlfn.IFNA(MEDIAN(INDIRECT("'" &amp; F$2 &amp; "'!B" &amp; ROWS!F86),INDIRECT("'" &amp; F$2 &amp; "'!F" &amp; ROWS!F86),INDIRECT("'" &amp; F$2 &amp; "'!J" &amp; ROWS!F86)), "")</f>
        <v>22.11</v>
      </c>
      <c r="G86" s="2">
        <f ca="1">_xlfn.IFNA(MEDIAN(INDIRECT("'" &amp; G$2 &amp; "'!B" &amp; ROWS!G86),INDIRECT("'" &amp; G$2 &amp; "'!F" &amp; ROWS!G86),INDIRECT("'" &amp; G$2 &amp; "'!J" &amp; ROWS!G86)), "")</f>
        <v>9.01</v>
      </c>
      <c r="H86" s="2">
        <f ca="1">_xlfn.IFNA(MEDIAN(INDIRECT("'" &amp; H$2 &amp; "'!B" &amp; ROWS!H86),INDIRECT("'" &amp; H$2 &amp; "'!F" &amp; ROWS!H86),INDIRECT("'" &amp; H$2 &amp; "'!J" &amp; ROWS!H86)), "")</f>
        <v>8.8000000000000007</v>
      </c>
      <c r="I86" s="2">
        <f ca="1">_xlfn.IFNA(MEDIAN(INDIRECT("'" &amp; I$2 &amp; "'!B" &amp; ROWS!I86),INDIRECT("'" &amp; I$2 &amp; "'!F" &amp; ROWS!I86),INDIRECT("'" &amp; I$2 &amp; "'!J" &amp; ROWS!I86)), "")</f>
        <v>10.050000000000001</v>
      </c>
      <c r="J86" s="2">
        <f ca="1">_xlfn.IFNA(MEDIAN(INDIRECT("'" &amp; J$2 &amp; "'!B" &amp; ROWS!J86),INDIRECT("'" &amp; J$2 &amp; "'!F" &amp; ROWS!J86),INDIRECT("'" &amp; J$2 &amp; "'!J" &amp; ROWS!J86)), "")</f>
        <v>1.0900000000000001</v>
      </c>
      <c r="K86" s="2">
        <f ca="1">_xlfn.IFNA(MEDIAN(INDIRECT("'" &amp; K$2 &amp; "'!B" &amp; ROWS!K86),INDIRECT("'" &amp; K$2 &amp; "'!F" &amp; ROWS!K86),INDIRECT("'" &amp; K$2 &amp; "'!J" &amp; ROWS!K86)), "")</f>
        <v>2.23</v>
      </c>
      <c r="L86" s="2">
        <f ca="1">_xlfn.IFNA(MEDIAN(INDIRECT("'" &amp; L$2 &amp; "'!B" &amp; ROWS!L86),INDIRECT("'" &amp; L$2 &amp; "'!F" &amp; ROWS!L86),INDIRECT("'" &amp; L$2 &amp; "'!J" &amp; ROWS!L86)), "")</f>
        <v>0.77</v>
      </c>
      <c r="M86" s="2">
        <f ca="1">_xlfn.IFNA(MEDIAN(INDIRECT("'" &amp; M$2 &amp; "'!B" &amp; ROWS!M86),INDIRECT("'" &amp; M$2 &amp; "'!F" &amp; ROWS!M86),INDIRECT("'" &amp; M$2 &amp; "'!J" &amp; ROWS!M86)), "")</f>
        <v>11.11</v>
      </c>
      <c r="N86" s="2">
        <f ca="1">_xlfn.IFNA(MEDIAN(INDIRECT("'" &amp; N$2 &amp; "'!B" &amp; ROWS!N86),INDIRECT("'" &amp; N$2 &amp; "'!F" &amp; ROWS!N86),INDIRECT("'" &amp; N$2 &amp; "'!J" &amp; ROWS!N86)), "")</f>
        <v>21.48</v>
      </c>
      <c r="O86" s="2">
        <f ca="1">_xlfn.IFNA(MEDIAN(INDIRECT("'" &amp; O$2 &amp; "'!B" &amp; ROWS!O86),INDIRECT("'" &amp; O$2 &amp; "'!F" &amp; ROWS!O86),INDIRECT("'" &amp; O$2 &amp; "'!J" &amp; ROWS!O86)), "")</f>
        <v>8.68</v>
      </c>
      <c r="P86" s="2">
        <f ca="1">_xlfn.IFNA(MEDIAN(INDIRECT("'" &amp; P$2 &amp; "'!B" &amp; ROWS!P86),INDIRECT("'" &amp; P$2 &amp; "'!F" &amp; ROWS!P86),INDIRECT("'" &amp; P$2 &amp; "'!J" &amp; ROWS!P86)), "")</f>
        <v>0.64</v>
      </c>
      <c r="Q86" s="2">
        <f ca="1">_xlfn.IFNA(MEDIAN(INDIRECT("'" &amp; Q$2 &amp; "'!B" &amp; ROWS!Q86),INDIRECT("'" &amp; Q$2 &amp; "'!F" &amp; ROWS!Q86),INDIRECT("'" &amp; Q$2 &amp; "'!J" &amp; ROWS!Q86)), "")</f>
        <v>0.98</v>
      </c>
      <c r="R86" s="2">
        <f ca="1">_xlfn.IFNA(MEDIAN(INDIRECT("'" &amp; R$2 &amp; "'!B" &amp; ROWS!R86),INDIRECT("'" &amp; R$2 &amp; "'!F" &amp; ROWS!R86),INDIRECT("'" &amp; R$2 &amp; "'!J" &amp; ROWS!R86)), "")</f>
        <v>1.1499999999999999</v>
      </c>
      <c r="S86" s="2">
        <f ca="1">_xlfn.IFNA(MEDIAN(INDIRECT("'" &amp; S$2 &amp; "'!B" &amp; ROWS!S86),INDIRECT("'" &amp; S$2 &amp; "'!F" &amp; ROWS!S86),INDIRECT("'" &amp; S$2 &amp; "'!J" &amp; ROWS!S86)), "")</f>
        <v>2.21</v>
      </c>
      <c r="T86" s="2">
        <f ca="1">_xlfn.IFNA(MEDIAN(INDIRECT("'" &amp; T$2 &amp; "'!B" &amp; ROWS!T86),INDIRECT("'" &amp; T$2 &amp; "'!F" &amp; ROWS!T86),INDIRECT("'" &amp; T$2 &amp; "'!J" &amp; ROWS!T86)), "")</f>
        <v>0.78</v>
      </c>
      <c r="U86" s="2">
        <f ca="1">_xlfn.IFNA(MEDIAN(INDIRECT("'" &amp; U$2 &amp; "'!B" &amp; ROWS!U86),INDIRECT("'" &amp; U$2 &amp; "'!F" &amp; ROWS!U86),INDIRECT("'" &amp; U$2 &amp; "'!J" &amp; ROWS!U86)), "")</f>
        <v>11.86</v>
      </c>
      <c r="V86" s="2">
        <f ca="1">_xlfn.IFNA(MEDIAN(INDIRECT("'" &amp; V$2 &amp; "'!B" &amp; ROWS!V86),INDIRECT("'" &amp; V$2 &amp; "'!F" &amp; ROWS!V86),INDIRECT("'" &amp; V$2 &amp; "'!J" &amp; ROWS!V86)), "")</f>
        <v>21.23</v>
      </c>
      <c r="W86" s="2">
        <f ca="1">_xlfn.IFNA(MEDIAN(INDIRECT("'" &amp; W$2 &amp; "'!B" &amp; ROWS!W86),INDIRECT("'" &amp; W$2 &amp; "'!F" &amp; ROWS!W86),INDIRECT("'" &amp; W$2 &amp; "'!J" &amp; ROWS!W86)), "")</f>
        <v>8.6999999999999993</v>
      </c>
      <c r="X86" s="2">
        <f ca="1">_xlfn.IFNA(MEDIAN(INDIRECT("'" &amp; X$2 &amp; "'!B" &amp; ROWS!X86),INDIRECT("'" &amp; X$2 &amp; "'!F" &amp; ROWS!X86),INDIRECT("'" &amp; X$2 &amp; "'!J" &amp; ROWS!X86)), "")</f>
        <v>0.64</v>
      </c>
      <c r="Y86" s="2">
        <f ca="1">_xlfn.IFNA(MEDIAN(INDIRECT("'" &amp; Y$2 &amp; "'!B" &amp; ROWS!Y86),INDIRECT("'" &amp; Y$2 &amp; "'!F" &amp; ROWS!Y86),INDIRECT("'" &amp; Y$2 &amp; "'!J" &amp; ROWS!Y86)), "")</f>
        <v>0.94</v>
      </c>
    </row>
    <row r="87" spans="1:25" x14ac:dyDescent="0.25">
      <c r="A87" t="str">
        <f>METRICS!A86</f>
        <v>sum</v>
      </c>
      <c r="B87" s="2">
        <f ca="1">_xlfn.IFNA(MEDIAN(INDIRECT("'" &amp; B$2 &amp; "'!B" &amp; ROWS!B87),INDIRECT("'" &amp; B$2 &amp; "'!F" &amp; ROWS!B87),INDIRECT("'" &amp; B$2 &amp; "'!J" &amp; ROWS!B87)), "")</f>
        <v>25.84</v>
      </c>
      <c r="C87" s="2" t="str">
        <f ca="1">_xlfn.IFNA(MEDIAN(INDIRECT("'" &amp; C$2 &amp; "'!B" &amp; ROWS!C87),INDIRECT("'" &amp; C$2 &amp; "'!F" &amp; ROWS!C87),INDIRECT("'" &amp; C$2 &amp; "'!J" &amp; ROWS!C87)), "")</f>
        <v/>
      </c>
      <c r="D87" s="2">
        <f ca="1">_xlfn.IFNA(MEDIAN(INDIRECT("'" &amp; D$2 &amp; "'!B" &amp; ROWS!D87),INDIRECT("'" &amp; D$2 &amp; "'!F" &amp; ROWS!D87),INDIRECT("'" &amp; D$2 &amp; "'!J" &amp; ROWS!D87)), "")</f>
        <v>3.76</v>
      </c>
      <c r="E87" s="2" t="str">
        <f ca="1">_xlfn.IFNA(MEDIAN(INDIRECT("'" &amp; E$2 &amp; "'!B" &amp; ROWS!E87),INDIRECT("'" &amp; E$2 &amp; "'!F" &amp; ROWS!E87),INDIRECT("'" &amp; E$2 &amp; "'!J" &amp; ROWS!E87)), "")</f>
        <v/>
      </c>
      <c r="F87" s="2" t="str">
        <f ca="1">_xlfn.IFNA(MEDIAN(INDIRECT("'" &amp; F$2 &amp; "'!B" &amp; ROWS!F87),INDIRECT("'" &amp; F$2 &amp; "'!F" &amp; ROWS!F87),INDIRECT("'" &amp; F$2 &amp; "'!J" &amp; ROWS!F87)), "")</f>
        <v/>
      </c>
      <c r="G87" s="2">
        <f ca="1">_xlfn.IFNA(MEDIAN(INDIRECT("'" &amp; G$2 &amp; "'!B" &amp; ROWS!G87),INDIRECT("'" &amp; G$2 &amp; "'!F" &amp; ROWS!G87),INDIRECT("'" &amp; G$2 &amp; "'!J" &amp; ROWS!G87)), "")</f>
        <v>362.14</v>
      </c>
      <c r="H87" s="2" t="str">
        <f ca="1">_xlfn.IFNA(MEDIAN(INDIRECT("'" &amp; H$2 &amp; "'!B" &amp; ROWS!H87),INDIRECT("'" &amp; H$2 &amp; "'!F" &amp; ROWS!H87),INDIRECT("'" &amp; H$2 &amp; "'!J" &amp; ROWS!H87)), "")</f>
        <v/>
      </c>
      <c r="I87" s="2" t="str">
        <f ca="1">_xlfn.IFNA(MEDIAN(INDIRECT("'" &amp; I$2 &amp; "'!B" &amp; ROWS!I87),INDIRECT("'" &amp; I$2 &amp; "'!F" &amp; ROWS!I87),INDIRECT("'" &amp; I$2 &amp; "'!J" &amp; ROWS!I87)), "")</f>
        <v/>
      </c>
      <c r="J87" s="2">
        <f ca="1">_xlfn.IFNA(MEDIAN(INDIRECT("'" &amp; J$2 &amp; "'!B" &amp; ROWS!J87),INDIRECT("'" &amp; J$2 &amp; "'!F" &amp; ROWS!J87),INDIRECT("'" &amp; J$2 &amp; "'!J" &amp; ROWS!J87)), "")</f>
        <v>23.79</v>
      </c>
      <c r="K87" s="2">
        <f ca="1">_xlfn.IFNA(MEDIAN(INDIRECT("'" &amp; K$2 &amp; "'!B" &amp; ROWS!K87),INDIRECT("'" &amp; K$2 &amp; "'!F" &amp; ROWS!K87),INDIRECT("'" &amp; K$2 &amp; "'!J" &amp; ROWS!K87)), "")</f>
        <v>4.95</v>
      </c>
      <c r="L87" s="2">
        <f ca="1">_xlfn.IFNA(MEDIAN(INDIRECT("'" &amp; L$2 &amp; "'!B" &amp; ROWS!L87),INDIRECT("'" &amp; L$2 &amp; "'!F" &amp; ROWS!L87),INDIRECT("'" &amp; L$2 &amp; "'!J" &amp; ROWS!L87)), "")</f>
        <v>3.74</v>
      </c>
      <c r="M87" s="2" t="str">
        <f ca="1">_xlfn.IFNA(MEDIAN(INDIRECT("'" &amp; M$2 &amp; "'!B" &amp; ROWS!M87),INDIRECT("'" &amp; M$2 &amp; "'!F" &amp; ROWS!M87),INDIRECT("'" &amp; M$2 &amp; "'!J" &amp; ROWS!M87)), "")</f>
        <v/>
      </c>
      <c r="N87" s="2" t="str">
        <f ca="1">_xlfn.IFNA(MEDIAN(INDIRECT("'" &amp; N$2 &amp; "'!B" &amp; ROWS!N87),INDIRECT("'" &amp; N$2 &amp; "'!F" &amp; ROWS!N87),INDIRECT("'" &amp; N$2 &amp; "'!J" &amp; ROWS!N87)), "")</f>
        <v/>
      </c>
      <c r="O87" s="2" t="str">
        <f ca="1">_xlfn.IFNA(MEDIAN(INDIRECT("'" &amp; O$2 &amp; "'!B" &amp; ROWS!O87),INDIRECT("'" &amp; O$2 &amp; "'!F" &amp; ROWS!O87),INDIRECT("'" &amp; O$2 &amp; "'!J" &amp; ROWS!O87)), "")</f>
        <v/>
      </c>
      <c r="P87" s="2" t="str">
        <f ca="1">_xlfn.IFNA(MEDIAN(INDIRECT("'" &amp; P$2 &amp; "'!B" &amp; ROWS!P87),INDIRECT("'" &amp; P$2 &amp; "'!F" &amp; ROWS!P87),INDIRECT("'" &amp; P$2 &amp; "'!J" &amp; ROWS!P87)), "")</f>
        <v/>
      </c>
      <c r="Q87" s="2" t="str">
        <f ca="1">_xlfn.IFNA(MEDIAN(INDIRECT("'" &amp; Q$2 &amp; "'!B" &amp; ROWS!Q87),INDIRECT("'" &amp; Q$2 &amp; "'!F" &amp; ROWS!Q87),INDIRECT("'" &amp; Q$2 &amp; "'!J" &amp; ROWS!Q87)), "")</f>
        <v/>
      </c>
      <c r="R87" s="2">
        <f ca="1">_xlfn.IFNA(MEDIAN(INDIRECT("'" &amp; R$2 &amp; "'!B" &amp; ROWS!R87),INDIRECT("'" &amp; R$2 &amp; "'!F" &amp; ROWS!R87),INDIRECT("'" &amp; R$2 &amp; "'!J" &amp; ROWS!R87)), "")</f>
        <v>1.1499999999999999</v>
      </c>
      <c r="S87" s="2">
        <f ca="1">_xlfn.IFNA(MEDIAN(INDIRECT("'" &amp; S$2 &amp; "'!B" &amp; ROWS!S87),INDIRECT("'" &amp; S$2 &amp; "'!F" &amp; ROWS!S87),INDIRECT("'" &amp; S$2 &amp; "'!J" &amp; ROWS!S87)), "")</f>
        <v>0.89</v>
      </c>
      <c r="T87" s="2">
        <f ca="1">_xlfn.IFNA(MEDIAN(INDIRECT("'" &amp; T$2 &amp; "'!B" &amp; ROWS!T87),INDIRECT("'" &amp; T$2 &amp; "'!F" &amp; ROWS!T87),INDIRECT("'" &amp; T$2 &amp; "'!J" &amp; ROWS!T87)), "")</f>
        <v>0.61</v>
      </c>
      <c r="U87" s="2" t="str">
        <f ca="1">_xlfn.IFNA(MEDIAN(INDIRECT("'" &amp; U$2 &amp; "'!B" &amp; ROWS!U87),INDIRECT("'" &amp; U$2 &amp; "'!F" &amp; ROWS!U87),INDIRECT("'" &amp; U$2 &amp; "'!J" &amp; ROWS!U87)), "")</f>
        <v/>
      </c>
      <c r="V87" s="2" t="str">
        <f ca="1">_xlfn.IFNA(MEDIAN(INDIRECT("'" &amp; V$2 &amp; "'!B" &amp; ROWS!V87),INDIRECT("'" &amp; V$2 &amp; "'!F" &amp; ROWS!V87),INDIRECT("'" &amp; V$2 &amp; "'!J" &amp; ROWS!V87)), "")</f>
        <v/>
      </c>
      <c r="W87" s="2" t="str">
        <f ca="1">_xlfn.IFNA(MEDIAN(INDIRECT("'" &amp; W$2 &amp; "'!B" &amp; ROWS!W87),INDIRECT("'" &amp; W$2 &amp; "'!F" &amp; ROWS!W87),INDIRECT("'" &amp; W$2 &amp; "'!J" &amp; ROWS!W87)), "")</f>
        <v/>
      </c>
      <c r="X87" s="2" t="str">
        <f ca="1">_xlfn.IFNA(MEDIAN(INDIRECT("'" &amp; X$2 &amp; "'!B" &amp; ROWS!X87),INDIRECT("'" &amp; X$2 &amp; "'!F" &amp; ROWS!X87),INDIRECT("'" &amp; X$2 &amp; "'!J" &amp; ROWS!X87)), "")</f>
        <v/>
      </c>
      <c r="Y87" s="2" t="str">
        <f ca="1">_xlfn.IFNA(MEDIAN(INDIRECT("'" &amp; Y$2 &amp; "'!B" &amp; ROWS!Y87),INDIRECT("'" &amp; Y$2 &amp; "'!F" &amp; ROWS!Y87),INDIRECT("'" &amp; Y$2 &amp; "'!J" &amp; ROWS!Y87)), "")</f>
        <v/>
      </c>
    </row>
    <row r="88" spans="1:25" x14ac:dyDescent="0.25">
      <c r="A88" t="str">
        <f>METRICS!A87</f>
        <v>swap</v>
      </c>
      <c r="B88" s="2">
        <f ca="1">_xlfn.IFNA(MEDIAN(INDIRECT("'" &amp; B$2 &amp; "'!B" &amp; ROWS!B88),INDIRECT("'" &amp; B$2 &amp; "'!F" &amp; ROWS!B88),INDIRECT("'" &amp; B$2 &amp; "'!J" &amp; ROWS!B88)), "")</f>
        <v>189.91</v>
      </c>
      <c r="C88" s="2">
        <f ca="1">_xlfn.IFNA(MEDIAN(INDIRECT("'" &amp; C$2 &amp; "'!B" &amp; ROWS!C88),INDIRECT("'" &amp; C$2 &amp; "'!F" &amp; ROWS!C88),INDIRECT("'" &amp; C$2 &amp; "'!J" &amp; ROWS!C88)), "")</f>
        <v>41.81</v>
      </c>
      <c r="D88" s="2">
        <f ca="1">_xlfn.IFNA(MEDIAN(INDIRECT("'" &amp; D$2 &amp; "'!B" &amp; ROWS!D88),INDIRECT("'" &amp; D$2 &amp; "'!F" &amp; ROWS!D88),INDIRECT("'" &amp; D$2 &amp; "'!J" &amp; ROWS!D88)), "")</f>
        <v>34.770000000000003</v>
      </c>
      <c r="E88" s="2" t="str">
        <f ca="1">_xlfn.IFNA(MEDIAN(INDIRECT("'" &amp; E$2 &amp; "'!B" &amp; ROWS!E88),INDIRECT("'" &amp; E$2 &amp; "'!F" &amp; ROWS!E88),INDIRECT("'" &amp; E$2 &amp; "'!J" &amp; ROWS!E88)), "")</f>
        <v/>
      </c>
      <c r="F88" s="2" t="str">
        <f ca="1">_xlfn.IFNA(MEDIAN(INDIRECT("'" &amp; F$2 &amp; "'!B" &amp; ROWS!F88),INDIRECT("'" &amp; F$2 &amp; "'!F" &amp; ROWS!F88),INDIRECT("'" &amp; F$2 &amp; "'!J" &amp; ROWS!F88)), "")</f>
        <v/>
      </c>
      <c r="G88" s="2" t="str">
        <f ca="1">_xlfn.IFNA(MEDIAN(INDIRECT("'" &amp; G$2 &amp; "'!B" &amp; ROWS!G88),INDIRECT("'" &amp; G$2 &amp; "'!F" &amp; ROWS!G88),INDIRECT("'" &amp; G$2 &amp; "'!J" &amp; ROWS!G88)), "")</f>
        <v/>
      </c>
      <c r="H88" s="2" t="str">
        <f ca="1">_xlfn.IFNA(MEDIAN(INDIRECT("'" &amp; H$2 &amp; "'!B" &amp; ROWS!H88),INDIRECT("'" &amp; H$2 &amp; "'!F" &amp; ROWS!H88),INDIRECT("'" &amp; H$2 &amp; "'!J" &amp; ROWS!H88)), "")</f>
        <v/>
      </c>
      <c r="I88" s="2" t="str">
        <f ca="1">_xlfn.IFNA(MEDIAN(INDIRECT("'" &amp; I$2 &amp; "'!B" &amp; ROWS!I88),INDIRECT("'" &amp; I$2 &amp; "'!F" &amp; ROWS!I88),INDIRECT("'" &amp; I$2 &amp; "'!J" &amp; ROWS!I88)), "")</f>
        <v/>
      </c>
      <c r="J88" s="2">
        <f ca="1">_xlfn.IFNA(MEDIAN(INDIRECT("'" &amp; J$2 &amp; "'!B" &amp; ROWS!J88),INDIRECT("'" &amp; J$2 &amp; "'!F" &amp; ROWS!J88),INDIRECT("'" &amp; J$2 &amp; "'!J" &amp; ROWS!J88)), "")</f>
        <v>3.49</v>
      </c>
      <c r="K88" s="2">
        <f ca="1">_xlfn.IFNA(MEDIAN(INDIRECT("'" &amp; K$2 &amp; "'!B" &amp; ROWS!K88),INDIRECT("'" &amp; K$2 &amp; "'!F" &amp; ROWS!K88),INDIRECT("'" &amp; K$2 &amp; "'!J" &amp; ROWS!K88)), "")</f>
        <v>2.16</v>
      </c>
      <c r="L88" s="2">
        <f ca="1">_xlfn.IFNA(MEDIAN(INDIRECT("'" &amp; L$2 &amp; "'!B" &amp; ROWS!L88),INDIRECT("'" &amp; L$2 &amp; "'!F" &amp; ROWS!L88),INDIRECT("'" &amp; L$2 &amp; "'!J" &amp; ROWS!L88)), "")</f>
        <v>1.49</v>
      </c>
      <c r="M88" s="2" t="str">
        <f ca="1">_xlfn.IFNA(MEDIAN(INDIRECT("'" &amp; M$2 &amp; "'!B" &amp; ROWS!M88),INDIRECT("'" &amp; M$2 &amp; "'!F" &amp; ROWS!M88),INDIRECT("'" &amp; M$2 &amp; "'!J" &amp; ROWS!M88)), "")</f>
        <v/>
      </c>
      <c r="N88" s="2" t="str">
        <f ca="1">_xlfn.IFNA(MEDIAN(INDIRECT("'" &amp; N$2 &amp; "'!B" &amp; ROWS!N88),INDIRECT("'" &amp; N$2 &amp; "'!F" &amp; ROWS!N88),INDIRECT("'" &amp; N$2 &amp; "'!J" &amp; ROWS!N88)), "")</f>
        <v/>
      </c>
      <c r="O88" s="2" t="str">
        <f ca="1">_xlfn.IFNA(MEDIAN(INDIRECT("'" &amp; O$2 &amp; "'!B" &amp; ROWS!O88),INDIRECT("'" &amp; O$2 &amp; "'!F" &amp; ROWS!O88),INDIRECT("'" &amp; O$2 &amp; "'!J" &amp; ROWS!O88)), "")</f>
        <v/>
      </c>
      <c r="P88" s="2" t="str">
        <f ca="1">_xlfn.IFNA(MEDIAN(INDIRECT("'" &amp; P$2 &amp; "'!B" &amp; ROWS!P88),INDIRECT("'" &amp; P$2 &amp; "'!F" &amp; ROWS!P88),INDIRECT("'" &amp; P$2 &amp; "'!J" &amp; ROWS!P88)), "")</f>
        <v/>
      </c>
      <c r="Q88" s="2" t="str">
        <f ca="1">_xlfn.IFNA(MEDIAN(INDIRECT("'" &amp; Q$2 &amp; "'!B" &amp; ROWS!Q88),INDIRECT("'" &amp; Q$2 &amp; "'!F" &amp; ROWS!Q88),INDIRECT("'" &amp; Q$2 &amp; "'!J" &amp; ROWS!Q88)), "")</f>
        <v/>
      </c>
      <c r="R88" s="2">
        <f ca="1">_xlfn.IFNA(MEDIAN(INDIRECT("'" &amp; R$2 &amp; "'!B" &amp; ROWS!R88),INDIRECT("'" &amp; R$2 &amp; "'!F" &amp; ROWS!R88),INDIRECT("'" &amp; R$2 &amp; "'!J" &amp; ROWS!R88)), "")</f>
        <v>3.07</v>
      </c>
      <c r="S88" s="2">
        <f ca="1">_xlfn.IFNA(MEDIAN(INDIRECT("'" &amp; S$2 &amp; "'!B" &amp; ROWS!S88),INDIRECT("'" &amp; S$2 &amp; "'!F" &amp; ROWS!S88),INDIRECT("'" &amp; S$2 &amp; "'!J" &amp; ROWS!S88)), "")</f>
        <v>1.99</v>
      </c>
      <c r="T88" s="2">
        <f ca="1">_xlfn.IFNA(MEDIAN(INDIRECT("'" &amp; T$2 &amp; "'!B" &amp; ROWS!T88),INDIRECT("'" &amp; T$2 &amp; "'!F" &amp; ROWS!T88),INDIRECT("'" &amp; T$2 &amp; "'!J" &amp; ROWS!T88)), "")</f>
        <v>1.54</v>
      </c>
      <c r="U88" s="2" t="str">
        <f ca="1">_xlfn.IFNA(MEDIAN(INDIRECT("'" &amp; U$2 &amp; "'!B" &amp; ROWS!U88),INDIRECT("'" &amp; U$2 &amp; "'!F" &amp; ROWS!U88),INDIRECT("'" &amp; U$2 &amp; "'!J" &amp; ROWS!U88)), "")</f>
        <v/>
      </c>
      <c r="V88" s="2" t="str">
        <f ca="1">_xlfn.IFNA(MEDIAN(INDIRECT("'" &amp; V$2 &amp; "'!B" &amp; ROWS!V88),INDIRECT("'" &amp; V$2 &amp; "'!F" &amp; ROWS!V88),INDIRECT("'" &amp; V$2 &amp; "'!J" &amp; ROWS!V88)), "")</f>
        <v/>
      </c>
      <c r="W88" s="2" t="str">
        <f ca="1">_xlfn.IFNA(MEDIAN(INDIRECT("'" &amp; W$2 &amp; "'!B" &amp; ROWS!W88),INDIRECT("'" &amp; W$2 &amp; "'!F" &amp; ROWS!W88),INDIRECT("'" &amp; W$2 &amp; "'!J" &amp; ROWS!W88)), "")</f>
        <v/>
      </c>
      <c r="X88" s="2" t="str">
        <f ca="1">_xlfn.IFNA(MEDIAN(INDIRECT("'" &amp; X$2 &amp; "'!B" &amp; ROWS!X88),INDIRECT("'" &amp; X$2 &amp; "'!F" &amp; ROWS!X88),INDIRECT("'" &amp; X$2 &amp; "'!J" &amp; ROWS!X88)), "")</f>
        <v/>
      </c>
      <c r="Y88" s="2" t="str">
        <f ca="1">_xlfn.IFNA(MEDIAN(INDIRECT("'" &amp; Y$2 &amp; "'!B" &amp; ROWS!Y88),INDIRECT("'" &amp; Y$2 &amp; "'!F" &amp; ROWS!Y88),INDIRECT("'" &amp; Y$2 &amp; "'!J" &amp; ROWS!Y88)), "")</f>
        <v/>
      </c>
    </row>
    <row r="89" spans="1:25" x14ac:dyDescent="0.25">
      <c r="A89" t="str">
        <f>METRICS!A88</f>
        <v>switch</v>
      </c>
      <c r="B89" s="2">
        <f ca="1">_xlfn.IFNA(MEDIAN(INDIRECT("'" &amp; B$2 &amp; "'!B" &amp; ROWS!B89),INDIRECT("'" &amp; B$2 &amp; "'!F" &amp; ROWS!B89),INDIRECT("'" &amp; B$2 &amp; "'!J" &amp; ROWS!B89)), "")</f>
        <v>0.06</v>
      </c>
      <c r="C89" s="2">
        <f ca="1">_xlfn.IFNA(MEDIAN(INDIRECT("'" &amp; C$2 &amp; "'!B" &amp; ROWS!C89),INDIRECT("'" &amp; C$2 &amp; "'!F" &amp; ROWS!C89),INDIRECT("'" &amp; C$2 &amp; "'!J" &amp; ROWS!C89)), "")</f>
        <v>7.0000000000000007E-2</v>
      </c>
      <c r="D89" s="2">
        <f ca="1">_xlfn.IFNA(MEDIAN(INDIRECT("'" &amp; D$2 &amp; "'!B" &amp; ROWS!D89),INDIRECT("'" &amp; D$2 &amp; "'!F" &amp; ROWS!D89),INDIRECT("'" &amp; D$2 &amp; "'!J" &amp; ROWS!D89)), "")</f>
        <v>0.03</v>
      </c>
      <c r="E89" s="2">
        <f ca="1">_xlfn.IFNA(MEDIAN(INDIRECT("'" &amp; E$2 &amp; "'!B" &amp; ROWS!E89),INDIRECT("'" &amp; E$2 &amp; "'!F" &amp; ROWS!E89),INDIRECT("'" &amp; E$2 &amp; "'!J" &amp; ROWS!E89)), "")</f>
        <v>0.44</v>
      </c>
      <c r="F89" s="2">
        <f ca="1">_xlfn.IFNA(MEDIAN(INDIRECT("'" &amp; F$2 &amp; "'!B" &amp; ROWS!F89),INDIRECT("'" &amp; F$2 &amp; "'!F" &amp; ROWS!F89),INDIRECT("'" &amp; F$2 &amp; "'!J" &amp; ROWS!F89)), "")</f>
        <v>0.62</v>
      </c>
      <c r="G89" s="2">
        <f ca="1">_xlfn.IFNA(MEDIAN(INDIRECT("'" &amp; G$2 &amp; "'!B" &amp; ROWS!G89),INDIRECT("'" &amp; G$2 &amp; "'!F" &amp; ROWS!G89),INDIRECT("'" &amp; G$2 &amp; "'!J" &amp; ROWS!G89)), "")</f>
        <v>0.31</v>
      </c>
      <c r="H89" s="2">
        <f ca="1">_xlfn.IFNA(MEDIAN(INDIRECT("'" &amp; H$2 &amp; "'!B" &amp; ROWS!H89),INDIRECT("'" &amp; H$2 &amp; "'!F" &amp; ROWS!H89),INDIRECT("'" &amp; H$2 &amp; "'!J" &amp; ROWS!H89)), "")</f>
        <v>1.39</v>
      </c>
      <c r="I89" s="2">
        <f ca="1">_xlfn.IFNA(MEDIAN(INDIRECT("'" &amp; I$2 &amp; "'!B" &amp; ROWS!I89),INDIRECT("'" &amp; I$2 &amp; "'!F" &amp; ROWS!I89),INDIRECT("'" &amp; I$2 &amp; "'!J" &amp; ROWS!I89)), "")</f>
        <v>1.36</v>
      </c>
      <c r="J89" s="2">
        <f ca="1">_xlfn.IFNA(MEDIAN(INDIRECT("'" &amp; J$2 &amp; "'!B" &amp; ROWS!J89),INDIRECT("'" &amp; J$2 &amp; "'!F" &amp; ROWS!J89),INDIRECT("'" &amp; J$2 &amp; "'!J" &amp; ROWS!J89)), "")</f>
        <v>0.02</v>
      </c>
      <c r="K89" s="2">
        <f ca="1">_xlfn.IFNA(MEDIAN(INDIRECT("'" &amp; K$2 &amp; "'!B" &amp; ROWS!K89),INDIRECT("'" &amp; K$2 &amp; "'!F" &amp; ROWS!K89),INDIRECT("'" &amp; K$2 &amp; "'!J" &amp; ROWS!K89)), "")</f>
        <v>0.04</v>
      </c>
      <c r="L89" s="2">
        <f ca="1">_xlfn.IFNA(MEDIAN(INDIRECT("'" &amp; L$2 &amp; "'!B" &amp; ROWS!L89),INDIRECT("'" &amp; L$2 &amp; "'!F" &amp; ROWS!L89),INDIRECT("'" &amp; L$2 &amp; "'!J" &amp; ROWS!L89)), "")</f>
        <v>0.02</v>
      </c>
      <c r="M89" s="2">
        <f ca="1">_xlfn.IFNA(MEDIAN(INDIRECT("'" &amp; M$2 &amp; "'!B" &amp; ROWS!M89),INDIRECT("'" &amp; M$2 &amp; "'!F" &amp; ROWS!M89),INDIRECT("'" &amp; M$2 &amp; "'!J" &amp; ROWS!M89)), "")</f>
        <v>0.33</v>
      </c>
      <c r="N89" s="2">
        <f ca="1">_xlfn.IFNA(MEDIAN(INDIRECT("'" &amp; N$2 &amp; "'!B" &amp; ROWS!N89),INDIRECT("'" &amp; N$2 &amp; "'!F" &amp; ROWS!N89),INDIRECT("'" &amp; N$2 &amp; "'!J" &amp; ROWS!N89)), "")</f>
        <v>0.53</v>
      </c>
      <c r="O89" s="2">
        <f ca="1">_xlfn.IFNA(MEDIAN(INDIRECT("'" &amp; O$2 &amp; "'!B" &amp; ROWS!O89),INDIRECT("'" &amp; O$2 &amp; "'!F" &amp; ROWS!O89),INDIRECT("'" &amp; O$2 &amp; "'!J" &amp; ROWS!O89)), "")</f>
        <v>0.25</v>
      </c>
      <c r="P89" s="2">
        <f ca="1">_xlfn.IFNA(MEDIAN(INDIRECT("'" &amp; P$2 &amp; "'!B" &amp; ROWS!P89),INDIRECT("'" &amp; P$2 &amp; "'!F" &amp; ROWS!P89),INDIRECT("'" &amp; P$2 &amp; "'!J" &amp; ROWS!P89)), "")</f>
        <v>7.0000000000000007E-2</v>
      </c>
      <c r="Q89" s="2">
        <f ca="1">_xlfn.IFNA(MEDIAN(INDIRECT("'" &amp; Q$2 &amp; "'!B" &amp; ROWS!Q89),INDIRECT("'" &amp; Q$2 &amp; "'!F" &amp; ROWS!Q89),INDIRECT("'" &amp; Q$2 &amp; "'!J" &amp; ROWS!Q89)), "")</f>
        <v>0.09</v>
      </c>
      <c r="R89" s="2">
        <f ca="1">_xlfn.IFNA(MEDIAN(INDIRECT("'" &amp; R$2 &amp; "'!B" &amp; ROWS!R89),INDIRECT("'" &amp; R$2 &amp; "'!F" &amp; ROWS!R89),INDIRECT("'" &amp; R$2 &amp; "'!J" &amp; ROWS!R89)), "")</f>
        <v>0.02</v>
      </c>
      <c r="S89" s="2">
        <f ca="1">_xlfn.IFNA(MEDIAN(INDIRECT("'" &amp; S$2 &amp; "'!B" &amp; ROWS!S89),INDIRECT("'" &amp; S$2 &amp; "'!F" &amp; ROWS!S89),INDIRECT("'" &amp; S$2 &amp; "'!J" &amp; ROWS!S89)), "")</f>
        <v>0.04</v>
      </c>
      <c r="T89" s="2">
        <f ca="1">_xlfn.IFNA(MEDIAN(INDIRECT("'" &amp; T$2 &amp; "'!B" &amp; ROWS!T89),INDIRECT("'" &amp; T$2 &amp; "'!F" &amp; ROWS!T89),INDIRECT("'" &amp; T$2 &amp; "'!J" &amp; ROWS!T89)), "")</f>
        <v>0.02</v>
      </c>
      <c r="U89" s="2">
        <f ca="1">_xlfn.IFNA(MEDIAN(INDIRECT("'" &amp; U$2 &amp; "'!B" &amp; ROWS!U89),INDIRECT("'" &amp; U$2 &amp; "'!F" &amp; ROWS!U89),INDIRECT("'" &amp; U$2 &amp; "'!J" &amp; ROWS!U89)), "")</f>
        <v>0.33</v>
      </c>
      <c r="V89" s="2">
        <f ca="1">_xlfn.IFNA(MEDIAN(INDIRECT("'" &amp; V$2 &amp; "'!B" &amp; ROWS!V89),INDIRECT("'" &amp; V$2 &amp; "'!F" &amp; ROWS!V89),INDIRECT("'" &amp; V$2 &amp; "'!J" &amp; ROWS!V89)), "")</f>
        <v>0.52</v>
      </c>
      <c r="W89" s="2">
        <f ca="1">_xlfn.IFNA(MEDIAN(INDIRECT("'" &amp; W$2 &amp; "'!B" &amp; ROWS!W89),INDIRECT("'" &amp; W$2 &amp; "'!F" &amp; ROWS!W89),INDIRECT("'" &amp; W$2 &amp; "'!J" &amp; ROWS!W89)), "")</f>
        <v>0.28000000000000003</v>
      </c>
      <c r="X89" s="2">
        <f ca="1">_xlfn.IFNA(MEDIAN(INDIRECT("'" &amp; X$2 &amp; "'!B" &amp; ROWS!X89),INDIRECT("'" &amp; X$2 &amp; "'!F" &amp; ROWS!X89),INDIRECT("'" &amp; X$2 &amp; "'!J" &amp; ROWS!X89)), "")</f>
        <v>7.0000000000000007E-2</v>
      </c>
      <c r="Y89" s="2">
        <f ca="1">_xlfn.IFNA(MEDIAN(INDIRECT("'" &amp; Y$2 &amp; "'!B" &amp; ROWS!Y89),INDIRECT("'" &amp; Y$2 &amp; "'!F" &amp; ROWS!Y89),INDIRECT("'" &amp; Y$2 &amp; "'!J" &amp; ROWS!Y89)), "")</f>
        <v>0.08</v>
      </c>
    </row>
    <row r="90" spans="1:25" x14ac:dyDescent="0.25">
      <c r="A90" t="str">
        <f>METRICS!A89</f>
        <v>sync</v>
      </c>
      <c r="B90" s="2">
        <f ca="1">_xlfn.IFNA(MEDIAN(INDIRECT("'" &amp; B$2 &amp; "'!B" &amp; ROWS!B90),INDIRECT("'" &amp; B$2 &amp; "'!F" &amp; ROWS!B90),INDIRECT("'" &amp; B$2 &amp; "'!J" &amp; ROWS!B90)), "")</f>
        <v>0.17</v>
      </c>
      <c r="C90" s="2">
        <f ca="1">_xlfn.IFNA(MEDIAN(INDIRECT("'" &amp; C$2 &amp; "'!B" &amp; ROWS!C90),INDIRECT("'" &amp; C$2 &amp; "'!F" &amp; ROWS!C90),INDIRECT("'" &amp; C$2 &amp; "'!J" &amp; ROWS!C90)), "")</f>
        <v>0.27</v>
      </c>
      <c r="D90" s="2">
        <f ca="1">_xlfn.IFNA(MEDIAN(INDIRECT("'" &amp; D$2 &amp; "'!B" &amp; ROWS!D90),INDIRECT("'" &amp; D$2 &amp; "'!F" &amp; ROWS!D90),INDIRECT("'" &amp; D$2 &amp; "'!J" &amp; ROWS!D90)), "")</f>
        <v>0.11</v>
      </c>
      <c r="E90" s="2">
        <f ca="1">_xlfn.IFNA(MEDIAN(INDIRECT("'" &amp; E$2 &amp; "'!B" &amp; ROWS!E90),INDIRECT("'" &amp; E$2 &amp; "'!F" &amp; ROWS!E90),INDIRECT("'" &amp; E$2 &amp; "'!J" &amp; ROWS!E90)), "")</f>
        <v>12.86</v>
      </c>
      <c r="F90" s="2">
        <f ca="1">_xlfn.IFNA(MEDIAN(INDIRECT("'" &amp; F$2 &amp; "'!B" &amp; ROWS!F90),INDIRECT("'" &amp; F$2 &amp; "'!F" &amp; ROWS!F90),INDIRECT("'" &amp; F$2 &amp; "'!J" &amp; ROWS!F90)), "")</f>
        <v>23.53</v>
      </c>
      <c r="G90" s="2">
        <f ca="1">_xlfn.IFNA(MEDIAN(INDIRECT("'" &amp; G$2 &amp; "'!B" &amp; ROWS!G90),INDIRECT("'" &amp; G$2 &amp; "'!F" &amp; ROWS!G90),INDIRECT("'" &amp; G$2 &amp; "'!J" &amp; ROWS!G90)), "")</f>
        <v>10.28</v>
      </c>
      <c r="H90" s="2">
        <f ca="1">_xlfn.IFNA(MEDIAN(INDIRECT("'" &amp; H$2 &amp; "'!B" &amp; ROWS!H90),INDIRECT("'" &amp; H$2 &amp; "'!F" &amp; ROWS!H90),INDIRECT("'" &amp; H$2 &amp; "'!J" &amp; ROWS!H90)), "")</f>
        <v>1.61</v>
      </c>
      <c r="I90" s="2">
        <f ca="1">_xlfn.IFNA(MEDIAN(INDIRECT("'" &amp; I$2 &amp; "'!B" &amp; ROWS!I90),INDIRECT("'" &amp; I$2 &amp; "'!F" &amp; ROWS!I90),INDIRECT("'" &amp; I$2 &amp; "'!J" &amp; ROWS!I90)), "")</f>
        <v>1.64</v>
      </c>
      <c r="J90" s="2">
        <f ca="1">_xlfn.IFNA(MEDIAN(INDIRECT("'" &amp; J$2 &amp; "'!B" &amp; ROWS!J90),INDIRECT("'" &amp; J$2 &amp; "'!F" &amp; ROWS!J90),INDIRECT("'" &amp; J$2 &amp; "'!J" &amp; ROWS!J90)), "")</f>
        <v>0.13</v>
      </c>
      <c r="K90" s="2">
        <f ca="1">_xlfn.IFNA(MEDIAN(INDIRECT("'" &amp; K$2 &amp; "'!B" &amp; ROWS!K90),INDIRECT("'" &amp; K$2 &amp; "'!F" &amp; ROWS!K90),INDIRECT("'" &amp; K$2 &amp; "'!J" &amp; ROWS!K90)), "")</f>
        <v>0.24</v>
      </c>
      <c r="L90" s="2">
        <f ca="1">_xlfn.IFNA(MEDIAN(INDIRECT("'" &amp; L$2 &amp; "'!B" &amp; ROWS!L90),INDIRECT("'" &amp; L$2 &amp; "'!F" &amp; ROWS!L90),INDIRECT("'" &amp; L$2 &amp; "'!J" &amp; ROWS!L90)), "")</f>
        <v>0.09</v>
      </c>
      <c r="M90" s="2">
        <f ca="1">_xlfn.IFNA(MEDIAN(INDIRECT("'" &amp; M$2 &amp; "'!B" &amp; ROWS!M90),INDIRECT("'" &amp; M$2 &amp; "'!F" &amp; ROWS!M90),INDIRECT("'" &amp; M$2 &amp; "'!J" &amp; ROWS!M90)), "")</f>
        <v>12.75</v>
      </c>
      <c r="N90" s="2">
        <f ca="1">_xlfn.IFNA(MEDIAN(INDIRECT("'" &amp; N$2 &amp; "'!B" &amp; ROWS!N90),INDIRECT("'" &amp; N$2 &amp; "'!F" &amp; ROWS!N90),INDIRECT("'" &amp; N$2 &amp; "'!J" &amp; ROWS!N90)), "")</f>
        <v>22.91</v>
      </c>
      <c r="O90" s="2">
        <f ca="1">_xlfn.IFNA(MEDIAN(INDIRECT("'" &amp; O$2 &amp; "'!B" &amp; ROWS!O90),INDIRECT("'" &amp; O$2 &amp; "'!F" &amp; ROWS!O90),INDIRECT("'" &amp; O$2 &amp; "'!J" &amp; ROWS!O90)), "")</f>
        <v>10.199999999999999</v>
      </c>
      <c r="P90" s="2">
        <f ca="1">_xlfn.IFNA(MEDIAN(INDIRECT("'" &amp; P$2 &amp; "'!B" &amp; ROWS!P90),INDIRECT("'" &amp; P$2 &amp; "'!F" &amp; ROWS!P90),INDIRECT("'" &amp; P$2 &amp; "'!J" &amp; ROWS!P90)), "")</f>
        <v>0.28000000000000003</v>
      </c>
      <c r="Q90" s="2">
        <f ca="1">_xlfn.IFNA(MEDIAN(INDIRECT("'" &amp; Q$2 &amp; "'!B" &amp; ROWS!Q90),INDIRECT("'" &amp; Q$2 &amp; "'!F" &amp; ROWS!Q90),INDIRECT("'" &amp; Q$2 &amp; "'!J" &amp; ROWS!Q90)), "")</f>
        <v>0.38</v>
      </c>
      <c r="R90" s="2">
        <f ca="1">_xlfn.IFNA(MEDIAN(INDIRECT("'" &amp; R$2 &amp; "'!B" &amp; ROWS!R90),INDIRECT("'" &amp; R$2 &amp; "'!F" &amp; ROWS!R90),INDIRECT("'" &amp; R$2 &amp; "'!J" &amp; ROWS!R90)), "")</f>
        <v>0.13</v>
      </c>
      <c r="S90" s="2">
        <f ca="1">_xlfn.IFNA(MEDIAN(INDIRECT("'" &amp; S$2 &amp; "'!B" &amp; ROWS!S90),INDIRECT("'" &amp; S$2 &amp; "'!F" &amp; ROWS!S90),INDIRECT("'" &amp; S$2 &amp; "'!J" &amp; ROWS!S90)), "")</f>
        <v>0.23</v>
      </c>
      <c r="T90" s="2">
        <f ca="1">_xlfn.IFNA(MEDIAN(INDIRECT("'" &amp; T$2 &amp; "'!B" &amp; ROWS!T90),INDIRECT("'" &amp; T$2 &amp; "'!F" &amp; ROWS!T90),INDIRECT("'" &amp; T$2 &amp; "'!J" &amp; ROWS!T90)), "")</f>
        <v>0.1</v>
      </c>
      <c r="U90" s="2">
        <f ca="1">_xlfn.IFNA(MEDIAN(INDIRECT("'" &amp; U$2 &amp; "'!B" &amp; ROWS!U90),INDIRECT("'" &amp; U$2 &amp; "'!F" &amp; ROWS!U90),INDIRECT("'" &amp; U$2 &amp; "'!J" &amp; ROWS!U90)), "")</f>
        <v>13.41</v>
      </c>
      <c r="V90" s="2">
        <f ca="1">_xlfn.IFNA(MEDIAN(INDIRECT("'" &amp; V$2 &amp; "'!B" &amp; ROWS!V90),INDIRECT("'" &amp; V$2 &amp; "'!F" &amp; ROWS!V90),INDIRECT("'" &amp; V$2 &amp; "'!J" &amp; ROWS!V90)), "")</f>
        <v>23.56</v>
      </c>
      <c r="W90" s="2">
        <f ca="1">_xlfn.IFNA(MEDIAN(INDIRECT("'" &amp; W$2 &amp; "'!B" &amp; ROWS!W90),INDIRECT("'" &amp; W$2 &amp; "'!F" &amp; ROWS!W90),INDIRECT("'" &amp; W$2 &amp; "'!J" &amp; ROWS!W90)), "")</f>
        <v>10.11</v>
      </c>
      <c r="X90" s="2">
        <f ca="1">_xlfn.IFNA(MEDIAN(INDIRECT("'" &amp; X$2 &amp; "'!B" &amp; ROWS!X90),INDIRECT("'" &amp; X$2 &amp; "'!F" &amp; ROWS!X90),INDIRECT("'" &amp; X$2 &amp; "'!J" &amp; ROWS!X90)), "")</f>
        <v>0.28000000000000003</v>
      </c>
      <c r="Y90" s="2">
        <f ca="1">_xlfn.IFNA(MEDIAN(INDIRECT("'" &amp; Y$2 &amp; "'!B" &amp; ROWS!Y90),INDIRECT("'" &amp; Y$2 &amp; "'!F" &amp; ROWS!Y90),INDIRECT("'" &amp; Y$2 &amp; "'!J" &amp; ROWS!Y90)), "")</f>
        <v>0.37</v>
      </c>
    </row>
    <row r="91" spans="1:25" x14ac:dyDescent="0.25">
      <c r="A91" t="str">
        <f>METRICS!A90</f>
        <v>thread</v>
      </c>
      <c r="B91" s="2">
        <f ca="1">_xlfn.IFNA(MEDIAN(INDIRECT("'" &amp; B$2 &amp; "'!B" &amp; ROWS!B91),INDIRECT("'" &amp; B$2 &amp; "'!F" &amp; ROWS!B91),INDIRECT("'" &amp; B$2 &amp; "'!J" &amp; ROWS!B91)), "")</f>
        <v>2.2400000000000002</v>
      </c>
      <c r="C91" s="2">
        <f ca="1">_xlfn.IFNA(MEDIAN(INDIRECT("'" &amp; C$2 &amp; "'!B" &amp; ROWS!C91),INDIRECT("'" &amp; C$2 &amp; "'!F" &amp; ROWS!C91),INDIRECT("'" &amp; C$2 &amp; "'!J" &amp; ROWS!C91)), "")</f>
        <v>2.42</v>
      </c>
      <c r="D91" s="2">
        <f ca="1">_xlfn.IFNA(MEDIAN(INDIRECT("'" &amp; D$2 &amp; "'!B" &amp; ROWS!D91),INDIRECT("'" &amp; D$2 &amp; "'!F" &amp; ROWS!D91),INDIRECT("'" &amp; D$2 &amp; "'!J" &amp; ROWS!D91)), "")</f>
        <v>0.94</v>
      </c>
      <c r="E91" s="2">
        <f ca="1">_xlfn.IFNA(MEDIAN(INDIRECT("'" &amp; E$2 &amp; "'!B" &amp; ROWS!E91),INDIRECT("'" &amp; E$2 &amp; "'!F" &amp; ROWS!E91),INDIRECT("'" &amp; E$2 &amp; "'!J" &amp; ROWS!E91)), "")</f>
        <v>16.809999999999999</v>
      </c>
      <c r="F91" s="2">
        <f ca="1">_xlfn.IFNA(MEDIAN(INDIRECT("'" &amp; F$2 &amp; "'!B" &amp; ROWS!F91),INDIRECT("'" &amp; F$2 &amp; "'!F" &amp; ROWS!F91),INDIRECT("'" &amp; F$2 &amp; "'!J" &amp; ROWS!F91)), "")</f>
        <v>24.65</v>
      </c>
      <c r="G91" s="2">
        <f ca="1">_xlfn.IFNA(MEDIAN(INDIRECT("'" &amp; G$2 &amp; "'!B" &amp; ROWS!G91),INDIRECT("'" &amp; G$2 &amp; "'!F" &amp; ROWS!G91),INDIRECT("'" &amp; G$2 &amp; "'!J" &amp; ROWS!G91)), "")</f>
        <v>12.67</v>
      </c>
      <c r="H91" s="2" t="str">
        <f ca="1">_xlfn.IFNA(MEDIAN(INDIRECT("'" &amp; H$2 &amp; "'!B" &amp; ROWS!H91),INDIRECT("'" &amp; H$2 &amp; "'!F" &amp; ROWS!H91),INDIRECT("'" &amp; H$2 &amp; "'!J" &amp; ROWS!H91)), "")</f>
        <v/>
      </c>
      <c r="I91" s="2" t="str">
        <f ca="1">_xlfn.IFNA(MEDIAN(INDIRECT("'" &amp; I$2 &amp; "'!B" &amp; ROWS!I91),INDIRECT("'" &amp; I$2 &amp; "'!F" &amp; ROWS!I91),INDIRECT("'" &amp; I$2 &amp; "'!J" &amp; ROWS!I91)), "")</f>
        <v/>
      </c>
      <c r="J91" s="2">
        <f ca="1">_xlfn.IFNA(MEDIAN(INDIRECT("'" &amp; J$2 &amp; "'!B" &amp; ROWS!J91),INDIRECT("'" &amp; J$2 &amp; "'!F" &amp; ROWS!J91),INDIRECT("'" &amp; J$2 &amp; "'!J" &amp; ROWS!J91)), "")</f>
        <v>0.95</v>
      </c>
      <c r="K91" s="2">
        <f ca="1">_xlfn.IFNA(MEDIAN(INDIRECT("'" &amp; K$2 &amp; "'!B" &amp; ROWS!K91),INDIRECT("'" &amp; K$2 &amp; "'!F" &amp; ROWS!K91),INDIRECT("'" &amp; K$2 &amp; "'!J" &amp; ROWS!K91)), "")</f>
        <v>1.79</v>
      </c>
      <c r="L91" s="2">
        <f ca="1">_xlfn.IFNA(MEDIAN(INDIRECT("'" &amp; L$2 &amp; "'!B" &amp; ROWS!L91),INDIRECT("'" &amp; L$2 &amp; "'!F" &amp; ROWS!L91),INDIRECT("'" &amp; L$2 &amp; "'!J" &amp; ROWS!L91)), "")</f>
        <v>0.65</v>
      </c>
      <c r="M91" s="2">
        <f ca="1">_xlfn.IFNA(MEDIAN(INDIRECT("'" &amp; M$2 &amp; "'!B" &amp; ROWS!M91),INDIRECT("'" &amp; M$2 &amp; "'!F" &amp; ROWS!M91),INDIRECT("'" &amp; M$2 &amp; "'!J" &amp; ROWS!M91)), "")</f>
        <v>14.08</v>
      </c>
      <c r="N91" s="2">
        <f ca="1">_xlfn.IFNA(MEDIAN(INDIRECT("'" &amp; N$2 &amp; "'!B" &amp; ROWS!N91),INDIRECT("'" &amp; N$2 &amp; "'!F" &amp; ROWS!N91),INDIRECT("'" &amp; N$2 &amp; "'!J" &amp; ROWS!N91)), "")</f>
        <v>23.27</v>
      </c>
      <c r="O91" s="2">
        <f ca="1">_xlfn.IFNA(MEDIAN(INDIRECT("'" &amp; O$2 &amp; "'!B" &amp; ROWS!O91),INDIRECT("'" &amp; O$2 &amp; "'!F" &amp; ROWS!O91),INDIRECT("'" &amp; O$2 &amp; "'!J" &amp; ROWS!O91)), "")</f>
        <v>11.98</v>
      </c>
      <c r="P91" s="2" t="str">
        <f ca="1">_xlfn.IFNA(MEDIAN(INDIRECT("'" &amp; P$2 &amp; "'!B" &amp; ROWS!P91),INDIRECT("'" &amp; P$2 &amp; "'!F" &amp; ROWS!P91),INDIRECT("'" &amp; P$2 &amp; "'!J" &amp; ROWS!P91)), "")</f>
        <v/>
      </c>
      <c r="Q91" s="2" t="str">
        <f ca="1">_xlfn.IFNA(MEDIAN(INDIRECT("'" &amp; Q$2 &amp; "'!B" &amp; ROWS!Q91),INDIRECT("'" &amp; Q$2 &amp; "'!F" &amp; ROWS!Q91),INDIRECT("'" &amp; Q$2 &amp; "'!J" &amp; ROWS!Q91)), "")</f>
        <v/>
      </c>
      <c r="R91" s="2">
        <f ca="1">_xlfn.IFNA(MEDIAN(INDIRECT("'" &amp; R$2 &amp; "'!B" &amp; ROWS!R91),INDIRECT("'" &amp; R$2 &amp; "'!F" &amp; ROWS!R91),INDIRECT("'" &amp; R$2 &amp; "'!J" &amp; ROWS!R91)), "")</f>
        <v>1.04</v>
      </c>
      <c r="S91" s="2">
        <f ca="1">_xlfn.IFNA(MEDIAN(INDIRECT("'" &amp; S$2 &amp; "'!B" &amp; ROWS!S91),INDIRECT("'" &amp; S$2 &amp; "'!F" &amp; ROWS!S91),INDIRECT("'" &amp; S$2 &amp; "'!J" &amp; ROWS!S91)), "")</f>
        <v>1.79</v>
      </c>
      <c r="T91" s="2">
        <f ca="1">_xlfn.IFNA(MEDIAN(INDIRECT("'" &amp; T$2 &amp; "'!B" &amp; ROWS!T91),INDIRECT("'" &amp; T$2 &amp; "'!F" &amp; ROWS!T91),INDIRECT("'" &amp; T$2 &amp; "'!J" &amp; ROWS!T91)), "")</f>
        <v>0.67</v>
      </c>
      <c r="U91" s="2">
        <f ca="1">_xlfn.IFNA(MEDIAN(INDIRECT("'" &amp; U$2 &amp; "'!B" &amp; ROWS!U91),INDIRECT("'" &amp; U$2 &amp; "'!F" &amp; ROWS!U91),INDIRECT("'" &amp; U$2 &amp; "'!J" &amp; ROWS!U91)), "")</f>
        <v>14.62</v>
      </c>
      <c r="V91" s="2">
        <f ca="1">_xlfn.IFNA(MEDIAN(INDIRECT("'" &amp; V$2 &amp; "'!B" &amp; ROWS!V91),INDIRECT("'" &amp; V$2 &amp; "'!F" &amp; ROWS!V91),INDIRECT("'" &amp; V$2 &amp; "'!J" &amp; ROWS!V91)), "")</f>
        <v>23.11</v>
      </c>
      <c r="W91" s="2">
        <f ca="1">_xlfn.IFNA(MEDIAN(INDIRECT("'" &amp; W$2 &amp; "'!B" &amp; ROWS!W91),INDIRECT("'" &amp; W$2 &amp; "'!F" &amp; ROWS!W91),INDIRECT("'" &amp; W$2 &amp; "'!J" &amp; ROWS!W91)), "")</f>
        <v>11.94</v>
      </c>
      <c r="X91" s="2" t="str">
        <f ca="1">_xlfn.IFNA(MEDIAN(INDIRECT("'" &amp; X$2 &amp; "'!B" &amp; ROWS!X91),INDIRECT("'" &amp; X$2 &amp; "'!F" &amp; ROWS!X91),INDIRECT("'" &amp; X$2 &amp; "'!J" &amp; ROWS!X91)), "")</f>
        <v/>
      </c>
      <c r="Y91" s="2" t="str">
        <f ca="1">_xlfn.IFNA(MEDIAN(INDIRECT("'" &amp; Y$2 &amp; "'!B" &amp; ROWS!Y91),INDIRECT("'" &amp; Y$2 &amp; "'!F" &amp; ROWS!Y91),INDIRECT("'" &amp; Y$2 &amp; "'!J" &amp; ROWS!Y91)), "")</f>
        <v/>
      </c>
    </row>
    <row r="92" spans="1:25" x14ac:dyDescent="0.25">
      <c r="A92" t="str">
        <f>METRICS!A91</f>
        <v>time</v>
      </c>
      <c r="B92" s="2">
        <f ca="1">_xlfn.IFNA(MEDIAN(INDIRECT("'" &amp; B$2 &amp; "'!B" &amp; ROWS!B92),INDIRECT("'" &amp; B$2 &amp; "'!F" &amp; ROWS!B92),INDIRECT("'" &amp; B$2 &amp; "'!J" &amp; ROWS!B92)), "")</f>
        <v>17.38</v>
      </c>
      <c r="C92" s="2">
        <f ca="1">_xlfn.IFNA(MEDIAN(INDIRECT("'" &amp; C$2 &amp; "'!B" &amp; ROWS!C92),INDIRECT("'" &amp; C$2 &amp; "'!F" &amp; ROWS!C92),INDIRECT("'" &amp; C$2 &amp; "'!J" &amp; ROWS!C92)), "")</f>
        <v>3.81</v>
      </c>
      <c r="D92" s="2">
        <f ca="1">_xlfn.IFNA(MEDIAN(INDIRECT("'" &amp; D$2 &amp; "'!B" &amp; ROWS!D92),INDIRECT("'" &amp; D$2 &amp; "'!F" &amp; ROWS!D92),INDIRECT("'" &amp; D$2 &amp; "'!J" &amp; ROWS!D92)), "")</f>
        <v>2.96</v>
      </c>
      <c r="E92" s="2" t="str">
        <f ca="1">_xlfn.IFNA(MEDIAN(INDIRECT("'" &amp; E$2 &amp; "'!B" &amp; ROWS!E92),INDIRECT("'" &amp; E$2 &amp; "'!F" &amp; ROWS!E92),INDIRECT("'" &amp; E$2 &amp; "'!J" &amp; ROWS!E92)), "")</f>
        <v/>
      </c>
      <c r="F92" s="2" t="str">
        <f ca="1">_xlfn.IFNA(MEDIAN(INDIRECT("'" &amp; F$2 &amp; "'!B" &amp; ROWS!F92),INDIRECT("'" &amp; F$2 &amp; "'!F" &amp; ROWS!F92),INDIRECT("'" &amp; F$2 &amp; "'!J" &amp; ROWS!F92)), "")</f>
        <v/>
      </c>
      <c r="G92" s="2" t="str">
        <f ca="1">_xlfn.IFNA(MEDIAN(INDIRECT("'" &amp; G$2 &amp; "'!B" &amp; ROWS!G92),INDIRECT("'" &amp; G$2 &amp; "'!F" &amp; ROWS!G92),INDIRECT("'" &amp; G$2 &amp; "'!J" &amp; ROWS!G92)), "")</f>
        <v/>
      </c>
      <c r="H92" s="2" t="str">
        <f ca="1">_xlfn.IFNA(MEDIAN(INDIRECT("'" &amp; H$2 &amp; "'!B" &amp; ROWS!H92),INDIRECT("'" &amp; H$2 &amp; "'!F" &amp; ROWS!H92),INDIRECT("'" &amp; H$2 &amp; "'!J" &amp; ROWS!H92)), "")</f>
        <v/>
      </c>
      <c r="I92" s="2" t="str">
        <f ca="1">_xlfn.IFNA(MEDIAN(INDIRECT("'" &amp; I$2 &amp; "'!B" &amp; ROWS!I92),INDIRECT("'" &amp; I$2 &amp; "'!F" &amp; ROWS!I92),INDIRECT("'" &amp; I$2 &amp; "'!J" &amp; ROWS!I92)), "")</f>
        <v/>
      </c>
      <c r="J92" s="2">
        <f ca="1">_xlfn.IFNA(MEDIAN(INDIRECT("'" &amp; J$2 &amp; "'!B" &amp; ROWS!J92),INDIRECT("'" &amp; J$2 &amp; "'!F" &amp; ROWS!J92),INDIRECT("'" &amp; J$2 &amp; "'!J" &amp; ROWS!J92)), "")</f>
        <v>0.9</v>
      </c>
      <c r="K92" s="2">
        <f ca="1">_xlfn.IFNA(MEDIAN(INDIRECT("'" &amp; K$2 &amp; "'!B" &amp; ROWS!K92),INDIRECT("'" &amp; K$2 &amp; "'!F" &amp; ROWS!K92),INDIRECT("'" &amp; K$2 &amp; "'!J" &amp; ROWS!K92)), "")</f>
        <v>0.63</v>
      </c>
      <c r="L92" s="2">
        <f ca="1">_xlfn.IFNA(MEDIAN(INDIRECT("'" &amp; L$2 &amp; "'!B" &amp; ROWS!L92),INDIRECT("'" &amp; L$2 &amp; "'!F" &amp; ROWS!L92),INDIRECT("'" &amp; L$2 &amp; "'!J" &amp; ROWS!L92)), "")</f>
        <v>0.4</v>
      </c>
      <c r="M92" s="2" t="str">
        <f ca="1">_xlfn.IFNA(MEDIAN(INDIRECT("'" &amp; M$2 &amp; "'!B" &amp; ROWS!M92),INDIRECT("'" &amp; M$2 &amp; "'!F" &amp; ROWS!M92),INDIRECT("'" &amp; M$2 &amp; "'!J" &amp; ROWS!M92)), "")</f>
        <v/>
      </c>
      <c r="N92" s="2" t="str">
        <f ca="1">_xlfn.IFNA(MEDIAN(INDIRECT("'" &amp; N$2 &amp; "'!B" &amp; ROWS!N92),INDIRECT("'" &amp; N$2 &amp; "'!F" &amp; ROWS!N92),INDIRECT("'" &amp; N$2 &amp; "'!J" &amp; ROWS!N92)), "")</f>
        <v/>
      </c>
      <c r="O92" s="2" t="str">
        <f ca="1">_xlfn.IFNA(MEDIAN(INDIRECT("'" &amp; O$2 &amp; "'!B" &amp; ROWS!O92),INDIRECT("'" &amp; O$2 &amp; "'!F" &amp; ROWS!O92),INDIRECT("'" &amp; O$2 &amp; "'!J" &amp; ROWS!O92)), "")</f>
        <v/>
      </c>
      <c r="P92" s="2" t="str">
        <f ca="1">_xlfn.IFNA(MEDIAN(INDIRECT("'" &amp; P$2 &amp; "'!B" &amp; ROWS!P92),INDIRECT("'" &amp; P$2 &amp; "'!F" &amp; ROWS!P92),INDIRECT("'" &amp; P$2 &amp; "'!J" &amp; ROWS!P92)), "")</f>
        <v/>
      </c>
      <c r="Q92" s="2" t="str">
        <f ca="1">_xlfn.IFNA(MEDIAN(INDIRECT("'" &amp; Q$2 &amp; "'!B" &amp; ROWS!Q92),INDIRECT("'" &amp; Q$2 &amp; "'!F" &amp; ROWS!Q92),INDIRECT("'" &amp; Q$2 &amp; "'!J" &amp; ROWS!Q92)), "")</f>
        <v/>
      </c>
      <c r="R92" s="2">
        <f ca="1">_xlfn.IFNA(MEDIAN(INDIRECT("'" &amp; R$2 &amp; "'!B" &amp; ROWS!R92),INDIRECT("'" &amp; R$2 &amp; "'!F" &amp; ROWS!R92),INDIRECT("'" &amp; R$2 &amp; "'!J" &amp; ROWS!R92)), "")</f>
        <v>0.57999999999999996</v>
      </c>
      <c r="S92" s="2">
        <f ca="1">_xlfn.IFNA(MEDIAN(INDIRECT("'" &amp; S$2 &amp; "'!B" &amp; ROWS!S92),INDIRECT("'" &amp; S$2 &amp; "'!F" &amp; ROWS!S92),INDIRECT("'" &amp; S$2 &amp; "'!J" &amp; ROWS!S92)), "")</f>
        <v>0.55000000000000004</v>
      </c>
      <c r="T92" s="2">
        <f ca="1">_xlfn.IFNA(MEDIAN(INDIRECT("'" &amp; T$2 &amp; "'!B" &amp; ROWS!T92),INDIRECT("'" &amp; T$2 &amp; "'!F" &amp; ROWS!T92),INDIRECT("'" &amp; T$2 &amp; "'!J" &amp; ROWS!T92)), "")</f>
        <v>0.37</v>
      </c>
      <c r="U92" s="2" t="str">
        <f ca="1">_xlfn.IFNA(MEDIAN(INDIRECT("'" &amp; U$2 &amp; "'!B" &amp; ROWS!U92),INDIRECT("'" &amp; U$2 &amp; "'!F" &amp; ROWS!U92),INDIRECT("'" &amp; U$2 &amp; "'!J" &amp; ROWS!U92)), "")</f>
        <v/>
      </c>
      <c r="V92" s="2" t="str">
        <f ca="1">_xlfn.IFNA(MEDIAN(INDIRECT("'" &amp; V$2 &amp; "'!B" &amp; ROWS!V92),INDIRECT("'" &amp; V$2 &amp; "'!F" &amp; ROWS!V92),INDIRECT("'" &amp; V$2 &amp; "'!J" &amp; ROWS!V92)), "")</f>
        <v/>
      </c>
      <c r="W92" s="2" t="str">
        <f ca="1">_xlfn.IFNA(MEDIAN(INDIRECT("'" &amp; W$2 &amp; "'!B" &amp; ROWS!W92),INDIRECT("'" &amp; W$2 &amp; "'!F" &amp; ROWS!W92),INDIRECT("'" &amp; W$2 &amp; "'!J" &amp; ROWS!W92)), "")</f>
        <v/>
      </c>
      <c r="X92" s="2" t="str">
        <f ca="1">_xlfn.IFNA(MEDIAN(INDIRECT("'" &amp; X$2 &amp; "'!B" &amp; ROWS!X92),INDIRECT("'" &amp; X$2 &amp; "'!F" &amp; ROWS!X92),INDIRECT("'" &amp; X$2 &amp; "'!J" &amp; ROWS!X92)), "")</f>
        <v/>
      </c>
      <c r="Y92" s="2" t="str">
        <f ca="1">_xlfn.IFNA(MEDIAN(INDIRECT("'" &amp; Y$2 &amp; "'!B" &amp; ROWS!Y92),INDIRECT("'" &amp; Y$2 &amp; "'!F" &amp; ROWS!Y92),INDIRECT("'" &amp; Y$2 &amp; "'!J" &amp; ROWS!Y92)), "")</f>
        <v/>
      </c>
    </row>
    <row r="93" spans="1:25" x14ac:dyDescent="0.25">
      <c r="A93" t="str">
        <f>METRICS!A92</f>
        <v>tupleAssign</v>
      </c>
      <c r="B93" s="2">
        <f ca="1">_xlfn.IFNA(MEDIAN(INDIRECT("'" &amp; B$2 &amp; "'!B" &amp; ROWS!B93),INDIRECT("'" &amp; B$2 &amp; "'!F" &amp; ROWS!B93),INDIRECT("'" &amp; B$2 &amp; "'!J" &amp; ROWS!B93)), "")</f>
        <v>53.22</v>
      </c>
      <c r="C93" s="2">
        <f ca="1">_xlfn.IFNA(MEDIAN(INDIRECT("'" &amp; C$2 &amp; "'!B" &amp; ROWS!C93),INDIRECT("'" &amp; C$2 &amp; "'!F" &amp; ROWS!C93),INDIRECT("'" &amp; C$2 &amp; "'!J" &amp; ROWS!C93)), "")</f>
        <v>6.62</v>
      </c>
      <c r="D93" s="2">
        <f ca="1">_xlfn.IFNA(MEDIAN(INDIRECT("'" &amp; D$2 &amp; "'!B" &amp; ROWS!D93),INDIRECT("'" &amp; D$2 &amp; "'!F" &amp; ROWS!D93),INDIRECT("'" &amp; D$2 &amp; "'!J" &amp; ROWS!D93)), "")</f>
        <v>4.63</v>
      </c>
      <c r="E93" s="2" t="str">
        <f ca="1">_xlfn.IFNA(MEDIAN(INDIRECT("'" &amp; E$2 &amp; "'!B" &amp; ROWS!E93),INDIRECT("'" &amp; E$2 &amp; "'!F" &amp; ROWS!E93),INDIRECT("'" &amp; E$2 &amp; "'!J" &amp; ROWS!E93)), "")</f>
        <v/>
      </c>
      <c r="F93" s="2" t="str">
        <f ca="1">_xlfn.IFNA(MEDIAN(INDIRECT("'" &amp; F$2 &amp; "'!B" &amp; ROWS!F93),INDIRECT("'" &amp; F$2 &amp; "'!F" &amp; ROWS!F93),INDIRECT("'" &amp; F$2 &amp; "'!J" &amp; ROWS!F93)), "")</f>
        <v/>
      </c>
      <c r="G93" s="2" t="str">
        <f ca="1">_xlfn.IFNA(MEDIAN(INDIRECT("'" &amp; G$2 &amp; "'!B" &amp; ROWS!G93),INDIRECT("'" &amp; G$2 &amp; "'!F" &amp; ROWS!G93),INDIRECT("'" &amp; G$2 &amp; "'!J" &amp; ROWS!G93)), "")</f>
        <v/>
      </c>
      <c r="H93" s="2" t="str">
        <f ca="1">_xlfn.IFNA(MEDIAN(INDIRECT("'" &amp; H$2 &amp; "'!B" &amp; ROWS!H93),INDIRECT("'" &amp; H$2 &amp; "'!F" &amp; ROWS!H93),INDIRECT("'" &amp; H$2 &amp; "'!J" &amp; ROWS!H93)), "")</f>
        <v/>
      </c>
      <c r="I93" s="2" t="str">
        <f ca="1">_xlfn.IFNA(MEDIAN(INDIRECT("'" &amp; I$2 &amp; "'!B" &amp; ROWS!I93),INDIRECT("'" &amp; I$2 &amp; "'!F" &amp; ROWS!I93),INDIRECT("'" &amp; I$2 &amp; "'!J" &amp; ROWS!I93)), "")</f>
        <v/>
      </c>
      <c r="J93" s="2">
        <f ca="1">_xlfn.IFNA(MEDIAN(INDIRECT("'" &amp; J$2 &amp; "'!B" &amp; ROWS!J93),INDIRECT("'" &amp; J$2 &amp; "'!F" &amp; ROWS!J93),INDIRECT("'" &amp; J$2 &amp; "'!J" &amp; ROWS!J93)), "")</f>
        <v>2.35</v>
      </c>
      <c r="K93" s="2">
        <f ca="1">_xlfn.IFNA(MEDIAN(INDIRECT("'" &amp; K$2 &amp; "'!B" &amp; ROWS!K93),INDIRECT("'" &amp; K$2 &amp; "'!F" &amp; ROWS!K93),INDIRECT("'" &amp; K$2 &amp; "'!J" &amp; ROWS!K93)), "")</f>
        <v>0.72</v>
      </c>
      <c r="L93" s="2">
        <f ca="1">_xlfn.IFNA(MEDIAN(INDIRECT("'" &amp; L$2 &amp; "'!B" &amp; ROWS!L93),INDIRECT("'" &amp; L$2 &amp; "'!F" &amp; ROWS!L93),INDIRECT("'" &amp; L$2 &amp; "'!J" &amp; ROWS!L93)), "")</f>
        <v>0.59</v>
      </c>
      <c r="M93" s="2" t="str">
        <f ca="1">_xlfn.IFNA(MEDIAN(INDIRECT("'" &amp; M$2 &amp; "'!B" &amp; ROWS!M93),INDIRECT("'" &amp; M$2 &amp; "'!F" &amp; ROWS!M93),INDIRECT("'" &amp; M$2 &amp; "'!J" &amp; ROWS!M93)), "")</f>
        <v/>
      </c>
      <c r="N93" s="2" t="str">
        <f ca="1">_xlfn.IFNA(MEDIAN(INDIRECT("'" &amp; N$2 &amp; "'!B" &amp; ROWS!N93),INDIRECT("'" &amp; N$2 &amp; "'!F" &amp; ROWS!N93),INDIRECT("'" &amp; N$2 &amp; "'!J" &amp; ROWS!N93)), "")</f>
        <v/>
      </c>
      <c r="O93" s="2" t="str">
        <f ca="1">_xlfn.IFNA(MEDIAN(INDIRECT("'" &amp; O$2 &amp; "'!B" &amp; ROWS!O93),INDIRECT("'" &amp; O$2 &amp; "'!F" &amp; ROWS!O93),INDIRECT("'" &amp; O$2 &amp; "'!J" &amp; ROWS!O93)), "")</f>
        <v/>
      </c>
      <c r="P93" s="2" t="str">
        <f ca="1">_xlfn.IFNA(MEDIAN(INDIRECT("'" &amp; P$2 &amp; "'!B" &amp; ROWS!P93),INDIRECT("'" &amp; P$2 &amp; "'!F" &amp; ROWS!P93),INDIRECT("'" &amp; P$2 &amp; "'!J" &amp; ROWS!P93)), "")</f>
        <v/>
      </c>
      <c r="Q93" s="2" t="str">
        <f ca="1">_xlfn.IFNA(MEDIAN(INDIRECT("'" &amp; Q$2 &amp; "'!B" &amp; ROWS!Q93),INDIRECT("'" &amp; Q$2 &amp; "'!F" &amp; ROWS!Q93),INDIRECT("'" &amp; Q$2 &amp; "'!J" &amp; ROWS!Q93)), "")</f>
        <v/>
      </c>
      <c r="R93" s="2">
        <f ca="1">_xlfn.IFNA(MEDIAN(INDIRECT("'" &amp; R$2 &amp; "'!B" &amp; ROWS!R93),INDIRECT("'" &amp; R$2 &amp; "'!F" &amp; ROWS!R93),INDIRECT("'" &amp; R$2 &amp; "'!J" &amp; ROWS!R93)), "")</f>
        <v>0.68</v>
      </c>
      <c r="S93" s="2">
        <f ca="1">_xlfn.IFNA(MEDIAN(INDIRECT("'" &amp; S$2 &amp; "'!B" &amp; ROWS!S93),INDIRECT("'" &amp; S$2 &amp; "'!F" &amp; ROWS!S93),INDIRECT("'" &amp; S$2 &amp; "'!J" &amp; ROWS!S93)), "")</f>
        <v>0.38</v>
      </c>
      <c r="T93" s="2">
        <f ca="1">_xlfn.IFNA(MEDIAN(INDIRECT("'" &amp; T$2 &amp; "'!B" &amp; ROWS!T93),INDIRECT("'" &amp; T$2 &amp; "'!F" &amp; ROWS!T93),INDIRECT("'" &amp; T$2 &amp; "'!J" &amp; ROWS!T93)), "")</f>
        <v>0.41</v>
      </c>
      <c r="U93" s="2" t="str">
        <f ca="1">_xlfn.IFNA(MEDIAN(INDIRECT("'" &amp; U$2 &amp; "'!B" &amp; ROWS!U93),INDIRECT("'" &amp; U$2 &amp; "'!F" &amp; ROWS!U93),INDIRECT("'" &amp; U$2 &amp; "'!J" &amp; ROWS!U93)), "")</f>
        <v/>
      </c>
      <c r="V93" s="2" t="str">
        <f ca="1">_xlfn.IFNA(MEDIAN(INDIRECT("'" &amp; V$2 &amp; "'!B" &amp; ROWS!V93),INDIRECT("'" &amp; V$2 &amp; "'!F" &amp; ROWS!V93),INDIRECT("'" &amp; V$2 &amp; "'!J" &amp; ROWS!V93)), "")</f>
        <v/>
      </c>
      <c r="W93" s="2" t="str">
        <f ca="1">_xlfn.IFNA(MEDIAN(INDIRECT("'" &amp; W$2 &amp; "'!B" &amp; ROWS!W93),INDIRECT("'" &amp; W$2 &amp; "'!F" &amp; ROWS!W93),INDIRECT("'" &amp; W$2 &amp; "'!J" &amp; ROWS!W93)), "")</f>
        <v/>
      </c>
      <c r="X93" s="2" t="str">
        <f ca="1">_xlfn.IFNA(MEDIAN(INDIRECT("'" &amp; X$2 &amp; "'!B" &amp; ROWS!X93),INDIRECT("'" &amp; X$2 &amp; "'!F" &amp; ROWS!X93),INDIRECT("'" &amp; X$2 &amp; "'!J" &amp; ROWS!X93)), "")</f>
        <v/>
      </c>
      <c r="Y93" s="2" t="str">
        <f ca="1">_xlfn.IFNA(MEDIAN(INDIRECT("'" &amp; Y$2 &amp; "'!B" &amp; ROWS!Y93),INDIRECT("'" &amp; Y$2 &amp; "'!F" &amp; ROWS!Y93),INDIRECT("'" &amp; Y$2 &amp; "'!J" &amp; ROWS!Y93)), "")</f>
        <v/>
      </c>
    </row>
    <row r="94" spans="1:25" x14ac:dyDescent="0.25">
      <c r="A94" t="str">
        <f>METRICS!A93</f>
        <v>tupleCast</v>
      </c>
      <c r="B94" s="2">
        <f ca="1">_xlfn.IFNA(MEDIAN(INDIRECT("'" &amp; B$2 &amp; "'!B" &amp; ROWS!B94),INDIRECT("'" &amp; B$2 &amp; "'!F" &amp; ROWS!B94),INDIRECT("'" &amp; B$2 &amp; "'!J" &amp; ROWS!B94)), "")</f>
        <v>0.06</v>
      </c>
      <c r="C94" s="2">
        <f ca="1">_xlfn.IFNA(MEDIAN(INDIRECT("'" &amp; C$2 &amp; "'!B" &amp; ROWS!C94),INDIRECT("'" &amp; C$2 &amp; "'!F" &amp; ROWS!C94),INDIRECT("'" &amp; C$2 &amp; "'!J" &amp; ROWS!C94)), "")</f>
        <v>0.06</v>
      </c>
      <c r="D94" s="2">
        <f ca="1">_xlfn.IFNA(MEDIAN(INDIRECT("'" &amp; D$2 &amp; "'!B" &amp; ROWS!D94),INDIRECT("'" &amp; D$2 &amp; "'!F" &amp; ROWS!D94),INDIRECT("'" &amp; D$2 &amp; "'!J" &amp; ROWS!D94)), "")</f>
        <v>0.02</v>
      </c>
      <c r="E94" s="2">
        <f ca="1">_xlfn.IFNA(MEDIAN(INDIRECT("'" &amp; E$2 &amp; "'!B" &amp; ROWS!E94),INDIRECT("'" &amp; E$2 &amp; "'!F" &amp; ROWS!E94),INDIRECT("'" &amp; E$2 &amp; "'!J" &amp; ROWS!E94)), "")</f>
        <v>0.38</v>
      </c>
      <c r="F94" s="2">
        <f ca="1">_xlfn.IFNA(MEDIAN(INDIRECT("'" &amp; F$2 &amp; "'!B" &amp; ROWS!F94),INDIRECT("'" &amp; F$2 &amp; "'!F" &amp; ROWS!F94),INDIRECT("'" &amp; F$2 &amp; "'!J" &amp; ROWS!F94)), "")</f>
        <v>0.51</v>
      </c>
      <c r="G94" s="2">
        <f ca="1">_xlfn.IFNA(MEDIAN(INDIRECT("'" &amp; G$2 &amp; "'!B" &amp; ROWS!G94),INDIRECT("'" &amp; G$2 &amp; "'!F" &amp; ROWS!G94),INDIRECT("'" &amp; G$2 &amp; "'!J" &amp; ROWS!G94)), "")</f>
        <v>0.25</v>
      </c>
      <c r="H94" s="2">
        <f ca="1">_xlfn.IFNA(MEDIAN(INDIRECT("'" &amp; H$2 &amp; "'!B" &amp; ROWS!H94),INDIRECT("'" &amp; H$2 &amp; "'!F" &amp; ROWS!H94),INDIRECT("'" &amp; H$2 &amp; "'!J" &amp; ROWS!H94)), "")</f>
        <v>1.29</v>
      </c>
      <c r="I94" s="2">
        <f ca="1">_xlfn.IFNA(MEDIAN(INDIRECT("'" &amp; I$2 &amp; "'!B" &amp; ROWS!I94),INDIRECT("'" &amp; I$2 &amp; "'!F" &amp; ROWS!I94),INDIRECT("'" &amp; I$2 &amp; "'!J" &amp; ROWS!I94)), "")</f>
        <v>1.28</v>
      </c>
      <c r="J94" s="2">
        <f ca="1">_xlfn.IFNA(MEDIAN(INDIRECT("'" &amp; J$2 &amp; "'!B" &amp; ROWS!J94),INDIRECT("'" &amp; J$2 &amp; "'!F" &amp; ROWS!J94),INDIRECT("'" &amp; J$2 &amp; "'!J" &amp; ROWS!J94)), "")</f>
        <v>0.02</v>
      </c>
      <c r="K94" s="2">
        <f ca="1">_xlfn.IFNA(MEDIAN(INDIRECT("'" &amp; K$2 &amp; "'!B" &amp; ROWS!K94),INDIRECT("'" &amp; K$2 &amp; "'!F" &amp; ROWS!K94),INDIRECT("'" &amp; K$2 &amp; "'!J" &amp; ROWS!K94)), "")</f>
        <v>0.03</v>
      </c>
      <c r="L94" s="2">
        <f ca="1">_xlfn.IFNA(MEDIAN(INDIRECT("'" &amp; L$2 &amp; "'!B" &amp; ROWS!L94),INDIRECT("'" &amp; L$2 &amp; "'!F" &amp; ROWS!L94),INDIRECT("'" &amp; L$2 &amp; "'!J" &amp; ROWS!L94)), "")</f>
        <v>0.01</v>
      </c>
      <c r="M94" s="2">
        <f ca="1">_xlfn.IFNA(MEDIAN(INDIRECT("'" &amp; M$2 &amp; "'!B" &amp; ROWS!M94),INDIRECT("'" &amp; M$2 &amp; "'!F" &amp; ROWS!M94),INDIRECT("'" &amp; M$2 &amp; "'!J" &amp; ROWS!M94)), "")</f>
        <v>0.26</v>
      </c>
      <c r="N94" s="2">
        <f ca="1">_xlfn.IFNA(MEDIAN(INDIRECT("'" &amp; N$2 &amp; "'!B" &amp; ROWS!N94),INDIRECT("'" &amp; N$2 &amp; "'!F" &amp; ROWS!N94),INDIRECT("'" &amp; N$2 &amp; "'!J" &amp; ROWS!N94)), "")</f>
        <v>0.42</v>
      </c>
      <c r="O94" s="2">
        <f ca="1">_xlfn.IFNA(MEDIAN(INDIRECT("'" &amp; O$2 &amp; "'!B" &amp; ROWS!O94),INDIRECT("'" &amp; O$2 &amp; "'!F" &amp; ROWS!O94),INDIRECT("'" &amp; O$2 &amp; "'!J" &amp; ROWS!O94)), "")</f>
        <v>0.2</v>
      </c>
      <c r="P94" s="2">
        <f ca="1">_xlfn.IFNA(MEDIAN(INDIRECT("'" &amp; P$2 &amp; "'!B" &amp; ROWS!P94),INDIRECT("'" &amp; P$2 &amp; "'!F" &amp; ROWS!P94),INDIRECT("'" &amp; P$2 &amp; "'!J" &amp; ROWS!P94)), "")</f>
        <v>7.0000000000000007E-2</v>
      </c>
      <c r="Q94" s="2">
        <f ca="1">_xlfn.IFNA(MEDIAN(INDIRECT("'" &amp; Q$2 &amp; "'!B" &amp; ROWS!Q94),INDIRECT("'" &amp; Q$2 &amp; "'!F" &amp; ROWS!Q94),INDIRECT("'" &amp; Q$2 &amp; "'!J" &amp; ROWS!Q94)), "")</f>
        <v>0.09</v>
      </c>
      <c r="R94" s="2">
        <f ca="1">_xlfn.IFNA(MEDIAN(INDIRECT("'" &amp; R$2 &amp; "'!B" &amp; ROWS!R94),INDIRECT("'" &amp; R$2 &amp; "'!F" &amp; ROWS!R94),INDIRECT("'" &amp; R$2 &amp; "'!J" &amp; ROWS!R94)), "")</f>
        <v>0.02</v>
      </c>
      <c r="S94" s="2">
        <f ca="1">_xlfn.IFNA(MEDIAN(INDIRECT("'" &amp; S$2 &amp; "'!B" &amp; ROWS!S94),INDIRECT("'" &amp; S$2 &amp; "'!F" &amp; ROWS!S94),INDIRECT("'" &amp; S$2 &amp; "'!J" &amp; ROWS!S94)), "")</f>
        <v>0.03</v>
      </c>
      <c r="T94" s="2">
        <f ca="1">_xlfn.IFNA(MEDIAN(INDIRECT("'" &amp; T$2 &amp; "'!B" &amp; ROWS!T94),INDIRECT("'" &amp; T$2 &amp; "'!F" &amp; ROWS!T94),INDIRECT("'" &amp; T$2 &amp; "'!J" &amp; ROWS!T94)), "")</f>
        <v>0.01</v>
      </c>
      <c r="U94" s="2">
        <f ca="1">_xlfn.IFNA(MEDIAN(INDIRECT("'" &amp; U$2 &amp; "'!B" &amp; ROWS!U94),INDIRECT("'" &amp; U$2 &amp; "'!F" &amp; ROWS!U94),INDIRECT("'" &amp; U$2 &amp; "'!J" &amp; ROWS!U94)), "")</f>
        <v>0.26</v>
      </c>
      <c r="V94" s="2">
        <f ca="1">_xlfn.IFNA(MEDIAN(INDIRECT("'" &amp; V$2 &amp; "'!B" &amp; ROWS!V94),INDIRECT("'" &amp; V$2 &amp; "'!F" &amp; ROWS!V94),INDIRECT("'" &amp; V$2 &amp; "'!J" &amp; ROWS!V94)), "")</f>
        <v>0.42</v>
      </c>
      <c r="W94" s="2">
        <f ca="1">_xlfn.IFNA(MEDIAN(INDIRECT("'" &amp; W$2 &amp; "'!B" &amp; ROWS!W94),INDIRECT("'" &amp; W$2 &amp; "'!F" &amp; ROWS!W94),INDIRECT("'" &amp; W$2 &amp; "'!J" &amp; ROWS!W94)), "")</f>
        <v>0.22</v>
      </c>
      <c r="X94" s="2">
        <f ca="1">_xlfn.IFNA(MEDIAN(INDIRECT("'" &amp; X$2 &amp; "'!B" &amp; ROWS!X94),INDIRECT("'" &amp; X$2 &amp; "'!F" &amp; ROWS!X94),INDIRECT("'" &amp; X$2 &amp; "'!J" &amp; ROWS!X94)), "")</f>
        <v>0.06</v>
      </c>
      <c r="Y94" s="2">
        <f ca="1">_xlfn.IFNA(MEDIAN(INDIRECT("'" &amp; Y$2 &amp; "'!B" &amp; ROWS!Y94),INDIRECT("'" &amp; Y$2 &amp; "'!F" &amp; ROWS!Y94),INDIRECT("'" &amp; Y$2 &amp; "'!J" &amp; ROWS!Y94)), "")</f>
        <v>0.09</v>
      </c>
    </row>
    <row r="95" spans="1:25" x14ac:dyDescent="0.25">
      <c r="A95" t="str">
        <f>METRICS!A94</f>
        <v>tupleFunction</v>
      </c>
      <c r="B95" s="2">
        <f ca="1">_xlfn.IFNA(MEDIAN(INDIRECT("'" &amp; B$2 &amp; "'!B" &amp; ROWS!B95),INDIRECT("'" &amp; B$2 &amp; "'!F" &amp; ROWS!B95),INDIRECT("'" &amp; B$2 &amp; "'!J" &amp; ROWS!B95)), "")</f>
        <v>7.0000000000000007E-2</v>
      </c>
      <c r="C95" s="2">
        <f ca="1">_xlfn.IFNA(MEDIAN(INDIRECT("'" &amp; C$2 &amp; "'!B" &amp; ROWS!C95),INDIRECT("'" &amp; C$2 &amp; "'!F" &amp; ROWS!C95),INDIRECT("'" &amp; C$2 &amp; "'!J" &amp; ROWS!C95)), "")</f>
        <v>7.0000000000000007E-2</v>
      </c>
      <c r="D95" s="2">
        <f ca="1">_xlfn.IFNA(MEDIAN(INDIRECT("'" &amp; D$2 &amp; "'!B" &amp; ROWS!D95),INDIRECT("'" &amp; D$2 &amp; "'!F" &amp; ROWS!D95),INDIRECT("'" &amp; D$2 &amp; "'!J" &amp; ROWS!D95)), "")</f>
        <v>0.03</v>
      </c>
      <c r="E95" s="2" t="str">
        <f ca="1">_xlfn.IFNA(MEDIAN(INDIRECT("'" &amp; E$2 &amp; "'!B" &amp; ROWS!E95),INDIRECT("'" &amp; E$2 &amp; "'!F" &amp; ROWS!E95),INDIRECT("'" &amp; E$2 &amp; "'!J" &amp; ROWS!E95)), "")</f>
        <v/>
      </c>
      <c r="F95" s="2" t="str">
        <f ca="1">_xlfn.IFNA(MEDIAN(INDIRECT("'" &amp; F$2 &amp; "'!B" &amp; ROWS!F95),INDIRECT("'" &amp; F$2 &amp; "'!F" &amp; ROWS!F95),INDIRECT("'" &amp; F$2 &amp; "'!J" &amp; ROWS!F95)), "")</f>
        <v/>
      </c>
      <c r="G95" s="2" t="str">
        <f ca="1">_xlfn.IFNA(MEDIAN(INDIRECT("'" &amp; G$2 &amp; "'!B" &amp; ROWS!G95),INDIRECT("'" &amp; G$2 &amp; "'!F" &amp; ROWS!G95),INDIRECT("'" &amp; G$2 &amp; "'!J" &amp; ROWS!G95)), "")</f>
        <v/>
      </c>
      <c r="H95" s="2">
        <f ca="1">_xlfn.IFNA(MEDIAN(INDIRECT("'" &amp; H$2 &amp; "'!B" &amp; ROWS!H95),INDIRECT("'" &amp; H$2 &amp; "'!F" &amp; ROWS!H95),INDIRECT("'" &amp; H$2 &amp; "'!J" &amp; ROWS!H95)), "")</f>
        <v>1.46</v>
      </c>
      <c r="I95" s="2">
        <f ca="1">_xlfn.IFNA(MEDIAN(INDIRECT("'" &amp; I$2 &amp; "'!B" &amp; ROWS!I95),INDIRECT("'" &amp; I$2 &amp; "'!F" &amp; ROWS!I95),INDIRECT("'" &amp; I$2 &amp; "'!J" &amp; ROWS!I95)), "")</f>
        <v>1.43</v>
      </c>
      <c r="J95" s="2">
        <f ca="1">_xlfn.IFNA(MEDIAN(INDIRECT("'" &amp; J$2 &amp; "'!B" &amp; ROWS!J95),INDIRECT("'" &amp; J$2 &amp; "'!F" &amp; ROWS!J95),INDIRECT("'" &amp; J$2 &amp; "'!J" &amp; ROWS!J95)), "")</f>
        <v>0.02</v>
      </c>
      <c r="K95" s="2">
        <f ca="1">_xlfn.IFNA(MEDIAN(INDIRECT("'" &amp; K$2 &amp; "'!B" &amp; ROWS!K95),INDIRECT("'" &amp; K$2 &amp; "'!F" &amp; ROWS!K95),INDIRECT("'" &amp; K$2 &amp; "'!J" &amp; ROWS!K95)), "")</f>
        <v>0.04</v>
      </c>
      <c r="L95" s="2">
        <f ca="1">_xlfn.IFNA(MEDIAN(INDIRECT("'" &amp; L$2 &amp; "'!B" &amp; ROWS!L95),INDIRECT("'" &amp; L$2 &amp; "'!F" &amp; ROWS!L95),INDIRECT("'" &amp; L$2 &amp; "'!J" &amp; ROWS!L95)), "")</f>
        <v>0.02</v>
      </c>
      <c r="M95" s="2" t="str">
        <f ca="1">_xlfn.IFNA(MEDIAN(INDIRECT("'" &amp; M$2 &amp; "'!B" &amp; ROWS!M95),INDIRECT("'" &amp; M$2 &amp; "'!F" &amp; ROWS!M95),INDIRECT("'" &amp; M$2 &amp; "'!J" &amp; ROWS!M95)), "")</f>
        <v/>
      </c>
      <c r="N95" s="2" t="str">
        <f ca="1">_xlfn.IFNA(MEDIAN(INDIRECT("'" &amp; N$2 &amp; "'!B" &amp; ROWS!N95),INDIRECT("'" &amp; N$2 &amp; "'!F" &amp; ROWS!N95),INDIRECT("'" &amp; N$2 &amp; "'!J" &amp; ROWS!N95)), "")</f>
        <v/>
      </c>
      <c r="O95" s="2" t="str">
        <f ca="1">_xlfn.IFNA(MEDIAN(INDIRECT("'" &amp; O$2 &amp; "'!B" &amp; ROWS!O95),INDIRECT("'" &amp; O$2 &amp; "'!F" &amp; ROWS!O95),INDIRECT("'" &amp; O$2 &amp; "'!J" &amp; ROWS!O95)), "")</f>
        <v/>
      </c>
      <c r="P95" s="2">
        <f ca="1">_xlfn.IFNA(MEDIAN(INDIRECT("'" &amp; P$2 &amp; "'!B" &amp; ROWS!P95),INDIRECT("'" &amp; P$2 &amp; "'!F" &amp; ROWS!P95),INDIRECT("'" &amp; P$2 &amp; "'!J" &amp; ROWS!P95)), "")</f>
        <v>7.0000000000000007E-2</v>
      </c>
      <c r="Q95" s="2">
        <f ca="1">_xlfn.IFNA(MEDIAN(INDIRECT("'" &amp; Q$2 &amp; "'!B" &amp; ROWS!Q95),INDIRECT("'" &amp; Q$2 &amp; "'!F" &amp; ROWS!Q95),INDIRECT("'" &amp; Q$2 &amp; "'!J" &amp; ROWS!Q95)), "")</f>
        <v>0.09</v>
      </c>
      <c r="R95" s="2">
        <f ca="1">_xlfn.IFNA(MEDIAN(INDIRECT("'" &amp; R$2 &amp; "'!B" &amp; ROWS!R95),INDIRECT("'" &amp; R$2 &amp; "'!F" &amp; ROWS!R95),INDIRECT("'" &amp; R$2 &amp; "'!J" &amp; ROWS!R95)), "")</f>
        <v>0.02</v>
      </c>
      <c r="S95" s="2">
        <f ca="1">_xlfn.IFNA(MEDIAN(INDIRECT("'" &amp; S$2 &amp; "'!B" &amp; ROWS!S95),INDIRECT("'" &amp; S$2 &amp; "'!F" &amp; ROWS!S95),INDIRECT("'" &amp; S$2 &amp; "'!J" &amp; ROWS!S95)), "")</f>
        <v>0.04</v>
      </c>
      <c r="T95" s="2">
        <f ca="1">_xlfn.IFNA(MEDIAN(INDIRECT("'" &amp; T$2 &amp; "'!B" &amp; ROWS!T95),INDIRECT("'" &amp; T$2 &amp; "'!F" &amp; ROWS!T95),INDIRECT("'" &amp; T$2 &amp; "'!J" &amp; ROWS!T95)), "")</f>
        <v>0.02</v>
      </c>
      <c r="U95" s="2" t="str">
        <f ca="1">_xlfn.IFNA(MEDIAN(INDIRECT("'" &amp; U$2 &amp; "'!B" &amp; ROWS!U95),INDIRECT("'" &amp; U$2 &amp; "'!F" &amp; ROWS!U95),INDIRECT("'" &amp; U$2 &amp; "'!J" &amp; ROWS!U95)), "")</f>
        <v/>
      </c>
      <c r="V95" s="2" t="str">
        <f ca="1">_xlfn.IFNA(MEDIAN(INDIRECT("'" &amp; V$2 &amp; "'!B" &amp; ROWS!V95),INDIRECT("'" &amp; V$2 &amp; "'!F" &amp; ROWS!V95),INDIRECT("'" &amp; V$2 &amp; "'!J" &amp; ROWS!V95)), "")</f>
        <v/>
      </c>
      <c r="W95" s="2" t="str">
        <f ca="1">_xlfn.IFNA(MEDIAN(INDIRECT("'" &amp; W$2 &amp; "'!B" &amp; ROWS!W95),INDIRECT("'" &amp; W$2 &amp; "'!F" &amp; ROWS!W95),INDIRECT("'" &amp; W$2 &amp; "'!J" &amp; ROWS!W95)), "")</f>
        <v/>
      </c>
      <c r="X95" s="2">
        <f ca="1">_xlfn.IFNA(MEDIAN(INDIRECT("'" &amp; X$2 &amp; "'!B" &amp; ROWS!X95),INDIRECT("'" &amp; X$2 &amp; "'!F" &amp; ROWS!X95),INDIRECT("'" &amp; X$2 &amp; "'!J" &amp; ROWS!X95)), "")</f>
        <v>7.0000000000000007E-2</v>
      </c>
      <c r="Y95" s="2">
        <f ca="1">_xlfn.IFNA(MEDIAN(INDIRECT("'" &amp; Y$2 &amp; "'!B" &amp; ROWS!Y95),INDIRECT("'" &amp; Y$2 &amp; "'!F" &amp; ROWS!Y95),INDIRECT("'" &amp; Y$2 &amp; "'!J" &amp; ROWS!Y95)), "")</f>
        <v>0.09</v>
      </c>
    </row>
    <row r="96" spans="1:25" x14ac:dyDescent="0.25">
      <c r="A96" t="str">
        <f>METRICS!A95</f>
        <v>tupleMember</v>
      </c>
      <c r="B96" s="2">
        <f ca="1">_xlfn.IFNA(MEDIAN(INDIRECT("'" &amp; B$2 &amp; "'!B" &amp; ROWS!B96),INDIRECT("'" &amp; B$2 &amp; "'!F" &amp; ROWS!B96),INDIRECT("'" &amp; B$2 &amp; "'!J" &amp; ROWS!B96)), "")</f>
        <v>7.0000000000000007E-2</v>
      </c>
      <c r="C96" s="2">
        <f ca="1">_xlfn.IFNA(MEDIAN(INDIRECT("'" &amp; C$2 &amp; "'!B" &amp; ROWS!C96),INDIRECT("'" &amp; C$2 &amp; "'!F" &amp; ROWS!C96),INDIRECT("'" &amp; C$2 &amp; "'!J" &amp; ROWS!C96)), "")</f>
        <v>7.0000000000000007E-2</v>
      </c>
      <c r="D96" s="2">
        <f ca="1">_xlfn.IFNA(MEDIAN(INDIRECT("'" &amp; D$2 &amp; "'!B" &amp; ROWS!D96),INDIRECT("'" &amp; D$2 &amp; "'!F" &amp; ROWS!D96),INDIRECT("'" &amp; D$2 &amp; "'!J" &amp; ROWS!D96)), "")</f>
        <v>0.03</v>
      </c>
      <c r="E96" s="2">
        <f ca="1">_xlfn.IFNA(MEDIAN(INDIRECT("'" &amp; E$2 &amp; "'!B" &amp; ROWS!E96),INDIRECT("'" &amp; E$2 &amp; "'!F" &amp; ROWS!E96),INDIRECT("'" &amp; E$2 &amp; "'!J" &amp; ROWS!E96)), "")</f>
        <v>0.72</v>
      </c>
      <c r="F96" s="2">
        <f ca="1">_xlfn.IFNA(MEDIAN(INDIRECT("'" &amp; F$2 &amp; "'!B" &amp; ROWS!F96),INDIRECT("'" &amp; F$2 &amp; "'!F" &amp; ROWS!F96),INDIRECT("'" &amp; F$2 &amp; "'!J" &amp; ROWS!F96)), "")</f>
        <v>0.89</v>
      </c>
      <c r="G96" s="2">
        <f ca="1">_xlfn.IFNA(MEDIAN(INDIRECT("'" &amp; G$2 &amp; "'!B" &amp; ROWS!G96),INDIRECT("'" &amp; G$2 &amp; "'!F" &amp; ROWS!G96),INDIRECT("'" &amp; G$2 &amp; "'!J" &amp; ROWS!G96)), "")</f>
        <v>0.57999999999999996</v>
      </c>
      <c r="H96" s="2">
        <f ca="1">_xlfn.IFNA(MEDIAN(INDIRECT("'" &amp; H$2 &amp; "'!B" &amp; ROWS!H96),INDIRECT("'" &amp; H$2 &amp; "'!F" &amp; ROWS!H96),INDIRECT("'" &amp; H$2 &amp; "'!J" &amp; ROWS!H96)), "")</f>
        <v>1.57</v>
      </c>
      <c r="I96" s="2">
        <f ca="1">_xlfn.IFNA(MEDIAN(INDIRECT("'" &amp; I$2 &amp; "'!B" &amp; ROWS!I96),INDIRECT("'" &amp; I$2 &amp; "'!F" &amp; ROWS!I96),INDIRECT("'" &amp; I$2 &amp; "'!J" &amp; ROWS!I96)), "")</f>
        <v>1.56</v>
      </c>
      <c r="J96" s="2">
        <f ca="1">_xlfn.IFNA(MEDIAN(INDIRECT("'" &amp; J$2 &amp; "'!B" &amp; ROWS!J96),INDIRECT("'" &amp; J$2 &amp; "'!F" &amp; ROWS!J96),INDIRECT("'" &amp; J$2 &amp; "'!J" &amp; ROWS!J96)), "")</f>
        <v>0.02</v>
      </c>
      <c r="K96" s="2">
        <f ca="1">_xlfn.IFNA(MEDIAN(INDIRECT("'" &amp; K$2 &amp; "'!B" &amp; ROWS!K96),INDIRECT("'" &amp; K$2 &amp; "'!F" &amp; ROWS!K96),INDIRECT("'" &amp; K$2 &amp; "'!J" &amp; ROWS!K96)), "")</f>
        <v>0.04</v>
      </c>
      <c r="L96" s="2">
        <f ca="1">_xlfn.IFNA(MEDIAN(INDIRECT("'" &amp; L$2 &amp; "'!B" &amp; ROWS!L96),INDIRECT("'" &amp; L$2 &amp; "'!F" &amp; ROWS!L96),INDIRECT("'" &amp; L$2 &amp; "'!J" &amp; ROWS!L96)), "")</f>
        <v>0.02</v>
      </c>
      <c r="M96" s="2">
        <f ca="1">_xlfn.IFNA(MEDIAN(INDIRECT("'" &amp; M$2 &amp; "'!B" &amp; ROWS!M96),INDIRECT("'" &amp; M$2 &amp; "'!F" &amp; ROWS!M96),INDIRECT("'" &amp; M$2 &amp; "'!J" &amp; ROWS!M96)), "")</f>
        <v>0.61</v>
      </c>
      <c r="N96" s="2">
        <f ca="1">_xlfn.IFNA(MEDIAN(INDIRECT("'" &amp; N$2 &amp; "'!B" &amp; ROWS!N96),INDIRECT("'" &amp; N$2 &amp; "'!F" &amp; ROWS!N96),INDIRECT("'" &amp; N$2 &amp; "'!J" &amp; ROWS!N96)), "")</f>
        <v>0.82</v>
      </c>
      <c r="O96" s="2">
        <f ca="1">_xlfn.IFNA(MEDIAN(INDIRECT("'" &amp; O$2 &amp; "'!B" &amp; ROWS!O96),INDIRECT("'" &amp; O$2 &amp; "'!F" &amp; ROWS!O96),INDIRECT("'" &amp; O$2 &amp; "'!J" &amp; ROWS!O96)), "")</f>
        <v>0.53</v>
      </c>
      <c r="P96" s="2">
        <f ca="1">_xlfn.IFNA(MEDIAN(INDIRECT("'" &amp; P$2 &amp; "'!B" &amp; ROWS!P96),INDIRECT("'" &amp; P$2 &amp; "'!F" &amp; ROWS!P96),INDIRECT("'" &amp; P$2 &amp; "'!J" &amp; ROWS!P96)), "")</f>
        <v>0.1</v>
      </c>
      <c r="Q96" s="2">
        <f ca="1">_xlfn.IFNA(MEDIAN(INDIRECT("'" &amp; Q$2 &amp; "'!B" &amp; ROWS!Q96),INDIRECT("'" &amp; Q$2 &amp; "'!F" &amp; ROWS!Q96),INDIRECT("'" &amp; Q$2 &amp; "'!J" &amp; ROWS!Q96)), "")</f>
        <v>0.14000000000000001</v>
      </c>
      <c r="R96" s="2">
        <f ca="1">_xlfn.IFNA(MEDIAN(INDIRECT("'" &amp; R$2 &amp; "'!B" &amp; ROWS!R96),INDIRECT("'" &amp; R$2 &amp; "'!F" &amp; ROWS!R96),INDIRECT("'" &amp; R$2 &amp; "'!J" &amp; ROWS!R96)), "")</f>
        <v>0.02</v>
      </c>
      <c r="S96" s="2">
        <f ca="1">_xlfn.IFNA(MEDIAN(INDIRECT("'" &amp; S$2 &amp; "'!B" &amp; ROWS!S96),INDIRECT("'" &amp; S$2 &amp; "'!F" &amp; ROWS!S96),INDIRECT("'" &amp; S$2 &amp; "'!J" &amp; ROWS!S96)), "")</f>
        <v>0.04</v>
      </c>
      <c r="T96" s="2">
        <f ca="1">_xlfn.IFNA(MEDIAN(INDIRECT("'" &amp; T$2 &amp; "'!B" &amp; ROWS!T96),INDIRECT("'" &amp; T$2 &amp; "'!F" &amp; ROWS!T96),INDIRECT("'" &amp; T$2 &amp; "'!J" &amp; ROWS!T96)), "")</f>
        <v>0.02</v>
      </c>
      <c r="U96" s="2">
        <f ca="1">_xlfn.IFNA(MEDIAN(INDIRECT("'" &amp; U$2 &amp; "'!B" &amp; ROWS!U96),INDIRECT("'" &amp; U$2 &amp; "'!F" &amp; ROWS!U96),INDIRECT("'" &amp; U$2 &amp; "'!J" &amp; ROWS!U96)), "")</f>
        <v>0.62</v>
      </c>
      <c r="V96" s="2">
        <f ca="1">_xlfn.IFNA(MEDIAN(INDIRECT("'" &amp; V$2 &amp; "'!B" &amp; ROWS!V96),INDIRECT("'" &amp; V$2 &amp; "'!F" &amp; ROWS!V96),INDIRECT("'" &amp; V$2 &amp; "'!J" &amp; ROWS!V96)), "")</f>
        <v>0.81</v>
      </c>
      <c r="W96" s="2">
        <f ca="1">_xlfn.IFNA(MEDIAN(INDIRECT("'" &amp; W$2 &amp; "'!B" &amp; ROWS!W96),INDIRECT("'" &amp; W$2 &amp; "'!F" &amp; ROWS!W96),INDIRECT("'" &amp; W$2 &amp; "'!J" &amp; ROWS!W96)), "")</f>
        <v>0.55000000000000004</v>
      </c>
      <c r="X96" s="2">
        <f ca="1">_xlfn.IFNA(MEDIAN(INDIRECT("'" &amp; X$2 &amp; "'!B" &amp; ROWS!X96),INDIRECT("'" &amp; X$2 &amp; "'!F" &amp; ROWS!X96),INDIRECT("'" &amp; X$2 &amp; "'!J" &amp; ROWS!X96)), "")</f>
        <v>0.1</v>
      </c>
      <c r="Y96" s="2">
        <f ca="1">_xlfn.IFNA(MEDIAN(INDIRECT("'" &amp; Y$2 &amp; "'!B" &amp; ROWS!Y96),INDIRECT("'" &amp; Y$2 &amp; "'!F" &amp; ROWS!Y96),INDIRECT("'" &amp; Y$2 &amp; "'!J" &amp; ROWS!Y96)), "")</f>
        <v>0.15</v>
      </c>
    </row>
    <row r="97" spans="1:25" x14ac:dyDescent="0.25">
      <c r="A97" t="str">
        <f>METRICS!A96</f>
        <v>tuplePolymorphism</v>
      </c>
      <c r="B97" s="2">
        <f ca="1">_xlfn.IFNA(MEDIAN(INDIRECT("'" &amp; B$2 &amp; "'!B" &amp; ROWS!B97),INDIRECT("'" &amp; B$2 &amp; "'!F" &amp; ROWS!B97),INDIRECT("'" &amp; B$2 &amp; "'!J" &amp; ROWS!B97)), "")</f>
        <v>7.0000000000000007E-2</v>
      </c>
      <c r="C97" s="2">
        <f ca="1">_xlfn.IFNA(MEDIAN(INDIRECT("'" &amp; C$2 &amp; "'!B" &amp; ROWS!C97),INDIRECT("'" &amp; C$2 &amp; "'!F" &amp; ROWS!C97),INDIRECT("'" &amp; C$2 &amp; "'!J" &amp; ROWS!C97)), "")</f>
        <v>0.08</v>
      </c>
      <c r="D97" s="2">
        <f ca="1">_xlfn.IFNA(MEDIAN(INDIRECT("'" &amp; D$2 &amp; "'!B" &amp; ROWS!D97),INDIRECT("'" &amp; D$2 &amp; "'!F" &amp; ROWS!D97),INDIRECT("'" &amp; D$2 &amp; "'!J" &amp; ROWS!D97)), "")</f>
        <v>0.03</v>
      </c>
      <c r="E97" s="2">
        <f ca="1">_xlfn.IFNA(MEDIAN(INDIRECT("'" &amp; E$2 &amp; "'!B" &amp; ROWS!E97),INDIRECT("'" &amp; E$2 &amp; "'!F" &amp; ROWS!E97),INDIRECT("'" &amp; E$2 &amp; "'!J" &amp; ROWS!E97)), "")</f>
        <v>0.57999999999999996</v>
      </c>
      <c r="F97" s="2">
        <f ca="1">_xlfn.IFNA(MEDIAN(INDIRECT("'" &amp; F$2 &amp; "'!B" &amp; ROWS!F97),INDIRECT("'" &amp; F$2 &amp; "'!F" &amp; ROWS!F97),INDIRECT("'" &amp; F$2 &amp; "'!J" &amp; ROWS!F97)), "")</f>
        <v>0.78</v>
      </c>
      <c r="G97" s="2">
        <f ca="1">_xlfn.IFNA(MEDIAN(INDIRECT("'" &amp; G$2 &amp; "'!B" &amp; ROWS!G97),INDIRECT("'" &amp; G$2 &amp; "'!F" &amp; ROWS!G97),INDIRECT("'" &amp; G$2 &amp; "'!J" &amp; ROWS!G97)), "")</f>
        <v>0.43</v>
      </c>
      <c r="H97" s="2">
        <f ca="1">_xlfn.IFNA(MEDIAN(INDIRECT("'" &amp; H$2 &amp; "'!B" &amp; ROWS!H97),INDIRECT("'" &amp; H$2 &amp; "'!F" &amp; ROWS!H97),INDIRECT("'" &amp; H$2 &amp; "'!J" &amp; ROWS!H97)), "")</f>
        <v>1.52</v>
      </c>
      <c r="I97" s="2">
        <f ca="1">_xlfn.IFNA(MEDIAN(INDIRECT("'" &amp; I$2 &amp; "'!B" &amp; ROWS!I97),INDIRECT("'" &amp; I$2 &amp; "'!F" &amp; ROWS!I97),INDIRECT("'" &amp; I$2 &amp; "'!J" &amp; ROWS!I97)), "")</f>
        <v>1.56</v>
      </c>
      <c r="J97" s="2">
        <f ca="1">_xlfn.IFNA(MEDIAN(INDIRECT("'" &amp; J$2 &amp; "'!B" &amp; ROWS!J97),INDIRECT("'" &amp; J$2 &amp; "'!F" &amp; ROWS!J97),INDIRECT("'" &amp; J$2 &amp; "'!J" &amp; ROWS!J97)), "")</f>
        <v>0.02</v>
      </c>
      <c r="K97" s="2" t="str">
        <f ca="1">_xlfn.IFNA(MEDIAN(INDIRECT("'" &amp; K$2 &amp; "'!B" &amp; ROWS!K97),INDIRECT("'" &amp; K$2 &amp; "'!F" &amp; ROWS!K97),INDIRECT("'" &amp; K$2 &amp; "'!J" &amp; ROWS!K97)), "")</f>
        <v/>
      </c>
      <c r="L97" s="2">
        <f ca="1">_xlfn.IFNA(MEDIAN(INDIRECT("'" &amp; L$2 &amp; "'!B" &amp; ROWS!L97),INDIRECT("'" &amp; L$2 &amp; "'!F" &amp; ROWS!L97),INDIRECT("'" &amp; L$2 &amp; "'!J" &amp; ROWS!L97)), "")</f>
        <v>0.02</v>
      </c>
      <c r="M97" s="2">
        <f ca="1">_xlfn.IFNA(MEDIAN(INDIRECT("'" &amp; M$2 &amp; "'!B" &amp; ROWS!M97),INDIRECT("'" &amp; M$2 &amp; "'!F" &amp; ROWS!M97),INDIRECT("'" &amp; M$2 &amp; "'!J" &amp; ROWS!M97)), "")</f>
        <v>0.45</v>
      </c>
      <c r="N97" s="2">
        <f ca="1">_xlfn.IFNA(MEDIAN(INDIRECT("'" &amp; N$2 &amp; "'!B" &amp; ROWS!N97),INDIRECT("'" &amp; N$2 &amp; "'!F" &amp; ROWS!N97),INDIRECT("'" &amp; N$2 &amp; "'!J" &amp; ROWS!N97)), "")</f>
        <v>0.69</v>
      </c>
      <c r="O97" s="2">
        <f ca="1">_xlfn.IFNA(MEDIAN(INDIRECT("'" &amp; O$2 &amp; "'!B" &amp; ROWS!O97),INDIRECT("'" &amp; O$2 &amp; "'!F" &amp; ROWS!O97),INDIRECT("'" &amp; O$2 &amp; "'!J" &amp; ROWS!O97)), "")</f>
        <v>0.38</v>
      </c>
      <c r="P97" s="2">
        <f ca="1">_xlfn.IFNA(MEDIAN(INDIRECT("'" &amp; P$2 &amp; "'!B" &amp; ROWS!P97),INDIRECT("'" &amp; P$2 &amp; "'!F" &amp; ROWS!P97),INDIRECT("'" &amp; P$2 &amp; "'!J" &amp; ROWS!P97)), "")</f>
        <v>7.0000000000000007E-2</v>
      </c>
      <c r="Q97" s="2">
        <f ca="1">_xlfn.IFNA(MEDIAN(INDIRECT("'" &amp; Q$2 &amp; "'!B" &amp; ROWS!Q97),INDIRECT("'" &amp; Q$2 &amp; "'!F" &amp; ROWS!Q97),INDIRECT("'" &amp; Q$2 &amp; "'!J" &amp; ROWS!Q97)), "")</f>
        <v>0.09</v>
      </c>
      <c r="R97" s="2">
        <f ca="1">_xlfn.IFNA(MEDIAN(INDIRECT("'" &amp; R$2 &amp; "'!B" &amp; ROWS!R97),INDIRECT("'" &amp; R$2 &amp; "'!F" &amp; ROWS!R97),INDIRECT("'" &amp; R$2 &amp; "'!J" &amp; ROWS!R97)), "")</f>
        <v>0.03</v>
      </c>
      <c r="S97" s="2" t="str">
        <f ca="1">_xlfn.IFNA(MEDIAN(INDIRECT("'" &amp; S$2 &amp; "'!B" &amp; ROWS!S97),INDIRECT("'" &amp; S$2 &amp; "'!F" &amp; ROWS!S97),INDIRECT("'" &amp; S$2 &amp; "'!J" &amp; ROWS!S97)), "")</f>
        <v/>
      </c>
      <c r="T97" s="2">
        <f ca="1">_xlfn.IFNA(MEDIAN(INDIRECT("'" &amp; T$2 &amp; "'!B" &amp; ROWS!T97),INDIRECT("'" &amp; T$2 &amp; "'!F" &amp; ROWS!T97),INDIRECT("'" &amp; T$2 &amp; "'!J" &amp; ROWS!T97)), "")</f>
        <v>0.02</v>
      </c>
      <c r="U97" s="2">
        <f ca="1">_xlfn.IFNA(MEDIAN(INDIRECT("'" &amp; U$2 &amp; "'!B" &amp; ROWS!U97),INDIRECT("'" &amp; U$2 &amp; "'!F" &amp; ROWS!U97),INDIRECT("'" &amp; U$2 &amp; "'!J" &amp; ROWS!U97)), "")</f>
        <v>0.48</v>
      </c>
      <c r="V97" s="2">
        <f ca="1">_xlfn.IFNA(MEDIAN(INDIRECT("'" &amp; V$2 &amp; "'!B" &amp; ROWS!V97),INDIRECT("'" &amp; V$2 &amp; "'!F" &amp; ROWS!V97),INDIRECT("'" &amp; V$2 &amp; "'!J" &amp; ROWS!V97)), "")</f>
        <v>0.7</v>
      </c>
      <c r="W97" s="2">
        <f ca="1">_xlfn.IFNA(MEDIAN(INDIRECT("'" &amp; W$2 &amp; "'!B" &amp; ROWS!W97),INDIRECT("'" &amp; W$2 &amp; "'!F" &amp; ROWS!W97),INDIRECT("'" &amp; W$2 &amp; "'!J" &amp; ROWS!W97)), "")</f>
        <v>0.41</v>
      </c>
      <c r="X97" s="2">
        <f ca="1">_xlfn.IFNA(MEDIAN(INDIRECT("'" &amp; X$2 &amp; "'!B" &amp; ROWS!X97),INDIRECT("'" &amp; X$2 &amp; "'!F" &amp; ROWS!X97),INDIRECT("'" &amp; X$2 &amp; "'!J" &amp; ROWS!X97)), "")</f>
        <v>7.0000000000000007E-2</v>
      </c>
      <c r="Y97" s="2">
        <f ca="1">_xlfn.IFNA(MEDIAN(INDIRECT("'" &amp; Y$2 &amp; "'!B" &amp; ROWS!Y97),INDIRECT("'" &amp; Y$2 &amp; "'!F" &amp; ROWS!Y97),INDIRECT("'" &amp; Y$2 &amp; "'!J" &amp; ROWS!Y97)), "")</f>
        <v>0.1</v>
      </c>
    </row>
    <row r="98" spans="1:25" x14ac:dyDescent="0.25">
      <c r="A98" t="str">
        <f>METRICS!A97</f>
        <v>tupleVariadic</v>
      </c>
      <c r="B98" s="2">
        <f ca="1">_xlfn.IFNA(MEDIAN(INDIRECT("'" &amp; B$2 &amp; "'!B" &amp; ROWS!B98),INDIRECT("'" &amp; B$2 &amp; "'!F" &amp; ROWS!B98),INDIRECT("'" &amp; B$2 &amp; "'!J" &amp; ROWS!B98)), "")</f>
        <v>0.34</v>
      </c>
      <c r="C98" s="2">
        <f ca="1">_xlfn.IFNA(MEDIAN(INDIRECT("'" &amp; C$2 &amp; "'!B" &amp; ROWS!C98),INDIRECT("'" &amp; C$2 &amp; "'!F" &amp; ROWS!C98),INDIRECT("'" &amp; C$2 &amp; "'!J" &amp; ROWS!C98)), "")</f>
        <v>0.43</v>
      </c>
      <c r="D98" s="2">
        <f ca="1">_xlfn.IFNA(MEDIAN(INDIRECT("'" &amp; D$2 &amp; "'!B" &amp; ROWS!D98),INDIRECT("'" &amp; D$2 &amp; "'!F" &amp; ROWS!D98),INDIRECT("'" &amp; D$2 &amp; "'!J" &amp; ROWS!D98)), "")</f>
        <v>0.17</v>
      </c>
      <c r="E98" s="2">
        <f ca="1">_xlfn.IFNA(MEDIAN(INDIRECT("'" &amp; E$2 &amp; "'!B" &amp; ROWS!E98),INDIRECT("'" &amp; E$2 &amp; "'!F" &amp; ROWS!E98),INDIRECT("'" &amp; E$2 &amp; "'!J" &amp; ROWS!E98)), "")</f>
        <v>2.94</v>
      </c>
      <c r="F98" s="2">
        <f ca="1">_xlfn.IFNA(MEDIAN(INDIRECT("'" &amp; F$2 &amp; "'!B" &amp; ROWS!F98),INDIRECT("'" &amp; F$2 &amp; "'!F" &amp; ROWS!F98),INDIRECT("'" &amp; F$2 &amp; "'!J" &amp; ROWS!F98)), "")</f>
        <v>4.5999999999999996</v>
      </c>
      <c r="G98" s="2">
        <f ca="1">_xlfn.IFNA(MEDIAN(INDIRECT("'" &amp; G$2 &amp; "'!B" &amp; ROWS!G98),INDIRECT("'" &amp; G$2 &amp; "'!F" &amp; ROWS!G98),INDIRECT("'" &amp; G$2 &amp; "'!J" &amp; ROWS!G98)), "")</f>
        <v>2.25</v>
      </c>
      <c r="H98" s="2">
        <f ca="1">_xlfn.IFNA(MEDIAN(INDIRECT("'" &amp; H$2 &amp; "'!B" &amp; ROWS!H98),INDIRECT("'" &amp; H$2 &amp; "'!F" &amp; ROWS!H98),INDIRECT("'" &amp; H$2 &amp; "'!J" &amp; ROWS!H98)), "")</f>
        <v>4.72</v>
      </c>
      <c r="I98" s="2">
        <f ca="1">_xlfn.IFNA(MEDIAN(INDIRECT("'" &amp; I$2 &amp; "'!B" &amp; ROWS!I98),INDIRECT("'" &amp; I$2 &amp; "'!F" &amp; ROWS!I98),INDIRECT("'" &amp; I$2 &amp; "'!J" &amp; ROWS!I98)), "")</f>
        <v>5.2</v>
      </c>
      <c r="J98" s="2">
        <f ca="1">_xlfn.IFNA(MEDIAN(INDIRECT("'" &amp; J$2 &amp; "'!B" &amp; ROWS!J98),INDIRECT("'" &amp; J$2 &amp; "'!F" &amp; ROWS!J98),INDIRECT("'" &amp; J$2 &amp; "'!J" &amp; ROWS!J98)), "")</f>
        <v>0.16</v>
      </c>
      <c r="K98" s="2">
        <f ca="1">_xlfn.IFNA(MEDIAN(INDIRECT("'" &amp; K$2 &amp; "'!B" &amp; ROWS!K98),INDIRECT("'" &amp; K$2 &amp; "'!F" &amp; ROWS!K98),INDIRECT("'" &amp; K$2 &amp; "'!J" &amp; ROWS!K98)), "")</f>
        <v>0.3</v>
      </c>
      <c r="L98" s="2">
        <f ca="1">_xlfn.IFNA(MEDIAN(INDIRECT("'" &amp; L$2 &amp; "'!B" &amp; ROWS!L98),INDIRECT("'" &amp; L$2 &amp; "'!F" &amp; ROWS!L98),INDIRECT("'" &amp; L$2 &amp; "'!J" &amp; ROWS!L98)), "")</f>
        <v>0.11</v>
      </c>
      <c r="M98" s="2">
        <f ca="1">_xlfn.IFNA(MEDIAN(INDIRECT("'" &amp; M$2 &amp; "'!B" &amp; ROWS!M98),INDIRECT("'" &amp; M$2 &amp; "'!F" &amp; ROWS!M98),INDIRECT("'" &amp; M$2 &amp; "'!J" &amp; ROWS!M98)), "")</f>
        <v>2.56</v>
      </c>
      <c r="N98" s="2">
        <f ca="1">_xlfn.IFNA(MEDIAN(INDIRECT("'" &amp; N$2 &amp; "'!B" &amp; ROWS!N98),INDIRECT("'" &amp; N$2 &amp; "'!F" &amp; ROWS!N98),INDIRECT("'" &amp; N$2 &amp; "'!J" &amp; ROWS!N98)), "")</f>
        <v>4.28</v>
      </c>
      <c r="O98" s="2">
        <f ca="1">_xlfn.IFNA(MEDIAN(INDIRECT("'" &amp; O$2 &amp; "'!B" &amp; ROWS!O98),INDIRECT("'" &amp; O$2 &amp; "'!F" &amp; ROWS!O98),INDIRECT("'" &amp; O$2 &amp; "'!J" &amp; ROWS!O98)), "")</f>
        <v>2.08</v>
      </c>
      <c r="P98" s="2">
        <f ca="1">_xlfn.IFNA(MEDIAN(INDIRECT("'" &amp; P$2 &amp; "'!B" &amp; ROWS!P98),INDIRECT("'" &amp; P$2 &amp; "'!F" &amp; ROWS!P98),INDIRECT("'" &amp; P$2 &amp; "'!J" &amp; ROWS!P98)), "")</f>
        <v>0.7</v>
      </c>
      <c r="Q98" s="2">
        <f ca="1">_xlfn.IFNA(MEDIAN(INDIRECT("'" &amp; Q$2 &amp; "'!B" &amp; ROWS!Q98),INDIRECT("'" &amp; Q$2 &amp; "'!F" &amp; ROWS!Q98),INDIRECT("'" &amp; Q$2 &amp; "'!J" &amp; ROWS!Q98)), "")</f>
        <v>0.99</v>
      </c>
      <c r="R98" s="2">
        <f ca="1">_xlfn.IFNA(MEDIAN(INDIRECT("'" &amp; R$2 &amp; "'!B" &amp; ROWS!R98),INDIRECT("'" &amp; R$2 &amp; "'!F" &amp; ROWS!R98),INDIRECT("'" &amp; R$2 &amp; "'!J" &amp; ROWS!R98)), "")</f>
        <v>0.18</v>
      </c>
      <c r="S98" s="2">
        <f ca="1">_xlfn.IFNA(MEDIAN(INDIRECT("'" &amp; S$2 &amp; "'!B" &amp; ROWS!S98),INDIRECT("'" &amp; S$2 &amp; "'!F" &amp; ROWS!S98),INDIRECT("'" &amp; S$2 &amp; "'!J" &amp; ROWS!S98)), "")</f>
        <v>0.3</v>
      </c>
      <c r="T98" s="2">
        <f ca="1">_xlfn.IFNA(MEDIAN(INDIRECT("'" &amp; T$2 &amp; "'!B" &amp; ROWS!T98),INDIRECT("'" &amp; T$2 &amp; "'!F" &amp; ROWS!T98),INDIRECT("'" &amp; T$2 &amp; "'!J" &amp; ROWS!T98)), "")</f>
        <v>0.12</v>
      </c>
      <c r="U98" s="2">
        <f ca="1">_xlfn.IFNA(MEDIAN(INDIRECT("'" &amp; U$2 &amp; "'!B" &amp; ROWS!U98),INDIRECT("'" &amp; U$2 &amp; "'!F" &amp; ROWS!U98),INDIRECT("'" &amp; U$2 &amp; "'!J" &amp; ROWS!U98)), "")</f>
        <v>2.76</v>
      </c>
      <c r="V98" s="2">
        <f ca="1">_xlfn.IFNA(MEDIAN(INDIRECT("'" &amp; V$2 &amp; "'!B" &amp; ROWS!V98),INDIRECT("'" &amp; V$2 &amp; "'!F" &amp; ROWS!V98),INDIRECT("'" &amp; V$2 &amp; "'!J" &amp; ROWS!V98)), "")</f>
        <v>4.28</v>
      </c>
      <c r="W98" s="2">
        <f ca="1">_xlfn.IFNA(MEDIAN(INDIRECT("'" &amp; W$2 &amp; "'!B" &amp; ROWS!W98),INDIRECT("'" &amp; W$2 &amp; "'!F" &amp; ROWS!W98),INDIRECT("'" &amp; W$2 &amp; "'!J" &amp; ROWS!W98)), "")</f>
        <v>2.12</v>
      </c>
      <c r="X98" s="2">
        <f ca="1">_xlfn.IFNA(MEDIAN(INDIRECT("'" &amp; X$2 &amp; "'!B" &amp; ROWS!X98),INDIRECT("'" &amp; X$2 &amp; "'!F" &amp; ROWS!X98),INDIRECT("'" &amp; X$2 &amp; "'!J" &amp; ROWS!X98)), "")</f>
        <v>0.72</v>
      </c>
      <c r="Y98" s="2">
        <f ca="1">_xlfn.IFNA(MEDIAN(INDIRECT("'" &amp; Y$2 &amp; "'!B" &amp; ROWS!Y98),INDIRECT("'" &amp; Y$2 &amp; "'!F" &amp; ROWS!Y98),INDIRECT("'" &amp; Y$2 &amp; "'!J" &amp; ROWS!Y98)), "")</f>
        <v>1</v>
      </c>
    </row>
    <row r="99" spans="1:25" x14ac:dyDescent="0.25">
      <c r="A99" t="str">
        <f>METRICS!A98</f>
        <v>typedefRedef</v>
      </c>
      <c r="B99" s="2">
        <f ca="1">_xlfn.IFNA(MEDIAN(INDIRECT("'" &amp; B$2 &amp; "'!B" &amp; ROWS!B99),INDIRECT("'" &amp; B$2 &amp; "'!F" &amp; ROWS!B99),INDIRECT("'" &amp; B$2 &amp; "'!J" &amp; ROWS!B99)), "")</f>
        <v>0.06</v>
      </c>
      <c r="C99" s="2">
        <f ca="1">_xlfn.IFNA(MEDIAN(INDIRECT("'" &amp; C$2 &amp; "'!B" &amp; ROWS!C99),INDIRECT("'" &amp; C$2 &amp; "'!F" &amp; ROWS!C99),INDIRECT("'" &amp; C$2 &amp; "'!J" &amp; ROWS!C99)), "")</f>
        <v>0.06</v>
      </c>
      <c r="D99" s="2">
        <f ca="1">_xlfn.IFNA(MEDIAN(INDIRECT("'" &amp; D$2 &amp; "'!B" &amp; ROWS!D99),INDIRECT("'" &amp; D$2 &amp; "'!F" &amp; ROWS!D99),INDIRECT("'" &amp; D$2 &amp; "'!J" &amp; ROWS!D99)), "")</f>
        <v>0.03</v>
      </c>
      <c r="E99" s="2">
        <f ca="1">_xlfn.IFNA(MEDIAN(INDIRECT("'" &amp; E$2 &amp; "'!B" &amp; ROWS!E99),INDIRECT("'" &amp; E$2 &amp; "'!F" &amp; ROWS!E99),INDIRECT("'" &amp; E$2 &amp; "'!J" &amp; ROWS!E99)), "")</f>
        <v>0.37</v>
      </c>
      <c r="F99" s="2">
        <f ca="1">_xlfn.IFNA(MEDIAN(INDIRECT("'" &amp; F$2 &amp; "'!B" &amp; ROWS!F99),INDIRECT("'" &amp; F$2 &amp; "'!F" &amp; ROWS!F99),INDIRECT("'" &amp; F$2 &amp; "'!J" &amp; ROWS!F99)), "")</f>
        <v>0.5</v>
      </c>
      <c r="G99" s="2">
        <f ca="1">_xlfn.IFNA(MEDIAN(INDIRECT("'" &amp; G$2 &amp; "'!B" &amp; ROWS!G99),INDIRECT("'" &amp; G$2 &amp; "'!F" &amp; ROWS!G99),INDIRECT("'" &amp; G$2 &amp; "'!J" &amp; ROWS!G99)), "")</f>
        <v>0.24</v>
      </c>
      <c r="H99" s="2">
        <f ca="1">_xlfn.IFNA(MEDIAN(INDIRECT("'" &amp; H$2 &amp; "'!B" &amp; ROWS!H99),INDIRECT("'" &amp; H$2 &amp; "'!F" &amp; ROWS!H99),INDIRECT("'" &amp; H$2 &amp; "'!J" &amp; ROWS!H99)), "")</f>
        <v>1.39</v>
      </c>
      <c r="I99" s="2">
        <f ca="1">_xlfn.IFNA(MEDIAN(INDIRECT("'" &amp; I$2 &amp; "'!B" &amp; ROWS!I99),INDIRECT("'" &amp; I$2 &amp; "'!F" &amp; ROWS!I99),INDIRECT("'" &amp; I$2 &amp; "'!J" &amp; ROWS!I99)), "")</f>
        <v>1.32</v>
      </c>
      <c r="J99" s="2">
        <f ca="1">_xlfn.IFNA(MEDIAN(INDIRECT("'" &amp; J$2 &amp; "'!B" &amp; ROWS!J99),INDIRECT("'" &amp; J$2 &amp; "'!F" &amp; ROWS!J99),INDIRECT("'" &amp; J$2 &amp; "'!J" &amp; ROWS!J99)), "")</f>
        <v>0.02</v>
      </c>
      <c r="K99" s="2">
        <f ca="1">_xlfn.IFNA(MEDIAN(INDIRECT("'" &amp; K$2 &amp; "'!B" &amp; ROWS!K99),INDIRECT("'" &amp; K$2 &amp; "'!F" &amp; ROWS!K99),INDIRECT("'" &amp; K$2 &amp; "'!J" &amp; ROWS!K99)), "")</f>
        <v>0.04</v>
      </c>
      <c r="L99" s="2">
        <f ca="1">_xlfn.IFNA(MEDIAN(INDIRECT("'" &amp; L$2 &amp; "'!B" &amp; ROWS!L99),INDIRECT("'" &amp; L$2 &amp; "'!F" &amp; ROWS!L99),INDIRECT("'" &amp; L$2 &amp; "'!J" &amp; ROWS!L99)), "")</f>
        <v>0.01</v>
      </c>
      <c r="M99" s="2">
        <f ca="1">_xlfn.IFNA(MEDIAN(INDIRECT("'" &amp; M$2 &amp; "'!B" &amp; ROWS!M99),INDIRECT("'" &amp; M$2 &amp; "'!F" &amp; ROWS!M99),INDIRECT("'" &amp; M$2 &amp; "'!J" &amp; ROWS!M99)), "")</f>
        <v>0.26</v>
      </c>
      <c r="N99" s="2">
        <f ca="1">_xlfn.IFNA(MEDIAN(INDIRECT("'" &amp; N$2 &amp; "'!B" &amp; ROWS!N99),INDIRECT("'" &amp; N$2 &amp; "'!F" &amp; ROWS!N99),INDIRECT("'" &amp; N$2 &amp; "'!J" &amp; ROWS!N99)), "")</f>
        <v>0.42</v>
      </c>
      <c r="O99" s="2">
        <f ca="1">_xlfn.IFNA(MEDIAN(INDIRECT("'" &amp; O$2 &amp; "'!B" &amp; ROWS!O99),INDIRECT("'" &amp; O$2 &amp; "'!F" &amp; ROWS!O99),INDIRECT("'" &amp; O$2 &amp; "'!J" &amp; ROWS!O99)), "")</f>
        <v>0.2</v>
      </c>
      <c r="P99" s="2">
        <f ca="1">_xlfn.IFNA(MEDIAN(INDIRECT("'" &amp; P$2 &amp; "'!B" &amp; ROWS!P99),INDIRECT("'" &amp; P$2 &amp; "'!F" &amp; ROWS!P99),INDIRECT("'" &amp; P$2 &amp; "'!J" &amp; ROWS!P99)), "")</f>
        <v>0.06</v>
      </c>
      <c r="Q99" s="2">
        <f ca="1">_xlfn.IFNA(MEDIAN(INDIRECT("'" &amp; Q$2 &amp; "'!B" &amp; ROWS!Q99),INDIRECT("'" &amp; Q$2 &amp; "'!F" &amp; ROWS!Q99),INDIRECT("'" &amp; Q$2 &amp; "'!J" &amp; ROWS!Q99)), "")</f>
        <v>0.08</v>
      </c>
      <c r="R99" s="2">
        <f ca="1">_xlfn.IFNA(MEDIAN(INDIRECT("'" &amp; R$2 &amp; "'!B" &amp; ROWS!R99),INDIRECT("'" &amp; R$2 &amp; "'!F" &amp; ROWS!R99),INDIRECT("'" &amp; R$2 &amp; "'!J" &amp; ROWS!R99)), "")</f>
        <v>0.02</v>
      </c>
      <c r="S99" s="2">
        <f ca="1">_xlfn.IFNA(MEDIAN(INDIRECT("'" &amp; S$2 &amp; "'!B" &amp; ROWS!S99),INDIRECT("'" &amp; S$2 &amp; "'!F" &amp; ROWS!S99),INDIRECT("'" &amp; S$2 &amp; "'!J" &amp; ROWS!S99)), "")</f>
        <v>0.04</v>
      </c>
      <c r="T99" s="2">
        <f ca="1">_xlfn.IFNA(MEDIAN(INDIRECT("'" &amp; T$2 &amp; "'!B" &amp; ROWS!T99),INDIRECT("'" &amp; T$2 &amp; "'!F" &amp; ROWS!T99),INDIRECT("'" &amp; T$2 &amp; "'!J" &amp; ROWS!T99)), "")</f>
        <v>0.01</v>
      </c>
      <c r="U99" s="2">
        <f ca="1">_xlfn.IFNA(MEDIAN(INDIRECT("'" &amp; U$2 &amp; "'!B" &amp; ROWS!U99),INDIRECT("'" &amp; U$2 &amp; "'!F" &amp; ROWS!U99),INDIRECT("'" &amp; U$2 &amp; "'!J" &amp; ROWS!U99)), "")</f>
        <v>0.26</v>
      </c>
      <c r="V99" s="2">
        <f ca="1">_xlfn.IFNA(MEDIAN(INDIRECT("'" &amp; V$2 &amp; "'!B" &amp; ROWS!V99),INDIRECT("'" &amp; V$2 &amp; "'!F" &amp; ROWS!V99),INDIRECT("'" &amp; V$2 &amp; "'!J" &amp; ROWS!V99)), "")</f>
        <v>0.41</v>
      </c>
      <c r="W99" s="2">
        <f ca="1">_xlfn.IFNA(MEDIAN(INDIRECT("'" &amp; W$2 &amp; "'!B" &amp; ROWS!W99),INDIRECT("'" &amp; W$2 &amp; "'!F" &amp; ROWS!W99),INDIRECT("'" &amp; W$2 &amp; "'!J" &amp; ROWS!W99)), "")</f>
        <v>0.21</v>
      </c>
      <c r="X99" s="2">
        <f ca="1">_xlfn.IFNA(MEDIAN(INDIRECT("'" &amp; X$2 &amp; "'!B" &amp; ROWS!X99),INDIRECT("'" &amp; X$2 &amp; "'!F" &amp; ROWS!X99),INDIRECT("'" &amp; X$2 &amp; "'!J" &amp; ROWS!X99)), "")</f>
        <v>0.06</v>
      </c>
      <c r="Y99" s="2">
        <f ca="1">_xlfn.IFNA(MEDIAN(INDIRECT("'" &amp; Y$2 &amp; "'!B" &amp; ROWS!Y99),INDIRECT("'" &amp; Y$2 &amp; "'!F" &amp; ROWS!Y99),INDIRECT("'" &amp; Y$2 &amp; "'!J" &amp; ROWS!Y99)), "")</f>
        <v>0.08</v>
      </c>
    </row>
    <row r="100" spans="1:25" x14ac:dyDescent="0.25">
      <c r="A100" t="str">
        <f>METRICS!A99</f>
        <v>typeof</v>
      </c>
      <c r="B100" s="2">
        <f ca="1">_xlfn.IFNA(MEDIAN(INDIRECT("'" &amp; B$2 &amp; "'!B" &amp; ROWS!B100),INDIRECT("'" &amp; B$2 &amp; "'!F" &amp; ROWS!B100),INDIRECT("'" &amp; B$2 &amp; "'!J" &amp; ROWS!B100)), "")</f>
        <v>0.06</v>
      </c>
      <c r="C100" s="2">
        <f ca="1">_xlfn.IFNA(MEDIAN(INDIRECT("'" &amp; C$2 &amp; "'!B" &amp; ROWS!C100),INDIRECT("'" &amp; C$2 &amp; "'!F" &amp; ROWS!C100),INDIRECT("'" &amp; C$2 &amp; "'!J" &amp; ROWS!C100)), "")</f>
        <v>0.06</v>
      </c>
      <c r="D100" s="2">
        <f ca="1">_xlfn.IFNA(MEDIAN(INDIRECT("'" &amp; D$2 &amp; "'!B" &amp; ROWS!D100),INDIRECT("'" &amp; D$2 &amp; "'!F" &amp; ROWS!D100),INDIRECT("'" &amp; D$2 &amp; "'!J" &amp; ROWS!D100)), "")</f>
        <v>0.03</v>
      </c>
      <c r="E100" s="2">
        <f ca="1">_xlfn.IFNA(MEDIAN(INDIRECT("'" &amp; E$2 &amp; "'!B" &amp; ROWS!E100),INDIRECT("'" &amp; E$2 &amp; "'!F" &amp; ROWS!E100),INDIRECT("'" &amp; E$2 &amp; "'!J" &amp; ROWS!E100)), "")</f>
        <v>0.36</v>
      </c>
      <c r="F100" s="2">
        <f ca="1">_xlfn.IFNA(MEDIAN(INDIRECT("'" &amp; F$2 &amp; "'!B" &amp; ROWS!F100),INDIRECT("'" &amp; F$2 &amp; "'!F" &amp; ROWS!F100),INDIRECT("'" &amp; F$2 &amp; "'!J" &amp; ROWS!F100)), "")</f>
        <v>0.5</v>
      </c>
      <c r="G100" s="2">
        <f ca="1">_xlfn.IFNA(MEDIAN(INDIRECT("'" &amp; G$2 &amp; "'!B" &amp; ROWS!G100),INDIRECT("'" &amp; G$2 &amp; "'!F" &amp; ROWS!G100),INDIRECT("'" &amp; G$2 &amp; "'!J" &amp; ROWS!G100)), "")</f>
        <v>0.24</v>
      </c>
      <c r="H100" s="2">
        <f ca="1">_xlfn.IFNA(MEDIAN(INDIRECT("'" &amp; H$2 &amp; "'!B" &amp; ROWS!H100),INDIRECT("'" &amp; H$2 &amp; "'!F" &amp; ROWS!H100),INDIRECT("'" &amp; H$2 &amp; "'!J" &amp; ROWS!H100)), "")</f>
        <v>1.39</v>
      </c>
      <c r="I100" s="2">
        <f ca="1">_xlfn.IFNA(MEDIAN(INDIRECT("'" &amp; I$2 &amp; "'!B" &amp; ROWS!I100),INDIRECT("'" &amp; I$2 &amp; "'!F" &amp; ROWS!I100),INDIRECT("'" &amp; I$2 &amp; "'!J" &amp; ROWS!I100)), "")</f>
        <v>1.33</v>
      </c>
      <c r="J100" s="2">
        <f ca="1">_xlfn.IFNA(MEDIAN(INDIRECT("'" &amp; J$2 &amp; "'!B" &amp; ROWS!J100),INDIRECT("'" &amp; J$2 &amp; "'!F" &amp; ROWS!J100),INDIRECT("'" &amp; J$2 &amp; "'!J" &amp; ROWS!J100)), "")</f>
        <v>0.02</v>
      </c>
      <c r="K100" s="2">
        <f ca="1">_xlfn.IFNA(MEDIAN(INDIRECT("'" &amp; K$2 &amp; "'!B" &amp; ROWS!K100),INDIRECT("'" &amp; K$2 &amp; "'!F" &amp; ROWS!K100),INDIRECT("'" &amp; K$2 &amp; "'!J" &amp; ROWS!K100)), "")</f>
        <v>0.04</v>
      </c>
      <c r="L100" s="2">
        <f ca="1">_xlfn.IFNA(MEDIAN(INDIRECT("'" &amp; L$2 &amp; "'!B" &amp; ROWS!L100),INDIRECT("'" &amp; L$2 &amp; "'!F" &amp; ROWS!L100),INDIRECT("'" &amp; L$2 &amp; "'!J" &amp; ROWS!L100)), "")</f>
        <v>0.01</v>
      </c>
      <c r="M100" s="2">
        <f ca="1">_xlfn.IFNA(MEDIAN(INDIRECT("'" &amp; M$2 &amp; "'!B" &amp; ROWS!M100),INDIRECT("'" &amp; M$2 &amp; "'!F" &amp; ROWS!M100),INDIRECT("'" &amp; M$2 &amp; "'!J" &amp; ROWS!M100)), "")</f>
        <v>0.25</v>
      </c>
      <c r="N100" s="2">
        <f ca="1">_xlfn.IFNA(MEDIAN(INDIRECT("'" &amp; N$2 &amp; "'!B" &amp; ROWS!N100),INDIRECT("'" &amp; N$2 &amp; "'!F" &amp; ROWS!N100),INDIRECT("'" &amp; N$2 &amp; "'!J" &amp; ROWS!N100)), "")</f>
        <v>0.43</v>
      </c>
      <c r="O100" s="2">
        <f ca="1">_xlfn.IFNA(MEDIAN(INDIRECT("'" &amp; O$2 &amp; "'!B" &amp; ROWS!O100),INDIRECT("'" &amp; O$2 &amp; "'!F" &amp; ROWS!O100),INDIRECT("'" &amp; O$2 &amp; "'!J" &amp; ROWS!O100)), "")</f>
        <v>0.2</v>
      </c>
      <c r="P100" s="2">
        <f ca="1">_xlfn.IFNA(MEDIAN(INDIRECT("'" &amp; P$2 &amp; "'!B" &amp; ROWS!P100),INDIRECT("'" &amp; P$2 &amp; "'!F" &amp; ROWS!P100),INDIRECT("'" &amp; P$2 &amp; "'!J" &amp; ROWS!P100)), "")</f>
        <v>7.0000000000000007E-2</v>
      </c>
      <c r="Q100" s="2">
        <f ca="1">_xlfn.IFNA(MEDIAN(INDIRECT("'" &amp; Q$2 &amp; "'!B" &amp; ROWS!Q100),INDIRECT("'" &amp; Q$2 &amp; "'!F" &amp; ROWS!Q100),INDIRECT("'" &amp; Q$2 &amp; "'!J" &amp; ROWS!Q100)), "")</f>
        <v>0.08</v>
      </c>
      <c r="R100" s="2">
        <f ca="1">_xlfn.IFNA(MEDIAN(INDIRECT("'" &amp; R$2 &amp; "'!B" &amp; ROWS!R100),INDIRECT("'" &amp; R$2 &amp; "'!F" &amp; ROWS!R100),INDIRECT("'" &amp; R$2 &amp; "'!J" &amp; ROWS!R100)), "")</f>
        <v>0.02</v>
      </c>
      <c r="S100" s="2">
        <f ca="1">_xlfn.IFNA(MEDIAN(INDIRECT("'" &amp; S$2 &amp; "'!B" &amp; ROWS!S100),INDIRECT("'" &amp; S$2 &amp; "'!F" &amp; ROWS!S100),INDIRECT("'" &amp; S$2 &amp; "'!J" &amp; ROWS!S100)), "")</f>
        <v>0.03</v>
      </c>
      <c r="T100" s="2">
        <f ca="1">_xlfn.IFNA(MEDIAN(INDIRECT("'" &amp; T$2 &amp; "'!B" &amp; ROWS!T100),INDIRECT("'" &amp; T$2 &amp; "'!F" &amp; ROWS!T100),INDIRECT("'" &amp; T$2 &amp; "'!J" &amp; ROWS!T100)), "")</f>
        <v>0.01</v>
      </c>
      <c r="U100" s="2">
        <f ca="1">_xlfn.IFNA(MEDIAN(INDIRECT("'" &amp; U$2 &amp; "'!B" &amp; ROWS!U100),INDIRECT("'" &amp; U$2 &amp; "'!F" &amp; ROWS!U100),INDIRECT("'" &amp; U$2 &amp; "'!J" &amp; ROWS!U100)), "")</f>
        <v>0.26</v>
      </c>
      <c r="V100" s="2">
        <f ca="1">_xlfn.IFNA(MEDIAN(INDIRECT("'" &amp; V$2 &amp; "'!B" &amp; ROWS!V100),INDIRECT("'" &amp; V$2 &amp; "'!F" &amp; ROWS!V100),INDIRECT("'" &amp; V$2 &amp; "'!J" &amp; ROWS!V100)), "")</f>
        <v>0.41</v>
      </c>
      <c r="W100" s="2">
        <f ca="1">_xlfn.IFNA(MEDIAN(INDIRECT("'" &amp; W$2 &amp; "'!B" &amp; ROWS!W100),INDIRECT("'" &amp; W$2 &amp; "'!F" &amp; ROWS!W100),INDIRECT("'" &amp; W$2 &amp; "'!J" &amp; ROWS!W100)), "")</f>
        <v>0.21</v>
      </c>
      <c r="X100" s="2">
        <f ca="1">_xlfn.IFNA(MEDIAN(INDIRECT("'" &amp; X$2 &amp; "'!B" &amp; ROWS!X100),INDIRECT("'" &amp; X$2 &amp; "'!F" &amp; ROWS!X100),INDIRECT("'" &amp; X$2 &amp; "'!J" &amp; ROWS!X100)), "")</f>
        <v>0.06</v>
      </c>
      <c r="Y100" s="2">
        <f ca="1">_xlfn.IFNA(MEDIAN(INDIRECT("'" &amp; Y$2 &amp; "'!B" &amp; ROWS!Y100),INDIRECT("'" &amp; Y$2 &amp; "'!F" &amp; ROWS!Y100),INDIRECT("'" &amp; Y$2 &amp; "'!J" &amp; ROWS!Y100)), "")</f>
        <v>0.08</v>
      </c>
    </row>
    <row r="101" spans="1:25" x14ac:dyDescent="0.25">
      <c r="A101" t="str">
        <f>METRICS!A100</f>
        <v>user_literals</v>
      </c>
      <c r="B101" s="2">
        <f ca="1">_xlfn.IFNA(MEDIAN(INDIRECT("'" &amp; B$2 &amp; "'!B" &amp; ROWS!B101),INDIRECT("'" &amp; B$2 &amp; "'!F" &amp; ROWS!B101),INDIRECT("'" &amp; B$2 &amp; "'!J" &amp; ROWS!B101)), "")</f>
        <v>2.67</v>
      </c>
      <c r="C101" s="2">
        <f ca="1">_xlfn.IFNA(MEDIAN(INDIRECT("'" &amp; C$2 &amp; "'!B" &amp; ROWS!C101),INDIRECT("'" &amp; C$2 &amp; "'!F" &amp; ROWS!C101),INDIRECT("'" &amp; C$2 &amp; "'!J" &amp; ROWS!C101)), "")</f>
        <v>0.84</v>
      </c>
      <c r="D101" s="2">
        <f ca="1">_xlfn.IFNA(MEDIAN(INDIRECT("'" &amp; D$2 &amp; "'!B" &amp; ROWS!D101),INDIRECT("'" &amp; D$2 &amp; "'!F" &amp; ROWS!D101),INDIRECT("'" &amp; D$2 &amp; "'!J" &amp; ROWS!D101)), "")</f>
        <v>0.69</v>
      </c>
      <c r="E101" s="2">
        <f ca="1">_xlfn.IFNA(MEDIAN(INDIRECT("'" &amp; E$2 &amp; "'!B" &amp; ROWS!E101),INDIRECT("'" &amp; E$2 &amp; "'!F" &amp; ROWS!E101),INDIRECT("'" &amp; E$2 &amp; "'!J" &amp; ROWS!E101)), "")</f>
        <v>6.57</v>
      </c>
      <c r="F101" s="2">
        <f ca="1">_xlfn.IFNA(MEDIAN(INDIRECT("'" &amp; F$2 &amp; "'!B" &amp; ROWS!F101),INDIRECT("'" &amp; F$2 &amp; "'!F" &amp; ROWS!F101),INDIRECT("'" &amp; F$2 &amp; "'!J" &amp; ROWS!F101)), "")</f>
        <v>4.0999999999999996</v>
      </c>
      <c r="G101" s="2">
        <f ca="1">_xlfn.IFNA(MEDIAN(INDIRECT("'" &amp; G$2 &amp; "'!B" &amp; ROWS!G101),INDIRECT("'" &amp; G$2 &amp; "'!F" &amp; ROWS!G101),INDIRECT("'" &amp; G$2 &amp; "'!J" &amp; ROWS!G101)), "")</f>
        <v>3.32</v>
      </c>
      <c r="H101" s="2" t="str">
        <f ca="1">_xlfn.IFNA(MEDIAN(INDIRECT("'" &amp; H$2 &amp; "'!B" &amp; ROWS!H101),INDIRECT("'" &amp; H$2 &amp; "'!F" &amp; ROWS!H101),INDIRECT("'" &amp; H$2 &amp; "'!J" &amp; ROWS!H101)), "")</f>
        <v/>
      </c>
      <c r="I101" s="2" t="str">
        <f ca="1">_xlfn.IFNA(MEDIAN(INDIRECT("'" &amp; I$2 &amp; "'!B" &amp; ROWS!I101),INDIRECT("'" &amp; I$2 &amp; "'!F" &amp; ROWS!I101),INDIRECT("'" &amp; I$2 &amp; "'!J" &amp; ROWS!I101)), "")</f>
        <v/>
      </c>
      <c r="J101" s="2">
        <f ca="1">_xlfn.IFNA(MEDIAN(INDIRECT("'" &amp; J$2 &amp; "'!B" &amp; ROWS!J101),INDIRECT("'" &amp; J$2 &amp; "'!F" &amp; ROWS!J101),INDIRECT("'" &amp; J$2 &amp; "'!J" &amp; ROWS!J101)), "")</f>
        <v>0.26</v>
      </c>
      <c r="K101" s="2">
        <f ca="1">_xlfn.IFNA(MEDIAN(INDIRECT("'" &amp; K$2 &amp; "'!B" &amp; ROWS!K101),INDIRECT("'" &amp; K$2 &amp; "'!F" &amp; ROWS!K101),INDIRECT("'" &amp; K$2 &amp; "'!J" &amp; ROWS!K101)), "")</f>
        <v>0.22</v>
      </c>
      <c r="L101" s="2">
        <f ca="1">_xlfn.IFNA(MEDIAN(INDIRECT("'" &amp; L$2 &amp; "'!B" &amp; ROWS!L101),INDIRECT("'" &amp; L$2 &amp; "'!F" &amp; ROWS!L101),INDIRECT("'" &amp; L$2 &amp; "'!J" &amp; ROWS!L101)), "")</f>
        <v>0.15</v>
      </c>
      <c r="M101" s="2">
        <f ca="1">_xlfn.IFNA(MEDIAN(INDIRECT("'" &amp; M$2 &amp; "'!B" &amp; ROWS!M101),INDIRECT("'" &amp; M$2 &amp; "'!F" &amp; ROWS!M101),INDIRECT("'" &amp; M$2 &amp; "'!J" &amp; ROWS!M101)), "")</f>
        <v>2.74</v>
      </c>
      <c r="N101" s="2">
        <f ca="1">_xlfn.IFNA(MEDIAN(INDIRECT("'" &amp; N$2 &amp; "'!B" &amp; ROWS!N101),INDIRECT("'" &amp; N$2 &amp; "'!F" &amp; ROWS!N101),INDIRECT("'" &amp; N$2 &amp; "'!J" &amp; ROWS!N101)), "")</f>
        <v>3.13</v>
      </c>
      <c r="O101" s="2">
        <f ca="1">_xlfn.IFNA(MEDIAN(INDIRECT("'" &amp; O$2 &amp; "'!B" &amp; ROWS!O101),INDIRECT("'" &amp; O$2 &amp; "'!F" &amp; ROWS!O101),INDIRECT("'" &amp; O$2 &amp; "'!J" &amp; ROWS!O101)), "")</f>
        <v>2.56</v>
      </c>
      <c r="P101" s="2" t="str">
        <f ca="1">_xlfn.IFNA(MEDIAN(INDIRECT("'" &amp; P$2 &amp; "'!B" &amp; ROWS!P101),INDIRECT("'" &amp; P$2 &amp; "'!F" &amp; ROWS!P101),INDIRECT("'" &amp; P$2 &amp; "'!J" &amp; ROWS!P101)), "")</f>
        <v/>
      </c>
      <c r="Q101" s="2" t="str">
        <f ca="1">_xlfn.IFNA(MEDIAN(INDIRECT("'" &amp; Q$2 &amp; "'!B" &amp; ROWS!Q101),INDIRECT("'" &amp; Q$2 &amp; "'!F" &amp; ROWS!Q101),INDIRECT("'" &amp; Q$2 &amp; "'!J" &amp; ROWS!Q101)), "")</f>
        <v/>
      </c>
      <c r="R101" s="2">
        <f ca="1">_xlfn.IFNA(MEDIAN(INDIRECT("'" &amp; R$2 &amp; "'!B" &amp; ROWS!R101),INDIRECT("'" &amp; R$2 &amp; "'!F" &amp; ROWS!R101),INDIRECT("'" &amp; R$2 &amp; "'!J" &amp; ROWS!R101)), "")</f>
        <v>0.21</v>
      </c>
      <c r="S101" s="2">
        <f ca="1">_xlfn.IFNA(MEDIAN(INDIRECT("'" &amp; S$2 &amp; "'!B" &amp; ROWS!S101),INDIRECT("'" &amp; S$2 &amp; "'!F" &amp; ROWS!S101),INDIRECT("'" &amp; S$2 &amp; "'!J" &amp; ROWS!S101)), "")</f>
        <v>0.2</v>
      </c>
      <c r="T101" s="2">
        <f ca="1">_xlfn.IFNA(MEDIAN(INDIRECT("'" &amp; T$2 &amp; "'!B" &amp; ROWS!T101),INDIRECT("'" &amp; T$2 &amp; "'!F" &amp; ROWS!T101),INDIRECT("'" &amp; T$2 &amp; "'!J" &amp; ROWS!T101)), "")</f>
        <v>0.14000000000000001</v>
      </c>
      <c r="U101" s="2">
        <f ca="1">_xlfn.IFNA(MEDIAN(INDIRECT("'" &amp; U$2 &amp; "'!B" &amp; ROWS!U101),INDIRECT("'" &amp; U$2 &amp; "'!F" &amp; ROWS!U101),INDIRECT("'" &amp; U$2 &amp; "'!J" &amp; ROWS!U101)), "")</f>
        <v>2.65</v>
      </c>
      <c r="V101" s="2">
        <f ca="1">_xlfn.IFNA(MEDIAN(INDIRECT("'" &amp; V$2 &amp; "'!B" &amp; ROWS!V101),INDIRECT("'" &amp; V$2 &amp; "'!F" &amp; ROWS!V101),INDIRECT("'" &amp; V$2 &amp; "'!J" &amp; ROWS!V101)), "")</f>
        <v>3.02</v>
      </c>
      <c r="W101" s="2">
        <f ca="1">_xlfn.IFNA(MEDIAN(INDIRECT("'" &amp; W$2 &amp; "'!B" &amp; ROWS!W101),INDIRECT("'" &amp; W$2 &amp; "'!F" &amp; ROWS!W101),INDIRECT("'" &amp; W$2 &amp; "'!J" &amp; ROWS!W101)), "")</f>
        <v>2.4700000000000002</v>
      </c>
      <c r="X101" s="2" t="str">
        <f ca="1">_xlfn.IFNA(MEDIAN(INDIRECT("'" &amp; X$2 &amp; "'!B" &amp; ROWS!X101),INDIRECT("'" &amp; X$2 &amp; "'!F" &amp; ROWS!X101),INDIRECT("'" &amp; X$2 &amp; "'!J" &amp; ROWS!X101)), "")</f>
        <v/>
      </c>
      <c r="Y101" s="2" t="str">
        <f ca="1">_xlfn.IFNA(MEDIAN(INDIRECT("'" &amp; Y$2 &amp; "'!B" &amp; ROWS!Y101),INDIRECT("'" &amp; Y$2 &amp; "'!F" &amp; ROWS!Y101),INDIRECT("'" &amp; Y$2 &amp; "'!J" &amp; ROWS!Y101)), "")</f>
        <v/>
      </c>
    </row>
    <row r="102" spans="1:25" x14ac:dyDescent="0.25">
      <c r="A102" t="str">
        <f>METRICS!A101</f>
        <v>variableDeclarator</v>
      </c>
      <c r="B102" s="2">
        <f ca="1">_xlfn.IFNA(MEDIAN(INDIRECT("'" &amp; B$2 &amp; "'!B" &amp; ROWS!B102),INDIRECT("'" &amp; B$2 &amp; "'!F" &amp; ROWS!B102),INDIRECT("'" &amp; B$2 &amp; "'!J" &amp; ROWS!B102)), "")</f>
        <v>0.06</v>
      </c>
      <c r="C102" s="2">
        <f ca="1">_xlfn.IFNA(MEDIAN(INDIRECT("'" &amp; C$2 &amp; "'!B" &amp; ROWS!C102),INDIRECT("'" &amp; C$2 &amp; "'!F" &amp; ROWS!C102),INDIRECT("'" &amp; C$2 &amp; "'!J" &amp; ROWS!C102)), "")</f>
        <v>0.06</v>
      </c>
      <c r="D102" s="2">
        <f ca="1">_xlfn.IFNA(MEDIAN(INDIRECT("'" &amp; D$2 &amp; "'!B" &amp; ROWS!D102),INDIRECT("'" &amp; D$2 &amp; "'!F" &amp; ROWS!D102),INDIRECT("'" &amp; D$2 &amp; "'!J" &amp; ROWS!D102)), "")</f>
        <v>0.03</v>
      </c>
      <c r="E102" s="2">
        <f ca="1">_xlfn.IFNA(MEDIAN(INDIRECT("'" &amp; E$2 &amp; "'!B" &amp; ROWS!E102),INDIRECT("'" &amp; E$2 &amp; "'!F" &amp; ROWS!E102),INDIRECT("'" &amp; E$2 &amp; "'!J" &amp; ROWS!E102)), "")</f>
        <v>0.38</v>
      </c>
      <c r="F102" s="2">
        <f ca="1">_xlfn.IFNA(MEDIAN(INDIRECT("'" &amp; F$2 &amp; "'!B" &amp; ROWS!F102),INDIRECT("'" &amp; F$2 &amp; "'!F" &amp; ROWS!F102),INDIRECT("'" &amp; F$2 &amp; "'!J" &amp; ROWS!F102)), "")</f>
        <v>0.51</v>
      </c>
      <c r="G102" s="2">
        <f ca="1">_xlfn.IFNA(MEDIAN(INDIRECT("'" &amp; G$2 &amp; "'!B" &amp; ROWS!G102),INDIRECT("'" &amp; G$2 &amp; "'!F" &amp; ROWS!G102),INDIRECT("'" &amp; G$2 &amp; "'!J" &amp; ROWS!G102)), "")</f>
        <v>0.25</v>
      </c>
      <c r="H102" s="2">
        <f ca="1">_xlfn.IFNA(MEDIAN(INDIRECT("'" &amp; H$2 &amp; "'!B" &amp; ROWS!H102),INDIRECT("'" &amp; H$2 &amp; "'!F" &amp; ROWS!H102),INDIRECT("'" &amp; H$2 &amp; "'!J" &amp; ROWS!H102)), "")</f>
        <v>1.4</v>
      </c>
      <c r="I102" s="2">
        <f ca="1">_xlfn.IFNA(MEDIAN(INDIRECT("'" &amp; I$2 &amp; "'!B" &amp; ROWS!I102),INDIRECT("'" &amp; I$2 &amp; "'!F" &amp; ROWS!I102),INDIRECT("'" &amp; I$2 &amp; "'!J" &amp; ROWS!I102)), "")</f>
        <v>1.34</v>
      </c>
      <c r="J102" s="2">
        <f ca="1">_xlfn.IFNA(MEDIAN(INDIRECT("'" &amp; J$2 &amp; "'!B" &amp; ROWS!J102),INDIRECT("'" &amp; J$2 &amp; "'!F" &amp; ROWS!J102),INDIRECT("'" &amp; J$2 &amp; "'!J" &amp; ROWS!J102)), "")</f>
        <v>0.02</v>
      </c>
      <c r="K102" s="2">
        <f ca="1">_xlfn.IFNA(MEDIAN(INDIRECT("'" &amp; K$2 &amp; "'!B" &amp; ROWS!K102),INDIRECT("'" &amp; K$2 &amp; "'!F" &amp; ROWS!K102),INDIRECT("'" &amp; K$2 &amp; "'!J" &amp; ROWS!K102)), "")</f>
        <v>0.04</v>
      </c>
      <c r="L102" s="2">
        <f ca="1">_xlfn.IFNA(MEDIAN(INDIRECT("'" &amp; L$2 &amp; "'!B" &amp; ROWS!L102),INDIRECT("'" &amp; L$2 &amp; "'!F" &amp; ROWS!L102),INDIRECT("'" &amp; L$2 &amp; "'!J" &amp; ROWS!L102)), "")</f>
        <v>0.01</v>
      </c>
      <c r="M102" s="2">
        <f ca="1">_xlfn.IFNA(MEDIAN(INDIRECT("'" &amp; M$2 &amp; "'!B" &amp; ROWS!M102),INDIRECT("'" &amp; M$2 &amp; "'!F" &amp; ROWS!M102),INDIRECT("'" &amp; M$2 &amp; "'!J" &amp; ROWS!M102)), "")</f>
        <v>0.25</v>
      </c>
      <c r="N102" s="2">
        <f ca="1">_xlfn.IFNA(MEDIAN(INDIRECT("'" &amp; N$2 &amp; "'!B" &amp; ROWS!N102),INDIRECT("'" &amp; N$2 &amp; "'!F" &amp; ROWS!N102),INDIRECT("'" &amp; N$2 &amp; "'!J" &amp; ROWS!N102)), "")</f>
        <v>0.44</v>
      </c>
      <c r="O102" s="2">
        <f ca="1">_xlfn.IFNA(MEDIAN(INDIRECT("'" &amp; O$2 &amp; "'!B" &amp; ROWS!O102),INDIRECT("'" &amp; O$2 &amp; "'!F" &amp; ROWS!O102),INDIRECT("'" &amp; O$2 &amp; "'!J" &amp; ROWS!O102)), "")</f>
        <v>0.2</v>
      </c>
      <c r="P102" s="2">
        <f ca="1">_xlfn.IFNA(MEDIAN(INDIRECT("'" &amp; P$2 &amp; "'!B" &amp; ROWS!P102),INDIRECT("'" &amp; P$2 &amp; "'!F" &amp; ROWS!P102),INDIRECT("'" &amp; P$2 &amp; "'!J" &amp; ROWS!P102)), "")</f>
        <v>0.06</v>
      </c>
      <c r="Q102" s="2">
        <f ca="1">_xlfn.IFNA(MEDIAN(INDIRECT("'" &amp; Q$2 &amp; "'!B" &amp; ROWS!Q102),INDIRECT("'" &amp; Q$2 &amp; "'!F" &amp; ROWS!Q102),INDIRECT("'" &amp; Q$2 &amp; "'!J" &amp; ROWS!Q102)), "")</f>
        <v>0.09</v>
      </c>
      <c r="R102" s="2">
        <f ca="1">_xlfn.IFNA(MEDIAN(INDIRECT("'" &amp; R$2 &amp; "'!B" &amp; ROWS!R102),INDIRECT("'" &amp; R$2 &amp; "'!F" &amp; ROWS!R102),INDIRECT("'" &amp; R$2 &amp; "'!J" &amp; ROWS!R102)), "")</f>
        <v>0.02</v>
      </c>
      <c r="S102" s="2">
        <f ca="1">_xlfn.IFNA(MEDIAN(INDIRECT("'" &amp; S$2 &amp; "'!B" &amp; ROWS!S102),INDIRECT("'" &amp; S$2 &amp; "'!F" &amp; ROWS!S102),INDIRECT("'" &amp; S$2 &amp; "'!J" &amp; ROWS!S102)), "")</f>
        <v>0.04</v>
      </c>
      <c r="T102" s="2">
        <f ca="1">_xlfn.IFNA(MEDIAN(INDIRECT("'" &amp; T$2 &amp; "'!B" &amp; ROWS!T102),INDIRECT("'" &amp; T$2 &amp; "'!F" &amp; ROWS!T102),INDIRECT("'" &amp; T$2 &amp; "'!J" &amp; ROWS!T102)), "")</f>
        <v>0.01</v>
      </c>
      <c r="U102" s="2">
        <f ca="1">_xlfn.IFNA(MEDIAN(INDIRECT("'" &amp; U$2 &amp; "'!B" &amp; ROWS!U102),INDIRECT("'" &amp; U$2 &amp; "'!F" &amp; ROWS!U102),INDIRECT("'" &amp; U$2 &amp; "'!J" &amp; ROWS!U102)), "")</f>
        <v>0.27</v>
      </c>
      <c r="V102" s="2">
        <f ca="1">_xlfn.IFNA(MEDIAN(INDIRECT("'" &amp; V$2 &amp; "'!B" &amp; ROWS!V102),INDIRECT("'" &amp; V$2 &amp; "'!F" &amp; ROWS!V102),INDIRECT("'" &amp; V$2 &amp; "'!J" &amp; ROWS!V102)), "")</f>
        <v>0.43</v>
      </c>
      <c r="W102" s="2">
        <f ca="1">_xlfn.IFNA(MEDIAN(INDIRECT("'" &amp; W$2 &amp; "'!B" &amp; ROWS!W102),INDIRECT("'" &amp; W$2 &amp; "'!F" &amp; ROWS!W102),INDIRECT("'" &amp; W$2 &amp; "'!J" &amp; ROWS!W102)), "")</f>
        <v>0.22</v>
      </c>
      <c r="X102" s="2">
        <f ca="1">_xlfn.IFNA(MEDIAN(INDIRECT("'" &amp; X$2 &amp; "'!B" &amp; ROWS!X102),INDIRECT("'" &amp; X$2 &amp; "'!F" &amp; ROWS!X102),INDIRECT("'" &amp; X$2 &amp; "'!J" &amp; ROWS!X102)), "")</f>
        <v>7.0000000000000007E-2</v>
      </c>
      <c r="Y102" s="2">
        <f ca="1">_xlfn.IFNA(MEDIAN(INDIRECT("'" &amp; Y$2 &amp; "'!B" &amp; ROWS!Y102),INDIRECT("'" &amp; Y$2 &amp; "'!F" &amp; ROWS!Y102),INDIRECT("'" &amp; Y$2 &amp; "'!J" &amp; ROWS!Y102)), "")</f>
        <v>0.09</v>
      </c>
    </row>
    <row r="103" spans="1:25" x14ac:dyDescent="0.25">
      <c r="A103" t="str">
        <f>METRICS!A102</f>
        <v>vector</v>
      </c>
      <c r="B103" s="2">
        <f ca="1">_xlfn.IFNA(MEDIAN(INDIRECT("'" &amp; B$2 &amp; "'!B" &amp; ROWS!B103),INDIRECT("'" &amp; B$2 &amp; "'!F" &amp; ROWS!B103),INDIRECT("'" &amp; B$2 &amp; "'!J" &amp; ROWS!B103)), "")</f>
        <v>30.7</v>
      </c>
      <c r="C103" s="2">
        <f ca="1">_xlfn.IFNA(MEDIAN(INDIRECT("'" &amp; C$2 &amp; "'!B" &amp; ROWS!C103),INDIRECT("'" &amp; C$2 &amp; "'!F" &amp; ROWS!C103),INDIRECT("'" &amp; C$2 &amp; "'!J" &amp; ROWS!C103)), "")</f>
        <v>4.1399999999999997</v>
      </c>
      <c r="D103" s="2">
        <f ca="1">_xlfn.IFNA(MEDIAN(INDIRECT("'" &amp; D$2 &amp; "'!B" &amp; ROWS!D103),INDIRECT("'" &amp; D$2 &amp; "'!F" &amp; ROWS!D103),INDIRECT("'" &amp; D$2 &amp; "'!J" &amp; ROWS!D103)), "")</f>
        <v>2.74</v>
      </c>
      <c r="E103" s="2">
        <f ca="1">_xlfn.IFNA(MEDIAN(INDIRECT("'" &amp; E$2 &amp; "'!B" &amp; ROWS!E103),INDIRECT("'" &amp; E$2 &amp; "'!F" &amp; ROWS!E103),INDIRECT("'" &amp; E$2 &amp; "'!J" &amp; ROWS!E103)), "")</f>
        <v>528.78</v>
      </c>
      <c r="F103" s="2">
        <f ca="1">_xlfn.IFNA(MEDIAN(INDIRECT("'" &amp; F$2 &amp; "'!B" &amp; ROWS!F103),INDIRECT("'" &amp; F$2 &amp; "'!F" &amp; ROWS!F103),INDIRECT("'" &amp; F$2 &amp; "'!J" &amp; ROWS!F103)), "")</f>
        <v>165.96</v>
      </c>
      <c r="G103" s="2">
        <f ca="1">_xlfn.IFNA(MEDIAN(INDIRECT("'" &amp; G$2 &amp; "'!B" &amp; ROWS!G103),INDIRECT("'" &amp; G$2 &amp; "'!F" &amp; ROWS!G103),INDIRECT("'" &amp; G$2 &amp; "'!J" &amp; ROWS!G103)), "")</f>
        <v>173.38</v>
      </c>
      <c r="H103" s="2" t="str">
        <f ca="1">_xlfn.IFNA(MEDIAN(INDIRECT("'" &amp; H$2 &amp; "'!B" &amp; ROWS!H103),INDIRECT("'" &amp; H$2 &amp; "'!F" &amp; ROWS!H103),INDIRECT("'" &amp; H$2 &amp; "'!J" &amp; ROWS!H103)), "")</f>
        <v/>
      </c>
      <c r="I103" s="2" t="str">
        <f ca="1">_xlfn.IFNA(MEDIAN(INDIRECT("'" &amp; I$2 &amp; "'!B" &amp; ROWS!I103),INDIRECT("'" &amp; I$2 &amp; "'!F" &amp; ROWS!I103),INDIRECT("'" &amp; I$2 &amp; "'!J" &amp; ROWS!I103)), "")</f>
        <v/>
      </c>
      <c r="J103" s="2">
        <f ca="1">_xlfn.IFNA(MEDIAN(INDIRECT("'" &amp; J$2 &amp; "'!B" &amp; ROWS!J103),INDIRECT("'" &amp; J$2 &amp; "'!F" &amp; ROWS!J103),INDIRECT("'" &amp; J$2 &amp; "'!J" &amp; ROWS!J103)), "")</f>
        <v>1.88</v>
      </c>
      <c r="K103" s="2">
        <f ca="1">_xlfn.IFNA(MEDIAN(INDIRECT("'" &amp; K$2 &amp; "'!B" &amp; ROWS!K103),INDIRECT("'" &amp; K$2 &amp; "'!F" &amp; ROWS!K103),INDIRECT("'" &amp; K$2 &amp; "'!J" &amp; ROWS!K103)), "")</f>
        <v>0.69</v>
      </c>
      <c r="L103" s="2">
        <f ca="1">_xlfn.IFNA(MEDIAN(INDIRECT("'" &amp; L$2 &amp; "'!B" &amp; ROWS!L103),INDIRECT("'" &amp; L$2 &amp; "'!F" &amp; ROWS!L103),INDIRECT("'" &amp; L$2 &amp; "'!J" &amp; ROWS!L103)), "")</f>
        <v>0.62</v>
      </c>
      <c r="M103" s="2">
        <f ca="1">_xlfn.IFNA(MEDIAN(INDIRECT("'" &amp; M$2 &amp; "'!B" &amp; ROWS!M103),INDIRECT("'" &amp; M$2 &amp; "'!F" &amp; ROWS!M103),INDIRECT("'" &amp; M$2 &amp; "'!J" &amp; ROWS!M103)), "")</f>
        <v>598.19000000000005</v>
      </c>
      <c r="N103" s="2" t="str">
        <f ca="1">_xlfn.IFNA(MEDIAN(INDIRECT("'" &amp; N$2 &amp; "'!B" &amp; ROWS!N103),INDIRECT("'" &amp; N$2 &amp; "'!F" &amp; ROWS!N103),INDIRECT("'" &amp; N$2 &amp; "'!J" &amp; ROWS!N103)), "")</f>
        <v/>
      </c>
      <c r="O103" s="2">
        <f ca="1">_xlfn.IFNA(MEDIAN(INDIRECT("'" &amp; O$2 &amp; "'!B" &amp; ROWS!O103),INDIRECT("'" &amp; O$2 &amp; "'!F" &amp; ROWS!O103),INDIRECT("'" &amp; O$2 &amp; "'!J" &amp; ROWS!O103)), "")</f>
        <v>613.5</v>
      </c>
      <c r="P103" s="2" t="str">
        <f ca="1">_xlfn.IFNA(MEDIAN(INDIRECT("'" &amp; P$2 &amp; "'!B" &amp; ROWS!P103),INDIRECT("'" &amp; P$2 &amp; "'!F" &amp; ROWS!P103),INDIRECT("'" &amp; P$2 &amp; "'!J" &amp; ROWS!P103)), "")</f>
        <v/>
      </c>
      <c r="Q103" s="2" t="str">
        <f ca="1">_xlfn.IFNA(MEDIAN(INDIRECT("'" &amp; Q$2 &amp; "'!B" &amp; ROWS!Q103),INDIRECT("'" &amp; Q$2 &amp; "'!F" &amp; ROWS!Q103),INDIRECT("'" &amp; Q$2 &amp; "'!J" &amp; ROWS!Q103)), "")</f>
        <v/>
      </c>
      <c r="R103" s="2">
        <f ca="1">_xlfn.IFNA(MEDIAN(INDIRECT("'" &amp; R$2 &amp; "'!B" &amp; ROWS!R103),INDIRECT("'" &amp; R$2 &amp; "'!F" &amp; ROWS!R103),INDIRECT("'" &amp; R$2 &amp; "'!J" &amp; ROWS!R103)), "")</f>
        <v>0.8</v>
      </c>
      <c r="S103" s="2">
        <f ca="1">_xlfn.IFNA(MEDIAN(INDIRECT("'" &amp; S$2 &amp; "'!B" &amp; ROWS!S103),INDIRECT("'" &amp; S$2 &amp; "'!F" &amp; ROWS!S103),INDIRECT("'" &amp; S$2 &amp; "'!J" &amp; ROWS!S103)), "")</f>
        <v>0.48</v>
      </c>
      <c r="T103" s="2">
        <f ca="1">_xlfn.IFNA(MEDIAN(INDIRECT("'" &amp; T$2 &amp; "'!B" &amp; ROWS!T103),INDIRECT("'" &amp; T$2 &amp; "'!F" &amp; ROWS!T103),INDIRECT("'" &amp; T$2 &amp; "'!J" &amp; ROWS!T103)), "")</f>
        <v>0.53</v>
      </c>
      <c r="U103" s="2">
        <f ca="1">_xlfn.IFNA(MEDIAN(INDIRECT("'" &amp; U$2 &amp; "'!B" &amp; ROWS!U103),INDIRECT("'" &amp; U$2 &amp; "'!F" &amp; ROWS!U103),INDIRECT("'" &amp; U$2 &amp; "'!J" &amp; ROWS!U103)), "")</f>
        <v>587.72</v>
      </c>
      <c r="V103" s="2" t="str">
        <f ca="1">_xlfn.IFNA(MEDIAN(INDIRECT("'" &amp; V$2 &amp; "'!B" &amp; ROWS!V103),INDIRECT("'" &amp; V$2 &amp; "'!F" &amp; ROWS!V103),INDIRECT("'" &amp; V$2 &amp; "'!J" &amp; ROWS!V103)), "")</f>
        <v/>
      </c>
      <c r="W103" s="2">
        <f ca="1">_xlfn.IFNA(MEDIAN(INDIRECT("'" &amp; W$2 &amp; "'!B" &amp; ROWS!W103),INDIRECT("'" &amp; W$2 &amp; "'!F" &amp; ROWS!W103),INDIRECT("'" &amp; W$2 &amp; "'!J" &amp; ROWS!W103)), "")</f>
        <v>601.29</v>
      </c>
      <c r="X103" s="2" t="str">
        <f ca="1">_xlfn.IFNA(MEDIAN(INDIRECT("'" &amp; X$2 &amp; "'!B" &amp; ROWS!X103),INDIRECT("'" &amp; X$2 &amp; "'!F" &amp; ROWS!X103),INDIRECT("'" &amp; X$2 &amp; "'!J" &amp; ROWS!X103)), "")</f>
        <v/>
      </c>
      <c r="Y103" s="2" t="str">
        <f ca="1">_xlfn.IFNA(MEDIAN(INDIRECT("'" &amp; Y$2 &amp; "'!B" &amp; ROWS!Y103),INDIRECT("'" &amp; Y$2 &amp; "'!F" &amp; ROWS!Y103),INDIRECT("'" &amp; Y$2 &amp; "'!J" &amp; ROWS!Y103)), "")</f>
        <v/>
      </c>
    </row>
    <row r="104" spans="1:25" x14ac:dyDescent="0.25">
      <c r="A104" t="str">
        <f>METRICS!A103</f>
        <v>voidPtr</v>
      </c>
      <c r="B104" s="2">
        <f ca="1">_xlfn.IFNA(MEDIAN(INDIRECT("'" &amp; B$2 &amp; "'!B" &amp; ROWS!B104),INDIRECT("'" &amp; B$2 &amp; "'!F" &amp; ROWS!B104),INDIRECT("'" &amp; B$2 &amp; "'!J" &amp; ROWS!B104)), "")</f>
        <v>0.06</v>
      </c>
      <c r="C104" s="2">
        <f ca="1">_xlfn.IFNA(MEDIAN(INDIRECT("'" &amp; C$2 &amp; "'!B" &amp; ROWS!C104),INDIRECT("'" &amp; C$2 &amp; "'!F" &amp; ROWS!C104),INDIRECT("'" &amp; C$2 &amp; "'!J" &amp; ROWS!C104)), "")</f>
        <v>0.06</v>
      </c>
      <c r="D104" s="2">
        <f ca="1">_xlfn.IFNA(MEDIAN(INDIRECT("'" &amp; D$2 &amp; "'!B" &amp; ROWS!D104),INDIRECT("'" &amp; D$2 &amp; "'!F" &amp; ROWS!D104),INDIRECT("'" &amp; D$2 &amp; "'!J" &amp; ROWS!D104)), "")</f>
        <v>0.03</v>
      </c>
      <c r="E104" s="2">
        <f ca="1">_xlfn.IFNA(MEDIAN(INDIRECT("'" &amp; E$2 &amp; "'!B" &amp; ROWS!E104),INDIRECT("'" &amp; E$2 &amp; "'!F" &amp; ROWS!E104),INDIRECT("'" &amp; E$2 &amp; "'!J" &amp; ROWS!E104)), "")</f>
        <v>0.38</v>
      </c>
      <c r="F104" s="2">
        <f ca="1">_xlfn.IFNA(MEDIAN(INDIRECT("'" &amp; F$2 &amp; "'!B" &amp; ROWS!F104),INDIRECT("'" &amp; F$2 &amp; "'!F" &amp; ROWS!F104),INDIRECT("'" &amp; F$2 &amp; "'!J" &amp; ROWS!F104)), "")</f>
        <v>0.5</v>
      </c>
      <c r="G104" s="2">
        <f ca="1">_xlfn.IFNA(MEDIAN(INDIRECT("'" &amp; G$2 &amp; "'!B" &amp; ROWS!G104),INDIRECT("'" &amp; G$2 &amp; "'!F" &amp; ROWS!G104),INDIRECT("'" &amp; G$2 &amp; "'!J" &amp; ROWS!G104)), "")</f>
        <v>0.25</v>
      </c>
      <c r="H104" s="2">
        <f ca="1">_xlfn.IFNA(MEDIAN(INDIRECT("'" &amp; H$2 &amp; "'!B" &amp; ROWS!H104),INDIRECT("'" &amp; H$2 &amp; "'!F" &amp; ROWS!H104),INDIRECT("'" &amp; H$2 &amp; "'!J" &amp; ROWS!H104)), "")</f>
        <v>1.37</v>
      </c>
      <c r="I104" s="2">
        <f ca="1">_xlfn.IFNA(MEDIAN(INDIRECT("'" &amp; I$2 &amp; "'!B" &amp; ROWS!I104),INDIRECT("'" &amp; I$2 &amp; "'!F" &amp; ROWS!I104),INDIRECT("'" &amp; I$2 &amp; "'!J" &amp; ROWS!I104)), "")</f>
        <v>1.35</v>
      </c>
      <c r="J104" s="2">
        <f ca="1">_xlfn.IFNA(MEDIAN(INDIRECT("'" &amp; J$2 &amp; "'!B" &amp; ROWS!J104),INDIRECT("'" &amp; J$2 &amp; "'!F" &amp; ROWS!J104),INDIRECT("'" &amp; J$2 &amp; "'!J" &amp; ROWS!J104)), "")</f>
        <v>0.02</v>
      </c>
      <c r="K104" s="2">
        <f ca="1">_xlfn.IFNA(MEDIAN(INDIRECT("'" &amp; K$2 &amp; "'!B" &amp; ROWS!K104),INDIRECT("'" &amp; K$2 &amp; "'!F" &amp; ROWS!K104),INDIRECT("'" &amp; K$2 &amp; "'!J" &amp; ROWS!K104)), "")</f>
        <v>0.04</v>
      </c>
      <c r="L104" s="2">
        <f ca="1">_xlfn.IFNA(MEDIAN(INDIRECT("'" &amp; L$2 &amp; "'!B" &amp; ROWS!L104),INDIRECT("'" &amp; L$2 &amp; "'!F" &amp; ROWS!L104),INDIRECT("'" &amp; L$2 &amp; "'!J" &amp; ROWS!L104)), "")</f>
        <v>0.01</v>
      </c>
      <c r="M104" s="2">
        <f ca="1">_xlfn.IFNA(MEDIAN(INDIRECT("'" &amp; M$2 &amp; "'!B" &amp; ROWS!M104),INDIRECT("'" &amp; M$2 &amp; "'!F" &amp; ROWS!M104),INDIRECT("'" &amp; M$2 &amp; "'!J" &amp; ROWS!M104)), "")</f>
        <v>0.25</v>
      </c>
      <c r="N104" s="2">
        <f ca="1">_xlfn.IFNA(MEDIAN(INDIRECT("'" &amp; N$2 &amp; "'!B" &amp; ROWS!N104),INDIRECT("'" &amp; N$2 &amp; "'!F" &amp; ROWS!N104),INDIRECT("'" &amp; N$2 &amp; "'!J" &amp; ROWS!N104)), "")</f>
        <v>0.42</v>
      </c>
      <c r="O104" s="2">
        <f ca="1">_xlfn.IFNA(MEDIAN(INDIRECT("'" &amp; O$2 &amp; "'!B" &amp; ROWS!O104),INDIRECT("'" &amp; O$2 &amp; "'!F" &amp; ROWS!O104),INDIRECT("'" &amp; O$2 &amp; "'!J" &amp; ROWS!O104)), "")</f>
        <v>0.2</v>
      </c>
      <c r="P104" s="2">
        <f ca="1">_xlfn.IFNA(MEDIAN(INDIRECT("'" &amp; P$2 &amp; "'!B" &amp; ROWS!P104),INDIRECT("'" &amp; P$2 &amp; "'!F" &amp; ROWS!P104),INDIRECT("'" &amp; P$2 &amp; "'!J" &amp; ROWS!P104)), "")</f>
        <v>0.06</v>
      </c>
      <c r="Q104" s="2">
        <f ca="1">_xlfn.IFNA(MEDIAN(INDIRECT("'" &amp; Q$2 &amp; "'!B" &amp; ROWS!Q104),INDIRECT("'" &amp; Q$2 &amp; "'!F" &amp; ROWS!Q104),INDIRECT("'" &amp; Q$2 &amp; "'!J" &amp; ROWS!Q104)), "")</f>
        <v>0.08</v>
      </c>
      <c r="R104" s="2">
        <f ca="1">_xlfn.IFNA(MEDIAN(INDIRECT("'" &amp; R$2 &amp; "'!B" &amp; ROWS!R104),INDIRECT("'" &amp; R$2 &amp; "'!F" &amp; ROWS!R104),INDIRECT("'" &amp; R$2 &amp; "'!J" &amp; ROWS!R104)), "")</f>
        <v>0.02</v>
      </c>
      <c r="S104" s="2">
        <f ca="1">_xlfn.IFNA(MEDIAN(INDIRECT("'" &amp; S$2 &amp; "'!B" &amp; ROWS!S104),INDIRECT("'" &amp; S$2 &amp; "'!F" &amp; ROWS!S104),INDIRECT("'" &amp; S$2 &amp; "'!J" &amp; ROWS!S104)), "")</f>
        <v>0.03</v>
      </c>
      <c r="T104" s="2">
        <f ca="1">_xlfn.IFNA(MEDIAN(INDIRECT("'" &amp; T$2 &amp; "'!B" &amp; ROWS!T104),INDIRECT("'" &amp; T$2 &amp; "'!F" &amp; ROWS!T104),INDIRECT("'" &amp; T$2 &amp; "'!J" &amp; ROWS!T104)), "")</f>
        <v>0.01</v>
      </c>
      <c r="U104" s="2">
        <f ca="1">_xlfn.IFNA(MEDIAN(INDIRECT("'" &amp; U$2 &amp; "'!B" &amp; ROWS!U104),INDIRECT("'" &amp; U$2 &amp; "'!F" &amp; ROWS!U104),INDIRECT("'" &amp; U$2 &amp; "'!J" &amp; ROWS!U104)), "")</f>
        <v>0.26</v>
      </c>
      <c r="V104" s="2">
        <f ca="1">_xlfn.IFNA(MEDIAN(INDIRECT("'" &amp; V$2 &amp; "'!B" &amp; ROWS!V104),INDIRECT("'" &amp; V$2 &amp; "'!F" &amp; ROWS!V104),INDIRECT("'" &amp; V$2 &amp; "'!J" &amp; ROWS!V104)), "")</f>
        <v>0.4</v>
      </c>
      <c r="W104" s="2">
        <f ca="1">_xlfn.IFNA(MEDIAN(INDIRECT("'" &amp; W$2 &amp; "'!B" &amp; ROWS!W104),INDIRECT("'" &amp; W$2 &amp; "'!F" &amp; ROWS!W104),INDIRECT("'" &amp; W$2 &amp; "'!J" &amp; ROWS!W104)), "")</f>
        <v>0.22</v>
      </c>
      <c r="X104" s="2">
        <f ca="1">_xlfn.IFNA(MEDIAN(INDIRECT("'" &amp; X$2 &amp; "'!B" &amp; ROWS!X104),INDIRECT("'" &amp; X$2 &amp; "'!F" &amp; ROWS!X104),INDIRECT("'" &amp; X$2 &amp; "'!J" &amp; ROWS!X104)), "")</f>
        <v>0.06</v>
      </c>
      <c r="Y104" s="2">
        <f ca="1">_xlfn.IFNA(MEDIAN(INDIRECT("'" &amp; Y$2 &amp; "'!B" &amp; ROWS!Y104),INDIRECT("'" &amp; Y$2 &amp; "'!F" &amp; ROWS!Y104),INDIRECT("'" &amp; Y$2 &amp; "'!J" &amp; ROWS!Y104)), "")</f>
        <v>0.08</v>
      </c>
    </row>
    <row r="105" spans="1:25" x14ac:dyDescent="0.25">
      <c r="A105" t="str">
        <f>METRICS!A104</f>
        <v>wait</v>
      </c>
      <c r="B105" s="2">
        <f ca="1">_xlfn.IFNA(MEDIAN(INDIRECT("'" &amp; B$2 &amp; "'!B" &amp; ROWS!B105),INDIRECT("'" &amp; B$2 &amp; "'!F" &amp; ROWS!B105),INDIRECT("'" &amp; B$2 &amp; "'!J" &amp; ROWS!B105)), "")</f>
        <v>1.68</v>
      </c>
      <c r="C105" s="2">
        <f ca="1">_xlfn.IFNA(MEDIAN(INDIRECT("'" &amp; C$2 &amp; "'!B" &amp; ROWS!C105),INDIRECT("'" &amp; C$2 &amp; "'!F" &amp; ROWS!C105),INDIRECT("'" &amp; C$2 &amp; "'!J" &amp; ROWS!C105)), "")</f>
        <v>2.88</v>
      </c>
      <c r="D105" s="2">
        <f ca="1">_xlfn.IFNA(MEDIAN(INDIRECT("'" &amp; D$2 &amp; "'!B" &amp; ROWS!D105),INDIRECT("'" &amp; D$2 &amp; "'!F" &amp; ROWS!D105),INDIRECT("'" &amp; D$2 &amp; "'!J" &amp; ROWS!D105)), "")</f>
        <v>0.97</v>
      </c>
      <c r="E105" s="2">
        <f ca="1">_xlfn.IFNA(MEDIAN(INDIRECT("'" &amp; E$2 &amp; "'!B" &amp; ROWS!E105),INDIRECT("'" &amp; E$2 &amp; "'!F" &amp; ROWS!E105),INDIRECT("'" &amp; E$2 &amp; "'!J" &amp; ROWS!E105)), "")</f>
        <v>19.3</v>
      </c>
      <c r="F105" s="2">
        <f ca="1">_xlfn.IFNA(MEDIAN(INDIRECT("'" &amp; F$2 &amp; "'!B" &amp; ROWS!F105),INDIRECT("'" &amp; F$2 &amp; "'!F" &amp; ROWS!F105),INDIRECT("'" &amp; F$2 &amp; "'!J" &amp; ROWS!F105)), "")</f>
        <v>31.99</v>
      </c>
      <c r="G105" s="2">
        <f ca="1">_xlfn.IFNA(MEDIAN(INDIRECT("'" &amp; G$2 &amp; "'!B" &amp; ROWS!G105),INDIRECT("'" &amp; G$2 &amp; "'!F" &amp; ROWS!G105),INDIRECT("'" &amp; G$2 &amp; "'!J" &amp; ROWS!G105)), "")</f>
        <v>15.48</v>
      </c>
      <c r="H105" s="2" t="str">
        <f ca="1">_xlfn.IFNA(MEDIAN(INDIRECT("'" &amp; H$2 &amp; "'!B" &amp; ROWS!H105),INDIRECT("'" &amp; H$2 &amp; "'!F" &amp; ROWS!H105),INDIRECT("'" &amp; H$2 &amp; "'!J" &amp; ROWS!H105)), "")</f>
        <v/>
      </c>
      <c r="I105" s="2" t="str">
        <f ca="1">_xlfn.IFNA(MEDIAN(INDIRECT("'" &amp; I$2 &amp; "'!B" &amp; ROWS!I105),INDIRECT("'" &amp; I$2 &amp; "'!F" &amp; ROWS!I105),INDIRECT("'" &amp; I$2 &amp; "'!J" &amp; ROWS!I105)), "")</f>
        <v/>
      </c>
      <c r="J105" s="2">
        <f ca="1">_xlfn.IFNA(MEDIAN(INDIRECT("'" &amp; J$2 &amp; "'!B" &amp; ROWS!J105),INDIRECT("'" &amp; J$2 &amp; "'!F" &amp; ROWS!J105),INDIRECT("'" &amp; J$2 &amp; "'!J" &amp; ROWS!J105)), "")</f>
        <v>1.2</v>
      </c>
      <c r="K105" s="2">
        <f ca="1">_xlfn.IFNA(MEDIAN(INDIRECT("'" &amp; K$2 &amp; "'!B" &amp; ROWS!K105),INDIRECT("'" &amp; K$2 &amp; "'!F" &amp; ROWS!K105),INDIRECT("'" &amp; K$2 &amp; "'!J" &amp; ROWS!K105)), "")</f>
        <v>2.4</v>
      </c>
      <c r="L105" s="2">
        <f ca="1">_xlfn.IFNA(MEDIAN(INDIRECT("'" &amp; L$2 &amp; "'!B" &amp; ROWS!L105),INDIRECT("'" &amp; L$2 &amp; "'!F" &amp; ROWS!L105),INDIRECT("'" &amp; L$2 &amp; "'!J" &amp; ROWS!L105)), "")</f>
        <v>0.84</v>
      </c>
      <c r="M105" s="2">
        <f ca="1">_xlfn.IFNA(MEDIAN(INDIRECT("'" &amp; M$2 &amp; "'!B" &amp; ROWS!M105),INDIRECT("'" &amp; M$2 &amp; "'!F" &amp; ROWS!M105),INDIRECT("'" &amp; M$2 &amp; "'!J" &amp; ROWS!M105)), "")</f>
        <v>17.850000000000001</v>
      </c>
      <c r="N105" s="2">
        <f ca="1">_xlfn.IFNA(MEDIAN(INDIRECT("'" &amp; N$2 &amp; "'!B" &amp; ROWS!N105),INDIRECT("'" &amp; N$2 &amp; "'!F" &amp; ROWS!N105),INDIRECT("'" &amp; N$2 &amp; "'!J" &amp; ROWS!N105)), "")</f>
        <v>30.83</v>
      </c>
      <c r="O105" s="2">
        <f ca="1">_xlfn.IFNA(MEDIAN(INDIRECT("'" &amp; O$2 &amp; "'!B" &amp; ROWS!O105),INDIRECT("'" &amp; O$2 &amp; "'!F" &amp; ROWS!O105),INDIRECT("'" &amp; O$2 &amp; "'!J" &amp; ROWS!O105)), "")</f>
        <v>14.8</v>
      </c>
      <c r="P105" s="2" t="str">
        <f ca="1">_xlfn.IFNA(MEDIAN(INDIRECT("'" &amp; P$2 &amp; "'!B" &amp; ROWS!P105),INDIRECT("'" &amp; P$2 &amp; "'!F" &amp; ROWS!P105),INDIRECT("'" &amp; P$2 &amp; "'!J" &amp; ROWS!P105)), "")</f>
        <v/>
      </c>
      <c r="Q105" s="2" t="str">
        <f ca="1">_xlfn.IFNA(MEDIAN(INDIRECT("'" &amp; Q$2 &amp; "'!B" &amp; ROWS!Q105),INDIRECT("'" &amp; Q$2 &amp; "'!F" &amp; ROWS!Q105),INDIRECT("'" &amp; Q$2 &amp; "'!J" &amp; ROWS!Q105)), "")</f>
        <v/>
      </c>
      <c r="R105" s="2">
        <f ca="1">_xlfn.IFNA(MEDIAN(INDIRECT("'" &amp; R$2 &amp; "'!B" &amp; ROWS!R105),INDIRECT("'" &amp; R$2 &amp; "'!F" &amp; ROWS!R105),INDIRECT("'" &amp; R$2 &amp; "'!J" &amp; ROWS!R105)), "")</f>
        <v>1.22</v>
      </c>
      <c r="S105" s="2">
        <f ca="1">_xlfn.IFNA(MEDIAN(INDIRECT("'" &amp; S$2 &amp; "'!B" &amp; ROWS!S105),INDIRECT("'" &amp; S$2 &amp; "'!F" &amp; ROWS!S105),INDIRECT("'" &amp; S$2 &amp; "'!J" &amp; ROWS!S105)), "")</f>
        <v>2.37</v>
      </c>
      <c r="T105" s="2">
        <f ca="1">_xlfn.IFNA(MEDIAN(INDIRECT("'" &amp; T$2 &amp; "'!B" &amp; ROWS!T105),INDIRECT("'" &amp; T$2 &amp; "'!F" &amp; ROWS!T105),INDIRECT("'" &amp; T$2 &amp; "'!J" &amp; ROWS!T105)), "")</f>
        <v>0.92</v>
      </c>
      <c r="U105" s="2">
        <f ca="1">_xlfn.IFNA(MEDIAN(INDIRECT("'" &amp; U$2 &amp; "'!B" &amp; ROWS!U105),INDIRECT("'" &amp; U$2 &amp; "'!F" &amp; ROWS!U105),INDIRECT("'" &amp; U$2 &amp; "'!J" &amp; ROWS!U105)), "")</f>
        <v>18.309999999999999</v>
      </c>
      <c r="V105" s="2">
        <f ca="1">_xlfn.IFNA(MEDIAN(INDIRECT("'" &amp; V$2 &amp; "'!B" &amp; ROWS!V105),INDIRECT("'" &amp; V$2 &amp; "'!F" &amp; ROWS!V105),INDIRECT("'" &amp; V$2 &amp; "'!J" &amp; ROWS!V105)), "")</f>
        <v>30.56</v>
      </c>
      <c r="W105" s="2">
        <f ca="1">_xlfn.IFNA(MEDIAN(INDIRECT("'" &amp; W$2 &amp; "'!B" &amp; ROWS!W105),INDIRECT("'" &amp; W$2 &amp; "'!F" &amp; ROWS!W105),INDIRECT("'" &amp; W$2 &amp; "'!J" &amp; ROWS!W105)), "")</f>
        <v>14.89</v>
      </c>
      <c r="X105" s="2" t="str">
        <f ca="1">_xlfn.IFNA(MEDIAN(INDIRECT("'" &amp; X$2 &amp; "'!B" &amp; ROWS!X105),INDIRECT("'" &amp; X$2 &amp; "'!F" &amp; ROWS!X105),INDIRECT("'" &amp; X$2 &amp; "'!J" &amp; ROWS!X105)), "")</f>
        <v/>
      </c>
      <c r="Y105" s="2" t="str">
        <f ca="1">_xlfn.IFNA(MEDIAN(INDIRECT("'" &amp; Y$2 &amp; "'!B" &amp; ROWS!Y105),INDIRECT("'" &amp; Y$2 &amp; "'!F" &amp; ROWS!Y105),INDIRECT("'" &amp; Y$2 &amp; "'!J" &amp; ROWS!Y105)), "")</f>
        <v/>
      </c>
    </row>
    <row r="106" spans="1:25" x14ac:dyDescent="0.25">
      <c r="A106" t="str">
        <f>METRICS!A105</f>
        <v>when</v>
      </c>
      <c r="B106" s="2">
        <f ca="1">_xlfn.IFNA(MEDIAN(INDIRECT("'" &amp; B$2 &amp; "'!B" &amp; ROWS!B106),INDIRECT("'" &amp; B$2 &amp; "'!F" &amp; ROWS!B106),INDIRECT("'" &amp; B$2 &amp; "'!J" &amp; ROWS!B106)), "")</f>
        <v>4.3099999999999996</v>
      </c>
      <c r="C106" s="2">
        <f ca="1">_xlfn.IFNA(MEDIAN(INDIRECT("'" &amp; C$2 &amp; "'!B" &amp; ROWS!C106),INDIRECT("'" &amp; C$2 &amp; "'!F" &amp; ROWS!C106),INDIRECT("'" &amp; C$2 &amp; "'!J" &amp; ROWS!C106)), "")</f>
        <v>3.01</v>
      </c>
      <c r="D106" s="2">
        <f ca="1">_xlfn.IFNA(MEDIAN(INDIRECT("'" &amp; D$2 &amp; "'!B" &amp; ROWS!D106),INDIRECT("'" &amp; D$2 &amp; "'!F" &amp; ROWS!D106),INDIRECT("'" &amp; D$2 &amp; "'!J" &amp; ROWS!D106)), "")</f>
        <v>1.46</v>
      </c>
      <c r="E106" s="2">
        <f ca="1">_xlfn.IFNA(MEDIAN(INDIRECT("'" &amp; E$2 &amp; "'!B" &amp; ROWS!E106),INDIRECT("'" &amp; E$2 &amp; "'!F" &amp; ROWS!E106),INDIRECT("'" &amp; E$2 &amp; "'!J" &amp; ROWS!E106)), "")</f>
        <v>22.07</v>
      </c>
      <c r="F106" s="2">
        <f ca="1">_xlfn.IFNA(MEDIAN(INDIRECT("'" &amp; F$2 &amp; "'!B" &amp; ROWS!F106),INDIRECT("'" &amp; F$2 &amp; "'!F" &amp; ROWS!F106),INDIRECT("'" &amp; F$2 &amp; "'!J" &amp; ROWS!F106)), "")</f>
        <v>27.72</v>
      </c>
      <c r="G106" s="2">
        <f ca="1">_xlfn.IFNA(MEDIAN(INDIRECT("'" &amp; G$2 &amp; "'!B" &amp; ROWS!G106),INDIRECT("'" &amp; G$2 &amp; "'!F" &amp; ROWS!G106),INDIRECT("'" &amp; G$2 &amp; "'!J" &amp; ROWS!G106)), "")</f>
        <v>15.34</v>
      </c>
      <c r="H106" s="2" t="str">
        <f ca="1">_xlfn.IFNA(MEDIAN(INDIRECT("'" &amp; H$2 &amp; "'!B" &amp; ROWS!H106),INDIRECT("'" &amp; H$2 &amp; "'!F" &amp; ROWS!H106),INDIRECT("'" &amp; H$2 &amp; "'!J" &amp; ROWS!H106)), "")</f>
        <v/>
      </c>
      <c r="I106" s="2" t="str">
        <f ca="1">_xlfn.IFNA(MEDIAN(INDIRECT("'" &amp; I$2 &amp; "'!B" &amp; ROWS!I106),INDIRECT("'" &amp; I$2 &amp; "'!F" &amp; ROWS!I106),INDIRECT("'" &amp; I$2 &amp; "'!J" &amp; ROWS!I106)), "")</f>
        <v/>
      </c>
      <c r="J106" s="2">
        <f ca="1">_xlfn.IFNA(MEDIAN(INDIRECT("'" &amp; J$2 &amp; "'!B" &amp; ROWS!J106),INDIRECT("'" &amp; J$2 &amp; "'!F" &amp; ROWS!J106),INDIRECT("'" &amp; J$2 &amp; "'!J" &amp; ROWS!J106)), "")</f>
        <v>1.0900000000000001</v>
      </c>
      <c r="K106" s="2">
        <f ca="1">_xlfn.IFNA(MEDIAN(INDIRECT("'" &amp; K$2 &amp; "'!B" &amp; ROWS!K106),INDIRECT("'" &amp; K$2 &amp; "'!F" &amp; ROWS!K106),INDIRECT("'" &amp; K$2 &amp; "'!J" &amp; ROWS!K106)), "")</f>
        <v>1.94</v>
      </c>
      <c r="L106" s="2">
        <f ca="1">_xlfn.IFNA(MEDIAN(INDIRECT("'" &amp; L$2 &amp; "'!B" &amp; ROWS!L106),INDIRECT("'" &amp; L$2 &amp; "'!F" &amp; ROWS!L106),INDIRECT("'" &amp; L$2 &amp; "'!J" &amp; ROWS!L106)), "")</f>
        <v>0.75</v>
      </c>
      <c r="M106" s="2">
        <f ca="1">_xlfn.IFNA(MEDIAN(INDIRECT("'" &amp; M$2 &amp; "'!B" &amp; ROWS!M106),INDIRECT("'" &amp; M$2 &amp; "'!F" &amp; ROWS!M106),INDIRECT("'" &amp; M$2 &amp; "'!J" &amp; ROWS!M106)), "")</f>
        <v>16.27</v>
      </c>
      <c r="N106" s="2">
        <f ca="1">_xlfn.IFNA(MEDIAN(INDIRECT("'" &amp; N$2 &amp; "'!B" &amp; ROWS!N106),INDIRECT("'" &amp; N$2 &amp; "'!F" &amp; ROWS!N106),INDIRECT("'" &amp; N$2 &amp; "'!J" &amp; ROWS!N106)), "")</f>
        <v>25.72</v>
      </c>
      <c r="O106" s="2">
        <f ca="1">_xlfn.IFNA(MEDIAN(INDIRECT("'" &amp; O$2 &amp; "'!B" &amp; ROWS!O106),INDIRECT("'" &amp; O$2 &amp; "'!F" &amp; ROWS!O106),INDIRECT("'" &amp; O$2 &amp; "'!J" &amp; ROWS!O106)), "")</f>
        <v>13.99</v>
      </c>
      <c r="P106" s="2" t="str">
        <f ca="1">_xlfn.IFNA(MEDIAN(INDIRECT("'" &amp; P$2 &amp; "'!B" &amp; ROWS!P106),INDIRECT("'" &amp; P$2 &amp; "'!F" &amp; ROWS!P106),INDIRECT("'" &amp; P$2 &amp; "'!J" &amp; ROWS!P106)), "")</f>
        <v/>
      </c>
      <c r="Q106" s="2" t="str">
        <f ca="1">_xlfn.IFNA(MEDIAN(INDIRECT("'" &amp; Q$2 &amp; "'!B" &amp; ROWS!Q106),INDIRECT("'" &amp; Q$2 &amp; "'!F" &amp; ROWS!Q106),INDIRECT("'" &amp; Q$2 &amp; "'!J" &amp; ROWS!Q106)), "")</f>
        <v/>
      </c>
      <c r="R106" s="2">
        <f ca="1">_xlfn.IFNA(MEDIAN(INDIRECT("'" &amp; R$2 &amp; "'!B" &amp; ROWS!R106),INDIRECT("'" &amp; R$2 &amp; "'!F" &amp; ROWS!R106),INDIRECT("'" &amp; R$2 &amp; "'!J" &amp; ROWS!R106)), "")</f>
        <v>1.07</v>
      </c>
      <c r="S106" s="2">
        <f ca="1">_xlfn.IFNA(MEDIAN(INDIRECT("'" &amp; S$2 &amp; "'!B" &amp; ROWS!S106),INDIRECT("'" &amp; S$2 &amp; "'!F" &amp; ROWS!S106),INDIRECT("'" &amp; S$2 &amp; "'!J" &amp; ROWS!S106)), "")</f>
        <v>1.92</v>
      </c>
      <c r="T106" s="2">
        <f ca="1">_xlfn.IFNA(MEDIAN(INDIRECT("'" &amp; T$2 &amp; "'!B" &amp; ROWS!T106),INDIRECT("'" &amp; T$2 &amp; "'!F" &amp; ROWS!T106),INDIRECT("'" &amp; T$2 &amp; "'!J" &amp; ROWS!T106)), "")</f>
        <v>0.76</v>
      </c>
      <c r="U106" s="2">
        <f ca="1">_xlfn.IFNA(MEDIAN(INDIRECT("'" &amp; U$2 &amp; "'!B" &amp; ROWS!U106),INDIRECT("'" &amp; U$2 &amp; "'!F" &amp; ROWS!U106),INDIRECT("'" &amp; U$2 &amp; "'!J" &amp; ROWS!U106)), "")</f>
        <v>16.559999999999999</v>
      </c>
      <c r="V106" s="2">
        <f ca="1">_xlfn.IFNA(MEDIAN(INDIRECT("'" &amp; V$2 &amp; "'!B" &amp; ROWS!V106),INDIRECT("'" &amp; V$2 &amp; "'!F" &amp; ROWS!V106),INDIRECT("'" &amp; V$2 &amp; "'!J" &amp; ROWS!V106)), "")</f>
        <v>25.56</v>
      </c>
      <c r="W106" s="2">
        <f ca="1">_xlfn.IFNA(MEDIAN(INDIRECT("'" &amp; W$2 &amp; "'!B" &amp; ROWS!W106),INDIRECT("'" &amp; W$2 &amp; "'!F" &amp; ROWS!W106),INDIRECT("'" &amp; W$2 &amp; "'!J" &amp; ROWS!W106)), "")</f>
        <v>13.84</v>
      </c>
      <c r="X106" s="2" t="str">
        <f ca="1">_xlfn.IFNA(MEDIAN(INDIRECT("'" &amp; X$2 &amp; "'!B" &amp; ROWS!X106),INDIRECT("'" &amp; X$2 &amp; "'!F" &amp; ROWS!X106),INDIRECT("'" &amp; X$2 &amp; "'!J" &amp; ROWS!X106)), "")</f>
        <v/>
      </c>
      <c r="Y106" s="2" t="str">
        <f ca="1">_xlfn.IFNA(MEDIAN(INDIRECT("'" &amp; Y$2 &amp; "'!B" &amp; ROWS!Y106),INDIRECT("'" &amp; Y$2 &amp; "'!F" &amp; ROWS!Y106),INDIRECT("'" &amp; Y$2 &amp; "'!J" &amp; ROWS!Y106)), "")</f>
        <v/>
      </c>
    </row>
    <row r="107" spans="1:25" x14ac:dyDescent="0.25">
      <c r="A107" t="str">
        <f>METRICS!A106</f>
        <v>with-statement</v>
      </c>
      <c r="B107" s="2">
        <f ca="1">_xlfn.IFNA(MEDIAN(INDIRECT("'" &amp; B$2 &amp; "'!B" &amp; ROWS!B107),INDIRECT("'" &amp; B$2 &amp; "'!F" &amp; ROWS!B107),INDIRECT("'" &amp; B$2 &amp; "'!J" &amp; ROWS!B107)), "")</f>
        <v>0.08</v>
      </c>
      <c r="C107" s="2">
        <f ca="1">_xlfn.IFNA(MEDIAN(INDIRECT("'" &amp; C$2 &amp; "'!B" &amp; ROWS!C107),INDIRECT("'" &amp; C$2 &amp; "'!F" &amp; ROWS!C107),INDIRECT("'" &amp; C$2 &amp; "'!J" &amp; ROWS!C107)), "")</f>
        <v>7.0000000000000007E-2</v>
      </c>
      <c r="D107" s="2">
        <f ca="1">_xlfn.IFNA(MEDIAN(INDIRECT("'" &amp; D$2 &amp; "'!B" &amp; ROWS!D107),INDIRECT("'" &amp; D$2 &amp; "'!F" &amp; ROWS!D107),INDIRECT("'" &amp; D$2 &amp; "'!J" &amp; ROWS!D107)), "")</f>
        <v>0.04</v>
      </c>
      <c r="E107" s="2">
        <f ca="1">_xlfn.IFNA(MEDIAN(INDIRECT("'" &amp; E$2 &amp; "'!B" &amp; ROWS!E107),INDIRECT("'" &amp; E$2 &amp; "'!F" &amp; ROWS!E107),INDIRECT("'" &amp; E$2 &amp; "'!J" &amp; ROWS!E107)), "")</f>
        <v>0.57999999999999996</v>
      </c>
      <c r="F107" s="2">
        <f ca="1">_xlfn.IFNA(MEDIAN(INDIRECT("'" &amp; F$2 &amp; "'!B" &amp; ROWS!F107),INDIRECT("'" &amp; F$2 &amp; "'!F" &amp; ROWS!F107),INDIRECT("'" &amp; F$2 &amp; "'!J" &amp; ROWS!F107)), "")</f>
        <v>0.73</v>
      </c>
      <c r="G107" s="2">
        <f ca="1">_xlfn.IFNA(MEDIAN(INDIRECT("'" &amp; G$2 &amp; "'!B" &amp; ROWS!G107),INDIRECT("'" &amp; G$2 &amp; "'!F" &amp; ROWS!G107),INDIRECT("'" &amp; G$2 &amp; "'!J" &amp; ROWS!G107)), "")</f>
        <v>0.42</v>
      </c>
      <c r="H107" s="2">
        <f ca="1">_xlfn.IFNA(MEDIAN(INDIRECT("'" &amp; H$2 &amp; "'!B" &amp; ROWS!H107),INDIRECT("'" &amp; H$2 &amp; "'!F" &amp; ROWS!H107),INDIRECT("'" &amp; H$2 &amp; "'!J" &amp; ROWS!H107)), "")</f>
        <v>1.98</v>
      </c>
      <c r="I107" s="2">
        <f ca="1">_xlfn.IFNA(MEDIAN(INDIRECT("'" &amp; I$2 &amp; "'!B" &amp; ROWS!I107),INDIRECT("'" &amp; I$2 &amp; "'!F" &amp; ROWS!I107),INDIRECT("'" &amp; I$2 &amp; "'!J" &amp; ROWS!I107)), "")</f>
        <v>1.88</v>
      </c>
      <c r="J107" s="2">
        <f ca="1">_xlfn.IFNA(MEDIAN(INDIRECT("'" &amp; J$2 &amp; "'!B" &amp; ROWS!J107),INDIRECT("'" &amp; J$2 &amp; "'!F" &amp; ROWS!J107),INDIRECT("'" &amp; J$2 &amp; "'!J" &amp; ROWS!J107)), "")</f>
        <v>0.02</v>
      </c>
      <c r="K107" s="2">
        <f ca="1">_xlfn.IFNA(MEDIAN(INDIRECT("'" &amp; K$2 &amp; "'!B" &amp; ROWS!K107),INDIRECT("'" &amp; K$2 &amp; "'!F" &amp; ROWS!K107),INDIRECT("'" &amp; K$2 &amp; "'!J" &amp; ROWS!K107)), "")</f>
        <v>0.04</v>
      </c>
      <c r="L107" s="2">
        <f ca="1">_xlfn.IFNA(MEDIAN(INDIRECT("'" &amp; L$2 &amp; "'!B" &amp; ROWS!L107),INDIRECT("'" &amp; L$2 &amp; "'!F" &amp; ROWS!L107),INDIRECT("'" &amp; L$2 &amp; "'!J" &amp; ROWS!L107)), "")</f>
        <v>0.02</v>
      </c>
      <c r="M107" s="2">
        <f ca="1">_xlfn.IFNA(MEDIAN(INDIRECT("'" &amp; M$2 &amp; "'!B" &amp; ROWS!M107),INDIRECT("'" &amp; M$2 &amp; "'!F" &amp; ROWS!M107),INDIRECT("'" &amp; M$2 &amp; "'!J" &amp; ROWS!M107)), "")</f>
        <v>0.42</v>
      </c>
      <c r="N107" s="2">
        <f ca="1">_xlfn.IFNA(MEDIAN(INDIRECT("'" &amp; N$2 &amp; "'!B" &amp; ROWS!N107),INDIRECT("'" &amp; N$2 &amp; "'!F" &amp; ROWS!N107),INDIRECT("'" &amp; N$2 &amp; "'!J" &amp; ROWS!N107)), "")</f>
        <v>0.63</v>
      </c>
      <c r="O107" s="2">
        <f ca="1">_xlfn.IFNA(MEDIAN(INDIRECT("'" &amp; O$2 &amp; "'!B" &amp; ROWS!O107),INDIRECT("'" &amp; O$2 &amp; "'!F" &amp; ROWS!O107),INDIRECT("'" &amp; O$2 &amp; "'!J" &amp; ROWS!O107)), "")</f>
        <v>0.36</v>
      </c>
      <c r="P107" s="2">
        <f ca="1">_xlfn.IFNA(MEDIAN(INDIRECT("'" &amp; P$2 &amp; "'!B" &amp; ROWS!P107),INDIRECT("'" &amp; P$2 &amp; "'!F" &amp; ROWS!P107),INDIRECT("'" &amp; P$2 &amp; "'!J" &amp; ROWS!P107)), "")</f>
        <v>7.0000000000000007E-2</v>
      </c>
      <c r="Q107" s="2">
        <f ca="1">_xlfn.IFNA(MEDIAN(INDIRECT("'" &amp; Q$2 &amp; "'!B" &amp; ROWS!Q107),INDIRECT("'" &amp; Q$2 &amp; "'!F" &amp; ROWS!Q107),INDIRECT("'" &amp; Q$2 &amp; "'!J" &amp; ROWS!Q107)), "")</f>
        <v>0.09</v>
      </c>
      <c r="R107" s="2">
        <f ca="1">_xlfn.IFNA(MEDIAN(INDIRECT("'" &amp; R$2 &amp; "'!B" &amp; ROWS!R107),INDIRECT("'" &amp; R$2 &amp; "'!F" &amp; ROWS!R107),INDIRECT("'" &amp; R$2 &amp; "'!J" &amp; ROWS!R107)), "")</f>
        <v>0.02</v>
      </c>
      <c r="S107" s="2">
        <f ca="1">_xlfn.IFNA(MEDIAN(INDIRECT("'" &amp; S$2 &amp; "'!B" &amp; ROWS!S107),INDIRECT("'" &amp; S$2 &amp; "'!F" &amp; ROWS!S107),INDIRECT("'" &amp; S$2 &amp; "'!J" &amp; ROWS!S107)), "")</f>
        <v>0.04</v>
      </c>
      <c r="T107" s="2">
        <f ca="1">_xlfn.IFNA(MEDIAN(INDIRECT("'" &amp; T$2 &amp; "'!B" &amp; ROWS!T107),INDIRECT("'" &amp; T$2 &amp; "'!F" &amp; ROWS!T107),INDIRECT("'" &amp; T$2 &amp; "'!J" &amp; ROWS!T107)), "")</f>
        <v>0.02</v>
      </c>
      <c r="U107" s="2">
        <f ca="1">_xlfn.IFNA(MEDIAN(INDIRECT("'" &amp; U$2 &amp; "'!B" &amp; ROWS!U107),INDIRECT("'" &amp; U$2 &amp; "'!F" &amp; ROWS!U107),INDIRECT("'" &amp; U$2 &amp; "'!J" &amp; ROWS!U107)), "")</f>
        <v>0.44</v>
      </c>
      <c r="V107" s="2">
        <f ca="1">_xlfn.IFNA(MEDIAN(INDIRECT("'" &amp; V$2 &amp; "'!B" &amp; ROWS!V107),INDIRECT("'" &amp; V$2 &amp; "'!F" &amp; ROWS!V107),INDIRECT("'" &amp; V$2 &amp; "'!J" &amp; ROWS!V107)), "")</f>
        <v>0.62</v>
      </c>
      <c r="W107" s="2">
        <f ca="1">_xlfn.IFNA(MEDIAN(INDIRECT("'" &amp; W$2 &amp; "'!B" &amp; ROWS!W107),INDIRECT("'" &amp; W$2 &amp; "'!F" &amp; ROWS!W107),INDIRECT("'" &amp; W$2 &amp; "'!J" &amp; ROWS!W107)), "")</f>
        <v>0.37</v>
      </c>
      <c r="X107" s="2">
        <f ca="1">_xlfn.IFNA(MEDIAN(INDIRECT("'" &amp; X$2 &amp; "'!B" &amp; ROWS!X107),INDIRECT("'" &amp; X$2 &amp; "'!F" &amp; ROWS!X107),INDIRECT("'" &amp; X$2 &amp; "'!J" &amp; ROWS!X107)), "")</f>
        <v>7.0000000000000007E-2</v>
      </c>
      <c r="Y107" s="2">
        <f ca="1">_xlfn.IFNA(MEDIAN(INDIRECT("'" &amp; Y$2 &amp; "'!B" &amp; ROWS!Y107),INDIRECT("'" &amp; Y$2 &amp; "'!F" &amp; ROWS!Y107),INDIRECT("'" &amp; Y$2 &amp; "'!J" &amp; ROWS!Y107)), "")</f>
        <v>0.09</v>
      </c>
    </row>
    <row r="108" spans="1:25" x14ac:dyDescent="0.25">
      <c r="A108" t="str">
        <f>METRICS!A107</f>
        <v>alarm-stdlib</v>
      </c>
      <c r="B108" s="2">
        <f ca="1">_xlfn.IFNA(MEDIAN(INDIRECT("'" &amp; B$2 &amp; "'!B" &amp; ROWS!B108),INDIRECT("'" &amp; B$2 &amp; "'!F" &amp; ROWS!B108),INDIRECT("'" &amp; B$2 &amp; "'!J" &amp; ROWS!B108)), "")</f>
        <v>1.55</v>
      </c>
      <c r="C108" s="2">
        <f ca="1">_xlfn.IFNA(MEDIAN(INDIRECT("'" &amp; C$2 &amp; "'!B" &amp; ROWS!C108),INDIRECT("'" &amp; C$2 &amp; "'!F" &amp; ROWS!C108),INDIRECT("'" &amp; C$2 &amp; "'!J" &amp; ROWS!C108)), "")</f>
        <v>2.61</v>
      </c>
      <c r="D108" s="2">
        <f ca="1">_xlfn.IFNA(MEDIAN(INDIRECT("'" &amp; D$2 &amp; "'!B" &amp; ROWS!D108),INDIRECT("'" &amp; D$2 &amp; "'!F" &amp; ROWS!D108),INDIRECT("'" &amp; D$2 &amp; "'!J" &amp; ROWS!D108)), "")</f>
        <v>0.86</v>
      </c>
      <c r="E108" s="2">
        <f ca="1">_xlfn.IFNA(MEDIAN(INDIRECT("'" &amp; E$2 &amp; "'!B" &amp; ROWS!E108),INDIRECT("'" &amp; E$2 &amp; "'!F" &amp; ROWS!E108),INDIRECT("'" &amp; E$2 &amp; "'!J" &amp; ROWS!E108)), "")</f>
        <v>17.73</v>
      </c>
      <c r="F108" s="2">
        <f ca="1">_xlfn.IFNA(MEDIAN(INDIRECT("'" &amp; F$2 &amp; "'!B" &amp; ROWS!F108),INDIRECT("'" &amp; F$2 &amp; "'!F" &amp; ROWS!F108),INDIRECT("'" &amp; F$2 &amp; "'!J" &amp; ROWS!F108)), "")</f>
        <v>29.27</v>
      </c>
      <c r="G108" s="2">
        <f ca="1">_xlfn.IFNA(MEDIAN(INDIRECT("'" &amp; G$2 &amp; "'!B" &amp; ROWS!G108),INDIRECT("'" &amp; G$2 &amp; "'!F" &amp; ROWS!G108),INDIRECT("'" &amp; G$2 &amp; "'!J" &amp; ROWS!G108)), "")</f>
        <v>14.13</v>
      </c>
      <c r="H108" s="2" t="str">
        <f ca="1">_xlfn.IFNA(MEDIAN(INDIRECT("'" &amp; H$2 &amp; "'!B" &amp; ROWS!H108),INDIRECT("'" &amp; H$2 &amp; "'!F" &amp; ROWS!H108),INDIRECT("'" &amp; H$2 &amp; "'!J" &amp; ROWS!H108)), "")</f>
        <v/>
      </c>
      <c r="I108" s="2" t="str">
        <f ca="1">_xlfn.IFNA(MEDIAN(INDIRECT("'" &amp; I$2 &amp; "'!B" &amp; ROWS!I108),INDIRECT("'" &amp; I$2 &amp; "'!F" &amp; ROWS!I108),INDIRECT("'" &amp; I$2 &amp; "'!J" &amp; ROWS!I108)), "")</f>
        <v/>
      </c>
      <c r="J108" s="2">
        <f ca="1">_xlfn.IFNA(MEDIAN(INDIRECT("'" &amp; J$2 &amp; "'!B" &amp; ROWS!J108),INDIRECT("'" &amp; J$2 &amp; "'!F" &amp; ROWS!J108),INDIRECT("'" &amp; J$2 &amp; "'!J" &amp; ROWS!J108)), "")</f>
        <v>1.1000000000000001</v>
      </c>
      <c r="K108" s="2">
        <f ca="1">_xlfn.IFNA(MEDIAN(INDIRECT("'" &amp; K$2 &amp; "'!B" &amp; ROWS!K108),INDIRECT("'" &amp; K$2 &amp; "'!F" &amp; ROWS!K108),INDIRECT("'" &amp; K$2 &amp; "'!J" &amp; ROWS!K108)), "")</f>
        <v>2.21</v>
      </c>
      <c r="L108" s="2">
        <f ca="1">_xlfn.IFNA(MEDIAN(INDIRECT("'" &amp; L$2 &amp; "'!B" &amp; ROWS!L108),INDIRECT("'" &amp; L$2 &amp; "'!F" &amp; ROWS!L108),INDIRECT("'" &amp; L$2 &amp; "'!J" &amp; ROWS!L108)), "")</f>
        <v>0.8</v>
      </c>
      <c r="M108" s="2">
        <f ca="1">_xlfn.IFNA(MEDIAN(INDIRECT("'" &amp; M$2 &amp; "'!B" &amp; ROWS!M108),INDIRECT("'" &amp; M$2 &amp; "'!F" &amp; ROWS!M108),INDIRECT("'" &amp; M$2 &amp; "'!J" &amp; ROWS!M108)), "")</f>
        <v>16.34</v>
      </c>
      <c r="N108" s="2">
        <f ca="1">_xlfn.IFNA(MEDIAN(INDIRECT("'" &amp; N$2 &amp; "'!B" &amp; ROWS!N108),INDIRECT("'" &amp; N$2 &amp; "'!F" &amp; ROWS!N108),INDIRECT("'" &amp; N$2 &amp; "'!J" &amp; ROWS!N108)), "")</f>
        <v>28.05</v>
      </c>
      <c r="O108" s="2">
        <f ca="1">_xlfn.IFNA(MEDIAN(INDIRECT("'" &amp; O$2 &amp; "'!B" &amp; ROWS!O108),INDIRECT("'" &amp; O$2 &amp; "'!F" &amp; ROWS!O108),INDIRECT("'" &amp; O$2 &amp; "'!J" &amp; ROWS!O108)), "")</f>
        <v>13.48</v>
      </c>
      <c r="P108" s="2" t="str">
        <f ca="1">_xlfn.IFNA(MEDIAN(INDIRECT("'" &amp; P$2 &amp; "'!B" &amp; ROWS!P108),INDIRECT("'" &amp; P$2 &amp; "'!F" &amp; ROWS!P108),INDIRECT("'" &amp; P$2 &amp; "'!J" &amp; ROWS!P108)), "")</f>
        <v/>
      </c>
      <c r="Q108" s="2" t="str">
        <f ca="1">_xlfn.IFNA(MEDIAN(INDIRECT("'" &amp; Q$2 &amp; "'!B" &amp; ROWS!Q108),INDIRECT("'" &amp; Q$2 &amp; "'!F" &amp; ROWS!Q108),INDIRECT("'" &amp; Q$2 &amp; "'!J" &amp; ROWS!Q108)), "")</f>
        <v/>
      </c>
      <c r="R108" s="2">
        <f ca="1">_xlfn.IFNA(MEDIAN(INDIRECT("'" &amp; R$2 &amp; "'!B" &amp; ROWS!R108),INDIRECT("'" &amp; R$2 &amp; "'!F" &amp; ROWS!R108),INDIRECT("'" &amp; R$2 &amp; "'!J" &amp; ROWS!R108)), "")</f>
        <v>1.1599999999999999</v>
      </c>
      <c r="S108" s="2">
        <f ca="1">_xlfn.IFNA(MEDIAN(INDIRECT("'" &amp; S$2 &amp; "'!B" &amp; ROWS!S108),INDIRECT("'" &amp; S$2 &amp; "'!F" &amp; ROWS!S108),INDIRECT("'" &amp; S$2 &amp; "'!J" &amp; ROWS!S108)), "")</f>
        <v>2.2000000000000002</v>
      </c>
      <c r="T108" s="2">
        <f ca="1">_xlfn.IFNA(MEDIAN(INDIRECT("'" &amp; T$2 &amp; "'!B" &amp; ROWS!T108),INDIRECT("'" &amp; T$2 &amp; "'!F" &amp; ROWS!T108),INDIRECT("'" &amp; T$2 &amp; "'!J" &amp; ROWS!T108)), "")</f>
        <v>0.79</v>
      </c>
      <c r="U108" s="2">
        <f ca="1">_xlfn.IFNA(MEDIAN(INDIRECT("'" &amp; U$2 &amp; "'!B" &amp; ROWS!U108),INDIRECT("'" &amp; U$2 &amp; "'!F" &amp; ROWS!U108),INDIRECT("'" &amp; U$2 &amp; "'!J" &amp; ROWS!U108)), "")</f>
        <v>16.78</v>
      </c>
      <c r="V108" s="2">
        <f ca="1">_xlfn.IFNA(MEDIAN(INDIRECT("'" &amp; V$2 &amp; "'!B" &amp; ROWS!V108),INDIRECT("'" &amp; V$2 &amp; "'!F" &amp; ROWS!V108),INDIRECT("'" &amp; V$2 &amp; "'!J" &amp; ROWS!V108)), "")</f>
        <v>27.97</v>
      </c>
      <c r="W108" s="2">
        <f ca="1">_xlfn.IFNA(MEDIAN(INDIRECT("'" &amp; W$2 &amp; "'!B" &amp; ROWS!W108),INDIRECT("'" &amp; W$2 &amp; "'!F" &amp; ROWS!W108),INDIRECT("'" &amp; W$2 &amp; "'!J" &amp; ROWS!W108)), "")</f>
        <v>13.66</v>
      </c>
      <c r="X108" s="2" t="str">
        <f ca="1">_xlfn.IFNA(MEDIAN(INDIRECT("'" &amp; X$2 &amp; "'!B" &amp; ROWS!X108),INDIRECT("'" &amp; X$2 &amp; "'!F" &amp; ROWS!X108),INDIRECT("'" &amp; X$2 &amp; "'!J" &amp; ROWS!X108)), "")</f>
        <v/>
      </c>
      <c r="Y108" s="2" t="str">
        <f ca="1">_xlfn.IFNA(MEDIAN(INDIRECT("'" &amp; Y$2 &amp; "'!B" &amp; ROWS!Y108),INDIRECT("'" &amp; Y$2 &amp; "'!F" &amp; ROWS!Y108),INDIRECT("'" &amp; Y$2 &amp; "'!J" &amp; ROWS!Y108)), "")</f>
        <v/>
      </c>
    </row>
    <row r="109" spans="1:25" x14ac:dyDescent="0.25">
      <c r="A109" t="str">
        <f>METRICS!A108</f>
        <v>assert-stdlib</v>
      </c>
      <c r="B109" s="2">
        <f ca="1">_xlfn.IFNA(MEDIAN(INDIRECT("'" &amp; B$2 &amp; "'!B" &amp; ROWS!B109),INDIRECT("'" &amp; B$2 &amp; "'!F" &amp; ROWS!B109),INDIRECT("'" &amp; B$2 &amp; "'!J" &amp; ROWS!B109)), "")</f>
        <v>0.14000000000000001</v>
      </c>
      <c r="C109" s="2">
        <f ca="1">_xlfn.IFNA(MEDIAN(INDIRECT("'" &amp; C$2 &amp; "'!B" &amp; ROWS!C109),INDIRECT("'" &amp; C$2 &amp; "'!F" &amp; ROWS!C109),INDIRECT("'" &amp; C$2 &amp; "'!J" &amp; ROWS!C109)), "")</f>
        <v>0.16</v>
      </c>
      <c r="D109" s="2">
        <f ca="1">_xlfn.IFNA(MEDIAN(INDIRECT("'" &amp; D$2 &amp; "'!B" &amp; ROWS!D109),INDIRECT("'" &amp; D$2 &amp; "'!F" &amp; ROWS!D109),INDIRECT("'" &amp; D$2 &amp; "'!J" &amp; ROWS!D109)), "")</f>
        <v>7.0000000000000007E-2</v>
      </c>
      <c r="E109" s="2">
        <f ca="1">_xlfn.IFNA(MEDIAN(INDIRECT("'" &amp; E$2 &amp; "'!B" &amp; ROWS!E109),INDIRECT("'" &amp; E$2 &amp; "'!F" &amp; ROWS!E109),INDIRECT("'" &amp; E$2 &amp; "'!J" &amp; ROWS!E109)), "")</f>
        <v>0.9</v>
      </c>
      <c r="F109" s="2">
        <f ca="1">_xlfn.IFNA(MEDIAN(INDIRECT("'" &amp; F$2 &amp; "'!B" &amp; ROWS!F109),INDIRECT("'" &amp; F$2 &amp; "'!F" &amp; ROWS!F109),INDIRECT("'" &amp; F$2 &amp; "'!J" &amp; ROWS!F109)), "")</f>
        <v>1.37</v>
      </c>
      <c r="G109" s="2">
        <f ca="1">_xlfn.IFNA(MEDIAN(INDIRECT("'" &amp; G$2 &amp; "'!B" &amp; ROWS!G109),INDIRECT("'" &amp; G$2 &amp; "'!F" &amp; ROWS!G109),INDIRECT("'" &amp; G$2 &amp; "'!J" &amp; ROWS!G109)), "")</f>
        <v>0.65</v>
      </c>
      <c r="H109" s="2">
        <f ca="1">_xlfn.IFNA(MEDIAN(INDIRECT("'" &amp; H$2 &amp; "'!B" &amp; ROWS!H109),INDIRECT("'" &amp; H$2 &amp; "'!F" &amp; ROWS!H109),INDIRECT("'" &amp; H$2 &amp; "'!J" &amp; ROWS!H109)), "")</f>
        <v>2.21</v>
      </c>
      <c r="I109" s="2">
        <f ca="1">_xlfn.IFNA(MEDIAN(INDIRECT("'" &amp; I$2 &amp; "'!B" &amp; ROWS!I109),INDIRECT("'" &amp; I$2 &amp; "'!F" &amp; ROWS!I109),INDIRECT("'" &amp; I$2 &amp; "'!J" &amp; ROWS!I109)), "")</f>
        <v>2.35</v>
      </c>
      <c r="J109" s="2">
        <f ca="1">_xlfn.IFNA(MEDIAN(INDIRECT("'" &amp; J$2 &amp; "'!B" &amp; ROWS!J109),INDIRECT("'" &amp; J$2 &amp; "'!F" &amp; ROWS!J109),INDIRECT("'" &amp; J$2 &amp; "'!J" &amp; ROWS!J109)), "")</f>
        <v>0.06</v>
      </c>
      <c r="K109" s="2">
        <f ca="1">_xlfn.IFNA(MEDIAN(INDIRECT("'" &amp; K$2 &amp; "'!B" &amp; ROWS!K109),INDIRECT("'" &amp; K$2 &amp; "'!F" &amp; ROWS!K109),INDIRECT("'" &amp; K$2 &amp; "'!J" &amp; ROWS!K109)), "")</f>
        <v>0.12</v>
      </c>
      <c r="L109" s="2">
        <f ca="1">_xlfn.IFNA(MEDIAN(INDIRECT("'" &amp; L$2 &amp; "'!B" &amp; ROWS!L109),INDIRECT("'" &amp; L$2 &amp; "'!F" &amp; ROWS!L109),INDIRECT("'" &amp; L$2 &amp; "'!J" &amp; ROWS!L109)), "")</f>
        <v>0.04</v>
      </c>
      <c r="M109" s="2">
        <f ca="1">_xlfn.IFNA(MEDIAN(INDIRECT("'" &amp; M$2 &amp; "'!B" &amp; ROWS!M109),INDIRECT("'" &amp; M$2 &amp; "'!F" &amp; ROWS!M109),INDIRECT("'" &amp; M$2 &amp; "'!J" &amp; ROWS!M109)), "")</f>
        <v>0.72</v>
      </c>
      <c r="N109" s="2">
        <f ca="1">_xlfn.IFNA(MEDIAN(INDIRECT("'" &amp; N$2 &amp; "'!B" &amp; ROWS!N109),INDIRECT("'" &amp; N$2 &amp; "'!F" &amp; ROWS!N109),INDIRECT("'" &amp; N$2 &amp; "'!J" &amp; ROWS!N109)), "")</f>
        <v>1.26</v>
      </c>
      <c r="O109" s="2">
        <f ca="1">_xlfn.IFNA(MEDIAN(INDIRECT("'" &amp; O$2 &amp; "'!B" &amp; ROWS!O109),INDIRECT("'" &amp; O$2 &amp; "'!F" &amp; ROWS!O109),INDIRECT("'" &amp; O$2 &amp; "'!J" &amp; ROWS!O109)), "")</f>
        <v>0.56999999999999995</v>
      </c>
      <c r="P109" s="2">
        <f ca="1">_xlfn.IFNA(MEDIAN(INDIRECT("'" &amp; P$2 &amp; "'!B" &amp; ROWS!P109),INDIRECT("'" &amp; P$2 &amp; "'!F" &amp; ROWS!P109),INDIRECT("'" &amp; P$2 &amp; "'!J" &amp; ROWS!P109)), "")</f>
        <v>0.08</v>
      </c>
      <c r="Q109" s="2">
        <f ca="1">_xlfn.IFNA(MEDIAN(INDIRECT("'" &amp; Q$2 &amp; "'!B" &amp; ROWS!Q109),INDIRECT("'" &amp; Q$2 &amp; "'!F" &amp; ROWS!Q109),INDIRECT("'" &amp; Q$2 &amp; "'!J" &amp; ROWS!Q109)), "")</f>
        <v>0.11</v>
      </c>
      <c r="R109" s="2">
        <f ca="1">_xlfn.IFNA(MEDIAN(INDIRECT("'" &amp; R$2 &amp; "'!B" &amp; ROWS!R109),INDIRECT("'" &amp; R$2 &amp; "'!F" &amp; ROWS!R109),INDIRECT("'" &amp; R$2 &amp; "'!J" &amp; ROWS!R109)), "")</f>
        <v>0.06</v>
      </c>
      <c r="S109" s="2">
        <f ca="1">_xlfn.IFNA(MEDIAN(INDIRECT("'" &amp; S$2 &amp; "'!B" &amp; ROWS!S109),INDIRECT("'" &amp; S$2 &amp; "'!F" &amp; ROWS!S109),INDIRECT("'" &amp; S$2 &amp; "'!J" &amp; ROWS!S109)), "")</f>
        <v>0.12</v>
      </c>
      <c r="T109" s="2">
        <f ca="1">_xlfn.IFNA(MEDIAN(INDIRECT("'" &amp; T$2 &amp; "'!B" &amp; ROWS!T109),INDIRECT("'" &amp; T$2 &amp; "'!F" &amp; ROWS!T109),INDIRECT("'" &amp; T$2 &amp; "'!J" &amp; ROWS!T109)), "")</f>
        <v>0.05</v>
      </c>
      <c r="U109" s="2">
        <f ca="1">_xlfn.IFNA(MEDIAN(INDIRECT("'" &amp; U$2 &amp; "'!B" &amp; ROWS!U109),INDIRECT("'" &amp; U$2 &amp; "'!F" &amp; ROWS!U109),INDIRECT("'" &amp; U$2 &amp; "'!J" &amp; ROWS!U109)), "")</f>
        <v>0.75</v>
      </c>
      <c r="V109" s="2">
        <f ca="1">_xlfn.IFNA(MEDIAN(INDIRECT("'" &amp; V$2 &amp; "'!B" &amp; ROWS!V109),INDIRECT("'" &amp; V$2 &amp; "'!F" &amp; ROWS!V109),INDIRECT("'" &amp; V$2 &amp; "'!J" &amp; ROWS!V109)), "")</f>
        <v>1.25</v>
      </c>
      <c r="W109" s="2">
        <f ca="1">_xlfn.IFNA(MEDIAN(INDIRECT("'" &amp; W$2 &amp; "'!B" &amp; ROWS!W109),INDIRECT("'" &amp; W$2 &amp; "'!F" &amp; ROWS!W109),INDIRECT("'" &amp; W$2 &amp; "'!J" &amp; ROWS!W109)), "")</f>
        <v>0.64</v>
      </c>
      <c r="X109" s="2">
        <f ca="1">_xlfn.IFNA(MEDIAN(INDIRECT("'" &amp; X$2 &amp; "'!B" &amp; ROWS!X109),INDIRECT("'" &amp; X$2 &amp; "'!F" &amp; ROWS!X109),INDIRECT("'" &amp; X$2 &amp; "'!J" &amp; ROWS!X109)), "")</f>
        <v>0.09</v>
      </c>
      <c r="Y109" s="2">
        <f ca="1">_xlfn.IFNA(MEDIAN(INDIRECT("'" &amp; Y$2 &amp; "'!B" &amp; ROWS!Y109),INDIRECT("'" &amp; Y$2 &amp; "'!F" &amp; ROWS!Y109),INDIRECT("'" &amp; Y$2 &amp; "'!J" &amp; ROWS!Y109)), "")</f>
        <v>0.11</v>
      </c>
    </row>
    <row r="110" spans="1:25" x14ac:dyDescent="0.25">
      <c r="A110" t="str">
        <f>METRICS!A109</f>
        <v>common-stdlib</v>
      </c>
      <c r="B110" s="2">
        <f ca="1">_xlfn.IFNA(MEDIAN(INDIRECT("'" &amp; B$2 &amp; "'!B" &amp; ROWS!B110),INDIRECT("'" &amp; B$2 &amp; "'!F" &amp; ROWS!B110),INDIRECT("'" &amp; B$2 &amp; "'!J" &amp; ROWS!B110)), "")</f>
        <v>0.25</v>
      </c>
      <c r="C110" s="2">
        <f ca="1">_xlfn.IFNA(MEDIAN(INDIRECT("'" &amp; C$2 &amp; "'!B" &amp; ROWS!C110),INDIRECT("'" &amp; C$2 &amp; "'!F" &amp; ROWS!C110),INDIRECT("'" &amp; C$2 &amp; "'!J" &amp; ROWS!C110)), "")</f>
        <v>0.28000000000000003</v>
      </c>
      <c r="D110" s="2">
        <f ca="1">_xlfn.IFNA(MEDIAN(INDIRECT("'" &amp; D$2 &amp; "'!B" &amp; ROWS!D110),INDIRECT("'" &amp; D$2 &amp; "'!F" &amp; ROWS!D110),INDIRECT("'" &amp; D$2 &amp; "'!J" &amp; ROWS!D110)), "")</f>
        <v>0.1</v>
      </c>
      <c r="E110" s="2">
        <f ca="1">_xlfn.IFNA(MEDIAN(INDIRECT("'" &amp; E$2 &amp; "'!B" &amp; ROWS!E110),INDIRECT("'" &amp; E$2 &amp; "'!F" &amp; ROWS!E110),INDIRECT("'" &amp; E$2 &amp; "'!J" &amp; ROWS!E110)), "")</f>
        <v>1.63</v>
      </c>
      <c r="F110" s="2">
        <f ca="1">_xlfn.IFNA(MEDIAN(INDIRECT("'" &amp; F$2 &amp; "'!B" &amp; ROWS!F110),INDIRECT("'" &amp; F$2 &amp; "'!F" &amp; ROWS!F110),INDIRECT("'" &amp; F$2 &amp; "'!J" &amp; ROWS!F110)), "")</f>
        <v>2.59</v>
      </c>
      <c r="G110" s="2">
        <f ca="1">_xlfn.IFNA(MEDIAN(INDIRECT("'" &amp; G$2 &amp; "'!B" &amp; ROWS!G110),INDIRECT("'" &amp; G$2 &amp; "'!F" &amp; ROWS!G110),INDIRECT("'" &amp; G$2 &amp; "'!J" &amp; ROWS!G110)), "")</f>
        <v>1.1100000000000001</v>
      </c>
      <c r="H110" s="2">
        <f ca="1">_xlfn.IFNA(MEDIAN(INDIRECT("'" &amp; H$2 &amp; "'!B" &amp; ROWS!H110),INDIRECT("'" &amp; H$2 &amp; "'!F" &amp; ROWS!H110),INDIRECT("'" &amp; H$2 &amp; "'!J" &amp; ROWS!H110)), "")</f>
        <v>3.82</v>
      </c>
      <c r="I110" s="2">
        <f ca="1">_xlfn.IFNA(MEDIAN(INDIRECT("'" &amp; I$2 &amp; "'!B" &amp; ROWS!I110),INDIRECT("'" &amp; I$2 &amp; "'!F" &amp; ROWS!I110),INDIRECT("'" &amp; I$2 &amp; "'!J" &amp; ROWS!I110)), "")</f>
        <v>4.1399999999999997</v>
      </c>
      <c r="J110" s="2">
        <f ca="1">_xlfn.IFNA(MEDIAN(INDIRECT("'" &amp; J$2 &amp; "'!B" &amp; ROWS!J110),INDIRECT("'" &amp; J$2 &amp; "'!F" &amp; ROWS!J110),INDIRECT("'" &amp; J$2 &amp; "'!J" &amp; ROWS!J110)), "")</f>
        <v>0.1</v>
      </c>
      <c r="K110" s="2">
        <f ca="1">_xlfn.IFNA(MEDIAN(INDIRECT("'" &amp; K$2 &amp; "'!B" &amp; ROWS!K110),INDIRECT("'" &amp; K$2 &amp; "'!F" &amp; ROWS!K110),INDIRECT("'" &amp; K$2 &amp; "'!J" &amp; ROWS!K110)), "")</f>
        <v>0.18</v>
      </c>
      <c r="L110" s="2">
        <f ca="1">_xlfn.IFNA(MEDIAN(INDIRECT("'" &amp; L$2 &amp; "'!B" &amp; ROWS!L110),INDIRECT("'" &amp; L$2 &amp; "'!F" &amp; ROWS!L110),INDIRECT("'" &amp; L$2 &amp; "'!J" &amp; ROWS!L110)), "")</f>
        <v>7.0000000000000007E-2</v>
      </c>
      <c r="M110" s="2">
        <f ca="1">_xlfn.IFNA(MEDIAN(INDIRECT("'" &amp; M$2 &amp; "'!B" &amp; ROWS!M110),INDIRECT("'" &amp; M$2 &amp; "'!F" &amp; ROWS!M110),INDIRECT("'" &amp; M$2 &amp; "'!J" &amp; ROWS!M110)), "")</f>
        <v>1.26</v>
      </c>
      <c r="N110" s="2">
        <f ca="1">_xlfn.IFNA(MEDIAN(INDIRECT("'" &amp; N$2 &amp; "'!B" &amp; ROWS!N110),INDIRECT("'" &amp; N$2 &amp; "'!F" &amp; ROWS!N110),INDIRECT("'" &amp; N$2 &amp; "'!J" &amp; ROWS!N110)), "")</f>
        <v>2.33</v>
      </c>
      <c r="O110" s="2">
        <f ca="1">_xlfn.IFNA(MEDIAN(INDIRECT("'" &amp; O$2 &amp; "'!B" &amp; ROWS!O110),INDIRECT("'" &amp; O$2 &amp; "'!F" &amp; ROWS!O110),INDIRECT("'" &amp; O$2 &amp; "'!J" &amp; ROWS!O110)), "")</f>
        <v>0.94</v>
      </c>
      <c r="P110" s="2">
        <f ca="1">_xlfn.IFNA(MEDIAN(INDIRECT("'" &amp; P$2 &amp; "'!B" &amp; ROWS!P110),INDIRECT("'" &amp; P$2 &amp; "'!F" &amp; ROWS!P110),INDIRECT("'" &amp; P$2 &amp; "'!J" &amp; ROWS!P110)), "")</f>
        <v>0.1</v>
      </c>
      <c r="Q110" s="2">
        <f ca="1">_xlfn.IFNA(MEDIAN(INDIRECT("'" &amp; Q$2 &amp; "'!B" &amp; ROWS!Q110),INDIRECT("'" &amp; Q$2 &amp; "'!F" &amp; ROWS!Q110),INDIRECT("'" &amp; Q$2 &amp; "'!J" &amp; ROWS!Q110)), "")</f>
        <v>0.12</v>
      </c>
      <c r="R110" s="2">
        <f ca="1">_xlfn.IFNA(MEDIAN(INDIRECT("'" &amp; R$2 &amp; "'!B" &amp; ROWS!R110),INDIRECT("'" &amp; R$2 &amp; "'!F" &amp; ROWS!R110),INDIRECT("'" &amp; R$2 &amp; "'!J" &amp; ROWS!R110)), "")</f>
        <v>0.1</v>
      </c>
      <c r="S110" s="2">
        <f ca="1">_xlfn.IFNA(MEDIAN(INDIRECT("'" &amp; S$2 &amp; "'!B" &amp; ROWS!S110),INDIRECT("'" &amp; S$2 &amp; "'!F" &amp; ROWS!S110),INDIRECT("'" &amp; S$2 &amp; "'!J" &amp; ROWS!S110)), "")</f>
        <v>0.18</v>
      </c>
      <c r="T110" s="2">
        <f ca="1">_xlfn.IFNA(MEDIAN(INDIRECT("'" &amp; T$2 &amp; "'!B" &amp; ROWS!T110),INDIRECT("'" &amp; T$2 &amp; "'!F" &amp; ROWS!T110),INDIRECT("'" &amp; T$2 &amp; "'!J" &amp; ROWS!T110)), "")</f>
        <v>7.0000000000000007E-2</v>
      </c>
      <c r="U110" s="2">
        <f ca="1">_xlfn.IFNA(MEDIAN(INDIRECT("'" &amp; U$2 &amp; "'!B" &amp; ROWS!U110),INDIRECT("'" &amp; U$2 &amp; "'!F" &amp; ROWS!U110),INDIRECT("'" &amp; U$2 &amp; "'!J" &amp; ROWS!U110)), "")</f>
        <v>1.29</v>
      </c>
      <c r="V110" s="2">
        <f ca="1">_xlfn.IFNA(MEDIAN(INDIRECT("'" &amp; V$2 &amp; "'!B" &amp; ROWS!V110),INDIRECT("'" &amp; V$2 &amp; "'!F" &amp; ROWS!V110),INDIRECT("'" &amp; V$2 &amp; "'!J" &amp; ROWS!V110)), "")</f>
        <v>2.2999999999999998</v>
      </c>
      <c r="W110" s="2">
        <f ca="1">_xlfn.IFNA(MEDIAN(INDIRECT("'" &amp; W$2 &amp; "'!B" &amp; ROWS!W110),INDIRECT("'" &amp; W$2 &amp; "'!F" &amp; ROWS!W110),INDIRECT("'" &amp; W$2 &amp; "'!J" &amp; ROWS!W110)), "")</f>
        <v>1.04</v>
      </c>
      <c r="X110" s="2">
        <f ca="1">_xlfn.IFNA(MEDIAN(INDIRECT("'" &amp; X$2 &amp; "'!B" &amp; ROWS!X110),INDIRECT("'" &amp; X$2 &amp; "'!F" &amp; ROWS!X110),INDIRECT("'" &amp; X$2 &amp; "'!J" &amp; ROWS!X110)), "")</f>
        <v>0.1</v>
      </c>
      <c r="Y110" s="2">
        <f ca="1">_xlfn.IFNA(MEDIAN(INDIRECT("'" &amp; Y$2 &amp; "'!B" &amp; ROWS!Y110),INDIRECT("'" &amp; Y$2 &amp; "'!F" &amp; ROWS!Y110),INDIRECT("'" &amp; Y$2 &amp; "'!J" &amp; ROWS!Y110)), "")</f>
        <v>0.13</v>
      </c>
    </row>
    <row r="111" spans="1:25" x14ac:dyDescent="0.25">
      <c r="A111" t="str">
        <f>METRICS!A110</f>
        <v>coroutine-stdlib</v>
      </c>
      <c r="B111" s="2">
        <f ca="1">_xlfn.IFNA(MEDIAN(INDIRECT("'" &amp; B$2 &amp; "'!B" &amp; ROWS!B111),INDIRECT("'" &amp; B$2 &amp; "'!F" &amp; ROWS!B111),INDIRECT("'" &amp; B$2 &amp; "'!J" &amp; ROWS!B111)), "")</f>
        <v>1.52</v>
      </c>
      <c r="C111" s="2">
        <f ca="1">_xlfn.IFNA(MEDIAN(INDIRECT("'" &amp; C$2 &amp; "'!B" &amp; ROWS!C111),INDIRECT("'" &amp; C$2 &amp; "'!F" &amp; ROWS!C111),INDIRECT("'" &amp; C$2 &amp; "'!J" &amp; ROWS!C111)), "")</f>
        <v>2.66</v>
      </c>
      <c r="D111" s="2">
        <f ca="1">_xlfn.IFNA(MEDIAN(INDIRECT("'" &amp; D$2 &amp; "'!B" &amp; ROWS!D111),INDIRECT("'" &amp; D$2 &amp; "'!F" &amp; ROWS!D111),INDIRECT("'" &amp; D$2 &amp; "'!J" &amp; ROWS!D111)), "")</f>
        <v>0.88</v>
      </c>
      <c r="E111" s="2">
        <f ca="1">_xlfn.IFNA(MEDIAN(INDIRECT("'" &amp; E$2 &amp; "'!B" &amp; ROWS!E111),INDIRECT("'" &amp; E$2 &amp; "'!F" &amp; ROWS!E111),INDIRECT("'" &amp; E$2 &amp; "'!J" &amp; ROWS!E111)), "")</f>
        <v>17.79</v>
      </c>
      <c r="F111" s="2">
        <f ca="1">_xlfn.IFNA(MEDIAN(INDIRECT("'" &amp; F$2 &amp; "'!B" &amp; ROWS!F111),INDIRECT("'" &amp; F$2 &amp; "'!F" &amp; ROWS!F111),INDIRECT("'" &amp; F$2 &amp; "'!J" &amp; ROWS!F111)), "")</f>
        <v>29.22</v>
      </c>
      <c r="G111" s="2">
        <f ca="1">_xlfn.IFNA(MEDIAN(INDIRECT("'" &amp; G$2 &amp; "'!B" &amp; ROWS!G111),INDIRECT("'" &amp; G$2 &amp; "'!F" &amp; ROWS!G111),INDIRECT("'" &amp; G$2 &amp; "'!J" &amp; ROWS!G111)), "")</f>
        <v>14.26</v>
      </c>
      <c r="H111" s="2" t="str">
        <f ca="1">_xlfn.IFNA(MEDIAN(INDIRECT("'" &amp; H$2 &amp; "'!B" &amp; ROWS!H111),INDIRECT("'" &amp; H$2 &amp; "'!F" &amp; ROWS!H111),INDIRECT("'" &amp; H$2 &amp; "'!J" &amp; ROWS!H111)), "")</f>
        <v/>
      </c>
      <c r="I111" s="2" t="str">
        <f ca="1">_xlfn.IFNA(MEDIAN(INDIRECT("'" &amp; I$2 &amp; "'!B" &amp; ROWS!I111),INDIRECT("'" &amp; I$2 &amp; "'!F" &amp; ROWS!I111),INDIRECT("'" &amp; I$2 &amp; "'!J" &amp; ROWS!I111)), "")</f>
        <v/>
      </c>
      <c r="J111" s="2">
        <f ca="1">_xlfn.IFNA(MEDIAN(INDIRECT("'" &amp; J$2 &amp; "'!B" &amp; ROWS!J111),INDIRECT("'" &amp; J$2 &amp; "'!F" &amp; ROWS!J111),INDIRECT("'" &amp; J$2 &amp; "'!J" &amp; ROWS!J111)), "")</f>
        <v>1.1100000000000001</v>
      </c>
      <c r="K111" s="2">
        <f ca="1">_xlfn.IFNA(MEDIAN(INDIRECT("'" &amp; K$2 &amp; "'!B" &amp; ROWS!K111),INDIRECT("'" &amp; K$2 &amp; "'!F" &amp; ROWS!K111),INDIRECT("'" &amp; K$2 &amp; "'!J" &amp; ROWS!K111)), "")</f>
        <v>2.2400000000000002</v>
      </c>
      <c r="L111" s="2">
        <f ca="1">_xlfn.IFNA(MEDIAN(INDIRECT("'" &amp; L$2 &amp; "'!B" &amp; ROWS!L111),INDIRECT("'" &amp; L$2 &amp; "'!F" &amp; ROWS!L111),INDIRECT("'" &amp; L$2 &amp; "'!J" &amp; ROWS!L111)), "")</f>
        <v>0.81</v>
      </c>
      <c r="M111" s="2">
        <f ca="1">_xlfn.IFNA(MEDIAN(INDIRECT("'" &amp; M$2 &amp; "'!B" &amp; ROWS!M111),INDIRECT("'" &amp; M$2 &amp; "'!F" &amp; ROWS!M111),INDIRECT("'" &amp; M$2 &amp; "'!J" &amp; ROWS!M111)), "")</f>
        <v>16.46</v>
      </c>
      <c r="N111" s="2">
        <f ca="1">_xlfn.IFNA(MEDIAN(INDIRECT("'" &amp; N$2 &amp; "'!B" &amp; ROWS!N111),INDIRECT("'" &amp; N$2 &amp; "'!F" &amp; ROWS!N111),INDIRECT("'" &amp; N$2 &amp; "'!J" &amp; ROWS!N111)), "")</f>
        <v>28.13</v>
      </c>
      <c r="O111" s="2">
        <f ca="1">_xlfn.IFNA(MEDIAN(INDIRECT("'" &amp; O$2 &amp; "'!B" &amp; ROWS!O111),INDIRECT("'" &amp; O$2 &amp; "'!F" &amp; ROWS!O111),INDIRECT("'" &amp; O$2 &amp; "'!J" &amp; ROWS!O111)), "")</f>
        <v>14.32</v>
      </c>
      <c r="P111" s="2" t="str">
        <f ca="1">_xlfn.IFNA(MEDIAN(INDIRECT("'" &amp; P$2 &amp; "'!B" &amp; ROWS!P111),INDIRECT("'" &amp; P$2 &amp; "'!F" &amp; ROWS!P111),INDIRECT("'" &amp; P$2 &amp; "'!J" &amp; ROWS!P111)), "")</f>
        <v/>
      </c>
      <c r="Q111" s="2" t="str">
        <f ca="1">_xlfn.IFNA(MEDIAN(INDIRECT("'" &amp; Q$2 &amp; "'!B" &amp; ROWS!Q111),INDIRECT("'" &amp; Q$2 &amp; "'!F" &amp; ROWS!Q111),INDIRECT("'" &amp; Q$2 &amp; "'!J" &amp; ROWS!Q111)), "")</f>
        <v/>
      </c>
      <c r="R111" s="2">
        <f ca="1">_xlfn.IFNA(MEDIAN(INDIRECT("'" &amp; R$2 &amp; "'!B" &amp; ROWS!R111),INDIRECT("'" &amp; R$2 &amp; "'!F" &amp; ROWS!R111),INDIRECT("'" &amp; R$2 &amp; "'!J" &amp; ROWS!R111)), "")</f>
        <v>1.18</v>
      </c>
      <c r="S111" s="2">
        <f ca="1">_xlfn.IFNA(MEDIAN(INDIRECT("'" &amp; S$2 &amp; "'!B" &amp; ROWS!S111),INDIRECT("'" &amp; S$2 &amp; "'!F" &amp; ROWS!S111),INDIRECT("'" &amp; S$2 &amp; "'!J" &amp; ROWS!S111)), "")</f>
        <v>2.2599999999999998</v>
      </c>
      <c r="T111" s="2">
        <f ca="1">_xlfn.IFNA(MEDIAN(INDIRECT("'" &amp; T$2 &amp; "'!B" &amp; ROWS!T111),INDIRECT("'" &amp; T$2 &amp; "'!F" &amp; ROWS!T111),INDIRECT("'" &amp; T$2 &amp; "'!J" &amp; ROWS!T111)), "")</f>
        <v>0.8</v>
      </c>
      <c r="U111" s="2">
        <f ca="1">_xlfn.IFNA(MEDIAN(INDIRECT("'" &amp; U$2 &amp; "'!B" &amp; ROWS!U111),INDIRECT("'" &amp; U$2 &amp; "'!F" &amp; ROWS!U111),INDIRECT("'" &amp; U$2 &amp; "'!J" &amp; ROWS!U111)), "")</f>
        <v>16.78</v>
      </c>
      <c r="V111" s="2">
        <f ca="1">_xlfn.IFNA(MEDIAN(INDIRECT("'" &amp; V$2 &amp; "'!B" &amp; ROWS!V111),INDIRECT("'" &amp; V$2 &amp; "'!F" &amp; ROWS!V111),INDIRECT("'" &amp; V$2 &amp; "'!J" &amp; ROWS!V111)), "")</f>
        <v>28.08</v>
      </c>
      <c r="W111" s="2">
        <f ca="1">_xlfn.IFNA(MEDIAN(INDIRECT("'" &amp; W$2 &amp; "'!B" &amp; ROWS!W111),INDIRECT("'" &amp; W$2 &amp; "'!F" &amp; ROWS!W111),INDIRECT("'" &amp; W$2 &amp; "'!J" &amp; ROWS!W111)), "")</f>
        <v>13.85</v>
      </c>
      <c r="X111" s="2" t="str">
        <f ca="1">_xlfn.IFNA(MEDIAN(INDIRECT("'" &amp; X$2 &amp; "'!B" &amp; ROWS!X111),INDIRECT("'" &amp; X$2 &amp; "'!F" &amp; ROWS!X111),INDIRECT("'" &amp; X$2 &amp; "'!J" &amp; ROWS!X111)), "")</f>
        <v/>
      </c>
      <c r="Y111" s="2" t="str">
        <f ca="1">_xlfn.IFNA(MEDIAN(INDIRECT("'" &amp; Y$2 &amp; "'!B" &amp; ROWS!Y111),INDIRECT("'" &amp; Y$2 &amp; "'!F" &amp; ROWS!Y111),INDIRECT("'" &amp; Y$2 &amp; "'!J" &amp; ROWS!Y111)), "")</f>
        <v/>
      </c>
    </row>
    <row r="112" spans="1:25" x14ac:dyDescent="0.25">
      <c r="A112" t="str">
        <f>METRICS!A111</f>
        <v>debug-stdlib</v>
      </c>
      <c r="B112" s="2">
        <f ca="1">_xlfn.IFNA(MEDIAN(INDIRECT("'" &amp; B$2 &amp; "'!B" &amp; ROWS!B112),INDIRECT("'" &amp; B$2 &amp; "'!F" &amp; ROWS!B112),INDIRECT("'" &amp; B$2 &amp; "'!J" &amp; ROWS!B112)), "")</f>
        <v>0.35</v>
      </c>
      <c r="C112" s="2">
        <f ca="1">_xlfn.IFNA(MEDIAN(INDIRECT("'" &amp; C$2 &amp; "'!B" &amp; ROWS!C112),INDIRECT("'" &amp; C$2 &amp; "'!F" &amp; ROWS!C112),INDIRECT("'" &amp; C$2 &amp; "'!J" &amp; ROWS!C112)), "")</f>
        <v>0.48</v>
      </c>
      <c r="D112" s="2">
        <f ca="1">_xlfn.IFNA(MEDIAN(INDIRECT("'" &amp; D$2 &amp; "'!B" &amp; ROWS!D112),INDIRECT("'" &amp; D$2 &amp; "'!F" &amp; ROWS!D112),INDIRECT("'" &amp; D$2 &amp; "'!J" &amp; ROWS!D112)), "")</f>
        <v>0.18</v>
      </c>
      <c r="E112" s="2">
        <f ca="1">_xlfn.IFNA(MEDIAN(INDIRECT("'" &amp; E$2 &amp; "'!B" &amp; ROWS!E112),INDIRECT("'" &amp; E$2 &amp; "'!F" &amp; ROWS!E112),INDIRECT("'" &amp; E$2 &amp; "'!J" &amp; ROWS!E112)), "")</f>
        <v>2.79</v>
      </c>
      <c r="F112" s="2">
        <f ca="1">_xlfn.IFNA(MEDIAN(INDIRECT("'" &amp; F$2 &amp; "'!B" &amp; ROWS!F112),INDIRECT("'" &amp; F$2 &amp; "'!F" &amp; ROWS!F112),INDIRECT("'" &amp; F$2 &amp; "'!J" &amp; ROWS!F112)), "")</f>
        <v>4.8</v>
      </c>
      <c r="G112" s="2">
        <f ca="1">_xlfn.IFNA(MEDIAN(INDIRECT("'" &amp; G$2 &amp; "'!B" &amp; ROWS!G112),INDIRECT("'" &amp; G$2 &amp; "'!F" &amp; ROWS!G112),INDIRECT("'" &amp; G$2 &amp; "'!J" &amp; ROWS!G112)), "")</f>
        <v>1.99</v>
      </c>
      <c r="H112" s="2">
        <f ca="1">_xlfn.IFNA(MEDIAN(INDIRECT("'" &amp; H$2 &amp; "'!B" &amp; ROWS!H112),INDIRECT("'" &amp; H$2 &amp; "'!F" &amp; ROWS!H112),INDIRECT("'" &amp; H$2 &amp; "'!J" &amp; ROWS!H112)), "")</f>
        <v>4.1900000000000004</v>
      </c>
      <c r="I112" s="2">
        <f ca="1">_xlfn.IFNA(MEDIAN(INDIRECT("'" &amp; I$2 &amp; "'!B" &amp; ROWS!I112),INDIRECT("'" &amp; I$2 &amp; "'!F" &amp; ROWS!I112),INDIRECT("'" &amp; I$2 &amp; "'!J" &amp; ROWS!I112)), "")</f>
        <v>4.59</v>
      </c>
      <c r="J112" s="2">
        <f ca="1">_xlfn.IFNA(MEDIAN(INDIRECT("'" &amp; J$2 &amp; "'!B" &amp; ROWS!J112),INDIRECT("'" &amp; J$2 &amp; "'!F" &amp; ROWS!J112),INDIRECT("'" &amp; J$2 &amp; "'!J" &amp; ROWS!J112)), "")</f>
        <v>0.2</v>
      </c>
      <c r="K112" s="2">
        <f ca="1">_xlfn.IFNA(MEDIAN(INDIRECT("'" &amp; K$2 &amp; "'!B" &amp; ROWS!K112),INDIRECT("'" &amp; K$2 &amp; "'!F" &amp; ROWS!K112),INDIRECT("'" &amp; K$2 &amp; "'!J" &amp; ROWS!K112)), "")</f>
        <v>0.39</v>
      </c>
      <c r="L112" s="2">
        <f ca="1">_xlfn.IFNA(MEDIAN(INDIRECT("'" &amp; L$2 &amp; "'!B" &amp; ROWS!L112),INDIRECT("'" &amp; L$2 &amp; "'!F" &amp; ROWS!L112),INDIRECT("'" &amp; L$2 &amp; "'!J" &amp; ROWS!L112)), "")</f>
        <v>0.14000000000000001</v>
      </c>
      <c r="M112" s="2">
        <f ca="1">_xlfn.IFNA(MEDIAN(INDIRECT("'" &amp; M$2 &amp; "'!B" &amp; ROWS!M112),INDIRECT("'" &amp; M$2 &amp; "'!F" &amp; ROWS!M112),INDIRECT("'" &amp; M$2 &amp; "'!J" &amp; ROWS!M112)), "")</f>
        <v>2.38</v>
      </c>
      <c r="N112" s="2">
        <f ca="1">_xlfn.IFNA(MEDIAN(INDIRECT("'" &amp; N$2 &amp; "'!B" &amp; ROWS!N112),INDIRECT("'" &amp; N$2 &amp; "'!F" &amp; ROWS!N112),INDIRECT("'" &amp; N$2 &amp; "'!J" &amp; ROWS!N112)), "")</f>
        <v>4.54</v>
      </c>
      <c r="O112" s="2">
        <f ca="1">_xlfn.IFNA(MEDIAN(INDIRECT("'" &amp; O$2 &amp; "'!B" &amp; ROWS!O112),INDIRECT("'" &amp; O$2 &amp; "'!F" &amp; ROWS!O112),INDIRECT("'" &amp; O$2 &amp; "'!J" &amp; ROWS!O112)), "")</f>
        <v>1.78</v>
      </c>
      <c r="P112" s="2">
        <f ca="1">_xlfn.IFNA(MEDIAN(INDIRECT("'" &amp; P$2 &amp; "'!B" &amp; ROWS!P112),INDIRECT("'" &amp; P$2 &amp; "'!F" &amp; ROWS!P112),INDIRECT("'" &amp; P$2 &amp; "'!J" &amp; ROWS!P112)), "")</f>
        <v>0.15</v>
      </c>
      <c r="Q112" s="2">
        <f ca="1">_xlfn.IFNA(MEDIAN(INDIRECT("'" &amp; Q$2 &amp; "'!B" &amp; ROWS!Q112),INDIRECT("'" &amp; Q$2 &amp; "'!F" &amp; ROWS!Q112),INDIRECT("'" &amp; Q$2 &amp; "'!J" &amp; ROWS!Q112)), "")</f>
        <v>0.2</v>
      </c>
      <c r="R112" s="2">
        <f ca="1">_xlfn.IFNA(MEDIAN(INDIRECT("'" &amp; R$2 &amp; "'!B" &amp; ROWS!R112),INDIRECT("'" &amp; R$2 &amp; "'!F" &amp; ROWS!R112),INDIRECT("'" &amp; R$2 &amp; "'!J" &amp; ROWS!R112)), "")</f>
        <v>0.24</v>
      </c>
      <c r="S112" s="2">
        <f ca="1">_xlfn.IFNA(MEDIAN(INDIRECT("'" &amp; S$2 &amp; "'!B" &amp; ROWS!S112),INDIRECT("'" &amp; S$2 &amp; "'!F" &amp; ROWS!S112),INDIRECT("'" &amp; S$2 &amp; "'!J" &amp; ROWS!S112)), "")</f>
        <v>0.39</v>
      </c>
      <c r="T112" s="2">
        <f ca="1">_xlfn.IFNA(MEDIAN(INDIRECT("'" &amp; T$2 &amp; "'!B" &amp; ROWS!T112),INDIRECT("'" &amp; T$2 &amp; "'!F" &amp; ROWS!T112),INDIRECT("'" &amp; T$2 &amp; "'!J" &amp; ROWS!T112)), "")</f>
        <v>0.14000000000000001</v>
      </c>
      <c r="U112" s="2">
        <f ca="1">_xlfn.IFNA(MEDIAN(INDIRECT("'" &amp; U$2 &amp; "'!B" &amp; ROWS!U112),INDIRECT("'" &amp; U$2 &amp; "'!F" &amp; ROWS!U112),INDIRECT("'" &amp; U$2 &amp; "'!J" &amp; ROWS!U112)), "")</f>
        <v>2.56</v>
      </c>
      <c r="V112" s="2">
        <f ca="1">_xlfn.IFNA(MEDIAN(INDIRECT("'" &amp; V$2 &amp; "'!B" &amp; ROWS!V112),INDIRECT("'" &amp; V$2 &amp; "'!F" &amp; ROWS!V112),INDIRECT("'" &amp; V$2 &amp; "'!J" &amp; ROWS!V112)), "")</f>
        <v>4.46</v>
      </c>
      <c r="W112" s="2">
        <f ca="1">_xlfn.IFNA(MEDIAN(INDIRECT("'" &amp; W$2 &amp; "'!B" &amp; ROWS!W112),INDIRECT("'" &amp; W$2 &amp; "'!F" &amp; ROWS!W112),INDIRECT("'" &amp; W$2 &amp; "'!J" &amp; ROWS!W112)), "")</f>
        <v>1.95</v>
      </c>
      <c r="X112" s="2">
        <f ca="1">_xlfn.IFNA(MEDIAN(INDIRECT("'" &amp; X$2 &amp; "'!B" &amp; ROWS!X112),INDIRECT("'" &amp; X$2 &amp; "'!F" &amp; ROWS!X112),INDIRECT("'" &amp; X$2 &amp; "'!J" &amp; ROWS!X112)), "")</f>
        <v>0.15</v>
      </c>
      <c r="Y112" s="2">
        <f ca="1">_xlfn.IFNA(MEDIAN(INDIRECT("'" &amp; Y$2 &amp; "'!B" &amp; ROWS!Y112),INDIRECT("'" &amp; Y$2 &amp; "'!F" &amp; ROWS!Y112),INDIRECT("'" &amp; Y$2 &amp; "'!J" &amp; ROWS!Y112)), "")</f>
        <v>0.2</v>
      </c>
    </row>
    <row r="113" spans="1:25" x14ac:dyDescent="0.25">
      <c r="A113" t="str">
        <f>METRICS!A112</f>
        <v>fstream-stdlib</v>
      </c>
      <c r="B113" s="2">
        <f ca="1">_xlfn.IFNA(MEDIAN(INDIRECT("'" &amp; B$2 &amp; "'!B" &amp; ROWS!B113),INDIRECT("'" &amp; B$2 &amp; "'!F" &amp; ROWS!B113),INDIRECT("'" &amp; B$2 &amp; "'!J" &amp; ROWS!B113)), "")</f>
        <v>0.42</v>
      </c>
      <c r="C113" s="2">
        <f ca="1">_xlfn.IFNA(MEDIAN(INDIRECT("'" &amp; C$2 &amp; "'!B" &amp; ROWS!C113),INDIRECT("'" &amp; C$2 &amp; "'!F" &amp; ROWS!C113),INDIRECT("'" &amp; C$2 &amp; "'!J" &amp; ROWS!C113)), "")</f>
        <v>0.62</v>
      </c>
      <c r="D113" s="2">
        <f ca="1">_xlfn.IFNA(MEDIAN(INDIRECT("'" &amp; D$2 &amp; "'!B" &amp; ROWS!D113),INDIRECT("'" &amp; D$2 &amp; "'!F" &amp; ROWS!D113),INDIRECT("'" &amp; D$2 &amp; "'!J" &amp; ROWS!D113)), "")</f>
        <v>0.23</v>
      </c>
      <c r="E113" s="2">
        <f ca="1">_xlfn.IFNA(MEDIAN(INDIRECT("'" &amp; E$2 &amp; "'!B" &amp; ROWS!E113),INDIRECT("'" &amp; E$2 &amp; "'!F" &amp; ROWS!E113),INDIRECT("'" &amp; E$2 &amp; "'!J" &amp; ROWS!E113)), "")</f>
        <v>3.72</v>
      </c>
      <c r="F113" s="2">
        <f ca="1">_xlfn.IFNA(MEDIAN(INDIRECT("'" &amp; F$2 &amp; "'!B" &amp; ROWS!F113),INDIRECT("'" &amp; F$2 &amp; "'!F" &amp; ROWS!F113),INDIRECT("'" &amp; F$2 &amp; "'!J" &amp; ROWS!F113)), "")</f>
        <v>6.7</v>
      </c>
      <c r="G113" s="2">
        <f ca="1">_xlfn.IFNA(MEDIAN(INDIRECT("'" &amp; G$2 &amp; "'!B" &amp; ROWS!G113),INDIRECT("'" &amp; G$2 &amp; "'!F" &amp; ROWS!G113),INDIRECT("'" &amp; G$2 &amp; "'!J" &amp; ROWS!G113)), "")</f>
        <v>2.62</v>
      </c>
      <c r="H113" s="2">
        <f ca="1">_xlfn.IFNA(MEDIAN(INDIRECT("'" &amp; H$2 &amp; "'!B" &amp; ROWS!H113),INDIRECT("'" &amp; H$2 &amp; "'!F" &amp; ROWS!H113),INDIRECT("'" &amp; H$2 &amp; "'!J" &amp; ROWS!H113)), "")</f>
        <v>4.71</v>
      </c>
      <c r="I113" s="2">
        <f ca="1">_xlfn.IFNA(MEDIAN(INDIRECT("'" &amp; I$2 &amp; "'!B" &amp; ROWS!I113),INDIRECT("'" &amp; I$2 &amp; "'!F" &amp; ROWS!I113),INDIRECT("'" &amp; I$2 &amp; "'!J" &amp; ROWS!I113)), "")</f>
        <v>5.15</v>
      </c>
      <c r="J113" s="2">
        <f ca="1">_xlfn.IFNA(MEDIAN(INDIRECT("'" &amp; J$2 &amp; "'!B" &amp; ROWS!J113),INDIRECT("'" &amp; J$2 &amp; "'!F" &amp; ROWS!J113),INDIRECT("'" &amp; J$2 &amp; "'!J" &amp; ROWS!J113)), "")</f>
        <v>0.27</v>
      </c>
      <c r="K113" s="2">
        <f ca="1">_xlfn.IFNA(MEDIAN(INDIRECT("'" &amp; K$2 &amp; "'!B" &amp; ROWS!K113),INDIRECT("'" &amp; K$2 &amp; "'!F" &amp; ROWS!K113),INDIRECT("'" &amp; K$2 &amp; "'!J" &amp; ROWS!K113)), "")</f>
        <v>0.55000000000000004</v>
      </c>
      <c r="L113" s="2">
        <f ca="1">_xlfn.IFNA(MEDIAN(INDIRECT("'" &amp; L$2 &amp; "'!B" &amp; ROWS!L113),INDIRECT("'" &amp; L$2 &amp; "'!F" &amp; ROWS!L113),INDIRECT("'" &amp; L$2 &amp; "'!J" &amp; ROWS!L113)), "")</f>
        <v>0.19</v>
      </c>
      <c r="M113" s="2">
        <f ca="1">_xlfn.IFNA(MEDIAN(INDIRECT("'" &amp; M$2 &amp; "'!B" &amp; ROWS!M113),INDIRECT("'" &amp; M$2 &amp; "'!F" &amp; ROWS!M113),INDIRECT("'" &amp; M$2 &amp; "'!J" &amp; ROWS!M113)), "")</f>
        <v>3.22</v>
      </c>
      <c r="N113" s="2">
        <f ca="1">_xlfn.IFNA(MEDIAN(INDIRECT("'" &amp; N$2 &amp; "'!B" &amp; ROWS!N113),INDIRECT("'" &amp; N$2 &amp; "'!F" &amp; ROWS!N113),INDIRECT("'" &amp; N$2 &amp; "'!J" &amp; ROWS!N113)), "")</f>
        <v>6.15</v>
      </c>
      <c r="O113" s="2">
        <f ca="1">_xlfn.IFNA(MEDIAN(INDIRECT("'" &amp; O$2 &amp; "'!B" &amp; ROWS!O113),INDIRECT("'" &amp; O$2 &amp; "'!F" &amp; ROWS!O113),INDIRECT("'" &amp; O$2 &amp; "'!J" &amp; ROWS!O113)), "")</f>
        <v>2.44</v>
      </c>
      <c r="P113" s="2">
        <f ca="1">_xlfn.IFNA(MEDIAN(INDIRECT("'" &amp; P$2 &amp; "'!B" &amp; ROWS!P113),INDIRECT("'" &amp; P$2 &amp; "'!F" &amp; ROWS!P113),INDIRECT("'" &amp; P$2 &amp; "'!J" &amp; ROWS!P113)), "")</f>
        <v>0.19</v>
      </c>
      <c r="Q113" s="2">
        <f ca="1">_xlfn.IFNA(MEDIAN(INDIRECT("'" &amp; Q$2 &amp; "'!B" &amp; ROWS!Q113),INDIRECT("'" &amp; Q$2 &amp; "'!F" &amp; ROWS!Q113),INDIRECT("'" &amp; Q$2 &amp; "'!J" &amp; ROWS!Q113)), "")</f>
        <v>0.26</v>
      </c>
      <c r="R113" s="2">
        <f ca="1">_xlfn.IFNA(MEDIAN(INDIRECT("'" &amp; R$2 &amp; "'!B" &amp; ROWS!R113),INDIRECT("'" &amp; R$2 &amp; "'!F" &amp; ROWS!R113),INDIRECT("'" &amp; R$2 &amp; "'!J" &amp; ROWS!R113)), "")</f>
        <v>0.31</v>
      </c>
      <c r="S113" s="2">
        <f ca="1">_xlfn.IFNA(MEDIAN(INDIRECT("'" &amp; S$2 &amp; "'!B" &amp; ROWS!S113),INDIRECT("'" &amp; S$2 &amp; "'!F" &amp; ROWS!S113),INDIRECT("'" &amp; S$2 &amp; "'!J" &amp; ROWS!S113)), "")</f>
        <v>0.52</v>
      </c>
      <c r="T113" s="2">
        <f ca="1">_xlfn.IFNA(MEDIAN(INDIRECT("'" &amp; T$2 &amp; "'!B" &amp; ROWS!T113),INDIRECT("'" &amp; T$2 &amp; "'!F" &amp; ROWS!T113),INDIRECT("'" &amp; T$2 &amp; "'!J" &amp; ROWS!T113)), "")</f>
        <v>0.2</v>
      </c>
      <c r="U113" s="2">
        <f ca="1">_xlfn.IFNA(MEDIAN(INDIRECT("'" &amp; U$2 &amp; "'!B" &amp; ROWS!U113),INDIRECT("'" &amp; U$2 &amp; "'!F" &amp; ROWS!U113),INDIRECT("'" &amp; U$2 &amp; "'!J" &amp; ROWS!U113)), "")</f>
        <v>3.42</v>
      </c>
      <c r="V113" s="2">
        <f ca="1">_xlfn.IFNA(MEDIAN(INDIRECT("'" &amp; V$2 &amp; "'!B" &amp; ROWS!V113),INDIRECT("'" &amp; V$2 &amp; "'!F" &amp; ROWS!V113),INDIRECT("'" &amp; V$2 &amp; "'!J" &amp; ROWS!V113)), "")</f>
        <v>6.09</v>
      </c>
      <c r="W113" s="2">
        <f ca="1">_xlfn.IFNA(MEDIAN(INDIRECT("'" &amp; W$2 &amp; "'!B" &amp; ROWS!W113),INDIRECT("'" &amp; W$2 &amp; "'!F" &amp; ROWS!W113),INDIRECT("'" &amp; W$2 &amp; "'!J" &amp; ROWS!W113)), "")</f>
        <v>2.4900000000000002</v>
      </c>
      <c r="X113" s="2">
        <f ca="1">_xlfn.IFNA(MEDIAN(INDIRECT("'" &amp; X$2 &amp; "'!B" &amp; ROWS!X113),INDIRECT("'" &amp; X$2 &amp; "'!F" &amp; ROWS!X113),INDIRECT("'" &amp; X$2 &amp; "'!J" &amp; ROWS!X113)), "")</f>
        <v>0.19</v>
      </c>
      <c r="Y113" s="2">
        <f ca="1">_xlfn.IFNA(MEDIAN(INDIRECT("'" &amp; Y$2 &amp; "'!B" &amp; ROWS!Y113),INDIRECT("'" &amp; Y$2 &amp; "'!F" &amp; ROWS!Y113),INDIRECT("'" &amp; Y$2 &amp; "'!J" &amp; ROWS!Y113)), "")</f>
        <v>0.26</v>
      </c>
    </row>
    <row r="114" spans="1:25" x14ac:dyDescent="0.25">
      <c r="A114" t="str">
        <f>METRICS!A113</f>
        <v>heap-stdlib</v>
      </c>
      <c r="B114" s="2">
        <f ca="1">_xlfn.IFNA(MEDIAN(INDIRECT("'" &amp; B$2 &amp; "'!B" &amp; ROWS!B114),INDIRECT("'" &amp; B$2 &amp; "'!F" &amp; ROWS!B114),INDIRECT("'" &amp; B$2 &amp; "'!J" &amp; ROWS!B114)), "")</f>
        <v>1.0900000000000001</v>
      </c>
      <c r="C114" s="2">
        <f ca="1">_xlfn.IFNA(MEDIAN(INDIRECT("'" &amp; C$2 &amp; "'!B" &amp; ROWS!C114),INDIRECT("'" &amp; C$2 &amp; "'!F" &amp; ROWS!C114),INDIRECT("'" &amp; C$2 &amp; "'!J" &amp; ROWS!C114)), "")</f>
        <v>1.64</v>
      </c>
      <c r="D114" s="2">
        <f ca="1">_xlfn.IFNA(MEDIAN(INDIRECT("'" &amp; D$2 &amp; "'!B" &amp; ROWS!D114),INDIRECT("'" &amp; D$2 &amp; "'!F" &amp; ROWS!D114),INDIRECT("'" &amp; D$2 &amp; "'!J" &amp; ROWS!D114)), "")</f>
        <v>0.57999999999999996</v>
      </c>
      <c r="E114" s="2" t="str">
        <f ca="1">_xlfn.IFNA(MEDIAN(INDIRECT("'" &amp; E$2 &amp; "'!B" &amp; ROWS!E114),INDIRECT("'" &amp; E$2 &amp; "'!F" &amp; ROWS!E114),INDIRECT("'" &amp; E$2 &amp; "'!J" &amp; ROWS!E114)), "")</f>
        <v/>
      </c>
      <c r="F114" s="2" t="str">
        <f ca="1">_xlfn.IFNA(MEDIAN(INDIRECT("'" &amp; F$2 &amp; "'!B" &amp; ROWS!F114),INDIRECT("'" &amp; F$2 &amp; "'!F" &amp; ROWS!F114),INDIRECT("'" &amp; F$2 &amp; "'!J" &amp; ROWS!F114)), "")</f>
        <v/>
      </c>
      <c r="G114" s="2" t="str">
        <f ca="1">_xlfn.IFNA(MEDIAN(INDIRECT("'" &amp; G$2 &amp; "'!B" &amp; ROWS!G114),INDIRECT("'" &amp; G$2 &amp; "'!F" &amp; ROWS!G114),INDIRECT("'" &amp; G$2 &amp; "'!J" &amp; ROWS!G114)), "")</f>
        <v/>
      </c>
      <c r="H114" s="2">
        <f ca="1">_xlfn.IFNA(MEDIAN(INDIRECT("'" &amp; H$2 &amp; "'!B" &amp; ROWS!H114),INDIRECT("'" &amp; H$2 &amp; "'!F" &amp; ROWS!H114),INDIRECT("'" &amp; H$2 &amp; "'!J" &amp; ROWS!H114)), "")</f>
        <v>9.66</v>
      </c>
      <c r="I114" s="2">
        <f ca="1">_xlfn.IFNA(MEDIAN(INDIRECT("'" &amp; I$2 &amp; "'!B" &amp; ROWS!I114),INDIRECT("'" &amp; I$2 &amp; "'!F" &amp; ROWS!I114),INDIRECT("'" &amp; I$2 &amp; "'!J" &amp; ROWS!I114)), "")</f>
        <v>11.16</v>
      </c>
      <c r="J114" s="2">
        <f ca="1">_xlfn.IFNA(MEDIAN(INDIRECT("'" &amp; J$2 &amp; "'!B" &amp; ROWS!J114),INDIRECT("'" &amp; J$2 &amp; "'!F" &amp; ROWS!J114),INDIRECT("'" &amp; J$2 &amp; "'!J" &amp; ROWS!J114)), "")</f>
        <v>0.71</v>
      </c>
      <c r="K114" s="2">
        <f ca="1">_xlfn.IFNA(MEDIAN(INDIRECT("'" &amp; K$2 &amp; "'!B" &amp; ROWS!K114),INDIRECT("'" &amp; K$2 &amp; "'!F" &amp; ROWS!K114),INDIRECT("'" &amp; K$2 &amp; "'!J" &amp; ROWS!K114)), "")</f>
        <v>1.39</v>
      </c>
      <c r="L114" s="2">
        <f ca="1">_xlfn.IFNA(MEDIAN(INDIRECT("'" &amp; L$2 &amp; "'!B" &amp; ROWS!L114),INDIRECT("'" &amp; L$2 &amp; "'!F" &amp; ROWS!L114),INDIRECT("'" &amp; L$2 &amp; "'!J" &amp; ROWS!L114)), "")</f>
        <v>0.5</v>
      </c>
      <c r="M114" s="2" t="str">
        <f ca="1">_xlfn.IFNA(MEDIAN(INDIRECT("'" &amp; M$2 &amp; "'!B" &amp; ROWS!M114),INDIRECT("'" &amp; M$2 &amp; "'!F" &amp; ROWS!M114),INDIRECT("'" &amp; M$2 &amp; "'!J" &amp; ROWS!M114)), "")</f>
        <v/>
      </c>
      <c r="N114" s="2" t="str">
        <f ca="1">_xlfn.IFNA(MEDIAN(INDIRECT("'" &amp; N$2 &amp; "'!B" &amp; ROWS!N114),INDIRECT("'" &amp; N$2 &amp; "'!F" &amp; ROWS!N114),INDIRECT("'" &amp; N$2 &amp; "'!J" &amp; ROWS!N114)), "")</f>
        <v/>
      </c>
      <c r="O114" s="2" t="str">
        <f ca="1">_xlfn.IFNA(MEDIAN(INDIRECT("'" &amp; O$2 &amp; "'!B" &amp; ROWS!O114),INDIRECT("'" &amp; O$2 &amp; "'!F" &amp; ROWS!O114),INDIRECT("'" &amp; O$2 &amp; "'!J" &amp; ROWS!O114)), "")</f>
        <v/>
      </c>
      <c r="P114" s="2">
        <f ca="1">_xlfn.IFNA(MEDIAN(INDIRECT("'" &amp; P$2 &amp; "'!B" &amp; ROWS!P114),INDIRECT("'" &amp; P$2 &amp; "'!F" &amp; ROWS!P114),INDIRECT("'" &amp; P$2 &amp; "'!J" &amp; ROWS!P114)), "")</f>
        <v>1.1499999999999999</v>
      </c>
      <c r="Q114" s="2">
        <f ca="1">_xlfn.IFNA(MEDIAN(INDIRECT("'" &amp; Q$2 &amp; "'!B" &amp; ROWS!Q114),INDIRECT("'" &amp; Q$2 &amp; "'!F" &amp; ROWS!Q114),INDIRECT("'" &amp; Q$2 &amp; "'!J" &amp; ROWS!Q114)), "")</f>
        <v>1.63</v>
      </c>
      <c r="R114" s="2">
        <f ca="1">_xlfn.IFNA(MEDIAN(INDIRECT("'" &amp; R$2 &amp; "'!B" &amp; ROWS!R114),INDIRECT("'" &amp; R$2 &amp; "'!F" &amp; ROWS!R114),INDIRECT("'" &amp; R$2 &amp; "'!J" &amp; ROWS!R114)), "")</f>
        <v>0.8</v>
      </c>
      <c r="S114" s="2">
        <f ca="1">_xlfn.IFNA(MEDIAN(INDIRECT("'" &amp; S$2 &amp; "'!B" &amp; ROWS!S114),INDIRECT("'" &amp; S$2 &amp; "'!F" &amp; ROWS!S114),INDIRECT("'" &amp; S$2 &amp; "'!J" &amp; ROWS!S114)), "")</f>
        <v>1.39</v>
      </c>
      <c r="T114" s="2">
        <f ca="1">_xlfn.IFNA(MEDIAN(INDIRECT("'" &amp; T$2 &amp; "'!B" &amp; ROWS!T114),INDIRECT("'" &amp; T$2 &amp; "'!F" &amp; ROWS!T114),INDIRECT("'" &amp; T$2 &amp; "'!J" &amp; ROWS!T114)), "")</f>
        <v>0.5</v>
      </c>
      <c r="U114" s="2" t="str">
        <f ca="1">_xlfn.IFNA(MEDIAN(INDIRECT("'" &amp; U$2 &amp; "'!B" &amp; ROWS!U114),INDIRECT("'" &amp; U$2 &amp; "'!F" &amp; ROWS!U114),INDIRECT("'" &amp; U$2 &amp; "'!J" &amp; ROWS!U114)), "")</f>
        <v/>
      </c>
      <c r="V114" s="2" t="str">
        <f ca="1">_xlfn.IFNA(MEDIAN(INDIRECT("'" &amp; V$2 &amp; "'!B" &amp; ROWS!V114),INDIRECT("'" &amp; V$2 &amp; "'!F" &amp; ROWS!V114),INDIRECT("'" &amp; V$2 &amp; "'!J" &amp; ROWS!V114)), "")</f>
        <v/>
      </c>
      <c r="W114" s="2" t="str">
        <f ca="1">_xlfn.IFNA(MEDIAN(INDIRECT("'" &amp; W$2 &amp; "'!B" &amp; ROWS!W114),INDIRECT("'" &amp; W$2 &amp; "'!F" &amp; ROWS!W114),INDIRECT("'" &amp; W$2 &amp; "'!J" &amp; ROWS!W114)), "")</f>
        <v/>
      </c>
      <c r="X114" s="2">
        <f ca="1">_xlfn.IFNA(MEDIAN(INDIRECT("'" &amp; X$2 &amp; "'!B" &amp; ROWS!X114),INDIRECT("'" &amp; X$2 &amp; "'!F" &amp; ROWS!X114),INDIRECT("'" &amp; X$2 &amp; "'!J" &amp; ROWS!X114)), "")</f>
        <v>1.1599999999999999</v>
      </c>
      <c r="Y114" s="2">
        <f ca="1">_xlfn.IFNA(MEDIAN(INDIRECT("'" &amp; Y$2 &amp; "'!B" &amp; ROWS!Y114),INDIRECT("'" &amp; Y$2 &amp; "'!F" &amp; ROWS!Y114),INDIRECT("'" &amp; Y$2 &amp; "'!J" &amp; ROWS!Y114)), "")</f>
        <v>1.62</v>
      </c>
    </row>
    <row r="115" spans="1:25" x14ac:dyDescent="0.25">
      <c r="A115" t="str">
        <f>METRICS!A114</f>
        <v>interpose-stdlib</v>
      </c>
      <c r="B115" s="2">
        <f ca="1">_xlfn.IFNA(MEDIAN(INDIRECT("'" &amp; B$2 &amp; "'!B" &amp; ROWS!B115),INDIRECT("'" &amp; B$2 &amp; "'!F" &amp; ROWS!B115),INDIRECT("'" &amp; B$2 &amp; "'!J" &amp; ROWS!B115)), "")</f>
        <v>1.04</v>
      </c>
      <c r="C115" s="2">
        <f ca="1">_xlfn.IFNA(MEDIAN(INDIRECT("'" &amp; C$2 &amp; "'!B" &amp; ROWS!C115),INDIRECT("'" &amp; C$2 &amp; "'!F" &amp; ROWS!C115),INDIRECT("'" &amp; C$2 &amp; "'!J" &amp; ROWS!C115)), "")</f>
        <v>1.76</v>
      </c>
      <c r="D115" s="2">
        <f ca="1">_xlfn.IFNA(MEDIAN(INDIRECT("'" &amp; D$2 &amp; "'!B" &amp; ROWS!D115),INDIRECT("'" &amp; D$2 &amp; "'!F" &amp; ROWS!D115),INDIRECT("'" &amp; D$2 &amp; "'!J" &amp; ROWS!D115)), "")</f>
        <v>0.61</v>
      </c>
      <c r="E115" s="2">
        <f ca="1">_xlfn.IFNA(MEDIAN(INDIRECT("'" &amp; E$2 &amp; "'!B" &amp; ROWS!E115),INDIRECT("'" &amp; E$2 &amp; "'!F" &amp; ROWS!E115),INDIRECT("'" &amp; E$2 &amp; "'!J" &amp; ROWS!E115)), "")</f>
        <v>9.3800000000000008</v>
      </c>
      <c r="F115" s="2">
        <f ca="1">_xlfn.IFNA(MEDIAN(INDIRECT("'" &amp; F$2 &amp; "'!B" &amp; ROWS!F115),INDIRECT("'" &amp; F$2 &amp; "'!F" &amp; ROWS!F115),INDIRECT("'" &amp; F$2 &amp; "'!J" &amp; ROWS!F115)), "")</f>
        <v>17.32</v>
      </c>
      <c r="G115" s="2">
        <f ca="1">_xlfn.IFNA(MEDIAN(INDIRECT("'" &amp; G$2 &amp; "'!B" &amp; ROWS!G115),INDIRECT("'" &amp; G$2 &amp; "'!F" &amp; ROWS!G115),INDIRECT("'" &amp; G$2 &amp; "'!J" &amp; ROWS!G115)), "")</f>
        <v>6.91</v>
      </c>
      <c r="H115" s="2">
        <f ca="1">_xlfn.IFNA(MEDIAN(INDIRECT("'" &amp; H$2 &amp; "'!B" &amp; ROWS!H115),INDIRECT("'" &amp; H$2 &amp; "'!F" &amp; ROWS!H115),INDIRECT("'" &amp; H$2 &amp; "'!J" &amp; ROWS!H115)), "")</f>
        <v>7.57</v>
      </c>
      <c r="I115" s="2">
        <f ca="1">_xlfn.IFNA(MEDIAN(INDIRECT("'" &amp; I$2 &amp; "'!B" &amp; ROWS!I115),INDIRECT("'" &amp; I$2 &amp; "'!F" &amp; ROWS!I115),INDIRECT("'" &amp; I$2 &amp; "'!J" &amp; ROWS!I115)), "")</f>
        <v>8.5</v>
      </c>
      <c r="J115" s="2">
        <f ca="1">_xlfn.IFNA(MEDIAN(INDIRECT("'" &amp; J$2 &amp; "'!B" &amp; ROWS!J115),INDIRECT("'" &amp; J$2 &amp; "'!F" &amp; ROWS!J115),INDIRECT("'" &amp; J$2 &amp; "'!J" &amp; ROWS!J115)), "")</f>
        <v>0.77</v>
      </c>
      <c r="K115" s="2">
        <f ca="1">_xlfn.IFNA(MEDIAN(INDIRECT("'" &amp; K$2 &amp; "'!B" &amp; ROWS!K115),INDIRECT("'" &amp; K$2 &amp; "'!F" &amp; ROWS!K115),INDIRECT("'" &amp; K$2 &amp; "'!J" &amp; ROWS!K115)), "")</f>
        <v>1.59</v>
      </c>
      <c r="L115" s="2">
        <f ca="1">_xlfn.IFNA(MEDIAN(INDIRECT("'" &amp; L$2 &amp; "'!B" &amp; ROWS!L115),INDIRECT("'" &amp; L$2 &amp; "'!F" &amp; ROWS!L115),INDIRECT("'" &amp; L$2 &amp; "'!J" &amp; ROWS!L115)), "")</f>
        <v>0.56000000000000005</v>
      </c>
      <c r="M115" s="2">
        <f ca="1">_xlfn.IFNA(MEDIAN(INDIRECT("'" &amp; M$2 &amp; "'!B" &amp; ROWS!M115),INDIRECT("'" &amp; M$2 &amp; "'!F" &amp; ROWS!M115),INDIRECT("'" &amp; M$2 &amp; "'!J" &amp; ROWS!M115)), "")</f>
        <v>8.5299999999999994</v>
      </c>
      <c r="N115" s="2">
        <f ca="1">_xlfn.IFNA(MEDIAN(INDIRECT("'" &amp; N$2 &amp; "'!B" &amp; ROWS!N115),INDIRECT("'" &amp; N$2 &amp; "'!F" &amp; ROWS!N115),INDIRECT("'" &amp; N$2 &amp; "'!J" &amp; ROWS!N115)), "")</f>
        <v>17.04</v>
      </c>
      <c r="O115" s="2">
        <f ca="1">_xlfn.IFNA(MEDIAN(INDIRECT("'" &amp; O$2 &amp; "'!B" &amp; ROWS!O115),INDIRECT("'" &amp; O$2 &amp; "'!F" &amp; ROWS!O115),INDIRECT("'" &amp; O$2 &amp; "'!J" &amp; ROWS!O115)), "")</f>
        <v>6.46</v>
      </c>
      <c r="P115" s="2">
        <f ca="1">_xlfn.IFNA(MEDIAN(INDIRECT("'" &amp; P$2 &amp; "'!B" &amp; ROWS!P115),INDIRECT("'" &amp; P$2 &amp; "'!F" &amp; ROWS!P115),INDIRECT("'" &amp; P$2 &amp; "'!J" &amp; ROWS!P115)), "")</f>
        <v>0.4</v>
      </c>
      <c r="Q115" s="2">
        <f ca="1">_xlfn.IFNA(MEDIAN(INDIRECT("'" &amp; Q$2 &amp; "'!B" &amp; ROWS!Q115),INDIRECT("'" &amp; Q$2 &amp; "'!F" &amp; ROWS!Q115),INDIRECT("'" &amp; Q$2 &amp; "'!J" &amp; ROWS!Q115)), "")</f>
        <v>0.56999999999999995</v>
      </c>
      <c r="R115" s="2">
        <f ca="1">_xlfn.IFNA(MEDIAN(INDIRECT("'" &amp; R$2 &amp; "'!B" &amp; ROWS!R115),INDIRECT("'" &amp; R$2 &amp; "'!F" &amp; ROWS!R115),INDIRECT("'" &amp; R$2 &amp; "'!J" &amp; ROWS!R115)), "")</f>
        <v>0.82</v>
      </c>
      <c r="S115" s="2">
        <f ca="1">_xlfn.IFNA(MEDIAN(INDIRECT("'" &amp; S$2 &amp; "'!B" &amp; ROWS!S115),INDIRECT("'" &amp; S$2 &amp; "'!F" &amp; ROWS!S115),INDIRECT("'" &amp; S$2 &amp; "'!J" &amp; ROWS!S115)), "")</f>
        <v>1.58</v>
      </c>
      <c r="T115" s="2">
        <f ca="1">_xlfn.IFNA(MEDIAN(INDIRECT("'" &amp; T$2 &amp; "'!B" &amp; ROWS!T115),INDIRECT("'" &amp; T$2 &amp; "'!F" &amp; ROWS!T115),INDIRECT("'" &amp; T$2 &amp; "'!J" &amp; ROWS!T115)), "")</f>
        <v>0.56000000000000005</v>
      </c>
      <c r="U115" s="2">
        <f ca="1">_xlfn.IFNA(MEDIAN(INDIRECT("'" &amp; U$2 &amp; "'!B" &amp; ROWS!U115),INDIRECT("'" &amp; U$2 &amp; "'!F" &amp; ROWS!U115),INDIRECT("'" &amp; U$2 &amp; "'!J" &amp; ROWS!U115)), "")</f>
        <v>9.14</v>
      </c>
      <c r="V115" s="2">
        <f ca="1">_xlfn.IFNA(MEDIAN(INDIRECT("'" &amp; V$2 &amp; "'!B" &amp; ROWS!V115),INDIRECT("'" &amp; V$2 &amp; "'!F" &amp; ROWS!V115),INDIRECT("'" &amp; V$2 &amp; "'!J" &amp; ROWS!V115)), "")</f>
        <v>16.600000000000001</v>
      </c>
      <c r="W115" s="2">
        <f ca="1">_xlfn.IFNA(MEDIAN(INDIRECT("'" &amp; W$2 &amp; "'!B" &amp; ROWS!W115),INDIRECT("'" &amp; W$2 &amp; "'!F" &amp; ROWS!W115),INDIRECT("'" &amp; W$2 &amp; "'!J" &amp; ROWS!W115)), "")</f>
        <v>6.61</v>
      </c>
      <c r="X115" s="2">
        <f ca="1">_xlfn.IFNA(MEDIAN(INDIRECT("'" &amp; X$2 &amp; "'!B" &amp; ROWS!X115),INDIRECT("'" &amp; X$2 &amp; "'!F" &amp; ROWS!X115),INDIRECT("'" &amp; X$2 &amp; "'!J" &amp; ROWS!X115)), "")</f>
        <v>0.41</v>
      </c>
      <c r="Y115" s="2">
        <f ca="1">_xlfn.IFNA(MEDIAN(INDIRECT("'" &amp; Y$2 &amp; "'!B" &amp; ROWS!Y115),INDIRECT("'" &amp; Y$2 &amp; "'!F" &amp; ROWS!Y115),INDIRECT("'" &amp; Y$2 &amp; "'!J" &amp; ROWS!Y115)), "")</f>
        <v>0.56000000000000005</v>
      </c>
    </row>
    <row r="116" spans="1:25" x14ac:dyDescent="0.25">
      <c r="A116" t="str">
        <f>METRICS!A115</f>
        <v>iostream-stdlib</v>
      </c>
      <c r="B116" s="2">
        <f ca="1">_xlfn.IFNA(MEDIAN(INDIRECT("'" &amp; B$2 &amp; "'!B" &amp; ROWS!B116),INDIRECT("'" &amp; B$2 &amp; "'!F" &amp; ROWS!B116),INDIRECT("'" &amp; B$2 &amp; "'!J" &amp; ROWS!B116)), "")</f>
        <v>0.23</v>
      </c>
      <c r="C116" s="2">
        <f ca="1">_xlfn.IFNA(MEDIAN(INDIRECT("'" &amp; C$2 &amp; "'!B" &amp; ROWS!C116),INDIRECT("'" &amp; C$2 &amp; "'!F" &amp; ROWS!C116),INDIRECT("'" &amp; C$2 &amp; "'!J" &amp; ROWS!C116)), "")</f>
        <v>0.24</v>
      </c>
      <c r="D116" s="2">
        <f ca="1">_xlfn.IFNA(MEDIAN(INDIRECT("'" &amp; D$2 &amp; "'!B" &amp; ROWS!D116),INDIRECT("'" &amp; D$2 &amp; "'!F" &amp; ROWS!D116),INDIRECT("'" &amp; D$2 &amp; "'!J" &amp; ROWS!D116)), "")</f>
        <v>0.12</v>
      </c>
      <c r="E116" s="2" t="str">
        <f ca="1">_xlfn.IFNA(MEDIAN(INDIRECT("'" &amp; E$2 &amp; "'!B" &amp; ROWS!E116),INDIRECT("'" &amp; E$2 &amp; "'!F" &amp; ROWS!E116),INDIRECT("'" &amp; E$2 &amp; "'!J" &amp; ROWS!E116)), "")</f>
        <v/>
      </c>
      <c r="F116" s="2" t="str">
        <f ca="1">_xlfn.IFNA(MEDIAN(INDIRECT("'" &amp; F$2 &amp; "'!B" &amp; ROWS!F116),INDIRECT("'" &amp; F$2 &amp; "'!F" &amp; ROWS!F116),INDIRECT("'" &amp; F$2 &amp; "'!J" &amp; ROWS!F116)), "")</f>
        <v/>
      </c>
      <c r="G116" s="2" t="str">
        <f ca="1">_xlfn.IFNA(MEDIAN(INDIRECT("'" &amp; G$2 &amp; "'!B" &amp; ROWS!G116),INDIRECT("'" &amp; G$2 &amp; "'!F" &amp; ROWS!G116),INDIRECT("'" &amp; G$2 &amp; "'!J" &amp; ROWS!G116)), "")</f>
        <v/>
      </c>
      <c r="H116" s="2" t="str">
        <f ca="1">_xlfn.IFNA(MEDIAN(INDIRECT("'" &amp; H$2 &amp; "'!B" &amp; ROWS!H116),INDIRECT("'" &amp; H$2 &amp; "'!F" &amp; ROWS!H116),INDIRECT("'" &amp; H$2 &amp; "'!J" &amp; ROWS!H116)), "")</f>
        <v/>
      </c>
      <c r="I116" s="2" t="str">
        <f ca="1">_xlfn.IFNA(MEDIAN(INDIRECT("'" &amp; I$2 &amp; "'!B" &amp; ROWS!I116),INDIRECT("'" &amp; I$2 &amp; "'!F" &amp; ROWS!I116),INDIRECT("'" &amp; I$2 &amp; "'!J" &amp; ROWS!I116)), "")</f>
        <v/>
      </c>
      <c r="J116" s="2">
        <f ca="1">_xlfn.IFNA(MEDIAN(INDIRECT("'" &amp; J$2 &amp; "'!B" &amp; ROWS!J116),INDIRECT("'" &amp; J$2 &amp; "'!F" &amp; ROWS!J116),INDIRECT("'" &amp; J$2 &amp; "'!J" &amp; ROWS!J116)), "")</f>
        <v>0.1</v>
      </c>
      <c r="K116" s="2">
        <f ca="1">_xlfn.IFNA(MEDIAN(INDIRECT("'" &amp; K$2 &amp; "'!B" &amp; ROWS!K116),INDIRECT("'" &amp; K$2 &amp; "'!F" &amp; ROWS!K116),INDIRECT("'" &amp; K$2 &amp; "'!J" &amp; ROWS!K116)), "")</f>
        <v>0.17</v>
      </c>
      <c r="L116" s="2">
        <f ca="1">_xlfn.IFNA(MEDIAN(INDIRECT("'" &amp; L$2 &amp; "'!B" &amp; ROWS!L116),INDIRECT("'" &amp; L$2 &amp; "'!F" &amp; ROWS!L116),INDIRECT("'" &amp; L$2 &amp; "'!J" &amp; ROWS!L116)), "")</f>
        <v>7.0000000000000007E-2</v>
      </c>
      <c r="M116" s="2" t="str">
        <f ca="1">_xlfn.IFNA(MEDIAN(INDIRECT("'" &amp; M$2 &amp; "'!B" &amp; ROWS!M116),INDIRECT("'" &amp; M$2 &amp; "'!F" &amp; ROWS!M116),INDIRECT("'" &amp; M$2 &amp; "'!J" &amp; ROWS!M116)), "")</f>
        <v/>
      </c>
      <c r="N116" s="2" t="str">
        <f ca="1">_xlfn.IFNA(MEDIAN(INDIRECT("'" &amp; N$2 &amp; "'!B" &amp; ROWS!N116),INDIRECT("'" &amp; N$2 &amp; "'!F" &amp; ROWS!N116),INDIRECT("'" &amp; N$2 &amp; "'!J" &amp; ROWS!N116)), "")</f>
        <v/>
      </c>
      <c r="O116" s="2" t="str">
        <f ca="1">_xlfn.IFNA(MEDIAN(INDIRECT("'" &amp; O$2 &amp; "'!B" &amp; ROWS!O116),INDIRECT("'" &amp; O$2 &amp; "'!F" &amp; ROWS!O116),INDIRECT("'" &amp; O$2 &amp; "'!J" &amp; ROWS!O116)), "")</f>
        <v/>
      </c>
      <c r="P116" s="2" t="str">
        <f ca="1">_xlfn.IFNA(MEDIAN(INDIRECT("'" &amp; P$2 &amp; "'!B" &amp; ROWS!P116),INDIRECT("'" &amp; P$2 &amp; "'!F" &amp; ROWS!P116),INDIRECT("'" &amp; P$2 &amp; "'!J" &amp; ROWS!P116)), "")</f>
        <v/>
      </c>
      <c r="Q116" s="2" t="str">
        <f ca="1">_xlfn.IFNA(MEDIAN(INDIRECT("'" &amp; Q$2 &amp; "'!B" &amp; ROWS!Q116),INDIRECT("'" &amp; Q$2 &amp; "'!F" &amp; ROWS!Q116),INDIRECT("'" &amp; Q$2 &amp; "'!J" &amp; ROWS!Q116)), "")</f>
        <v/>
      </c>
      <c r="R116" s="2">
        <f ca="1">_xlfn.IFNA(MEDIAN(INDIRECT("'" &amp; R$2 &amp; "'!B" &amp; ROWS!R116),INDIRECT("'" &amp; R$2 &amp; "'!F" &amp; ROWS!R116),INDIRECT("'" &amp; R$2 &amp; "'!J" &amp; ROWS!R116)), "")</f>
        <v>0.11</v>
      </c>
      <c r="S116" s="2">
        <f ca="1">_xlfn.IFNA(MEDIAN(INDIRECT("'" &amp; S$2 &amp; "'!B" &amp; ROWS!S116),INDIRECT("'" &amp; S$2 &amp; "'!F" &amp; ROWS!S116),INDIRECT("'" &amp; S$2 &amp; "'!J" &amp; ROWS!S116)), "")</f>
        <v>0.16</v>
      </c>
      <c r="T116" s="2">
        <f ca="1">_xlfn.IFNA(MEDIAN(INDIRECT("'" &amp; T$2 &amp; "'!B" &amp; ROWS!T116),INDIRECT("'" &amp; T$2 &amp; "'!F" &amp; ROWS!T116),INDIRECT("'" &amp; T$2 &amp; "'!J" &amp; ROWS!T116)), "")</f>
        <v>7.0000000000000007E-2</v>
      </c>
      <c r="U116" s="2" t="str">
        <f ca="1">_xlfn.IFNA(MEDIAN(INDIRECT("'" &amp; U$2 &amp; "'!B" &amp; ROWS!U116),INDIRECT("'" &amp; U$2 &amp; "'!F" &amp; ROWS!U116),INDIRECT("'" &amp; U$2 &amp; "'!J" &amp; ROWS!U116)), "")</f>
        <v/>
      </c>
      <c r="V116" s="2" t="str">
        <f ca="1">_xlfn.IFNA(MEDIAN(INDIRECT("'" &amp; V$2 &amp; "'!B" &amp; ROWS!V116),INDIRECT("'" &amp; V$2 &amp; "'!F" &amp; ROWS!V116),INDIRECT("'" &amp; V$2 &amp; "'!J" &amp; ROWS!V116)), "")</f>
        <v/>
      </c>
      <c r="W116" s="2" t="str">
        <f ca="1">_xlfn.IFNA(MEDIAN(INDIRECT("'" &amp; W$2 &amp; "'!B" &amp; ROWS!W116),INDIRECT("'" &amp; W$2 &amp; "'!F" &amp; ROWS!W116),INDIRECT("'" &amp; W$2 &amp; "'!J" &amp; ROWS!W116)), "")</f>
        <v/>
      </c>
      <c r="X116" s="2" t="str">
        <f ca="1">_xlfn.IFNA(MEDIAN(INDIRECT("'" &amp; X$2 &amp; "'!B" &amp; ROWS!X116),INDIRECT("'" &amp; X$2 &amp; "'!F" &amp; ROWS!X116),INDIRECT("'" &amp; X$2 &amp; "'!J" &amp; ROWS!X116)), "")</f>
        <v/>
      </c>
      <c r="Y116" s="2" t="str">
        <f ca="1">_xlfn.IFNA(MEDIAN(INDIRECT("'" &amp; Y$2 &amp; "'!B" &amp; ROWS!Y116),INDIRECT("'" &amp; Y$2 &amp; "'!F" &amp; ROWS!Y116),INDIRECT("'" &amp; Y$2 &amp; "'!J" &amp; ROWS!Y116)), "")</f>
        <v/>
      </c>
    </row>
    <row r="117" spans="1:25" x14ac:dyDescent="0.25">
      <c r="A117" t="str">
        <f>METRICS!A116</f>
        <v>iterator-stdlib</v>
      </c>
      <c r="B117" s="2">
        <f ca="1">_xlfn.IFNA(MEDIAN(INDIRECT("'" &amp; B$2 &amp; "'!B" &amp; ROWS!B117),INDIRECT("'" &amp; B$2 &amp; "'!F" &amp; ROWS!B117),INDIRECT("'" &amp; B$2 &amp; "'!J" &amp; ROWS!B117)), "")</f>
        <v>0.06</v>
      </c>
      <c r="C117" s="2">
        <f ca="1">_xlfn.IFNA(MEDIAN(INDIRECT("'" &amp; C$2 &amp; "'!B" &amp; ROWS!C117),INDIRECT("'" &amp; C$2 &amp; "'!F" &amp; ROWS!C117),INDIRECT("'" &amp; C$2 &amp; "'!J" &amp; ROWS!C117)), "")</f>
        <v>0.06</v>
      </c>
      <c r="D117" s="2">
        <f ca="1">_xlfn.IFNA(MEDIAN(INDIRECT("'" &amp; D$2 &amp; "'!B" &amp; ROWS!D117),INDIRECT("'" &amp; D$2 &amp; "'!F" &amp; ROWS!D117),INDIRECT("'" &amp; D$2 &amp; "'!J" &amp; ROWS!D117)), "")</f>
        <v>0.03</v>
      </c>
      <c r="E117" s="2">
        <f ca="1">_xlfn.IFNA(MEDIAN(INDIRECT("'" &amp; E$2 &amp; "'!B" &amp; ROWS!E117),INDIRECT("'" &amp; E$2 &amp; "'!F" &amp; ROWS!E117),INDIRECT("'" &amp; E$2 &amp; "'!J" &amp; ROWS!E117)), "")</f>
        <v>0.37</v>
      </c>
      <c r="F117" s="2">
        <f ca="1">_xlfn.IFNA(MEDIAN(INDIRECT("'" &amp; F$2 &amp; "'!B" &amp; ROWS!F117),INDIRECT("'" &amp; F$2 &amp; "'!F" &amp; ROWS!F117),INDIRECT("'" &amp; F$2 &amp; "'!J" &amp; ROWS!F117)), "")</f>
        <v>0.48</v>
      </c>
      <c r="G117" s="2">
        <f ca="1">_xlfn.IFNA(MEDIAN(INDIRECT("'" &amp; G$2 &amp; "'!B" &amp; ROWS!G117),INDIRECT("'" &amp; G$2 &amp; "'!F" &amp; ROWS!G117),INDIRECT("'" &amp; G$2 &amp; "'!J" &amp; ROWS!G117)), "")</f>
        <v>0.24</v>
      </c>
      <c r="H117" s="2">
        <f ca="1">_xlfn.IFNA(MEDIAN(INDIRECT("'" &amp; H$2 &amp; "'!B" &amp; ROWS!H117),INDIRECT("'" &amp; H$2 &amp; "'!F" &amp; ROWS!H117),INDIRECT("'" &amp; H$2 &amp; "'!J" &amp; ROWS!H117)), "")</f>
        <v>1.35</v>
      </c>
      <c r="I117" s="2">
        <f ca="1">_xlfn.IFNA(MEDIAN(INDIRECT("'" &amp; I$2 &amp; "'!B" &amp; ROWS!I117),INDIRECT("'" &amp; I$2 &amp; "'!F" &amp; ROWS!I117),INDIRECT("'" &amp; I$2 &amp; "'!J" &amp; ROWS!I117)), "")</f>
        <v>1.34</v>
      </c>
      <c r="J117" s="2">
        <f ca="1">_xlfn.IFNA(MEDIAN(INDIRECT("'" &amp; J$2 &amp; "'!B" &amp; ROWS!J117),INDIRECT("'" &amp; J$2 &amp; "'!F" &amp; ROWS!J117),INDIRECT("'" &amp; J$2 &amp; "'!J" &amp; ROWS!J117)), "")</f>
        <v>0.02</v>
      </c>
      <c r="K117" s="2">
        <f ca="1">_xlfn.IFNA(MEDIAN(INDIRECT("'" &amp; K$2 &amp; "'!B" &amp; ROWS!K117),INDIRECT("'" &amp; K$2 &amp; "'!F" &amp; ROWS!K117),INDIRECT("'" &amp; K$2 &amp; "'!J" &amp; ROWS!K117)), "")</f>
        <v>0.04</v>
      </c>
      <c r="L117" s="2">
        <f ca="1">_xlfn.IFNA(MEDIAN(INDIRECT("'" &amp; L$2 &amp; "'!B" &amp; ROWS!L117),INDIRECT("'" &amp; L$2 &amp; "'!F" &amp; ROWS!L117),INDIRECT("'" &amp; L$2 &amp; "'!J" &amp; ROWS!L117)), "")</f>
        <v>0.01</v>
      </c>
      <c r="M117" s="2">
        <f ca="1">_xlfn.IFNA(MEDIAN(INDIRECT("'" &amp; M$2 &amp; "'!B" &amp; ROWS!M117),INDIRECT("'" &amp; M$2 &amp; "'!F" &amp; ROWS!M117),INDIRECT("'" &amp; M$2 &amp; "'!J" &amp; ROWS!M117)), "")</f>
        <v>0.25</v>
      </c>
      <c r="N117" s="2">
        <f ca="1">_xlfn.IFNA(MEDIAN(INDIRECT("'" &amp; N$2 &amp; "'!B" &amp; ROWS!N117),INDIRECT("'" &amp; N$2 &amp; "'!F" &amp; ROWS!N117),INDIRECT("'" &amp; N$2 &amp; "'!J" &amp; ROWS!N117)), "")</f>
        <v>0.41</v>
      </c>
      <c r="O117" s="2">
        <f ca="1">_xlfn.IFNA(MEDIAN(INDIRECT("'" &amp; O$2 &amp; "'!B" &amp; ROWS!O117),INDIRECT("'" &amp; O$2 &amp; "'!F" &amp; ROWS!O117),INDIRECT("'" &amp; O$2 &amp; "'!J" &amp; ROWS!O117)), "")</f>
        <v>0.2</v>
      </c>
      <c r="P117" s="2">
        <f ca="1">_xlfn.IFNA(MEDIAN(INDIRECT("'" &amp; P$2 &amp; "'!B" &amp; ROWS!P117),INDIRECT("'" &amp; P$2 &amp; "'!F" &amp; ROWS!P117),INDIRECT("'" &amp; P$2 &amp; "'!J" &amp; ROWS!P117)), "")</f>
        <v>7.0000000000000007E-2</v>
      </c>
      <c r="Q117" s="2">
        <f ca="1">_xlfn.IFNA(MEDIAN(INDIRECT("'" &amp; Q$2 &amp; "'!B" &amp; ROWS!Q117),INDIRECT("'" &amp; Q$2 &amp; "'!F" &amp; ROWS!Q117),INDIRECT("'" &amp; Q$2 &amp; "'!J" &amp; ROWS!Q117)), "")</f>
        <v>0.09</v>
      </c>
      <c r="R117" s="2">
        <f ca="1">_xlfn.IFNA(MEDIAN(INDIRECT("'" &amp; R$2 &amp; "'!B" &amp; ROWS!R117),INDIRECT("'" &amp; R$2 &amp; "'!F" &amp; ROWS!R117),INDIRECT("'" &amp; R$2 &amp; "'!J" &amp; ROWS!R117)), "")</f>
        <v>0.02</v>
      </c>
      <c r="S117" s="2">
        <f ca="1">_xlfn.IFNA(MEDIAN(INDIRECT("'" &amp; S$2 &amp; "'!B" &amp; ROWS!S117),INDIRECT("'" &amp; S$2 &amp; "'!F" &amp; ROWS!S117),INDIRECT("'" &amp; S$2 &amp; "'!J" &amp; ROWS!S117)), "")</f>
        <v>0.03</v>
      </c>
      <c r="T117" s="2">
        <f ca="1">_xlfn.IFNA(MEDIAN(INDIRECT("'" &amp; T$2 &amp; "'!B" &amp; ROWS!T117),INDIRECT("'" &amp; T$2 &amp; "'!F" &amp; ROWS!T117),INDIRECT("'" &amp; T$2 &amp; "'!J" &amp; ROWS!T117)), "")</f>
        <v>0.01</v>
      </c>
      <c r="U117" s="2">
        <f ca="1">_xlfn.IFNA(MEDIAN(INDIRECT("'" &amp; U$2 &amp; "'!B" &amp; ROWS!U117),INDIRECT("'" &amp; U$2 &amp; "'!F" &amp; ROWS!U117),INDIRECT("'" &amp; U$2 &amp; "'!J" &amp; ROWS!U117)), "")</f>
        <v>0.25</v>
      </c>
      <c r="V117" s="2">
        <f ca="1">_xlfn.IFNA(MEDIAN(INDIRECT("'" &amp; V$2 &amp; "'!B" &amp; ROWS!V117),INDIRECT("'" &amp; V$2 &amp; "'!F" &amp; ROWS!V117),INDIRECT("'" &amp; V$2 &amp; "'!J" &amp; ROWS!V117)), "")</f>
        <v>0.39</v>
      </c>
      <c r="W117" s="2">
        <f ca="1">_xlfn.IFNA(MEDIAN(INDIRECT("'" &amp; W$2 &amp; "'!B" &amp; ROWS!W117),INDIRECT("'" &amp; W$2 &amp; "'!F" &amp; ROWS!W117),INDIRECT("'" &amp; W$2 &amp; "'!J" &amp; ROWS!W117)), "")</f>
        <v>0.21</v>
      </c>
      <c r="X117" s="2">
        <f ca="1">_xlfn.IFNA(MEDIAN(INDIRECT("'" &amp; X$2 &amp; "'!B" &amp; ROWS!X117),INDIRECT("'" &amp; X$2 &amp; "'!F" &amp; ROWS!X117),INDIRECT("'" &amp; X$2 &amp; "'!J" &amp; ROWS!X117)), "")</f>
        <v>0.06</v>
      </c>
      <c r="Y117" s="2">
        <f ca="1">_xlfn.IFNA(MEDIAN(INDIRECT("'" &amp; Y$2 &amp; "'!B" &amp; ROWS!Y117),INDIRECT("'" &amp; Y$2 &amp; "'!F" &amp; ROWS!Y117),INDIRECT("'" &amp; Y$2 &amp; "'!J" &amp; ROWS!Y117)), "")</f>
        <v>0.08</v>
      </c>
    </row>
    <row r="118" spans="1:25" x14ac:dyDescent="0.25">
      <c r="A118" t="str">
        <f>METRICS!A117</f>
        <v>kernel-stdlib</v>
      </c>
      <c r="B118" s="2">
        <f ca="1">_xlfn.IFNA(MEDIAN(INDIRECT("'" &amp; B$2 &amp; "'!B" &amp; ROWS!B118),INDIRECT("'" &amp; B$2 &amp; "'!F" &amp; ROWS!B118),INDIRECT("'" &amp; B$2 &amp; "'!J" &amp; ROWS!B118)), "")</f>
        <v>3.34</v>
      </c>
      <c r="C118" s="2">
        <f ca="1">_xlfn.IFNA(MEDIAN(INDIRECT("'" &amp; C$2 &amp; "'!B" &amp; ROWS!C118),INDIRECT("'" &amp; C$2 &amp; "'!F" &amp; ROWS!C118),INDIRECT("'" &amp; C$2 &amp; "'!J" &amp; ROWS!C118)), "")</f>
        <v>6.02</v>
      </c>
      <c r="D118" s="2">
        <f ca="1">_xlfn.IFNA(MEDIAN(INDIRECT("'" &amp; D$2 &amp; "'!B" &amp; ROWS!D118),INDIRECT("'" &amp; D$2 &amp; "'!F" &amp; ROWS!D118),INDIRECT("'" &amp; D$2 &amp; "'!J" &amp; ROWS!D118)), "")</f>
        <v>1.98</v>
      </c>
      <c r="E118" s="2" t="str">
        <f ca="1">_xlfn.IFNA(MEDIAN(INDIRECT("'" &amp; E$2 &amp; "'!B" &amp; ROWS!E118),INDIRECT("'" &amp; E$2 &amp; "'!F" &amp; ROWS!E118),INDIRECT("'" &amp; E$2 &amp; "'!J" &amp; ROWS!E118)), "")</f>
        <v/>
      </c>
      <c r="F118" s="2" t="str">
        <f ca="1">_xlfn.IFNA(MEDIAN(INDIRECT("'" &amp; F$2 &amp; "'!B" &amp; ROWS!F118),INDIRECT("'" &amp; F$2 &amp; "'!F" &amp; ROWS!F118),INDIRECT("'" &amp; F$2 &amp; "'!J" &amp; ROWS!F118)), "")</f>
        <v/>
      </c>
      <c r="G118" s="2" t="str">
        <f ca="1">_xlfn.IFNA(MEDIAN(INDIRECT("'" &amp; G$2 &amp; "'!B" &amp; ROWS!G118),INDIRECT("'" &amp; G$2 &amp; "'!F" &amp; ROWS!G118),INDIRECT("'" &amp; G$2 &amp; "'!J" &amp; ROWS!G118)), "")</f>
        <v/>
      </c>
      <c r="H118" s="2" t="str">
        <f ca="1">_xlfn.IFNA(MEDIAN(INDIRECT("'" &amp; H$2 &amp; "'!B" &amp; ROWS!H118),INDIRECT("'" &amp; H$2 &amp; "'!F" &amp; ROWS!H118),INDIRECT("'" &amp; H$2 &amp; "'!J" &amp; ROWS!H118)), "")</f>
        <v/>
      </c>
      <c r="I118" s="2" t="str">
        <f ca="1">_xlfn.IFNA(MEDIAN(INDIRECT("'" &amp; I$2 &amp; "'!B" &amp; ROWS!I118),INDIRECT("'" &amp; I$2 &amp; "'!F" &amp; ROWS!I118),INDIRECT("'" &amp; I$2 &amp; "'!J" &amp; ROWS!I118)), "")</f>
        <v/>
      </c>
      <c r="J118" s="2">
        <f ca="1">_xlfn.IFNA(MEDIAN(INDIRECT("'" &amp; J$2 &amp; "'!B" &amp; ROWS!J118),INDIRECT("'" &amp; J$2 &amp; "'!F" &amp; ROWS!J118),INDIRECT("'" &amp; J$2 &amp; "'!J" &amp; ROWS!J118)), "")</f>
        <v>2.58</v>
      </c>
      <c r="K118" s="2">
        <f ca="1">_xlfn.IFNA(MEDIAN(INDIRECT("'" &amp; K$2 &amp; "'!B" &amp; ROWS!K118),INDIRECT("'" &amp; K$2 &amp; "'!F" &amp; ROWS!K118),INDIRECT("'" &amp; K$2 &amp; "'!J" &amp; ROWS!K118)), "")</f>
        <v>5.37</v>
      </c>
      <c r="L118" s="2">
        <f ca="1">_xlfn.IFNA(MEDIAN(INDIRECT("'" &amp; L$2 &amp; "'!B" &amp; ROWS!L118),INDIRECT("'" &amp; L$2 &amp; "'!F" &amp; ROWS!L118),INDIRECT("'" &amp; L$2 &amp; "'!J" &amp; ROWS!L118)), "")</f>
        <v>1.88</v>
      </c>
      <c r="M118" s="2" t="str">
        <f ca="1">_xlfn.IFNA(MEDIAN(INDIRECT("'" &amp; M$2 &amp; "'!B" &amp; ROWS!M118),INDIRECT("'" &amp; M$2 &amp; "'!F" &amp; ROWS!M118),INDIRECT("'" &amp; M$2 &amp; "'!J" &amp; ROWS!M118)), "")</f>
        <v/>
      </c>
      <c r="N118" s="2" t="str">
        <f ca="1">_xlfn.IFNA(MEDIAN(INDIRECT("'" &amp; N$2 &amp; "'!B" &amp; ROWS!N118),INDIRECT("'" &amp; N$2 &amp; "'!F" &amp; ROWS!N118),INDIRECT("'" &amp; N$2 &amp; "'!J" &amp; ROWS!N118)), "")</f>
        <v/>
      </c>
      <c r="O118" s="2" t="str">
        <f ca="1">_xlfn.IFNA(MEDIAN(INDIRECT("'" &amp; O$2 &amp; "'!B" &amp; ROWS!O118),INDIRECT("'" &amp; O$2 &amp; "'!F" &amp; ROWS!O118),INDIRECT("'" &amp; O$2 &amp; "'!J" &amp; ROWS!O118)), "")</f>
        <v/>
      </c>
      <c r="P118" s="2" t="str">
        <f ca="1">_xlfn.IFNA(MEDIAN(INDIRECT("'" &amp; P$2 &amp; "'!B" &amp; ROWS!P118),INDIRECT("'" &amp; P$2 &amp; "'!F" &amp; ROWS!P118),INDIRECT("'" &amp; P$2 &amp; "'!J" &amp; ROWS!P118)), "")</f>
        <v/>
      </c>
      <c r="Q118" s="2" t="str">
        <f ca="1">_xlfn.IFNA(MEDIAN(INDIRECT("'" &amp; Q$2 &amp; "'!B" &amp; ROWS!Q118),INDIRECT("'" &amp; Q$2 &amp; "'!F" &amp; ROWS!Q118),INDIRECT("'" &amp; Q$2 &amp; "'!J" &amp; ROWS!Q118)), "")</f>
        <v/>
      </c>
      <c r="R118" s="2">
        <f ca="1">_xlfn.IFNA(MEDIAN(INDIRECT("'" &amp; R$2 &amp; "'!B" &amp; ROWS!R118),INDIRECT("'" &amp; R$2 &amp; "'!F" &amp; ROWS!R118),INDIRECT("'" &amp; R$2 &amp; "'!J" &amp; ROWS!R118)), "")</f>
        <v>2.92</v>
      </c>
      <c r="S118" s="2">
        <f ca="1">_xlfn.IFNA(MEDIAN(INDIRECT("'" &amp; S$2 &amp; "'!B" &amp; ROWS!S118),INDIRECT("'" &amp; S$2 &amp; "'!F" &amp; ROWS!S118),INDIRECT("'" &amp; S$2 &amp; "'!J" &amp; ROWS!S118)), "")</f>
        <v>5.37</v>
      </c>
      <c r="T118" s="2">
        <f ca="1">_xlfn.IFNA(MEDIAN(INDIRECT("'" &amp; T$2 &amp; "'!B" &amp; ROWS!T118),INDIRECT("'" &amp; T$2 &amp; "'!F" &amp; ROWS!T118),INDIRECT("'" &amp; T$2 &amp; "'!J" &amp; ROWS!T118)), "")</f>
        <v>1.91</v>
      </c>
      <c r="U118" s="2" t="str">
        <f ca="1">_xlfn.IFNA(MEDIAN(INDIRECT("'" &amp; U$2 &amp; "'!B" &amp; ROWS!U118),INDIRECT("'" &amp; U$2 &amp; "'!F" &amp; ROWS!U118),INDIRECT("'" &amp; U$2 &amp; "'!J" &amp; ROWS!U118)), "")</f>
        <v/>
      </c>
      <c r="V118" s="2" t="str">
        <f ca="1">_xlfn.IFNA(MEDIAN(INDIRECT("'" &amp; V$2 &amp; "'!B" &amp; ROWS!V118),INDIRECT("'" &amp; V$2 &amp; "'!F" &amp; ROWS!V118),INDIRECT("'" &amp; V$2 &amp; "'!J" &amp; ROWS!V118)), "")</f>
        <v/>
      </c>
      <c r="W118" s="2" t="str">
        <f ca="1">_xlfn.IFNA(MEDIAN(INDIRECT("'" &amp; W$2 &amp; "'!B" &amp; ROWS!W118),INDIRECT("'" &amp; W$2 &amp; "'!F" &amp; ROWS!W118),INDIRECT("'" &amp; W$2 &amp; "'!J" &amp; ROWS!W118)), "")</f>
        <v/>
      </c>
      <c r="X118" s="2" t="str">
        <f ca="1">_xlfn.IFNA(MEDIAN(INDIRECT("'" &amp; X$2 &amp; "'!B" &amp; ROWS!X118),INDIRECT("'" &amp; X$2 &amp; "'!F" &amp; ROWS!X118),INDIRECT("'" &amp; X$2 &amp; "'!J" &amp; ROWS!X118)), "")</f>
        <v/>
      </c>
      <c r="Y118" s="2" t="str">
        <f ca="1">_xlfn.IFNA(MEDIAN(INDIRECT("'" &amp; Y$2 &amp; "'!B" &amp; ROWS!Y118),INDIRECT("'" &amp; Y$2 &amp; "'!F" &amp; ROWS!Y118),INDIRECT("'" &amp; Y$2 &amp; "'!J" &amp; ROWS!Y118)), "")</f>
        <v/>
      </c>
    </row>
    <row r="119" spans="1:25" x14ac:dyDescent="0.25">
      <c r="A119" t="str">
        <f>METRICS!A118</f>
        <v>limits-stdlib</v>
      </c>
      <c r="B119" s="2">
        <f ca="1">_xlfn.IFNA(MEDIAN(INDIRECT("'" &amp; B$2 &amp; "'!B" &amp; ROWS!B119),INDIRECT("'" &amp; B$2 &amp; "'!F" &amp; ROWS!B119),INDIRECT("'" &amp; B$2 &amp; "'!J" &amp; ROWS!B119)), "")</f>
        <v>0.16</v>
      </c>
      <c r="C119" s="2">
        <f ca="1">_xlfn.IFNA(MEDIAN(INDIRECT("'" &amp; C$2 &amp; "'!B" &amp; ROWS!C119),INDIRECT("'" &amp; C$2 &amp; "'!F" &amp; ROWS!C119),INDIRECT("'" &amp; C$2 &amp; "'!J" &amp; ROWS!C119)), "")</f>
        <v>0.24</v>
      </c>
      <c r="D119" s="2">
        <f ca="1">_xlfn.IFNA(MEDIAN(INDIRECT("'" &amp; D$2 &amp; "'!B" &amp; ROWS!D119),INDIRECT("'" &amp; D$2 &amp; "'!F" &amp; ROWS!D119),INDIRECT("'" &amp; D$2 &amp; "'!J" &amp; ROWS!D119)), "")</f>
        <v>0.1</v>
      </c>
      <c r="E119" s="2">
        <f ca="1">_xlfn.IFNA(MEDIAN(INDIRECT("'" &amp; E$2 &amp; "'!B" &amp; ROWS!E119),INDIRECT("'" &amp; E$2 &amp; "'!F" &amp; ROWS!E119),INDIRECT("'" &amp; E$2 &amp; "'!J" &amp; ROWS!E119)), "")</f>
        <v>1.37</v>
      </c>
      <c r="F119" s="2">
        <f ca="1">_xlfn.IFNA(MEDIAN(INDIRECT("'" &amp; F$2 &amp; "'!B" &amp; ROWS!F119),INDIRECT("'" &amp; F$2 &amp; "'!F" &amp; ROWS!F119),INDIRECT("'" &amp; F$2 &amp; "'!J" &amp; ROWS!F119)), "")</f>
        <v>2.25</v>
      </c>
      <c r="G119" s="2">
        <f ca="1">_xlfn.IFNA(MEDIAN(INDIRECT("'" &amp; G$2 &amp; "'!B" &amp; ROWS!G119),INDIRECT("'" &amp; G$2 &amp; "'!F" &amp; ROWS!G119),INDIRECT("'" &amp; G$2 &amp; "'!J" &amp; ROWS!G119)), "")</f>
        <v>1.06</v>
      </c>
      <c r="H119" s="2">
        <f ca="1">_xlfn.IFNA(MEDIAN(INDIRECT("'" &amp; H$2 &amp; "'!B" &amp; ROWS!H119),INDIRECT("'" &amp; H$2 &amp; "'!F" &amp; ROWS!H119),INDIRECT("'" &amp; H$2 &amp; "'!J" &amp; ROWS!H119)), "")</f>
        <v>1.87</v>
      </c>
      <c r="I119" s="2" t="str">
        <f ca="1">_xlfn.IFNA(MEDIAN(INDIRECT("'" &amp; I$2 &amp; "'!B" &amp; ROWS!I119),INDIRECT("'" &amp; I$2 &amp; "'!F" &amp; ROWS!I119),INDIRECT("'" &amp; I$2 &amp; "'!J" &amp; ROWS!I119)), "")</f>
        <v/>
      </c>
      <c r="J119" s="2">
        <f ca="1">_xlfn.IFNA(MEDIAN(INDIRECT("'" &amp; J$2 &amp; "'!B" &amp; ROWS!J119),INDIRECT("'" &amp; J$2 &amp; "'!F" &amp; ROWS!J119),INDIRECT("'" &amp; J$2 &amp; "'!J" &amp; ROWS!J119)), "")</f>
        <v>0.12</v>
      </c>
      <c r="K119" s="2">
        <f ca="1">_xlfn.IFNA(MEDIAN(INDIRECT("'" &amp; K$2 &amp; "'!B" &amp; ROWS!K119),INDIRECT("'" &amp; K$2 &amp; "'!F" &amp; ROWS!K119),INDIRECT("'" &amp; K$2 &amp; "'!J" &amp; ROWS!K119)), "")</f>
        <v>0.22</v>
      </c>
      <c r="L119" s="2">
        <f ca="1">_xlfn.IFNA(MEDIAN(INDIRECT("'" &amp; L$2 &amp; "'!B" &amp; ROWS!L119),INDIRECT("'" &amp; L$2 &amp; "'!F" &amp; ROWS!L119),INDIRECT("'" &amp; L$2 &amp; "'!J" &amp; ROWS!L119)), "")</f>
        <v>0.08</v>
      </c>
      <c r="M119" s="2">
        <f ca="1">_xlfn.IFNA(MEDIAN(INDIRECT("'" &amp; M$2 &amp; "'!B" &amp; ROWS!M119),INDIRECT("'" &amp; M$2 &amp; "'!F" &amp; ROWS!M119),INDIRECT("'" &amp; M$2 &amp; "'!J" &amp; ROWS!M119)), "")</f>
        <v>1.18</v>
      </c>
      <c r="N119" s="2">
        <f ca="1">_xlfn.IFNA(MEDIAN(INDIRECT("'" &amp; N$2 &amp; "'!B" &amp; ROWS!N119),INDIRECT("'" &amp; N$2 &amp; "'!F" &amp; ROWS!N119),INDIRECT("'" &amp; N$2 &amp; "'!J" &amp; ROWS!N119)), "")</f>
        <v>2.08</v>
      </c>
      <c r="O119" s="2">
        <f ca="1">_xlfn.IFNA(MEDIAN(INDIRECT("'" &amp; O$2 &amp; "'!B" &amp; ROWS!O119),INDIRECT("'" &amp; O$2 &amp; "'!F" &amp; ROWS!O119),INDIRECT("'" &amp; O$2 &amp; "'!J" &amp; ROWS!O119)), "")</f>
        <v>0.97</v>
      </c>
      <c r="P119" s="2">
        <f ca="1">_xlfn.IFNA(MEDIAN(INDIRECT("'" &amp; P$2 &amp; "'!B" &amp; ROWS!P119),INDIRECT("'" &amp; P$2 &amp; "'!F" &amp; ROWS!P119),INDIRECT("'" &amp; P$2 &amp; "'!J" &amp; ROWS!P119)), "")</f>
        <v>0.47</v>
      </c>
      <c r="Q119" s="2" t="str">
        <f ca="1">_xlfn.IFNA(MEDIAN(INDIRECT("'" &amp; Q$2 &amp; "'!B" &amp; ROWS!Q119),INDIRECT("'" &amp; Q$2 &amp; "'!F" &amp; ROWS!Q119),INDIRECT("'" &amp; Q$2 &amp; "'!J" &amp; ROWS!Q119)), "")</f>
        <v/>
      </c>
      <c r="R119" s="2">
        <f ca="1">_xlfn.IFNA(MEDIAN(INDIRECT("'" &amp; R$2 &amp; "'!B" &amp; ROWS!R119),INDIRECT("'" &amp; R$2 &amp; "'!F" &amp; ROWS!R119),INDIRECT("'" &amp; R$2 &amp; "'!J" &amp; ROWS!R119)), "")</f>
        <v>0.12</v>
      </c>
      <c r="S119" s="2">
        <f ca="1">_xlfn.IFNA(MEDIAN(INDIRECT("'" &amp; S$2 &amp; "'!B" &amp; ROWS!S119),INDIRECT("'" &amp; S$2 &amp; "'!F" &amp; ROWS!S119),INDIRECT("'" &amp; S$2 &amp; "'!J" &amp; ROWS!S119)), "")</f>
        <v>0.22</v>
      </c>
      <c r="T119" s="2">
        <f ca="1">_xlfn.IFNA(MEDIAN(INDIRECT("'" &amp; T$2 &amp; "'!B" &amp; ROWS!T119),INDIRECT("'" &amp; T$2 &amp; "'!F" &amp; ROWS!T119),INDIRECT("'" &amp; T$2 &amp; "'!J" &amp; ROWS!T119)), "")</f>
        <v>0.08</v>
      </c>
      <c r="U119" s="2">
        <f ca="1">_xlfn.IFNA(MEDIAN(INDIRECT("'" &amp; U$2 &amp; "'!B" &amp; ROWS!U119),INDIRECT("'" &amp; U$2 &amp; "'!F" &amp; ROWS!U119),INDIRECT("'" &amp; U$2 &amp; "'!J" &amp; ROWS!U119)), "")</f>
        <v>1.21</v>
      </c>
      <c r="V119" s="2">
        <f ca="1">_xlfn.IFNA(MEDIAN(INDIRECT("'" &amp; V$2 &amp; "'!B" &amp; ROWS!V119),INDIRECT("'" &amp; V$2 &amp; "'!F" &amp; ROWS!V119),INDIRECT("'" &amp; V$2 &amp; "'!J" &amp; ROWS!V119)), "")</f>
        <v>2.06</v>
      </c>
      <c r="W119" s="2">
        <f ca="1">_xlfn.IFNA(MEDIAN(INDIRECT("'" &amp; W$2 &amp; "'!B" &amp; ROWS!W119),INDIRECT("'" &amp; W$2 &amp; "'!F" &amp; ROWS!W119),INDIRECT("'" &amp; W$2 &amp; "'!J" &amp; ROWS!W119)), "")</f>
        <v>1.01</v>
      </c>
      <c r="X119" s="2">
        <f ca="1">_xlfn.IFNA(MEDIAN(INDIRECT("'" &amp; X$2 &amp; "'!B" &amp; ROWS!X119),INDIRECT("'" &amp; X$2 &amp; "'!F" &amp; ROWS!X119),INDIRECT("'" &amp; X$2 &amp; "'!J" &amp; ROWS!X119)), "")</f>
        <v>0.48</v>
      </c>
      <c r="Y119" s="2" t="str">
        <f ca="1">_xlfn.IFNA(MEDIAN(INDIRECT("'" &amp; Y$2 &amp; "'!B" &amp; ROWS!Y119),INDIRECT("'" &amp; Y$2 &amp; "'!F" &amp; ROWS!Y119),INDIRECT("'" &amp; Y$2 &amp; "'!J" &amp; ROWS!Y119)), "")</f>
        <v/>
      </c>
    </row>
    <row r="120" spans="1:25" x14ac:dyDescent="0.25">
      <c r="A120" t="str">
        <f>METRICS!A119</f>
        <v>maybe-stdlib</v>
      </c>
      <c r="B120" s="2">
        <f ca="1">_xlfn.IFNA(MEDIAN(INDIRECT("'" &amp; B$2 &amp; "'!B" &amp; ROWS!B120),INDIRECT("'" &amp; B$2 &amp; "'!F" &amp; ROWS!B120),INDIRECT("'" &amp; B$2 &amp; "'!J" &amp; ROWS!B120)), "")</f>
        <v>0.08</v>
      </c>
      <c r="C120" s="2">
        <f ca="1">_xlfn.IFNA(MEDIAN(INDIRECT("'" &amp; C$2 &amp; "'!B" &amp; ROWS!C120),INDIRECT("'" &amp; C$2 &amp; "'!F" &amp; ROWS!C120),INDIRECT("'" &amp; C$2 &amp; "'!J" &amp; ROWS!C120)), "")</f>
        <v>0.08</v>
      </c>
      <c r="D120" s="2">
        <f ca="1">_xlfn.IFNA(MEDIAN(INDIRECT("'" &amp; D$2 &amp; "'!B" &amp; ROWS!D120),INDIRECT("'" &amp; D$2 &amp; "'!F" &amp; ROWS!D120),INDIRECT("'" &amp; D$2 &amp; "'!J" &amp; ROWS!D120)), "")</f>
        <v>0.04</v>
      </c>
      <c r="E120" s="2">
        <f ca="1">_xlfn.IFNA(MEDIAN(INDIRECT("'" &amp; E$2 &amp; "'!B" &amp; ROWS!E120),INDIRECT("'" &amp; E$2 &amp; "'!F" &amp; ROWS!E120),INDIRECT("'" &amp; E$2 &amp; "'!J" &amp; ROWS!E120)), "")</f>
        <v>0.72</v>
      </c>
      <c r="F120" s="2">
        <f ca="1">_xlfn.IFNA(MEDIAN(INDIRECT("'" &amp; F$2 &amp; "'!B" &amp; ROWS!F120),INDIRECT("'" &amp; F$2 &amp; "'!F" &amp; ROWS!F120),INDIRECT("'" &amp; F$2 &amp; "'!J" &amp; ROWS!F120)), "")</f>
        <v>0.89</v>
      </c>
      <c r="G120" s="2">
        <f ca="1">_xlfn.IFNA(MEDIAN(INDIRECT("'" &amp; G$2 &amp; "'!B" &amp; ROWS!G120),INDIRECT("'" &amp; G$2 &amp; "'!F" &amp; ROWS!G120),INDIRECT("'" &amp; G$2 &amp; "'!J" &amp; ROWS!G120)), "")</f>
        <v>0.55000000000000004</v>
      </c>
      <c r="H120" s="2">
        <f ca="1">_xlfn.IFNA(MEDIAN(INDIRECT("'" &amp; H$2 &amp; "'!B" &amp; ROWS!H120),INDIRECT("'" &amp; H$2 &amp; "'!F" &amp; ROWS!H120),INDIRECT("'" &amp; H$2 &amp; "'!J" &amp; ROWS!H120)), "")</f>
        <v>1.9</v>
      </c>
      <c r="I120" s="2">
        <f ca="1">_xlfn.IFNA(MEDIAN(INDIRECT("'" &amp; I$2 &amp; "'!B" &amp; ROWS!I120),INDIRECT("'" &amp; I$2 &amp; "'!F" &amp; ROWS!I120),INDIRECT("'" &amp; I$2 &amp; "'!J" &amp; ROWS!I120)), "")</f>
        <v>1.83</v>
      </c>
      <c r="J120" s="2">
        <f ca="1">_xlfn.IFNA(MEDIAN(INDIRECT("'" &amp; J$2 &amp; "'!B" &amp; ROWS!J120),INDIRECT("'" &amp; J$2 &amp; "'!F" &amp; ROWS!J120),INDIRECT("'" &amp; J$2 &amp; "'!J" &amp; ROWS!J120)), "")</f>
        <v>0.03</v>
      </c>
      <c r="K120" s="2">
        <f ca="1">_xlfn.IFNA(MEDIAN(INDIRECT("'" &amp; K$2 &amp; "'!B" &amp; ROWS!K120),INDIRECT("'" &amp; K$2 &amp; "'!F" &amp; ROWS!K120),INDIRECT("'" &amp; K$2 &amp; "'!J" &amp; ROWS!K120)), "")</f>
        <v>0.05</v>
      </c>
      <c r="L120" s="2">
        <f ca="1">_xlfn.IFNA(MEDIAN(INDIRECT("'" &amp; L$2 &amp; "'!B" &amp; ROWS!L120),INDIRECT("'" &amp; L$2 &amp; "'!F" &amp; ROWS!L120),INDIRECT("'" &amp; L$2 &amp; "'!J" &amp; ROWS!L120)), "")</f>
        <v>0.02</v>
      </c>
      <c r="M120" s="2">
        <f ca="1">_xlfn.IFNA(MEDIAN(INDIRECT("'" &amp; M$2 &amp; "'!B" &amp; ROWS!M120),INDIRECT("'" &amp; M$2 &amp; "'!F" &amp; ROWS!M120),INDIRECT("'" &amp; M$2 &amp; "'!J" &amp; ROWS!M120)), "")</f>
        <v>0.57999999999999996</v>
      </c>
      <c r="N120" s="2">
        <f ca="1">_xlfn.IFNA(MEDIAN(INDIRECT("'" &amp; N$2 &amp; "'!B" &amp; ROWS!N120),INDIRECT("'" &amp; N$2 &amp; "'!F" &amp; ROWS!N120),INDIRECT("'" &amp; N$2 &amp; "'!J" &amp; ROWS!N120)), "")</f>
        <v>0.77</v>
      </c>
      <c r="O120" s="2">
        <f ca="1">_xlfn.IFNA(MEDIAN(INDIRECT("'" &amp; O$2 &amp; "'!B" &amp; ROWS!O120),INDIRECT("'" &amp; O$2 &amp; "'!F" &amp; ROWS!O120),INDIRECT("'" &amp; O$2 &amp; "'!J" &amp; ROWS!O120)), "")</f>
        <v>0.5</v>
      </c>
      <c r="P120" s="2">
        <f ca="1">_xlfn.IFNA(MEDIAN(INDIRECT("'" &amp; P$2 &amp; "'!B" &amp; ROWS!P120),INDIRECT("'" &amp; P$2 &amp; "'!F" &amp; ROWS!P120),INDIRECT("'" &amp; P$2 &amp; "'!J" &amp; ROWS!P120)), "")</f>
        <v>0.08</v>
      </c>
      <c r="Q120" s="2">
        <f ca="1">_xlfn.IFNA(MEDIAN(INDIRECT("'" &amp; Q$2 &amp; "'!B" &amp; ROWS!Q120),INDIRECT("'" &amp; Q$2 &amp; "'!F" &amp; ROWS!Q120),INDIRECT("'" &amp; Q$2 &amp; "'!J" &amp; ROWS!Q120)), "")</f>
        <v>0.1</v>
      </c>
      <c r="R120" s="2">
        <f ca="1">_xlfn.IFNA(MEDIAN(INDIRECT("'" &amp; R$2 &amp; "'!B" &amp; ROWS!R120),INDIRECT("'" &amp; R$2 &amp; "'!F" &amp; ROWS!R120),INDIRECT("'" &amp; R$2 &amp; "'!J" &amp; ROWS!R120)), "")</f>
        <v>0.04</v>
      </c>
      <c r="S120" s="2">
        <f ca="1">_xlfn.IFNA(MEDIAN(INDIRECT("'" &amp; S$2 &amp; "'!B" &amp; ROWS!S120),INDIRECT("'" &amp; S$2 &amp; "'!F" &amp; ROWS!S120),INDIRECT("'" &amp; S$2 &amp; "'!J" &amp; ROWS!S120)), "")</f>
        <v>0.04</v>
      </c>
      <c r="T120" s="2">
        <f ca="1">_xlfn.IFNA(MEDIAN(INDIRECT("'" &amp; T$2 &amp; "'!B" &amp; ROWS!T120),INDIRECT("'" &amp; T$2 &amp; "'!F" &amp; ROWS!T120),INDIRECT("'" &amp; T$2 &amp; "'!J" &amp; ROWS!T120)), "")</f>
        <v>0.02</v>
      </c>
      <c r="U120" s="2">
        <f ca="1">_xlfn.IFNA(MEDIAN(INDIRECT("'" &amp; U$2 &amp; "'!B" &amp; ROWS!U120),INDIRECT("'" &amp; U$2 &amp; "'!F" &amp; ROWS!U120),INDIRECT("'" &amp; U$2 &amp; "'!J" &amp; ROWS!U120)), "")</f>
        <v>0.59</v>
      </c>
      <c r="V120" s="2">
        <f ca="1">_xlfn.IFNA(MEDIAN(INDIRECT("'" &amp; V$2 &amp; "'!B" &amp; ROWS!V120),INDIRECT("'" &amp; V$2 &amp; "'!F" &amp; ROWS!V120),INDIRECT("'" &amp; V$2 &amp; "'!J" &amp; ROWS!V120)), "")</f>
        <v>0.76</v>
      </c>
      <c r="W120" s="2">
        <f ca="1">_xlfn.IFNA(MEDIAN(INDIRECT("'" &amp; W$2 &amp; "'!B" &amp; ROWS!W120),INDIRECT("'" &amp; W$2 &amp; "'!F" &amp; ROWS!W120),INDIRECT("'" &amp; W$2 &amp; "'!J" &amp; ROWS!W120)), "")</f>
        <v>0.52</v>
      </c>
      <c r="X120" s="2">
        <f ca="1">_xlfn.IFNA(MEDIAN(INDIRECT("'" &amp; X$2 &amp; "'!B" &amp; ROWS!X120),INDIRECT("'" &amp; X$2 &amp; "'!F" &amp; ROWS!X120),INDIRECT("'" &amp; X$2 &amp; "'!J" &amp; ROWS!X120)), "")</f>
        <v>0.08</v>
      </c>
      <c r="Y120" s="2">
        <f ca="1">_xlfn.IFNA(MEDIAN(INDIRECT("'" &amp; Y$2 &amp; "'!B" &amp; ROWS!Y120),INDIRECT("'" &amp; Y$2 &amp; "'!F" &amp; ROWS!Y120),INDIRECT("'" &amp; Y$2 &amp; "'!J" &amp; ROWS!Y120)), "")</f>
        <v>0.1</v>
      </c>
    </row>
    <row r="121" spans="1:25" x14ac:dyDescent="0.25">
      <c r="A121" t="str">
        <f>METRICS!A120</f>
        <v>monitor-stdlib</v>
      </c>
      <c r="B121" s="2">
        <f ca="1">_xlfn.IFNA(MEDIAN(INDIRECT("'" &amp; B$2 &amp; "'!B" &amp; ROWS!B121),INDIRECT("'" &amp; B$2 &amp; "'!F" &amp; ROWS!B121),INDIRECT("'" &amp; B$2 &amp; "'!J" &amp; ROWS!B121)), "")</f>
        <v>2.23</v>
      </c>
      <c r="C121" s="2">
        <f ca="1">_xlfn.IFNA(MEDIAN(INDIRECT("'" &amp; C$2 &amp; "'!B" &amp; ROWS!C121),INDIRECT("'" &amp; C$2 &amp; "'!F" &amp; ROWS!C121),INDIRECT("'" &amp; C$2 &amp; "'!J" &amp; ROWS!C121)), "")</f>
        <v>3.65</v>
      </c>
      <c r="D121" s="2">
        <f ca="1">_xlfn.IFNA(MEDIAN(INDIRECT("'" &amp; D$2 &amp; "'!B" &amp; ROWS!D121),INDIRECT("'" &amp; D$2 &amp; "'!F" &amp; ROWS!D121),INDIRECT("'" &amp; D$2 &amp; "'!J" &amp; ROWS!D121)), "")</f>
        <v>1.21</v>
      </c>
      <c r="E121" s="2">
        <f ca="1">_xlfn.IFNA(MEDIAN(INDIRECT("'" &amp; E$2 &amp; "'!B" &amp; ROWS!E121),INDIRECT("'" &amp; E$2 &amp; "'!F" &amp; ROWS!E121),INDIRECT("'" &amp; E$2 &amp; "'!J" &amp; ROWS!E121)), "")</f>
        <v>21</v>
      </c>
      <c r="F121" s="2">
        <f ca="1">_xlfn.IFNA(MEDIAN(INDIRECT("'" &amp; F$2 &amp; "'!B" &amp; ROWS!F121),INDIRECT("'" &amp; F$2 &amp; "'!F" &amp; ROWS!F121),INDIRECT("'" &amp; F$2 &amp; "'!J" &amp; ROWS!F121)), "")</f>
        <v>34.14</v>
      </c>
      <c r="G121" s="2">
        <f ca="1">_xlfn.IFNA(MEDIAN(INDIRECT("'" &amp; G$2 &amp; "'!B" &amp; ROWS!G121),INDIRECT("'" &amp; G$2 &amp; "'!F" &amp; ROWS!G121),INDIRECT("'" &amp; G$2 &amp; "'!J" &amp; ROWS!G121)), "")</f>
        <v>16.7</v>
      </c>
      <c r="H121" s="2" t="str">
        <f ca="1">_xlfn.IFNA(MEDIAN(INDIRECT("'" &amp; H$2 &amp; "'!B" &amp; ROWS!H121),INDIRECT("'" &amp; H$2 &amp; "'!F" &amp; ROWS!H121),INDIRECT("'" &amp; H$2 &amp; "'!J" &amp; ROWS!H121)), "")</f>
        <v/>
      </c>
      <c r="I121" s="2" t="str">
        <f ca="1">_xlfn.IFNA(MEDIAN(INDIRECT("'" &amp; I$2 &amp; "'!B" &amp; ROWS!I121),INDIRECT("'" &amp; I$2 &amp; "'!F" &amp; ROWS!I121),INDIRECT("'" &amp; I$2 &amp; "'!J" &amp; ROWS!I121)), "")</f>
        <v/>
      </c>
      <c r="J121" s="2">
        <f ca="1">_xlfn.IFNA(MEDIAN(INDIRECT("'" &amp; J$2 &amp; "'!B" &amp; ROWS!J121),INDIRECT("'" &amp; J$2 &amp; "'!F" &amp; ROWS!J121),INDIRECT("'" &amp; J$2 &amp; "'!J" &amp; ROWS!J121)), "")</f>
        <v>1.32</v>
      </c>
      <c r="K121" s="2">
        <f ca="1">_xlfn.IFNA(MEDIAN(INDIRECT("'" &amp; K$2 &amp; "'!B" &amp; ROWS!K121),INDIRECT("'" &amp; K$2 &amp; "'!F" &amp; ROWS!K121),INDIRECT("'" &amp; K$2 &amp; "'!J" &amp; ROWS!K121)), "")</f>
        <v>2.62</v>
      </c>
      <c r="L121" s="2">
        <f ca="1">_xlfn.IFNA(MEDIAN(INDIRECT("'" &amp; L$2 &amp; "'!B" &amp; ROWS!L121),INDIRECT("'" &amp; L$2 &amp; "'!F" &amp; ROWS!L121),INDIRECT("'" &amp; L$2 &amp; "'!J" &amp; ROWS!L121)), "")</f>
        <v>0.95</v>
      </c>
      <c r="M121" s="2">
        <f ca="1">_xlfn.IFNA(MEDIAN(INDIRECT("'" &amp; M$2 &amp; "'!B" &amp; ROWS!M121),INDIRECT("'" &amp; M$2 &amp; "'!F" &amp; ROWS!M121),INDIRECT("'" &amp; M$2 &amp; "'!J" &amp; ROWS!M121)), "")</f>
        <v>19.079999999999998</v>
      </c>
      <c r="N121" s="2">
        <f ca="1">_xlfn.IFNA(MEDIAN(INDIRECT("'" &amp; N$2 &amp; "'!B" &amp; ROWS!N121),INDIRECT("'" &amp; N$2 &amp; "'!F" &amp; ROWS!N121),INDIRECT("'" &amp; N$2 &amp; "'!J" &amp; ROWS!N121)), "")</f>
        <v>32.21</v>
      </c>
      <c r="O121" s="2">
        <f ca="1">_xlfn.IFNA(MEDIAN(INDIRECT("'" &amp; O$2 &amp; "'!B" &amp; ROWS!O121),INDIRECT("'" &amp; O$2 &amp; "'!F" &amp; ROWS!O121),INDIRECT("'" &amp; O$2 &amp; "'!J" &amp; ROWS!O121)), "")</f>
        <v>15.77</v>
      </c>
      <c r="P121" s="2" t="str">
        <f ca="1">_xlfn.IFNA(MEDIAN(INDIRECT("'" &amp; P$2 &amp; "'!B" &amp; ROWS!P121),INDIRECT("'" &amp; P$2 &amp; "'!F" &amp; ROWS!P121),INDIRECT("'" &amp; P$2 &amp; "'!J" &amp; ROWS!P121)), "")</f>
        <v/>
      </c>
      <c r="Q121" s="2" t="str">
        <f ca="1">_xlfn.IFNA(MEDIAN(INDIRECT("'" &amp; Q$2 &amp; "'!B" &amp; ROWS!Q121),INDIRECT("'" &amp; Q$2 &amp; "'!F" &amp; ROWS!Q121),INDIRECT("'" &amp; Q$2 &amp; "'!J" &amp; ROWS!Q121)), "")</f>
        <v/>
      </c>
      <c r="R121" s="2">
        <f ca="1">_xlfn.IFNA(MEDIAN(INDIRECT("'" &amp; R$2 &amp; "'!B" &amp; ROWS!R121),INDIRECT("'" &amp; R$2 &amp; "'!F" &amp; ROWS!R121),INDIRECT("'" &amp; R$2 &amp; "'!J" &amp; ROWS!R121)), "")</f>
        <v>1.35</v>
      </c>
      <c r="S121" s="2">
        <f ca="1">_xlfn.IFNA(MEDIAN(INDIRECT("'" &amp; S$2 &amp; "'!B" &amp; ROWS!S121),INDIRECT("'" &amp; S$2 &amp; "'!F" &amp; ROWS!S121),INDIRECT("'" &amp; S$2 &amp; "'!J" &amp; ROWS!S121)), "")</f>
        <v>2.62</v>
      </c>
      <c r="T121" s="2">
        <f ca="1">_xlfn.IFNA(MEDIAN(INDIRECT("'" &amp; T$2 &amp; "'!B" &amp; ROWS!T121),INDIRECT("'" &amp; T$2 &amp; "'!F" &amp; ROWS!T121),INDIRECT("'" &amp; T$2 &amp; "'!J" &amp; ROWS!T121)), "")</f>
        <v>0.96</v>
      </c>
      <c r="U121" s="2">
        <f ca="1">_xlfn.IFNA(MEDIAN(INDIRECT("'" &amp; U$2 &amp; "'!B" &amp; ROWS!U121),INDIRECT("'" &amp; U$2 &amp; "'!F" &amp; ROWS!U121),INDIRECT("'" &amp; U$2 &amp; "'!J" &amp; ROWS!U121)), "")</f>
        <v>19.61</v>
      </c>
      <c r="V121" s="2">
        <f ca="1">_xlfn.IFNA(MEDIAN(INDIRECT("'" &amp; V$2 &amp; "'!B" &amp; ROWS!V121),INDIRECT("'" &amp; V$2 &amp; "'!F" &amp; ROWS!V121),INDIRECT("'" &amp; V$2 &amp; "'!J" &amp; ROWS!V121)), "")</f>
        <v>32.46</v>
      </c>
      <c r="W121" s="2">
        <f ca="1">_xlfn.IFNA(MEDIAN(INDIRECT("'" &amp; W$2 &amp; "'!B" &amp; ROWS!W121),INDIRECT("'" &amp; W$2 &amp; "'!F" &amp; ROWS!W121),INDIRECT("'" &amp; W$2 &amp; "'!J" &amp; ROWS!W121)), "")</f>
        <v>16.05</v>
      </c>
      <c r="X121" s="2" t="str">
        <f ca="1">_xlfn.IFNA(MEDIAN(INDIRECT("'" &amp; X$2 &amp; "'!B" &amp; ROWS!X121),INDIRECT("'" &amp; X$2 &amp; "'!F" &amp; ROWS!X121),INDIRECT("'" &amp; X$2 &amp; "'!J" &amp; ROWS!X121)), "")</f>
        <v/>
      </c>
      <c r="Y121" s="2" t="str">
        <f ca="1">_xlfn.IFNA(MEDIAN(INDIRECT("'" &amp; Y$2 &amp; "'!B" &amp; ROWS!Y121),INDIRECT("'" &amp; Y$2 &amp; "'!F" &amp; ROWS!Y121),INDIRECT("'" &amp; Y$2 &amp; "'!J" &amp; ROWS!Y121)), "")</f>
        <v/>
      </c>
    </row>
    <row r="122" spans="1:25" x14ac:dyDescent="0.25">
      <c r="A122" t="str">
        <f>METRICS!A121</f>
        <v>mutex-stdlib</v>
      </c>
      <c r="B122" s="2">
        <f ca="1">_xlfn.IFNA(MEDIAN(INDIRECT("'" &amp; B$2 &amp; "'!B" &amp; ROWS!B122),INDIRECT("'" &amp; B$2 &amp; "'!F" &amp; ROWS!B122),INDIRECT("'" &amp; B$2 &amp; "'!J" &amp; ROWS!B122)), "")</f>
        <v>1.65</v>
      </c>
      <c r="C122" s="2">
        <f ca="1">_xlfn.IFNA(MEDIAN(INDIRECT("'" &amp; C$2 &amp; "'!B" &amp; ROWS!C122),INDIRECT("'" &amp; C$2 &amp; "'!F" &amp; ROWS!C122),INDIRECT("'" &amp; C$2 &amp; "'!J" &amp; ROWS!C122)), "")</f>
        <v>2.93</v>
      </c>
      <c r="D122" s="2">
        <f ca="1">_xlfn.IFNA(MEDIAN(INDIRECT("'" &amp; D$2 &amp; "'!B" &amp; ROWS!D122),INDIRECT("'" &amp; D$2 &amp; "'!F" &amp; ROWS!D122),INDIRECT("'" &amp; D$2 &amp; "'!J" &amp; ROWS!D122)), "")</f>
        <v>0.96</v>
      </c>
      <c r="E122" s="2">
        <f ca="1">_xlfn.IFNA(MEDIAN(INDIRECT("'" &amp; E$2 &amp; "'!B" &amp; ROWS!E122),INDIRECT("'" &amp; E$2 &amp; "'!F" &amp; ROWS!E122),INDIRECT("'" &amp; E$2 &amp; "'!J" &amp; ROWS!E122)), "")</f>
        <v>19.25</v>
      </c>
      <c r="F122" s="2">
        <f ca="1">_xlfn.IFNA(MEDIAN(INDIRECT("'" &amp; F$2 &amp; "'!B" &amp; ROWS!F122),INDIRECT("'" &amp; F$2 &amp; "'!F" &amp; ROWS!F122),INDIRECT("'" &amp; F$2 &amp; "'!J" &amp; ROWS!F122)), "")</f>
        <v>31</v>
      </c>
      <c r="G122" s="2">
        <f ca="1">_xlfn.IFNA(MEDIAN(INDIRECT("'" &amp; G$2 &amp; "'!B" &amp; ROWS!G122),INDIRECT("'" &amp; G$2 &amp; "'!F" &amp; ROWS!G122),INDIRECT("'" &amp; G$2 &amp; "'!J" &amp; ROWS!G122)), "")</f>
        <v>15.65</v>
      </c>
      <c r="H122" s="2" t="str">
        <f ca="1">_xlfn.IFNA(MEDIAN(INDIRECT("'" &amp; H$2 &amp; "'!B" &amp; ROWS!H122),INDIRECT("'" &amp; H$2 &amp; "'!F" &amp; ROWS!H122),INDIRECT("'" &amp; H$2 &amp; "'!J" &amp; ROWS!H122)), "")</f>
        <v/>
      </c>
      <c r="I122" s="2" t="str">
        <f ca="1">_xlfn.IFNA(MEDIAN(INDIRECT("'" &amp; I$2 &amp; "'!B" &amp; ROWS!I122),INDIRECT("'" &amp; I$2 &amp; "'!F" &amp; ROWS!I122),INDIRECT("'" &amp; I$2 &amp; "'!J" &amp; ROWS!I122)), "")</f>
        <v/>
      </c>
      <c r="J122" s="2">
        <f ca="1">_xlfn.IFNA(MEDIAN(INDIRECT("'" &amp; J$2 &amp; "'!B" &amp; ROWS!J122),INDIRECT("'" &amp; J$2 &amp; "'!F" &amp; ROWS!J122),INDIRECT("'" &amp; J$2 &amp; "'!J" &amp; ROWS!J122)), "")</f>
        <v>1.18</v>
      </c>
      <c r="K122" s="2">
        <f ca="1">_xlfn.IFNA(MEDIAN(INDIRECT("'" &amp; K$2 &amp; "'!B" &amp; ROWS!K122),INDIRECT("'" &amp; K$2 &amp; "'!F" &amp; ROWS!K122),INDIRECT("'" &amp; K$2 &amp; "'!J" &amp; ROWS!K122)), "")</f>
        <v>2.33</v>
      </c>
      <c r="L122" s="2">
        <f ca="1">_xlfn.IFNA(MEDIAN(INDIRECT("'" &amp; L$2 &amp; "'!B" &amp; ROWS!L122),INDIRECT("'" &amp; L$2 &amp; "'!F" &amp; ROWS!L122),INDIRECT("'" &amp; L$2 &amp; "'!J" &amp; ROWS!L122)), "")</f>
        <v>0.86</v>
      </c>
      <c r="M122" s="2">
        <f ca="1">_xlfn.IFNA(MEDIAN(INDIRECT("'" &amp; M$2 &amp; "'!B" &amp; ROWS!M122),INDIRECT("'" &amp; M$2 &amp; "'!F" &amp; ROWS!M122),INDIRECT("'" &amp; M$2 &amp; "'!J" &amp; ROWS!M122)), "")</f>
        <v>17.86</v>
      </c>
      <c r="N122" s="2">
        <f ca="1">_xlfn.IFNA(MEDIAN(INDIRECT("'" &amp; N$2 &amp; "'!B" &amp; ROWS!N122),INDIRECT("'" &amp; N$2 &amp; "'!F" &amp; ROWS!N122),INDIRECT("'" &amp; N$2 &amp; "'!J" &amp; ROWS!N122)), "")</f>
        <v>29.66</v>
      </c>
      <c r="O122" s="2">
        <f ca="1">_xlfn.IFNA(MEDIAN(INDIRECT("'" &amp; O$2 &amp; "'!B" &amp; ROWS!O122),INDIRECT("'" &amp; O$2 &amp; "'!F" &amp; ROWS!O122),INDIRECT("'" &amp; O$2 &amp; "'!J" &amp; ROWS!O122)), "")</f>
        <v>15.05</v>
      </c>
      <c r="P122" s="2" t="str">
        <f ca="1">_xlfn.IFNA(MEDIAN(INDIRECT("'" &amp; P$2 &amp; "'!B" &amp; ROWS!P122),INDIRECT("'" &amp; P$2 &amp; "'!F" &amp; ROWS!P122),INDIRECT("'" &amp; P$2 &amp; "'!J" &amp; ROWS!P122)), "")</f>
        <v/>
      </c>
      <c r="Q122" s="2" t="str">
        <f ca="1">_xlfn.IFNA(MEDIAN(INDIRECT("'" &amp; Q$2 &amp; "'!B" &amp; ROWS!Q122),INDIRECT("'" &amp; Q$2 &amp; "'!F" &amp; ROWS!Q122),INDIRECT("'" &amp; Q$2 &amp; "'!J" &amp; ROWS!Q122)), "")</f>
        <v/>
      </c>
      <c r="R122" s="2">
        <f ca="1">_xlfn.IFNA(MEDIAN(INDIRECT("'" &amp; R$2 &amp; "'!B" &amp; ROWS!R122),INDIRECT("'" &amp; R$2 &amp; "'!F" &amp; ROWS!R122),INDIRECT("'" &amp; R$2 &amp; "'!J" &amp; ROWS!R122)), "")</f>
        <v>1.2</v>
      </c>
      <c r="S122" s="2">
        <f ca="1">_xlfn.IFNA(MEDIAN(INDIRECT("'" &amp; S$2 &amp; "'!B" &amp; ROWS!S122),INDIRECT("'" &amp; S$2 &amp; "'!F" &amp; ROWS!S122),INDIRECT("'" &amp; S$2 &amp; "'!J" &amp; ROWS!S122)), "")</f>
        <v>2.2799999999999998</v>
      </c>
      <c r="T122" s="2">
        <f ca="1">_xlfn.IFNA(MEDIAN(INDIRECT("'" &amp; T$2 &amp; "'!B" &amp; ROWS!T122),INDIRECT("'" &amp; T$2 &amp; "'!F" &amp; ROWS!T122),INDIRECT("'" &amp; T$2 &amp; "'!J" &amp; ROWS!T122)), "")</f>
        <v>0.86</v>
      </c>
      <c r="U122" s="2">
        <f ca="1">_xlfn.IFNA(MEDIAN(INDIRECT("'" &amp; U$2 &amp; "'!B" &amp; ROWS!U122),INDIRECT("'" &amp; U$2 &amp; "'!F" &amp; ROWS!U122),INDIRECT("'" &amp; U$2 &amp; "'!J" &amp; ROWS!U122)), "")</f>
        <v>18.329999999999998</v>
      </c>
      <c r="V122" s="2">
        <f ca="1">_xlfn.IFNA(MEDIAN(INDIRECT("'" &amp; V$2 &amp; "'!B" &amp; ROWS!V122),INDIRECT("'" &amp; V$2 &amp; "'!F" &amp; ROWS!V122),INDIRECT("'" &amp; V$2 &amp; "'!J" &amp; ROWS!V122)), "")</f>
        <v>29.81</v>
      </c>
      <c r="W122" s="2">
        <f ca="1">_xlfn.IFNA(MEDIAN(INDIRECT("'" &amp; W$2 &amp; "'!B" &amp; ROWS!W122),INDIRECT("'" &amp; W$2 &amp; "'!F" &amp; ROWS!W122),INDIRECT("'" &amp; W$2 &amp; "'!J" &amp; ROWS!W122)), "")</f>
        <v>15.24</v>
      </c>
      <c r="X122" s="2" t="str">
        <f ca="1">_xlfn.IFNA(MEDIAN(INDIRECT("'" &amp; X$2 &amp; "'!B" &amp; ROWS!X122),INDIRECT("'" &amp; X$2 &amp; "'!F" &amp; ROWS!X122),INDIRECT("'" &amp; X$2 &amp; "'!J" &amp; ROWS!X122)), "")</f>
        <v/>
      </c>
      <c r="Y122" s="2" t="str">
        <f ca="1">_xlfn.IFNA(MEDIAN(INDIRECT("'" &amp; Y$2 &amp; "'!B" &amp; ROWS!Y122),INDIRECT("'" &amp; Y$2 &amp; "'!F" &amp; ROWS!Y122),INDIRECT("'" &amp; Y$2 &amp; "'!J" &amp; ROWS!Y122)), "")</f>
        <v/>
      </c>
    </row>
    <row r="123" spans="1:25" x14ac:dyDescent="0.25">
      <c r="A123" t="str">
        <f>METRICS!A122</f>
        <v>pair-stdlib</v>
      </c>
      <c r="B123" s="2">
        <f ca="1">_xlfn.IFNA(MEDIAN(INDIRECT("'" &amp; B$2 &amp; "'!B" &amp; ROWS!B123),INDIRECT("'" &amp; B$2 &amp; "'!F" &amp; ROWS!B123),INDIRECT("'" &amp; B$2 &amp; "'!J" &amp; ROWS!B123)), "")</f>
        <v>0.08</v>
      </c>
      <c r="C123" s="2">
        <f ca="1">_xlfn.IFNA(MEDIAN(INDIRECT("'" &amp; C$2 &amp; "'!B" &amp; ROWS!C123),INDIRECT("'" &amp; C$2 &amp; "'!F" &amp; ROWS!C123),INDIRECT("'" &amp; C$2 &amp; "'!J" &amp; ROWS!C123)), "")</f>
        <v>0.08</v>
      </c>
      <c r="D123" s="2">
        <f ca="1">_xlfn.IFNA(MEDIAN(INDIRECT("'" &amp; D$2 &amp; "'!B" &amp; ROWS!D123),INDIRECT("'" &amp; D$2 &amp; "'!F" &amp; ROWS!D123),INDIRECT("'" &amp; D$2 &amp; "'!J" &amp; ROWS!D123)), "")</f>
        <v>0.04</v>
      </c>
      <c r="E123" s="2">
        <f ca="1">_xlfn.IFNA(MEDIAN(INDIRECT("'" &amp; E$2 &amp; "'!B" &amp; ROWS!E123),INDIRECT("'" &amp; E$2 &amp; "'!F" &amp; ROWS!E123),INDIRECT("'" &amp; E$2 &amp; "'!J" &amp; ROWS!E123)), "")</f>
        <v>0.76</v>
      </c>
      <c r="F123" s="2">
        <f ca="1">_xlfn.IFNA(MEDIAN(INDIRECT("'" &amp; F$2 &amp; "'!B" &amp; ROWS!F123),INDIRECT("'" &amp; F$2 &amp; "'!F" &amp; ROWS!F123),INDIRECT("'" &amp; F$2 &amp; "'!J" &amp; ROWS!F123)), "")</f>
        <v>0.94</v>
      </c>
      <c r="G123" s="2">
        <f ca="1">_xlfn.IFNA(MEDIAN(INDIRECT("'" &amp; G$2 &amp; "'!B" &amp; ROWS!G123),INDIRECT("'" &amp; G$2 &amp; "'!F" &amp; ROWS!G123),INDIRECT("'" &amp; G$2 &amp; "'!J" &amp; ROWS!G123)), "")</f>
        <v>0.64</v>
      </c>
      <c r="H123" s="2">
        <f ca="1">_xlfn.IFNA(MEDIAN(INDIRECT("'" &amp; H$2 &amp; "'!B" &amp; ROWS!H123),INDIRECT("'" &amp; H$2 &amp; "'!F" &amp; ROWS!H123),INDIRECT("'" &amp; H$2 &amp; "'!J" &amp; ROWS!H123)), "")</f>
        <v>2.29</v>
      </c>
      <c r="I123" s="2">
        <f ca="1">_xlfn.IFNA(MEDIAN(INDIRECT("'" &amp; I$2 &amp; "'!B" &amp; ROWS!I123),INDIRECT("'" &amp; I$2 &amp; "'!F" &amp; ROWS!I123),INDIRECT("'" &amp; I$2 &amp; "'!J" &amp; ROWS!I123)), "")</f>
        <v>2.09</v>
      </c>
      <c r="J123" s="2">
        <f ca="1">_xlfn.IFNA(MEDIAN(INDIRECT("'" &amp; J$2 &amp; "'!B" &amp; ROWS!J123),INDIRECT("'" &amp; J$2 &amp; "'!F" &amp; ROWS!J123),INDIRECT("'" &amp; J$2 &amp; "'!J" &amp; ROWS!J123)), "")</f>
        <v>0.03</v>
      </c>
      <c r="K123" s="2">
        <f ca="1">_xlfn.IFNA(MEDIAN(INDIRECT("'" &amp; K$2 &amp; "'!B" &amp; ROWS!K123),INDIRECT("'" &amp; K$2 &amp; "'!F" &amp; ROWS!K123),INDIRECT("'" &amp; K$2 &amp; "'!J" &amp; ROWS!K123)), "")</f>
        <v>0.04</v>
      </c>
      <c r="L123" s="2">
        <f ca="1">_xlfn.IFNA(MEDIAN(INDIRECT("'" &amp; L$2 &amp; "'!B" &amp; ROWS!L123),INDIRECT("'" &amp; L$2 &amp; "'!F" &amp; ROWS!L123),INDIRECT("'" &amp; L$2 &amp; "'!J" &amp; ROWS!L123)), "")</f>
        <v>0.02</v>
      </c>
      <c r="M123" s="2">
        <f ca="1">_xlfn.IFNA(MEDIAN(INDIRECT("'" &amp; M$2 &amp; "'!B" &amp; ROWS!M123),INDIRECT("'" &amp; M$2 &amp; "'!F" &amp; ROWS!M123),INDIRECT("'" &amp; M$2 &amp; "'!J" &amp; ROWS!M123)), "")</f>
        <v>0.6</v>
      </c>
      <c r="N123" s="2">
        <f ca="1">_xlfn.IFNA(MEDIAN(INDIRECT("'" &amp; N$2 &amp; "'!B" &amp; ROWS!N123),INDIRECT("'" &amp; N$2 &amp; "'!F" &amp; ROWS!N123),INDIRECT("'" &amp; N$2 &amp; "'!J" &amp; ROWS!N123)), "")</f>
        <v>0.83</v>
      </c>
      <c r="O123" s="2">
        <f ca="1">_xlfn.IFNA(MEDIAN(INDIRECT("'" &amp; O$2 &amp; "'!B" &amp; ROWS!O123),INDIRECT("'" &amp; O$2 &amp; "'!F" &amp; ROWS!O123),INDIRECT("'" &amp; O$2 &amp; "'!J" &amp; ROWS!O123)), "")</f>
        <v>0.55000000000000004</v>
      </c>
      <c r="P123" s="2">
        <f ca="1">_xlfn.IFNA(MEDIAN(INDIRECT("'" &amp; P$2 &amp; "'!B" &amp; ROWS!P123),INDIRECT("'" &amp; P$2 &amp; "'!F" &amp; ROWS!P123),INDIRECT("'" &amp; P$2 &amp; "'!J" &amp; ROWS!P123)), "")</f>
        <v>7.0000000000000007E-2</v>
      </c>
      <c r="Q123" s="2">
        <f ca="1">_xlfn.IFNA(MEDIAN(INDIRECT("'" &amp; Q$2 &amp; "'!B" &amp; ROWS!Q123),INDIRECT("'" &amp; Q$2 &amp; "'!F" &amp; ROWS!Q123),INDIRECT("'" &amp; Q$2 &amp; "'!J" &amp; ROWS!Q123)), "")</f>
        <v>0.09</v>
      </c>
      <c r="R123" s="2">
        <f ca="1">_xlfn.IFNA(MEDIAN(INDIRECT("'" &amp; R$2 &amp; "'!B" &amp; ROWS!R123),INDIRECT("'" &amp; R$2 &amp; "'!F" &amp; ROWS!R123),INDIRECT("'" &amp; R$2 &amp; "'!J" &amp; ROWS!R123)), "")</f>
        <v>0.02</v>
      </c>
      <c r="S123" s="2">
        <f ca="1">_xlfn.IFNA(MEDIAN(INDIRECT("'" &amp; S$2 &amp; "'!B" &amp; ROWS!S123),INDIRECT("'" &amp; S$2 &amp; "'!F" &amp; ROWS!S123),INDIRECT("'" &amp; S$2 &amp; "'!J" &amp; ROWS!S123)), "")</f>
        <v>0.04</v>
      </c>
      <c r="T123" s="2">
        <f ca="1">_xlfn.IFNA(MEDIAN(INDIRECT("'" &amp; T$2 &amp; "'!B" &amp; ROWS!T123),INDIRECT("'" &amp; T$2 &amp; "'!F" &amp; ROWS!T123),INDIRECT("'" &amp; T$2 &amp; "'!J" &amp; ROWS!T123)), "")</f>
        <v>0.02</v>
      </c>
      <c r="U123" s="2">
        <f ca="1">_xlfn.IFNA(MEDIAN(INDIRECT("'" &amp; U$2 &amp; "'!B" &amp; ROWS!U123),INDIRECT("'" &amp; U$2 &amp; "'!F" &amp; ROWS!U123),INDIRECT("'" &amp; U$2 &amp; "'!J" &amp; ROWS!U123)), "")</f>
        <v>0.61</v>
      </c>
      <c r="V123" s="2">
        <f ca="1">_xlfn.IFNA(MEDIAN(INDIRECT("'" &amp; V$2 &amp; "'!B" &amp; ROWS!V123),INDIRECT("'" &amp; V$2 &amp; "'!F" &amp; ROWS!V123),INDIRECT("'" &amp; V$2 &amp; "'!J" &amp; ROWS!V123)), "")</f>
        <v>0.82</v>
      </c>
      <c r="W123" s="2">
        <f ca="1">_xlfn.IFNA(MEDIAN(INDIRECT("'" &amp; W$2 &amp; "'!B" &amp; ROWS!W123),INDIRECT("'" &amp; W$2 &amp; "'!F" &amp; ROWS!W123),INDIRECT("'" &amp; W$2 &amp; "'!J" &amp; ROWS!W123)), "")</f>
        <v>0.56000000000000005</v>
      </c>
      <c r="X123" s="2">
        <f ca="1">_xlfn.IFNA(MEDIAN(INDIRECT("'" &amp; X$2 &amp; "'!B" &amp; ROWS!X123),INDIRECT("'" &amp; X$2 &amp; "'!F" &amp; ROWS!X123),INDIRECT("'" &amp; X$2 &amp; "'!J" &amp; ROWS!X123)), "")</f>
        <v>0.08</v>
      </c>
      <c r="Y123" s="2">
        <f ca="1">_xlfn.IFNA(MEDIAN(INDIRECT("'" &amp; Y$2 &amp; "'!B" &amp; ROWS!Y123),INDIRECT("'" &amp; Y$2 &amp; "'!F" &amp; ROWS!Y123),INDIRECT("'" &amp; Y$2 &amp; "'!J" &amp; ROWS!Y123)), "")</f>
        <v>0.09</v>
      </c>
    </row>
    <row r="124" spans="1:25" x14ac:dyDescent="0.25">
      <c r="A124" t="str">
        <f>METRICS!A123</f>
        <v>preemption-stdlib</v>
      </c>
      <c r="B124" s="2">
        <f ca="1">_xlfn.IFNA(MEDIAN(INDIRECT("'" &amp; B$2 &amp; "'!B" &amp; ROWS!B124),INDIRECT("'" &amp; B$2 &amp; "'!F" &amp; ROWS!B124),INDIRECT("'" &amp; B$2 &amp; "'!J" &amp; ROWS!B124)), "")</f>
        <v>2.78</v>
      </c>
      <c r="C124" s="2">
        <f ca="1">_xlfn.IFNA(MEDIAN(INDIRECT("'" &amp; C$2 &amp; "'!B" &amp; ROWS!C124),INDIRECT("'" &amp; C$2 &amp; "'!F" &amp; ROWS!C124),INDIRECT("'" &amp; C$2 &amp; "'!J" &amp; ROWS!C124)), "")</f>
        <v>5.0199999999999996</v>
      </c>
      <c r="D124" s="2">
        <f ca="1">_xlfn.IFNA(MEDIAN(INDIRECT("'" &amp; D$2 &amp; "'!B" &amp; ROWS!D124),INDIRECT("'" &amp; D$2 &amp; "'!F" &amp; ROWS!D124),INDIRECT("'" &amp; D$2 &amp; "'!J" &amp; ROWS!D124)), "")</f>
        <v>1.66</v>
      </c>
      <c r="E124" s="2">
        <f ca="1">_xlfn.IFNA(MEDIAN(INDIRECT("'" &amp; E$2 &amp; "'!B" &amp; ROWS!E124),INDIRECT("'" &amp; E$2 &amp; "'!F" &amp; ROWS!E124),INDIRECT("'" &amp; E$2 &amp; "'!J" &amp; ROWS!E124)), "")</f>
        <v>32.19</v>
      </c>
      <c r="F124" s="2">
        <f ca="1">_xlfn.IFNA(MEDIAN(INDIRECT("'" &amp; F$2 &amp; "'!B" &amp; ROWS!F124),INDIRECT("'" &amp; F$2 &amp; "'!F" &amp; ROWS!F124),INDIRECT("'" &amp; F$2 &amp; "'!J" &amp; ROWS!F124)), "")</f>
        <v>55.31</v>
      </c>
      <c r="G124" s="2">
        <f ca="1">_xlfn.IFNA(MEDIAN(INDIRECT("'" &amp; G$2 &amp; "'!B" &amp; ROWS!G124),INDIRECT("'" &amp; G$2 &amp; "'!F" &amp; ROWS!G124),INDIRECT("'" &amp; G$2 &amp; "'!J" &amp; ROWS!G124)), "")</f>
        <v>25.87</v>
      </c>
      <c r="H124" s="2" t="str">
        <f ca="1">_xlfn.IFNA(MEDIAN(INDIRECT("'" &amp; H$2 &amp; "'!B" &amp; ROWS!H124),INDIRECT("'" &amp; H$2 &amp; "'!F" &amp; ROWS!H124),INDIRECT("'" &amp; H$2 &amp; "'!J" &amp; ROWS!H124)), "")</f>
        <v/>
      </c>
      <c r="I124" s="2" t="str">
        <f ca="1">_xlfn.IFNA(MEDIAN(INDIRECT("'" &amp; I$2 &amp; "'!B" &amp; ROWS!I124),INDIRECT("'" &amp; I$2 &amp; "'!F" &amp; ROWS!I124),INDIRECT("'" &amp; I$2 &amp; "'!J" &amp; ROWS!I124)), "")</f>
        <v/>
      </c>
      <c r="J124" s="2">
        <f ca="1">_xlfn.IFNA(MEDIAN(INDIRECT("'" &amp; J$2 &amp; "'!B" &amp; ROWS!J124),INDIRECT("'" &amp; J$2 &amp; "'!F" &amp; ROWS!J124),INDIRECT("'" &amp; J$2 &amp; "'!J" &amp; ROWS!J124)), "")</f>
        <v>2.2200000000000002</v>
      </c>
      <c r="K124" s="2">
        <f ca="1">_xlfn.IFNA(MEDIAN(INDIRECT("'" &amp; K$2 &amp; "'!B" &amp; ROWS!K124),INDIRECT("'" &amp; K$2 &amp; "'!F" &amp; ROWS!K124),INDIRECT("'" &amp; K$2 &amp; "'!J" &amp; ROWS!K124)), "")</f>
        <v>4.68</v>
      </c>
      <c r="L124" s="2">
        <f ca="1">_xlfn.IFNA(MEDIAN(INDIRECT("'" &amp; L$2 &amp; "'!B" &amp; ROWS!L124),INDIRECT("'" &amp; L$2 &amp; "'!F" &amp; ROWS!L124),INDIRECT("'" &amp; L$2 &amp; "'!J" &amp; ROWS!L124)), "")</f>
        <v>1.6</v>
      </c>
      <c r="M124" s="2">
        <f ca="1">_xlfn.IFNA(MEDIAN(INDIRECT("'" &amp; M$2 &amp; "'!B" &amp; ROWS!M124),INDIRECT("'" &amp; M$2 &amp; "'!F" &amp; ROWS!M124),INDIRECT("'" &amp; M$2 &amp; "'!J" &amp; ROWS!M124)), "")</f>
        <v>30.75</v>
      </c>
      <c r="N124" s="2">
        <f ca="1">_xlfn.IFNA(MEDIAN(INDIRECT("'" &amp; N$2 &amp; "'!B" &amp; ROWS!N124),INDIRECT("'" &amp; N$2 &amp; "'!F" &amp; ROWS!N124),INDIRECT("'" &amp; N$2 &amp; "'!J" &amp; ROWS!N124)), "")</f>
        <v>53.38</v>
      </c>
      <c r="O124" s="2">
        <f ca="1">_xlfn.IFNA(MEDIAN(INDIRECT("'" &amp; O$2 &amp; "'!B" &amp; ROWS!O124),INDIRECT("'" &amp; O$2 &amp; "'!F" &amp; ROWS!O124),INDIRECT("'" &amp; O$2 &amp; "'!J" &amp; ROWS!O124)), "")</f>
        <v>25.61</v>
      </c>
      <c r="P124" s="2" t="str">
        <f ca="1">_xlfn.IFNA(MEDIAN(INDIRECT("'" &amp; P$2 &amp; "'!B" &amp; ROWS!P124),INDIRECT("'" &amp; P$2 &amp; "'!F" &amp; ROWS!P124),INDIRECT("'" &amp; P$2 &amp; "'!J" &amp; ROWS!P124)), "")</f>
        <v/>
      </c>
      <c r="Q124" s="2" t="str">
        <f ca="1">_xlfn.IFNA(MEDIAN(INDIRECT("'" &amp; Q$2 &amp; "'!B" &amp; ROWS!Q124),INDIRECT("'" &amp; Q$2 &amp; "'!F" &amp; ROWS!Q124),INDIRECT("'" &amp; Q$2 &amp; "'!J" &amp; ROWS!Q124)), "")</f>
        <v/>
      </c>
      <c r="R124" s="2">
        <f ca="1">_xlfn.IFNA(MEDIAN(INDIRECT("'" &amp; R$2 &amp; "'!B" &amp; ROWS!R124),INDIRECT("'" &amp; R$2 &amp; "'!F" &amp; ROWS!R124),INDIRECT("'" &amp; R$2 &amp; "'!J" &amp; ROWS!R124)), "")</f>
        <v>2.27</v>
      </c>
      <c r="S124" s="2">
        <f ca="1">_xlfn.IFNA(MEDIAN(INDIRECT("'" &amp; S$2 &amp; "'!B" &amp; ROWS!S124),INDIRECT("'" &amp; S$2 &amp; "'!F" &amp; ROWS!S124),INDIRECT("'" &amp; S$2 &amp; "'!J" &amp; ROWS!S124)), "")</f>
        <v>4.42</v>
      </c>
      <c r="T124" s="2">
        <f ca="1">_xlfn.IFNA(MEDIAN(INDIRECT("'" &amp; T$2 &amp; "'!B" &amp; ROWS!T124),INDIRECT("'" &amp; T$2 &amp; "'!F" &amp; ROWS!T124),INDIRECT("'" &amp; T$2 &amp; "'!J" &amp; ROWS!T124)), "")</f>
        <v>1.61</v>
      </c>
      <c r="U124" s="2">
        <f ca="1">_xlfn.IFNA(MEDIAN(INDIRECT("'" &amp; U$2 &amp; "'!B" &amp; ROWS!U124),INDIRECT("'" &amp; U$2 &amp; "'!F" &amp; ROWS!U124),INDIRECT("'" &amp; U$2 &amp; "'!J" &amp; ROWS!U124)), "")</f>
        <v>31.4</v>
      </c>
      <c r="V124" s="2">
        <f ca="1">_xlfn.IFNA(MEDIAN(INDIRECT("'" &amp; V$2 &amp; "'!B" &amp; ROWS!V124),INDIRECT("'" &amp; V$2 &amp; "'!F" &amp; ROWS!V124),INDIRECT("'" &amp; V$2 &amp; "'!J" &amp; ROWS!V124)), "")</f>
        <v>53.12</v>
      </c>
      <c r="W124" s="2">
        <f ca="1">_xlfn.IFNA(MEDIAN(INDIRECT("'" &amp; W$2 &amp; "'!B" &amp; ROWS!W124),INDIRECT("'" &amp; W$2 &amp; "'!F" &amp; ROWS!W124),INDIRECT("'" &amp; W$2 &amp; "'!J" &amp; ROWS!W124)), "")</f>
        <v>25.04</v>
      </c>
      <c r="X124" s="2" t="str">
        <f ca="1">_xlfn.IFNA(MEDIAN(INDIRECT("'" &amp; X$2 &amp; "'!B" &amp; ROWS!X124),INDIRECT("'" &amp; X$2 &amp; "'!F" &amp; ROWS!X124),INDIRECT("'" &amp; X$2 &amp; "'!J" &amp; ROWS!X124)), "")</f>
        <v/>
      </c>
      <c r="Y124" s="2" t="str">
        <f ca="1">_xlfn.IFNA(MEDIAN(INDIRECT("'" &amp; Y$2 &amp; "'!B" &amp; ROWS!Y124),INDIRECT("'" &amp; Y$2 &amp; "'!F" &amp; ROWS!Y124),INDIRECT("'" &amp; Y$2 &amp; "'!J" &amp; ROWS!Y124)), "")</f>
        <v/>
      </c>
    </row>
    <row r="125" spans="1:25" x14ac:dyDescent="0.25">
      <c r="A125" t="str">
        <f>METRICS!A124</f>
        <v>rational-stdlib</v>
      </c>
      <c r="B125" s="2">
        <f ca="1">_xlfn.IFNA(MEDIAN(INDIRECT("'" &amp; B$2 &amp; "'!B" &amp; ROWS!B125),INDIRECT("'" &amp; B$2 &amp; "'!F" &amp; ROWS!B125),INDIRECT("'" &amp; B$2 &amp; "'!J" &amp; ROWS!B125)), "")</f>
        <v>3.46</v>
      </c>
      <c r="C125" s="2" t="str">
        <f ca="1">_xlfn.IFNA(MEDIAN(INDIRECT("'" &amp; C$2 &amp; "'!B" &amp; ROWS!C125),INDIRECT("'" &amp; C$2 &amp; "'!F" &amp; ROWS!C125),INDIRECT("'" &amp; C$2 &amp; "'!J" &amp; ROWS!C125)), "")</f>
        <v/>
      </c>
      <c r="D125" s="2">
        <f ca="1">_xlfn.IFNA(MEDIAN(INDIRECT("'" &amp; D$2 &amp; "'!B" &amp; ROWS!D125),INDIRECT("'" &amp; D$2 &amp; "'!F" &amp; ROWS!D125),INDIRECT("'" &amp; D$2 &amp; "'!J" &amp; ROWS!D125)), "")</f>
        <v>2.2200000000000002</v>
      </c>
      <c r="E125" s="2">
        <f ca="1">_xlfn.IFNA(MEDIAN(INDIRECT("'" &amp; E$2 &amp; "'!B" &amp; ROWS!E125),INDIRECT("'" &amp; E$2 &amp; "'!F" &amp; ROWS!E125),INDIRECT("'" &amp; E$2 &amp; "'!J" &amp; ROWS!E125)), "")</f>
        <v>13.74</v>
      </c>
      <c r="F125" s="2">
        <f ca="1">_xlfn.IFNA(MEDIAN(INDIRECT("'" &amp; F$2 &amp; "'!B" &amp; ROWS!F125),INDIRECT("'" &amp; F$2 &amp; "'!F" &amp; ROWS!F125),INDIRECT("'" &amp; F$2 &amp; "'!J" &amp; ROWS!F125)), "")</f>
        <v>13.61</v>
      </c>
      <c r="G125" s="2">
        <f ca="1">_xlfn.IFNA(MEDIAN(INDIRECT("'" &amp; G$2 &amp; "'!B" &amp; ROWS!G125),INDIRECT("'" &amp; G$2 &amp; "'!F" &amp; ROWS!G125),INDIRECT("'" &amp; G$2 &amp; "'!J" &amp; ROWS!G125)), "")</f>
        <v>10.39</v>
      </c>
      <c r="H125" s="2" t="str">
        <f ca="1">_xlfn.IFNA(MEDIAN(INDIRECT("'" &amp; H$2 &amp; "'!B" &amp; ROWS!H125),INDIRECT("'" &amp; H$2 &amp; "'!F" &amp; ROWS!H125),INDIRECT("'" &amp; H$2 &amp; "'!J" &amp; ROWS!H125)), "")</f>
        <v/>
      </c>
      <c r="I125" s="2" t="str">
        <f ca="1">_xlfn.IFNA(MEDIAN(INDIRECT("'" &amp; I$2 &amp; "'!B" &amp; ROWS!I125),INDIRECT("'" &amp; I$2 &amp; "'!F" &amp; ROWS!I125),INDIRECT("'" &amp; I$2 &amp; "'!J" &amp; ROWS!I125)), "")</f>
        <v/>
      </c>
      <c r="J125" s="2">
        <f ca="1">_xlfn.IFNA(MEDIAN(INDIRECT("'" &amp; J$2 &amp; "'!B" &amp; ROWS!J125),INDIRECT("'" &amp; J$2 &amp; "'!F" &amp; ROWS!J125),INDIRECT("'" &amp; J$2 &amp; "'!J" &amp; ROWS!J125)), "")</f>
        <v>1.45</v>
      </c>
      <c r="K125" s="2">
        <f ca="1">_xlfn.IFNA(MEDIAN(INDIRECT("'" &amp; K$2 &amp; "'!B" &amp; ROWS!K125),INDIRECT("'" &amp; K$2 &amp; "'!F" &amp; ROWS!K125),INDIRECT("'" &amp; K$2 &amp; "'!J" &amp; ROWS!K125)), "")</f>
        <v>1.05</v>
      </c>
      <c r="L125" s="2">
        <f ca="1">_xlfn.IFNA(MEDIAN(INDIRECT("'" &amp; L$2 &amp; "'!B" &amp; ROWS!L125),INDIRECT("'" &amp; L$2 &amp; "'!F" &amp; ROWS!L125),INDIRECT("'" &amp; L$2 &amp; "'!J" &amp; ROWS!L125)), "")</f>
        <v>0.9</v>
      </c>
      <c r="M125" s="2">
        <f ca="1">_xlfn.IFNA(MEDIAN(INDIRECT("'" &amp; M$2 &amp; "'!B" &amp; ROWS!M125),INDIRECT("'" &amp; M$2 &amp; "'!F" &amp; ROWS!M125),INDIRECT("'" &amp; M$2 &amp; "'!J" &amp; ROWS!M125)), "")</f>
        <v>10.39</v>
      </c>
      <c r="N125" s="2">
        <f ca="1">_xlfn.IFNA(MEDIAN(INDIRECT("'" &amp; N$2 &amp; "'!B" &amp; ROWS!N125),INDIRECT("'" &amp; N$2 &amp; "'!F" &amp; ROWS!N125),INDIRECT("'" &amp; N$2 &amp; "'!J" &amp; ROWS!N125)), "")</f>
        <v>12.16</v>
      </c>
      <c r="O125" s="2">
        <f ca="1">_xlfn.IFNA(MEDIAN(INDIRECT("'" &amp; O$2 &amp; "'!B" &amp; ROWS!O125),INDIRECT("'" &amp; O$2 &amp; "'!F" &amp; ROWS!O125),INDIRECT("'" &amp; O$2 &amp; "'!J" &amp; ROWS!O125)), "")</f>
        <v>8.52</v>
      </c>
      <c r="P125" s="2" t="str">
        <f ca="1">_xlfn.IFNA(MEDIAN(INDIRECT("'" &amp; P$2 &amp; "'!B" &amp; ROWS!P125),INDIRECT("'" &amp; P$2 &amp; "'!F" &amp; ROWS!P125),INDIRECT("'" &amp; P$2 &amp; "'!J" &amp; ROWS!P125)), "")</f>
        <v/>
      </c>
      <c r="Q125" s="2" t="str">
        <f ca="1">_xlfn.IFNA(MEDIAN(INDIRECT("'" &amp; Q$2 &amp; "'!B" &amp; ROWS!Q125),INDIRECT("'" &amp; Q$2 &amp; "'!F" &amp; ROWS!Q125),INDIRECT("'" &amp; Q$2 &amp; "'!J" &amp; ROWS!Q125)), "")</f>
        <v/>
      </c>
      <c r="R125" s="2">
        <f ca="1">_xlfn.IFNA(MEDIAN(INDIRECT("'" &amp; R$2 &amp; "'!B" &amp; ROWS!R125),INDIRECT("'" &amp; R$2 &amp; "'!F" &amp; ROWS!R125),INDIRECT("'" &amp; R$2 &amp; "'!J" &amp; ROWS!R125)), "")</f>
        <v>1.39</v>
      </c>
      <c r="S125" s="2">
        <f ca="1">_xlfn.IFNA(MEDIAN(INDIRECT("'" &amp; S$2 &amp; "'!B" &amp; ROWS!S125),INDIRECT("'" &amp; S$2 &amp; "'!F" &amp; ROWS!S125),INDIRECT("'" &amp; S$2 &amp; "'!J" &amp; ROWS!S125)), "")</f>
        <v>1.05</v>
      </c>
      <c r="T125" s="2">
        <f ca="1">_xlfn.IFNA(MEDIAN(INDIRECT("'" &amp; T$2 &amp; "'!B" &amp; ROWS!T125),INDIRECT("'" &amp; T$2 &amp; "'!F" &amp; ROWS!T125),INDIRECT("'" &amp; T$2 &amp; "'!J" &amp; ROWS!T125)), "")</f>
        <v>0.89</v>
      </c>
      <c r="U125" s="2">
        <f ca="1">_xlfn.IFNA(MEDIAN(INDIRECT("'" &amp; U$2 &amp; "'!B" &amp; ROWS!U125),INDIRECT("'" &amp; U$2 &amp; "'!F" &amp; ROWS!U125),INDIRECT("'" &amp; U$2 &amp; "'!J" &amp; ROWS!U125)), "")</f>
        <v>9.6999999999999993</v>
      </c>
      <c r="V125" s="2">
        <f ca="1">_xlfn.IFNA(MEDIAN(INDIRECT("'" &amp; V$2 &amp; "'!B" &amp; ROWS!V125),INDIRECT("'" &amp; V$2 &amp; "'!F" &amp; ROWS!V125),INDIRECT("'" &amp; V$2 &amp; "'!J" &amp; ROWS!V125)), "")</f>
        <v>11.71</v>
      </c>
      <c r="W125" s="2">
        <f ca="1">_xlfn.IFNA(MEDIAN(INDIRECT("'" &amp; W$2 &amp; "'!B" &amp; ROWS!W125),INDIRECT("'" &amp; W$2 &amp; "'!F" &amp; ROWS!W125),INDIRECT("'" &amp; W$2 &amp; "'!J" &amp; ROWS!W125)), "")</f>
        <v>8.51</v>
      </c>
      <c r="X125" s="2" t="str">
        <f ca="1">_xlfn.IFNA(MEDIAN(INDIRECT("'" &amp; X$2 &amp; "'!B" &amp; ROWS!X125),INDIRECT("'" &amp; X$2 &amp; "'!F" &amp; ROWS!X125),INDIRECT("'" &amp; X$2 &amp; "'!J" &amp; ROWS!X125)), "")</f>
        <v/>
      </c>
      <c r="Y125" s="2" t="str">
        <f ca="1">_xlfn.IFNA(MEDIAN(INDIRECT("'" &amp; Y$2 &amp; "'!B" &amp; ROWS!Y125),INDIRECT("'" &amp; Y$2 &amp; "'!F" &amp; ROWS!Y125),INDIRECT("'" &amp; Y$2 &amp; "'!J" &amp; ROWS!Y125)), "")</f>
        <v/>
      </c>
    </row>
    <row r="126" spans="1:25" x14ac:dyDescent="0.25">
      <c r="A126" t="str">
        <f>METRICS!A125</f>
        <v>result-stdlib</v>
      </c>
      <c r="B126" s="2">
        <f ca="1">_xlfn.IFNA(MEDIAN(INDIRECT("'" &amp; B$2 &amp; "'!B" &amp; ROWS!B126),INDIRECT("'" &amp; B$2 &amp; "'!F" &amp; ROWS!B126),INDIRECT("'" &amp; B$2 &amp; "'!J" &amp; ROWS!B126)), "")</f>
        <v>0.11</v>
      </c>
      <c r="C126" s="2">
        <f ca="1">_xlfn.IFNA(MEDIAN(INDIRECT("'" &amp; C$2 &amp; "'!B" &amp; ROWS!C126),INDIRECT("'" &amp; C$2 &amp; "'!F" &amp; ROWS!C126),INDIRECT("'" &amp; C$2 &amp; "'!J" &amp; ROWS!C126)), "")</f>
        <v>0.1</v>
      </c>
      <c r="D126" s="2">
        <f ca="1">_xlfn.IFNA(MEDIAN(INDIRECT("'" &amp; D$2 &amp; "'!B" &amp; ROWS!D126),INDIRECT("'" &amp; D$2 &amp; "'!F" &amp; ROWS!D126),INDIRECT("'" &amp; D$2 &amp; "'!J" &amp; ROWS!D126)), "")</f>
        <v>0.06</v>
      </c>
      <c r="E126" s="2">
        <f ca="1">_xlfn.IFNA(MEDIAN(INDIRECT("'" &amp; E$2 &amp; "'!B" &amp; ROWS!E126),INDIRECT("'" &amp; E$2 &amp; "'!F" &amp; ROWS!E126),INDIRECT("'" &amp; E$2 &amp; "'!J" &amp; ROWS!E126)), "")</f>
        <v>1.1599999999999999</v>
      </c>
      <c r="F126" s="2">
        <f ca="1">_xlfn.IFNA(MEDIAN(INDIRECT("'" &amp; F$2 &amp; "'!B" &amp; ROWS!F126),INDIRECT("'" &amp; F$2 &amp; "'!F" &amp; ROWS!F126),INDIRECT("'" &amp; F$2 &amp; "'!J" &amp; ROWS!F126)), "")</f>
        <v>1.31</v>
      </c>
      <c r="G126" s="2">
        <f ca="1">_xlfn.IFNA(MEDIAN(INDIRECT("'" &amp; G$2 &amp; "'!B" &amp; ROWS!G126),INDIRECT("'" &amp; G$2 &amp; "'!F" &amp; ROWS!G126),INDIRECT("'" &amp; G$2 &amp; "'!J" &amp; ROWS!G126)), "")</f>
        <v>1.01</v>
      </c>
      <c r="H126" s="2">
        <f ca="1">_xlfn.IFNA(MEDIAN(INDIRECT("'" &amp; H$2 &amp; "'!B" &amp; ROWS!H126),INDIRECT("'" &amp; H$2 &amp; "'!F" &amp; ROWS!H126),INDIRECT("'" &amp; H$2 &amp; "'!J" &amp; ROWS!H126)), "")</f>
        <v>2.25</v>
      </c>
      <c r="I126" s="2">
        <f ca="1">_xlfn.IFNA(MEDIAN(INDIRECT("'" &amp; I$2 &amp; "'!B" &amp; ROWS!I126),INDIRECT("'" &amp; I$2 &amp; "'!F" &amp; ROWS!I126),INDIRECT("'" &amp; I$2 &amp; "'!J" &amp; ROWS!I126)), "")</f>
        <v>2.15</v>
      </c>
      <c r="J126" s="2">
        <f ca="1">_xlfn.IFNA(MEDIAN(INDIRECT("'" &amp; J$2 &amp; "'!B" &amp; ROWS!J126),INDIRECT("'" &amp; J$2 &amp; "'!F" &amp; ROWS!J126),INDIRECT("'" &amp; J$2 &amp; "'!J" &amp; ROWS!J126)), "")</f>
        <v>0.05</v>
      </c>
      <c r="K126" s="2">
        <f ca="1">_xlfn.IFNA(MEDIAN(INDIRECT("'" &amp; K$2 &amp; "'!B" &amp; ROWS!K126),INDIRECT("'" &amp; K$2 &amp; "'!F" &amp; ROWS!K126),INDIRECT("'" &amp; K$2 &amp; "'!J" &amp; ROWS!K126)), "")</f>
        <v>0.06</v>
      </c>
      <c r="L126" s="2">
        <f ca="1">_xlfn.IFNA(MEDIAN(INDIRECT("'" &amp; L$2 &amp; "'!B" &amp; ROWS!L126),INDIRECT("'" &amp; L$2 &amp; "'!F" &amp; ROWS!L126),INDIRECT("'" &amp; L$2 &amp; "'!J" &amp; ROWS!L126)), "")</f>
        <v>0.03</v>
      </c>
      <c r="M126" s="2">
        <f ca="1">_xlfn.IFNA(MEDIAN(INDIRECT("'" &amp; M$2 &amp; "'!B" &amp; ROWS!M126),INDIRECT("'" &amp; M$2 &amp; "'!F" &amp; ROWS!M126),INDIRECT("'" &amp; M$2 &amp; "'!J" &amp; ROWS!M126)), "")</f>
        <v>0.98</v>
      </c>
      <c r="N126" s="2">
        <f ca="1">_xlfn.IFNA(MEDIAN(INDIRECT("'" &amp; N$2 &amp; "'!B" &amp; ROWS!N126),INDIRECT("'" &amp; N$2 &amp; "'!F" &amp; ROWS!N126),INDIRECT("'" &amp; N$2 &amp; "'!J" &amp; ROWS!N126)), "")</f>
        <v>1.1599999999999999</v>
      </c>
      <c r="O126" s="2">
        <f ca="1">_xlfn.IFNA(MEDIAN(INDIRECT("'" &amp; O$2 &amp; "'!B" &amp; ROWS!O126),INDIRECT("'" &amp; O$2 &amp; "'!F" &amp; ROWS!O126),INDIRECT("'" &amp; O$2 &amp; "'!J" &amp; ROWS!O126)), "")</f>
        <v>0.87</v>
      </c>
      <c r="P126" s="2">
        <f ca="1">_xlfn.IFNA(MEDIAN(INDIRECT("'" &amp; P$2 &amp; "'!B" &amp; ROWS!P126),INDIRECT("'" &amp; P$2 &amp; "'!F" &amp; ROWS!P126),INDIRECT("'" &amp; P$2 &amp; "'!J" &amp; ROWS!P126)), "")</f>
        <v>0.1</v>
      </c>
      <c r="Q126" s="2">
        <f ca="1">_xlfn.IFNA(MEDIAN(INDIRECT("'" &amp; Q$2 &amp; "'!B" &amp; ROWS!Q126),INDIRECT("'" &amp; Q$2 &amp; "'!F" &amp; ROWS!Q126),INDIRECT("'" &amp; Q$2 &amp; "'!J" &amp; ROWS!Q126)), "")</f>
        <v>0.11</v>
      </c>
      <c r="R126" s="2">
        <f ca="1">_xlfn.IFNA(MEDIAN(INDIRECT("'" &amp; R$2 &amp; "'!B" &amp; ROWS!R126),INDIRECT("'" &amp; R$2 &amp; "'!F" &amp; ROWS!R126),INDIRECT("'" &amp; R$2 &amp; "'!J" &amp; ROWS!R126)), "")</f>
        <v>0.05</v>
      </c>
      <c r="S126" s="2">
        <f ca="1">_xlfn.IFNA(MEDIAN(INDIRECT("'" &amp; S$2 &amp; "'!B" &amp; ROWS!S126),INDIRECT("'" &amp; S$2 &amp; "'!F" &amp; ROWS!S126),INDIRECT("'" &amp; S$2 &amp; "'!J" &amp; ROWS!S126)), "")</f>
        <v>0.05</v>
      </c>
      <c r="T126" s="2">
        <f ca="1">_xlfn.IFNA(MEDIAN(INDIRECT("'" &amp; T$2 &amp; "'!B" &amp; ROWS!T126),INDIRECT("'" &amp; T$2 &amp; "'!F" &amp; ROWS!T126),INDIRECT("'" &amp; T$2 &amp; "'!J" &amp; ROWS!T126)), "")</f>
        <v>0.03</v>
      </c>
      <c r="U126" s="2">
        <f ca="1">_xlfn.IFNA(MEDIAN(INDIRECT("'" &amp; U$2 &amp; "'!B" &amp; ROWS!U126),INDIRECT("'" &amp; U$2 &amp; "'!F" &amp; ROWS!U126),INDIRECT("'" &amp; U$2 &amp; "'!J" &amp; ROWS!U126)), "")</f>
        <v>0.97</v>
      </c>
      <c r="V126" s="2">
        <f ca="1">_xlfn.IFNA(MEDIAN(INDIRECT("'" &amp; V$2 &amp; "'!B" &amp; ROWS!V126),INDIRECT("'" &amp; V$2 &amp; "'!F" &amp; ROWS!V126),INDIRECT("'" &amp; V$2 &amp; "'!J" &amp; ROWS!V126)), "")</f>
        <v>1.1200000000000001</v>
      </c>
      <c r="W126" s="2">
        <f ca="1">_xlfn.IFNA(MEDIAN(INDIRECT("'" &amp; W$2 &amp; "'!B" &amp; ROWS!W126),INDIRECT("'" &amp; W$2 &amp; "'!F" &amp; ROWS!W126),INDIRECT("'" &amp; W$2 &amp; "'!J" &amp; ROWS!W126)), "")</f>
        <v>0.88</v>
      </c>
      <c r="X126" s="2">
        <f ca="1">_xlfn.IFNA(MEDIAN(INDIRECT("'" &amp; X$2 &amp; "'!B" &amp; ROWS!X126),INDIRECT("'" &amp; X$2 &amp; "'!F" &amp; ROWS!X126),INDIRECT("'" &amp; X$2 &amp; "'!J" &amp; ROWS!X126)), "")</f>
        <v>0.1</v>
      </c>
      <c r="Y126" s="2">
        <f ca="1">_xlfn.IFNA(MEDIAN(INDIRECT("'" &amp; Y$2 &amp; "'!B" &amp; ROWS!Y126),INDIRECT("'" &amp; Y$2 &amp; "'!F" &amp; ROWS!Y126),INDIRECT("'" &amp; Y$2 &amp; "'!J" &amp; ROWS!Y126)), "")</f>
        <v>0.12</v>
      </c>
    </row>
    <row r="127" spans="1:25" x14ac:dyDescent="0.25">
      <c r="A127" t="str">
        <f>METRICS!A126</f>
        <v>startup-stdlib</v>
      </c>
      <c r="B127" s="2">
        <f ca="1">_xlfn.IFNA(MEDIAN(INDIRECT("'" &amp; B$2 &amp; "'!B" &amp; ROWS!B127),INDIRECT("'" &amp; B$2 &amp; "'!F" &amp; ROWS!B127),INDIRECT("'" &amp; B$2 &amp; "'!J" &amp; ROWS!B127)), "")</f>
        <v>7.0000000000000007E-2</v>
      </c>
      <c r="C127" s="2">
        <f ca="1">_xlfn.IFNA(MEDIAN(INDIRECT("'" &amp; C$2 &amp; "'!B" &amp; ROWS!C127),INDIRECT("'" &amp; C$2 &amp; "'!F" &amp; ROWS!C127),INDIRECT("'" &amp; C$2 &amp; "'!J" &amp; ROWS!C127)), "")</f>
        <v>7.0000000000000007E-2</v>
      </c>
      <c r="D127" s="2">
        <f ca="1">_xlfn.IFNA(MEDIAN(INDIRECT("'" &amp; D$2 &amp; "'!B" &amp; ROWS!D127),INDIRECT("'" &amp; D$2 &amp; "'!F" &amp; ROWS!D127),INDIRECT("'" &amp; D$2 &amp; "'!J" &amp; ROWS!D127)), "")</f>
        <v>0.03</v>
      </c>
      <c r="E127" s="2">
        <f ca="1">_xlfn.IFNA(MEDIAN(INDIRECT("'" &amp; E$2 &amp; "'!B" &amp; ROWS!E127),INDIRECT("'" &amp; E$2 &amp; "'!F" &amp; ROWS!E127),INDIRECT("'" &amp; E$2 &amp; "'!J" &amp; ROWS!E127)), "")</f>
        <v>0.44</v>
      </c>
      <c r="F127" s="2">
        <f ca="1">_xlfn.IFNA(MEDIAN(INDIRECT("'" &amp; F$2 &amp; "'!B" &amp; ROWS!F127),INDIRECT("'" &amp; F$2 &amp; "'!F" &amp; ROWS!F127),INDIRECT("'" &amp; F$2 &amp; "'!J" &amp; ROWS!F127)), "")</f>
        <v>0.62</v>
      </c>
      <c r="G127" s="2">
        <f ca="1">_xlfn.IFNA(MEDIAN(INDIRECT("'" &amp; G$2 &amp; "'!B" &amp; ROWS!G127),INDIRECT("'" &amp; G$2 &amp; "'!F" &amp; ROWS!G127),INDIRECT("'" &amp; G$2 &amp; "'!J" &amp; ROWS!G127)), "")</f>
        <v>0.31</v>
      </c>
      <c r="H127" s="2">
        <f ca="1">_xlfn.IFNA(MEDIAN(INDIRECT("'" &amp; H$2 &amp; "'!B" &amp; ROWS!H127),INDIRECT("'" &amp; H$2 &amp; "'!F" &amp; ROWS!H127),INDIRECT("'" &amp; H$2 &amp; "'!J" &amp; ROWS!H127)), "")</f>
        <v>1.4</v>
      </c>
      <c r="I127" s="2">
        <f ca="1">_xlfn.IFNA(MEDIAN(INDIRECT("'" &amp; I$2 &amp; "'!B" &amp; ROWS!I127),INDIRECT("'" &amp; I$2 &amp; "'!F" &amp; ROWS!I127),INDIRECT("'" &amp; I$2 &amp; "'!J" &amp; ROWS!I127)), "")</f>
        <v>1.42</v>
      </c>
      <c r="J127" s="2">
        <f ca="1">_xlfn.IFNA(MEDIAN(INDIRECT("'" &amp; J$2 &amp; "'!B" &amp; ROWS!J127),INDIRECT("'" &amp; J$2 &amp; "'!F" &amp; ROWS!J127),INDIRECT("'" &amp; J$2 &amp; "'!J" &amp; ROWS!J127)), "")</f>
        <v>0.02</v>
      </c>
      <c r="K127" s="2">
        <f ca="1">_xlfn.IFNA(MEDIAN(INDIRECT("'" &amp; K$2 &amp; "'!B" &amp; ROWS!K127),INDIRECT("'" &amp; K$2 &amp; "'!F" &amp; ROWS!K127),INDIRECT("'" &amp; K$2 &amp; "'!J" &amp; ROWS!K127)), "")</f>
        <v>0.04</v>
      </c>
      <c r="L127" s="2">
        <f ca="1">_xlfn.IFNA(MEDIAN(INDIRECT("'" &amp; L$2 &amp; "'!B" &amp; ROWS!L127),INDIRECT("'" &amp; L$2 &amp; "'!F" &amp; ROWS!L127),INDIRECT("'" &amp; L$2 &amp; "'!J" &amp; ROWS!L127)), "")</f>
        <v>0.02</v>
      </c>
      <c r="M127" s="2">
        <f ca="1">_xlfn.IFNA(MEDIAN(INDIRECT("'" &amp; M$2 &amp; "'!B" &amp; ROWS!M127),INDIRECT("'" &amp; M$2 &amp; "'!F" &amp; ROWS!M127),INDIRECT("'" &amp; M$2 &amp; "'!J" &amp; ROWS!M127)), "")</f>
        <v>0.31</v>
      </c>
      <c r="N127" s="2">
        <f ca="1">_xlfn.IFNA(MEDIAN(INDIRECT("'" &amp; N$2 &amp; "'!B" &amp; ROWS!N127),INDIRECT("'" &amp; N$2 &amp; "'!F" &amp; ROWS!N127),INDIRECT("'" &amp; N$2 &amp; "'!J" &amp; ROWS!N127)), "")</f>
        <v>0.53</v>
      </c>
      <c r="O127" s="2">
        <f ca="1">_xlfn.IFNA(MEDIAN(INDIRECT("'" &amp; O$2 &amp; "'!B" &amp; ROWS!O127),INDIRECT("'" &amp; O$2 &amp; "'!F" &amp; ROWS!O127),INDIRECT("'" &amp; O$2 &amp; "'!J" &amp; ROWS!O127)), "")</f>
        <v>0.25</v>
      </c>
      <c r="P127" s="2">
        <f ca="1">_xlfn.IFNA(MEDIAN(INDIRECT("'" &amp; P$2 &amp; "'!B" &amp; ROWS!P127),INDIRECT("'" &amp; P$2 &amp; "'!F" &amp; ROWS!P127),INDIRECT("'" &amp; P$2 &amp; "'!J" &amp; ROWS!P127)), "")</f>
        <v>7.0000000000000007E-2</v>
      </c>
      <c r="Q127" s="2">
        <f ca="1">_xlfn.IFNA(MEDIAN(INDIRECT("'" &amp; Q$2 &amp; "'!B" &amp; ROWS!Q127),INDIRECT("'" &amp; Q$2 &amp; "'!F" &amp; ROWS!Q127),INDIRECT("'" &amp; Q$2 &amp; "'!J" &amp; ROWS!Q127)), "")</f>
        <v>0.08</v>
      </c>
      <c r="R127" s="2">
        <f ca="1">_xlfn.IFNA(MEDIAN(INDIRECT("'" &amp; R$2 &amp; "'!B" &amp; ROWS!R127),INDIRECT("'" &amp; R$2 &amp; "'!F" &amp; ROWS!R127),INDIRECT("'" &amp; R$2 &amp; "'!J" &amp; ROWS!R127)), "")</f>
        <v>0.02</v>
      </c>
      <c r="S127" s="2">
        <f ca="1">_xlfn.IFNA(MEDIAN(INDIRECT("'" &amp; S$2 &amp; "'!B" &amp; ROWS!S127),INDIRECT("'" &amp; S$2 &amp; "'!F" &amp; ROWS!S127),INDIRECT("'" &amp; S$2 &amp; "'!J" &amp; ROWS!S127)), "")</f>
        <v>0.04</v>
      </c>
      <c r="T127" s="2">
        <f ca="1">_xlfn.IFNA(MEDIAN(INDIRECT("'" &amp; T$2 &amp; "'!B" &amp; ROWS!T127),INDIRECT("'" &amp; T$2 &amp; "'!F" &amp; ROWS!T127),INDIRECT("'" &amp; T$2 &amp; "'!J" &amp; ROWS!T127)), "")</f>
        <v>0.02</v>
      </c>
      <c r="U127" s="2">
        <f ca="1">_xlfn.IFNA(MEDIAN(INDIRECT("'" &amp; U$2 &amp; "'!B" &amp; ROWS!U127),INDIRECT("'" &amp; U$2 &amp; "'!F" &amp; ROWS!U127),INDIRECT("'" &amp; U$2 &amp; "'!J" &amp; ROWS!U127)), "")</f>
        <v>0.32</v>
      </c>
      <c r="V127" s="2">
        <f ca="1">_xlfn.IFNA(MEDIAN(INDIRECT("'" &amp; V$2 &amp; "'!B" &amp; ROWS!V127),INDIRECT("'" &amp; V$2 &amp; "'!F" &amp; ROWS!V127),INDIRECT("'" &amp; V$2 &amp; "'!J" &amp; ROWS!V127)), "")</f>
        <v>0.52</v>
      </c>
      <c r="W127" s="2">
        <f ca="1">_xlfn.IFNA(MEDIAN(INDIRECT("'" &amp; W$2 &amp; "'!B" &amp; ROWS!W127),INDIRECT("'" &amp; W$2 &amp; "'!F" &amp; ROWS!W127),INDIRECT("'" &amp; W$2 &amp; "'!J" &amp; ROWS!W127)), "")</f>
        <v>0.27</v>
      </c>
      <c r="X127" s="2">
        <f ca="1">_xlfn.IFNA(MEDIAN(INDIRECT("'" &amp; X$2 &amp; "'!B" &amp; ROWS!X127),INDIRECT("'" &amp; X$2 &amp; "'!F" &amp; ROWS!X127),INDIRECT("'" &amp; X$2 &amp; "'!J" &amp; ROWS!X127)), "")</f>
        <v>7.0000000000000007E-2</v>
      </c>
      <c r="Y127" s="2">
        <f ca="1">_xlfn.IFNA(MEDIAN(INDIRECT("'" &amp; Y$2 &amp; "'!B" &amp; ROWS!Y127),INDIRECT("'" &amp; Y$2 &amp; "'!F" &amp; ROWS!Y127),INDIRECT("'" &amp; Y$2 &amp; "'!J" &amp; ROWS!Y127)), "")</f>
        <v>0.09</v>
      </c>
    </row>
    <row r="128" spans="1:25" x14ac:dyDescent="0.25">
      <c r="A128" t="str">
        <f>METRICS!A127</f>
        <v>stdlib-stdlib</v>
      </c>
      <c r="B128" s="2">
        <f ca="1">_xlfn.IFNA(MEDIAN(INDIRECT("'" &amp; B$2 &amp; "'!B" &amp; ROWS!B128),INDIRECT("'" &amp; B$2 &amp; "'!F" &amp; ROWS!B128),INDIRECT("'" &amp; B$2 &amp; "'!J" &amp; ROWS!B128)), "")</f>
        <v>0.65</v>
      </c>
      <c r="C128" s="2">
        <f ca="1">_xlfn.IFNA(MEDIAN(INDIRECT("'" &amp; C$2 &amp; "'!B" &amp; ROWS!C128),INDIRECT("'" &amp; C$2 &amp; "'!F" &amp; ROWS!C128),INDIRECT("'" &amp; C$2 &amp; "'!J" &amp; ROWS!C128)), "")</f>
        <v>0.94</v>
      </c>
      <c r="D128" s="2">
        <f ca="1">_xlfn.IFNA(MEDIAN(INDIRECT("'" &amp; D$2 &amp; "'!B" &amp; ROWS!D128),INDIRECT("'" &amp; D$2 &amp; "'!F" &amp; ROWS!D128),INDIRECT("'" &amp; D$2 &amp; "'!J" &amp; ROWS!D128)), "")</f>
        <v>0.34</v>
      </c>
      <c r="E128" s="2">
        <f ca="1">_xlfn.IFNA(MEDIAN(INDIRECT("'" &amp; E$2 &amp; "'!B" &amp; ROWS!E128),INDIRECT("'" &amp; E$2 &amp; "'!F" &amp; ROWS!E128),INDIRECT("'" &amp; E$2 &amp; "'!J" &amp; ROWS!E128)), "")</f>
        <v>5.36</v>
      </c>
      <c r="F128" s="2">
        <f ca="1">_xlfn.IFNA(MEDIAN(INDIRECT("'" &amp; F$2 &amp; "'!B" &amp; ROWS!F128),INDIRECT("'" &amp; F$2 &amp; "'!F" &amp; ROWS!F128),INDIRECT("'" &amp; F$2 &amp; "'!J" &amp; ROWS!F128)), "")</f>
        <v>9.42</v>
      </c>
      <c r="G128" s="2">
        <f ca="1">_xlfn.IFNA(MEDIAN(INDIRECT("'" &amp; G$2 &amp; "'!B" &amp; ROWS!G128),INDIRECT("'" &amp; G$2 &amp; "'!F" &amp; ROWS!G128),INDIRECT("'" &amp; G$2 &amp; "'!J" &amp; ROWS!G128)), "")</f>
        <v>4.01</v>
      </c>
      <c r="H128" s="2">
        <f ca="1">_xlfn.IFNA(MEDIAN(INDIRECT("'" &amp; H$2 &amp; "'!B" &amp; ROWS!H128),INDIRECT("'" &amp; H$2 &amp; "'!F" &amp; ROWS!H128),INDIRECT("'" &amp; H$2 &amp; "'!J" &amp; ROWS!H128)), "")</f>
        <v>6.66</v>
      </c>
      <c r="I128" s="2">
        <f ca="1">_xlfn.IFNA(MEDIAN(INDIRECT("'" &amp; I$2 &amp; "'!B" &amp; ROWS!I128),INDIRECT("'" &amp; I$2 &amp; "'!F" &amp; ROWS!I128),INDIRECT("'" &amp; I$2 &amp; "'!J" &amp; ROWS!I128)), "")</f>
        <v>7.63</v>
      </c>
      <c r="J128" s="2">
        <f ca="1">_xlfn.IFNA(MEDIAN(INDIRECT("'" &amp; J$2 &amp; "'!B" &amp; ROWS!J128),INDIRECT("'" &amp; J$2 &amp; "'!F" &amp; ROWS!J128),INDIRECT("'" &amp; J$2 &amp; "'!J" &amp; ROWS!J128)), "")</f>
        <v>0.43</v>
      </c>
      <c r="K128" s="2">
        <f ca="1">_xlfn.IFNA(MEDIAN(INDIRECT("'" &amp; K$2 &amp; "'!B" &amp; ROWS!K128),INDIRECT("'" &amp; K$2 &amp; "'!F" &amp; ROWS!K128),INDIRECT("'" &amp; K$2 &amp; "'!J" &amp; ROWS!K128)), "")</f>
        <v>0.81</v>
      </c>
      <c r="L128" s="2">
        <f ca="1">_xlfn.IFNA(MEDIAN(INDIRECT("'" &amp; L$2 &amp; "'!B" &amp; ROWS!L128),INDIRECT("'" &amp; L$2 &amp; "'!F" &amp; ROWS!L128),INDIRECT("'" &amp; L$2 &amp; "'!J" &amp; ROWS!L128)), "")</f>
        <v>0.3</v>
      </c>
      <c r="M128" s="2">
        <f ca="1">_xlfn.IFNA(MEDIAN(INDIRECT("'" &amp; M$2 &amp; "'!B" &amp; ROWS!M128),INDIRECT("'" &amp; M$2 &amp; "'!F" &amp; ROWS!M128),INDIRECT("'" &amp; M$2 &amp; "'!J" &amp; ROWS!M128)), "")</f>
        <v>4.8600000000000003</v>
      </c>
      <c r="N128" s="2">
        <f ca="1">_xlfn.IFNA(MEDIAN(INDIRECT("'" &amp; N$2 &amp; "'!B" &amp; ROWS!N128),INDIRECT("'" &amp; N$2 &amp; "'!F" &amp; ROWS!N128),INDIRECT("'" &amp; N$2 &amp; "'!J" &amp; ROWS!N128)), "")</f>
        <v>9.11</v>
      </c>
      <c r="O128" s="2">
        <f ca="1">_xlfn.IFNA(MEDIAN(INDIRECT("'" &amp; O$2 &amp; "'!B" &amp; ROWS!O128),INDIRECT("'" &amp; O$2 &amp; "'!F" &amp; ROWS!O128),INDIRECT("'" &amp; O$2 &amp; "'!J" &amp; ROWS!O128)), "")</f>
        <v>3.88</v>
      </c>
      <c r="P128" s="2">
        <f ca="1">_xlfn.IFNA(MEDIAN(INDIRECT("'" &amp; P$2 &amp; "'!B" &amp; ROWS!P128),INDIRECT("'" &amp; P$2 &amp; "'!F" &amp; ROWS!P128),INDIRECT("'" &amp; P$2 &amp; "'!J" &amp; ROWS!P128)), "")</f>
        <v>1.1499999999999999</v>
      </c>
      <c r="Q128" s="2">
        <f ca="1">_xlfn.IFNA(MEDIAN(INDIRECT("'" &amp; Q$2 &amp; "'!B" &amp; ROWS!Q128),INDIRECT("'" &amp; Q$2 &amp; "'!F" &amp; ROWS!Q128),INDIRECT("'" &amp; Q$2 &amp; "'!J" &amp; ROWS!Q128)), "")</f>
        <v>1.68</v>
      </c>
      <c r="R128" s="2">
        <f ca="1">_xlfn.IFNA(MEDIAN(INDIRECT("'" &amp; R$2 &amp; "'!B" &amp; ROWS!R128),INDIRECT("'" &amp; R$2 &amp; "'!F" &amp; ROWS!R128),INDIRECT("'" &amp; R$2 &amp; "'!J" &amp; ROWS!R128)), "")</f>
        <v>0.49</v>
      </c>
      <c r="S128" s="2">
        <f ca="1">_xlfn.IFNA(MEDIAN(INDIRECT("'" &amp; S$2 &amp; "'!B" &amp; ROWS!S128),INDIRECT("'" &amp; S$2 &amp; "'!F" &amp; ROWS!S128),INDIRECT("'" &amp; S$2 &amp; "'!J" &amp; ROWS!S128)), "")</f>
        <v>0.8</v>
      </c>
      <c r="T128" s="2">
        <f ca="1">_xlfn.IFNA(MEDIAN(INDIRECT("'" &amp; T$2 &amp; "'!B" &amp; ROWS!T128),INDIRECT("'" &amp; T$2 &amp; "'!F" &amp; ROWS!T128),INDIRECT("'" &amp; T$2 &amp; "'!J" &amp; ROWS!T128)), "")</f>
        <v>0.3</v>
      </c>
      <c r="U128" s="2">
        <f ca="1">_xlfn.IFNA(MEDIAN(INDIRECT("'" &amp; U$2 &amp; "'!B" &amp; ROWS!U128),INDIRECT("'" &amp; U$2 &amp; "'!F" &amp; ROWS!U128),INDIRECT("'" &amp; U$2 &amp; "'!J" &amp; ROWS!U128)), "")</f>
        <v>4.93</v>
      </c>
      <c r="V128" s="2">
        <f ca="1">_xlfn.IFNA(MEDIAN(INDIRECT("'" &amp; V$2 &amp; "'!B" &amp; ROWS!V128),INDIRECT("'" &amp; V$2 &amp; "'!F" &amp; ROWS!V128),INDIRECT("'" &amp; V$2 &amp; "'!J" &amp; ROWS!V128)), "")</f>
        <v>8.8699999999999992</v>
      </c>
      <c r="W128" s="2">
        <f ca="1">_xlfn.IFNA(MEDIAN(INDIRECT("'" &amp; W$2 &amp; "'!B" &amp; ROWS!W128),INDIRECT("'" &amp; W$2 &amp; "'!F" &amp; ROWS!W128),INDIRECT("'" &amp; W$2 &amp; "'!J" &amp; ROWS!W128)), "")</f>
        <v>3.78</v>
      </c>
      <c r="X128" s="2">
        <f ca="1">_xlfn.IFNA(MEDIAN(INDIRECT("'" &amp; X$2 &amp; "'!B" &amp; ROWS!X128),INDIRECT("'" &amp; X$2 &amp; "'!F" &amp; ROWS!X128),INDIRECT("'" &amp; X$2 &amp; "'!J" &amp; ROWS!X128)), "")</f>
        <v>1.18</v>
      </c>
      <c r="Y128" s="2">
        <f ca="1">_xlfn.IFNA(MEDIAN(INDIRECT("'" &amp; Y$2 &amp; "'!B" &amp; ROWS!Y128),INDIRECT("'" &amp; Y$2 &amp; "'!F" &amp; ROWS!Y128),INDIRECT("'" &amp; Y$2 &amp; "'!J" &amp; ROWS!Y128)), "")</f>
        <v>1.64</v>
      </c>
    </row>
    <row r="129" spans="1:25" x14ac:dyDescent="0.25">
      <c r="A129" t="str">
        <f>METRICS!A128</f>
        <v>thread-stdlib</v>
      </c>
      <c r="B129" s="2">
        <f ca="1">_xlfn.IFNA(MEDIAN(INDIRECT("'" &amp; B$2 &amp; "'!B" &amp; ROWS!B129),INDIRECT("'" &amp; B$2 &amp; "'!F" &amp; ROWS!B129),INDIRECT("'" &amp; B$2 &amp; "'!J" &amp; ROWS!B129)), "")</f>
        <v>1.56</v>
      </c>
      <c r="C129" s="2">
        <f ca="1">_xlfn.IFNA(MEDIAN(INDIRECT("'" &amp; C$2 &amp; "'!B" &amp; ROWS!C129),INDIRECT("'" &amp; C$2 &amp; "'!F" &amp; ROWS!C129),INDIRECT("'" &amp; C$2 &amp; "'!J" &amp; ROWS!C129)), "")</f>
        <v>2.68</v>
      </c>
      <c r="D129" s="2">
        <f ca="1">_xlfn.IFNA(MEDIAN(INDIRECT("'" &amp; D$2 &amp; "'!B" &amp; ROWS!D129),INDIRECT("'" &amp; D$2 &amp; "'!F" &amp; ROWS!D129),INDIRECT("'" &amp; D$2 &amp; "'!J" &amp; ROWS!D129)), "")</f>
        <v>0.89</v>
      </c>
      <c r="E129" s="2">
        <f ca="1">_xlfn.IFNA(MEDIAN(INDIRECT("'" &amp; E$2 &amp; "'!B" &amp; ROWS!E129),INDIRECT("'" &amp; E$2 &amp; "'!F" &amp; ROWS!E129),INDIRECT("'" &amp; E$2 &amp; "'!J" &amp; ROWS!E129)), "")</f>
        <v>17.86</v>
      </c>
      <c r="F129" s="2">
        <f ca="1">_xlfn.IFNA(MEDIAN(INDIRECT("'" &amp; F$2 &amp; "'!B" &amp; ROWS!F129),INDIRECT("'" &amp; F$2 &amp; "'!F" &amp; ROWS!F129),INDIRECT("'" &amp; F$2 &amp; "'!J" &amp; ROWS!F129)), "")</f>
        <v>29.44</v>
      </c>
      <c r="G129" s="2">
        <f ca="1">_xlfn.IFNA(MEDIAN(INDIRECT("'" &amp; G$2 &amp; "'!B" &amp; ROWS!G129),INDIRECT("'" &amp; G$2 &amp; "'!F" &amp; ROWS!G129),INDIRECT("'" &amp; G$2 &amp; "'!J" &amp; ROWS!G129)), "")</f>
        <v>14.44</v>
      </c>
      <c r="H129" s="2" t="str">
        <f ca="1">_xlfn.IFNA(MEDIAN(INDIRECT("'" &amp; H$2 &amp; "'!B" &amp; ROWS!H129),INDIRECT("'" &amp; H$2 &amp; "'!F" &amp; ROWS!H129),INDIRECT("'" &amp; H$2 &amp; "'!J" &amp; ROWS!H129)), "")</f>
        <v/>
      </c>
      <c r="I129" s="2" t="str">
        <f ca="1">_xlfn.IFNA(MEDIAN(INDIRECT("'" &amp; I$2 &amp; "'!B" &amp; ROWS!I129),INDIRECT("'" &amp; I$2 &amp; "'!F" &amp; ROWS!I129),INDIRECT("'" &amp; I$2 &amp; "'!J" &amp; ROWS!I129)), "")</f>
        <v/>
      </c>
      <c r="J129" s="2">
        <f ca="1">_xlfn.IFNA(MEDIAN(INDIRECT("'" &amp; J$2 &amp; "'!B" &amp; ROWS!J129),INDIRECT("'" &amp; J$2 &amp; "'!F" &amp; ROWS!J129),INDIRECT("'" &amp; J$2 &amp; "'!J" &amp; ROWS!J129)), "")</f>
        <v>1.1399999999999999</v>
      </c>
      <c r="K129" s="2">
        <f ca="1">_xlfn.IFNA(MEDIAN(INDIRECT("'" &amp; K$2 &amp; "'!B" &amp; ROWS!K129),INDIRECT("'" &amp; K$2 &amp; "'!F" &amp; ROWS!K129),INDIRECT("'" &amp; K$2 &amp; "'!J" &amp; ROWS!K129)), "")</f>
        <v>2.2999999999999998</v>
      </c>
      <c r="L129" s="2">
        <f ca="1">_xlfn.IFNA(MEDIAN(INDIRECT("'" &amp; L$2 &amp; "'!B" &amp; ROWS!L129),INDIRECT("'" &amp; L$2 &amp; "'!F" &amp; ROWS!L129),INDIRECT("'" &amp; L$2 &amp; "'!J" &amp; ROWS!L129)), "")</f>
        <v>0.82</v>
      </c>
      <c r="M129" s="2">
        <f ca="1">_xlfn.IFNA(MEDIAN(INDIRECT("'" &amp; M$2 &amp; "'!B" &amp; ROWS!M129),INDIRECT("'" &amp; M$2 &amp; "'!F" &amp; ROWS!M129),INDIRECT("'" &amp; M$2 &amp; "'!J" &amp; ROWS!M129)), "")</f>
        <v>16.690000000000001</v>
      </c>
      <c r="N129" s="2">
        <f ca="1">_xlfn.IFNA(MEDIAN(INDIRECT("'" &amp; N$2 &amp; "'!B" &amp; ROWS!N129),INDIRECT("'" &amp; N$2 &amp; "'!F" &amp; ROWS!N129),INDIRECT("'" &amp; N$2 &amp; "'!J" &amp; ROWS!N129)), "")</f>
        <v>28.43</v>
      </c>
      <c r="O129" s="2">
        <f ca="1">_xlfn.IFNA(MEDIAN(INDIRECT("'" &amp; O$2 &amp; "'!B" &amp; ROWS!O129),INDIRECT("'" &amp; O$2 &amp; "'!F" &amp; ROWS!O129),INDIRECT("'" &amp; O$2 &amp; "'!J" &amp; ROWS!O129)), "")</f>
        <v>13.82</v>
      </c>
      <c r="P129" s="2" t="str">
        <f ca="1">_xlfn.IFNA(MEDIAN(INDIRECT("'" &amp; P$2 &amp; "'!B" &amp; ROWS!P129),INDIRECT("'" &amp; P$2 &amp; "'!F" &amp; ROWS!P129),INDIRECT("'" &amp; P$2 &amp; "'!J" &amp; ROWS!P129)), "")</f>
        <v/>
      </c>
      <c r="Q129" s="2" t="str">
        <f ca="1">_xlfn.IFNA(MEDIAN(INDIRECT("'" &amp; Q$2 &amp; "'!B" &amp; ROWS!Q129),INDIRECT("'" &amp; Q$2 &amp; "'!F" &amp; ROWS!Q129),INDIRECT("'" &amp; Q$2 &amp; "'!J" &amp; ROWS!Q129)), "")</f>
        <v/>
      </c>
      <c r="R129" s="2">
        <f ca="1">_xlfn.IFNA(MEDIAN(INDIRECT("'" &amp; R$2 &amp; "'!B" &amp; ROWS!R129),INDIRECT("'" &amp; R$2 &amp; "'!F" &amp; ROWS!R129),INDIRECT("'" &amp; R$2 &amp; "'!J" &amp; ROWS!R129)), "")</f>
        <v>1.24</v>
      </c>
      <c r="S129" s="2">
        <f ca="1">_xlfn.IFNA(MEDIAN(INDIRECT("'" &amp; S$2 &amp; "'!B" &amp; ROWS!S129),INDIRECT("'" &amp; S$2 &amp; "'!F" &amp; ROWS!S129),INDIRECT("'" &amp; S$2 &amp; "'!J" &amp; ROWS!S129)), "")</f>
        <v>2.2599999999999998</v>
      </c>
      <c r="T129" s="2">
        <f ca="1">_xlfn.IFNA(MEDIAN(INDIRECT("'" &amp; T$2 &amp; "'!B" &amp; ROWS!T129),INDIRECT("'" &amp; T$2 &amp; "'!F" &amp; ROWS!T129),INDIRECT("'" &amp; T$2 &amp; "'!J" &amp; ROWS!T129)), "")</f>
        <v>0.83</v>
      </c>
      <c r="U129" s="2">
        <f ca="1">_xlfn.IFNA(MEDIAN(INDIRECT("'" &amp; U$2 &amp; "'!B" &amp; ROWS!U129),INDIRECT("'" &amp; U$2 &amp; "'!F" &amp; ROWS!U129),INDIRECT("'" &amp; U$2 &amp; "'!J" &amp; ROWS!U129)), "")</f>
        <v>16.86</v>
      </c>
      <c r="V129" s="2">
        <f ca="1">_xlfn.IFNA(MEDIAN(INDIRECT("'" &amp; V$2 &amp; "'!B" &amp; ROWS!V129),INDIRECT("'" &amp; V$2 &amp; "'!F" &amp; ROWS!V129),INDIRECT("'" &amp; V$2 &amp; "'!J" &amp; ROWS!V129)), "")</f>
        <v>28.13</v>
      </c>
      <c r="W129" s="2">
        <f ca="1">_xlfn.IFNA(MEDIAN(INDIRECT("'" &amp; W$2 &amp; "'!B" &amp; ROWS!W129),INDIRECT("'" &amp; W$2 &amp; "'!F" &amp; ROWS!W129),INDIRECT("'" &amp; W$2 &amp; "'!J" &amp; ROWS!W129)), "")</f>
        <v>13.83</v>
      </c>
      <c r="X129" s="2" t="str">
        <f ca="1">_xlfn.IFNA(MEDIAN(INDIRECT("'" &amp; X$2 &amp; "'!B" &amp; ROWS!X129),INDIRECT("'" &amp; X$2 &amp; "'!F" &amp; ROWS!X129),INDIRECT("'" &amp; X$2 &amp; "'!J" &amp; ROWS!X129)), "")</f>
        <v/>
      </c>
      <c r="Y129" s="2" t="str">
        <f ca="1">_xlfn.IFNA(MEDIAN(INDIRECT("'" &amp; Y$2 &amp; "'!B" &amp; ROWS!Y129),INDIRECT("'" &amp; Y$2 &amp; "'!F" &amp; ROWS!Y129),INDIRECT("'" &amp; Y$2 &amp; "'!J" &amp; ROWS!Y129)), "")</f>
        <v/>
      </c>
    </row>
    <row r="130" spans="1:25" x14ac:dyDescent="0.25">
      <c r="A130" t="str">
        <f>METRICS!A129</f>
        <v>time-stdlib</v>
      </c>
      <c r="B130" s="2">
        <f ca="1">_xlfn.IFNA(MEDIAN(INDIRECT("'" &amp; B$2 &amp; "'!B" &amp; ROWS!B130),INDIRECT("'" &amp; B$2 &amp; "'!F" &amp; ROWS!B130),INDIRECT("'" &amp; B$2 &amp; "'!J" &amp; ROWS!B130)), "")</f>
        <v>0.8</v>
      </c>
      <c r="C130" s="2">
        <f ca="1">_xlfn.IFNA(MEDIAN(INDIRECT("'" &amp; C$2 &amp; "'!B" &amp; ROWS!C130),INDIRECT("'" &amp; C$2 &amp; "'!F" &amp; ROWS!C130),INDIRECT("'" &amp; C$2 &amp; "'!J" &amp; ROWS!C130)), "")</f>
        <v>0.66</v>
      </c>
      <c r="D130" s="2">
        <f ca="1">_xlfn.IFNA(MEDIAN(INDIRECT("'" &amp; D$2 &amp; "'!B" &amp; ROWS!D130),INDIRECT("'" &amp; D$2 &amp; "'!F" &amp; ROWS!D130),INDIRECT("'" &amp; D$2 &amp; "'!J" &amp; ROWS!D130)), "")</f>
        <v>0.35</v>
      </c>
      <c r="E130" s="2" t="str">
        <f ca="1">_xlfn.IFNA(MEDIAN(INDIRECT("'" &amp; E$2 &amp; "'!B" &amp; ROWS!E130),INDIRECT("'" &amp; E$2 &amp; "'!F" &amp; ROWS!E130),INDIRECT("'" &amp; E$2 &amp; "'!J" &amp; ROWS!E130)), "")</f>
        <v/>
      </c>
      <c r="F130" s="2" t="str">
        <f ca="1">_xlfn.IFNA(MEDIAN(INDIRECT("'" &amp; F$2 &amp; "'!B" &amp; ROWS!F130),INDIRECT("'" &amp; F$2 &amp; "'!F" &amp; ROWS!F130),INDIRECT("'" &amp; F$2 &amp; "'!J" &amp; ROWS!F130)), "")</f>
        <v/>
      </c>
      <c r="G130" s="2" t="str">
        <f ca="1">_xlfn.IFNA(MEDIAN(INDIRECT("'" &amp; G$2 &amp; "'!B" &amp; ROWS!G130),INDIRECT("'" &amp; G$2 &amp; "'!F" &amp; ROWS!G130),INDIRECT("'" &amp; G$2 &amp; "'!J" &amp; ROWS!G130)), "")</f>
        <v/>
      </c>
      <c r="H130" s="2" t="str">
        <f ca="1">_xlfn.IFNA(MEDIAN(INDIRECT("'" &amp; H$2 &amp; "'!B" &amp; ROWS!H130),INDIRECT("'" &amp; H$2 &amp; "'!F" &amp; ROWS!H130),INDIRECT("'" &amp; H$2 &amp; "'!J" &amp; ROWS!H130)), "")</f>
        <v/>
      </c>
      <c r="I130" s="2" t="str">
        <f ca="1">_xlfn.IFNA(MEDIAN(INDIRECT("'" &amp; I$2 &amp; "'!B" &amp; ROWS!I130),INDIRECT("'" &amp; I$2 &amp; "'!F" &amp; ROWS!I130),INDIRECT("'" &amp; I$2 &amp; "'!J" &amp; ROWS!I130)), "")</f>
        <v/>
      </c>
      <c r="J130" s="2">
        <f ca="1">_xlfn.IFNA(MEDIAN(INDIRECT("'" &amp; J$2 &amp; "'!B" &amp; ROWS!J130),INDIRECT("'" &amp; J$2 &amp; "'!F" &amp; ROWS!J130),INDIRECT("'" &amp; J$2 &amp; "'!J" &amp; ROWS!J130)), "")</f>
        <v>0.27</v>
      </c>
      <c r="K130" s="2">
        <f ca="1">_xlfn.IFNA(MEDIAN(INDIRECT("'" &amp; K$2 &amp; "'!B" &amp; ROWS!K130),INDIRECT("'" &amp; K$2 &amp; "'!F" &amp; ROWS!K130),INDIRECT("'" &amp; K$2 &amp; "'!J" &amp; ROWS!K130)), "")</f>
        <v>0.48</v>
      </c>
      <c r="L130" s="2">
        <f ca="1">_xlfn.IFNA(MEDIAN(INDIRECT("'" &amp; L$2 &amp; "'!B" &amp; ROWS!L130),INDIRECT("'" &amp; L$2 &amp; "'!F" &amp; ROWS!L130),INDIRECT("'" &amp; L$2 &amp; "'!J" &amp; ROWS!L130)), "")</f>
        <v>0.2</v>
      </c>
      <c r="M130" s="2" t="str">
        <f ca="1">_xlfn.IFNA(MEDIAN(INDIRECT("'" &amp; M$2 &amp; "'!B" &amp; ROWS!M130),INDIRECT("'" &amp; M$2 &amp; "'!F" &amp; ROWS!M130),INDIRECT("'" &amp; M$2 &amp; "'!J" &amp; ROWS!M130)), "")</f>
        <v/>
      </c>
      <c r="N130" s="2" t="str">
        <f ca="1">_xlfn.IFNA(MEDIAN(INDIRECT("'" &amp; N$2 &amp; "'!B" &amp; ROWS!N130),INDIRECT("'" &amp; N$2 &amp; "'!F" &amp; ROWS!N130),INDIRECT("'" &amp; N$2 &amp; "'!J" &amp; ROWS!N130)), "")</f>
        <v/>
      </c>
      <c r="O130" s="2" t="str">
        <f ca="1">_xlfn.IFNA(MEDIAN(INDIRECT("'" &amp; O$2 &amp; "'!B" &amp; ROWS!O130),INDIRECT("'" &amp; O$2 &amp; "'!F" &amp; ROWS!O130),INDIRECT("'" &amp; O$2 &amp; "'!J" &amp; ROWS!O130)), "")</f>
        <v/>
      </c>
      <c r="P130" s="2" t="str">
        <f ca="1">_xlfn.IFNA(MEDIAN(INDIRECT("'" &amp; P$2 &amp; "'!B" &amp; ROWS!P130),INDIRECT("'" &amp; P$2 &amp; "'!F" &amp; ROWS!P130),INDIRECT("'" &amp; P$2 &amp; "'!J" &amp; ROWS!P130)), "")</f>
        <v/>
      </c>
      <c r="Q130" s="2" t="str">
        <f ca="1">_xlfn.IFNA(MEDIAN(INDIRECT("'" &amp; Q$2 &amp; "'!B" &amp; ROWS!Q130),INDIRECT("'" &amp; Q$2 &amp; "'!F" &amp; ROWS!Q130),INDIRECT("'" &amp; Q$2 &amp; "'!J" &amp; ROWS!Q130)), "")</f>
        <v/>
      </c>
      <c r="R130" s="2">
        <f ca="1">_xlfn.IFNA(MEDIAN(INDIRECT("'" &amp; R$2 &amp; "'!B" &amp; ROWS!R130),INDIRECT("'" &amp; R$2 &amp; "'!F" &amp; ROWS!R130),INDIRECT("'" &amp; R$2 &amp; "'!J" &amp; ROWS!R130)), "")</f>
        <v>0.27</v>
      </c>
      <c r="S130" s="2">
        <f ca="1">_xlfn.IFNA(MEDIAN(INDIRECT("'" &amp; S$2 &amp; "'!B" &amp; ROWS!S130),INDIRECT("'" &amp; S$2 &amp; "'!F" &amp; ROWS!S130),INDIRECT("'" &amp; S$2 &amp; "'!J" &amp; ROWS!S130)), "")</f>
        <v>0.46</v>
      </c>
      <c r="T130" s="2">
        <f ca="1">_xlfn.IFNA(MEDIAN(INDIRECT("'" &amp; T$2 &amp; "'!B" &amp; ROWS!T130),INDIRECT("'" &amp; T$2 &amp; "'!F" &amp; ROWS!T130),INDIRECT("'" &amp; T$2 &amp; "'!J" &amp; ROWS!T130)), "")</f>
        <v>0.2</v>
      </c>
      <c r="U130" s="2" t="str">
        <f ca="1">_xlfn.IFNA(MEDIAN(INDIRECT("'" &amp; U$2 &amp; "'!B" &amp; ROWS!U130),INDIRECT("'" &amp; U$2 &amp; "'!F" &amp; ROWS!U130),INDIRECT("'" &amp; U$2 &amp; "'!J" &amp; ROWS!U130)), "")</f>
        <v/>
      </c>
      <c r="V130" s="2" t="str">
        <f ca="1">_xlfn.IFNA(MEDIAN(INDIRECT("'" &amp; V$2 &amp; "'!B" &amp; ROWS!V130),INDIRECT("'" &amp; V$2 &amp; "'!F" &amp; ROWS!V130),INDIRECT("'" &amp; V$2 &amp; "'!J" &amp; ROWS!V130)), "")</f>
        <v/>
      </c>
      <c r="W130" s="2" t="str">
        <f ca="1">_xlfn.IFNA(MEDIAN(INDIRECT("'" &amp; W$2 &amp; "'!B" &amp; ROWS!W130),INDIRECT("'" &amp; W$2 &amp; "'!F" &amp; ROWS!W130),INDIRECT("'" &amp; W$2 &amp; "'!J" &amp; ROWS!W130)), "")</f>
        <v/>
      </c>
      <c r="X130" s="2" t="str">
        <f ca="1">_xlfn.IFNA(MEDIAN(INDIRECT("'" &amp; X$2 &amp; "'!B" &amp; ROWS!X130),INDIRECT("'" &amp; X$2 &amp; "'!F" &amp; ROWS!X130),INDIRECT("'" &amp; X$2 &amp; "'!J" &amp; ROWS!X130)), "")</f>
        <v/>
      </c>
      <c r="Y130" s="2" t="str">
        <f ca="1">_xlfn.IFNA(MEDIAN(INDIRECT("'" &amp; Y$2 &amp; "'!B" &amp; ROWS!Y130),INDIRECT("'" &amp; Y$2 &amp; "'!F" &amp; ROWS!Y130),INDIRECT("'" &amp; Y$2 &amp; "'!J" &amp; ROWS!Y130)), "")</f>
        <v/>
      </c>
    </row>
    <row r="131" spans="1:25" x14ac:dyDescent="0.25">
      <c r="A131" t="str">
        <f>METRICS!A130</f>
        <v>vector-stdlib</v>
      </c>
      <c r="B131" s="2">
        <f ca="1">_xlfn.IFNA(MEDIAN(INDIRECT("'" &amp; B$2 &amp; "'!B" &amp; ROWS!B131),INDIRECT("'" &amp; B$2 &amp; "'!F" &amp; ROWS!B131),INDIRECT("'" &amp; B$2 &amp; "'!J" &amp; ROWS!B131)), "")</f>
        <v>0.44</v>
      </c>
      <c r="C131" s="2">
        <f ca="1">_xlfn.IFNA(MEDIAN(INDIRECT("'" &amp; C$2 &amp; "'!B" &amp; ROWS!C131),INDIRECT("'" &amp; C$2 &amp; "'!F" &amp; ROWS!C131),INDIRECT("'" &amp; C$2 &amp; "'!J" &amp; ROWS!C131)), "")</f>
        <v>0.49</v>
      </c>
      <c r="D131" s="2">
        <f ca="1">_xlfn.IFNA(MEDIAN(INDIRECT("'" &amp; D$2 &amp; "'!B" &amp; ROWS!D131),INDIRECT("'" &amp; D$2 &amp; "'!F" &amp; ROWS!D131),INDIRECT("'" &amp; D$2 &amp; "'!J" &amp; ROWS!D131)), "")</f>
        <v>0.21</v>
      </c>
      <c r="E131" s="2">
        <f ca="1">_xlfn.IFNA(MEDIAN(INDIRECT("'" &amp; E$2 &amp; "'!B" &amp; ROWS!E131),INDIRECT("'" &amp; E$2 &amp; "'!F" &amp; ROWS!E131),INDIRECT("'" &amp; E$2 &amp; "'!J" &amp; ROWS!E131)), "")</f>
        <v>5.2</v>
      </c>
      <c r="F131" s="2">
        <f ca="1">_xlfn.IFNA(MEDIAN(INDIRECT("'" &amp; F$2 &amp; "'!B" &amp; ROWS!F131),INDIRECT("'" &amp; F$2 &amp; "'!F" &amp; ROWS!F131),INDIRECT("'" &amp; F$2 &amp; "'!J" &amp; ROWS!F131)), "")</f>
        <v>6.92</v>
      </c>
      <c r="G131" s="2">
        <f ca="1">_xlfn.IFNA(MEDIAN(INDIRECT("'" &amp; G$2 &amp; "'!B" &amp; ROWS!G131),INDIRECT("'" &amp; G$2 &amp; "'!F" &amp; ROWS!G131),INDIRECT("'" &amp; G$2 &amp; "'!J" &amp; ROWS!G131)), "")</f>
        <v>4.32</v>
      </c>
      <c r="H131" s="2">
        <f ca="1">_xlfn.IFNA(MEDIAN(INDIRECT("'" &amp; H$2 &amp; "'!B" &amp; ROWS!H131),INDIRECT("'" &amp; H$2 &amp; "'!F" &amp; ROWS!H131),INDIRECT("'" &amp; H$2 &amp; "'!J" &amp; ROWS!H131)), "")</f>
        <v>5.82</v>
      </c>
      <c r="I131" s="2">
        <f ca="1">_xlfn.IFNA(MEDIAN(INDIRECT("'" &amp; I$2 &amp; "'!B" &amp; ROWS!I131),INDIRECT("'" &amp; I$2 &amp; "'!F" &amp; ROWS!I131),INDIRECT("'" &amp; I$2 &amp; "'!J" &amp; ROWS!I131)), "")</f>
        <v>6.18</v>
      </c>
      <c r="J131" s="2">
        <f ca="1">_xlfn.IFNA(MEDIAN(INDIRECT("'" &amp; J$2 &amp; "'!B" &amp; ROWS!J131),INDIRECT("'" &amp; J$2 &amp; "'!F" &amp; ROWS!J131),INDIRECT("'" &amp; J$2 &amp; "'!J" &amp; ROWS!J131)), "")</f>
        <v>2.16</v>
      </c>
      <c r="K131" s="2">
        <f ca="1">_xlfn.IFNA(MEDIAN(INDIRECT("'" &amp; K$2 &amp; "'!B" &amp; ROWS!K131),INDIRECT("'" &amp; K$2 &amp; "'!F" &amp; ROWS!K131),INDIRECT("'" &amp; K$2 &amp; "'!J" &amp; ROWS!K131)), "")</f>
        <v>0.59</v>
      </c>
      <c r="L131" s="2">
        <f ca="1">_xlfn.IFNA(MEDIAN(INDIRECT("'" &amp; L$2 &amp; "'!B" &amp; ROWS!L131),INDIRECT("'" &amp; L$2 &amp; "'!F" &amp; ROWS!L131),INDIRECT("'" &amp; L$2 &amp; "'!J" &amp; ROWS!L131)), "")</f>
        <v>0.31</v>
      </c>
      <c r="M131" s="2">
        <f ca="1">_xlfn.IFNA(MEDIAN(INDIRECT("'" &amp; M$2 &amp; "'!B" &amp; ROWS!M131),INDIRECT("'" &amp; M$2 &amp; "'!F" &amp; ROWS!M131),INDIRECT("'" &amp; M$2 &amp; "'!J" &amp; ROWS!M131)), "")</f>
        <v>7.37</v>
      </c>
      <c r="N131" s="2">
        <f ca="1">_xlfn.IFNA(MEDIAN(INDIRECT("'" &amp; N$2 &amp; "'!B" &amp; ROWS!N131),INDIRECT("'" &amp; N$2 &amp; "'!F" &amp; ROWS!N131),INDIRECT("'" &amp; N$2 &amp; "'!J" &amp; ROWS!N131)), "")</f>
        <v>6.87</v>
      </c>
      <c r="O131" s="2">
        <f ca="1">_xlfn.IFNA(MEDIAN(INDIRECT("'" &amp; O$2 &amp; "'!B" &amp; ROWS!O131),INDIRECT("'" &amp; O$2 &amp; "'!F" &amp; ROWS!O131),INDIRECT("'" &amp; O$2 &amp; "'!J" &amp; ROWS!O131)), "")</f>
        <v>4.34</v>
      </c>
      <c r="P131" s="2">
        <f ca="1">_xlfn.IFNA(MEDIAN(INDIRECT("'" &amp; P$2 &amp; "'!B" &amp; ROWS!P131),INDIRECT("'" &amp; P$2 &amp; "'!F" &amp; ROWS!P131),INDIRECT("'" &amp; P$2 &amp; "'!J" &amp; ROWS!P131)), "")</f>
        <v>0.71</v>
      </c>
      <c r="Q131" s="2">
        <f ca="1">_xlfn.IFNA(MEDIAN(INDIRECT("'" &amp; Q$2 &amp; "'!B" &amp; ROWS!Q131),INDIRECT("'" &amp; Q$2 &amp; "'!F" &amp; ROWS!Q131),INDIRECT("'" &amp; Q$2 &amp; "'!J" &amp; ROWS!Q131)), "")</f>
        <v>1.01</v>
      </c>
      <c r="R131" s="2">
        <f ca="1">_xlfn.IFNA(MEDIAN(INDIRECT("'" &amp; R$2 &amp; "'!B" &amp; ROWS!R131),INDIRECT("'" &amp; R$2 &amp; "'!F" &amp; ROWS!R131),INDIRECT("'" &amp; R$2 &amp; "'!J" &amp; ROWS!R131)), "")</f>
        <v>2.19</v>
      </c>
      <c r="S131" s="2">
        <f ca="1">_xlfn.IFNA(MEDIAN(INDIRECT("'" &amp; S$2 &amp; "'!B" &amp; ROWS!S131),INDIRECT("'" &amp; S$2 &amp; "'!F" &amp; ROWS!S131),INDIRECT("'" &amp; S$2 &amp; "'!J" &amp; ROWS!S131)), "")</f>
        <v>0.57999999999999996</v>
      </c>
      <c r="T131" s="2">
        <f ca="1">_xlfn.IFNA(MEDIAN(INDIRECT("'" &amp; T$2 &amp; "'!B" &amp; ROWS!T131),INDIRECT("'" &amp; T$2 &amp; "'!F" &amp; ROWS!T131),INDIRECT("'" &amp; T$2 &amp; "'!J" &amp; ROWS!T131)), "")</f>
        <v>0.32</v>
      </c>
      <c r="U131" s="2">
        <f ca="1">_xlfn.IFNA(MEDIAN(INDIRECT("'" &amp; U$2 &amp; "'!B" &amp; ROWS!U131),INDIRECT("'" &amp; U$2 &amp; "'!F" &amp; ROWS!U131),INDIRECT("'" &amp; U$2 &amp; "'!J" &amp; ROWS!U131)), "")</f>
        <v>7.42</v>
      </c>
      <c r="V131" s="2">
        <f ca="1">_xlfn.IFNA(MEDIAN(INDIRECT("'" &amp; V$2 &amp; "'!B" &amp; ROWS!V131),INDIRECT("'" &amp; V$2 &amp; "'!F" &amp; ROWS!V131),INDIRECT("'" &amp; V$2 &amp; "'!J" &amp; ROWS!V131)), "")</f>
        <v>6.8</v>
      </c>
      <c r="W131" s="2">
        <f ca="1">_xlfn.IFNA(MEDIAN(INDIRECT("'" &amp; W$2 &amp; "'!B" &amp; ROWS!W131),INDIRECT("'" &amp; W$2 &amp; "'!F" &amp; ROWS!W131),INDIRECT("'" &amp; W$2 &amp; "'!J" &amp; ROWS!W131)), "")</f>
        <v>4.34</v>
      </c>
      <c r="X131" s="2">
        <f ca="1">_xlfn.IFNA(MEDIAN(INDIRECT("'" &amp; X$2 &amp; "'!B" &amp; ROWS!X131),INDIRECT("'" &amp; X$2 &amp; "'!F" &amp; ROWS!X131),INDIRECT("'" &amp; X$2 &amp; "'!J" &amp; ROWS!X131)), "")</f>
        <v>0.74</v>
      </c>
      <c r="Y131" s="2">
        <f ca="1">_xlfn.IFNA(MEDIAN(INDIRECT("'" &amp; Y$2 &amp; "'!B" &amp; ROWS!Y131),INDIRECT("'" &amp; Y$2 &amp; "'!F" &amp; ROWS!Y131),INDIRECT("'" &amp; Y$2 &amp; "'!J" &amp; ROWS!Y131)), "")</f>
        <v>1.02</v>
      </c>
    </row>
    <row r="132" spans="1:25" x14ac:dyDescent="0.25">
      <c r="A132" t="str">
        <f>METRICS!A131</f>
        <v>glm</v>
      </c>
      <c r="B132" s="2">
        <f ca="1">_xlfn.IFNA(MEDIAN(INDIRECT("'" &amp; B$2 &amp; "'!B" &amp; ROWS!B132),INDIRECT("'" &amp; B$2 &amp; "'!F" &amp; ROWS!B132),INDIRECT("'" &amp; B$2 &amp; "'!J" &amp; ROWS!B132)), "")</f>
        <v>2.3199999999999998</v>
      </c>
      <c r="C132" s="2">
        <f ca="1">_xlfn.IFNA(MEDIAN(INDIRECT("'" &amp; C$2 &amp; "'!B" &amp; ROWS!C132),INDIRECT("'" &amp; C$2 &amp; "'!F" &amp; ROWS!C132),INDIRECT("'" &amp; C$2 &amp; "'!J" &amp; ROWS!C132)), "")</f>
        <v>1.64</v>
      </c>
      <c r="D132" s="2">
        <f ca="1">_xlfn.IFNA(MEDIAN(INDIRECT("'" &amp; D$2 &amp; "'!B" &amp; ROWS!D132),INDIRECT("'" &amp; D$2 &amp; "'!F" &amp; ROWS!D132),INDIRECT("'" &amp; D$2 &amp; "'!J" &amp; ROWS!D132)), "")</f>
        <v>1</v>
      </c>
      <c r="E132" s="2">
        <f ca="1">_xlfn.IFNA(MEDIAN(INDIRECT("'" &amp; E$2 &amp; "'!B" &amp; ROWS!E132),INDIRECT("'" &amp; E$2 &amp; "'!F" &amp; ROWS!E132),INDIRECT("'" &amp; E$2 &amp; "'!J" &amp; ROWS!E132)), "")</f>
        <v>11.09</v>
      </c>
      <c r="F132" s="2">
        <f ca="1">_xlfn.IFNA(MEDIAN(INDIRECT("'" &amp; F$2 &amp; "'!B" &amp; ROWS!F132),INDIRECT("'" &amp; F$2 &amp; "'!F" &amp; ROWS!F132),INDIRECT("'" &amp; F$2 &amp; "'!J" &amp; ROWS!F132)), "")</f>
        <v>12.74</v>
      </c>
      <c r="G132" s="2">
        <f ca="1">_xlfn.IFNA(MEDIAN(INDIRECT("'" &amp; G$2 &amp; "'!B" &amp; ROWS!G132),INDIRECT("'" &amp; G$2 &amp; "'!F" &amp; ROWS!G132),INDIRECT("'" &amp; G$2 &amp; "'!J" &amp; ROWS!G132)), "")</f>
        <v>9.01</v>
      </c>
      <c r="H132" s="2">
        <f ca="1">_xlfn.IFNA(MEDIAN(INDIRECT("'" &amp; H$2 &amp; "'!B" &amp; ROWS!H132),INDIRECT("'" &amp; H$2 &amp; "'!F" &amp; ROWS!H132),INDIRECT("'" &amp; H$2 &amp; "'!J" &amp; ROWS!H132)), "")</f>
        <v>581.80999999999995</v>
      </c>
      <c r="I132" s="2" t="str">
        <f ca="1">_xlfn.IFNA(MEDIAN(INDIRECT("'" &amp; I$2 &amp; "'!B" &amp; ROWS!I132),INDIRECT("'" &amp; I$2 &amp; "'!F" &amp; ROWS!I132),INDIRECT("'" &amp; I$2 &amp; "'!J" &amp; ROWS!I132)), "")</f>
        <v/>
      </c>
      <c r="J132" s="2">
        <f ca="1">_xlfn.IFNA(MEDIAN(INDIRECT("'" &amp; J$2 &amp; "'!B" &amp; ROWS!J132),INDIRECT("'" &amp; J$2 &amp; "'!F" &amp; ROWS!J132),INDIRECT("'" &amp; J$2 &amp; "'!J" &amp; ROWS!J132)), "")</f>
        <v>1.8</v>
      </c>
      <c r="K132" s="2">
        <f ca="1">_xlfn.IFNA(MEDIAN(INDIRECT("'" &amp; K$2 &amp; "'!B" &amp; ROWS!K132),INDIRECT("'" &amp; K$2 &amp; "'!F" &amp; ROWS!K132),INDIRECT("'" &amp; K$2 &amp; "'!J" &amp; ROWS!K132)), "")</f>
        <v>1.17</v>
      </c>
      <c r="L132" s="2">
        <f ca="1">_xlfn.IFNA(MEDIAN(INDIRECT("'" &amp; L$2 &amp; "'!B" &amp; ROWS!L132),INDIRECT("'" &amp; L$2 &amp; "'!F" &amp; ROWS!L132),INDIRECT("'" &amp; L$2 &amp; "'!J" &amp; ROWS!L132)), "")</f>
        <v>0.69</v>
      </c>
      <c r="M132" s="2">
        <f ca="1">_xlfn.IFNA(MEDIAN(INDIRECT("'" &amp; M$2 &amp; "'!B" &amp; ROWS!M132),INDIRECT("'" &amp; M$2 &amp; "'!F" &amp; ROWS!M132),INDIRECT("'" &amp; M$2 &amp; "'!J" &amp; ROWS!M132)), "")</f>
        <v>9.82</v>
      </c>
      <c r="N132" s="2">
        <f ca="1">_xlfn.IFNA(MEDIAN(INDIRECT("'" &amp; N$2 &amp; "'!B" &amp; ROWS!N132),INDIRECT("'" &amp; N$2 &amp; "'!F" &amp; ROWS!N132),INDIRECT("'" &amp; N$2 &amp; "'!J" &amp; ROWS!N132)), "")</f>
        <v>11.68</v>
      </c>
      <c r="O132" s="2">
        <f ca="1">_xlfn.IFNA(MEDIAN(INDIRECT("'" &amp; O$2 &amp; "'!B" &amp; ROWS!O132),INDIRECT("'" &amp; O$2 &amp; "'!F" &amp; ROWS!O132),INDIRECT("'" &amp; O$2 &amp; "'!J" &amp; ROWS!O132)), "")</f>
        <v>8.2100000000000009</v>
      </c>
      <c r="P132" s="2">
        <f ca="1">_xlfn.IFNA(MEDIAN(INDIRECT("'" &amp; P$2 &amp; "'!B" &amp; ROWS!P132),INDIRECT("'" &amp; P$2 &amp; "'!F" &amp; ROWS!P132),INDIRECT("'" &amp; P$2 &amp; "'!J" &amp; ROWS!P132)), "")</f>
        <v>7.12</v>
      </c>
      <c r="Q132" s="2">
        <f ca="1">_xlfn.IFNA(MEDIAN(INDIRECT("'" &amp; Q$2 &amp; "'!B" &amp; ROWS!Q132),INDIRECT("'" &amp; Q$2 &amp; "'!F" &amp; ROWS!Q132),INDIRECT("'" &amp; Q$2 &amp; "'!J" &amp; ROWS!Q132)), "")</f>
        <v>3.45</v>
      </c>
      <c r="R132" s="2">
        <f ca="1">_xlfn.IFNA(MEDIAN(INDIRECT("'" &amp; R$2 &amp; "'!B" &amp; ROWS!R132),INDIRECT("'" &amp; R$2 &amp; "'!F" &amp; ROWS!R132),INDIRECT("'" &amp; R$2 &amp; "'!J" &amp; ROWS!R132)), "")</f>
        <v>1.3</v>
      </c>
      <c r="S132" s="2">
        <f ca="1">_xlfn.IFNA(MEDIAN(INDIRECT("'" &amp; S$2 &amp; "'!B" &amp; ROWS!S132),INDIRECT("'" &amp; S$2 &amp; "'!F" &amp; ROWS!S132),INDIRECT("'" &amp; S$2 &amp; "'!J" &amp; ROWS!S132)), "")</f>
        <v>1.08</v>
      </c>
      <c r="T132" s="2">
        <f ca="1">_xlfn.IFNA(MEDIAN(INDIRECT("'" &amp; T$2 &amp; "'!B" &amp; ROWS!T132),INDIRECT("'" &amp; T$2 &amp; "'!F" &amp; ROWS!T132),INDIRECT("'" &amp; T$2 &amp; "'!J" &amp; ROWS!T132)), "")</f>
        <v>0.67</v>
      </c>
      <c r="U132" s="2">
        <f ca="1">_xlfn.IFNA(MEDIAN(INDIRECT("'" &amp; U$2 &amp; "'!B" &amp; ROWS!U132),INDIRECT("'" &amp; U$2 &amp; "'!F" &amp; ROWS!U132),INDIRECT("'" &amp; U$2 &amp; "'!J" &amp; ROWS!U132)), "")</f>
        <v>9.3000000000000007</v>
      </c>
      <c r="V132" s="2">
        <f ca="1">_xlfn.IFNA(MEDIAN(INDIRECT("'" &amp; V$2 &amp; "'!B" &amp; ROWS!V132),INDIRECT("'" &amp; V$2 &amp; "'!F" &amp; ROWS!V132),INDIRECT("'" &amp; V$2 &amp; "'!J" &amp; ROWS!V132)), "")</f>
        <v>11.54</v>
      </c>
      <c r="W132" s="2">
        <f ca="1">_xlfn.IFNA(MEDIAN(INDIRECT("'" &amp; W$2 &amp; "'!B" &amp; ROWS!W132),INDIRECT("'" &amp; W$2 &amp; "'!F" &amp; ROWS!W132),INDIRECT("'" &amp; W$2 &amp; "'!J" &amp; ROWS!W132)), "")</f>
        <v>8.3000000000000007</v>
      </c>
      <c r="X132" s="2">
        <f ca="1">_xlfn.IFNA(MEDIAN(INDIRECT("'" &amp; X$2 &amp; "'!B" &amp; ROWS!X132),INDIRECT("'" &amp; X$2 &amp; "'!F" &amp; ROWS!X132),INDIRECT("'" &amp; X$2 &amp; "'!J" &amp; ROWS!X132)), "")</f>
        <v>5.7</v>
      </c>
      <c r="Y132" s="2">
        <f ca="1">_xlfn.IFNA(MEDIAN(INDIRECT("'" &amp; Y$2 &amp; "'!B" &amp; ROWS!Y132),INDIRECT("'" &amp; Y$2 &amp; "'!F" &amp; ROWS!Y132),INDIRECT("'" &amp; Y$2 &amp; "'!J" &amp; ROWS!Y132)), "")</f>
        <v>3.1</v>
      </c>
    </row>
    <row r="133" spans="1:25" x14ac:dyDescent="0.25">
      <c r="A133" t="str">
        <f>METRICS!A132</f>
        <v>imgui</v>
      </c>
      <c r="B133" s="2">
        <f ca="1">_xlfn.IFNA(MEDIAN(INDIRECT("'" &amp; B$2 &amp; "'!B" &amp; ROWS!B133),INDIRECT("'" &amp; B$2 &amp; "'!F" &amp; ROWS!B133),INDIRECT("'" &amp; B$2 &amp; "'!J" &amp; ROWS!B133)), "")</f>
        <v>3.27</v>
      </c>
      <c r="C133" s="2">
        <f ca="1">_xlfn.IFNA(MEDIAN(INDIRECT("'" &amp; C$2 &amp; "'!B" &amp; ROWS!C133),INDIRECT("'" &amp; C$2 &amp; "'!F" &amp; ROWS!C133),INDIRECT("'" &amp; C$2 &amp; "'!J" &amp; ROWS!C133)), "")</f>
        <v>6.84</v>
      </c>
      <c r="D133" s="2">
        <f ca="1">_xlfn.IFNA(MEDIAN(INDIRECT("'" &amp; D$2 &amp; "'!B" &amp; ROWS!D133),INDIRECT("'" &amp; D$2 &amp; "'!F" &amp; ROWS!D133),INDIRECT("'" &amp; D$2 &amp; "'!J" &amp; ROWS!D133)), "")</f>
        <v>2.19</v>
      </c>
      <c r="E133" s="2" t="str">
        <f ca="1">_xlfn.IFNA(MEDIAN(INDIRECT("'" &amp; E$2 &amp; "'!B" &amp; ROWS!E133),INDIRECT("'" &amp; E$2 &amp; "'!F" &amp; ROWS!E133),INDIRECT("'" &amp; E$2 &amp; "'!J" &amp; ROWS!E133)), "")</f>
        <v/>
      </c>
      <c r="F133" s="2" t="str">
        <f ca="1">_xlfn.IFNA(MEDIAN(INDIRECT("'" &amp; F$2 &amp; "'!B" &amp; ROWS!F133),INDIRECT("'" &amp; F$2 &amp; "'!F" &amp; ROWS!F133),INDIRECT("'" &amp; F$2 &amp; "'!J" &amp; ROWS!F133)), "")</f>
        <v/>
      </c>
      <c r="G133" s="2" t="str">
        <f ca="1">_xlfn.IFNA(MEDIAN(INDIRECT("'" &amp; G$2 &amp; "'!B" &amp; ROWS!G133),INDIRECT("'" &amp; G$2 &amp; "'!F" &amp; ROWS!G133),INDIRECT("'" &amp; G$2 &amp; "'!J" &amp; ROWS!G133)), "")</f>
        <v/>
      </c>
      <c r="H133" s="2">
        <f ca="1">_xlfn.IFNA(MEDIAN(INDIRECT("'" &amp; H$2 &amp; "'!B" &amp; ROWS!H133),INDIRECT("'" &amp; H$2 &amp; "'!F" &amp; ROWS!H133),INDIRECT("'" &amp; H$2 &amp; "'!J" &amp; ROWS!H133)), "")</f>
        <v>16.64</v>
      </c>
      <c r="I133" s="2">
        <f ca="1">_xlfn.IFNA(MEDIAN(INDIRECT("'" &amp; I$2 &amp; "'!B" &amp; ROWS!I133),INDIRECT("'" &amp; I$2 &amp; "'!F" &amp; ROWS!I133),INDIRECT("'" &amp; I$2 &amp; "'!J" &amp; ROWS!I133)), "")</f>
        <v>16.190000000000001</v>
      </c>
      <c r="J133" s="2">
        <f ca="1">_xlfn.IFNA(MEDIAN(INDIRECT("'" &amp; J$2 &amp; "'!B" &amp; ROWS!J133),INDIRECT("'" &amp; J$2 &amp; "'!F" &amp; ROWS!J133),INDIRECT("'" &amp; J$2 &amp; "'!J" &amp; ROWS!J133)), "")</f>
        <v>3.05</v>
      </c>
      <c r="K133" s="2">
        <f ca="1">_xlfn.IFNA(MEDIAN(INDIRECT("'" &amp; K$2 &amp; "'!B" &amp; ROWS!K133),INDIRECT("'" &amp; K$2 &amp; "'!F" &amp; ROWS!K133),INDIRECT("'" &amp; K$2 &amp; "'!J" &amp; ROWS!K133)), "")</f>
        <v>6.48</v>
      </c>
      <c r="L133" s="2">
        <f ca="1">_xlfn.IFNA(MEDIAN(INDIRECT("'" &amp; L$2 &amp; "'!B" &amp; ROWS!L133),INDIRECT("'" &amp; L$2 &amp; "'!F" &amp; ROWS!L133),INDIRECT("'" &amp; L$2 &amp; "'!J" &amp; ROWS!L133)), "")</f>
        <v>2.16</v>
      </c>
      <c r="M133" s="2" t="str">
        <f ca="1">_xlfn.IFNA(MEDIAN(INDIRECT("'" &amp; M$2 &amp; "'!B" &amp; ROWS!M133),INDIRECT("'" &amp; M$2 &amp; "'!F" &amp; ROWS!M133),INDIRECT("'" &amp; M$2 &amp; "'!J" &amp; ROWS!M133)), "")</f>
        <v/>
      </c>
      <c r="N133" s="2" t="str">
        <f ca="1">_xlfn.IFNA(MEDIAN(INDIRECT("'" &amp; N$2 &amp; "'!B" &amp; ROWS!N133),INDIRECT("'" &amp; N$2 &amp; "'!F" &amp; ROWS!N133),INDIRECT("'" &amp; N$2 &amp; "'!J" &amp; ROWS!N133)), "")</f>
        <v/>
      </c>
      <c r="O133" s="2" t="str">
        <f ca="1">_xlfn.IFNA(MEDIAN(INDIRECT("'" &amp; O$2 &amp; "'!B" &amp; ROWS!O133),INDIRECT("'" &amp; O$2 &amp; "'!F" &amp; ROWS!O133),INDIRECT("'" &amp; O$2 &amp; "'!J" &amp; ROWS!O133)), "")</f>
        <v/>
      </c>
      <c r="P133" s="2">
        <f ca="1">_xlfn.IFNA(MEDIAN(INDIRECT("'" &amp; P$2 &amp; "'!B" &amp; ROWS!P133),INDIRECT("'" &amp; P$2 &amp; "'!F" &amp; ROWS!P133),INDIRECT("'" &amp; P$2 &amp; "'!J" &amp; ROWS!P133)), "")</f>
        <v>8.3000000000000007</v>
      </c>
      <c r="Q133" s="2">
        <f ca="1">_xlfn.IFNA(MEDIAN(INDIRECT("'" &amp; Q$2 &amp; "'!B" &amp; ROWS!Q133),INDIRECT("'" &amp; Q$2 &amp; "'!F" &amp; ROWS!Q133),INDIRECT("'" &amp; Q$2 &amp; "'!J" &amp; ROWS!Q133)), "")</f>
        <v>6.76</v>
      </c>
      <c r="R133" s="2">
        <f ca="1">_xlfn.IFNA(MEDIAN(INDIRECT("'" &amp; R$2 &amp; "'!B" &amp; ROWS!R133),INDIRECT("'" &amp; R$2 &amp; "'!F" &amp; ROWS!R133),INDIRECT("'" &amp; R$2 &amp; "'!J" &amp; ROWS!R133)), "")</f>
        <v>3.09</v>
      </c>
      <c r="S133" s="2">
        <f ca="1">_xlfn.IFNA(MEDIAN(INDIRECT("'" &amp; S$2 &amp; "'!B" &amp; ROWS!S133),INDIRECT("'" &amp; S$2 &amp; "'!F" &amp; ROWS!S133),INDIRECT("'" &amp; S$2 &amp; "'!J" &amp; ROWS!S133)), "")</f>
        <v>6.45</v>
      </c>
      <c r="T133" s="2">
        <f ca="1">_xlfn.IFNA(MEDIAN(INDIRECT("'" &amp; T$2 &amp; "'!B" &amp; ROWS!T133),INDIRECT("'" &amp; T$2 &amp; "'!F" &amp; ROWS!T133),INDIRECT("'" &amp; T$2 &amp; "'!J" &amp; ROWS!T133)), "")</f>
        <v>2.21</v>
      </c>
      <c r="U133" s="2" t="str">
        <f ca="1">_xlfn.IFNA(MEDIAN(INDIRECT("'" &amp; U$2 &amp; "'!B" &amp; ROWS!U133),INDIRECT("'" &amp; U$2 &amp; "'!F" &amp; ROWS!U133),INDIRECT("'" &amp; U$2 &amp; "'!J" &amp; ROWS!U133)), "")</f>
        <v/>
      </c>
      <c r="V133" s="2" t="str">
        <f ca="1">_xlfn.IFNA(MEDIAN(INDIRECT("'" &amp; V$2 &amp; "'!B" &amp; ROWS!V133),INDIRECT("'" &amp; V$2 &amp; "'!F" &amp; ROWS!V133),INDIRECT("'" &amp; V$2 &amp; "'!J" &amp; ROWS!V133)), "")</f>
        <v/>
      </c>
      <c r="W133" s="2" t="str">
        <f ca="1">_xlfn.IFNA(MEDIAN(INDIRECT("'" &amp; W$2 &amp; "'!B" &amp; ROWS!W133),INDIRECT("'" &amp; W$2 &amp; "'!F" &amp; ROWS!W133),INDIRECT("'" &amp; W$2 &amp; "'!J" &amp; ROWS!W133)), "")</f>
        <v/>
      </c>
      <c r="X133" s="2">
        <f ca="1">_xlfn.IFNA(MEDIAN(INDIRECT("'" &amp; X$2 &amp; "'!B" &amp; ROWS!X133),INDIRECT("'" &amp; X$2 &amp; "'!F" &amp; ROWS!X133),INDIRECT("'" &amp; X$2 &amp; "'!J" &amp; ROWS!X133)), "")</f>
        <v>8.34</v>
      </c>
      <c r="Y133" s="2">
        <f ca="1">_xlfn.IFNA(MEDIAN(INDIRECT("'" &amp; Y$2 &amp; "'!B" &amp; ROWS!Y133),INDIRECT("'" &amp; Y$2 &amp; "'!F" &amp; ROWS!Y133),INDIRECT("'" &amp; Y$2 &amp; "'!J" &amp; ROWS!Y133)), "")</f>
        <v>6.74</v>
      </c>
    </row>
  </sheetData>
  <mergeCells count="1">
    <mergeCell ref="B1:Y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46441-0CAB-45D1-BFA9-3DF417441ABA}">
  <sheetPr codeName="Sheet31"/>
  <dimension ref="A1:Y58"/>
  <sheetViews>
    <sheetView workbookViewId="0">
      <pane xSplit="1" ySplit="2" topLeftCell="B45" activePane="bottomRight" state="frozen"/>
      <selection pane="topRight" activeCell="B1" sqref="B1"/>
      <selection pane="bottomLeft" activeCell="A3" sqref="A3"/>
      <selection pane="bottomRight" activeCell="E64" sqref="E64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148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METRICS!A3</f>
        <v>alloc</v>
      </c>
      <c r="B3" s="2">
        <f ca="1">_xlfn.IFNA(MEDIAN(INDIRECT("'" &amp; B$2 &amp; "'!B" &amp; ROWS!B4),INDIRECT("'" &amp; B$2 &amp; "'!F" &amp; ROWS!B4),INDIRECT("'" &amp; B$2 &amp; "'!J" &amp; ROWS!B4)), "")</f>
        <v>0.57999999999999996</v>
      </c>
      <c r="C3" s="2">
        <f ca="1">_xlfn.IFNA(MEDIAN(INDIRECT("'" &amp; C$2 &amp; "'!B" &amp; ROWS!C4),INDIRECT("'" &amp; C$2 &amp; "'!F" &amp; ROWS!C4),INDIRECT("'" &amp; C$2 &amp; "'!J" &amp; ROWS!C4)), "")</f>
        <v>0.84</v>
      </c>
      <c r="D3" s="2">
        <f ca="1">_xlfn.IFNA(MEDIAN(INDIRECT("'" &amp; D$2 &amp; "'!B" &amp; ROWS!D4),INDIRECT("'" &amp; D$2 &amp; "'!F" &amp; ROWS!D4),INDIRECT("'" &amp; D$2 &amp; "'!J" &amp; ROWS!D4)), "")</f>
        <v>0.3</v>
      </c>
      <c r="E3" s="2">
        <f ca="1">_xlfn.IFNA(MEDIAN(INDIRECT("'" &amp; E$2 &amp; "'!B" &amp; ROWS!E4),INDIRECT("'" &amp; E$2 &amp; "'!F" &amp; ROWS!E4),INDIRECT("'" &amp; E$2 &amp; "'!J" &amp; ROWS!E4)), "")</f>
        <v>5.35</v>
      </c>
      <c r="F3" s="2">
        <f ca="1">_xlfn.IFNA(MEDIAN(INDIRECT("'" &amp; F$2 &amp; "'!B" &amp; ROWS!F4),INDIRECT("'" &amp; F$2 &amp; "'!F" &amp; ROWS!F4),INDIRECT("'" &amp; F$2 &amp; "'!J" &amp; ROWS!F4)), "")</f>
        <v>8.86</v>
      </c>
      <c r="G3" s="2">
        <f ca="1">_xlfn.IFNA(MEDIAN(INDIRECT("'" &amp; G$2 &amp; "'!B" &amp; ROWS!G4),INDIRECT("'" &amp; G$2 &amp; "'!F" &amp; ROWS!G4),INDIRECT("'" &amp; G$2 &amp; "'!J" &amp; ROWS!G4)), "")</f>
        <v>3.73</v>
      </c>
      <c r="H3" s="2">
        <f ca="1">_xlfn.IFNA(MEDIAN(INDIRECT("'" &amp; H$2 &amp; "'!B" &amp; ROWS!H4),INDIRECT("'" &amp; H$2 &amp; "'!F" &amp; ROWS!H4),INDIRECT("'" &amp; H$2 &amp; "'!J" &amp; ROWS!H4)), "")</f>
        <v>6.48</v>
      </c>
      <c r="I3" s="2">
        <f ca="1">_xlfn.IFNA(MEDIAN(INDIRECT("'" &amp; I$2 &amp; "'!B" &amp; ROWS!I4),INDIRECT("'" &amp; I$2 &amp; "'!F" &amp; ROWS!I4),INDIRECT("'" &amp; I$2 &amp; "'!J" &amp; ROWS!I4)), "")</f>
        <v>7.04</v>
      </c>
      <c r="J3" s="2">
        <f ca="1">_xlfn.IFNA(MEDIAN(INDIRECT("'" &amp; J$2 &amp; "'!B" &amp; ROWS!J4),INDIRECT("'" &amp; J$2 &amp; "'!F" &amp; ROWS!J4),INDIRECT("'" &amp; J$2 &amp; "'!J" &amp; ROWS!J4)), "")</f>
        <v>0.37</v>
      </c>
      <c r="K3" s="2">
        <f ca="1">_xlfn.IFNA(MEDIAN(INDIRECT("'" &amp; K$2 &amp; "'!B" &amp; ROWS!K4),INDIRECT("'" &amp; K$2 &amp; "'!F" &amp; ROWS!K4),INDIRECT("'" &amp; K$2 &amp; "'!J" &amp; ROWS!K4)), "")</f>
        <v>0.73</v>
      </c>
      <c r="L3" s="2">
        <f ca="1">_xlfn.IFNA(MEDIAN(INDIRECT("'" &amp; L$2 &amp; "'!B" &amp; ROWS!L4),INDIRECT("'" &amp; L$2 &amp; "'!F" &amp; ROWS!L4),INDIRECT("'" &amp; L$2 &amp; "'!J" &amp; ROWS!L4)), "")</f>
        <v>0.26</v>
      </c>
      <c r="M3" s="2">
        <f ca="1">_xlfn.IFNA(MEDIAN(INDIRECT("'" &amp; M$2 &amp; "'!B" &amp; ROWS!M4),INDIRECT("'" &amp; M$2 &amp; "'!F" &amp; ROWS!M4),INDIRECT("'" &amp; M$2 &amp; "'!J" &amp; ROWS!M4)), "")</f>
        <v>4.5199999999999996</v>
      </c>
      <c r="N3" s="2">
        <f ca="1">_xlfn.IFNA(MEDIAN(INDIRECT("'" &amp; N$2 &amp; "'!B" &amp; ROWS!N4),INDIRECT("'" &amp; N$2 &amp; "'!F" &amp; ROWS!N4),INDIRECT("'" &amp; N$2 &amp; "'!J" &amp; ROWS!N4)), "")</f>
        <v>8.41</v>
      </c>
      <c r="O3" s="2">
        <f ca="1">_xlfn.IFNA(MEDIAN(INDIRECT("'" &amp; O$2 &amp; "'!B" &amp; ROWS!O4),INDIRECT("'" &amp; O$2 &amp; "'!F" &amp; ROWS!O4),INDIRECT("'" &amp; O$2 &amp; "'!J" &amp; ROWS!O4)), "")</f>
        <v>3.52</v>
      </c>
      <c r="P3" s="2">
        <f ca="1">_xlfn.IFNA(MEDIAN(INDIRECT("'" &amp; P$2 &amp; "'!B" &amp; ROWS!P4),INDIRECT("'" &amp; P$2 &amp; "'!F" &amp; ROWS!P4),INDIRECT("'" &amp; P$2 &amp; "'!J" &amp; ROWS!P4)), "")</f>
        <v>0.8</v>
      </c>
      <c r="Q3" s="2">
        <f ca="1">_xlfn.IFNA(MEDIAN(INDIRECT("'" &amp; Q$2 &amp; "'!B" &amp; ROWS!Q4),INDIRECT("'" &amp; Q$2 &amp; "'!F" &amp; ROWS!Q4),INDIRECT("'" &amp; Q$2 &amp; "'!J" &amp; ROWS!Q4)), "")</f>
        <v>1.17</v>
      </c>
      <c r="R3" s="2">
        <f ca="1">_xlfn.IFNA(MEDIAN(INDIRECT("'" &amp; R$2 &amp; "'!B" &amp; ROWS!R4),INDIRECT("'" &amp; R$2 &amp; "'!F" &amp; ROWS!R4),INDIRECT("'" &amp; R$2 &amp; "'!J" &amp; ROWS!R4)), "")</f>
        <v>0.4</v>
      </c>
      <c r="S3" s="2">
        <f ca="1">_xlfn.IFNA(MEDIAN(INDIRECT("'" &amp; S$2 &amp; "'!B" &amp; ROWS!S4),INDIRECT("'" &amp; S$2 &amp; "'!F" &amp; ROWS!S4),INDIRECT("'" &amp; S$2 &amp; "'!J" &amp; ROWS!S4)), "")</f>
        <v>0.72</v>
      </c>
      <c r="T3" s="2">
        <f ca="1">_xlfn.IFNA(MEDIAN(INDIRECT("'" &amp; T$2 &amp; "'!B" &amp; ROWS!T4),INDIRECT("'" &amp; T$2 &amp; "'!F" &amp; ROWS!T4),INDIRECT("'" &amp; T$2 &amp; "'!J" &amp; ROWS!T4)), "")</f>
        <v>0.26</v>
      </c>
      <c r="U3" s="2">
        <f ca="1">_xlfn.IFNA(MEDIAN(INDIRECT("'" &amp; U$2 &amp; "'!B" &amp; ROWS!U4),INDIRECT("'" &amp; U$2 &amp; "'!F" &amp; ROWS!U4),INDIRECT("'" &amp; U$2 &amp; "'!J" &amp; ROWS!U4)), "")</f>
        <v>4.6500000000000004</v>
      </c>
      <c r="V3" s="2">
        <f ca="1">_xlfn.IFNA(MEDIAN(INDIRECT("'" &amp; V$2 &amp; "'!B" &amp; ROWS!V4),INDIRECT("'" &amp; V$2 &amp; "'!F" &amp; ROWS!V4),INDIRECT("'" &amp; V$2 &amp; "'!J" &amp; ROWS!V4)), "")</f>
        <v>8.26</v>
      </c>
      <c r="W3" s="2">
        <f ca="1">_xlfn.IFNA(MEDIAN(INDIRECT("'" &amp; W$2 &amp; "'!B" &amp; ROWS!W4),INDIRECT("'" &amp; W$2 &amp; "'!F" &amp; ROWS!W4),INDIRECT("'" &amp; W$2 &amp; "'!J" &amp; ROWS!W4)), "")</f>
        <v>3.56</v>
      </c>
      <c r="X3" s="2">
        <f ca="1">_xlfn.IFNA(MEDIAN(INDIRECT("'" &amp; X$2 &amp; "'!B" &amp; ROWS!X4),INDIRECT("'" &amp; X$2 &amp; "'!F" &amp; ROWS!X4),INDIRECT("'" &amp; X$2 &amp; "'!J" &amp; ROWS!X4)), "")</f>
        <v>0.8</v>
      </c>
      <c r="Y3" s="2">
        <f ca="1">_xlfn.IFNA(MEDIAN(INDIRECT("'" &amp; Y$2 &amp; "'!B" &amp; ROWS!Y4),INDIRECT("'" &amp; Y$2 &amp; "'!F" &amp; ROWS!Y4),INDIRECT("'" &amp; Y$2 &amp; "'!J" &amp; ROWS!Y4)), "")</f>
        <v>1.1200000000000001</v>
      </c>
    </row>
    <row r="4" spans="1:25" x14ac:dyDescent="0.25">
      <c r="A4" t="str">
        <f>METRICS!A4</f>
        <v>array</v>
      </c>
      <c r="B4" s="2">
        <f ca="1">_xlfn.IFNA(MEDIAN(INDIRECT("'" &amp; B$2 &amp; "'!B" &amp; ROWS!B5),INDIRECT("'" &amp; B$2 &amp; "'!F" &amp; ROWS!B5),INDIRECT("'" &amp; B$2 &amp; "'!J" &amp; ROWS!B5)), "")</f>
        <v>0.06</v>
      </c>
      <c r="C4" s="2">
        <f ca="1">_xlfn.IFNA(MEDIAN(INDIRECT("'" &amp; C$2 &amp; "'!B" &amp; ROWS!C5),INDIRECT("'" &amp; C$2 &amp; "'!F" &amp; ROWS!C5),INDIRECT("'" &amp; C$2 &amp; "'!J" &amp; ROWS!C5)), "")</f>
        <v>0.06</v>
      </c>
      <c r="D4" s="2">
        <f ca="1">_xlfn.IFNA(MEDIAN(INDIRECT("'" &amp; D$2 &amp; "'!B" &amp; ROWS!D5),INDIRECT("'" &amp; D$2 &amp; "'!F" &amp; ROWS!D5),INDIRECT("'" &amp; D$2 &amp; "'!J" &amp; ROWS!D5)), "")</f>
        <v>0.03</v>
      </c>
      <c r="E4" s="2">
        <f ca="1">_xlfn.IFNA(MEDIAN(INDIRECT("'" &amp; E$2 &amp; "'!B" &amp; ROWS!E5),INDIRECT("'" &amp; E$2 &amp; "'!F" &amp; ROWS!E5),INDIRECT("'" &amp; E$2 &amp; "'!J" &amp; ROWS!E5)), "")</f>
        <v>0.38</v>
      </c>
      <c r="F4" s="2">
        <f ca="1">_xlfn.IFNA(MEDIAN(INDIRECT("'" &amp; F$2 &amp; "'!B" &amp; ROWS!F5),INDIRECT("'" &amp; F$2 &amp; "'!F" &amp; ROWS!F5),INDIRECT("'" &amp; F$2 &amp; "'!J" &amp; ROWS!F5)), "")</f>
        <v>0.52</v>
      </c>
      <c r="G4" s="2">
        <f ca="1">_xlfn.IFNA(MEDIAN(INDIRECT("'" &amp; G$2 &amp; "'!B" &amp; ROWS!G5),INDIRECT("'" &amp; G$2 &amp; "'!F" &amp; ROWS!G5),INDIRECT("'" &amp; G$2 &amp; "'!J" &amp; ROWS!G5)), "")</f>
        <v>0.27</v>
      </c>
      <c r="H4" s="2">
        <f ca="1">_xlfn.IFNA(MEDIAN(INDIRECT("'" &amp; H$2 &amp; "'!B" &amp; ROWS!H5),INDIRECT("'" &amp; H$2 &amp; "'!F" &amp; ROWS!H5),INDIRECT("'" &amp; H$2 &amp; "'!J" &amp; ROWS!H5)), "")</f>
        <v>1.39</v>
      </c>
      <c r="I4" s="2">
        <f ca="1">_xlfn.IFNA(MEDIAN(INDIRECT("'" &amp; I$2 &amp; "'!B" &amp; ROWS!I5),INDIRECT("'" &amp; I$2 &amp; "'!F" &amp; ROWS!I5),INDIRECT("'" &amp; I$2 &amp; "'!J" &amp; ROWS!I5)), "")</f>
        <v>1.34</v>
      </c>
      <c r="J4" s="2">
        <f ca="1">_xlfn.IFNA(MEDIAN(INDIRECT("'" &amp; J$2 &amp; "'!B" &amp; ROWS!J5),INDIRECT("'" &amp; J$2 &amp; "'!F" &amp; ROWS!J5),INDIRECT("'" &amp; J$2 &amp; "'!J" &amp; ROWS!J5)), "")</f>
        <v>0.02</v>
      </c>
      <c r="K4" s="2">
        <f ca="1">_xlfn.IFNA(MEDIAN(INDIRECT("'" &amp; K$2 &amp; "'!B" &amp; ROWS!K5),INDIRECT("'" &amp; K$2 &amp; "'!F" &amp; ROWS!K5),INDIRECT("'" &amp; K$2 &amp; "'!J" &amp; ROWS!K5)), "")</f>
        <v>0.03</v>
      </c>
      <c r="L4" s="2">
        <f ca="1">_xlfn.IFNA(MEDIAN(INDIRECT("'" &amp; L$2 &amp; "'!B" &amp; ROWS!L5),INDIRECT("'" &amp; L$2 &amp; "'!F" &amp; ROWS!L5),INDIRECT("'" &amp; L$2 &amp; "'!J" &amp; ROWS!L5)), "")</f>
        <v>0.01</v>
      </c>
      <c r="M4" s="2">
        <f ca="1">_xlfn.IFNA(MEDIAN(INDIRECT("'" &amp; M$2 &amp; "'!B" &amp; ROWS!M5),INDIRECT("'" &amp; M$2 &amp; "'!F" &amp; ROWS!M5),INDIRECT("'" &amp; M$2 &amp; "'!J" &amp; ROWS!M5)), "")</f>
        <v>0.25</v>
      </c>
      <c r="N4" s="2">
        <f ca="1">_xlfn.IFNA(MEDIAN(INDIRECT("'" &amp; N$2 &amp; "'!B" &amp; ROWS!N5),INDIRECT("'" &amp; N$2 &amp; "'!F" &amp; ROWS!N5),INDIRECT("'" &amp; N$2 &amp; "'!J" &amp; ROWS!N5)), "")</f>
        <v>0.43</v>
      </c>
      <c r="O4" s="2">
        <f ca="1">_xlfn.IFNA(MEDIAN(INDIRECT("'" &amp; O$2 &amp; "'!B" &amp; ROWS!O5),INDIRECT("'" &amp; O$2 &amp; "'!F" &amp; ROWS!O5),INDIRECT("'" &amp; O$2 &amp; "'!J" &amp; ROWS!O5)), "")</f>
        <v>0.21</v>
      </c>
      <c r="P4" s="2">
        <f ca="1">_xlfn.IFNA(MEDIAN(INDIRECT("'" &amp; P$2 &amp; "'!B" &amp; ROWS!P5),INDIRECT("'" &amp; P$2 &amp; "'!F" &amp; ROWS!P5),INDIRECT("'" &amp; P$2 &amp; "'!J" &amp; ROWS!P5)), "")</f>
        <v>7.0000000000000007E-2</v>
      </c>
      <c r="Q4" s="2">
        <f ca="1">_xlfn.IFNA(MEDIAN(INDIRECT("'" &amp; Q$2 &amp; "'!B" &amp; ROWS!Q5),INDIRECT("'" &amp; Q$2 &amp; "'!F" &amp; ROWS!Q5),INDIRECT("'" &amp; Q$2 &amp; "'!J" &amp; ROWS!Q5)), "")</f>
        <v>0.09</v>
      </c>
      <c r="R4" s="2">
        <f ca="1">_xlfn.IFNA(MEDIAN(INDIRECT("'" &amp; R$2 &amp; "'!B" &amp; ROWS!R5),INDIRECT("'" &amp; R$2 &amp; "'!F" &amp; ROWS!R5),INDIRECT("'" &amp; R$2 &amp; "'!J" &amp; ROWS!R5)), "")</f>
        <v>0.02</v>
      </c>
      <c r="S4" s="2">
        <f ca="1">_xlfn.IFNA(MEDIAN(INDIRECT("'" &amp; S$2 &amp; "'!B" &amp; ROWS!S5),INDIRECT("'" &amp; S$2 &amp; "'!F" &amp; ROWS!S5),INDIRECT("'" &amp; S$2 &amp; "'!J" &amp; ROWS!S5)), "")</f>
        <v>0.03</v>
      </c>
      <c r="T4" s="2">
        <f ca="1">_xlfn.IFNA(MEDIAN(INDIRECT("'" &amp; T$2 &amp; "'!B" &amp; ROWS!T5),INDIRECT("'" &amp; T$2 &amp; "'!F" &amp; ROWS!T5),INDIRECT("'" &amp; T$2 &amp; "'!J" &amp; ROWS!T5)), "")</f>
        <v>0.01</v>
      </c>
      <c r="U4" s="2">
        <f ca="1">_xlfn.IFNA(MEDIAN(INDIRECT("'" &amp; U$2 &amp; "'!B" &amp; ROWS!U5),INDIRECT("'" &amp; U$2 &amp; "'!F" &amp; ROWS!U5),INDIRECT("'" &amp; U$2 &amp; "'!J" &amp; ROWS!U5)), "")</f>
        <v>0.27</v>
      </c>
      <c r="V4" s="2">
        <f ca="1">_xlfn.IFNA(MEDIAN(INDIRECT("'" &amp; V$2 &amp; "'!B" &amp; ROWS!V5),INDIRECT("'" &amp; V$2 &amp; "'!F" &amp; ROWS!V5),INDIRECT("'" &amp; V$2 &amp; "'!J" &amp; ROWS!V5)), "")</f>
        <v>0.43</v>
      </c>
      <c r="W4" s="2">
        <f ca="1">_xlfn.IFNA(MEDIAN(INDIRECT("'" &amp; W$2 &amp; "'!B" &amp; ROWS!W5),INDIRECT("'" &amp; W$2 &amp; "'!F" &amp; ROWS!W5),INDIRECT("'" &amp; W$2 &amp; "'!J" &amp; ROWS!W5)), "")</f>
        <v>0.22</v>
      </c>
      <c r="X4" s="2">
        <f ca="1">_xlfn.IFNA(MEDIAN(INDIRECT("'" &amp; X$2 &amp; "'!B" &amp; ROWS!X5),INDIRECT("'" &amp; X$2 &amp; "'!F" &amp; ROWS!X5),INDIRECT("'" &amp; X$2 &amp; "'!J" &amp; ROWS!X5)), "")</f>
        <v>0.06</v>
      </c>
      <c r="Y4" s="2">
        <f ca="1">_xlfn.IFNA(MEDIAN(INDIRECT("'" &amp; Y$2 &amp; "'!B" &amp; ROWS!Y5),INDIRECT("'" &amp; Y$2 &amp; "'!F" &amp; ROWS!Y5),INDIRECT("'" &amp; Y$2 &amp; "'!J" &amp; ROWS!Y5)), "")</f>
        <v>0.08</v>
      </c>
    </row>
    <row r="5" spans="1:25" x14ac:dyDescent="0.25">
      <c r="A5" t="str">
        <f>METRICS!A6</f>
        <v>attributes</v>
      </c>
      <c r="B5" s="2">
        <f ca="1">_xlfn.IFNA(MEDIAN(INDIRECT("'" &amp; B$2 &amp; "'!B" &amp; ROWS!B7),INDIRECT("'" &amp; B$2 &amp; "'!F" &amp; ROWS!B7),INDIRECT("'" &amp; B$2 &amp; "'!J" &amp; ROWS!B7)), "")</f>
        <v>0.08</v>
      </c>
      <c r="C5" s="2">
        <f ca="1">_xlfn.IFNA(MEDIAN(INDIRECT("'" &amp; C$2 &amp; "'!B" &amp; ROWS!C7),INDIRECT("'" &amp; C$2 &amp; "'!F" &amp; ROWS!C7),INDIRECT("'" &amp; C$2 &amp; "'!J" &amp; ROWS!C7)), "")</f>
        <v>0.08</v>
      </c>
      <c r="D5" s="2">
        <f ca="1">_xlfn.IFNA(MEDIAN(INDIRECT("'" &amp; D$2 &amp; "'!B" &amp; ROWS!D7),INDIRECT("'" &amp; D$2 &amp; "'!F" &amp; ROWS!D7),INDIRECT("'" &amp; D$2 &amp; "'!J" &amp; ROWS!D7)), "")</f>
        <v>0.03</v>
      </c>
      <c r="E5" s="2">
        <f ca="1">_xlfn.IFNA(MEDIAN(INDIRECT("'" &amp; E$2 &amp; "'!B" &amp; ROWS!E7),INDIRECT("'" &amp; E$2 &amp; "'!F" &amp; ROWS!E7),INDIRECT("'" &amp; E$2 &amp; "'!J" &amp; ROWS!E7)), "")</f>
        <v>0.45</v>
      </c>
      <c r="F5" s="2">
        <f ca="1">_xlfn.IFNA(MEDIAN(INDIRECT("'" &amp; F$2 &amp; "'!B" &amp; ROWS!F7),INDIRECT("'" &amp; F$2 &amp; "'!F" &amp; ROWS!F7),INDIRECT("'" &amp; F$2 &amp; "'!J" &amp; ROWS!F7)), "")</f>
        <v>0.63</v>
      </c>
      <c r="G5" s="2">
        <f ca="1">_xlfn.IFNA(MEDIAN(INDIRECT("'" &amp; G$2 &amp; "'!B" &amp; ROWS!G7),INDIRECT("'" &amp; G$2 &amp; "'!F" &amp; ROWS!G7),INDIRECT("'" &amp; G$2 &amp; "'!J" &amp; ROWS!G7)), "")</f>
        <v>0.3</v>
      </c>
      <c r="H5" s="2">
        <f ca="1">_xlfn.IFNA(MEDIAN(INDIRECT("'" &amp; H$2 &amp; "'!B" &amp; ROWS!H7),INDIRECT("'" &amp; H$2 &amp; "'!F" &amp; ROWS!H7),INDIRECT("'" &amp; H$2 &amp; "'!J" &amp; ROWS!H7)), "")</f>
        <v>1.73</v>
      </c>
      <c r="I5" s="2">
        <f ca="1">_xlfn.IFNA(MEDIAN(INDIRECT("'" &amp; I$2 &amp; "'!B" &amp; ROWS!I7),INDIRECT("'" &amp; I$2 &amp; "'!F" &amp; ROWS!I7),INDIRECT("'" &amp; I$2 &amp; "'!J" &amp; ROWS!I7)), "")</f>
        <v>1.74</v>
      </c>
      <c r="J5" s="2">
        <f ca="1">_xlfn.IFNA(MEDIAN(INDIRECT("'" &amp; J$2 &amp; "'!B" &amp; ROWS!J7),INDIRECT("'" &amp; J$2 &amp; "'!F" &amp; ROWS!J7),INDIRECT("'" &amp; J$2 &amp; "'!J" &amp; ROWS!J7)), "")</f>
        <v>0.02</v>
      </c>
      <c r="K5" s="2">
        <f ca="1">_xlfn.IFNA(MEDIAN(INDIRECT("'" &amp; K$2 &amp; "'!B" &amp; ROWS!K7),INDIRECT("'" &amp; K$2 &amp; "'!F" &amp; ROWS!K7),INDIRECT("'" &amp; K$2 &amp; "'!J" &amp; ROWS!K7)), "")</f>
        <v>0.04</v>
      </c>
      <c r="L5" s="2">
        <f ca="1">_xlfn.IFNA(MEDIAN(INDIRECT("'" &amp; L$2 &amp; "'!B" &amp; ROWS!L7),INDIRECT("'" &amp; L$2 &amp; "'!F" &amp; ROWS!L7),INDIRECT("'" &amp; L$2 &amp; "'!J" &amp; ROWS!L7)), "")</f>
        <v>0.02</v>
      </c>
      <c r="M5" s="2">
        <f ca="1">_xlfn.IFNA(MEDIAN(INDIRECT("'" &amp; M$2 &amp; "'!B" &amp; ROWS!M7),INDIRECT("'" &amp; M$2 &amp; "'!F" &amp; ROWS!M7),INDIRECT("'" &amp; M$2 &amp; "'!J" &amp; ROWS!M7)), "")</f>
        <v>0.3</v>
      </c>
      <c r="N5" s="2">
        <f ca="1">_xlfn.IFNA(MEDIAN(INDIRECT("'" &amp; N$2 &amp; "'!B" &amp; ROWS!N7),INDIRECT("'" &amp; N$2 &amp; "'!F" &amp; ROWS!N7),INDIRECT("'" &amp; N$2 &amp; "'!J" &amp; ROWS!N7)), "")</f>
        <v>0.53</v>
      </c>
      <c r="O5" s="2">
        <f ca="1">_xlfn.IFNA(MEDIAN(INDIRECT("'" &amp; O$2 &amp; "'!B" &amp; ROWS!O7),INDIRECT("'" &amp; O$2 &amp; "'!F" &amp; ROWS!O7),INDIRECT("'" &amp; O$2 &amp; "'!J" &amp; ROWS!O7)), "")</f>
        <v>0.24</v>
      </c>
      <c r="P5" s="2">
        <f ca="1">_xlfn.IFNA(MEDIAN(INDIRECT("'" &amp; P$2 &amp; "'!B" &amp; ROWS!P7),INDIRECT("'" &amp; P$2 &amp; "'!F" &amp; ROWS!P7),INDIRECT("'" &amp; P$2 &amp; "'!J" &amp; ROWS!P7)), "")</f>
        <v>7.0000000000000007E-2</v>
      </c>
      <c r="Q5" s="2">
        <f ca="1">_xlfn.IFNA(MEDIAN(INDIRECT("'" &amp; Q$2 &amp; "'!B" &amp; ROWS!Q7),INDIRECT("'" &amp; Q$2 &amp; "'!F" &amp; ROWS!Q7),INDIRECT("'" &amp; Q$2 &amp; "'!J" &amp; ROWS!Q7)), "")</f>
        <v>0.08</v>
      </c>
      <c r="R5" s="2">
        <f ca="1">_xlfn.IFNA(MEDIAN(INDIRECT("'" &amp; R$2 &amp; "'!B" &amp; ROWS!R7),INDIRECT("'" &amp; R$2 &amp; "'!F" &amp; ROWS!R7),INDIRECT("'" &amp; R$2 &amp; "'!J" &amp; ROWS!R7)), "")</f>
        <v>0.02</v>
      </c>
      <c r="S5" s="2">
        <f ca="1">_xlfn.IFNA(MEDIAN(INDIRECT("'" &amp; S$2 &amp; "'!B" &amp; ROWS!S7),INDIRECT("'" &amp; S$2 &amp; "'!F" &amp; ROWS!S7),INDIRECT("'" &amp; S$2 &amp; "'!J" &amp; ROWS!S7)), "")</f>
        <v>0.04</v>
      </c>
      <c r="T5" s="2">
        <f ca="1">_xlfn.IFNA(MEDIAN(INDIRECT("'" &amp; T$2 &amp; "'!B" &amp; ROWS!T7),INDIRECT("'" &amp; T$2 &amp; "'!F" &amp; ROWS!T7),INDIRECT("'" &amp; T$2 &amp; "'!J" &amp; ROWS!T7)), "")</f>
        <v>0.02</v>
      </c>
      <c r="U5" s="2">
        <f ca="1">_xlfn.IFNA(MEDIAN(INDIRECT("'" &amp; U$2 &amp; "'!B" &amp; ROWS!U7),INDIRECT("'" &amp; U$2 &amp; "'!F" &amp; ROWS!U7),INDIRECT("'" &amp; U$2 &amp; "'!J" &amp; ROWS!U7)), "")</f>
        <v>0.32</v>
      </c>
      <c r="V5" s="2">
        <f ca="1">_xlfn.IFNA(MEDIAN(INDIRECT("'" &amp; V$2 &amp; "'!B" &amp; ROWS!V7),INDIRECT("'" &amp; V$2 &amp; "'!F" &amp; ROWS!V7),INDIRECT("'" &amp; V$2 &amp; "'!J" &amp; ROWS!V7)), "")</f>
        <v>0.51</v>
      </c>
      <c r="W5" s="2">
        <f ca="1">_xlfn.IFNA(MEDIAN(INDIRECT("'" &amp; W$2 &amp; "'!B" &amp; ROWS!W7),INDIRECT("'" &amp; W$2 &amp; "'!F" &amp; ROWS!W7),INDIRECT("'" &amp; W$2 &amp; "'!J" &amp; ROWS!W7)), "")</f>
        <v>0.25</v>
      </c>
      <c r="X5" s="2">
        <f ca="1">_xlfn.IFNA(MEDIAN(INDIRECT("'" &amp; X$2 &amp; "'!B" &amp; ROWS!X7),INDIRECT("'" &amp; X$2 &amp; "'!F" &amp; ROWS!X7),INDIRECT("'" &amp; X$2 &amp; "'!J" &amp; ROWS!X7)), "")</f>
        <v>7.0000000000000007E-2</v>
      </c>
      <c r="Y5" s="2">
        <f ca="1">_xlfn.IFNA(MEDIAN(INDIRECT("'" &amp; Y$2 &amp; "'!B" &amp; ROWS!Y7),INDIRECT("'" &amp; Y$2 &amp; "'!F" &amp; ROWS!Y7),INDIRECT("'" &amp; Y$2 &amp; "'!J" &amp; ROWS!Y7)), "")</f>
        <v>0.08</v>
      </c>
    </row>
    <row r="6" spans="1:25" x14ac:dyDescent="0.25">
      <c r="A6" t="str">
        <f>METRICS!A7</f>
        <v>avl_test</v>
      </c>
      <c r="B6" s="2">
        <f ca="1">_xlfn.IFNA(MEDIAN(INDIRECT("'" &amp; B$2 &amp; "'!B" &amp; ROWS!B8),INDIRECT("'" &amp; B$2 &amp; "'!F" &amp; ROWS!B8),INDIRECT("'" &amp; B$2 &amp; "'!J" &amp; ROWS!B8)), "")</f>
        <v>2.5</v>
      </c>
      <c r="C6" s="2">
        <f ca="1">_xlfn.IFNA(MEDIAN(INDIRECT("'" &amp; C$2 &amp; "'!B" &amp; ROWS!C8),INDIRECT("'" &amp; C$2 &amp; "'!F" &amp; ROWS!C8),INDIRECT("'" &amp; C$2 &amp; "'!J" &amp; ROWS!C8)), "")</f>
        <v>1.54</v>
      </c>
      <c r="D6" s="2">
        <f ca="1">_xlfn.IFNA(MEDIAN(INDIRECT("'" &amp; D$2 &amp; "'!B" &amp; ROWS!D8),INDIRECT("'" &amp; D$2 &amp; "'!F" &amp; ROWS!D8),INDIRECT("'" &amp; D$2 &amp; "'!J" &amp; ROWS!D8)), "")</f>
        <v>0.7</v>
      </c>
      <c r="E6" s="2">
        <f ca="1">_xlfn.IFNA(MEDIAN(INDIRECT("'" &amp; E$2 &amp; "'!B" &amp; ROWS!E8),INDIRECT("'" &amp; E$2 &amp; "'!F" &amp; ROWS!E8),INDIRECT("'" &amp; E$2 &amp; "'!J" &amp; ROWS!E8)), "")</f>
        <v>4.83</v>
      </c>
      <c r="F6" s="2">
        <f ca="1">_xlfn.IFNA(MEDIAN(INDIRECT("'" &amp; F$2 &amp; "'!B" &amp; ROWS!F8),INDIRECT("'" &amp; F$2 &amp; "'!F" &amp; ROWS!F8),INDIRECT("'" &amp; F$2 &amp; "'!J" &amp; ROWS!F8)), "")</f>
        <v>6.32</v>
      </c>
      <c r="G6" s="2">
        <f ca="1">_xlfn.IFNA(MEDIAN(INDIRECT("'" &amp; G$2 &amp; "'!B" &amp; ROWS!G8),INDIRECT("'" &amp; G$2 &amp; "'!F" &amp; ROWS!G8),INDIRECT("'" &amp; G$2 &amp; "'!J" &amp; ROWS!G8)), "")</f>
        <v>3.38</v>
      </c>
      <c r="H6" s="2">
        <f ca="1">_xlfn.IFNA(MEDIAN(INDIRECT("'" &amp; H$2 &amp; "'!B" &amp; ROWS!H8),INDIRECT("'" &amp; H$2 &amp; "'!F" &amp; ROWS!H8),INDIRECT("'" &amp; H$2 &amp; "'!J" &amp; ROWS!H8)), "")</f>
        <v>7.86</v>
      </c>
      <c r="I6" s="2">
        <f ca="1">_xlfn.IFNA(MEDIAN(INDIRECT("'" &amp; I$2 &amp; "'!B" &amp; ROWS!I8),INDIRECT("'" &amp; I$2 &amp; "'!F" &amp; ROWS!I8),INDIRECT("'" &amp; I$2 &amp; "'!J" &amp; ROWS!I8)), "")</f>
        <v>7.43</v>
      </c>
      <c r="J6" s="2">
        <f ca="1">_xlfn.IFNA(MEDIAN(INDIRECT("'" &amp; J$2 &amp; "'!B" &amp; ROWS!J8),INDIRECT("'" &amp; J$2 &amp; "'!F" &amp; ROWS!J8),INDIRECT("'" &amp; J$2 &amp; "'!J" &amp; ROWS!J8)), "")</f>
        <v>0.24</v>
      </c>
      <c r="K6" s="2">
        <f ca="1">_xlfn.IFNA(MEDIAN(INDIRECT("'" &amp; K$2 &amp; "'!B" &amp; ROWS!K8),INDIRECT("'" &amp; K$2 &amp; "'!F" &amp; ROWS!K8),INDIRECT("'" &amp; K$2 &amp; "'!J" &amp; ROWS!K8)), "")</f>
        <v>0.35</v>
      </c>
      <c r="L6" s="2">
        <f ca="1">_xlfn.IFNA(MEDIAN(INDIRECT("'" &amp; L$2 &amp; "'!B" &amp; ROWS!L8),INDIRECT("'" &amp; L$2 &amp; "'!F" &amp; ROWS!L8),INDIRECT("'" &amp; L$2 &amp; "'!J" &amp; ROWS!L8)), "")</f>
        <v>0.14000000000000001</v>
      </c>
      <c r="M6" s="2">
        <f ca="1">_xlfn.IFNA(MEDIAN(INDIRECT("'" &amp; M$2 &amp; "'!B" &amp; ROWS!M8),INDIRECT("'" &amp; M$2 &amp; "'!F" &amp; ROWS!M8),INDIRECT("'" &amp; M$2 &amp; "'!J" &amp; ROWS!M8)), "")</f>
        <v>3.25</v>
      </c>
      <c r="N6" s="2">
        <f ca="1">_xlfn.IFNA(MEDIAN(INDIRECT("'" &amp; N$2 &amp; "'!B" &amp; ROWS!N8),INDIRECT("'" &amp; N$2 &amp; "'!F" &amp; ROWS!N8),INDIRECT("'" &amp; N$2 &amp; "'!J" &amp; ROWS!N8)), "")</f>
        <v>5.0599999999999996</v>
      </c>
      <c r="O6" s="2">
        <f ca="1">_xlfn.IFNA(MEDIAN(INDIRECT("'" &amp; O$2 &amp; "'!B" &amp; ROWS!O8),INDIRECT("'" &amp; O$2 &amp; "'!F" &amp; ROWS!O8),INDIRECT("'" &amp; O$2 &amp; "'!J" &amp; ROWS!O8)), "")</f>
        <v>2.78</v>
      </c>
      <c r="P6" s="2">
        <f ca="1">_xlfn.IFNA(MEDIAN(INDIRECT("'" &amp; P$2 &amp; "'!B" &amp; ROWS!P8),INDIRECT("'" &amp; P$2 &amp; "'!F" &amp; ROWS!P8),INDIRECT("'" &amp; P$2 &amp; "'!J" &amp; ROWS!P8)), "")</f>
        <v>0.74</v>
      </c>
      <c r="Q6" s="2">
        <f ca="1">_xlfn.IFNA(MEDIAN(INDIRECT("'" &amp; Q$2 &amp; "'!B" &amp; ROWS!Q8),INDIRECT("'" &amp; Q$2 &amp; "'!F" &amp; ROWS!Q8),INDIRECT("'" &amp; Q$2 &amp; "'!J" &amp; ROWS!Q8)), "")</f>
        <v>1.08</v>
      </c>
      <c r="R6" s="2">
        <f ca="1">_xlfn.IFNA(MEDIAN(INDIRECT("'" &amp; R$2 &amp; "'!B" &amp; ROWS!R8),INDIRECT("'" &amp; R$2 &amp; "'!F" &amp; ROWS!R8),INDIRECT("'" &amp; R$2 &amp; "'!J" &amp; ROWS!R8)), "")</f>
        <v>0.23</v>
      </c>
      <c r="S6" s="2">
        <f ca="1">_xlfn.IFNA(MEDIAN(INDIRECT("'" &amp; S$2 &amp; "'!B" &amp; ROWS!S8),INDIRECT("'" &amp; S$2 &amp; "'!F" &amp; ROWS!S8),INDIRECT("'" &amp; S$2 &amp; "'!J" &amp; ROWS!S8)), "")</f>
        <v>0.34</v>
      </c>
      <c r="T6" s="2">
        <f ca="1">_xlfn.IFNA(MEDIAN(INDIRECT("'" &amp; T$2 &amp; "'!B" &amp; ROWS!T8),INDIRECT("'" &amp; T$2 &amp; "'!F" &amp; ROWS!T8),INDIRECT("'" &amp; T$2 &amp; "'!J" &amp; ROWS!T8)), "")</f>
        <v>0.14000000000000001</v>
      </c>
      <c r="U6" s="2">
        <f ca="1">_xlfn.IFNA(MEDIAN(INDIRECT("'" &amp; U$2 &amp; "'!B" &amp; ROWS!U8),INDIRECT("'" &amp; U$2 &amp; "'!F" &amp; ROWS!U8),INDIRECT("'" &amp; U$2 &amp; "'!J" &amp; ROWS!U8)), "")</f>
        <v>3.28</v>
      </c>
      <c r="V6" s="2">
        <f ca="1">_xlfn.IFNA(MEDIAN(INDIRECT("'" &amp; V$2 &amp; "'!B" &amp; ROWS!V8),INDIRECT("'" &amp; V$2 &amp; "'!F" &amp; ROWS!V8),INDIRECT("'" &amp; V$2 &amp; "'!J" &amp; ROWS!V8)), "")</f>
        <v>5.01</v>
      </c>
      <c r="W6" s="2">
        <f ca="1">_xlfn.IFNA(MEDIAN(INDIRECT("'" &amp; W$2 &amp; "'!B" &amp; ROWS!W8),INDIRECT("'" &amp; W$2 &amp; "'!F" &amp; ROWS!W8),INDIRECT("'" &amp; W$2 &amp; "'!J" &amp; ROWS!W8)), "")</f>
        <v>2.78</v>
      </c>
      <c r="X6" s="2">
        <f ca="1">_xlfn.IFNA(MEDIAN(INDIRECT("'" &amp; X$2 &amp; "'!B" &amp; ROWS!X8),INDIRECT("'" &amp; X$2 &amp; "'!F" &amp; ROWS!X8),INDIRECT("'" &amp; X$2 &amp; "'!J" &amp; ROWS!X8)), "")</f>
        <v>0.74</v>
      </c>
      <c r="Y6" s="2">
        <f ca="1">_xlfn.IFNA(MEDIAN(INDIRECT("'" &amp; Y$2 &amp; "'!B" &amp; ROWS!Y8),INDIRECT("'" &amp; Y$2 &amp; "'!F" &amp; ROWS!Y8),INDIRECT("'" &amp; Y$2 &amp; "'!J" &amp; ROWS!Y8)), "")</f>
        <v>0.99</v>
      </c>
    </row>
    <row r="7" spans="1:25" x14ac:dyDescent="0.25">
      <c r="A7" t="str">
        <f>METRICS!A12</f>
        <v>castError</v>
      </c>
      <c r="B7" s="2">
        <f ca="1">_xlfn.IFNA(MEDIAN(INDIRECT("'" &amp; B$2 &amp; "'!B" &amp; ROWS!B13),INDIRECT("'" &amp; B$2 &amp; "'!F" &amp; ROWS!B13),INDIRECT("'" &amp; B$2 &amp; "'!J" &amp; ROWS!B13)), "")</f>
        <v>0.06</v>
      </c>
      <c r="C7" s="2">
        <f ca="1">_xlfn.IFNA(MEDIAN(INDIRECT("'" &amp; C$2 &amp; "'!B" &amp; ROWS!C13),INDIRECT("'" &amp; C$2 &amp; "'!F" &amp; ROWS!C13),INDIRECT("'" &amp; C$2 &amp; "'!J" &amp; ROWS!C13)), "")</f>
        <v>0.06</v>
      </c>
      <c r="D7" s="2">
        <f ca="1">_xlfn.IFNA(MEDIAN(INDIRECT("'" &amp; D$2 &amp; "'!B" &amp; ROWS!D13),INDIRECT("'" &amp; D$2 &amp; "'!F" &amp; ROWS!D13),INDIRECT("'" &amp; D$2 &amp; "'!J" &amp; ROWS!D13)), "")</f>
        <v>0.03</v>
      </c>
      <c r="E7" s="2">
        <f ca="1">_xlfn.IFNA(MEDIAN(INDIRECT("'" &amp; E$2 &amp; "'!B" &amp; ROWS!E13),INDIRECT("'" &amp; E$2 &amp; "'!F" &amp; ROWS!E13),INDIRECT("'" &amp; E$2 &amp; "'!J" &amp; ROWS!E13)), "")</f>
        <v>0.38</v>
      </c>
      <c r="F7" s="2">
        <f ca="1">_xlfn.IFNA(MEDIAN(INDIRECT("'" &amp; F$2 &amp; "'!B" &amp; ROWS!F13),INDIRECT("'" &amp; F$2 &amp; "'!F" &amp; ROWS!F13),INDIRECT("'" &amp; F$2 &amp; "'!J" &amp; ROWS!F13)), "")</f>
        <v>0.52</v>
      </c>
      <c r="G7" s="2">
        <f ca="1">_xlfn.IFNA(MEDIAN(INDIRECT("'" &amp; G$2 &amp; "'!B" &amp; ROWS!G13),INDIRECT("'" &amp; G$2 &amp; "'!F" &amp; ROWS!G13),INDIRECT("'" &amp; G$2 &amp; "'!J" &amp; ROWS!G13)), "")</f>
        <v>0.26</v>
      </c>
      <c r="H7" s="2">
        <f ca="1">_xlfn.IFNA(MEDIAN(INDIRECT("'" &amp; H$2 &amp; "'!B" &amp; ROWS!H13),INDIRECT("'" &amp; H$2 &amp; "'!F" &amp; ROWS!H13),INDIRECT("'" &amp; H$2 &amp; "'!J" &amp; ROWS!H13)), "")</f>
        <v>1.39</v>
      </c>
      <c r="I7" s="2">
        <f ca="1">_xlfn.IFNA(MEDIAN(INDIRECT("'" &amp; I$2 &amp; "'!B" &amp; ROWS!I13),INDIRECT("'" &amp; I$2 &amp; "'!F" &amp; ROWS!I13),INDIRECT("'" &amp; I$2 &amp; "'!J" &amp; ROWS!I13)), "")</f>
        <v>1.34</v>
      </c>
      <c r="J7" s="2">
        <f ca="1">_xlfn.IFNA(MEDIAN(INDIRECT("'" &amp; J$2 &amp; "'!B" &amp; ROWS!J13),INDIRECT("'" &amp; J$2 &amp; "'!F" &amp; ROWS!J13),INDIRECT("'" &amp; J$2 &amp; "'!J" &amp; ROWS!J13)), "")</f>
        <v>0.02</v>
      </c>
      <c r="K7" s="2">
        <f ca="1">_xlfn.IFNA(MEDIAN(INDIRECT("'" &amp; K$2 &amp; "'!B" &amp; ROWS!K13),INDIRECT("'" &amp; K$2 &amp; "'!F" &amp; ROWS!K13),INDIRECT("'" &amp; K$2 &amp; "'!J" &amp; ROWS!K13)), "")</f>
        <v>0.04</v>
      </c>
      <c r="L7" s="2">
        <f ca="1">_xlfn.IFNA(MEDIAN(INDIRECT("'" &amp; L$2 &amp; "'!B" &amp; ROWS!L13),INDIRECT("'" &amp; L$2 &amp; "'!F" &amp; ROWS!L13),INDIRECT("'" &amp; L$2 &amp; "'!J" &amp; ROWS!L13)), "")</f>
        <v>0.01</v>
      </c>
      <c r="M7" s="2">
        <f ca="1">_xlfn.IFNA(MEDIAN(INDIRECT("'" &amp; M$2 &amp; "'!B" &amp; ROWS!M13),INDIRECT("'" &amp; M$2 &amp; "'!F" &amp; ROWS!M13),INDIRECT("'" &amp; M$2 &amp; "'!J" &amp; ROWS!M13)), "")</f>
        <v>0.26</v>
      </c>
      <c r="N7" s="2">
        <f ca="1">_xlfn.IFNA(MEDIAN(INDIRECT("'" &amp; N$2 &amp; "'!B" &amp; ROWS!N13),INDIRECT("'" &amp; N$2 &amp; "'!F" &amp; ROWS!N13),INDIRECT("'" &amp; N$2 &amp; "'!J" &amp; ROWS!N13)), "")</f>
        <v>0.43</v>
      </c>
      <c r="O7" s="2">
        <f ca="1">_xlfn.IFNA(MEDIAN(INDIRECT("'" &amp; O$2 &amp; "'!B" &amp; ROWS!O13),INDIRECT("'" &amp; O$2 &amp; "'!F" &amp; ROWS!O13),INDIRECT("'" &amp; O$2 &amp; "'!J" &amp; ROWS!O13)), "")</f>
        <v>0.21</v>
      </c>
      <c r="P7" s="2">
        <f ca="1">_xlfn.IFNA(MEDIAN(INDIRECT("'" &amp; P$2 &amp; "'!B" &amp; ROWS!P13),INDIRECT("'" &amp; P$2 &amp; "'!F" &amp; ROWS!P13),INDIRECT("'" &amp; P$2 &amp; "'!J" &amp; ROWS!P13)), "")</f>
        <v>7.0000000000000007E-2</v>
      </c>
      <c r="Q7" s="2">
        <f ca="1">_xlfn.IFNA(MEDIAN(INDIRECT("'" &amp; Q$2 &amp; "'!B" &amp; ROWS!Q13),INDIRECT("'" &amp; Q$2 &amp; "'!F" &amp; ROWS!Q13),INDIRECT("'" &amp; Q$2 &amp; "'!J" &amp; ROWS!Q13)), "")</f>
        <v>0.09</v>
      </c>
      <c r="R7" s="2">
        <f ca="1">_xlfn.IFNA(MEDIAN(INDIRECT("'" &amp; R$2 &amp; "'!B" &amp; ROWS!R13),INDIRECT("'" &amp; R$2 &amp; "'!F" &amp; ROWS!R13),INDIRECT("'" &amp; R$2 &amp; "'!J" &amp; ROWS!R13)), "")</f>
        <v>0.02</v>
      </c>
      <c r="S7" s="2">
        <f ca="1">_xlfn.IFNA(MEDIAN(INDIRECT("'" &amp; S$2 &amp; "'!B" &amp; ROWS!S13),INDIRECT("'" &amp; S$2 &amp; "'!F" &amp; ROWS!S13),INDIRECT("'" &amp; S$2 &amp; "'!J" &amp; ROWS!S13)), "")</f>
        <v>0.03</v>
      </c>
      <c r="T7" s="2">
        <f ca="1">_xlfn.IFNA(MEDIAN(INDIRECT("'" &amp; T$2 &amp; "'!B" &amp; ROWS!T13),INDIRECT("'" &amp; T$2 &amp; "'!F" &amp; ROWS!T13),INDIRECT("'" &amp; T$2 &amp; "'!J" &amp; ROWS!T13)), "")</f>
        <v>0.01</v>
      </c>
      <c r="U7" s="2">
        <f ca="1">_xlfn.IFNA(MEDIAN(INDIRECT("'" &amp; U$2 &amp; "'!B" &amp; ROWS!U13),INDIRECT("'" &amp; U$2 &amp; "'!F" &amp; ROWS!U13),INDIRECT("'" &amp; U$2 &amp; "'!J" &amp; ROWS!U13)), "")</f>
        <v>0.26</v>
      </c>
      <c r="V7" s="2">
        <f ca="1">_xlfn.IFNA(MEDIAN(INDIRECT("'" &amp; V$2 &amp; "'!B" &amp; ROWS!V13),INDIRECT("'" &amp; V$2 &amp; "'!F" &amp; ROWS!V13),INDIRECT("'" &amp; V$2 &amp; "'!J" &amp; ROWS!V13)), "")</f>
        <v>0.42</v>
      </c>
      <c r="W7" s="2">
        <f ca="1">_xlfn.IFNA(MEDIAN(INDIRECT("'" &amp; W$2 &amp; "'!B" &amp; ROWS!W13),INDIRECT("'" &amp; W$2 &amp; "'!F" &amp; ROWS!W13),INDIRECT("'" &amp; W$2 &amp; "'!J" &amp; ROWS!W13)), "")</f>
        <v>0.23</v>
      </c>
      <c r="X7" s="2">
        <f ca="1">_xlfn.IFNA(MEDIAN(INDIRECT("'" &amp; X$2 &amp; "'!B" &amp; ROWS!X13),INDIRECT("'" &amp; X$2 &amp; "'!F" &amp; ROWS!X13),INDIRECT("'" &amp; X$2 &amp; "'!J" &amp; ROWS!X13)), "")</f>
        <v>7.0000000000000007E-2</v>
      </c>
      <c r="Y7" s="2">
        <f ca="1">_xlfn.IFNA(MEDIAN(INDIRECT("'" &amp; Y$2 &amp; "'!B" &amp; ROWS!Y13),INDIRECT("'" &amp; Y$2 &amp; "'!F" &amp; ROWS!Y13),INDIRECT("'" &amp; Y$2 &amp; "'!J" &amp; ROWS!Y13)), "")</f>
        <v>0.08</v>
      </c>
    </row>
    <row r="8" spans="1:25" x14ac:dyDescent="0.25">
      <c r="A8" t="str">
        <f>METRICS!A13</f>
        <v>cast</v>
      </c>
      <c r="B8" s="2">
        <f ca="1">_xlfn.IFNA(MEDIAN(INDIRECT("'" &amp; B$2 &amp; "'!B" &amp; ROWS!B14),INDIRECT("'" &amp; B$2 &amp; "'!F" &amp; ROWS!B14),INDIRECT("'" &amp; B$2 &amp; "'!J" &amp; ROWS!B14)), "")</f>
        <v>0.06</v>
      </c>
      <c r="C8" s="2">
        <f ca="1">_xlfn.IFNA(MEDIAN(INDIRECT("'" &amp; C$2 &amp; "'!B" &amp; ROWS!C14),INDIRECT("'" &amp; C$2 &amp; "'!F" &amp; ROWS!C14),INDIRECT("'" &amp; C$2 &amp; "'!J" &amp; ROWS!C14)), "")</f>
        <v>0.06</v>
      </c>
      <c r="D8" s="2">
        <f ca="1">_xlfn.IFNA(MEDIAN(INDIRECT("'" &amp; D$2 &amp; "'!B" &amp; ROWS!D14),INDIRECT("'" &amp; D$2 &amp; "'!F" &amp; ROWS!D14),INDIRECT("'" &amp; D$2 &amp; "'!J" &amp; ROWS!D14)), "")</f>
        <v>0.03</v>
      </c>
      <c r="E8" s="2">
        <f ca="1">_xlfn.IFNA(MEDIAN(INDIRECT("'" &amp; E$2 &amp; "'!B" &amp; ROWS!E14),INDIRECT("'" &amp; E$2 &amp; "'!F" &amp; ROWS!E14),INDIRECT("'" &amp; E$2 &amp; "'!J" &amp; ROWS!E14)), "")</f>
        <v>0.38</v>
      </c>
      <c r="F8" s="2">
        <f ca="1">_xlfn.IFNA(MEDIAN(INDIRECT("'" &amp; F$2 &amp; "'!B" &amp; ROWS!F14),INDIRECT("'" &amp; F$2 &amp; "'!F" &amp; ROWS!F14),INDIRECT("'" &amp; F$2 &amp; "'!J" &amp; ROWS!F14)), "")</f>
        <v>0.51</v>
      </c>
      <c r="G8" s="2">
        <f ca="1">_xlfn.IFNA(MEDIAN(INDIRECT("'" &amp; G$2 &amp; "'!B" &amp; ROWS!G14),INDIRECT("'" &amp; G$2 &amp; "'!F" &amp; ROWS!G14),INDIRECT("'" &amp; G$2 &amp; "'!J" &amp; ROWS!G14)), "")</f>
        <v>0.24</v>
      </c>
      <c r="H8" s="2">
        <f ca="1">_xlfn.IFNA(MEDIAN(INDIRECT("'" &amp; H$2 &amp; "'!B" &amp; ROWS!H14),INDIRECT("'" &amp; H$2 &amp; "'!F" &amp; ROWS!H14),INDIRECT("'" &amp; H$2 &amp; "'!J" &amp; ROWS!H14)), "")</f>
        <v>1.38</v>
      </c>
      <c r="I8" s="2">
        <f ca="1">_xlfn.IFNA(MEDIAN(INDIRECT("'" &amp; I$2 &amp; "'!B" &amp; ROWS!I14),INDIRECT("'" &amp; I$2 &amp; "'!F" &amp; ROWS!I14),INDIRECT("'" &amp; I$2 &amp; "'!J" &amp; ROWS!I14)), "")</f>
        <v>1.34</v>
      </c>
      <c r="J8" s="2">
        <f ca="1">_xlfn.IFNA(MEDIAN(INDIRECT("'" &amp; J$2 &amp; "'!B" &amp; ROWS!J14),INDIRECT("'" &amp; J$2 &amp; "'!F" &amp; ROWS!J14),INDIRECT("'" &amp; J$2 &amp; "'!J" &amp; ROWS!J14)), "")</f>
        <v>0.02</v>
      </c>
      <c r="K8" s="2">
        <f ca="1">_xlfn.IFNA(MEDIAN(INDIRECT("'" &amp; K$2 &amp; "'!B" &amp; ROWS!K14),INDIRECT("'" &amp; K$2 &amp; "'!F" &amp; ROWS!K14),INDIRECT("'" &amp; K$2 &amp; "'!J" &amp; ROWS!K14)), "")</f>
        <v>0.03</v>
      </c>
      <c r="L8" s="2">
        <f ca="1">_xlfn.IFNA(MEDIAN(INDIRECT("'" &amp; L$2 &amp; "'!B" &amp; ROWS!L14),INDIRECT("'" &amp; L$2 &amp; "'!F" &amp; ROWS!L14),INDIRECT("'" &amp; L$2 &amp; "'!J" &amp; ROWS!L14)), "")</f>
        <v>0.01</v>
      </c>
      <c r="M8" s="2">
        <f ca="1">_xlfn.IFNA(MEDIAN(INDIRECT("'" &amp; M$2 &amp; "'!B" &amp; ROWS!M14),INDIRECT("'" &amp; M$2 &amp; "'!F" &amp; ROWS!M14),INDIRECT("'" &amp; M$2 &amp; "'!J" &amp; ROWS!M14)), "")</f>
        <v>0.26</v>
      </c>
      <c r="N8" s="2">
        <f ca="1">_xlfn.IFNA(MEDIAN(INDIRECT("'" &amp; N$2 &amp; "'!B" &amp; ROWS!N14),INDIRECT("'" &amp; N$2 &amp; "'!F" &amp; ROWS!N14),INDIRECT("'" &amp; N$2 &amp; "'!J" &amp; ROWS!N14)), "")</f>
        <v>0.42</v>
      </c>
      <c r="O8" s="2">
        <f ca="1">_xlfn.IFNA(MEDIAN(INDIRECT("'" &amp; O$2 &amp; "'!B" &amp; ROWS!O14),INDIRECT("'" &amp; O$2 &amp; "'!F" &amp; ROWS!O14),INDIRECT("'" &amp; O$2 &amp; "'!J" &amp; ROWS!O14)), "")</f>
        <v>0.2</v>
      </c>
      <c r="P8" s="2">
        <f ca="1">_xlfn.IFNA(MEDIAN(INDIRECT("'" &amp; P$2 &amp; "'!B" &amp; ROWS!P14),INDIRECT("'" &amp; P$2 &amp; "'!F" &amp; ROWS!P14),INDIRECT("'" &amp; P$2 &amp; "'!J" &amp; ROWS!P14)), "")</f>
        <v>7.0000000000000007E-2</v>
      </c>
      <c r="Q8" s="2">
        <f ca="1">_xlfn.IFNA(MEDIAN(INDIRECT("'" &amp; Q$2 &amp; "'!B" &amp; ROWS!Q14),INDIRECT("'" &amp; Q$2 &amp; "'!F" &amp; ROWS!Q14),INDIRECT("'" &amp; Q$2 &amp; "'!J" &amp; ROWS!Q14)), "")</f>
        <v>0.09</v>
      </c>
      <c r="R8" s="2">
        <f ca="1">_xlfn.IFNA(MEDIAN(INDIRECT("'" &amp; R$2 &amp; "'!B" &amp; ROWS!R14),INDIRECT("'" &amp; R$2 &amp; "'!F" &amp; ROWS!R14),INDIRECT("'" &amp; R$2 &amp; "'!J" &amp; ROWS!R14)), "")</f>
        <v>0.02</v>
      </c>
      <c r="S8" s="2">
        <f ca="1">_xlfn.IFNA(MEDIAN(INDIRECT("'" &amp; S$2 &amp; "'!B" &amp; ROWS!S14),INDIRECT("'" &amp; S$2 &amp; "'!F" &amp; ROWS!S14),INDIRECT("'" &amp; S$2 &amp; "'!J" &amp; ROWS!S14)), "")</f>
        <v>0.03</v>
      </c>
      <c r="T8" s="2">
        <f ca="1">_xlfn.IFNA(MEDIAN(INDIRECT("'" &amp; T$2 &amp; "'!B" &amp; ROWS!T14),INDIRECT("'" &amp; T$2 &amp; "'!F" &amp; ROWS!T14),INDIRECT("'" &amp; T$2 &amp; "'!J" &amp; ROWS!T14)), "")</f>
        <v>0.01</v>
      </c>
      <c r="U8" s="2">
        <f ca="1">_xlfn.IFNA(MEDIAN(INDIRECT("'" &amp; U$2 &amp; "'!B" &amp; ROWS!U14),INDIRECT("'" &amp; U$2 &amp; "'!F" &amp; ROWS!U14),INDIRECT("'" &amp; U$2 &amp; "'!J" &amp; ROWS!U14)), "")</f>
        <v>0.26</v>
      </c>
      <c r="V8" s="2">
        <f ca="1">_xlfn.IFNA(MEDIAN(INDIRECT("'" &amp; V$2 &amp; "'!B" &amp; ROWS!V14),INDIRECT("'" &amp; V$2 &amp; "'!F" &amp; ROWS!V14),INDIRECT("'" &amp; V$2 &amp; "'!J" &amp; ROWS!V14)), "")</f>
        <v>0.41</v>
      </c>
      <c r="W8" s="2">
        <f ca="1">_xlfn.IFNA(MEDIAN(INDIRECT("'" &amp; W$2 &amp; "'!B" &amp; ROWS!W14),INDIRECT("'" &amp; W$2 &amp; "'!F" &amp; ROWS!W14),INDIRECT("'" &amp; W$2 &amp; "'!J" &amp; ROWS!W14)), "")</f>
        <v>0.22</v>
      </c>
      <c r="X8" s="2">
        <f ca="1">_xlfn.IFNA(MEDIAN(INDIRECT("'" &amp; X$2 &amp; "'!B" &amp; ROWS!X14),INDIRECT("'" &amp; X$2 &amp; "'!F" &amp; ROWS!X14),INDIRECT("'" &amp; X$2 &amp; "'!J" &amp; ROWS!X14)), "")</f>
        <v>7.0000000000000007E-2</v>
      </c>
      <c r="Y8" s="2">
        <f ca="1">_xlfn.IFNA(MEDIAN(INDIRECT("'" &amp; Y$2 &amp; "'!B" &amp; ROWS!Y14),INDIRECT("'" &amp; Y$2 &amp; "'!F" &amp; ROWS!Y14),INDIRECT("'" &amp; Y$2 &amp; "'!J" &amp; ROWS!Y14)), "")</f>
        <v>0.09</v>
      </c>
    </row>
    <row r="9" spans="1:25" x14ac:dyDescent="0.25">
      <c r="A9" t="str">
        <f>METRICS!A14</f>
        <v>completeTypeError</v>
      </c>
      <c r="B9" s="2">
        <f ca="1">_xlfn.IFNA(MEDIAN(INDIRECT("'" &amp; B$2 &amp; "'!B" &amp; ROWS!B15),INDIRECT("'" &amp; B$2 &amp; "'!F" &amp; ROWS!B15),INDIRECT("'" &amp; B$2 &amp; "'!J" &amp; ROWS!B15)), "")</f>
        <v>7.0000000000000007E-2</v>
      </c>
      <c r="C9" s="2">
        <f ca="1">_xlfn.IFNA(MEDIAN(INDIRECT("'" &amp; C$2 &amp; "'!B" &amp; ROWS!C15),INDIRECT("'" &amp; C$2 &amp; "'!F" &amp; ROWS!C15),INDIRECT("'" &amp; C$2 &amp; "'!J" &amp; ROWS!C15)), "")</f>
        <v>0.06</v>
      </c>
      <c r="D9" s="2">
        <f ca="1">_xlfn.IFNA(MEDIAN(INDIRECT("'" &amp; D$2 &amp; "'!B" &amp; ROWS!D15),INDIRECT("'" &amp; D$2 &amp; "'!F" &amp; ROWS!D15),INDIRECT("'" &amp; D$2 &amp; "'!J" &amp; ROWS!D15)), "")</f>
        <v>0.03</v>
      </c>
      <c r="E9" s="2">
        <f ca="1">_xlfn.IFNA(MEDIAN(INDIRECT("'" &amp; E$2 &amp; "'!B" &amp; ROWS!E15),INDIRECT("'" &amp; E$2 &amp; "'!F" &amp; ROWS!E15),INDIRECT("'" &amp; E$2 &amp; "'!J" &amp; ROWS!E15)), "")</f>
        <v>0.38</v>
      </c>
      <c r="F9" s="2">
        <f ca="1">_xlfn.IFNA(MEDIAN(INDIRECT("'" &amp; F$2 &amp; "'!B" &amp; ROWS!F15),INDIRECT("'" &amp; F$2 &amp; "'!F" &amp; ROWS!F15),INDIRECT("'" &amp; F$2 &amp; "'!J" &amp; ROWS!F15)), "")</f>
        <v>0.52</v>
      </c>
      <c r="G9" s="2">
        <f ca="1">_xlfn.IFNA(MEDIAN(INDIRECT("'" &amp; G$2 &amp; "'!B" &amp; ROWS!G15),INDIRECT("'" &amp; G$2 &amp; "'!F" &amp; ROWS!G15),INDIRECT("'" &amp; G$2 &amp; "'!J" &amp; ROWS!G15)), "")</f>
        <v>0.27</v>
      </c>
      <c r="H9" s="2">
        <f ca="1">_xlfn.IFNA(MEDIAN(INDIRECT("'" &amp; H$2 &amp; "'!B" &amp; ROWS!H15),INDIRECT("'" &amp; H$2 &amp; "'!F" &amp; ROWS!H15),INDIRECT("'" &amp; H$2 &amp; "'!J" &amp; ROWS!H15)), "")</f>
        <v>1.38</v>
      </c>
      <c r="I9" s="2">
        <f ca="1">_xlfn.IFNA(MEDIAN(INDIRECT("'" &amp; I$2 &amp; "'!B" &amp; ROWS!I15),INDIRECT("'" &amp; I$2 &amp; "'!F" &amp; ROWS!I15),INDIRECT("'" &amp; I$2 &amp; "'!J" &amp; ROWS!I15)), "")</f>
        <v>1.39</v>
      </c>
      <c r="J9" s="2">
        <f ca="1">_xlfn.IFNA(MEDIAN(INDIRECT("'" &amp; J$2 &amp; "'!B" &amp; ROWS!J15),INDIRECT("'" &amp; J$2 &amp; "'!F" &amp; ROWS!J15),INDIRECT("'" &amp; J$2 &amp; "'!J" &amp; ROWS!J15)), "")</f>
        <v>0.02</v>
      </c>
      <c r="K9" s="2">
        <f ca="1">_xlfn.IFNA(MEDIAN(INDIRECT("'" &amp; K$2 &amp; "'!B" &amp; ROWS!K15),INDIRECT("'" &amp; K$2 &amp; "'!F" &amp; ROWS!K15),INDIRECT("'" &amp; K$2 &amp; "'!J" &amp; ROWS!K15)), "")</f>
        <v>0.03</v>
      </c>
      <c r="L9" s="2">
        <f ca="1">_xlfn.IFNA(MEDIAN(INDIRECT("'" &amp; L$2 &amp; "'!B" &amp; ROWS!L15),INDIRECT("'" &amp; L$2 &amp; "'!F" &amp; ROWS!L15),INDIRECT("'" &amp; L$2 &amp; "'!J" &amp; ROWS!L15)), "")</f>
        <v>0.01</v>
      </c>
      <c r="M9" s="2">
        <f ca="1">_xlfn.IFNA(MEDIAN(INDIRECT("'" &amp; M$2 &amp; "'!B" &amp; ROWS!M15),INDIRECT("'" &amp; M$2 &amp; "'!F" &amp; ROWS!M15),INDIRECT("'" &amp; M$2 &amp; "'!J" &amp; ROWS!M15)), "")</f>
        <v>0.25</v>
      </c>
      <c r="N9" s="2">
        <f ca="1">_xlfn.IFNA(MEDIAN(INDIRECT("'" &amp; N$2 &amp; "'!B" &amp; ROWS!N15),INDIRECT("'" &amp; N$2 &amp; "'!F" &amp; ROWS!N15),INDIRECT("'" &amp; N$2 &amp; "'!J" &amp; ROWS!N15)), "")</f>
        <v>0.42</v>
      </c>
      <c r="O9" s="2">
        <f ca="1">_xlfn.IFNA(MEDIAN(INDIRECT("'" &amp; O$2 &amp; "'!B" &amp; ROWS!O15),INDIRECT("'" &amp; O$2 &amp; "'!F" &amp; ROWS!O15),INDIRECT("'" &amp; O$2 &amp; "'!J" &amp; ROWS!O15)), "")</f>
        <v>0.2</v>
      </c>
      <c r="P9" s="2">
        <f ca="1">_xlfn.IFNA(MEDIAN(INDIRECT("'" &amp; P$2 &amp; "'!B" &amp; ROWS!P15),INDIRECT("'" &amp; P$2 &amp; "'!F" &amp; ROWS!P15),INDIRECT("'" &amp; P$2 &amp; "'!J" &amp; ROWS!P15)), "")</f>
        <v>7.0000000000000007E-2</v>
      </c>
      <c r="Q9" s="2">
        <f ca="1">_xlfn.IFNA(MEDIAN(INDIRECT("'" &amp; Q$2 &amp; "'!B" &amp; ROWS!Q15),INDIRECT("'" &amp; Q$2 &amp; "'!F" &amp; ROWS!Q15),INDIRECT("'" &amp; Q$2 &amp; "'!J" &amp; ROWS!Q15)), "")</f>
        <v>0.09</v>
      </c>
      <c r="R9" s="2">
        <f ca="1">_xlfn.IFNA(MEDIAN(INDIRECT("'" &amp; R$2 &amp; "'!B" &amp; ROWS!R15),INDIRECT("'" &amp; R$2 &amp; "'!F" &amp; ROWS!R15),INDIRECT("'" &amp; R$2 &amp; "'!J" &amp; ROWS!R15)), "")</f>
        <v>0.02</v>
      </c>
      <c r="S9" s="2">
        <f ca="1">_xlfn.IFNA(MEDIAN(INDIRECT("'" &amp; S$2 &amp; "'!B" &amp; ROWS!S15),INDIRECT("'" &amp; S$2 &amp; "'!F" &amp; ROWS!S15),INDIRECT("'" &amp; S$2 &amp; "'!J" &amp; ROWS!S15)), "")</f>
        <v>0.03</v>
      </c>
      <c r="T9" s="2">
        <f ca="1">_xlfn.IFNA(MEDIAN(INDIRECT("'" &amp; T$2 &amp; "'!B" &amp; ROWS!T15),INDIRECT("'" &amp; T$2 &amp; "'!F" &amp; ROWS!T15),INDIRECT("'" &amp; T$2 &amp; "'!J" &amp; ROWS!T15)), "")</f>
        <v>0.01</v>
      </c>
      <c r="U9" s="2">
        <f ca="1">_xlfn.IFNA(MEDIAN(INDIRECT("'" &amp; U$2 &amp; "'!B" &amp; ROWS!U15),INDIRECT("'" &amp; U$2 &amp; "'!F" &amp; ROWS!U15),INDIRECT("'" &amp; U$2 &amp; "'!J" &amp; ROWS!U15)), "")</f>
        <v>0.26</v>
      </c>
      <c r="V9" s="2">
        <f ca="1">_xlfn.IFNA(MEDIAN(INDIRECT("'" &amp; V$2 &amp; "'!B" &amp; ROWS!V15),INDIRECT("'" &amp; V$2 &amp; "'!F" &amp; ROWS!V15),INDIRECT("'" &amp; V$2 &amp; "'!J" &amp; ROWS!V15)), "")</f>
        <v>0.42</v>
      </c>
      <c r="W9" s="2">
        <f ca="1">_xlfn.IFNA(MEDIAN(INDIRECT("'" &amp; W$2 &amp; "'!B" &amp; ROWS!W15),INDIRECT("'" &amp; W$2 &amp; "'!F" &amp; ROWS!W15),INDIRECT("'" &amp; W$2 &amp; "'!J" &amp; ROWS!W15)), "")</f>
        <v>0.22</v>
      </c>
      <c r="X9" s="2">
        <f ca="1">_xlfn.IFNA(MEDIAN(INDIRECT("'" &amp; X$2 &amp; "'!B" &amp; ROWS!X15),INDIRECT("'" &amp; X$2 &amp; "'!F" &amp; ROWS!X15),INDIRECT("'" &amp; X$2 &amp; "'!J" &amp; ROWS!X15)), "")</f>
        <v>7.0000000000000007E-2</v>
      </c>
      <c r="Y9" s="2">
        <f ca="1">_xlfn.IFNA(MEDIAN(INDIRECT("'" &amp; Y$2 &amp; "'!B" &amp; ROWS!Y15),INDIRECT("'" &amp; Y$2 &amp; "'!F" &amp; ROWS!Y15),INDIRECT("'" &amp; Y$2 &amp; "'!J" &amp; ROWS!Y15)), "")</f>
        <v>0.08</v>
      </c>
    </row>
    <row r="10" spans="1:25" x14ac:dyDescent="0.25">
      <c r="A10" t="str">
        <f>METRICS!A17</f>
        <v>counter</v>
      </c>
      <c r="B10" s="2">
        <f ca="1">_xlfn.IFNA(MEDIAN(INDIRECT("'" &amp; B$2 &amp; "'!B" &amp; ROWS!B18),INDIRECT("'" &amp; B$2 &amp; "'!F" &amp; ROWS!B18),INDIRECT("'" &amp; B$2 &amp; "'!J" &amp; ROWS!B18)), "")</f>
        <v>7.0000000000000007E-2</v>
      </c>
      <c r="C10" s="2">
        <f ca="1">_xlfn.IFNA(MEDIAN(INDIRECT("'" &amp; C$2 &amp; "'!B" &amp; ROWS!C18),INDIRECT("'" &amp; C$2 &amp; "'!F" &amp; ROWS!C18),INDIRECT("'" &amp; C$2 &amp; "'!J" &amp; ROWS!C18)), "")</f>
        <v>7.0000000000000007E-2</v>
      </c>
      <c r="D10" s="2">
        <f ca="1">_xlfn.IFNA(MEDIAN(INDIRECT("'" &amp; D$2 &amp; "'!B" &amp; ROWS!D18),INDIRECT("'" &amp; D$2 &amp; "'!F" &amp; ROWS!D18),INDIRECT("'" &amp; D$2 &amp; "'!J" &amp; ROWS!D18)), "")</f>
        <v>0.03</v>
      </c>
      <c r="E10" s="2">
        <f ca="1">_xlfn.IFNA(MEDIAN(INDIRECT("'" &amp; E$2 &amp; "'!B" &amp; ROWS!E18),INDIRECT("'" &amp; E$2 &amp; "'!F" &amp; ROWS!E18),INDIRECT("'" &amp; E$2 &amp; "'!J" &amp; ROWS!E18)), "")</f>
        <v>0.41</v>
      </c>
      <c r="F10" s="2">
        <f ca="1">_xlfn.IFNA(MEDIAN(INDIRECT("'" &amp; F$2 &amp; "'!B" &amp; ROWS!F18),INDIRECT("'" &amp; F$2 &amp; "'!F" &amp; ROWS!F18),INDIRECT("'" &amp; F$2 &amp; "'!J" &amp; ROWS!F18)), "")</f>
        <v>0.54</v>
      </c>
      <c r="G10" s="2">
        <f ca="1">_xlfn.IFNA(MEDIAN(INDIRECT("'" &amp; G$2 &amp; "'!B" &amp; ROWS!G18),INDIRECT("'" &amp; G$2 &amp; "'!F" &amp; ROWS!G18),INDIRECT("'" &amp; G$2 &amp; "'!J" &amp; ROWS!G18)), "")</f>
        <v>0.26</v>
      </c>
      <c r="H10" s="2">
        <f ca="1">_xlfn.IFNA(MEDIAN(INDIRECT("'" &amp; H$2 &amp; "'!B" &amp; ROWS!H18),INDIRECT("'" &amp; H$2 &amp; "'!F" &amp; ROWS!H18),INDIRECT("'" &amp; H$2 &amp; "'!J" &amp; ROWS!H18)), "")</f>
        <v>1.42</v>
      </c>
      <c r="I10" s="2">
        <f ca="1">_xlfn.IFNA(MEDIAN(INDIRECT("'" &amp; I$2 &amp; "'!B" &amp; ROWS!I18),INDIRECT("'" &amp; I$2 &amp; "'!F" &amp; ROWS!I18),INDIRECT("'" &amp; I$2 &amp; "'!J" &amp; ROWS!I18)), "")</f>
        <v>1.44</v>
      </c>
      <c r="J10" s="2">
        <f ca="1">_xlfn.IFNA(MEDIAN(INDIRECT("'" &amp; J$2 &amp; "'!B" &amp; ROWS!J18),INDIRECT("'" &amp; J$2 &amp; "'!F" &amp; ROWS!J18),INDIRECT("'" &amp; J$2 &amp; "'!J" &amp; ROWS!J18)), "")</f>
        <v>0.02</v>
      </c>
      <c r="K10" s="2">
        <f ca="1">_xlfn.IFNA(MEDIAN(INDIRECT("'" &amp; K$2 &amp; "'!B" &amp; ROWS!K18),INDIRECT("'" &amp; K$2 &amp; "'!F" &amp; ROWS!K18),INDIRECT("'" &amp; K$2 &amp; "'!J" &amp; ROWS!K18)), "")</f>
        <v>0.04</v>
      </c>
      <c r="L10" s="2">
        <f ca="1">_xlfn.IFNA(MEDIAN(INDIRECT("'" &amp; L$2 &amp; "'!B" &amp; ROWS!L18),INDIRECT("'" &amp; L$2 &amp; "'!F" &amp; ROWS!L18),INDIRECT("'" &amp; L$2 &amp; "'!J" &amp; ROWS!L18)), "")</f>
        <v>0.01</v>
      </c>
      <c r="M10" s="2">
        <f ca="1">_xlfn.IFNA(MEDIAN(INDIRECT("'" &amp; M$2 &amp; "'!B" &amp; ROWS!M18),INDIRECT("'" &amp; M$2 &amp; "'!F" &amp; ROWS!M18),INDIRECT("'" &amp; M$2 &amp; "'!J" &amp; ROWS!M18)), "")</f>
        <v>0.26</v>
      </c>
      <c r="N10" s="2">
        <f ca="1">_xlfn.IFNA(MEDIAN(INDIRECT("'" &amp; N$2 &amp; "'!B" &amp; ROWS!N18),INDIRECT("'" &amp; N$2 &amp; "'!F" &amp; ROWS!N18),INDIRECT("'" &amp; N$2 &amp; "'!J" &amp; ROWS!N18)), "")</f>
        <v>0.44</v>
      </c>
      <c r="O10" s="2">
        <f ca="1">_xlfn.IFNA(MEDIAN(INDIRECT("'" &amp; O$2 &amp; "'!B" &amp; ROWS!O18),INDIRECT("'" &amp; O$2 &amp; "'!F" &amp; ROWS!O18),INDIRECT("'" &amp; O$2 &amp; "'!J" &amp; ROWS!O18)), "")</f>
        <v>0.22</v>
      </c>
      <c r="P10" s="2">
        <f ca="1">_xlfn.IFNA(MEDIAN(INDIRECT("'" &amp; P$2 &amp; "'!B" &amp; ROWS!P18),INDIRECT("'" &amp; P$2 &amp; "'!F" &amp; ROWS!P18),INDIRECT("'" &amp; P$2 &amp; "'!J" &amp; ROWS!P18)), "")</f>
        <v>7.0000000000000007E-2</v>
      </c>
      <c r="Q10" s="2">
        <f ca="1">_xlfn.IFNA(MEDIAN(INDIRECT("'" &amp; Q$2 &amp; "'!B" &amp; ROWS!Q18),INDIRECT("'" &amp; Q$2 &amp; "'!F" &amp; ROWS!Q18),INDIRECT("'" &amp; Q$2 &amp; "'!J" &amp; ROWS!Q18)), "")</f>
        <v>0.09</v>
      </c>
      <c r="R10" s="2">
        <f ca="1">_xlfn.IFNA(MEDIAN(INDIRECT("'" &amp; R$2 &amp; "'!B" &amp; ROWS!R18),INDIRECT("'" &amp; R$2 &amp; "'!F" &amp; ROWS!R18),INDIRECT("'" &amp; R$2 &amp; "'!J" &amp; ROWS!R18)), "")</f>
        <v>0.02</v>
      </c>
      <c r="S10" s="2">
        <f ca="1">_xlfn.IFNA(MEDIAN(INDIRECT("'" &amp; S$2 &amp; "'!B" &amp; ROWS!S18),INDIRECT("'" &amp; S$2 &amp; "'!F" &amp; ROWS!S18),INDIRECT("'" &amp; S$2 &amp; "'!J" &amp; ROWS!S18)), "")</f>
        <v>0.03</v>
      </c>
      <c r="T10" s="2">
        <f ca="1">_xlfn.IFNA(MEDIAN(INDIRECT("'" &amp; T$2 &amp; "'!B" &amp; ROWS!T18),INDIRECT("'" &amp; T$2 &amp; "'!F" &amp; ROWS!T18),INDIRECT("'" &amp; T$2 &amp; "'!J" &amp; ROWS!T18)), "")</f>
        <v>0.01</v>
      </c>
      <c r="U10" s="2">
        <f ca="1">_xlfn.IFNA(MEDIAN(INDIRECT("'" &amp; U$2 &amp; "'!B" &amp; ROWS!U18),INDIRECT("'" &amp; U$2 &amp; "'!F" &amp; ROWS!U18),INDIRECT("'" &amp; U$2 &amp; "'!J" &amp; ROWS!U18)), "")</f>
        <v>0.27</v>
      </c>
      <c r="V10" s="2">
        <f ca="1">_xlfn.IFNA(MEDIAN(INDIRECT("'" &amp; V$2 &amp; "'!B" &amp; ROWS!V18),INDIRECT("'" &amp; V$2 &amp; "'!F" &amp; ROWS!V18),INDIRECT("'" &amp; V$2 &amp; "'!J" &amp; ROWS!V18)), "")</f>
        <v>0.43</v>
      </c>
      <c r="W10" s="2">
        <f ca="1">_xlfn.IFNA(MEDIAN(INDIRECT("'" &amp; W$2 &amp; "'!B" &amp; ROWS!W18),INDIRECT("'" &amp; W$2 &amp; "'!F" &amp; ROWS!W18),INDIRECT("'" &amp; W$2 &amp; "'!J" &amp; ROWS!W18)), "")</f>
        <v>0.22</v>
      </c>
      <c r="X10" s="2">
        <f ca="1">_xlfn.IFNA(MEDIAN(INDIRECT("'" &amp; X$2 &amp; "'!B" &amp; ROWS!X18),INDIRECT("'" &amp; X$2 &amp; "'!F" &amp; ROWS!X18),INDIRECT("'" &amp; X$2 &amp; "'!J" &amp; ROWS!X18)), "")</f>
        <v>7.0000000000000007E-2</v>
      </c>
      <c r="Y10" s="2">
        <f ca="1">_xlfn.IFNA(MEDIAN(INDIRECT("'" &amp; Y$2 &amp; "'!B" &amp; ROWS!Y18),INDIRECT("'" &amp; Y$2 &amp; "'!F" &amp; ROWS!Y18),INDIRECT("'" &amp; Y$2 &amp; "'!J" &amp; ROWS!Y18)), "")</f>
        <v>0.09</v>
      </c>
    </row>
    <row r="11" spans="1:25" x14ac:dyDescent="0.25">
      <c r="A11" t="str">
        <f>METRICS!A18</f>
        <v>ctor-autogen</v>
      </c>
      <c r="B11" s="2">
        <f ca="1">_xlfn.IFNA(MEDIAN(INDIRECT("'" &amp; B$2 &amp; "'!B" &amp; ROWS!B19),INDIRECT("'" &amp; B$2 &amp; "'!F" &amp; ROWS!B19),INDIRECT("'" &amp; B$2 &amp; "'!J" &amp; ROWS!B19)), "")</f>
        <v>0.14000000000000001</v>
      </c>
      <c r="C11" s="2">
        <f ca="1">_xlfn.IFNA(MEDIAN(INDIRECT("'" &amp; C$2 &amp; "'!B" &amp; ROWS!C19),INDIRECT("'" &amp; C$2 &amp; "'!F" &amp; ROWS!C19),INDIRECT("'" &amp; C$2 &amp; "'!J" &amp; ROWS!C19)), "")</f>
        <v>0.12</v>
      </c>
      <c r="D11" s="2">
        <f ca="1">_xlfn.IFNA(MEDIAN(INDIRECT("'" &amp; D$2 &amp; "'!B" &amp; ROWS!D19),INDIRECT("'" &amp; D$2 &amp; "'!F" &amp; ROWS!D19),INDIRECT("'" &amp; D$2 &amp; "'!J" &amp; ROWS!D19)), "")</f>
        <v>0.06</v>
      </c>
      <c r="E11" s="2">
        <f ca="1">_xlfn.IFNA(MEDIAN(INDIRECT("'" &amp; E$2 &amp; "'!B" &amp; ROWS!E19),INDIRECT("'" &amp; E$2 &amp; "'!F" &amp; ROWS!E19),INDIRECT("'" &amp; E$2 &amp; "'!J" &amp; ROWS!E19)), "")</f>
        <v>1.08</v>
      </c>
      <c r="F11" s="2">
        <f ca="1">_xlfn.IFNA(MEDIAN(INDIRECT("'" &amp; F$2 &amp; "'!B" &amp; ROWS!F19),INDIRECT("'" &amp; F$2 &amp; "'!F" &amp; ROWS!F19),INDIRECT("'" &amp; F$2 &amp; "'!J" &amp; ROWS!F19)), "")</f>
        <v>1.31</v>
      </c>
      <c r="G11" s="2">
        <f ca="1">_xlfn.IFNA(MEDIAN(INDIRECT("'" &amp; G$2 &amp; "'!B" &amp; ROWS!G19),INDIRECT("'" &amp; G$2 &amp; "'!F" &amp; ROWS!G19),INDIRECT("'" &amp; G$2 &amp; "'!J" &amp; ROWS!G19)), "")</f>
        <v>0.83</v>
      </c>
      <c r="H11" s="2">
        <f ca="1">_xlfn.IFNA(MEDIAN(INDIRECT("'" &amp; H$2 &amp; "'!B" &amp; ROWS!H19),INDIRECT("'" &amp; H$2 &amp; "'!F" &amp; ROWS!H19),INDIRECT("'" &amp; H$2 &amp; "'!J" &amp; ROWS!H19)), "")</f>
        <v>2.78</v>
      </c>
      <c r="I11" s="2">
        <f ca="1">_xlfn.IFNA(MEDIAN(INDIRECT("'" &amp; I$2 &amp; "'!B" &amp; ROWS!I19),INDIRECT("'" &amp; I$2 &amp; "'!F" &amp; ROWS!I19),INDIRECT("'" &amp; I$2 &amp; "'!J" &amp; ROWS!I19)), "")</f>
        <v>2.77</v>
      </c>
      <c r="J11" s="2">
        <f ca="1">_xlfn.IFNA(MEDIAN(INDIRECT("'" &amp; J$2 &amp; "'!B" &amp; ROWS!J19),INDIRECT("'" &amp; J$2 &amp; "'!F" &amp; ROWS!J19),INDIRECT("'" &amp; J$2 &amp; "'!J" &amp; ROWS!J19)), "")</f>
        <v>0.05</v>
      </c>
      <c r="K11" s="2">
        <f ca="1">_xlfn.IFNA(MEDIAN(INDIRECT("'" &amp; K$2 &amp; "'!B" &amp; ROWS!K19),INDIRECT("'" &amp; K$2 &amp; "'!F" &amp; ROWS!K19),INDIRECT("'" &amp; K$2 &amp; "'!J" &amp; ROWS!K19)), "")</f>
        <v>0.06</v>
      </c>
      <c r="L11" s="2">
        <f ca="1">_xlfn.IFNA(MEDIAN(INDIRECT("'" &amp; L$2 &amp; "'!B" &amp; ROWS!L19),INDIRECT("'" &amp; L$2 &amp; "'!F" &amp; ROWS!L19),INDIRECT("'" &amp; L$2 &amp; "'!J" &amp; ROWS!L19)), "")</f>
        <v>0.02</v>
      </c>
      <c r="M11" s="2">
        <f ca="1">_xlfn.IFNA(MEDIAN(INDIRECT("'" &amp; M$2 &amp; "'!B" &amp; ROWS!M19),INDIRECT("'" &amp; M$2 &amp; "'!F" &amp; ROWS!M19),INDIRECT("'" &amp; M$2 &amp; "'!J" &amp; ROWS!M19)), "")</f>
        <v>0.8</v>
      </c>
      <c r="N11" s="2">
        <f ca="1">_xlfn.IFNA(MEDIAN(INDIRECT("'" &amp; N$2 &amp; "'!B" &amp; ROWS!N19),INDIRECT("'" &amp; N$2 &amp; "'!F" &amp; ROWS!N19),INDIRECT("'" &amp; N$2 &amp; "'!J" &amp; ROWS!N19)), "")</f>
        <v>1.1299999999999999</v>
      </c>
      <c r="O11" s="2">
        <f ca="1">_xlfn.IFNA(MEDIAN(INDIRECT("'" &amp; O$2 &amp; "'!B" &amp; ROWS!O19),INDIRECT("'" &amp; O$2 &amp; "'!F" &amp; ROWS!O19),INDIRECT("'" &amp; O$2 &amp; "'!J" &amp; ROWS!O19)), "")</f>
        <v>0.74</v>
      </c>
      <c r="P11" s="2">
        <f ca="1">_xlfn.IFNA(MEDIAN(INDIRECT("'" &amp; P$2 &amp; "'!B" &amp; ROWS!P19),INDIRECT("'" &amp; P$2 &amp; "'!F" &amp; ROWS!P19),INDIRECT("'" &amp; P$2 &amp; "'!J" &amp; ROWS!P19)), "")</f>
        <v>0.1</v>
      </c>
      <c r="Q11" s="2">
        <f ca="1">_xlfn.IFNA(MEDIAN(INDIRECT("'" &amp; Q$2 &amp; "'!B" &amp; ROWS!Q19),INDIRECT("'" &amp; Q$2 &amp; "'!F" &amp; ROWS!Q19),INDIRECT("'" &amp; Q$2 &amp; "'!J" &amp; ROWS!Q19)), "")</f>
        <v>0.12</v>
      </c>
      <c r="R11" s="2">
        <f ca="1">_xlfn.IFNA(MEDIAN(INDIRECT("'" &amp; R$2 &amp; "'!B" &amp; ROWS!R19),INDIRECT("'" &amp; R$2 &amp; "'!F" &amp; ROWS!R19),INDIRECT("'" &amp; R$2 &amp; "'!J" &amp; ROWS!R19)), "")</f>
        <v>0.05</v>
      </c>
      <c r="S11" s="2">
        <f ca="1">_xlfn.IFNA(MEDIAN(INDIRECT("'" &amp; S$2 &amp; "'!B" &amp; ROWS!S19),INDIRECT("'" &amp; S$2 &amp; "'!F" &amp; ROWS!S19),INDIRECT("'" &amp; S$2 &amp; "'!J" &amp; ROWS!S19)), "")</f>
        <v>0.06</v>
      </c>
      <c r="T11" s="2">
        <f ca="1">_xlfn.IFNA(MEDIAN(INDIRECT("'" &amp; T$2 &amp; "'!B" &amp; ROWS!T19),INDIRECT("'" &amp; T$2 &amp; "'!F" &amp; ROWS!T19),INDIRECT("'" &amp; T$2 &amp; "'!J" &amp; ROWS!T19)), "")</f>
        <v>0.03</v>
      </c>
      <c r="U11" s="2">
        <f ca="1">_xlfn.IFNA(MEDIAN(INDIRECT("'" &amp; U$2 &amp; "'!B" &amp; ROWS!U19),INDIRECT("'" &amp; U$2 &amp; "'!F" &amp; ROWS!U19),INDIRECT("'" &amp; U$2 &amp; "'!J" &amp; ROWS!U19)), "")</f>
        <v>0.84</v>
      </c>
      <c r="V11" s="2">
        <f ca="1">_xlfn.IFNA(MEDIAN(INDIRECT("'" &amp; V$2 &amp; "'!B" &amp; ROWS!V19),INDIRECT("'" &amp; V$2 &amp; "'!F" &amp; ROWS!V19),INDIRECT("'" &amp; V$2 &amp; "'!J" &amp; ROWS!V19)), "")</f>
        <v>1.1200000000000001</v>
      </c>
      <c r="W11" s="2">
        <f ca="1">_xlfn.IFNA(MEDIAN(INDIRECT("'" &amp; W$2 &amp; "'!B" &amp; ROWS!W19),INDIRECT("'" &amp; W$2 &amp; "'!F" &amp; ROWS!W19),INDIRECT("'" &amp; W$2 &amp; "'!J" &amp; ROWS!W19)), "")</f>
        <v>0.75</v>
      </c>
      <c r="X11" s="2">
        <f ca="1">_xlfn.IFNA(MEDIAN(INDIRECT("'" &amp; X$2 &amp; "'!B" &amp; ROWS!X19),INDIRECT("'" &amp; X$2 &amp; "'!F" &amp; ROWS!X19),INDIRECT("'" &amp; X$2 &amp; "'!J" &amp; ROWS!X19)), "")</f>
        <v>0.09</v>
      </c>
      <c r="Y11" s="2">
        <f ca="1">_xlfn.IFNA(MEDIAN(INDIRECT("'" &amp; Y$2 &amp; "'!B" &amp; ROWS!Y19),INDIRECT("'" &amp; Y$2 &amp; "'!F" &amp; ROWS!Y19),INDIRECT("'" &amp; Y$2 &amp; "'!J" &amp; ROWS!Y19)), "")</f>
        <v>0.12</v>
      </c>
    </row>
    <row r="12" spans="1:25" x14ac:dyDescent="0.25">
      <c r="A12" t="str">
        <f>METRICS!A20</f>
        <v>declarationSpecifier</v>
      </c>
      <c r="B12" s="2">
        <f ca="1">_xlfn.IFNA(MEDIAN(INDIRECT("'" &amp; B$2 &amp; "'!B" &amp; ROWS!B21),INDIRECT("'" &amp; B$2 &amp; "'!F" &amp; ROWS!B21),INDIRECT("'" &amp; B$2 &amp; "'!J" &amp; ROWS!B21)), "")</f>
        <v>0.12</v>
      </c>
      <c r="C12" s="2">
        <f ca="1">_xlfn.IFNA(MEDIAN(INDIRECT("'" &amp; C$2 &amp; "'!B" &amp; ROWS!C21),INDIRECT("'" &amp; C$2 &amp; "'!F" &amp; ROWS!C21),INDIRECT("'" &amp; C$2 &amp; "'!J" &amp; ROWS!C21)), "")</f>
        <v>0.11</v>
      </c>
      <c r="D12" s="2">
        <f ca="1">_xlfn.IFNA(MEDIAN(INDIRECT("'" &amp; D$2 &amp; "'!B" &amp; ROWS!D21),INDIRECT("'" &amp; D$2 &amp; "'!F" &amp; ROWS!D21),INDIRECT("'" &amp; D$2 &amp; "'!J" &amp; ROWS!D21)), "")</f>
        <v>0.04</v>
      </c>
      <c r="E12" s="2">
        <f ca="1">_xlfn.IFNA(MEDIAN(INDIRECT("'" &amp; E$2 &amp; "'!B" &amp; ROWS!E21),INDIRECT("'" &amp; E$2 &amp; "'!F" &amp; ROWS!E21),INDIRECT("'" &amp; E$2 &amp; "'!J" &amp; ROWS!E21)), "")</f>
        <v>0.8</v>
      </c>
      <c r="F12" s="2">
        <f ca="1">_xlfn.IFNA(MEDIAN(INDIRECT("'" &amp; F$2 &amp; "'!B" &amp; ROWS!F21),INDIRECT("'" &amp; F$2 &amp; "'!F" &amp; ROWS!F21),INDIRECT("'" &amp; F$2 &amp; "'!J" &amp; ROWS!F21)), "")</f>
        <v>1.1399999999999999</v>
      </c>
      <c r="G12" s="2">
        <f ca="1">_xlfn.IFNA(MEDIAN(INDIRECT("'" &amp; G$2 &amp; "'!B" &amp; ROWS!G21),INDIRECT("'" &amp; G$2 &amp; "'!F" &amp; ROWS!G21),INDIRECT("'" &amp; G$2 &amp; "'!J" &amp; ROWS!G21)), "")</f>
        <v>0.48</v>
      </c>
      <c r="H12" s="2">
        <f ca="1">_xlfn.IFNA(MEDIAN(INDIRECT("'" &amp; H$2 &amp; "'!B" &amp; ROWS!H21),INDIRECT("'" &amp; H$2 &amp; "'!F" &amp; ROWS!H21),INDIRECT("'" &amp; H$2 &amp; "'!J" &amp; ROWS!H21)), "")</f>
        <v>2.6</v>
      </c>
      <c r="I12" s="2">
        <f ca="1">_xlfn.IFNA(MEDIAN(INDIRECT("'" &amp; I$2 &amp; "'!B" &amp; ROWS!I21),INDIRECT("'" &amp; I$2 &amp; "'!F" &amp; ROWS!I21),INDIRECT("'" &amp; I$2 &amp; "'!J" &amp; ROWS!I21)), "")</f>
        <v>2.7</v>
      </c>
      <c r="J12" s="2">
        <f ca="1">_xlfn.IFNA(MEDIAN(INDIRECT("'" &amp; J$2 &amp; "'!B" &amp; ROWS!J21),INDIRECT("'" &amp; J$2 &amp; "'!F" &amp; ROWS!J21),INDIRECT("'" &amp; J$2 &amp; "'!J" &amp; ROWS!J21)), "")</f>
        <v>0.03</v>
      </c>
      <c r="K12" s="2">
        <f ca="1">_xlfn.IFNA(MEDIAN(INDIRECT("'" &amp; K$2 &amp; "'!B" &amp; ROWS!K21),INDIRECT("'" &amp; K$2 &amp; "'!F" &amp; ROWS!K21),INDIRECT("'" &amp; K$2 &amp; "'!J" &amp; ROWS!K21)), "")</f>
        <v>0.06</v>
      </c>
      <c r="L12" s="2">
        <f ca="1">_xlfn.IFNA(MEDIAN(INDIRECT("'" &amp; L$2 &amp; "'!B" &amp; ROWS!L21),INDIRECT("'" &amp; L$2 &amp; "'!F" &amp; ROWS!L21),INDIRECT("'" &amp; L$2 &amp; "'!J" &amp; ROWS!L21)), "")</f>
        <v>0.02</v>
      </c>
      <c r="M12" s="2">
        <f ca="1">_xlfn.IFNA(MEDIAN(INDIRECT("'" &amp; M$2 &amp; "'!B" &amp; ROWS!M21),INDIRECT("'" &amp; M$2 &amp; "'!F" &amp; ROWS!M21),INDIRECT("'" &amp; M$2 &amp; "'!J" &amp; ROWS!M21)), "")</f>
        <v>0.5</v>
      </c>
      <c r="N12" s="2">
        <f ca="1">_xlfn.IFNA(MEDIAN(INDIRECT("'" &amp; N$2 &amp; "'!B" &amp; ROWS!N21),INDIRECT("'" &amp; N$2 &amp; "'!F" &amp; ROWS!N21),INDIRECT("'" &amp; N$2 &amp; "'!J" &amp; ROWS!N21)), "")</f>
        <v>0.93</v>
      </c>
      <c r="O12" s="2">
        <f ca="1">_xlfn.IFNA(MEDIAN(INDIRECT("'" &amp; O$2 &amp; "'!B" &amp; ROWS!O21),INDIRECT("'" &amp; O$2 &amp; "'!F" &amp; ROWS!O21),INDIRECT("'" &amp; O$2 &amp; "'!J" &amp; ROWS!O21)), "")</f>
        <v>0.38</v>
      </c>
      <c r="P12" s="2">
        <f ca="1">_xlfn.IFNA(MEDIAN(INDIRECT("'" &amp; P$2 &amp; "'!B" &amp; ROWS!P21),INDIRECT("'" &amp; P$2 &amp; "'!F" &amp; ROWS!P21),INDIRECT("'" &amp; P$2 &amp; "'!J" &amp; ROWS!P21)), "")</f>
        <v>7.0000000000000007E-2</v>
      </c>
      <c r="Q12" s="2">
        <f ca="1">_xlfn.IFNA(MEDIAN(INDIRECT("'" &amp; Q$2 &amp; "'!B" &amp; ROWS!Q21),INDIRECT("'" &amp; Q$2 &amp; "'!F" &amp; ROWS!Q21),INDIRECT("'" &amp; Q$2 &amp; "'!J" &amp; ROWS!Q21)), "")</f>
        <v>0.1</v>
      </c>
      <c r="R12" s="2">
        <f ca="1">_xlfn.IFNA(MEDIAN(INDIRECT("'" &amp; R$2 &amp; "'!B" &amp; ROWS!R21),INDIRECT("'" &amp; R$2 &amp; "'!F" &amp; ROWS!R21),INDIRECT("'" &amp; R$2 &amp; "'!J" &amp; ROWS!R21)), "")</f>
        <v>0.03</v>
      </c>
      <c r="S12" s="2">
        <f ca="1">_xlfn.IFNA(MEDIAN(INDIRECT("'" &amp; S$2 &amp; "'!B" &amp; ROWS!S21),INDIRECT("'" &amp; S$2 &amp; "'!F" &amp; ROWS!S21),INDIRECT("'" &amp; S$2 &amp; "'!J" &amp; ROWS!S21)), "")</f>
        <v>0.06</v>
      </c>
      <c r="T12" s="2">
        <f ca="1">_xlfn.IFNA(MEDIAN(INDIRECT("'" &amp; T$2 &amp; "'!B" &amp; ROWS!T21),INDIRECT("'" &amp; T$2 &amp; "'!F" &amp; ROWS!T21),INDIRECT("'" &amp; T$2 &amp; "'!J" &amp; ROWS!T21)), "")</f>
        <v>0.02</v>
      </c>
      <c r="U12" s="2">
        <f ca="1">_xlfn.IFNA(MEDIAN(INDIRECT("'" &amp; U$2 &amp; "'!B" &amp; ROWS!U21),INDIRECT("'" &amp; U$2 &amp; "'!F" &amp; ROWS!U21),INDIRECT("'" &amp; U$2 &amp; "'!J" &amp; ROWS!U21)), "")</f>
        <v>0.54</v>
      </c>
      <c r="V12" s="2">
        <f ca="1">_xlfn.IFNA(MEDIAN(INDIRECT("'" &amp; V$2 &amp; "'!B" &amp; ROWS!V21),INDIRECT("'" &amp; V$2 &amp; "'!F" &amp; ROWS!V21),INDIRECT("'" &amp; V$2 &amp; "'!J" &amp; ROWS!V21)), "")</f>
        <v>0.92</v>
      </c>
      <c r="W12" s="2">
        <f ca="1">_xlfn.IFNA(MEDIAN(INDIRECT("'" &amp; W$2 &amp; "'!B" &amp; ROWS!W21),INDIRECT("'" &amp; W$2 &amp; "'!F" &amp; ROWS!W21),INDIRECT("'" &amp; W$2 &amp; "'!J" &amp; ROWS!W21)), "")</f>
        <v>0.4</v>
      </c>
      <c r="X12" s="2">
        <f ca="1">_xlfn.IFNA(MEDIAN(INDIRECT("'" &amp; X$2 &amp; "'!B" &amp; ROWS!X21),INDIRECT("'" &amp; X$2 &amp; "'!F" &amp; ROWS!X21),INDIRECT("'" &amp; X$2 &amp; "'!J" &amp; ROWS!X21)), "")</f>
        <v>7.0000000000000007E-2</v>
      </c>
      <c r="Y12" s="2">
        <f ca="1">_xlfn.IFNA(MEDIAN(INDIRECT("'" &amp; Y$2 &amp; "'!B" &amp; ROWS!Y21),INDIRECT("'" &amp; Y$2 &amp; "'!F" &amp; ROWS!Y21),INDIRECT("'" &amp; Y$2 &amp; "'!J" &amp; ROWS!Y21)), "")</f>
        <v>0.09</v>
      </c>
    </row>
    <row r="13" spans="1:25" x14ac:dyDescent="0.25">
      <c r="A13" t="str">
        <f>METRICS!A27</f>
        <v>enum</v>
      </c>
      <c r="B13" s="2">
        <f ca="1">_xlfn.IFNA(MEDIAN(INDIRECT("'" &amp; B$2 &amp; "'!B" &amp; ROWS!B28),INDIRECT("'" &amp; B$2 &amp; "'!F" &amp; ROWS!B28),INDIRECT("'" &amp; B$2 &amp; "'!J" &amp; ROWS!B28)), "")</f>
        <v>0.06</v>
      </c>
      <c r="C13" s="2">
        <f ca="1">_xlfn.IFNA(MEDIAN(INDIRECT("'" &amp; C$2 &amp; "'!B" &amp; ROWS!C28),INDIRECT("'" &amp; C$2 &amp; "'!F" &amp; ROWS!C28),INDIRECT("'" &amp; C$2 &amp; "'!J" &amp; ROWS!C28)), "")</f>
        <v>0.06</v>
      </c>
      <c r="D13" s="2">
        <f ca="1">_xlfn.IFNA(MEDIAN(INDIRECT("'" &amp; D$2 &amp; "'!B" &amp; ROWS!D28),INDIRECT("'" &amp; D$2 &amp; "'!F" &amp; ROWS!D28),INDIRECT("'" &amp; D$2 &amp; "'!J" &amp; ROWS!D28)), "")</f>
        <v>0.03</v>
      </c>
      <c r="E13" s="2">
        <f ca="1">_xlfn.IFNA(MEDIAN(INDIRECT("'" &amp; E$2 &amp; "'!B" &amp; ROWS!E28),INDIRECT("'" &amp; E$2 &amp; "'!F" &amp; ROWS!E28),INDIRECT("'" &amp; E$2 &amp; "'!J" &amp; ROWS!E28)), "")</f>
        <v>0.39</v>
      </c>
      <c r="F13" s="2">
        <f ca="1">_xlfn.IFNA(MEDIAN(INDIRECT("'" &amp; F$2 &amp; "'!B" &amp; ROWS!F28),INDIRECT("'" &amp; F$2 &amp; "'!F" &amp; ROWS!F28),INDIRECT("'" &amp; F$2 &amp; "'!J" &amp; ROWS!F28)), "")</f>
        <v>0.53</v>
      </c>
      <c r="G13" s="2">
        <f ca="1">_xlfn.IFNA(MEDIAN(INDIRECT("'" &amp; G$2 &amp; "'!B" &amp; ROWS!G28),INDIRECT("'" &amp; G$2 &amp; "'!F" &amp; ROWS!G28),INDIRECT("'" &amp; G$2 &amp; "'!J" &amp; ROWS!G28)), "")</f>
        <v>0.26</v>
      </c>
      <c r="H13" s="2">
        <f ca="1">_xlfn.IFNA(MEDIAN(INDIRECT("'" &amp; H$2 &amp; "'!B" &amp; ROWS!H28),INDIRECT("'" &amp; H$2 &amp; "'!F" &amp; ROWS!H28),INDIRECT("'" &amp; H$2 &amp; "'!J" &amp; ROWS!H28)), "")</f>
        <v>1.38</v>
      </c>
      <c r="I13" s="2">
        <f ca="1">_xlfn.IFNA(MEDIAN(INDIRECT("'" &amp; I$2 &amp; "'!B" &amp; ROWS!I28),INDIRECT("'" &amp; I$2 &amp; "'!F" &amp; ROWS!I28),INDIRECT("'" &amp; I$2 &amp; "'!J" &amp; ROWS!I28)), "")</f>
        <v>1.34</v>
      </c>
      <c r="J13" s="2">
        <f ca="1">_xlfn.IFNA(MEDIAN(INDIRECT("'" &amp; J$2 &amp; "'!B" &amp; ROWS!J28),INDIRECT("'" &amp; J$2 &amp; "'!F" &amp; ROWS!J28),INDIRECT("'" &amp; J$2 &amp; "'!J" &amp; ROWS!J28)), "")</f>
        <v>0.02</v>
      </c>
      <c r="K13" s="2">
        <f ca="1">_xlfn.IFNA(MEDIAN(INDIRECT("'" &amp; K$2 &amp; "'!B" &amp; ROWS!K28),INDIRECT("'" &amp; K$2 &amp; "'!F" &amp; ROWS!K28),INDIRECT("'" &amp; K$2 &amp; "'!J" &amp; ROWS!K28)), "")</f>
        <v>0.04</v>
      </c>
      <c r="L13" s="2">
        <f ca="1">_xlfn.IFNA(MEDIAN(INDIRECT("'" &amp; L$2 &amp; "'!B" &amp; ROWS!L28),INDIRECT("'" &amp; L$2 &amp; "'!F" &amp; ROWS!L28),INDIRECT("'" &amp; L$2 &amp; "'!J" &amp; ROWS!L28)), "")</f>
        <v>0.01</v>
      </c>
      <c r="M13" s="2">
        <f ca="1">_xlfn.IFNA(MEDIAN(INDIRECT("'" &amp; M$2 &amp; "'!B" &amp; ROWS!M28),INDIRECT("'" &amp; M$2 &amp; "'!F" &amp; ROWS!M28),INDIRECT("'" &amp; M$2 &amp; "'!J" &amp; ROWS!M28)), "")</f>
        <v>0.26</v>
      </c>
      <c r="N13" s="2">
        <f ca="1">_xlfn.IFNA(MEDIAN(INDIRECT("'" &amp; N$2 &amp; "'!B" &amp; ROWS!N28),INDIRECT("'" &amp; N$2 &amp; "'!F" &amp; ROWS!N28),INDIRECT("'" &amp; N$2 &amp; "'!J" &amp; ROWS!N28)), "")</f>
        <v>0.46</v>
      </c>
      <c r="O13" s="2">
        <f ca="1">_xlfn.IFNA(MEDIAN(INDIRECT("'" &amp; O$2 &amp; "'!B" &amp; ROWS!O28),INDIRECT("'" &amp; O$2 &amp; "'!F" &amp; ROWS!O28),INDIRECT("'" &amp; O$2 &amp; "'!J" &amp; ROWS!O28)), "")</f>
        <v>0.22</v>
      </c>
      <c r="P13" s="2">
        <f ca="1">_xlfn.IFNA(MEDIAN(INDIRECT("'" &amp; P$2 &amp; "'!B" &amp; ROWS!P28),INDIRECT("'" &amp; P$2 &amp; "'!F" &amp; ROWS!P28),INDIRECT("'" &amp; P$2 &amp; "'!J" &amp; ROWS!P28)), "")</f>
        <v>7.0000000000000007E-2</v>
      </c>
      <c r="Q13" s="2">
        <f ca="1">_xlfn.IFNA(MEDIAN(INDIRECT("'" &amp; Q$2 &amp; "'!B" &amp; ROWS!Q28),INDIRECT("'" &amp; Q$2 &amp; "'!F" &amp; ROWS!Q28),INDIRECT("'" &amp; Q$2 &amp; "'!J" &amp; ROWS!Q28)), "")</f>
        <v>0.08</v>
      </c>
      <c r="R13" s="2">
        <f ca="1">_xlfn.IFNA(MEDIAN(INDIRECT("'" &amp; R$2 &amp; "'!B" &amp; ROWS!R28),INDIRECT("'" &amp; R$2 &amp; "'!F" &amp; ROWS!R28),INDIRECT("'" &amp; R$2 &amp; "'!J" &amp; ROWS!R28)), "")</f>
        <v>0.02</v>
      </c>
      <c r="S13" s="2">
        <f ca="1">_xlfn.IFNA(MEDIAN(INDIRECT("'" &amp; S$2 &amp; "'!B" &amp; ROWS!S28),INDIRECT("'" &amp; S$2 &amp; "'!F" &amp; ROWS!S28),INDIRECT("'" &amp; S$2 &amp; "'!J" &amp; ROWS!S28)), "")</f>
        <v>0.04</v>
      </c>
      <c r="T13" s="2">
        <f ca="1">_xlfn.IFNA(MEDIAN(INDIRECT("'" &amp; T$2 &amp; "'!B" &amp; ROWS!T28),INDIRECT("'" &amp; T$2 &amp; "'!F" &amp; ROWS!T28),INDIRECT("'" &amp; T$2 &amp; "'!J" &amp; ROWS!T28)), "")</f>
        <v>0.01</v>
      </c>
      <c r="U13" s="2">
        <f ca="1">_xlfn.IFNA(MEDIAN(INDIRECT("'" &amp; U$2 &amp; "'!B" &amp; ROWS!U28),INDIRECT("'" &amp; U$2 &amp; "'!F" &amp; ROWS!U28),INDIRECT("'" &amp; U$2 &amp; "'!J" &amp; ROWS!U28)), "")</f>
        <v>0.27</v>
      </c>
      <c r="V13" s="2">
        <f ca="1">_xlfn.IFNA(MEDIAN(INDIRECT("'" &amp; V$2 &amp; "'!B" &amp; ROWS!V28),INDIRECT("'" &amp; V$2 &amp; "'!F" &amp; ROWS!V28),INDIRECT("'" &amp; V$2 &amp; "'!J" &amp; ROWS!V28)), "")</f>
        <v>0.44</v>
      </c>
      <c r="W13" s="2">
        <f ca="1">_xlfn.IFNA(MEDIAN(INDIRECT("'" &amp; W$2 &amp; "'!B" &amp; ROWS!W28),INDIRECT("'" &amp; W$2 &amp; "'!F" &amp; ROWS!W28),INDIRECT("'" &amp; W$2 &amp; "'!J" &amp; ROWS!W28)), "")</f>
        <v>0.24</v>
      </c>
      <c r="X13" s="2">
        <f ca="1">_xlfn.IFNA(MEDIAN(INDIRECT("'" &amp; X$2 &amp; "'!B" &amp; ROWS!X28),INDIRECT("'" &amp; X$2 &amp; "'!F" &amp; ROWS!X28),INDIRECT("'" &amp; X$2 &amp; "'!J" &amp; ROWS!X28)), "")</f>
        <v>0.06</v>
      </c>
      <c r="Y13" s="2">
        <f ca="1">_xlfn.IFNA(MEDIAN(INDIRECT("'" &amp; Y$2 &amp; "'!B" &amp; ROWS!Y28),INDIRECT("'" &amp; Y$2 &amp; "'!F" &amp; ROWS!Y28),INDIRECT("'" &amp; Y$2 &amp; "'!J" &amp; ROWS!Y28)), "")</f>
        <v>0.08</v>
      </c>
    </row>
    <row r="14" spans="1:25" x14ac:dyDescent="0.25">
      <c r="A14" t="str">
        <f>METRICS!A28</f>
        <v>expression</v>
      </c>
      <c r="B14" s="2">
        <f ca="1">_xlfn.IFNA(MEDIAN(INDIRECT("'" &amp; B$2 &amp; "'!B" &amp; ROWS!B29),INDIRECT("'" &amp; B$2 &amp; "'!F" &amp; ROWS!B29),INDIRECT("'" &amp; B$2 &amp; "'!J" &amp; ROWS!B29)), "")</f>
        <v>7.0000000000000007E-2</v>
      </c>
      <c r="C14" s="2">
        <f ca="1">_xlfn.IFNA(MEDIAN(INDIRECT("'" &amp; C$2 &amp; "'!B" &amp; ROWS!C29),INDIRECT("'" &amp; C$2 &amp; "'!F" &amp; ROWS!C29),INDIRECT("'" &amp; C$2 &amp; "'!J" &amp; ROWS!C29)), "")</f>
        <v>7.0000000000000007E-2</v>
      </c>
      <c r="D14" s="2">
        <f ca="1">_xlfn.IFNA(MEDIAN(INDIRECT("'" &amp; D$2 &amp; "'!B" &amp; ROWS!D29),INDIRECT("'" &amp; D$2 &amp; "'!F" &amp; ROWS!D29),INDIRECT("'" &amp; D$2 &amp; "'!J" &amp; ROWS!D29)), "")</f>
        <v>0.03</v>
      </c>
      <c r="E14" s="2">
        <f ca="1">_xlfn.IFNA(MEDIAN(INDIRECT("'" &amp; E$2 &amp; "'!B" &amp; ROWS!E29),INDIRECT("'" &amp; E$2 &amp; "'!F" &amp; ROWS!E29),INDIRECT("'" &amp; E$2 &amp; "'!J" &amp; ROWS!E29)), "")</f>
        <v>0.44</v>
      </c>
      <c r="F14" s="2">
        <f ca="1">_xlfn.IFNA(MEDIAN(INDIRECT("'" &amp; F$2 &amp; "'!B" &amp; ROWS!F29),INDIRECT("'" &amp; F$2 &amp; "'!F" &amp; ROWS!F29),INDIRECT("'" &amp; F$2 &amp; "'!J" &amp; ROWS!F29)), "")</f>
        <v>0.62</v>
      </c>
      <c r="G14" s="2">
        <f ca="1">_xlfn.IFNA(MEDIAN(INDIRECT("'" &amp; G$2 &amp; "'!B" &amp; ROWS!G29),INDIRECT("'" &amp; G$2 &amp; "'!F" &amp; ROWS!G29),INDIRECT("'" &amp; G$2 &amp; "'!J" &amp; ROWS!G29)), "")</f>
        <v>0.3</v>
      </c>
      <c r="H14" s="2">
        <f ca="1">_xlfn.IFNA(MEDIAN(INDIRECT("'" &amp; H$2 &amp; "'!B" &amp; ROWS!H29),INDIRECT("'" &amp; H$2 &amp; "'!F" &amp; ROWS!H29),INDIRECT("'" &amp; H$2 &amp; "'!J" &amp; ROWS!H29)), "")</f>
        <v>1.45</v>
      </c>
      <c r="I14" s="2">
        <f ca="1">_xlfn.IFNA(MEDIAN(INDIRECT("'" &amp; I$2 &amp; "'!B" &amp; ROWS!I29),INDIRECT("'" &amp; I$2 &amp; "'!F" &amp; ROWS!I29),INDIRECT("'" &amp; I$2 &amp; "'!J" &amp; ROWS!I29)), "")</f>
        <v>1.37</v>
      </c>
      <c r="J14" s="2">
        <f ca="1">_xlfn.IFNA(MEDIAN(INDIRECT("'" &amp; J$2 &amp; "'!B" &amp; ROWS!J29),INDIRECT("'" &amp; J$2 &amp; "'!F" &amp; ROWS!J29),INDIRECT("'" &amp; J$2 &amp; "'!J" &amp; ROWS!J29)), "")</f>
        <v>0.02</v>
      </c>
      <c r="K14" s="2">
        <f ca="1">_xlfn.IFNA(MEDIAN(INDIRECT("'" &amp; K$2 &amp; "'!B" &amp; ROWS!K29),INDIRECT("'" &amp; K$2 &amp; "'!F" &amp; ROWS!K29),INDIRECT("'" &amp; K$2 &amp; "'!J" &amp; ROWS!K29)), "")</f>
        <v>0.04</v>
      </c>
      <c r="L14" s="2">
        <f ca="1">_xlfn.IFNA(MEDIAN(INDIRECT("'" &amp; L$2 &amp; "'!B" &amp; ROWS!L29),INDIRECT("'" &amp; L$2 &amp; "'!F" &amp; ROWS!L29),INDIRECT("'" &amp; L$2 &amp; "'!J" &amp; ROWS!L29)), "")</f>
        <v>0.02</v>
      </c>
      <c r="M14" s="2">
        <f ca="1">_xlfn.IFNA(MEDIAN(INDIRECT("'" &amp; M$2 &amp; "'!B" &amp; ROWS!M29),INDIRECT("'" &amp; M$2 &amp; "'!F" &amp; ROWS!M29),INDIRECT("'" &amp; M$2 &amp; "'!J" &amp; ROWS!M29)), "")</f>
        <v>0.32</v>
      </c>
      <c r="N14" s="2">
        <f ca="1">_xlfn.IFNA(MEDIAN(INDIRECT("'" &amp; N$2 &amp; "'!B" &amp; ROWS!N29),INDIRECT("'" &amp; N$2 &amp; "'!F" &amp; ROWS!N29),INDIRECT("'" &amp; N$2 &amp; "'!J" &amp; ROWS!N29)), "")</f>
        <v>0.54</v>
      </c>
      <c r="O14" s="2">
        <f ca="1">_xlfn.IFNA(MEDIAN(INDIRECT("'" &amp; O$2 &amp; "'!B" &amp; ROWS!O29),INDIRECT("'" &amp; O$2 &amp; "'!F" &amp; ROWS!O29),INDIRECT("'" &amp; O$2 &amp; "'!J" &amp; ROWS!O29)), "")</f>
        <v>0.26</v>
      </c>
      <c r="P14" s="2">
        <f ca="1">_xlfn.IFNA(MEDIAN(INDIRECT("'" &amp; P$2 &amp; "'!B" &amp; ROWS!P29),INDIRECT("'" &amp; P$2 &amp; "'!F" &amp; ROWS!P29),INDIRECT("'" &amp; P$2 &amp; "'!J" &amp; ROWS!P29)), "")</f>
        <v>7.0000000000000007E-2</v>
      </c>
      <c r="Q14" s="2">
        <f ca="1">_xlfn.IFNA(MEDIAN(INDIRECT("'" &amp; Q$2 &amp; "'!B" &amp; ROWS!Q29),INDIRECT("'" &amp; Q$2 &amp; "'!F" &amp; ROWS!Q29),INDIRECT("'" &amp; Q$2 &amp; "'!J" &amp; ROWS!Q29)), "")</f>
        <v>0.09</v>
      </c>
      <c r="R14" s="2">
        <f ca="1">_xlfn.IFNA(MEDIAN(INDIRECT("'" &amp; R$2 &amp; "'!B" &amp; ROWS!R29),INDIRECT("'" &amp; R$2 &amp; "'!F" &amp; ROWS!R29),INDIRECT("'" &amp; R$2 &amp; "'!J" &amp; ROWS!R29)), "")</f>
        <v>0.02</v>
      </c>
      <c r="S14" s="2">
        <f ca="1">_xlfn.IFNA(MEDIAN(INDIRECT("'" &amp; S$2 &amp; "'!B" &amp; ROWS!S29),INDIRECT("'" &amp; S$2 &amp; "'!F" &amp; ROWS!S29),INDIRECT("'" &amp; S$2 &amp; "'!J" &amp; ROWS!S29)), "")</f>
        <v>0.04</v>
      </c>
      <c r="T14" s="2">
        <f ca="1">_xlfn.IFNA(MEDIAN(INDIRECT("'" &amp; T$2 &amp; "'!B" &amp; ROWS!T29),INDIRECT("'" &amp; T$2 &amp; "'!F" &amp; ROWS!T29),INDIRECT("'" &amp; T$2 &amp; "'!J" &amp; ROWS!T29)), "")</f>
        <v>0.02</v>
      </c>
      <c r="U14" s="2">
        <f ca="1">_xlfn.IFNA(MEDIAN(INDIRECT("'" &amp; U$2 &amp; "'!B" &amp; ROWS!U29),INDIRECT("'" &amp; U$2 &amp; "'!F" &amp; ROWS!U29),INDIRECT("'" &amp; U$2 &amp; "'!J" &amp; ROWS!U29)), "")</f>
        <v>0.33</v>
      </c>
      <c r="V14" s="2">
        <f ca="1">_xlfn.IFNA(MEDIAN(INDIRECT("'" &amp; V$2 &amp; "'!B" &amp; ROWS!V29),INDIRECT("'" &amp; V$2 &amp; "'!F" &amp; ROWS!V29),INDIRECT("'" &amp; V$2 &amp; "'!J" &amp; ROWS!V29)), "")</f>
        <v>0.52</v>
      </c>
      <c r="W14" s="2">
        <f ca="1">_xlfn.IFNA(MEDIAN(INDIRECT("'" &amp; W$2 &amp; "'!B" &amp; ROWS!W29),INDIRECT("'" &amp; W$2 &amp; "'!F" &amp; ROWS!W29),INDIRECT("'" &amp; W$2 &amp; "'!J" &amp; ROWS!W29)), "")</f>
        <v>0.27</v>
      </c>
      <c r="X14" s="2">
        <f ca="1">_xlfn.IFNA(MEDIAN(INDIRECT("'" &amp; X$2 &amp; "'!B" &amp; ROWS!X29),INDIRECT("'" &amp; X$2 &amp; "'!F" &amp; ROWS!X29),INDIRECT("'" &amp; X$2 &amp; "'!J" &amp; ROWS!X29)), "")</f>
        <v>7.0000000000000007E-2</v>
      </c>
      <c r="Y14" s="2">
        <f ca="1">_xlfn.IFNA(MEDIAN(INDIRECT("'" &amp; Y$2 &amp; "'!B" &amp; ROWS!Y29),INDIRECT("'" &amp; Y$2 &amp; "'!F" &amp; ROWS!Y29),INDIRECT("'" &amp; Y$2 &amp; "'!J" &amp; ROWS!Y29)), "")</f>
        <v>0.09</v>
      </c>
    </row>
    <row r="15" spans="1:25" x14ac:dyDescent="0.25">
      <c r="A15" t="str">
        <f>METRICS!A29</f>
        <v>extension</v>
      </c>
      <c r="B15" s="2">
        <f ca="1">_xlfn.IFNA(MEDIAN(INDIRECT("'" &amp; B$2 &amp; "'!B" &amp; ROWS!B30),INDIRECT("'" &amp; B$2 &amp; "'!F" &amp; ROWS!B30),INDIRECT("'" &amp; B$2 &amp; "'!J" &amp; ROWS!B30)), "")</f>
        <v>0.08</v>
      </c>
      <c r="C15" s="2">
        <f ca="1">_xlfn.IFNA(MEDIAN(INDIRECT("'" &amp; C$2 &amp; "'!B" &amp; ROWS!C30),INDIRECT("'" &amp; C$2 &amp; "'!F" &amp; ROWS!C30),INDIRECT("'" &amp; C$2 &amp; "'!J" &amp; ROWS!C30)), "")</f>
        <v>7.0000000000000007E-2</v>
      </c>
      <c r="D15" s="2">
        <f ca="1">_xlfn.IFNA(MEDIAN(INDIRECT("'" &amp; D$2 &amp; "'!B" &amp; ROWS!D30),INDIRECT("'" &amp; D$2 &amp; "'!F" &amp; ROWS!D30),INDIRECT("'" &amp; D$2 &amp; "'!J" &amp; ROWS!D30)), "")</f>
        <v>0.03</v>
      </c>
      <c r="E15" s="2">
        <f ca="1">_xlfn.IFNA(MEDIAN(INDIRECT("'" &amp; E$2 &amp; "'!B" &amp; ROWS!E30),INDIRECT("'" &amp; E$2 &amp; "'!F" &amp; ROWS!E30),INDIRECT("'" &amp; E$2 &amp; "'!J" &amp; ROWS!E30)), "")</f>
        <v>0.52</v>
      </c>
      <c r="F15" s="2">
        <f ca="1">_xlfn.IFNA(MEDIAN(INDIRECT("'" &amp; F$2 &amp; "'!B" &amp; ROWS!F30),INDIRECT("'" &amp; F$2 &amp; "'!F" &amp; ROWS!F30),INDIRECT("'" &amp; F$2 &amp; "'!J" &amp; ROWS!F30)), "")</f>
        <v>0.66</v>
      </c>
      <c r="G15" s="2">
        <f ca="1">_xlfn.IFNA(MEDIAN(INDIRECT("'" &amp; G$2 &amp; "'!B" &amp; ROWS!G30),INDIRECT("'" &amp; G$2 &amp; "'!F" &amp; ROWS!G30),INDIRECT("'" &amp; G$2 &amp; "'!J" &amp; ROWS!G30)), "")</f>
        <v>0.37</v>
      </c>
      <c r="H15" s="2">
        <f ca="1">_xlfn.IFNA(MEDIAN(INDIRECT("'" &amp; H$2 &amp; "'!B" &amp; ROWS!H30),INDIRECT("'" &amp; H$2 &amp; "'!F" &amp; ROWS!H30),INDIRECT("'" &amp; H$2 &amp; "'!J" &amp; ROWS!H30)), "")</f>
        <v>1.54</v>
      </c>
      <c r="I15" s="2">
        <f ca="1">_xlfn.IFNA(MEDIAN(INDIRECT("'" &amp; I$2 &amp; "'!B" &amp; ROWS!I30),INDIRECT("'" &amp; I$2 &amp; "'!F" &amp; ROWS!I30),INDIRECT("'" &amp; I$2 &amp; "'!J" &amp; ROWS!I30)), "")</f>
        <v>1.53</v>
      </c>
      <c r="J15" s="2">
        <f ca="1">_xlfn.IFNA(MEDIAN(INDIRECT("'" &amp; J$2 &amp; "'!B" &amp; ROWS!J30),INDIRECT("'" &amp; J$2 &amp; "'!F" &amp; ROWS!J30),INDIRECT("'" &amp; J$2 &amp; "'!J" &amp; ROWS!J30)), "")</f>
        <v>0.03</v>
      </c>
      <c r="K15" s="2">
        <f ca="1">_xlfn.IFNA(MEDIAN(INDIRECT("'" &amp; K$2 &amp; "'!B" &amp; ROWS!K30),INDIRECT("'" &amp; K$2 &amp; "'!F" &amp; ROWS!K30),INDIRECT("'" &amp; K$2 &amp; "'!J" &amp; ROWS!K30)), "")</f>
        <v>0.04</v>
      </c>
      <c r="L15" s="2">
        <f ca="1">_xlfn.IFNA(MEDIAN(INDIRECT("'" &amp; L$2 &amp; "'!B" &amp; ROWS!L30),INDIRECT("'" &amp; L$2 &amp; "'!F" &amp; ROWS!L30),INDIRECT("'" &amp; L$2 &amp; "'!J" &amp; ROWS!L30)), "")</f>
        <v>0.02</v>
      </c>
      <c r="M15" s="2">
        <f ca="1">_xlfn.IFNA(MEDIAN(INDIRECT("'" &amp; M$2 &amp; "'!B" &amp; ROWS!M30),INDIRECT("'" &amp; M$2 &amp; "'!F" &amp; ROWS!M30),INDIRECT("'" &amp; M$2 &amp; "'!J" &amp; ROWS!M30)), "")</f>
        <v>0.4</v>
      </c>
      <c r="N15" s="2">
        <f ca="1">_xlfn.IFNA(MEDIAN(INDIRECT("'" &amp; N$2 &amp; "'!B" &amp; ROWS!N30),INDIRECT("'" &amp; N$2 &amp; "'!F" &amp; ROWS!N30),INDIRECT("'" &amp; N$2 &amp; "'!J" &amp; ROWS!N30)), "")</f>
        <v>0.56999999999999995</v>
      </c>
      <c r="O15" s="2">
        <f ca="1">_xlfn.IFNA(MEDIAN(INDIRECT("'" &amp; O$2 &amp; "'!B" &amp; ROWS!O30),INDIRECT("'" &amp; O$2 &amp; "'!F" &amp; ROWS!O30),INDIRECT("'" &amp; O$2 &amp; "'!J" &amp; ROWS!O30)), "")</f>
        <v>0.3</v>
      </c>
      <c r="P15" s="2">
        <f ca="1">_xlfn.IFNA(MEDIAN(INDIRECT("'" &amp; P$2 &amp; "'!B" &amp; ROWS!P30),INDIRECT("'" &amp; P$2 &amp; "'!F" &amp; ROWS!P30),INDIRECT("'" &amp; P$2 &amp; "'!J" &amp; ROWS!P30)), "")</f>
        <v>0.08</v>
      </c>
      <c r="Q15" s="2">
        <f ca="1">_xlfn.IFNA(MEDIAN(INDIRECT("'" &amp; Q$2 &amp; "'!B" &amp; ROWS!Q30),INDIRECT("'" &amp; Q$2 &amp; "'!F" &amp; ROWS!Q30),INDIRECT("'" &amp; Q$2 &amp; "'!J" &amp; ROWS!Q30)), "")</f>
        <v>0.1</v>
      </c>
      <c r="R15" s="2">
        <f ca="1">_xlfn.IFNA(MEDIAN(INDIRECT("'" &amp; R$2 &amp; "'!B" &amp; ROWS!R30),INDIRECT("'" &amp; R$2 &amp; "'!F" &amp; ROWS!R30),INDIRECT("'" &amp; R$2 &amp; "'!J" &amp; ROWS!R30)), "")</f>
        <v>0.02</v>
      </c>
      <c r="S15" s="2">
        <f ca="1">_xlfn.IFNA(MEDIAN(INDIRECT("'" &amp; S$2 &amp; "'!B" &amp; ROWS!S30),INDIRECT("'" &amp; S$2 &amp; "'!F" &amp; ROWS!S30),INDIRECT("'" &amp; S$2 &amp; "'!J" &amp; ROWS!S30)), "")</f>
        <v>0.04</v>
      </c>
      <c r="T15" s="2">
        <f ca="1">_xlfn.IFNA(MEDIAN(INDIRECT("'" &amp; T$2 &amp; "'!B" &amp; ROWS!T30),INDIRECT("'" &amp; T$2 &amp; "'!F" &amp; ROWS!T30),INDIRECT("'" &amp; T$2 &amp; "'!J" &amp; ROWS!T30)), "")</f>
        <v>0.02</v>
      </c>
      <c r="U15" s="2">
        <f ca="1">_xlfn.IFNA(MEDIAN(INDIRECT("'" &amp; U$2 &amp; "'!B" &amp; ROWS!U30),INDIRECT("'" &amp; U$2 &amp; "'!F" &amp; ROWS!U30),INDIRECT("'" &amp; U$2 &amp; "'!J" &amp; ROWS!U30)), "")</f>
        <v>0.39</v>
      </c>
      <c r="V15" s="2">
        <f ca="1">_xlfn.IFNA(MEDIAN(INDIRECT("'" &amp; V$2 &amp; "'!B" &amp; ROWS!V30),INDIRECT("'" &amp; V$2 &amp; "'!F" &amp; ROWS!V30),INDIRECT("'" &amp; V$2 &amp; "'!J" &amp; ROWS!V30)), "")</f>
        <v>0.56000000000000005</v>
      </c>
      <c r="W15" s="2">
        <f ca="1">_xlfn.IFNA(MEDIAN(INDIRECT("'" &amp; W$2 &amp; "'!B" &amp; ROWS!W30),INDIRECT("'" &amp; W$2 &amp; "'!F" &amp; ROWS!W30),INDIRECT("'" &amp; W$2 &amp; "'!J" &amp; ROWS!W30)), "")</f>
        <v>0.33</v>
      </c>
      <c r="X15" s="2">
        <f ca="1">_xlfn.IFNA(MEDIAN(INDIRECT("'" &amp; X$2 &amp; "'!B" &amp; ROWS!X30),INDIRECT("'" &amp; X$2 &amp; "'!F" &amp; ROWS!X30),INDIRECT("'" &amp; X$2 &amp; "'!J" &amp; ROWS!X30)), "")</f>
        <v>0.08</v>
      </c>
      <c r="Y15" s="2">
        <f ca="1">_xlfn.IFNA(MEDIAN(INDIRECT("'" &amp; Y$2 &amp; "'!B" &amp; ROWS!Y30),INDIRECT("'" &amp; Y$2 &amp; "'!F" &amp; ROWS!Y30),INDIRECT("'" &amp; Y$2 &amp; "'!J" &amp; ROWS!Y30)), "")</f>
        <v>0.1</v>
      </c>
    </row>
    <row r="16" spans="1:25" x14ac:dyDescent="0.25">
      <c r="A16" t="str">
        <f>METRICS!A30</f>
        <v>fallthrough</v>
      </c>
      <c r="B16" s="2">
        <f ca="1">_xlfn.IFNA(MEDIAN(INDIRECT("'" &amp; B$2 &amp; "'!B" &amp; ROWS!B31),INDIRECT("'" &amp; B$2 &amp; "'!F" &amp; ROWS!B31),INDIRECT("'" &amp; B$2 &amp; "'!J" &amp; ROWS!B31)), "")</f>
        <v>0.06</v>
      </c>
      <c r="C16" s="2">
        <f ca="1">_xlfn.IFNA(MEDIAN(INDIRECT("'" &amp; C$2 &amp; "'!B" &amp; ROWS!C31),INDIRECT("'" &amp; C$2 &amp; "'!F" &amp; ROWS!C31),INDIRECT("'" &amp; C$2 &amp; "'!J" &amp; ROWS!C31)), "")</f>
        <v>0.06</v>
      </c>
      <c r="D16" s="2">
        <f ca="1">_xlfn.IFNA(MEDIAN(INDIRECT("'" &amp; D$2 &amp; "'!B" &amp; ROWS!D31),INDIRECT("'" &amp; D$2 &amp; "'!F" &amp; ROWS!D31),INDIRECT("'" &amp; D$2 &amp; "'!J" &amp; ROWS!D31)), "")</f>
        <v>0.03</v>
      </c>
      <c r="E16" s="2">
        <f ca="1">_xlfn.IFNA(MEDIAN(INDIRECT("'" &amp; E$2 &amp; "'!B" &amp; ROWS!E31),INDIRECT("'" &amp; E$2 &amp; "'!F" &amp; ROWS!E31),INDIRECT("'" &amp; E$2 &amp; "'!J" &amp; ROWS!E31)), "")</f>
        <v>0.37</v>
      </c>
      <c r="F16" s="2">
        <f ca="1">_xlfn.IFNA(MEDIAN(INDIRECT("'" &amp; F$2 &amp; "'!B" &amp; ROWS!F31),INDIRECT("'" &amp; F$2 &amp; "'!F" &amp; ROWS!F31),INDIRECT("'" &amp; F$2 &amp; "'!J" &amp; ROWS!F31)), "")</f>
        <v>0.52</v>
      </c>
      <c r="G16" s="2">
        <f ca="1">_xlfn.IFNA(MEDIAN(INDIRECT("'" &amp; G$2 &amp; "'!B" &amp; ROWS!G31),INDIRECT("'" &amp; G$2 &amp; "'!F" &amp; ROWS!G31),INDIRECT("'" &amp; G$2 &amp; "'!J" &amp; ROWS!G31)), "")</f>
        <v>0.25</v>
      </c>
      <c r="H16" s="2">
        <f ca="1">_xlfn.IFNA(MEDIAN(INDIRECT("'" &amp; H$2 &amp; "'!B" &amp; ROWS!H31),INDIRECT("'" &amp; H$2 &amp; "'!F" &amp; ROWS!H31),INDIRECT("'" &amp; H$2 &amp; "'!J" &amp; ROWS!H31)), "")</f>
        <v>1.39</v>
      </c>
      <c r="I16" s="2">
        <f ca="1">_xlfn.IFNA(MEDIAN(INDIRECT("'" &amp; I$2 &amp; "'!B" &amp; ROWS!I31),INDIRECT("'" &amp; I$2 &amp; "'!F" &amp; ROWS!I31),INDIRECT("'" &amp; I$2 &amp; "'!J" &amp; ROWS!I31)), "")</f>
        <v>1.35</v>
      </c>
      <c r="J16" s="2">
        <f ca="1">_xlfn.IFNA(MEDIAN(INDIRECT("'" &amp; J$2 &amp; "'!B" &amp; ROWS!J31),INDIRECT("'" &amp; J$2 &amp; "'!F" &amp; ROWS!J31),INDIRECT("'" &amp; J$2 &amp; "'!J" &amp; ROWS!J31)), "")</f>
        <v>0.02</v>
      </c>
      <c r="K16" s="2">
        <f ca="1">_xlfn.IFNA(MEDIAN(INDIRECT("'" &amp; K$2 &amp; "'!B" &amp; ROWS!K31),INDIRECT("'" &amp; K$2 &amp; "'!F" &amp; ROWS!K31),INDIRECT("'" &amp; K$2 &amp; "'!J" &amp; ROWS!K31)), "")</f>
        <v>0.04</v>
      </c>
      <c r="L16" s="2">
        <f ca="1">_xlfn.IFNA(MEDIAN(INDIRECT("'" &amp; L$2 &amp; "'!B" &amp; ROWS!L31),INDIRECT("'" &amp; L$2 &amp; "'!F" &amp; ROWS!L31),INDIRECT("'" &amp; L$2 &amp; "'!J" &amp; ROWS!L31)), "")</f>
        <v>0.01</v>
      </c>
      <c r="M16" s="2">
        <f ca="1">_xlfn.IFNA(MEDIAN(INDIRECT("'" &amp; M$2 &amp; "'!B" &amp; ROWS!M31),INDIRECT("'" &amp; M$2 &amp; "'!F" &amp; ROWS!M31),INDIRECT("'" &amp; M$2 &amp; "'!J" &amp; ROWS!M31)), "")</f>
        <v>0.25</v>
      </c>
      <c r="N16" s="2">
        <f ca="1">_xlfn.IFNA(MEDIAN(INDIRECT("'" &amp; N$2 &amp; "'!B" &amp; ROWS!N31),INDIRECT("'" &amp; N$2 &amp; "'!F" &amp; ROWS!N31),INDIRECT("'" &amp; N$2 &amp; "'!J" &amp; ROWS!N31)), "")</f>
        <v>0.44</v>
      </c>
      <c r="O16" s="2">
        <f ca="1">_xlfn.IFNA(MEDIAN(INDIRECT("'" &amp; O$2 &amp; "'!B" &amp; ROWS!O31),INDIRECT("'" &amp; O$2 &amp; "'!F" &amp; ROWS!O31),INDIRECT("'" &amp; O$2 &amp; "'!J" &amp; ROWS!O31)), "")</f>
        <v>0.2</v>
      </c>
      <c r="P16" s="2">
        <f ca="1">_xlfn.IFNA(MEDIAN(INDIRECT("'" &amp; P$2 &amp; "'!B" &amp; ROWS!P31),INDIRECT("'" &amp; P$2 &amp; "'!F" &amp; ROWS!P31),INDIRECT("'" &amp; P$2 &amp; "'!J" &amp; ROWS!P31)), "")</f>
        <v>7.0000000000000007E-2</v>
      </c>
      <c r="Q16" s="2">
        <f ca="1">_xlfn.IFNA(MEDIAN(INDIRECT("'" &amp; Q$2 &amp; "'!B" &amp; ROWS!Q31),INDIRECT("'" &amp; Q$2 &amp; "'!F" &amp; ROWS!Q31),INDIRECT("'" &amp; Q$2 &amp; "'!J" &amp; ROWS!Q31)), "")</f>
        <v>0.09</v>
      </c>
      <c r="R16" s="2">
        <f ca="1">_xlfn.IFNA(MEDIAN(INDIRECT("'" &amp; R$2 &amp; "'!B" &amp; ROWS!R31),INDIRECT("'" &amp; R$2 &amp; "'!F" &amp; ROWS!R31),INDIRECT("'" &amp; R$2 &amp; "'!J" &amp; ROWS!R31)), "")</f>
        <v>0.02</v>
      </c>
      <c r="S16" s="2">
        <f ca="1">_xlfn.IFNA(MEDIAN(INDIRECT("'" &amp; S$2 &amp; "'!B" &amp; ROWS!S31),INDIRECT("'" &amp; S$2 &amp; "'!F" &amp; ROWS!S31),INDIRECT("'" &amp; S$2 &amp; "'!J" &amp; ROWS!S31)), "")</f>
        <v>0.03</v>
      </c>
      <c r="T16" s="2">
        <f ca="1">_xlfn.IFNA(MEDIAN(INDIRECT("'" &amp; T$2 &amp; "'!B" &amp; ROWS!T31),INDIRECT("'" &amp; T$2 &amp; "'!F" &amp; ROWS!T31),INDIRECT("'" &amp; T$2 &amp; "'!J" &amp; ROWS!T31)), "")</f>
        <v>0.01</v>
      </c>
      <c r="U16" s="2">
        <f ca="1">_xlfn.IFNA(MEDIAN(INDIRECT("'" &amp; U$2 &amp; "'!B" &amp; ROWS!U31),INDIRECT("'" &amp; U$2 &amp; "'!F" &amp; ROWS!U31),INDIRECT("'" &amp; U$2 &amp; "'!J" &amp; ROWS!U31)), "")</f>
        <v>0.26</v>
      </c>
      <c r="V16" s="2">
        <f ca="1">_xlfn.IFNA(MEDIAN(INDIRECT("'" &amp; V$2 &amp; "'!B" &amp; ROWS!V31),INDIRECT("'" &amp; V$2 &amp; "'!F" &amp; ROWS!V31),INDIRECT("'" &amp; V$2 &amp; "'!J" &amp; ROWS!V31)), "")</f>
        <v>0.42</v>
      </c>
      <c r="W16" s="2">
        <f ca="1">_xlfn.IFNA(MEDIAN(INDIRECT("'" &amp; W$2 &amp; "'!B" &amp; ROWS!W31),INDIRECT("'" &amp; W$2 &amp; "'!F" &amp; ROWS!W31),INDIRECT("'" &amp; W$2 &amp; "'!J" &amp; ROWS!W31)), "")</f>
        <v>0.22</v>
      </c>
      <c r="X16" s="2">
        <f ca="1">_xlfn.IFNA(MEDIAN(INDIRECT("'" &amp; X$2 &amp; "'!B" &amp; ROWS!X31),INDIRECT("'" &amp; X$2 &amp; "'!F" &amp; ROWS!X31),INDIRECT("'" &amp; X$2 &amp; "'!J" &amp; ROWS!X31)), "")</f>
        <v>7.0000000000000007E-2</v>
      </c>
      <c r="Y16" s="2">
        <f ca="1">_xlfn.IFNA(MEDIAN(INDIRECT("'" &amp; Y$2 &amp; "'!B" &amp; ROWS!Y31),INDIRECT("'" &amp; Y$2 &amp; "'!F" &amp; ROWS!Y31),INDIRECT("'" &amp; Y$2 &amp; "'!J" &amp; ROWS!Y31)), "")</f>
        <v>0.08</v>
      </c>
    </row>
    <row r="17" spans="1:25" x14ac:dyDescent="0.25">
      <c r="A17" t="str">
        <f>METRICS!A37</f>
        <v>functions</v>
      </c>
      <c r="B17" s="2">
        <f ca="1">_xlfn.IFNA(MEDIAN(INDIRECT("'" &amp; B$2 &amp; "'!B" &amp; ROWS!B38),INDIRECT("'" &amp; B$2 &amp; "'!F" &amp; ROWS!B38),INDIRECT("'" &amp; B$2 &amp; "'!J" &amp; ROWS!B38)), "")</f>
        <v>0.06</v>
      </c>
      <c r="C17" s="2">
        <f ca="1">_xlfn.IFNA(MEDIAN(INDIRECT("'" &amp; C$2 &amp; "'!B" &amp; ROWS!C38),INDIRECT("'" &amp; C$2 &amp; "'!F" &amp; ROWS!C38),INDIRECT("'" &amp; C$2 &amp; "'!J" &amp; ROWS!C38)), "")</f>
        <v>0.06</v>
      </c>
      <c r="D17" s="2">
        <f ca="1">_xlfn.IFNA(MEDIAN(INDIRECT("'" &amp; D$2 &amp; "'!B" &amp; ROWS!D38),INDIRECT("'" &amp; D$2 &amp; "'!F" &amp; ROWS!D38),INDIRECT("'" &amp; D$2 &amp; "'!J" &amp; ROWS!D38)), "")</f>
        <v>0.03</v>
      </c>
      <c r="E17" s="2">
        <f ca="1">_xlfn.IFNA(MEDIAN(INDIRECT("'" &amp; E$2 &amp; "'!B" &amp; ROWS!E38),INDIRECT("'" &amp; E$2 &amp; "'!F" &amp; ROWS!E38),INDIRECT("'" &amp; E$2 &amp; "'!J" &amp; ROWS!E38)), "")</f>
        <v>0.38</v>
      </c>
      <c r="F17" s="2">
        <f ca="1">_xlfn.IFNA(MEDIAN(INDIRECT("'" &amp; F$2 &amp; "'!B" &amp; ROWS!F38),INDIRECT("'" &amp; F$2 &amp; "'!F" &amp; ROWS!F38),INDIRECT("'" &amp; F$2 &amp; "'!J" &amp; ROWS!F38)), "")</f>
        <v>0.53</v>
      </c>
      <c r="G17" s="2">
        <f ca="1">_xlfn.IFNA(MEDIAN(INDIRECT("'" &amp; G$2 &amp; "'!B" &amp; ROWS!G38),INDIRECT("'" &amp; G$2 &amp; "'!F" &amp; ROWS!G38),INDIRECT("'" &amp; G$2 &amp; "'!J" &amp; ROWS!G38)), "")</f>
        <v>0.25</v>
      </c>
      <c r="H17" s="2">
        <f ca="1">_xlfn.IFNA(MEDIAN(INDIRECT("'" &amp; H$2 &amp; "'!B" &amp; ROWS!H38),INDIRECT("'" &amp; H$2 &amp; "'!F" &amp; ROWS!H38),INDIRECT("'" &amp; H$2 &amp; "'!J" &amp; ROWS!H38)), "")</f>
        <v>1.43</v>
      </c>
      <c r="I17" s="2">
        <f ca="1">_xlfn.IFNA(MEDIAN(INDIRECT("'" &amp; I$2 &amp; "'!B" &amp; ROWS!I38),INDIRECT("'" &amp; I$2 &amp; "'!F" &amp; ROWS!I38),INDIRECT("'" &amp; I$2 &amp; "'!J" &amp; ROWS!I38)), "")</f>
        <v>1.43</v>
      </c>
      <c r="J17" s="2">
        <f ca="1">_xlfn.IFNA(MEDIAN(INDIRECT("'" &amp; J$2 &amp; "'!B" &amp; ROWS!J38),INDIRECT("'" &amp; J$2 &amp; "'!F" &amp; ROWS!J38),INDIRECT("'" &amp; J$2 &amp; "'!J" &amp; ROWS!J38)), "")</f>
        <v>0.02</v>
      </c>
      <c r="K17" s="2">
        <f ca="1">_xlfn.IFNA(MEDIAN(INDIRECT("'" &amp; K$2 &amp; "'!B" &amp; ROWS!K38),INDIRECT("'" &amp; K$2 &amp; "'!F" &amp; ROWS!K38),INDIRECT("'" &amp; K$2 &amp; "'!J" &amp; ROWS!K38)), "")</f>
        <v>0.04</v>
      </c>
      <c r="L17" s="2">
        <f ca="1">_xlfn.IFNA(MEDIAN(INDIRECT("'" &amp; L$2 &amp; "'!B" &amp; ROWS!L38),INDIRECT("'" &amp; L$2 &amp; "'!F" &amp; ROWS!L38),INDIRECT("'" &amp; L$2 &amp; "'!J" &amp; ROWS!L38)), "")</f>
        <v>0.01</v>
      </c>
      <c r="M17" s="2">
        <f ca="1">_xlfn.IFNA(MEDIAN(INDIRECT("'" &amp; M$2 &amp; "'!B" &amp; ROWS!M38),INDIRECT("'" &amp; M$2 &amp; "'!F" &amp; ROWS!M38),INDIRECT("'" &amp; M$2 &amp; "'!J" &amp; ROWS!M38)), "")</f>
        <v>0.26</v>
      </c>
      <c r="N17" s="2">
        <f ca="1">_xlfn.IFNA(MEDIAN(INDIRECT("'" &amp; N$2 &amp; "'!B" &amp; ROWS!N38),INDIRECT("'" &amp; N$2 &amp; "'!F" &amp; ROWS!N38),INDIRECT("'" &amp; N$2 &amp; "'!J" &amp; ROWS!N38)), "")</f>
        <v>0.44</v>
      </c>
      <c r="O17" s="2">
        <f ca="1">_xlfn.IFNA(MEDIAN(INDIRECT("'" &amp; O$2 &amp; "'!B" &amp; ROWS!O38),INDIRECT("'" &amp; O$2 &amp; "'!F" &amp; ROWS!O38),INDIRECT("'" &amp; O$2 &amp; "'!J" &amp; ROWS!O38)), "")</f>
        <v>0.2</v>
      </c>
      <c r="P17" s="2">
        <f ca="1">_xlfn.IFNA(MEDIAN(INDIRECT("'" &amp; P$2 &amp; "'!B" &amp; ROWS!P38),INDIRECT("'" &amp; P$2 &amp; "'!F" &amp; ROWS!P38),INDIRECT("'" &amp; P$2 &amp; "'!J" &amp; ROWS!P38)), "")</f>
        <v>7.0000000000000007E-2</v>
      </c>
      <c r="Q17" s="2">
        <f ca="1">_xlfn.IFNA(MEDIAN(INDIRECT("'" &amp; Q$2 &amp; "'!B" &amp; ROWS!Q38),INDIRECT("'" &amp; Q$2 &amp; "'!F" &amp; ROWS!Q38),INDIRECT("'" &amp; Q$2 &amp; "'!J" &amp; ROWS!Q38)), "")</f>
        <v>0.09</v>
      </c>
      <c r="R17" s="2">
        <f ca="1">_xlfn.IFNA(MEDIAN(INDIRECT("'" &amp; R$2 &amp; "'!B" &amp; ROWS!R38),INDIRECT("'" &amp; R$2 &amp; "'!F" &amp; ROWS!R38),INDIRECT("'" &amp; R$2 &amp; "'!J" &amp; ROWS!R38)), "")</f>
        <v>0.02</v>
      </c>
      <c r="S17" s="2">
        <f ca="1">_xlfn.IFNA(MEDIAN(INDIRECT("'" &amp; S$2 &amp; "'!B" &amp; ROWS!S38),INDIRECT("'" &amp; S$2 &amp; "'!F" &amp; ROWS!S38),INDIRECT("'" &amp; S$2 &amp; "'!J" &amp; ROWS!S38)), "")</f>
        <v>0.04</v>
      </c>
      <c r="T17" s="2">
        <f ca="1">_xlfn.IFNA(MEDIAN(INDIRECT("'" &amp; T$2 &amp; "'!B" &amp; ROWS!T38),INDIRECT("'" &amp; T$2 &amp; "'!F" &amp; ROWS!T38),INDIRECT("'" &amp; T$2 &amp; "'!J" &amp; ROWS!T38)), "")</f>
        <v>0.01</v>
      </c>
      <c r="U17" s="2">
        <f ca="1">_xlfn.IFNA(MEDIAN(INDIRECT("'" &amp; U$2 &amp; "'!B" &amp; ROWS!U38),INDIRECT("'" &amp; U$2 &amp; "'!F" &amp; ROWS!U38),INDIRECT("'" &amp; U$2 &amp; "'!J" &amp; ROWS!U38)), "")</f>
        <v>0.27</v>
      </c>
      <c r="V17" s="2">
        <f ca="1">_xlfn.IFNA(MEDIAN(INDIRECT("'" &amp; V$2 &amp; "'!B" &amp; ROWS!V38),INDIRECT("'" &amp; V$2 &amp; "'!F" &amp; ROWS!V38),INDIRECT("'" &amp; V$2 &amp; "'!J" &amp; ROWS!V38)), "")</f>
        <v>0.43</v>
      </c>
      <c r="W17" s="2">
        <f ca="1">_xlfn.IFNA(MEDIAN(INDIRECT("'" &amp; W$2 &amp; "'!B" &amp; ROWS!W38),INDIRECT("'" &amp; W$2 &amp; "'!F" &amp; ROWS!W38),INDIRECT("'" &amp; W$2 &amp; "'!J" &amp; ROWS!W38)), "")</f>
        <v>0.22</v>
      </c>
      <c r="X17" s="2">
        <f ca="1">_xlfn.IFNA(MEDIAN(INDIRECT("'" &amp; X$2 &amp; "'!B" &amp; ROWS!X38),INDIRECT("'" &amp; X$2 &amp; "'!F" &amp; ROWS!X38),INDIRECT("'" &amp; X$2 &amp; "'!J" &amp; ROWS!X38)), "")</f>
        <v>0.06</v>
      </c>
      <c r="Y17" s="2">
        <f ca="1">_xlfn.IFNA(MEDIAN(INDIRECT("'" &amp; Y$2 &amp; "'!B" &amp; ROWS!Y38),INDIRECT("'" &amp; Y$2 &amp; "'!F" &amp; ROWS!Y38),INDIRECT("'" &amp; Y$2 &amp; "'!J" &amp; ROWS!Y38)), "")</f>
        <v>0.09</v>
      </c>
    </row>
    <row r="18" spans="1:25" x14ac:dyDescent="0.25">
      <c r="A18" t="str">
        <f>METRICS!A38</f>
        <v>gccExtensions</v>
      </c>
      <c r="B18" s="2">
        <f ca="1">_xlfn.IFNA(MEDIAN(INDIRECT("'" &amp; B$2 &amp; "'!B" &amp; ROWS!B39),INDIRECT("'" &amp; B$2 &amp; "'!F" &amp; ROWS!B39),INDIRECT("'" &amp; B$2 &amp; "'!J" &amp; ROWS!B39)), "")</f>
        <v>7.0000000000000007E-2</v>
      </c>
      <c r="C18" s="2">
        <f ca="1">_xlfn.IFNA(MEDIAN(INDIRECT("'" &amp; C$2 &amp; "'!B" &amp; ROWS!C39),INDIRECT("'" &amp; C$2 &amp; "'!F" &amp; ROWS!C39),INDIRECT("'" &amp; C$2 &amp; "'!J" &amp; ROWS!C39)), "")</f>
        <v>7.0000000000000007E-2</v>
      </c>
      <c r="D18" s="2">
        <f ca="1">_xlfn.IFNA(MEDIAN(INDIRECT("'" &amp; D$2 &amp; "'!B" &amp; ROWS!D39),INDIRECT("'" &amp; D$2 &amp; "'!F" &amp; ROWS!D39),INDIRECT("'" &amp; D$2 &amp; "'!J" &amp; ROWS!D39)), "")</f>
        <v>0.03</v>
      </c>
      <c r="E18" s="2">
        <f ca="1">_xlfn.IFNA(MEDIAN(INDIRECT("'" &amp; E$2 &amp; "'!B" &amp; ROWS!E39),INDIRECT("'" &amp; E$2 &amp; "'!F" &amp; ROWS!E39),INDIRECT("'" &amp; E$2 &amp; "'!J" &amp; ROWS!E39)), "")</f>
        <v>0.47</v>
      </c>
      <c r="F18" s="2">
        <f ca="1">_xlfn.IFNA(MEDIAN(INDIRECT("'" &amp; F$2 &amp; "'!B" &amp; ROWS!F39),INDIRECT("'" &amp; F$2 &amp; "'!F" &amp; ROWS!F39),INDIRECT("'" &amp; F$2 &amp; "'!J" &amp; ROWS!F39)), "")</f>
        <v>0.6</v>
      </c>
      <c r="G18" s="2">
        <f ca="1">_xlfn.IFNA(MEDIAN(INDIRECT("'" &amp; G$2 &amp; "'!B" &amp; ROWS!G39),INDIRECT("'" &amp; G$2 &amp; "'!F" &amp; ROWS!G39),INDIRECT("'" &amp; G$2 &amp; "'!J" &amp; ROWS!G39)), "")</f>
        <v>0.34</v>
      </c>
      <c r="H18" s="2">
        <f ca="1">_xlfn.IFNA(MEDIAN(INDIRECT("'" &amp; H$2 &amp; "'!B" &amp; ROWS!H39),INDIRECT("'" &amp; H$2 &amp; "'!F" &amp; ROWS!H39),INDIRECT("'" &amp; H$2 &amp; "'!J" &amp; ROWS!H39)), "")</f>
        <v>1.52</v>
      </c>
      <c r="I18" s="2">
        <f ca="1">_xlfn.IFNA(MEDIAN(INDIRECT("'" &amp; I$2 &amp; "'!B" &amp; ROWS!I39),INDIRECT("'" &amp; I$2 &amp; "'!F" &amp; ROWS!I39),INDIRECT("'" &amp; I$2 &amp; "'!J" &amp; ROWS!I39)), "")</f>
        <v>1.47</v>
      </c>
      <c r="J18" s="2">
        <f ca="1">_xlfn.IFNA(MEDIAN(INDIRECT("'" &amp; J$2 &amp; "'!B" &amp; ROWS!J39),INDIRECT("'" &amp; J$2 &amp; "'!F" &amp; ROWS!J39),INDIRECT("'" &amp; J$2 &amp; "'!J" &amp; ROWS!J39)), "")</f>
        <v>0.02</v>
      </c>
      <c r="K18" s="2">
        <f ca="1">_xlfn.IFNA(MEDIAN(INDIRECT("'" &amp; K$2 &amp; "'!B" &amp; ROWS!K39),INDIRECT("'" &amp; K$2 &amp; "'!F" &amp; ROWS!K39),INDIRECT("'" &amp; K$2 &amp; "'!J" &amp; ROWS!K39)), "")</f>
        <v>0.04</v>
      </c>
      <c r="L18" s="2">
        <f ca="1">_xlfn.IFNA(MEDIAN(INDIRECT("'" &amp; L$2 &amp; "'!B" &amp; ROWS!L39),INDIRECT("'" &amp; L$2 &amp; "'!F" &amp; ROWS!L39),INDIRECT("'" &amp; L$2 &amp; "'!J" &amp; ROWS!L39)), "")</f>
        <v>0.01</v>
      </c>
      <c r="M18" s="2">
        <f ca="1">_xlfn.IFNA(MEDIAN(INDIRECT("'" &amp; M$2 &amp; "'!B" &amp; ROWS!M39),INDIRECT("'" &amp; M$2 &amp; "'!F" &amp; ROWS!M39),INDIRECT("'" &amp; M$2 &amp; "'!J" &amp; ROWS!M39)), "")</f>
        <v>0.36</v>
      </c>
      <c r="N18" s="2">
        <f ca="1">_xlfn.IFNA(MEDIAN(INDIRECT("'" &amp; N$2 &amp; "'!B" &amp; ROWS!N39),INDIRECT("'" &amp; N$2 &amp; "'!F" &amp; ROWS!N39),INDIRECT("'" &amp; N$2 &amp; "'!J" &amp; ROWS!N39)), "")</f>
        <v>0.53</v>
      </c>
      <c r="O18" s="2">
        <f ca="1">_xlfn.IFNA(MEDIAN(INDIRECT("'" &amp; O$2 &amp; "'!B" &amp; ROWS!O39),INDIRECT("'" &amp; O$2 &amp; "'!F" &amp; ROWS!O39),INDIRECT("'" &amp; O$2 &amp; "'!J" &amp; ROWS!O39)), "")</f>
        <v>0.3</v>
      </c>
      <c r="P18" s="2">
        <f ca="1">_xlfn.IFNA(MEDIAN(INDIRECT("'" &amp; P$2 &amp; "'!B" &amp; ROWS!P39),INDIRECT("'" &amp; P$2 &amp; "'!F" &amp; ROWS!P39),INDIRECT("'" &amp; P$2 &amp; "'!J" &amp; ROWS!P39)), "")</f>
        <v>0.08</v>
      </c>
      <c r="Q18" s="2">
        <f ca="1">_xlfn.IFNA(MEDIAN(INDIRECT("'" &amp; Q$2 &amp; "'!B" &amp; ROWS!Q39),INDIRECT("'" &amp; Q$2 &amp; "'!F" &amp; ROWS!Q39),INDIRECT("'" &amp; Q$2 &amp; "'!J" &amp; ROWS!Q39)), "")</f>
        <v>0.1</v>
      </c>
      <c r="R18" s="2">
        <f ca="1">_xlfn.IFNA(MEDIAN(INDIRECT("'" &amp; R$2 &amp; "'!B" &amp; ROWS!R39),INDIRECT("'" &amp; R$2 &amp; "'!F" &amp; ROWS!R39),INDIRECT("'" &amp; R$2 &amp; "'!J" &amp; ROWS!R39)), "")</f>
        <v>0.02</v>
      </c>
      <c r="S18" s="2">
        <f ca="1">_xlfn.IFNA(MEDIAN(INDIRECT("'" &amp; S$2 &amp; "'!B" &amp; ROWS!S39),INDIRECT("'" &amp; S$2 &amp; "'!F" &amp; ROWS!S39),INDIRECT("'" &amp; S$2 &amp; "'!J" &amp; ROWS!S39)), "")</f>
        <v>0.04</v>
      </c>
      <c r="T18" s="2">
        <f ca="1">_xlfn.IFNA(MEDIAN(INDIRECT("'" &amp; T$2 &amp; "'!B" &amp; ROWS!T39),INDIRECT("'" &amp; T$2 &amp; "'!F" &amp; ROWS!T39),INDIRECT("'" &amp; T$2 &amp; "'!J" &amp; ROWS!T39)), "")</f>
        <v>0.02</v>
      </c>
      <c r="U18" s="2">
        <f ca="1">_xlfn.IFNA(MEDIAN(INDIRECT("'" &amp; U$2 &amp; "'!B" &amp; ROWS!U39),INDIRECT("'" &amp; U$2 &amp; "'!F" &amp; ROWS!U39),INDIRECT("'" &amp; U$2 &amp; "'!J" &amp; ROWS!U39)), "")</f>
        <v>0.38</v>
      </c>
      <c r="V18" s="2">
        <f ca="1">_xlfn.IFNA(MEDIAN(INDIRECT("'" &amp; V$2 &amp; "'!B" &amp; ROWS!V39),INDIRECT("'" &amp; V$2 &amp; "'!F" &amp; ROWS!V39),INDIRECT("'" &amp; V$2 &amp; "'!J" &amp; ROWS!V39)), "")</f>
        <v>0.52</v>
      </c>
      <c r="W18" s="2">
        <f ca="1">_xlfn.IFNA(MEDIAN(INDIRECT("'" &amp; W$2 &amp; "'!B" &amp; ROWS!W39),INDIRECT("'" &amp; W$2 &amp; "'!F" &amp; ROWS!W39),INDIRECT("'" &amp; W$2 &amp; "'!J" &amp; ROWS!W39)), "")</f>
        <v>0.31</v>
      </c>
      <c r="X18" s="2">
        <f ca="1">_xlfn.IFNA(MEDIAN(INDIRECT("'" &amp; X$2 &amp; "'!B" &amp; ROWS!X39),INDIRECT("'" &amp; X$2 &amp; "'!F" &amp; ROWS!X39),INDIRECT("'" &amp; X$2 &amp; "'!J" &amp; ROWS!X39)), "")</f>
        <v>0.08</v>
      </c>
      <c r="Y18" s="2">
        <f ca="1">_xlfn.IFNA(MEDIAN(INDIRECT("'" &amp; Y$2 &amp; "'!B" &amp; ROWS!Y39),INDIRECT("'" &amp; Y$2 &amp; "'!F" &amp; ROWS!Y39),INDIRECT("'" &amp; Y$2 &amp; "'!J" &amp; ROWS!Y39)), "")</f>
        <v>0.1</v>
      </c>
    </row>
    <row r="19" spans="1:25" x14ac:dyDescent="0.25">
      <c r="A19" t="str">
        <f>METRICS!A39</f>
        <v>genericUnion</v>
      </c>
      <c r="B19" s="2">
        <f ca="1">_xlfn.IFNA(MEDIAN(INDIRECT("'" &amp; B$2 &amp; "'!B" &amp; ROWS!B40),INDIRECT("'" &amp; B$2 &amp; "'!F" &amp; ROWS!B40),INDIRECT("'" &amp; B$2 &amp; "'!J" &amp; ROWS!B40)), "")</f>
        <v>0.08</v>
      </c>
      <c r="C19" s="2">
        <f ca="1">_xlfn.IFNA(MEDIAN(INDIRECT("'" &amp; C$2 &amp; "'!B" &amp; ROWS!C40),INDIRECT("'" &amp; C$2 &amp; "'!F" &amp; ROWS!C40),INDIRECT("'" &amp; C$2 &amp; "'!J" &amp; ROWS!C40)), "")</f>
        <v>7.0000000000000007E-2</v>
      </c>
      <c r="D19" s="2">
        <f ca="1">_xlfn.IFNA(MEDIAN(INDIRECT("'" &amp; D$2 &amp; "'!B" &amp; ROWS!D40),INDIRECT("'" &amp; D$2 &amp; "'!F" &amp; ROWS!D40),INDIRECT("'" &amp; D$2 &amp; "'!J" &amp; ROWS!D40)), "")</f>
        <v>0.04</v>
      </c>
      <c r="E19" s="2">
        <f ca="1">_xlfn.IFNA(MEDIAN(INDIRECT("'" &amp; E$2 &amp; "'!B" &amp; ROWS!E40),INDIRECT("'" &amp; E$2 &amp; "'!F" &amp; ROWS!E40),INDIRECT("'" &amp; E$2 &amp; "'!J" &amp; ROWS!E40)), "")</f>
        <v>0.56999999999999995</v>
      </c>
      <c r="F19" s="2">
        <f ca="1">_xlfn.IFNA(MEDIAN(INDIRECT("'" &amp; F$2 &amp; "'!B" &amp; ROWS!F40),INDIRECT("'" &amp; F$2 &amp; "'!F" &amp; ROWS!F40),INDIRECT("'" &amp; F$2 &amp; "'!J" &amp; ROWS!F40)), "")</f>
        <v>0.71</v>
      </c>
      <c r="G19" s="2">
        <f ca="1">_xlfn.IFNA(MEDIAN(INDIRECT("'" &amp; G$2 &amp; "'!B" &amp; ROWS!G40),INDIRECT("'" &amp; G$2 &amp; "'!F" &amp; ROWS!G40),INDIRECT("'" &amp; G$2 &amp; "'!J" &amp; ROWS!G40)), "")</f>
        <v>0.43</v>
      </c>
      <c r="H19" s="2">
        <f ca="1">_xlfn.IFNA(MEDIAN(INDIRECT("'" &amp; H$2 &amp; "'!B" &amp; ROWS!H40),INDIRECT("'" &amp; H$2 &amp; "'!F" &amp; ROWS!H40),INDIRECT("'" &amp; H$2 &amp; "'!J" &amp; ROWS!H40)), "")</f>
        <v>1.86</v>
      </c>
      <c r="I19" s="2">
        <f ca="1">_xlfn.IFNA(MEDIAN(INDIRECT("'" &amp; I$2 &amp; "'!B" &amp; ROWS!I40),INDIRECT("'" &amp; I$2 &amp; "'!F" &amp; ROWS!I40),INDIRECT("'" &amp; I$2 &amp; "'!J" &amp; ROWS!I40)), "")</f>
        <v>1.74</v>
      </c>
      <c r="J19" s="2">
        <f ca="1">_xlfn.IFNA(MEDIAN(INDIRECT("'" &amp; J$2 &amp; "'!B" &amp; ROWS!J40),INDIRECT("'" &amp; J$2 &amp; "'!F" &amp; ROWS!J40),INDIRECT("'" &amp; J$2 &amp; "'!J" &amp; ROWS!J40)), "")</f>
        <v>0.02</v>
      </c>
      <c r="K19" s="2">
        <f ca="1">_xlfn.IFNA(MEDIAN(INDIRECT("'" &amp; K$2 &amp; "'!B" &amp; ROWS!K40),INDIRECT("'" &amp; K$2 &amp; "'!F" &amp; ROWS!K40),INDIRECT("'" &amp; K$2 &amp; "'!J" &amp; ROWS!K40)), "")</f>
        <v>0.04</v>
      </c>
      <c r="L19" s="2">
        <f ca="1">_xlfn.IFNA(MEDIAN(INDIRECT("'" &amp; L$2 &amp; "'!B" &amp; ROWS!L40),INDIRECT("'" &amp; L$2 &amp; "'!F" &amp; ROWS!L40),INDIRECT("'" &amp; L$2 &amp; "'!J" &amp; ROWS!L40)), "")</f>
        <v>0.02</v>
      </c>
      <c r="M19" s="2">
        <f ca="1">_xlfn.IFNA(MEDIAN(INDIRECT("'" &amp; M$2 &amp; "'!B" &amp; ROWS!M40),INDIRECT("'" &amp; M$2 &amp; "'!F" &amp; ROWS!M40),INDIRECT("'" &amp; M$2 &amp; "'!J" &amp; ROWS!M40)), "")</f>
        <v>0.4</v>
      </c>
      <c r="N19" s="2">
        <f ca="1">_xlfn.IFNA(MEDIAN(INDIRECT("'" &amp; N$2 &amp; "'!B" &amp; ROWS!N40),INDIRECT("'" &amp; N$2 &amp; "'!F" &amp; ROWS!N40),INDIRECT("'" &amp; N$2 &amp; "'!J" &amp; ROWS!N40)), "")</f>
        <v>0.6</v>
      </c>
      <c r="O19" s="2">
        <f ca="1">_xlfn.IFNA(MEDIAN(INDIRECT("'" &amp; O$2 &amp; "'!B" &amp; ROWS!O40),INDIRECT("'" &amp; O$2 &amp; "'!F" &amp; ROWS!O40),INDIRECT("'" &amp; O$2 &amp; "'!J" &amp; ROWS!O40)), "")</f>
        <v>0.34</v>
      </c>
      <c r="P19" s="2">
        <f ca="1">_xlfn.IFNA(MEDIAN(INDIRECT("'" &amp; P$2 &amp; "'!B" &amp; ROWS!P40),INDIRECT("'" &amp; P$2 &amp; "'!F" &amp; ROWS!P40),INDIRECT("'" &amp; P$2 &amp; "'!J" &amp; ROWS!P40)), "")</f>
        <v>7.0000000000000007E-2</v>
      </c>
      <c r="Q19" s="2">
        <f ca="1">_xlfn.IFNA(MEDIAN(INDIRECT("'" &amp; Q$2 &amp; "'!B" &amp; ROWS!Q40),INDIRECT("'" &amp; Q$2 &amp; "'!F" &amp; ROWS!Q40),INDIRECT("'" &amp; Q$2 &amp; "'!J" &amp; ROWS!Q40)), "")</f>
        <v>0.09</v>
      </c>
      <c r="R19" s="2">
        <f ca="1">_xlfn.IFNA(MEDIAN(INDIRECT("'" &amp; R$2 &amp; "'!B" &amp; ROWS!R40),INDIRECT("'" &amp; R$2 &amp; "'!F" &amp; ROWS!R40),INDIRECT("'" &amp; R$2 &amp; "'!J" &amp; ROWS!R40)), "")</f>
        <v>0.02</v>
      </c>
      <c r="S19" s="2">
        <f ca="1">_xlfn.IFNA(MEDIAN(INDIRECT("'" &amp; S$2 &amp; "'!B" &amp; ROWS!S40),INDIRECT("'" &amp; S$2 &amp; "'!F" &amp; ROWS!S40),INDIRECT("'" &amp; S$2 &amp; "'!J" &amp; ROWS!S40)), "")</f>
        <v>0.04</v>
      </c>
      <c r="T19" s="2">
        <f ca="1">_xlfn.IFNA(MEDIAN(INDIRECT("'" &amp; T$2 &amp; "'!B" &amp; ROWS!T40),INDIRECT("'" &amp; T$2 &amp; "'!F" &amp; ROWS!T40),INDIRECT("'" &amp; T$2 &amp; "'!J" &amp; ROWS!T40)), "")</f>
        <v>0.02</v>
      </c>
      <c r="U19" s="2">
        <f ca="1">_xlfn.IFNA(MEDIAN(INDIRECT("'" &amp; U$2 &amp; "'!B" &amp; ROWS!U40),INDIRECT("'" &amp; U$2 &amp; "'!F" &amp; ROWS!U40),INDIRECT("'" &amp; U$2 &amp; "'!J" &amp; ROWS!U40)), "")</f>
        <v>0.42</v>
      </c>
      <c r="V19" s="2">
        <f ca="1">_xlfn.IFNA(MEDIAN(INDIRECT("'" &amp; V$2 &amp; "'!B" &amp; ROWS!V40),INDIRECT("'" &amp; V$2 &amp; "'!F" &amp; ROWS!V40),INDIRECT("'" &amp; V$2 &amp; "'!J" &amp; ROWS!V40)), "")</f>
        <v>0.59</v>
      </c>
      <c r="W19" s="2">
        <f ca="1">_xlfn.IFNA(MEDIAN(INDIRECT("'" &amp; W$2 &amp; "'!B" &amp; ROWS!W40),INDIRECT("'" &amp; W$2 &amp; "'!F" &amp; ROWS!W40),INDIRECT("'" &amp; W$2 &amp; "'!J" &amp; ROWS!W40)), "")</f>
        <v>0.38</v>
      </c>
      <c r="X19" s="2">
        <f ca="1">_xlfn.IFNA(MEDIAN(INDIRECT("'" &amp; X$2 &amp; "'!B" &amp; ROWS!X40),INDIRECT("'" &amp; X$2 &amp; "'!F" &amp; ROWS!X40),INDIRECT("'" &amp; X$2 &amp; "'!J" &amp; ROWS!X40)), "")</f>
        <v>7.0000000000000007E-2</v>
      </c>
      <c r="Y19" s="2">
        <f ca="1">_xlfn.IFNA(MEDIAN(INDIRECT("'" &amp; Y$2 &amp; "'!B" &amp; ROWS!Y40),INDIRECT("'" &amp; Y$2 &amp; "'!F" &amp; ROWS!Y40),INDIRECT("'" &amp; Y$2 &amp; "'!J" &amp; ROWS!Y40)), "")</f>
        <v>0.09</v>
      </c>
    </row>
    <row r="20" spans="1:25" x14ac:dyDescent="0.25">
      <c r="A20" t="str">
        <f>METRICS!A42</f>
        <v>heap</v>
      </c>
      <c r="B20" s="2">
        <f ca="1">_xlfn.IFNA(MEDIAN(INDIRECT("'" &amp; B$2 &amp; "'!B" &amp; ROWS!B43),INDIRECT("'" &amp; B$2 &amp; "'!F" &amp; ROWS!B43),INDIRECT("'" &amp; B$2 &amp; "'!J" &amp; ROWS!B43)), "")</f>
        <v>1.28</v>
      </c>
      <c r="C20" s="2">
        <f ca="1">_xlfn.IFNA(MEDIAN(INDIRECT("'" &amp; C$2 &amp; "'!B" &amp; ROWS!C43),INDIRECT("'" &amp; C$2 &amp; "'!F" &amp; ROWS!C43),INDIRECT("'" &amp; C$2 &amp; "'!J" &amp; ROWS!C43)), "")</f>
        <v>2.2000000000000002</v>
      </c>
      <c r="D20" s="2">
        <f ca="1">_xlfn.IFNA(MEDIAN(INDIRECT("'" &amp; D$2 &amp; "'!B" &amp; ROWS!D43),INDIRECT("'" &amp; D$2 &amp; "'!F" &amp; ROWS!D43),INDIRECT("'" &amp; D$2 &amp; "'!J" &amp; ROWS!D43)), "")</f>
        <v>0.74</v>
      </c>
      <c r="E20" s="2">
        <f ca="1">_xlfn.IFNA(MEDIAN(INDIRECT("'" &amp; E$2 &amp; "'!B" &amp; ROWS!E43),INDIRECT("'" &amp; E$2 &amp; "'!F" &amp; ROWS!E43),INDIRECT("'" &amp; E$2 &amp; "'!J" &amp; ROWS!E43)), "")</f>
        <v>15.39</v>
      </c>
      <c r="F20" s="2">
        <f ca="1">_xlfn.IFNA(MEDIAN(INDIRECT("'" &amp; F$2 &amp; "'!B" &amp; ROWS!F43),INDIRECT("'" &amp; F$2 &amp; "'!F" &amp; ROWS!F43),INDIRECT("'" &amp; F$2 &amp; "'!J" &amp; ROWS!F43)), "")</f>
        <v>25.18</v>
      </c>
      <c r="G20" s="2">
        <f ca="1">_xlfn.IFNA(MEDIAN(INDIRECT("'" &amp; G$2 &amp; "'!B" &amp; ROWS!G43),INDIRECT("'" &amp; G$2 &amp; "'!F" &amp; ROWS!G43),INDIRECT("'" &amp; G$2 &amp; "'!J" &amp; ROWS!G43)), "")</f>
        <v>12.37</v>
      </c>
      <c r="H20" s="2">
        <f ca="1">_xlfn.IFNA(MEDIAN(INDIRECT("'" &amp; H$2 &amp; "'!B" &amp; ROWS!H43),INDIRECT("'" &amp; H$2 &amp; "'!F" &amp; ROWS!H43),INDIRECT("'" &amp; H$2 &amp; "'!J" &amp; ROWS!H43)), "")</f>
        <v>11.78</v>
      </c>
      <c r="I20" s="2">
        <f ca="1">_xlfn.IFNA(MEDIAN(INDIRECT("'" &amp; I$2 &amp; "'!B" &amp; ROWS!I43),INDIRECT("'" &amp; I$2 &amp; "'!F" &amp; ROWS!I43),INDIRECT("'" &amp; I$2 &amp; "'!J" &amp; ROWS!I43)), "")</f>
        <v>13.6</v>
      </c>
      <c r="J20" s="2">
        <f ca="1">_xlfn.IFNA(MEDIAN(INDIRECT("'" &amp; J$2 &amp; "'!B" &amp; ROWS!J43),INDIRECT("'" &amp; J$2 &amp; "'!F" &amp; ROWS!J43),INDIRECT("'" &amp; J$2 &amp; "'!J" &amp; ROWS!J43)), "")</f>
        <v>0.93</v>
      </c>
      <c r="K20" s="2">
        <f ca="1">_xlfn.IFNA(MEDIAN(INDIRECT("'" &amp; K$2 &amp; "'!B" &amp; ROWS!K43),INDIRECT("'" &amp; K$2 &amp; "'!F" &amp; ROWS!K43),INDIRECT("'" &amp; K$2 &amp; "'!J" &amp; ROWS!K43)), "")</f>
        <v>1.88</v>
      </c>
      <c r="L20" s="2">
        <f ca="1">_xlfn.IFNA(MEDIAN(INDIRECT("'" &amp; L$2 &amp; "'!B" &amp; ROWS!L43),INDIRECT("'" &amp; L$2 &amp; "'!F" &amp; ROWS!L43),INDIRECT("'" &amp; L$2 &amp; "'!J" &amp; ROWS!L43)), "")</f>
        <v>0.66</v>
      </c>
      <c r="M20" s="2">
        <f ca="1">_xlfn.IFNA(MEDIAN(INDIRECT("'" &amp; M$2 &amp; "'!B" &amp; ROWS!M43),INDIRECT("'" &amp; M$2 &amp; "'!F" &amp; ROWS!M43),INDIRECT("'" &amp; M$2 &amp; "'!J" &amp; ROWS!M43)), "")</f>
        <v>14.14</v>
      </c>
      <c r="N20" s="2">
        <f ca="1">_xlfn.IFNA(MEDIAN(INDIRECT("'" &amp; N$2 &amp; "'!B" &amp; ROWS!N43),INDIRECT("'" &amp; N$2 &amp; "'!F" &amp; ROWS!N43),INDIRECT("'" &amp; N$2 &amp; "'!J" &amp; ROWS!N43)), "")</f>
        <v>23.75</v>
      </c>
      <c r="O20" s="2">
        <f ca="1">_xlfn.IFNA(MEDIAN(INDIRECT("'" &amp; O$2 &amp; "'!B" &amp; ROWS!O43),INDIRECT("'" &amp; O$2 &amp; "'!F" &amp; ROWS!O43),INDIRECT("'" &amp; O$2 &amp; "'!J" &amp; ROWS!O43)), "")</f>
        <v>11.84</v>
      </c>
      <c r="P20" s="2">
        <f ca="1">_xlfn.IFNA(MEDIAN(INDIRECT("'" &amp; P$2 &amp; "'!B" &amp; ROWS!P43),INDIRECT("'" &amp; P$2 &amp; "'!F" &amp; ROWS!P43),INDIRECT("'" &amp; P$2 &amp; "'!J" &amp; ROWS!P43)), "")</f>
        <v>1.39</v>
      </c>
      <c r="Q20" s="2">
        <f ca="1">_xlfn.IFNA(MEDIAN(INDIRECT("'" &amp; Q$2 &amp; "'!B" &amp; ROWS!Q43),INDIRECT("'" &amp; Q$2 &amp; "'!F" &amp; ROWS!Q43),INDIRECT("'" &amp; Q$2 &amp; "'!J" &amp; ROWS!Q43)), "")</f>
        <v>2.0699999999999998</v>
      </c>
      <c r="R20" s="2">
        <f ca="1">_xlfn.IFNA(MEDIAN(INDIRECT("'" &amp; R$2 &amp; "'!B" &amp; ROWS!R43),INDIRECT("'" &amp; R$2 &amp; "'!F" &amp; ROWS!R43),INDIRECT("'" &amp; R$2 &amp; "'!J" &amp; ROWS!R43)), "")</f>
        <v>1</v>
      </c>
      <c r="S20" s="2">
        <f ca="1">_xlfn.IFNA(MEDIAN(INDIRECT("'" &amp; S$2 &amp; "'!B" &amp; ROWS!S43),INDIRECT("'" &amp; S$2 &amp; "'!F" &amp; ROWS!S43),INDIRECT("'" &amp; S$2 &amp; "'!J" &amp; ROWS!S43)), "")</f>
        <v>1.84</v>
      </c>
      <c r="T20" s="2">
        <f ca="1">_xlfn.IFNA(MEDIAN(INDIRECT("'" &amp; T$2 &amp; "'!B" &amp; ROWS!T43),INDIRECT("'" &amp; T$2 &amp; "'!F" &amp; ROWS!T43),INDIRECT("'" &amp; T$2 &amp; "'!J" &amp; ROWS!T43)), "")</f>
        <v>0.66</v>
      </c>
      <c r="U20" s="2">
        <f ca="1">_xlfn.IFNA(MEDIAN(INDIRECT("'" &amp; U$2 &amp; "'!B" &amp; ROWS!U43),INDIRECT("'" &amp; U$2 &amp; "'!F" &amp; ROWS!U43),INDIRECT("'" &amp; U$2 &amp; "'!J" &amp; ROWS!U43)), "")</f>
        <v>14.38</v>
      </c>
      <c r="V20" s="2">
        <f ca="1">_xlfn.IFNA(MEDIAN(INDIRECT("'" &amp; V$2 &amp; "'!B" &amp; ROWS!V43),INDIRECT("'" &amp; V$2 &amp; "'!F" &amp; ROWS!V43),INDIRECT("'" &amp; V$2 &amp; "'!J" &amp; ROWS!V43)), "")</f>
        <v>23.84</v>
      </c>
      <c r="W20" s="2">
        <f ca="1">_xlfn.IFNA(MEDIAN(INDIRECT("'" &amp; W$2 &amp; "'!B" &amp; ROWS!W43),INDIRECT("'" &amp; W$2 &amp; "'!F" &amp; ROWS!W43),INDIRECT("'" &amp; W$2 &amp; "'!J" &amp; ROWS!W43)), "")</f>
        <v>11.87</v>
      </c>
      <c r="X20" s="2">
        <f ca="1">_xlfn.IFNA(MEDIAN(INDIRECT("'" &amp; X$2 &amp; "'!B" &amp; ROWS!X43),INDIRECT("'" &amp; X$2 &amp; "'!F" &amp; ROWS!X43),INDIRECT("'" &amp; X$2 &amp; "'!J" &amp; ROWS!X43)), "")</f>
        <v>1.4</v>
      </c>
      <c r="Y20" s="2">
        <f ca="1">_xlfn.IFNA(MEDIAN(INDIRECT("'" &amp; Y$2 &amp; "'!B" &amp; ROWS!Y43),INDIRECT("'" &amp; Y$2 &amp; "'!F" &amp; ROWS!Y43),INDIRECT("'" &amp; Y$2 &amp; "'!J" &amp; ROWS!Y43)), "")</f>
        <v>2.0099999999999998</v>
      </c>
    </row>
    <row r="21" spans="1:25" x14ac:dyDescent="0.25">
      <c r="A21" t="str">
        <f>METRICS!A44</f>
        <v>identFuncDeclarator</v>
      </c>
      <c r="B21" s="2">
        <f ca="1">_xlfn.IFNA(MEDIAN(INDIRECT("'" &amp; B$2 &amp; "'!B" &amp; ROWS!B45),INDIRECT("'" &amp; B$2 &amp; "'!F" &amp; ROWS!B45),INDIRECT("'" &amp; B$2 &amp; "'!J" &amp; ROWS!B45)), "")</f>
        <v>0.06</v>
      </c>
      <c r="C21" s="2">
        <f ca="1">_xlfn.IFNA(MEDIAN(INDIRECT("'" &amp; C$2 &amp; "'!B" &amp; ROWS!C45),INDIRECT("'" &amp; C$2 &amp; "'!F" &amp; ROWS!C45),INDIRECT("'" &amp; C$2 &amp; "'!J" &amp; ROWS!C45)), "")</f>
        <v>0.06</v>
      </c>
      <c r="D21" s="2">
        <f ca="1">_xlfn.IFNA(MEDIAN(INDIRECT("'" &amp; D$2 &amp; "'!B" &amp; ROWS!D45),INDIRECT("'" &amp; D$2 &amp; "'!F" &amp; ROWS!D45),INDIRECT("'" &amp; D$2 &amp; "'!J" &amp; ROWS!D45)), "")</f>
        <v>0.03</v>
      </c>
      <c r="E21" s="2">
        <f ca="1">_xlfn.IFNA(MEDIAN(INDIRECT("'" &amp; E$2 &amp; "'!B" &amp; ROWS!E45),INDIRECT("'" &amp; E$2 &amp; "'!F" &amp; ROWS!E45),INDIRECT("'" &amp; E$2 &amp; "'!J" &amp; ROWS!E45)), "")</f>
        <v>0.37</v>
      </c>
      <c r="F21" s="2">
        <f ca="1">_xlfn.IFNA(MEDIAN(INDIRECT("'" &amp; F$2 &amp; "'!B" &amp; ROWS!F45),INDIRECT("'" &amp; F$2 &amp; "'!F" &amp; ROWS!F45),INDIRECT("'" &amp; F$2 &amp; "'!J" &amp; ROWS!F45)), "")</f>
        <v>0.5</v>
      </c>
      <c r="G21" s="2">
        <f ca="1">_xlfn.IFNA(MEDIAN(INDIRECT("'" &amp; G$2 &amp; "'!B" &amp; ROWS!G45),INDIRECT("'" &amp; G$2 &amp; "'!F" &amp; ROWS!G45),INDIRECT("'" &amp; G$2 &amp; "'!J" &amp; ROWS!G45)), "")</f>
        <v>0.25</v>
      </c>
      <c r="H21" s="2">
        <f ca="1">_xlfn.IFNA(MEDIAN(INDIRECT("'" &amp; H$2 &amp; "'!B" &amp; ROWS!H45),INDIRECT("'" &amp; H$2 &amp; "'!F" &amp; ROWS!H45),INDIRECT("'" &amp; H$2 &amp; "'!J" &amp; ROWS!H45)), "")</f>
        <v>1.38</v>
      </c>
      <c r="I21" s="2">
        <f ca="1">_xlfn.IFNA(MEDIAN(INDIRECT("'" &amp; I$2 &amp; "'!B" &amp; ROWS!I45),INDIRECT("'" &amp; I$2 &amp; "'!F" &amp; ROWS!I45),INDIRECT("'" &amp; I$2 &amp; "'!J" &amp; ROWS!I45)), "")</f>
        <v>1.34</v>
      </c>
      <c r="J21" s="2">
        <f ca="1">_xlfn.IFNA(MEDIAN(INDIRECT("'" &amp; J$2 &amp; "'!B" &amp; ROWS!J45),INDIRECT("'" &amp; J$2 &amp; "'!F" &amp; ROWS!J45),INDIRECT("'" &amp; J$2 &amp; "'!J" &amp; ROWS!J45)), "")</f>
        <v>0.02</v>
      </c>
      <c r="K21" s="2">
        <f ca="1">_xlfn.IFNA(MEDIAN(INDIRECT("'" &amp; K$2 &amp; "'!B" &amp; ROWS!K45),INDIRECT("'" &amp; K$2 &amp; "'!F" &amp; ROWS!K45),INDIRECT("'" &amp; K$2 &amp; "'!J" &amp; ROWS!K45)), "")</f>
        <v>0.03</v>
      </c>
      <c r="L21" s="2">
        <f ca="1">_xlfn.IFNA(MEDIAN(INDIRECT("'" &amp; L$2 &amp; "'!B" &amp; ROWS!L45),INDIRECT("'" &amp; L$2 &amp; "'!F" &amp; ROWS!L45),INDIRECT("'" &amp; L$2 &amp; "'!J" &amp; ROWS!L45)), "")</f>
        <v>0.01</v>
      </c>
      <c r="M21" s="2">
        <f ca="1">_xlfn.IFNA(MEDIAN(INDIRECT("'" &amp; M$2 &amp; "'!B" &amp; ROWS!M45),INDIRECT("'" &amp; M$2 &amp; "'!F" &amp; ROWS!M45),INDIRECT("'" &amp; M$2 &amp; "'!J" &amp; ROWS!M45)), "")</f>
        <v>0.25</v>
      </c>
      <c r="N21" s="2">
        <f ca="1">_xlfn.IFNA(MEDIAN(INDIRECT("'" &amp; N$2 &amp; "'!B" &amp; ROWS!N45),INDIRECT("'" &amp; N$2 &amp; "'!F" &amp; ROWS!N45),INDIRECT("'" &amp; N$2 &amp; "'!J" &amp; ROWS!N45)), "")</f>
        <v>0.41</v>
      </c>
      <c r="O21" s="2">
        <f ca="1">_xlfn.IFNA(MEDIAN(INDIRECT("'" &amp; O$2 &amp; "'!B" &amp; ROWS!O45),INDIRECT("'" &amp; O$2 &amp; "'!F" &amp; ROWS!O45),INDIRECT("'" &amp; O$2 &amp; "'!J" &amp; ROWS!O45)), "")</f>
        <v>0.2</v>
      </c>
      <c r="P21" s="2">
        <f ca="1">_xlfn.IFNA(MEDIAN(INDIRECT("'" &amp; P$2 &amp; "'!B" &amp; ROWS!P45),INDIRECT("'" &amp; P$2 &amp; "'!F" &amp; ROWS!P45),INDIRECT("'" &amp; P$2 &amp; "'!J" &amp; ROWS!P45)), "")</f>
        <v>7.0000000000000007E-2</v>
      </c>
      <c r="Q21" s="2">
        <f ca="1">_xlfn.IFNA(MEDIAN(INDIRECT("'" &amp; Q$2 &amp; "'!B" &amp; ROWS!Q45),INDIRECT("'" &amp; Q$2 &amp; "'!F" &amp; ROWS!Q45),INDIRECT("'" &amp; Q$2 &amp; "'!J" &amp; ROWS!Q45)), "")</f>
        <v>0.08</v>
      </c>
      <c r="R21" s="2">
        <f ca="1">_xlfn.IFNA(MEDIAN(INDIRECT("'" &amp; R$2 &amp; "'!B" &amp; ROWS!R45),INDIRECT("'" &amp; R$2 &amp; "'!F" &amp; ROWS!R45),INDIRECT("'" &amp; R$2 &amp; "'!J" &amp; ROWS!R45)), "")</f>
        <v>0.02</v>
      </c>
      <c r="S21" s="2">
        <f ca="1">_xlfn.IFNA(MEDIAN(INDIRECT("'" &amp; S$2 &amp; "'!B" &amp; ROWS!S45),INDIRECT("'" &amp; S$2 &amp; "'!F" &amp; ROWS!S45),INDIRECT("'" &amp; S$2 &amp; "'!J" &amp; ROWS!S45)), "")</f>
        <v>0.03</v>
      </c>
      <c r="T21" s="2">
        <f ca="1">_xlfn.IFNA(MEDIAN(INDIRECT("'" &amp; T$2 &amp; "'!B" &amp; ROWS!T45),INDIRECT("'" &amp; T$2 &amp; "'!F" &amp; ROWS!T45),INDIRECT("'" &amp; T$2 &amp; "'!J" &amp; ROWS!T45)), "")</f>
        <v>0.01</v>
      </c>
      <c r="U21" s="2">
        <f ca="1">_xlfn.IFNA(MEDIAN(INDIRECT("'" &amp; U$2 &amp; "'!B" &amp; ROWS!U45),INDIRECT("'" &amp; U$2 &amp; "'!F" &amp; ROWS!U45),INDIRECT("'" &amp; U$2 &amp; "'!J" &amp; ROWS!U45)), "")</f>
        <v>0.26</v>
      </c>
      <c r="V21" s="2">
        <f ca="1">_xlfn.IFNA(MEDIAN(INDIRECT("'" &amp; V$2 &amp; "'!B" &amp; ROWS!V45),INDIRECT("'" &amp; V$2 &amp; "'!F" &amp; ROWS!V45),INDIRECT("'" &amp; V$2 &amp; "'!J" &amp; ROWS!V45)), "")</f>
        <v>0.42</v>
      </c>
      <c r="W21" s="2">
        <f ca="1">_xlfn.IFNA(MEDIAN(INDIRECT("'" &amp; W$2 &amp; "'!B" &amp; ROWS!W45),INDIRECT("'" &amp; W$2 &amp; "'!F" &amp; ROWS!W45),INDIRECT("'" &amp; W$2 &amp; "'!J" &amp; ROWS!W45)), "")</f>
        <v>0.22</v>
      </c>
      <c r="X21" s="2">
        <f ca="1">_xlfn.IFNA(MEDIAN(INDIRECT("'" &amp; X$2 &amp; "'!B" &amp; ROWS!X45),INDIRECT("'" &amp; X$2 &amp; "'!F" &amp; ROWS!X45),INDIRECT("'" &amp; X$2 &amp; "'!J" &amp; ROWS!X45)), "")</f>
        <v>7.0000000000000007E-2</v>
      </c>
      <c r="Y21" s="2">
        <f ca="1">_xlfn.IFNA(MEDIAN(INDIRECT("'" &amp; Y$2 &amp; "'!B" &amp; ROWS!Y45),INDIRECT("'" &amp; Y$2 &amp; "'!F" &amp; ROWS!Y45),INDIRECT("'" &amp; Y$2 &amp; "'!J" &amp; ROWS!Y45)), "")</f>
        <v>0.08</v>
      </c>
    </row>
    <row r="22" spans="1:25" x14ac:dyDescent="0.25">
      <c r="A22" t="str">
        <f>METRICS!A46</f>
        <v>identParamDeclarator</v>
      </c>
      <c r="B22" s="2">
        <f ca="1">_xlfn.IFNA(MEDIAN(INDIRECT("'" &amp; B$2 &amp; "'!B" &amp; ROWS!B47),INDIRECT("'" &amp; B$2 &amp; "'!F" &amp; ROWS!B47),INDIRECT("'" &amp; B$2 &amp; "'!J" &amp; ROWS!B47)), "")</f>
        <v>0.06</v>
      </c>
      <c r="C22" s="2">
        <f ca="1">_xlfn.IFNA(MEDIAN(INDIRECT("'" &amp; C$2 &amp; "'!B" &amp; ROWS!C47),INDIRECT("'" &amp; C$2 &amp; "'!F" &amp; ROWS!C47),INDIRECT("'" &amp; C$2 &amp; "'!J" &amp; ROWS!C47)), "")</f>
        <v>0.06</v>
      </c>
      <c r="D22" s="2">
        <f ca="1">_xlfn.IFNA(MEDIAN(INDIRECT("'" &amp; D$2 &amp; "'!B" &amp; ROWS!D47),INDIRECT("'" &amp; D$2 &amp; "'!F" &amp; ROWS!D47),INDIRECT("'" &amp; D$2 &amp; "'!J" &amp; ROWS!D47)), "")</f>
        <v>0.02</v>
      </c>
      <c r="E22" s="2">
        <f ca="1">_xlfn.IFNA(MEDIAN(INDIRECT("'" &amp; E$2 &amp; "'!B" &amp; ROWS!E47),INDIRECT("'" &amp; E$2 &amp; "'!F" &amp; ROWS!E47),INDIRECT("'" &amp; E$2 &amp; "'!J" &amp; ROWS!E47)), "")</f>
        <v>0.37</v>
      </c>
      <c r="F22" s="2">
        <f ca="1">_xlfn.IFNA(MEDIAN(INDIRECT("'" &amp; F$2 &amp; "'!B" &amp; ROWS!F47),INDIRECT("'" &amp; F$2 &amp; "'!F" &amp; ROWS!F47),INDIRECT("'" &amp; F$2 &amp; "'!J" &amp; ROWS!F47)), "")</f>
        <v>0.52</v>
      </c>
      <c r="G22" s="2">
        <f ca="1">_xlfn.IFNA(MEDIAN(INDIRECT("'" &amp; G$2 &amp; "'!B" &amp; ROWS!G47),INDIRECT("'" &amp; G$2 &amp; "'!F" &amp; ROWS!G47),INDIRECT("'" &amp; G$2 &amp; "'!J" &amp; ROWS!G47)), "")</f>
        <v>0.26</v>
      </c>
      <c r="H22" s="2">
        <f ca="1">_xlfn.IFNA(MEDIAN(INDIRECT("'" &amp; H$2 &amp; "'!B" &amp; ROWS!H47),INDIRECT("'" &amp; H$2 &amp; "'!F" &amp; ROWS!H47),INDIRECT("'" &amp; H$2 &amp; "'!J" &amp; ROWS!H47)), "")</f>
        <v>1.38</v>
      </c>
      <c r="I22" s="2">
        <f ca="1">_xlfn.IFNA(MEDIAN(INDIRECT("'" &amp; I$2 &amp; "'!B" &amp; ROWS!I47),INDIRECT("'" &amp; I$2 &amp; "'!F" &amp; ROWS!I47),INDIRECT("'" &amp; I$2 &amp; "'!J" &amp; ROWS!I47)), "")</f>
        <v>1.34</v>
      </c>
      <c r="J22" s="2">
        <f ca="1">_xlfn.IFNA(MEDIAN(INDIRECT("'" &amp; J$2 &amp; "'!B" &amp; ROWS!J47),INDIRECT("'" &amp; J$2 &amp; "'!F" &amp; ROWS!J47),INDIRECT("'" &amp; J$2 &amp; "'!J" &amp; ROWS!J47)), "")</f>
        <v>0.02</v>
      </c>
      <c r="K22" s="2">
        <f ca="1">_xlfn.IFNA(MEDIAN(INDIRECT("'" &amp; K$2 &amp; "'!B" &amp; ROWS!K47),INDIRECT("'" &amp; K$2 &amp; "'!F" &amp; ROWS!K47),INDIRECT("'" &amp; K$2 &amp; "'!J" &amp; ROWS!K47)), "")</f>
        <v>0.04</v>
      </c>
      <c r="L22" s="2">
        <f ca="1">_xlfn.IFNA(MEDIAN(INDIRECT("'" &amp; L$2 &amp; "'!B" &amp; ROWS!L47),INDIRECT("'" &amp; L$2 &amp; "'!F" &amp; ROWS!L47),INDIRECT("'" &amp; L$2 &amp; "'!J" &amp; ROWS!L47)), "")</f>
        <v>0.01</v>
      </c>
      <c r="M22" s="2">
        <f ca="1">_xlfn.IFNA(MEDIAN(INDIRECT("'" &amp; M$2 &amp; "'!B" &amp; ROWS!M47),INDIRECT("'" &amp; M$2 &amp; "'!F" &amp; ROWS!M47),INDIRECT("'" &amp; M$2 &amp; "'!J" &amp; ROWS!M47)), "")</f>
        <v>0.25</v>
      </c>
      <c r="N22" s="2">
        <f ca="1">_xlfn.IFNA(MEDIAN(INDIRECT("'" &amp; N$2 &amp; "'!B" &amp; ROWS!N47),INDIRECT("'" &amp; N$2 &amp; "'!F" &amp; ROWS!N47),INDIRECT("'" &amp; N$2 &amp; "'!J" &amp; ROWS!N47)), "")</f>
        <v>0.44</v>
      </c>
      <c r="O22" s="2">
        <f ca="1">_xlfn.IFNA(MEDIAN(INDIRECT("'" &amp; O$2 &amp; "'!B" &amp; ROWS!O47),INDIRECT("'" &amp; O$2 &amp; "'!F" &amp; ROWS!O47),INDIRECT("'" &amp; O$2 &amp; "'!J" &amp; ROWS!O47)), "")</f>
        <v>0.2</v>
      </c>
      <c r="P22" s="2">
        <f ca="1">_xlfn.IFNA(MEDIAN(INDIRECT("'" &amp; P$2 &amp; "'!B" &amp; ROWS!P47),INDIRECT("'" &amp; P$2 &amp; "'!F" &amp; ROWS!P47),INDIRECT("'" &amp; P$2 &amp; "'!J" &amp; ROWS!P47)), "")</f>
        <v>7.0000000000000007E-2</v>
      </c>
      <c r="Q22" s="2">
        <f ca="1">_xlfn.IFNA(MEDIAN(INDIRECT("'" &amp; Q$2 &amp; "'!B" &amp; ROWS!Q47),INDIRECT("'" &amp; Q$2 &amp; "'!F" &amp; ROWS!Q47),INDIRECT("'" &amp; Q$2 &amp; "'!J" &amp; ROWS!Q47)), "")</f>
        <v>0.09</v>
      </c>
      <c r="R22" s="2">
        <f ca="1">_xlfn.IFNA(MEDIAN(INDIRECT("'" &amp; R$2 &amp; "'!B" &amp; ROWS!R47),INDIRECT("'" &amp; R$2 &amp; "'!F" &amp; ROWS!R47),INDIRECT("'" &amp; R$2 &amp; "'!J" &amp; ROWS!R47)), "")</f>
        <v>0.02</v>
      </c>
      <c r="S22" s="2">
        <f ca="1">_xlfn.IFNA(MEDIAN(INDIRECT("'" &amp; S$2 &amp; "'!B" &amp; ROWS!S47),INDIRECT("'" &amp; S$2 &amp; "'!F" &amp; ROWS!S47),INDIRECT("'" &amp; S$2 &amp; "'!J" &amp; ROWS!S47)), "")</f>
        <v>0.03</v>
      </c>
      <c r="T22" s="2">
        <f ca="1">_xlfn.IFNA(MEDIAN(INDIRECT("'" &amp; T$2 &amp; "'!B" &amp; ROWS!T47),INDIRECT("'" &amp; T$2 &amp; "'!F" &amp; ROWS!T47),INDIRECT("'" &amp; T$2 &amp; "'!J" &amp; ROWS!T47)), "")</f>
        <v>0.01</v>
      </c>
      <c r="U22" s="2">
        <f ca="1">_xlfn.IFNA(MEDIAN(INDIRECT("'" &amp; U$2 &amp; "'!B" &amp; ROWS!U47),INDIRECT("'" &amp; U$2 &amp; "'!F" &amp; ROWS!U47),INDIRECT("'" &amp; U$2 &amp; "'!J" &amp; ROWS!U47)), "")</f>
        <v>0.27</v>
      </c>
      <c r="V22" s="2">
        <f ca="1">_xlfn.IFNA(MEDIAN(INDIRECT("'" &amp; V$2 &amp; "'!B" &amp; ROWS!V47),INDIRECT("'" &amp; V$2 &amp; "'!F" &amp; ROWS!V47),INDIRECT("'" &amp; V$2 &amp; "'!J" &amp; ROWS!V47)), "")</f>
        <v>0.42</v>
      </c>
      <c r="W22" s="2">
        <f ca="1">_xlfn.IFNA(MEDIAN(INDIRECT("'" &amp; W$2 &amp; "'!B" &amp; ROWS!W47),INDIRECT("'" &amp; W$2 &amp; "'!F" &amp; ROWS!W47),INDIRECT("'" &amp; W$2 &amp; "'!J" &amp; ROWS!W47)), "")</f>
        <v>0.22</v>
      </c>
      <c r="X22" s="2">
        <f ca="1">_xlfn.IFNA(MEDIAN(INDIRECT("'" &amp; X$2 &amp; "'!B" &amp; ROWS!X47),INDIRECT("'" &amp; X$2 &amp; "'!F" &amp; ROWS!X47),INDIRECT("'" &amp; X$2 &amp; "'!J" &amp; ROWS!X47)), "")</f>
        <v>7.0000000000000007E-2</v>
      </c>
      <c r="Y22" s="2">
        <f ca="1">_xlfn.IFNA(MEDIAN(INDIRECT("'" &amp; Y$2 &amp; "'!B" &amp; ROWS!Y47),INDIRECT("'" &amp; Y$2 &amp; "'!F" &amp; ROWS!Y47),INDIRECT("'" &amp; Y$2 &amp; "'!J" &amp; ROWS!Y47)), "")</f>
        <v>0.08</v>
      </c>
    </row>
    <row r="23" spans="1:25" x14ac:dyDescent="0.25">
      <c r="A23" t="str">
        <f>METRICS!A48</f>
        <v>init_once</v>
      </c>
      <c r="B23" s="2">
        <f ca="1">_xlfn.IFNA(MEDIAN(INDIRECT("'" &amp; B$2 &amp; "'!B" &amp; ROWS!B49),INDIRECT("'" &amp; B$2 &amp; "'!F" &amp; ROWS!B49),INDIRECT("'" &amp; B$2 &amp; "'!J" &amp; ROWS!B49)), "")</f>
        <v>0.13</v>
      </c>
      <c r="C23" s="2">
        <f ca="1">_xlfn.IFNA(MEDIAN(INDIRECT("'" &amp; C$2 &amp; "'!B" &amp; ROWS!C49),INDIRECT("'" &amp; C$2 &amp; "'!F" &amp; ROWS!C49),INDIRECT("'" &amp; C$2 &amp; "'!J" &amp; ROWS!C49)), "")</f>
        <v>0.12</v>
      </c>
      <c r="D23" s="2">
        <f ca="1">_xlfn.IFNA(MEDIAN(INDIRECT("'" &amp; D$2 &amp; "'!B" &amp; ROWS!D49),INDIRECT("'" &amp; D$2 &amp; "'!F" &amp; ROWS!D49),INDIRECT("'" &amp; D$2 &amp; "'!J" &amp; ROWS!D49)), "")</f>
        <v>0.06</v>
      </c>
      <c r="E23" s="2">
        <f ca="1">_xlfn.IFNA(MEDIAN(INDIRECT("'" &amp; E$2 &amp; "'!B" &amp; ROWS!E49),INDIRECT("'" &amp; E$2 &amp; "'!F" &amp; ROWS!E49),INDIRECT("'" &amp; E$2 &amp; "'!J" &amp; ROWS!E49)), "")</f>
        <v>0.69</v>
      </c>
      <c r="F23" s="2">
        <f ca="1">_xlfn.IFNA(MEDIAN(INDIRECT("'" &amp; F$2 &amp; "'!B" &amp; ROWS!F49),INDIRECT("'" &amp; F$2 &amp; "'!F" &amp; ROWS!F49),INDIRECT("'" &amp; F$2 &amp; "'!J" &amp; ROWS!F49)), "")</f>
        <v>0.85</v>
      </c>
      <c r="G23" s="2">
        <f ca="1">_xlfn.IFNA(MEDIAN(INDIRECT("'" &amp; G$2 &amp; "'!B" &amp; ROWS!G49),INDIRECT("'" &amp; G$2 &amp; "'!F" &amp; ROWS!G49),INDIRECT("'" &amp; G$2 &amp; "'!J" &amp; ROWS!G49)), "")</f>
        <v>0.42</v>
      </c>
      <c r="H23" s="2">
        <f ca="1">_xlfn.IFNA(MEDIAN(INDIRECT("'" &amp; H$2 &amp; "'!B" &amp; ROWS!H49),INDIRECT("'" &amp; H$2 &amp; "'!F" &amp; ROWS!H49),INDIRECT("'" &amp; H$2 &amp; "'!J" &amp; ROWS!H49)), "")</f>
        <v>1.77</v>
      </c>
      <c r="I23" s="2">
        <f ca="1">_xlfn.IFNA(MEDIAN(INDIRECT("'" &amp; I$2 &amp; "'!B" &amp; ROWS!I49),INDIRECT("'" &amp; I$2 &amp; "'!F" &amp; ROWS!I49),INDIRECT("'" &amp; I$2 &amp; "'!J" &amp; ROWS!I49)), "")</f>
        <v>1.7</v>
      </c>
      <c r="J23" s="2">
        <f ca="1">_xlfn.IFNA(MEDIAN(INDIRECT("'" &amp; J$2 &amp; "'!B" &amp; ROWS!J49),INDIRECT("'" &amp; J$2 &amp; "'!F" &amp; ROWS!J49),INDIRECT("'" &amp; J$2 &amp; "'!J" &amp; ROWS!J49)), "")</f>
        <v>0.03</v>
      </c>
      <c r="K23" s="2">
        <f ca="1">_xlfn.IFNA(MEDIAN(INDIRECT("'" &amp; K$2 &amp; "'!B" &amp; ROWS!K49),INDIRECT("'" &amp; K$2 &amp; "'!F" &amp; ROWS!K49),INDIRECT("'" &amp; K$2 &amp; "'!J" &amp; ROWS!K49)), "")</f>
        <v>0.06</v>
      </c>
      <c r="L23" s="2">
        <f ca="1">_xlfn.IFNA(MEDIAN(INDIRECT("'" &amp; L$2 &amp; "'!B" &amp; ROWS!L49),INDIRECT("'" &amp; L$2 &amp; "'!F" &amp; ROWS!L49),INDIRECT("'" &amp; L$2 &amp; "'!J" &amp; ROWS!L49)), "")</f>
        <v>0.02</v>
      </c>
      <c r="M23" s="2">
        <f ca="1">_xlfn.IFNA(MEDIAN(INDIRECT("'" &amp; M$2 &amp; "'!B" &amp; ROWS!M49),INDIRECT("'" &amp; M$2 &amp; "'!F" &amp; ROWS!M49),INDIRECT("'" &amp; M$2 &amp; "'!J" &amp; ROWS!M49)), "")</f>
        <v>0.38</v>
      </c>
      <c r="N23" s="2">
        <f ca="1">_xlfn.IFNA(MEDIAN(INDIRECT("'" &amp; N$2 &amp; "'!B" &amp; ROWS!N49),INDIRECT("'" &amp; N$2 &amp; "'!F" &amp; ROWS!N49),INDIRECT("'" &amp; N$2 &amp; "'!J" &amp; ROWS!N49)), "")</f>
        <v>0.64</v>
      </c>
      <c r="O23" s="2">
        <f ca="1">_xlfn.IFNA(MEDIAN(INDIRECT("'" &amp; O$2 &amp; "'!B" &amp; ROWS!O49),INDIRECT("'" &amp; O$2 &amp; "'!F" &amp; ROWS!O49),INDIRECT("'" &amp; O$2 &amp; "'!J" &amp; ROWS!O49)), "")</f>
        <v>0.31</v>
      </c>
      <c r="P23" s="2">
        <f ca="1">_xlfn.IFNA(MEDIAN(INDIRECT("'" &amp; P$2 &amp; "'!B" &amp; ROWS!P49),INDIRECT("'" &amp; P$2 &amp; "'!F" &amp; ROWS!P49),INDIRECT("'" &amp; P$2 &amp; "'!J" &amp; ROWS!P49)), "")</f>
        <v>0.1</v>
      </c>
      <c r="Q23" s="2">
        <f ca="1">_xlfn.IFNA(MEDIAN(INDIRECT("'" &amp; Q$2 &amp; "'!B" &amp; ROWS!Q49),INDIRECT("'" &amp; Q$2 &amp; "'!F" &amp; ROWS!Q49),INDIRECT("'" &amp; Q$2 &amp; "'!J" &amp; ROWS!Q49)), "")</f>
        <v>0.11</v>
      </c>
      <c r="R23" s="2">
        <f ca="1">_xlfn.IFNA(MEDIAN(INDIRECT("'" &amp; R$2 &amp; "'!B" &amp; ROWS!R49),INDIRECT("'" &amp; R$2 &amp; "'!F" &amp; ROWS!R49),INDIRECT("'" &amp; R$2 &amp; "'!J" &amp; ROWS!R49)), "")</f>
        <v>0.04</v>
      </c>
      <c r="S23" s="2">
        <f ca="1">_xlfn.IFNA(MEDIAN(INDIRECT("'" &amp; S$2 &amp; "'!B" &amp; ROWS!S49),INDIRECT("'" &amp; S$2 &amp; "'!F" &amp; ROWS!S49),INDIRECT("'" &amp; S$2 &amp; "'!J" &amp; ROWS!S49)), "")</f>
        <v>0.05</v>
      </c>
      <c r="T23" s="2">
        <f ca="1">_xlfn.IFNA(MEDIAN(INDIRECT("'" &amp; T$2 &amp; "'!B" &amp; ROWS!T49),INDIRECT("'" &amp; T$2 &amp; "'!F" &amp; ROWS!T49),INDIRECT("'" &amp; T$2 &amp; "'!J" &amp; ROWS!T49)), "")</f>
        <v>0.02</v>
      </c>
      <c r="U23" s="2">
        <f ca="1">_xlfn.IFNA(MEDIAN(INDIRECT("'" &amp; U$2 &amp; "'!B" &amp; ROWS!U49),INDIRECT("'" &amp; U$2 &amp; "'!F" &amp; ROWS!U49),INDIRECT("'" &amp; U$2 &amp; "'!J" &amp; ROWS!U49)), "")</f>
        <v>0.39</v>
      </c>
      <c r="V23" s="2">
        <f ca="1">_xlfn.IFNA(MEDIAN(INDIRECT("'" &amp; V$2 &amp; "'!B" &amp; ROWS!V49),INDIRECT("'" &amp; V$2 &amp; "'!F" &amp; ROWS!V49),INDIRECT("'" &amp; V$2 &amp; "'!J" &amp; ROWS!V49)), "")</f>
        <v>0.63</v>
      </c>
      <c r="W23" s="2">
        <f ca="1">_xlfn.IFNA(MEDIAN(INDIRECT("'" &amp; W$2 &amp; "'!B" &amp; ROWS!W49),INDIRECT("'" &amp; W$2 &amp; "'!F" &amp; ROWS!W49),INDIRECT("'" &amp; W$2 &amp; "'!J" &amp; ROWS!W49)), "")</f>
        <v>0.32</v>
      </c>
      <c r="X23" s="2">
        <f ca="1">_xlfn.IFNA(MEDIAN(INDIRECT("'" &amp; X$2 &amp; "'!B" &amp; ROWS!X49),INDIRECT("'" &amp; X$2 &amp; "'!F" &amp; ROWS!X49),INDIRECT("'" &amp; X$2 &amp; "'!J" &amp; ROWS!X49)), "")</f>
        <v>0.1</v>
      </c>
      <c r="Y23" s="2">
        <f ca="1">_xlfn.IFNA(MEDIAN(INDIRECT("'" &amp; Y$2 &amp; "'!B" &amp; ROWS!Y49),INDIRECT("'" &amp; Y$2 &amp; "'!F" &amp; ROWS!Y49),INDIRECT("'" &amp; Y$2 &amp; "'!J" &amp; ROWS!Y49)), "")</f>
        <v>0.12</v>
      </c>
    </row>
    <row r="24" spans="1:25" x14ac:dyDescent="0.25">
      <c r="A24" t="str">
        <f>METRICS!A51</f>
        <v>KRfunctions</v>
      </c>
      <c r="B24" s="2">
        <f ca="1">_xlfn.IFNA(MEDIAN(INDIRECT("'" &amp; B$2 &amp; "'!B" &amp; ROWS!B52),INDIRECT("'" &amp; B$2 &amp; "'!F" &amp; ROWS!B52),INDIRECT("'" &amp; B$2 &amp; "'!J" &amp; ROWS!B52)), "")</f>
        <v>7.0000000000000007E-2</v>
      </c>
      <c r="C24" s="2">
        <f ca="1">_xlfn.IFNA(MEDIAN(INDIRECT("'" &amp; C$2 &amp; "'!B" &amp; ROWS!C52),INDIRECT("'" &amp; C$2 &amp; "'!F" &amp; ROWS!C52),INDIRECT("'" &amp; C$2 &amp; "'!J" &amp; ROWS!C52)), "")</f>
        <v>0.06</v>
      </c>
      <c r="D24" s="2">
        <f ca="1">_xlfn.IFNA(MEDIAN(INDIRECT("'" &amp; D$2 &amp; "'!B" &amp; ROWS!D52),INDIRECT("'" &amp; D$2 &amp; "'!F" &amp; ROWS!D52),INDIRECT("'" &amp; D$2 &amp; "'!J" &amp; ROWS!D52)), "")</f>
        <v>0.03</v>
      </c>
      <c r="E24" s="2">
        <f ca="1">_xlfn.IFNA(MEDIAN(INDIRECT("'" &amp; E$2 &amp; "'!B" &amp; ROWS!E52),INDIRECT("'" &amp; E$2 &amp; "'!F" &amp; ROWS!E52),INDIRECT("'" &amp; E$2 &amp; "'!J" &amp; ROWS!E52)), "")</f>
        <v>0.5</v>
      </c>
      <c r="F24" s="2">
        <f ca="1">_xlfn.IFNA(MEDIAN(INDIRECT("'" &amp; F$2 &amp; "'!B" &amp; ROWS!F52),INDIRECT("'" &amp; F$2 &amp; "'!F" &amp; ROWS!F52),INDIRECT("'" &amp; F$2 &amp; "'!J" &amp; ROWS!F52)), "")</f>
        <v>0.72</v>
      </c>
      <c r="G24" s="2">
        <f ca="1">_xlfn.IFNA(MEDIAN(INDIRECT("'" &amp; G$2 &amp; "'!B" &amp; ROWS!G52),INDIRECT("'" &amp; G$2 &amp; "'!F" &amp; ROWS!G52),INDIRECT("'" &amp; G$2 &amp; "'!J" &amp; ROWS!G52)), "")</f>
        <v>0.36</v>
      </c>
      <c r="H24" s="2">
        <f ca="1">_xlfn.IFNA(MEDIAN(INDIRECT("'" &amp; H$2 &amp; "'!B" &amp; ROWS!H52),INDIRECT("'" &amp; H$2 &amp; "'!F" &amp; ROWS!H52),INDIRECT("'" &amp; H$2 &amp; "'!J" &amp; ROWS!H52)), "")</f>
        <v>1.42</v>
      </c>
      <c r="I24" s="2">
        <f ca="1">_xlfn.IFNA(MEDIAN(INDIRECT("'" &amp; I$2 &amp; "'!B" &amp; ROWS!I52),INDIRECT("'" &amp; I$2 &amp; "'!F" &amp; ROWS!I52),INDIRECT("'" &amp; I$2 &amp; "'!J" &amp; ROWS!I52)), "")</f>
        <v>1.44</v>
      </c>
      <c r="J24" s="2">
        <f ca="1">_xlfn.IFNA(MEDIAN(INDIRECT("'" &amp; J$2 &amp; "'!B" &amp; ROWS!J52),INDIRECT("'" &amp; J$2 &amp; "'!F" &amp; ROWS!J52),INDIRECT("'" &amp; J$2 &amp; "'!J" &amp; ROWS!J52)), "")</f>
        <v>0.02</v>
      </c>
      <c r="K24" s="2">
        <f ca="1">_xlfn.IFNA(MEDIAN(INDIRECT("'" &amp; K$2 &amp; "'!B" &amp; ROWS!K52),INDIRECT("'" &amp; K$2 &amp; "'!F" &amp; ROWS!K52),INDIRECT("'" &amp; K$2 &amp; "'!J" &amp; ROWS!K52)), "")</f>
        <v>0.04</v>
      </c>
      <c r="L24" s="2">
        <f ca="1">_xlfn.IFNA(MEDIAN(INDIRECT("'" &amp; L$2 &amp; "'!B" &amp; ROWS!L52),INDIRECT("'" &amp; L$2 &amp; "'!F" &amp; ROWS!L52),INDIRECT("'" &amp; L$2 &amp; "'!J" &amp; ROWS!L52)), "")</f>
        <v>0.01</v>
      </c>
      <c r="M24" s="2">
        <f ca="1">_xlfn.IFNA(MEDIAN(INDIRECT("'" &amp; M$2 &amp; "'!B" &amp; ROWS!M52),INDIRECT("'" &amp; M$2 &amp; "'!F" &amp; ROWS!M52),INDIRECT("'" &amp; M$2 &amp; "'!J" &amp; ROWS!M52)), "")</f>
        <v>0.39</v>
      </c>
      <c r="N24" s="2">
        <f ca="1">_xlfn.IFNA(MEDIAN(INDIRECT("'" &amp; N$2 &amp; "'!B" &amp; ROWS!N52),INDIRECT("'" &amp; N$2 &amp; "'!F" &amp; ROWS!N52),INDIRECT("'" &amp; N$2 &amp; "'!J" &amp; ROWS!N52)), "")</f>
        <v>0.6</v>
      </c>
      <c r="O24" s="2">
        <f ca="1">_xlfn.IFNA(MEDIAN(INDIRECT("'" &amp; O$2 &amp; "'!B" &amp; ROWS!O52),INDIRECT("'" &amp; O$2 &amp; "'!F" &amp; ROWS!O52),INDIRECT("'" &amp; O$2 &amp; "'!J" &amp; ROWS!O52)), "")</f>
        <v>0.32</v>
      </c>
      <c r="P24" s="2">
        <f ca="1">_xlfn.IFNA(MEDIAN(INDIRECT("'" &amp; P$2 &amp; "'!B" &amp; ROWS!P52),INDIRECT("'" &amp; P$2 &amp; "'!F" &amp; ROWS!P52),INDIRECT("'" &amp; P$2 &amp; "'!J" &amp; ROWS!P52)), "")</f>
        <v>7.0000000000000007E-2</v>
      </c>
      <c r="Q24" s="2">
        <f ca="1">_xlfn.IFNA(MEDIAN(INDIRECT("'" &amp; Q$2 &amp; "'!B" &amp; ROWS!Q52),INDIRECT("'" &amp; Q$2 &amp; "'!F" &amp; ROWS!Q52),INDIRECT("'" &amp; Q$2 &amp; "'!J" &amp; ROWS!Q52)), "")</f>
        <v>0.08</v>
      </c>
      <c r="R24" s="2">
        <f ca="1">_xlfn.IFNA(MEDIAN(INDIRECT("'" &amp; R$2 &amp; "'!B" &amp; ROWS!R52),INDIRECT("'" &amp; R$2 &amp; "'!F" &amp; ROWS!R52),INDIRECT("'" &amp; R$2 &amp; "'!J" &amp; ROWS!R52)), "")</f>
        <v>0.02</v>
      </c>
      <c r="S24" s="2">
        <f ca="1">_xlfn.IFNA(MEDIAN(INDIRECT("'" &amp; S$2 &amp; "'!B" &amp; ROWS!S52),INDIRECT("'" &amp; S$2 &amp; "'!F" &amp; ROWS!S52),INDIRECT("'" &amp; S$2 &amp; "'!J" &amp; ROWS!S52)), "")</f>
        <v>0.03</v>
      </c>
      <c r="T24" s="2">
        <f ca="1">_xlfn.IFNA(MEDIAN(INDIRECT("'" &amp; T$2 &amp; "'!B" &amp; ROWS!T52),INDIRECT("'" &amp; T$2 &amp; "'!F" &amp; ROWS!T52),INDIRECT("'" &amp; T$2 &amp; "'!J" &amp; ROWS!T52)), "")</f>
        <v>0.01</v>
      </c>
      <c r="U24" s="2">
        <f ca="1">_xlfn.IFNA(MEDIAN(INDIRECT("'" &amp; U$2 &amp; "'!B" &amp; ROWS!U52),INDIRECT("'" &amp; U$2 &amp; "'!F" &amp; ROWS!U52),INDIRECT("'" &amp; U$2 &amp; "'!J" &amp; ROWS!U52)), "")</f>
        <v>0.4</v>
      </c>
      <c r="V24" s="2">
        <f ca="1">_xlfn.IFNA(MEDIAN(INDIRECT("'" &amp; V$2 &amp; "'!B" &amp; ROWS!V52),INDIRECT("'" &amp; V$2 &amp; "'!F" &amp; ROWS!V52),INDIRECT("'" &amp; V$2 &amp; "'!J" &amp; ROWS!V52)), "")</f>
        <v>0.61</v>
      </c>
      <c r="W24" s="2">
        <f ca="1">_xlfn.IFNA(MEDIAN(INDIRECT("'" &amp; W$2 &amp; "'!B" &amp; ROWS!W52),INDIRECT("'" &amp; W$2 &amp; "'!F" &amp; ROWS!W52),INDIRECT("'" &amp; W$2 &amp; "'!J" &amp; ROWS!W52)), "")</f>
        <v>0.32</v>
      </c>
      <c r="X24" s="2">
        <f ca="1">_xlfn.IFNA(MEDIAN(INDIRECT("'" &amp; X$2 &amp; "'!B" &amp; ROWS!X52),INDIRECT("'" &amp; X$2 &amp; "'!F" &amp; ROWS!X52),INDIRECT("'" &amp; X$2 &amp; "'!J" &amp; ROWS!X52)), "")</f>
        <v>7.0000000000000007E-2</v>
      </c>
      <c r="Y24" s="2">
        <f ca="1">_xlfn.IFNA(MEDIAN(INDIRECT("'" &amp; Y$2 &amp; "'!B" &amp; ROWS!Y52),INDIRECT("'" &amp; Y$2 &amp; "'!F" &amp; ROWS!Y52),INDIRECT("'" &amp; Y$2 &amp; "'!J" &amp; ROWS!Y52)), "")</f>
        <v>0.08</v>
      </c>
    </row>
    <row r="25" spans="1:25" x14ac:dyDescent="0.25">
      <c r="A25" t="str">
        <f>METRICS!A52</f>
        <v>labelledExit</v>
      </c>
      <c r="B25" s="2">
        <f ca="1">_xlfn.IFNA(MEDIAN(INDIRECT("'" &amp; B$2 &amp; "'!B" &amp; ROWS!B53),INDIRECT("'" &amp; B$2 &amp; "'!F" &amp; ROWS!B53),INDIRECT("'" &amp; B$2 &amp; "'!J" &amp; ROWS!B53)), "")</f>
        <v>0.06</v>
      </c>
      <c r="C25" s="2">
        <f ca="1">_xlfn.IFNA(MEDIAN(INDIRECT("'" &amp; C$2 &amp; "'!B" &amp; ROWS!C53),INDIRECT("'" &amp; C$2 &amp; "'!F" &amp; ROWS!C53),INDIRECT("'" &amp; C$2 &amp; "'!J" &amp; ROWS!C53)), "")</f>
        <v>7.0000000000000007E-2</v>
      </c>
      <c r="D25" s="2">
        <f ca="1">_xlfn.IFNA(MEDIAN(INDIRECT("'" &amp; D$2 &amp; "'!B" &amp; ROWS!D53),INDIRECT("'" &amp; D$2 &amp; "'!F" &amp; ROWS!D53),INDIRECT("'" &amp; D$2 &amp; "'!J" &amp; ROWS!D53)), "")</f>
        <v>0.03</v>
      </c>
      <c r="E25" s="2">
        <f ca="1">_xlfn.IFNA(MEDIAN(INDIRECT("'" &amp; E$2 &amp; "'!B" &amp; ROWS!E53),INDIRECT("'" &amp; E$2 &amp; "'!F" &amp; ROWS!E53),INDIRECT("'" &amp; E$2 &amp; "'!J" &amp; ROWS!E53)), "")</f>
        <v>0.43</v>
      </c>
      <c r="F25" s="2">
        <f ca="1">_xlfn.IFNA(MEDIAN(INDIRECT("'" &amp; F$2 &amp; "'!B" &amp; ROWS!F53),INDIRECT("'" &amp; F$2 &amp; "'!F" &amp; ROWS!F53),INDIRECT("'" &amp; F$2 &amp; "'!J" &amp; ROWS!F53)), "")</f>
        <v>0.61</v>
      </c>
      <c r="G25" s="2">
        <f ca="1">_xlfn.IFNA(MEDIAN(INDIRECT("'" &amp; G$2 &amp; "'!B" &amp; ROWS!G53),INDIRECT("'" &amp; G$2 &amp; "'!F" &amp; ROWS!G53),INDIRECT("'" &amp; G$2 &amp; "'!J" &amp; ROWS!G53)), "")</f>
        <v>0.3</v>
      </c>
      <c r="H25" s="2">
        <f ca="1">_xlfn.IFNA(MEDIAN(INDIRECT("'" &amp; H$2 &amp; "'!B" &amp; ROWS!H53),INDIRECT("'" &amp; H$2 &amp; "'!F" &amp; ROWS!H53),INDIRECT("'" &amp; H$2 &amp; "'!J" &amp; ROWS!H53)), "")</f>
        <v>1.38</v>
      </c>
      <c r="I25" s="2">
        <f ca="1">_xlfn.IFNA(MEDIAN(INDIRECT("'" &amp; I$2 &amp; "'!B" &amp; ROWS!I53),INDIRECT("'" &amp; I$2 &amp; "'!F" &amp; ROWS!I53),INDIRECT("'" &amp; I$2 &amp; "'!J" &amp; ROWS!I53)), "")</f>
        <v>1.35</v>
      </c>
      <c r="J25" s="2">
        <f ca="1">_xlfn.IFNA(MEDIAN(INDIRECT("'" &amp; J$2 &amp; "'!B" &amp; ROWS!J53),INDIRECT("'" &amp; J$2 &amp; "'!F" &amp; ROWS!J53),INDIRECT("'" &amp; J$2 &amp; "'!J" &amp; ROWS!J53)), "")</f>
        <v>0.02</v>
      </c>
      <c r="K25" s="2">
        <f ca="1">_xlfn.IFNA(MEDIAN(INDIRECT("'" &amp; K$2 &amp; "'!B" &amp; ROWS!K53),INDIRECT("'" &amp; K$2 &amp; "'!F" &amp; ROWS!K53),INDIRECT("'" &amp; K$2 &amp; "'!J" &amp; ROWS!K53)), "")</f>
        <v>0.04</v>
      </c>
      <c r="L25" s="2">
        <f ca="1">_xlfn.IFNA(MEDIAN(INDIRECT("'" &amp; L$2 &amp; "'!B" &amp; ROWS!L53),INDIRECT("'" &amp; L$2 &amp; "'!F" &amp; ROWS!L53),INDIRECT("'" &amp; L$2 &amp; "'!J" &amp; ROWS!L53)), "")</f>
        <v>0.02</v>
      </c>
      <c r="M25" s="2">
        <f ca="1">_xlfn.IFNA(MEDIAN(INDIRECT("'" &amp; M$2 &amp; "'!B" &amp; ROWS!M53),INDIRECT("'" &amp; M$2 &amp; "'!F" &amp; ROWS!M53),INDIRECT("'" &amp; M$2 &amp; "'!J" &amp; ROWS!M53)), "")</f>
        <v>0.31</v>
      </c>
      <c r="N25" s="2">
        <f ca="1">_xlfn.IFNA(MEDIAN(INDIRECT("'" &amp; N$2 &amp; "'!B" &amp; ROWS!N53),INDIRECT("'" &amp; N$2 &amp; "'!F" &amp; ROWS!N53),INDIRECT("'" &amp; N$2 &amp; "'!J" &amp; ROWS!N53)), "")</f>
        <v>0.53</v>
      </c>
      <c r="O25" s="2">
        <f ca="1">_xlfn.IFNA(MEDIAN(INDIRECT("'" &amp; O$2 &amp; "'!B" &amp; ROWS!O53),INDIRECT("'" &amp; O$2 &amp; "'!F" &amp; ROWS!O53),INDIRECT("'" &amp; O$2 &amp; "'!J" &amp; ROWS!O53)), "")</f>
        <v>0.25</v>
      </c>
      <c r="P25" s="2">
        <f ca="1">_xlfn.IFNA(MEDIAN(INDIRECT("'" &amp; P$2 &amp; "'!B" &amp; ROWS!P53),INDIRECT("'" &amp; P$2 &amp; "'!F" &amp; ROWS!P53),INDIRECT("'" &amp; P$2 &amp; "'!J" &amp; ROWS!P53)), "")</f>
        <v>7.0000000000000007E-2</v>
      </c>
      <c r="Q25" s="2">
        <f ca="1">_xlfn.IFNA(MEDIAN(INDIRECT("'" &amp; Q$2 &amp; "'!B" &amp; ROWS!Q53),INDIRECT("'" &amp; Q$2 &amp; "'!F" &amp; ROWS!Q53),INDIRECT("'" &amp; Q$2 &amp; "'!J" &amp; ROWS!Q53)), "")</f>
        <v>0.08</v>
      </c>
      <c r="R25" s="2">
        <f ca="1">_xlfn.IFNA(MEDIAN(INDIRECT("'" &amp; R$2 &amp; "'!B" &amp; ROWS!R53),INDIRECT("'" &amp; R$2 &amp; "'!F" &amp; ROWS!R53),INDIRECT("'" &amp; R$2 &amp; "'!J" &amp; ROWS!R53)), "")</f>
        <v>0.02</v>
      </c>
      <c r="S25" s="2">
        <f ca="1">_xlfn.IFNA(MEDIAN(INDIRECT("'" &amp; S$2 &amp; "'!B" &amp; ROWS!S53),INDIRECT("'" &amp; S$2 &amp; "'!F" &amp; ROWS!S53),INDIRECT("'" &amp; S$2 &amp; "'!J" &amp; ROWS!S53)), "")</f>
        <v>0.04</v>
      </c>
      <c r="T25" s="2">
        <f ca="1">_xlfn.IFNA(MEDIAN(INDIRECT("'" &amp; T$2 &amp; "'!B" &amp; ROWS!T53),INDIRECT("'" &amp; T$2 &amp; "'!F" &amp; ROWS!T53),INDIRECT("'" &amp; T$2 &amp; "'!J" &amp; ROWS!T53)), "")</f>
        <v>0.02</v>
      </c>
      <c r="U25" s="2">
        <f ca="1">_xlfn.IFNA(MEDIAN(INDIRECT("'" &amp; U$2 &amp; "'!B" &amp; ROWS!U53),INDIRECT("'" &amp; U$2 &amp; "'!F" &amp; ROWS!U53),INDIRECT("'" &amp; U$2 &amp; "'!J" &amp; ROWS!U53)), "")</f>
        <v>0.33</v>
      </c>
      <c r="V25" s="2">
        <f ca="1">_xlfn.IFNA(MEDIAN(INDIRECT("'" &amp; V$2 &amp; "'!B" &amp; ROWS!V53),INDIRECT("'" &amp; V$2 &amp; "'!F" &amp; ROWS!V53),INDIRECT("'" &amp; V$2 &amp; "'!J" &amp; ROWS!V53)), "")</f>
        <v>0.52</v>
      </c>
      <c r="W25" s="2">
        <f ca="1">_xlfn.IFNA(MEDIAN(INDIRECT("'" &amp; W$2 &amp; "'!B" &amp; ROWS!W53),INDIRECT("'" &amp; W$2 &amp; "'!F" &amp; ROWS!W53),INDIRECT("'" &amp; W$2 &amp; "'!J" &amp; ROWS!W53)), "")</f>
        <v>0.27</v>
      </c>
      <c r="X25" s="2">
        <f ca="1">_xlfn.IFNA(MEDIAN(INDIRECT("'" &amp; X$2 &amp; "'!B" &amp; ROWS!X53),INDIRECT("'" &amp; X$2 &amp; "'!F" &amp; ROWS!X53),INDIRECT("'" &amp; X$2 &amp; "'!J" &amp; ROWS!X53)), "")</f>
        <v>7.0000000000000007E-2</v>
      </c>
      <c r="Y25" s="2">
        <f ca="1">_xlfn.IFNA(MEDIAN(INDIRECT("'" &amp; Y$2 &amp; "'!B" &amp; ROWS!Y53),INDIRECT("'" &amp; Y$2 &amp; "'!F" &amp; ROWS!Y53),INDIRECT("'" &amp; Y$2 &amp; "'!J" &amp; ROWS!Y53)), "")</f>
        <v>0.08</v>
      </c>
    </row>
    <row r="26" spans="1:25" x14ac:dyDescent="0.25">
      <c r="A26" t="str">
        <f>METRICS!A53</f>
        <v>limits</v>
      </c>
      <c r="B26" s="2">
        <f ca="1">_xlfn.IFNA(MEDIAN(INDIRECT("'" &amp; B$2 &amp; "'!B" &amp; ROWS!B54),INDIRECT("'" &amp; B$2 &amp; "'!F" &amp; ROWS!B54),INDIRECT("'" &amp; B$2 &amp; "'!J" &amp; ROWS!B54)), "")</f>
        <v>0.13</v>
      </c>
      <c r="C26" s="2">
        <f ca="1">_xlfn.IFNA(MEDIAN(INDIRECT("'" &amp; C$2 &amp; "'!B" &amp; ROWS!C54),INDIRECT("'" &amp; C$2 &amp; "'!F" &amp; ROWS!C54),INDIRECT("'" &amp; C$2 &amp; "'!J" &amp; ROWS!C54)), "")</f>
        <v>0.2</v>
      </c>
      <c r="D26" s="2">
        <f ca="1">_xlfn.IFNA(MEDIAN(INDIRECT("'" &amp; D$2 &amp; "'!B" &amp; ROWS!D54),INDIRECT("'" &amp; D$2 &amp; "'!F" &amp; ROWS!D54),INDIRECT("'" &amp; D$2 &amp; "'!J" &amp; ROWS!D54)), "")</f>
        <v>0.08</v>
      </c>
      <c r="E26" s="2">
        <f ca="1">_xlfn.IFNA(MEDIAN(INDIRECT("'" &amp; E$2 &amp; "'!B" &amp; ROWS!E54),INDIRECT("'" &amp; E$2 &amp; "'!F" &amp; ROWS!E54),INDIRECT("'" &amp; E$2 &amp; "'!J" &amp; ROWS!E54)), "")</f>
        <v>0.88</v>
      </c>
      <c r="F26" s="2">
        <f ca="1">_xlfn.IFNA(MEDIAN(INDIRECT("'" &amp; F$2 &amp; "'!B" &amp; ROWS!F54),INDIRECT("'" &amp; F$2 &amp; "'!F" &amp; ROWS!F54),INDIRECT("'" &amp; F$2 &amp; "'!J" &amp; ROWS!F54)), "")</f>
        <v>1.38</v>
      </c>
      <c r="G26" s="2">
        <f ca="1">_xlfn.IFNA(MEDIAN(INDIRECT("'" &amp; G$2 &amp; "'!B" &amp; ROWS!G54),INDIRECT("'" &amp; G$2 &amp; "'!F" &amp; ROWS!G54),INDIRECT("'" &amp; G$2 &amp; "'!J" &amp; ROWS!G54)), "")</f>
        <v>0.66</v>
      </c>
      <c r="H26" s="2">
        <f ca="1">_xlfn.IFNA(MEDIAN(INDIRECT("'" &amp; H$2 &amp; "'!B" &amp; ROWS!H54),INDIRECT("'" &amp; H$2 &amp; "'!F" &amp; ROWS!H54),INDIRECT("'" &amp; H$2 &amp; "'!J" &amp; ROWS!H54)), "")</f>
        <v>1.46</v>
      </c>
      <c r="I26" s="2">
        <f ca="1">_xlfn.IFNA(MEDIAN(INDIRECT("'" &amp; I$2 &amp; "'!B" &amp; ROWS!I54),INDIRECT("'" &amp; I$2 &amp; "'!F" &amp; ROWS!I54),INDIRECT("'" &amp; I$2 &amp; "'!J" &amp; ROWS!I54)), "")</f>
        <v>1.42</v>
      </c>
      <c r="J26" s="2">
        <f ca="1">_xlfn.IFNA(MEDIAN(INDIRECT("'" &amp; J$2 &amp; "'!B" &amp; ROWS!J54),INDIRECT("'" &amp; J$2 &amp; "'!F" &amp; ROWS!J54),INDIRECT("'" &amp; J$2 &amp; "'!J" &amp; ROWS!J54)), "")</f>
        <v>0.09</v>
      </c>
      <c r="K26" s="2">
        <f ca="1">_xlfn.IFNA(MEDIAN(INDIRECT("'" &amp; K$2 &amp; "'!B" &amp; ROWS!K54),INDIRECT("'" &amp; K$2 &amp; "'!F" &amp; ROWS!K54),INDIRECT("'" &amp; K$2 &amp; "'!J" &amp; ROWS!K54)), "")</f>
        <v>0.17</v>
      </c>
      <c r="L26" s="2">
        <f ca="1">_xlfn.IFNA(MEDIAN(INDIRECT("'" &amp; L$2 &amp; "'!B" &amp; ROWS!L54),INDIRECT("'" &amp; L$2 &amp; "'!F" &amp; ROWS!L54),INDIRECT("'" &amp; L$2 &amp; "'!J" &amp; ROWS!L54)), "")</f>
        <v>0.06</v>
      </c>
      <c r="M26" s="2">
        <f ca="1">_xlfn.IFNA(MEDIAN(INDIRECT("'" &amp; M$2 &amp; "'!B" &amp; ROWS!M54),INDIRECT("'" &amp; M$2 &amp; "'!F" &amp; ROWS!M54),INDIRECT("'" &amp; M$2 &amp; "'!J" &amp; ROWS!M54)), "")</f>
        <v>0.77</v>
      </c>
      <c r="N26" s="2">
        <f ca="1">_xlfn.IFNA(MEDIAN(INDIRECT("'" &amp; N$2 &amp; "'!B" &amp; ROWS!N54),INDIRECT("'" &amp; N$2 &amp; "'!F" &amp; ROWS!N54),INDIRECT("'" &amp; N$2 &amp; "'!J" &amp; ROWS!N54)), "")</f>
        <v>1.3</v>
      </c>
      <c r="O26" s="2">
        <f ca="1">_xlfn.IFNA(MEDIAN(INDIRECT("'" &amp; O$2 &amp; "'!B" &amp; ROWS!O54),INDIRECT("'" &amp; O$2 &amp; "'!F" &amp; ROWS!O54),INDIRECT("'" &amp; O$2 &amp; "'!J" &amp; ROWS!O54)), "")</f>
        <v>0.61</v>
      </c>
      <c r="P26" s="2">
        <f ca="1">_xlfn.IFNA(MEDIAN(INDIRECT("'" &amp; P$2 &amp; "'!B" &amp; ROWS!P54),INDIRECT("'" &amp; P$2 &amp; "'!F" &amp; ROWS!P54),INDIRECT("'" &amp; P$2 &amp; "'!J" &amp; ROWS!P54)), "")</f>
        <v>0.12</v>
      </c>
      <c r="Q26" s="2">
        <f ca="1">_xlfn.IFNA(MEDIAN(INDIRECT("'" &amp; Q$2 &amp; "'!B" &amp; ROWS!Q54),INDIRECT("'" &amp; Q$2 &amp; "'!F" &amp; ROWS!Q54),INDIRECT("'" &amp; Q$2 &amp; "'!J" &amp; ROWS!Q54)), "")</f>
        <v>0.19</v>
      </c>
      <c r="R26" s="2">
        <f ca="1">_xlfn.IFNA(MEDIAN(INDIRECT("'" &amp; R$2 &amp; "'!B" &amp; ROWS!R54),INDIRECT("'" &amp; R$2 &amp; "'!F" &amp; ROWS!R54),INDIRECT("'" &amp; R$2 &amp; "'!J" &amp; ROWS!R54)), "")</f>
        <v>0.1</v>
      </c>
      <c r="S26" s="2">
        <f ca="1">_xlfn.IFNA(MEDIAN(INDIRECT("'" &amp; S$2 &amp; "'!B" &amp; ROWS!S54),INDIRECT("'" &amp; S$2 &amp; "'!F" &amp; ROWS!S54),INDIRECT("'" &amp; S$2 &amp; "'!J" &amp; ROWS!S54)), "")</f>
        <v>0.17</v>
      </c>
      <c r="T26" s="2">
        <f ca="1">_xlfn.IFNA(MEDIAN(INDIRECT("'" &amp; T$2 &amp; "'!B" &amp; ROWS!T54),INDIRECT("'" &amp; T$2 &amp; "'!F" &amp; ROWS!T54),INDIRECT("'" &amp; T$2 &amp; "'!J" &amp; ROWS!T54)), "")</f>
        <v>0.06</v>
      </c>
      <c r="U26" s="2">
        <f ca="1">_xlfn.IFNA(MEDIAN(INDIRECT("'" &amp; U$2 &amp; "'!B" &amp; ROWS!U54),INDIRECT("'" &amp; U$2 &amp; "'!F" &amp; ROWS!U54),INDIRECT("'" &amp; U$2 &amp; "'!J" &amp; ROWS!U54)), "")</f>
        <v>0.77</v>
      </c>
      <c r="V26" s="2">
        <f ca="1">_xlfn.IFNA(MEDIAN(INDIRECT("'" &amp; V$2 &amp; "'!B" &amp; ROWS!V54),INDIRECT("'" &amp; V$2 &amp; "'!F" &amp; ROWS!V54),INDIRECT("'" &amp; V$2 &amp; "'!J" &amp; ROWS!V54)), "")</f>
        <v>1.24</v>
      </c>
      <c r="W26" s="2">
        <f ca="1">_xlfn.IFNA(MEDIAN(INDIRECT("'" &amp; W$2 &amp; "'!B" &amp; ROWS!W54),INDIRECT("'" &amp; W$2 &amp; "'!F" &amp; ROWS!W54),INDIRECT("'" &amp; W$2 &amp; "'!J" &amp; ROWS!W54)), "")</f>
        <v>0.66</v>
      </c>
      <c r="X26" s="2">
        <f ca="1">_xlfn.IFNA(MEDIAN(INDIRECT("'" &amp; X$2 &amp; "'!B" &amp; ROWS!X54),INDIRECT("'" &amp; X$2 &amp; "'!F" &amp; ROWS!X54),INDIRECT("'" &amp; X$2 &amp; "'!J" &amp; ROWS!X54)), "")</f>
        <v>0.13</v>
      </c>
      <c r="Y26" s="2">
        <f ca="1">_xlfn.IFNA(MEDIAN(INDIRECT("'" &amp; Y$2 &amp; "'!B" &amp; ROWS!Y54),INDIRECT("'" &amp; Y$2 &amp; "'!F" &amp; ROWS!Y54),INDIRECT("'" &amp; Y$2 &amp; "'!J" &amp; ROWS!Y54)), "")</f>
        <v>0.19</v>
      </c>
    </row>
    <row r="27" spans="1:25" x14ac:dyDescent="0.25">
      <c r="A27" t="str">
        <f>METRICS!A60</f>
        <v>maybe</v>
      </c>
      <c r="B27" s="2">
        <f ca="1">_xlfn.IFNA(MEDIAN(INDIRECT("'" &amp; B$2 &amp; "'!B" &amp; ROWS!B61),INDIRECT("'" &amp; B$2 &amp; "'!F" &amp; ROWS!B61),INDIRECT("'" &amp; B$2 &amp; "'!J" &amp; ROWS!B61)), "")</f>
        <v>0.08</v>
      </c>
      <c r="C27" s="2">
        <f ca="1">_xlfn.IFNA(MEDIAN(INDIRECT("'" &amp; C$2 &amp; "'!B" &amp; ROWS!C61),INDIRECT("'" &amp; C$2 &amp; "'!F" &amp; ROWS!C61),INDIRECT("'" &amp; C$2 &amp; "'!J" &amp; ROWS!C61)), "")</f>
        <v>0.09</v>
      </c>
      <c r="D27" s="2">
        <f ca="1">_xlfn.IFNA(MEDIAN(INDIRECT("'" &amp; D$2 &amp; "'!B" &amp; ROWS!D61),INDIRECT("'" &amp; D$2 &amp; "'!F" &amp; ROWS!D61),INDIRECT("'" &amp; D$2 &amp; "'!J" &amp; ROWS!D61)), "")</f>
        <v>0.04</v>
      </c>
      <c r="E27" s="2">
        <f ca="1">_xlfn.IFNA(MEDIAN(INDIRECT("'" &amp; E$2 &amp; "'!B" &amp; ROWS!E61),INDIRECT("'" &amp; E$2 &amp; "'!F" &amp; ROWS!E61),INDIRECT("'" &amp; E$2 &amp; "'!J" &amp; ROWS!E61)), "")</f>
        <v>0.73</v>
      </c>
      <c r="F27" s="2">
        <f ca="1">_xlfn.IFNA(MEDIAN(INDIRECT("'" &amp; F$2 &amp; "'!B" &amp; ROWS!F61),INDIRECT("'" &amp; F$2 &amp; "'!F" &amp; ROWS!F61),INDIRECT("'" &amp; F$2 &amp; "'!J" &amp; ROWS!F61)), "")</f>
        <v>0.9</v>
      </c>
      <c r="G27" s="2">
        <f ca="1">_xlfn.IFNA(MEDIAN(INDIRECT("'" &amp; G$2 &amp; "'!B" &amp; ROWS!G61),INDIRECT("'" &amp; G$2 &amp; "'!F" &amp; ROWS!G61),INDIRECT("'" &amp; G$2 &amp; "'!J" &amp; ROWS!G61)), "")</f>
        <v>0.6</v>
      </c>
      <c r="H27" s="2">
        <f ca="1">_xlfn.IFNA(MEDIAN(INDIRECT("'" &amp; H$2 &amp; "'!B" &amp; ROWS!H61),INDIRECT("'" &amp; H$2 &amp; "'!F" &amp; ROWS!H61),INDIRECT("'" &amp; H$2 &amp; "'!J" &amp; ROWS!H61)), "")</f>
        <v>2.0499999999999998</v>
      </c>
      <c r="I27" s="2">
        <f ca="1">_xlfn.IFNA(MEDIAN(INDIRECT("'" &amp; I$2 &amp; "'!B" &amp; ROWS!I61),INDIRECT("'" &amp; I$2 &amp; "'!F" &amp; ROWS!I61),INDIRECT("'" &amp; I$2 &amp; "'!J" &amp; ROWS!I61)), "")</f>
        <v>1.98</v>
      </c>
      <c r="J27" s="2">
        <f ca="1">_xlfn.IFNA(MEDIAN(INDIRECT("'" &amp; J$2 &amp; "'!B" &amp; ROWS!J61),INDIRECT("'" &amp; J$2 &amp; "'!F" &amp; ROWS!J61),INDIRECT("'" &amp; J$2 &amp; "'!J" &amp; ROWS!J61)), "")</f>
        <v>0.04</v>
      </c>
      <c r="K27" s="2">
        <f ca="1">_xlfn.IFNA(MEDIAN(INDIRECT("'" &amp; K$2 &amp; "'!B" &amp; ROWS!K61),INDIRECT("'" &amp; K$2 &amp; "'!F" &amp; ROWS!K61),INDIRECT("'" &amp; K$2 &amp; "'!J" &amp; ROWS!K61)), "")</f>
        <v>0.05</v>
      </c>
      <c r="L27" s="2">
        <f ca="1">_xlfn.IFNA(MEDIAN(INDIRECT("'" &amp; L$2 &amp; "'!B" &amp; ROWS!L61),INDIRECT("'" &amp; L$2 &amp; "'!F" &amp; ROWS!L61),INDIRECT("'" &amp; L$2 &amp; "'!J" &amp; ROWS!L61)), "")</f>
        <v>0.02</v>
      </c>
      <c r="M27" s="2">
        <f ca="1">_xlfn.IFNA(MEDIAN(INDIRECT("'" &amp; M$2 &amp; "'!B" &amp; ROWS!M61),INDIRECT("'" &amp; M$2 &amp; "'!F" &amp; ROWS!M61),INDIRECT("'" &amp; M$2 &amp; "'!J" &amp; ROWS!M61)), "")</f>
        <v>0.56000000000000005</v>
      </c>
      <c r="N27" s="2">
        <f ca="1">_xlfn.IFNA(MEDIAN(INDIRECT("'" &amp; N$2 &amp; "'!B" &amp; ROWS!N61),INDIRECT("'" &amp; N$2 &amp; "'!F" &amp; ROWS!N61),INDIRECT("'" &amp; N$2 &amp; "'!J" &amp; ROWS!N61)), "")</f>
        <v>0.77</v>
      </c>
      <c r="O27" s="2">
        <f ca="1">_xlfn.IFNA(MEDIAN(INDIRECT("'" &amp; O$2 &amp; "'!B" &amp; ROWS!O61),INDIRECT("'" &amp; O$2 &amp; "'!F" &amp; ROWS!O61),INDIRECT("'" &amp; O$2 &amp; "'!J" &amp; ROWS!O61)), "")</f>
        <v>0.52</v>
      </c>
      <c r="P27" s="2">
        <f ca="1">_xlfn.IFNA(MEDIAN(INDIRECT("'" &amp; P$2 &amp; "'!B" &amp; ROWS!P61),INDIRECT("'" &amp; P$2 &amp; "'!F" &amp; ROWS!P61),INDIRECT("'" &amp; P$2 &amp; "'!J" &amp; ROWS!P61)), "")</f>
        <v>0.1</v>
      </c>
      <c r="Q27" s="2">
        <f ca="1">_xlfn.IFNA(MEDIAN(INDIRECT("'" &amp; Q$2 &amp; "'!B" &amp; ROWS!Q61),INDIRECT("'" &amp; Q$2 &amp; "'!F" &amp; ROWS!Q61),INDIRECT("'" &amp; Q$2 &amp; "'!J" &amp; ROWS!Q61)), "")</f>
        <v>0.11</v>
      </c>
      <c r="R27" s="2">
        <f ca="1">_xlfn.IFNA(MEDIAN(INDIRECT("'" &amp; R$2 &amp; "'!B" &amp; ROWS!R61),INDIRECT("'" &amp; R$2 &amp; "'!F" &amp; ROWS!R61),INDIRECT("'" &amp; R$2 &amp; "'!J" &amp; ROWS!R61)), "")</f>
        <v>0.04</v>
      </c>
      <c r="S27" s="2">
        <f ca="1">_xlfn.IFNA(MEDIAN(INDIRECT("'" &amp; S$2 &amp; "'!B" &amp; ROWS!S61),INDIRECT("'" &amp; S$2 &amp; "'!F" &amp; ROWS!S61),INDIRECT("'" &amp; S$2 &amp; "'!J" &amp; ROWS!S61)), "")</f>
        <v>0.05</v>
      </c>
      <c r="T27" s="2">
        <f ca="1">_xlfn.IFNA(MEDIAN(INDIRECT("'" &amp; T$2 &amp; "'!B" &amp; ROWS!T61),INDIRECT("'" &amp; T$2 &amp; "'!F" &amp; ROWS!T61),INDIRECT("'" &amp; T$2 &amp; "'!J" &amp; ROWS!T61)), "")</f>
        <v>0.02</v>
      </c>
      <c r="U27" s="2">
        <f ca="1">_xlfn.IFNA(MEDIAN(INDIRECT("'" &amp; U$2 &amp; "'!B" &amp; ROWS!U61),INDIRECT("'" &amp; U$2 &amp; "'!F" &amp; ROWS!U61),INDIRECT("'" &amp; U$2 &amp; "'!J" &amp; ROWS!U61)), "")</f>
        <v>0.56999999999999995</v>
      </c>
      <c r="V27" s="2">
        <f ca="1">_xlfn.IFNA(MEDIAN(INDIRECT("'" &amp; V$2 &amp; "'!B" &amp; ROWS!V61),INDIRECT("'" &amp; V$2 &amp; "'!F" &amp; ROWS!V61),INDIRECT("'" &amp; V$2 &amp; "'!J" &amp; ROWS!V61)), "")</f>
        <v>0.75</v>
      </c>
      <c r="W27" s="2">
        <f ca="1">_xlfn.IFNA(MEDIAN(INDIRECT("'" &amp; W$2 &amp; "'!B" &amp; ROWS!W61),INDIRECT("'" &amp; W$2 &amp; "'!F" &amp; ROWS!W61),INDIRECT("'" &amp; W$2 &amp; "'!J" &amp; ROWS!W61)), "")</f>
        <v>0.5</v>
      </c>
      <c r="X27" s="2">
        <f ca="1">_xlfn.IFNA(MEDIAN(INDIRECT("'" &amp; X$2 &amp; "'!B" &amp; ROWS!X61),INDIRECT("'" &amp; X$2 &amp; "'!F" &amp; ROWS!X61),INDIRECT("'" &amp; X$2 &amp; "'!J" &amp; ROWS!X61)), "")</f>
        <v>0.1</v>
      </c>
      <c r="Y27" s="2">
        <f ca="1">_xlfn.IFNA(MEDIAN(INDIRECT("'" &amp; Y$2 &amp; "'!B" &amp; ROWS!Y61),INDIRECT("'" &amp; Y$2 &amp; "'!F" &amp; ROWS!Y61),INDIRECT("'" &amp; Y$2 &amp; "'!J" &amp; ROWS!Y61)), "")</f>
        <v>0.11</v>
      </c>
    </row>
    <row r="28" spans="1:25" x14ac:dyDescent="0.25">
      <c r="A28" t="str">
        <f>METRICS!A61</f>
        <v>memberCtors</v>
      </c>
      <c r="B28" s="2">
        <f ca="1">_xlfn.IFNA(MEDIAN(INDIRECT("'" &amp; B$2 &amp; "'!B" &amp; ROWS!B62),INDIRECT("'" &amp; B$2 &amp; "'!F" &amp; ROWS!B62),INDIRECT("'" &amp; B$2 &amp; "'!J" &amp; ROWS!B62)), "")</f>
        <v>0.08</v>
      </c>
      <c r="C28" s="2">
        <f ca="1">_xlfn.IFNA(MEDIAN(INDIRECT("'" &amp; C$2 &amp; "'!B" &amp; ROWS!C62),INDIRECT("'" &amp; C$2 &amp; "'!F" &amp; ROWS!C62),INDIRECT("'" &amp; C$2 &amp; "'!J" &amp; ROWS!C62)), "")</f>
        <v>0.08</v>
      </c>
      <c r="D28" s="2">
        <f ca="1">_xlfn.IFNA(MEDIAN(INDIRECT("'" &amp; D$2 &amp; "'!B" &amp; ROWS!D62),INDIRECT("'" &amp; D$2 &amp; "'!F" &amp; ROWS!D62),INDIRECT("'" &amp; D$2 &amp; "'!J" &amp; ROWS!D62)), "")</f>
        <v>0.03</v>
      </c>
      <c r="E28" s="2">
        <f ca="1">_xlfn.IFNA(MEDIAN(INDIRECT("'" &amp; E$2 &amp; "'!B" &amp; ROWS!E62),INDIRECT("'" &amp; E$2 &amp; "'!F" &amp; ROWS!E62),INDIRECT("'" &amp; E$2 &amp; "'!J" &amp; ROWS!E62)), "")</f>
        <v>0.46</v>
      </c>
      <c r="F28" s="2">
        <f ca="1">_xlfn.IFNA(MEDIAN(INDIRECT("'" &amp; F$2 &amp; "'!B" &amp; ROWS!F62),INDIRECT("'" &amp; F$2 &amp; "'!F" &amp; ROWS!F62),INDIRECT("'" &amp; F$2 &amp; "'!J" &amp; ROWS!F62)), "")</f>
        <v>0.62</v>
      </c>
      <c r="G28" s="2">
        <f ca="1">_xlfn.IFNA(MEDIAN(INDIRECT("'" &amp; G$2 &amp; "'!B" &amp; ROWS!G62),INDIRECT("'" &amp; G$2 &amp; "'!F" &amp; ROWS!G62),INDIRECT("'" &amp; G$2 &amp; "'!J" &amp; ROWS!G62)), "")</f>
        <v>0.3</v>
      </c>
      <c r="H28" s="2">
        <f ca="1">_xlfn.IFNA(MEDIAN(INDIRECT("'" &amp; H$2 &amp; "'!B" &amp; ROWS!H62),INDIRECT("'" &amp; H$2 &amp; "'!F" &amp; ROWS!H62),INDIRECT("'" &amp; H$2 &amp; "'!J" &amp; ROWS!H62)), "")</f>
        <v>1.56</v>
      </c>
      <c r="I28" s="2">
        <f ca="1">_xlfn.IFNA(MEDIAN(INDIRECT("'" &amp; I$2 &amp; "'!B" &amp; ROWS!I62),INDIRECT("'" &amp; I$2 &amp; "'!F" &amp; ROWS!I62),INDIRECT("'" &amp; I$2 &amp; "'!J" &amp; ROWS!I62)), "")</f>
        <v>1.59</v>
      </c>
      <c r="J28" s="2">
        <f ca="1">_xlfn.IFNA(MEDIAN(INDIRECT("'" &amp; J$2 &amp; "'!B" &amp; ROWS!J62),INDIRECT("'" &amp; J$2 &amp; "'!F" &amp; ROWS!J62),INDIRECT("'" &amp; J$2 &amp; "'!J" &amp; ROWS!J62)), "")</f>
        <v>0.02</v>
      </c>
      <c r="K28" s="2">
        <f ca="1">_xlfn.IFNA(MEDIAN(INDIRECT("'" &amp; K$2 &amp; "'!B" &amp; ROWS!K62),INDIRECT("'" &amp; K$2 &amp; "'!F" &amp; ROWS!K62),INDIRECT("'" &amp; K$2 &amp; "'!J" &amp; ROWS!K62)), "")</f>
        <v>0.04</v>
      </c>
      <c r="L28" s="2">
        <f ca="1">_xlfn.IFNA(MEDIAN(INDIRECT("'" &amp; L$2 &amp; "'!B" &amp; ROWS!L62),INDIRECT("'" &amp; L$2 &amp; "'!F" &amp; ROWS!L62),INDIRECT("'" &amp; L$2 &amp; "'!J" &amp; ROWS!L62)), "")</f>
        <v>0.02</v>
      </c>
      <c r="M28" s="2">
        <f ca="1">_xlfn.IFNA(MEDIAN(INDIRECT("'" &amp; M$2 &amp; "'!B" &amp; ROWS!M62),INDIRECT("'" &amp; M$2 &amp; "'!F" &amp; ROWS!M62),INDIRECT("'" &amp; M$2 &amp; "'!J" &amp; ROWS!M62)), "")</f>
        <v>0.32</v>
      </c>
      <c r="N28" s="2">
        <f ca="1">_xlfn.IFNA(MEDIAN(INDIRECT("'" &amp; N$2 &amp; "'!B" &amp; ROWS!N62),INDIRECT("'" &amp; N$2 &amp; "'!F" &amp; ROWS!N62),INDIRECT("'" &amp; N$2 &amp; "'!J" &amp; ROWS!N62)), "")</f>
        <v>0.54</v>
      </c>
      <c r="O28" s="2">
        <f ca="1">_xlfn.IFNA(MEDIAN(INDIRECT("'" &amp; O$2 &amp; "'!B" &amp; ROWS!O62),INDIRECT("'" &amp; O$2 &amp; "'!F" &amp; ROWS!O62),INDIRECT("'" &amp; O$2 &amp; "'!J" &amp; ROWS!O62)), "")</f>
        <v>0.24</v>
      </c>
      <c r="P28" s="2">
        <f ca="1">_xlfn.IFNA(MEDIAN(INDIRECT("'" &amp; P$2 &amp; "'!B" &amp; ROWS!P62),INDIRECT("'" &amp; P$2 &amp; "'!F" &amp; ROWS!P62),INDIRECT("'" &amp; P$2 &amp; "'!J" &amp; ROWS!P62)), "")</f>
        <v>7.0000000000000007E-2</v>
      </c>
      <c r="Q28" s="2">
        <f ca="1">_xlfn.IFNA(MEDIAN(INDIRECT("'" &amp; Q$2 &amp; "'!B" &amp; ROWS!Q62),INDIRECT("'" &amp; Q$2 &amp; "'!F" &amp; ROWS!Q62),INDIRECT("'" &amp; Q$2 &amp; "'!J" &amp; ROWS!Q62)), "")</f>
        <v>0.09</v>
      </c>
      <c r="R28" s="2">
        <f ca="1">_xlfn.IFNA(MEDIAN(INDIRECT("'" &amp; R$2 &amp; "'!B" &amp; ROWS!R62),INDIRECT("'" &amp; R$2 &amp; "'!F" &amp; ROWS!R62),INDIRECT("'" &amp; R$2 &amp; "'!J" &amp; ROWS!R62)), "")</f>
        <v>0.02</v>
      </c>
      <c r="S28" s="2">
        <f ca="1">_xlfn.IFNA(MEDIAN(INDIRECT("'" &amp; S$2 &amp; "'!B" &amp; ROWS!S62),INDIRECT("'" &amp; S$2 &amp; "'!F" &amp; ROWS!S62),INDIRECT("'" &amp; S$2 &amp; "'!J" &amp; ROWS!S62)), "")</f>
        <v>0.04</v>
      </c>
      <c r="T28" s="2">
        <f ca="1">_xlfn.IFNA(MEDIAN(INDIRECT("'" &amp; T$2 &amp; "'!B" &amp; ROWS!T62),INDIRECT("'" &amp; T$2 &amp; "'!F" &amp; ROWS!T62),INDIRECT("'" &amp; T$2 &amp; "'!J" &amp; ROWS!T62)), "")</f>
        <v>0.02</v>
      </c>
      <c r="U28" s="2">
        <f ca="1">_xlfn.IFNA(MEDIAN(INDIRECT("'" &amp; U$2 &amp; "'!B" &amp; ROWS!U62),INDIRECT("'" &amp; U$2 &amp; "'!F" &amp; ROWS!U62),INDIRECT("'" &amp; U$2 &amp; "'!J" &amp; ROWS!U62)), "")</f>
        <v>0.33</v>
      </c>
      <c r="V28" s="2">
        <f ca="1">_xlfn.IFNA(MEDIAN(INDIRECT("'" &amp; V$2 &amp; "'!B" &amp; ROWS!V62),INDIRECT("'" &amp; V$2 &amp; "'!F" &amp; ROWS!V62),INDIRECT("'" &amp; V$2 &amp; "'!J" &amp; ROWS!V62)), "")</f>
        <v>0.51</v>
      </c>
      <c r="W28" s="2">
        <f ca="1">_xlfn.IFNA(MEDIAN(INDIRECT("'" &amp; W$2 &amp; "'!B" &amp; ROWS!W62),INDIRECT("'" &amp; W$2 &amp; "'!F" &amp; ROWS!W62),INDIRECT("'" &amp; W$2 &amp; "'!J" &amp; ROWS!W62)), "")</f>
        <v>0.26</v>
      </c>
      <c r="X28" s="2">
        <f ca="1">_xlfn.IFNA(MEDIAN(INDIRECT("'" &amp; X$2 &amp; "'!B" &amp; ROWS!X62),INDIRECT("'" &amp; X$2 &amp; "'!F" &amp; ROWS!X62),INDIRECT("'" &amp; X$2 &amp; "'!J" &amp; ROWS!X62)), "")</f>
        <v>7.0000000000000007E-2</v>
      </c>
      <c r="Y28" s="2">
        <f ca="1">_xlfn.IFNA(MEDIAN(INDIRECT("'" &amp; Y$2 &amp; "'!B" &amp; ROWS!Y62),INDIRECT("'" &amp; Y$2 &amp; "'!F" &amp; ROWS!Y62),INDIRECT("'" &amp; Y$2 &amp; "'!J" &amp; ROWS!Y62)), "")</f>
        <v>0.09</v>
      </c>
    </row>
    <row r="29" spans="1:25" x14ac:dyDescent="0.25">
      <c r="A29" t="str">
        <f>METRICS!A65</f>
        <v>nested-types</v>
      </c>
      <c r="B29" s="2">
        <f ca="1">_xlfn.IFNA(MEDIAN(INDIRECT("'" &amp; B$2 &amp; "'!B" &amp; ROWS!B66),INDIRECT("'" &amp; B$2 &amp; "'!F" &amp; ROWS!B66),INDIRECT("'" &amp; B$2 &amp; "'!J" &amp; ROWS!B66)), "")</f>
        <v>7.0000000000000007E-2</v>
      </c>
      <c r="C29" s="2">
        <f ca="1">_xlfn.IFNA(MEDIAN(INDIRECT("'" &amp; C$2 &amp; "'!B" &amp; ROWS!C66),INDIRECT("'" &amp; C$2 &amp; "'!F" &amp; ROWS!C66),INDIRECT("'" &amp; C$2 &amp; "'!J" &amp; ROWS!C66)), "")</f>
        <v>7.0000000000000007E-2</v>
      </c>
      <c r="D29" s="2">
        <f ca="1">_xlfn.IFNA(MEDIAN(INDIRECT("'" &amp; D$2 &amp; "'!B" &amp; ROWS!D66),INDIRECT("'" &amp; D$2 &amp; "'!F" &amp; ROWS!D66),INDIRECT("'" &amp; D$2 &amp; "'!J" &amp; ROWS!D66)), "")</f>
        <v>0.03</v>
      </c>
      <c r="E29" s="2">
        <f ca="1">_xlfn.IFNA(MEDIAN(INDIRECT("'" &amp; E$2 &amp; "'!B" &amp; ROWS!E66),INDIRECT("'" &amp; E$2 &amp; "'!F" &amp; ROWS!E66),INDIRECT("'" &amp; E$2 &amp; "'!J" &amp; ROWS!E66)), "")</f>
        <v>0.59</v>
      </c>
      <c r="F29" s="2">
        <f ca="1">_xlfn.IFNA(MEDIAN(INDIRECT("'" &amp; F$2 &amp; "'!B" &amp; ROWS!F66),INDIRECT("'" &amp; F$2 &amp; "'!F" &amp; ROWS!F66),INDIRECT("'" &amp; F$2 &amp; "'!J" &amp; ROWS!F66)), "")</f>
        <v>0.74</v>
      </c>
      <c r="G29" s="2">
        <f ca="1">_xlfn.IFNA(MEDIAN(INDIRECT("'" &amp; G$2 &amp; "'!B" &amp; ROWS!G66),INDIRECT("'" &amp; G$2 &amp; "'!F" &amp; ROWS!G66),INDIRECT("'" &amp; G$2 &amp; "'!J" &amp; ROWS!G66)), "")</f>
        <v>0.44</v>
      </c>
      <c r="H29" s="2">
        <f ca="1">_xlfn.IFNA(MEDIAN(INDIRECT("'" &amp; H$2 &amp; "'!B" &amp; ROWS!H66),INDIRECT("'" &amp; H$2 &amp; "'!F" &amp; ROWS!H66),INDIRECT("'" &amp; H$2 &amp; "'!J" &amp; ROWS!H66)), "")</f>
        <v>1.98</v>
      </c>
      <c r="I29" s="2">
        <f ca="1">_xlfn.IFNA(MEDIAN(INDIRECT("'" &amp; I$2 &amp; "'!B" &amp; ROWS!I66),INDIRECT("'" &amp; I$2 &amp; "'!F" &amp; ROWS!I66),INDIRECT("'" &amp; I$2 &amp; "'!J" &amp; ROWS!I66)), "")</f>
        <v>1.86</v>
      </c>
      <c r="J29" s="2">
        <f ca="1">_xlfn.IFNA(MEDIAN(INDIRECT("'" &amp; J$2 &amp; "'!B" &amp; ROWS!J66),INDIRECT("'" &amp; J$2 &amp; "'!F" &amp; ROWS!J66),INDIRECT("'" &amp; J$2 &amp; "'!J" &amp; ROWS!J66)), "")</f>
        <v>0.02</v>
      </c>
      <c r="K29" s="2">
        <f ca="1">_xlfn.IFNA(MEDIAN(INDIRECT("'" &amp; K$2 &amp; "'!B" &amp; ROWS!K66),INDIRECT("'" &amp; K$2 &amp; "'!F" &amp; ROWS!K66),INDIRECT("'" &amp; K$2 &amp; "'!J" &amp; ROWS!K66)), "")</f>
        <v>0.04</v>
      </c>
      <c r="L29" s="2">
        <f ca="1">_xlfn.IFNA(MEDIAN(INDIRECT("'" &amp; L$2 &amp; "'!B" &amp; ROWS!L66),INDIRECT("'" &amp; L$2 &amp; "'!F" &amp; ROWS!L66),INDIRECT("'" &amp; L$2 &amp; "'!J" &amp; ROWS!L66)), "")</f>
        <v>0.02</v>
      </c>
      <c r="M29" s="2">
        <f ca="1">_xlfn.IFNA(MEDIAN(INDIRECT("'" &amp; M$2 &amp; "'!B" &amp; ROWS!M66),INDIRECT("'" &amp; M$2 &amp; "'!F" &amp; ROWS!M66),INDIRECT("'" &amp; M$2 &amp; "'!J" &amp; ROWS!M66)), "")</f>
        <v>0.42</v>
      </c>
      <c r="N29" s="2">
        <f ca="1">_xlfn.IFNA(MEDIAN(INDIRECT("'" &amp; N$2 &amp; "'!B" &amp; ROWS!N66),INDIRECT("'" &amp; N$2 &amp; "'!F" &amp; ROWS!N66),INDIRECT("'" &amp; N$2 &amp; "'!J" &amp; ROWS!N66)), "")</f>
        <v>0.62</v>
      </c>
      <c r="O29" s="2">
        <f ca="1">_xlfn.IFNA(MEDIAN(INDIRECT("'" &amp; O$2 &amp; "'!B" &amp; ROWS!O66),INDIRECT("'" &amp; O$2 &amp; "'!F" &amp; ROWS!O66),INDIRECT("'" &amp; O$2 &amp; "'!J" &amp; ROWS!O66)), "")</f>
        <v>0.37</v>
      </c>
      <c r="P29" s="2">
        <f ca="1">_xlfn.IFNA(MEDIAN(INDIRECT("'" &amp; P$2 &amp; "'!B" &amp; ROWS!P66),INDIRECT("'" &amp; P$2 &amp; "'!F" &amp; ROWS!P66),INDIRECT("'" &amp; P$2 &amp; "'!J" &amp; ROWS!P66)), "")</f>
        <v>7.0000000000000007E-2</v>
      </c>
      <c r="Q29" s="2">
        <f ca="1">_xlfn.IFNA(MEDIAN(INDIRECT("'" &amp; Q$2 &amp; "'!B" &amp; ROWS!Q66),INDIRECT("'" &amp; Q$2 &amp; "'!F" &amp; ROWS!Q66),INDIRECT("'" &amp; Q$2 &amp; "'!J" &amp; ROWS!Q66)), "")</f>
        <v>0.09</v>
      </c>
      <c r="R29" s="2">
        <f ca="1">_xlfn.IFNA(MEDIAN(INDIRECT("'" &amp; R$2 &amp; "'!B" &amp; ROWS!R66),INDIRECT("'" &amp; R$2 &amp; "'!F" &amp; ROWS!R66),INDIRECT("'" &amp; R$2 &amp; "'!J" &amp; ROWS!R66)), "")</f>
        <v>0.02</v>
      </c>
      <c r="S29" s="2">
        <f ca="1">_xlfn.IFNA(MEDIAN(INDIRECT("'" &amp; S$2 &amp; "'!B" &amp; ROWS!S66),INDIRECT("'" &amp; S$2 &amp; "'!F" &amp; ROWS!S66),INDIRECT("'" &amp; S$2 &amp; "'!J" &amp; ROWS!S66)), "")</f>
        <v>0.03</v>
      </c>
      <c r="T29" s="2">
        <f ca="1">_xlfn.IFNA(MEDIAN(INDIRECT("'" &amp; T$2 &amp; "'!B" &amp; ROWS!T66),INDIRECT("'" &amp; T$2 &amp; "'!F" &amp; ROWS!T66),INDIRECT("'" &amp; T$2 &amp; "'!J" &amp; ROWS!T66)), "")</f>
        <v>0.02</v>
      </c>
      <c r="U29" s="2">
        <f ca="1">_xlfn.IFNA(MEDIAN(INDIRECT("'" &amp; U$2 &amp; "'!B" &amp; ROWS!U66),INDIRECT("'" &amp; U$2 &amp; "'!F" &amp; ROWS!U66),INDIRECT("'" &amp; U$2 &amp; "'!J" &amp; ROWS!U66)), "")</f>
        <v>0.44</v>
      </c>
      <c r="V29" s="2">
        <f ca="1">_xlfn.IFNA(MEDIAN(INDIRECT("'" &amp; V$2 &amp; "'!B" &amp; ROWS!V66),INDIRECT("'" &amp; V$2 &amp; "'!F" &amp; ROWS!V66),INDIRECT("'" &amp; V$2 &amp; "'!J" &amp; ROWS!V66)), "")</f>
        <v>0.62</v>
      </c>
      <c r="W29" s="2">
        <f ca="1">_xlfn.IFNA(MEDIAN(INDIRECT("'" &amp; W$2 &amp; "'!B" &amp; ROWS!W66),INDIRECT("'" &amp; W$2 &amp; "'!F" &amp; ROWS!W66),INDIRECT("'" &amp; W$2 &amp; "'!J" &amp; ROWS!W66)), "")</f>
        <v>0.38</v>
      </c>
      <c r="X29" s="2">
        <f ca="1">_xlfn.IFNA(MEDIAN(INDIRECT("'" &amp; X$2 &amp; "'!B" &amp; ROWS!X66),INDIRECT("'" &amp; X$2 &amp; "'!F" &amp; ROWS!X66),INDIRECT("'" &amp; X$2 &amp; "'!J" &amp; ROWS!X66)), "")</f>
        <v>7.0000000000000007E-2</v>
      </c>
      <c r="Y29" s="2">
        <f ca="1">_xlfn.IFNA(MEDIAN(INDIRECT("'" &amp; Y$2 &amp; "'!B" &amp; ROWS!Y66),INDIRECT("'" &amp; Y$2 &amp; "'!F" &amp; ROWS!Y66),INDIRECT("'" &amp; Y$2 &amp; "'!J" &amp; ROWS!Y66)), "")</f>
        <v>0.09</v>
      </c>
    </row>
    <row r="30" spans="1:25" x14ac:dyDescent="0.25">
      <c r="A30" t="str">
        <f>METRICS!A66</f>
        <v>numericConstants</v>
      </c>
      <c r="B30" s="2">
        <f ca="1">_xlfn.IFNA(MEDIAN(INDIRECT("'" &amp; B$2 &amp; "'!B" &amp; ROWS!B67),INDIRECT("'" &amp; B$2 &amp; "'!F" &amp; ROWS!B67),INDIRECT("'" &amp; B$2 &amp; "'!J" &amp; ROWS!B67)), "")</f>
        <v>0.06</v>
      </c>
      <c r="C30" s="2">
        <f ca="1">_xlfn.IFNA(MEDIAN(INDIRECT("'" &amp; C$2 &amp; "'!B" &amp; ROWS!C67),INDIRECT("'" &amp; C$2 &amp; "'!F" &amp; ROWS!C67),INDIRECT("'" &amp; C$2 &amp; "'!J" &amp; ROWS!C67)), "")</f>
        <v>0.06</v>
      </c>
      <c r="D30" s="2">
        <f ca="1">_xlfn.IFNA(MEDIAN(INDIRECT("'" &amp; D$2 &amp; "'!B" &amp; ROWS!D67),INDIRECT("'" &amp; D$2 &amp; "'!F" &amp; ROWS!D67),INDIRECT("'" &amp; D$2 &amp; "'!J" &amp; ROWS!D67)), "")</f>
        <v>0.03</v>
      </c>
      <c r="E30" s="2">
        <f ca="1">_xlfn.IFNA(MEDIAN(INDIRECT("'" &amp; E$2 &amp; "'!B" &amp; ROWS!E67),INDIRECT("'" &amp; E$2 &amp; "'!F" &amp; ROWS!E67),INDIRECT("'" &amp; E$2 &amp; "'!J" &amp; ROWS!E67)), "")</f>
        <v>0.36</v>
      </c>
      <c r="F30" s="2">
        <f ca="1">_xlfn.IFNA(MEDIAN(INDIRECT("'" &amp; F$2 &amp; "'!B" &amp; ROWS!F67),INDIRECT("'" &amp; F$2 &amp; "'!F" &amp; ROWS!F67),INDIRECT("'" &amp; F$2 &amp; "'!J" &amp; ROWS!F67)), "")</f>
        <v>0.5</v>
      </c>
      <c r="G30" s="2">
        <f ca="1">_xlfn.IFNA(MEDIAN(INDIRECT("'" &amp; G$2 &amp; "'!B" &amp; ROWS!G67),INDIRECT("'" &amp; G$2 &amp; "'!F" &amp; ROWS!G67),INDIRECT("'" &amp; G$2 &amp; "'!J" &amp; ROWS!G67)), "")</f>
        <v>0.25</v>
      </c>
      <c r="H30" s="2">
        <f ca="1">_xlfn.IFNA(MEDIAN(INDIRECT("'" &amp; H$2 &amp; "'!B" &amp; ROWS!H67),INDIRECT("'" &amp; H$2 &amp; "'!F" &amp; ROWS!H67),INDIRECT("'" &amp; H$2 &amp; "'!J" &amp; ROWS!H67)), "")</f>
        <v>1.4</v>
      </c>
      <c r="I30" s="2">
        <f ca="1">_xlfn.IFNA(MEDIAN(INDIRECT("'" &amp; I$2 &amp; "'!B" &amp; ROWS!I67),INDIRECT("'" &amp; I$2 &amp; "'!F" &amp; ROWS!I67),INDIRECT("'" &amp; I$2 &amp; "'!J" &amp; ROWS!I67)), "")</f>
        <v>1.34</v>
      </c>
      <c r="J30" s="2">
        <f ca="1">_xlfn.IFNA(MEDIAN(INDIRECT("'" &amp; J$2 &amp; "'!B" &amp; ROWS!J67),INDIRECT("'" &amp; J$2 &amp; "'!F" &amp; ROWS!J67),INDIRECT("'" &amp; J$2 &amp; "'!J" &amp; ROWS!J67)), "")</f>
        <v>0.02</v>
      </c>
      <c r="K30" s="2">
        <f ca="1">_xlfn.IFNA(MEDIAN(INDIRECT("'" &amp; K$2 &amp; "'!B" &amp; ROWS!K67),INDIRECT("'" &amp; K$2 &amp; "'!F" &amp; ROWS!K67),INDIRECT("'" &amp; K$2 &amp; "'!J" &amp; ROWS!K67)), "")</f>
        <v>0.04</v>
      </c>
      <c r="L30" s="2">
        <f ca="1">_xlfn.IFNA(MEDIAN(INDIRECT("'" &amp; L$2 &amp; "'!B" &amp; ROWS!L67),INDIRECT("'" &amp; L$2 &amp; "'!F" &amp; ROWS!L67),INDIRECT("'" &amp; L$2 &amp; "'!J" &amp; ROWS!L67)), "")</f>
        <v>0.01</v>
      </c>
      <c r="M30" s="2">
        <f ca="1">_xlfn.IFNA(MEDIAN(INDIRECT("'" &amp; M$2 &amp; "'!B" &amp; ROWS!M67),INDIRECT("'" &amp; M$2 &amp; "'!F" &amp; ROWS!M67),INDIRECT("'" &amp; M$2 &amp; "'!J" &amp; ROWS!M67)), "")</f>
        <v>0.25</v>
      </c>
      <c r="N30" s="2">
        <f ca="1">_xlfn.IFNA(MEDIAN(INDIRECT("'" &amp; N$2 &amp; "'!B" &amp; ROWS!N67),INDIRECT("'" &amp; N$2 &amp; "'!F" &amp; ROWS!N67),INDIRECT("'" &amp; N$2 &amp; "'!J" &amp; ROWS!N67)), "")</f>
        <v>0.42</v>
      </c>
      <c r="O30" s="2">
        <f ca="1">_xlfn.IFNA(MEDIAN(INDIRECT("'" &amp; O$2 &amp; "'!B" &amp; ROWS!O67),INDIRECT("'" &amp; O$2 &amp; "'!F" &amp; ROWS!O67),INDIRECT("'" &amp; O$2 &amp; "'!J" &amp; ROWS!O67)), "")</f>
        <v>0.21</v>
      </c>
      <c r="P30" s="2">
        <f ca="1">_xlfn.IFNA(MEDIAN(INDIRECT("'" &amp; P$2 &amp; "'!B" &amp; ROWS!P67),INDIRECT("'" &amp; P$2 &amp; "'!F" &amp; ROWS!P67),INDIRECT("'" &amp; P$2 &amp; "'!J" &amp; ROWS!P67)), "")</f>
        <v>0.06</v>
      </c>
      <c r="Q30" s="2">
        <f ca="1">_xlfn.IFNA(MEDIAN(INDIRECT("'" &amp; Q$2 &amp; "'!B" &amp; ROWS!Q67),INDIRECT("'" &amp; Q$2 &amp; "'!F" &amp; ROWS!Q67),INDIRECT("'" &amp; Q$2 &amp; "'!J" &amp; ROWS!Q67)), "")</f>
        <v>0.08</v>
      </c>
      <c r="R30" s="2">
        <f ca="1">_xlfn.IFNA(MEDIAN(INDIRECT("'" &amp; R$2 &amp; "'!B" &amp; ROWS!R67),INDIRECT("'" &amp; R$2 &amp; "'!F" &amp; ROWS!R67),INDIRECT("'" &amp; R$2 &amp; "'!J" &amp; ROWS!R67)), "")</f>
        <v>0.02</v>
      </c>
      <c r="S30" s="2">
        <f ca="1">_xlfn.IFNA(MEDIAN(INDIRECT("'" &amp; S$2 &amp; "'!B" &amp; ROWS!S67),INDIRECT("'" &amp; S$2 &amp; "'!F" &amp; ROWS!S67),INDIRECT("'" &amp; S$2 &amp; "'!J" &amp; ROWS!S67)), "")</f>
        <v>0.03</v>
      </c>
      <c r="T30" s="2">
        <f ca="1">_xlfn.IFNA(MEDIAN(INDIRECT("'" &amp; T$2 &amp; "'!B" &amp; ROWS!T67),INDIRECT("'" &amp; T$2 &amp; "'!F" &amp; ROWS!T67),INDIRECT("'" &amp; T$2 &amp; "'!J" &amp; ROWS!T67)), "")</f>
        <v>0.01</v>
      </c>
      <c r="U30" s="2">
        <f ca="1">_xlfn.IFNA(MEDIAN(INDIRECT("'" &amp; U$2 &amp; "'!B" &amp; ROWS!U67),INDIRECT("'" &amp; U$2 &amp; "'!F" &amp; ROWS!U67),INDIRECT("'" &amp; U$2 &amp; "'!J" &amp; ROWS!U67)), "")</f>
        <v>0.26</v>
      </c>
      <c r="V30" s="2">
        <f ca="1">_xlfn.IFNA(MEDIAN(INDIRECT("'" &amp; V$2 &amp; "'!B" &amp; ROWS!V67),INDIRECT("'" &amp; V$2 &amp; "'!F" &amp; ROWS!V67),INDIRECT("'" &amp; V$2 &amp; "'!J" &amp; ROWS!V67)), "")</f>
        <v>0.41</v>
      </c>
      <c r="W30" s="2">
        <f ca="1">_xlfn.IFNA(MEDIAN(INDIRECT("'" &amp; W$2 &amp; "'!B" &amp; ROWS!W67),INDIRECT("'" &amp; W$2 &amp; "'!F" &amp; ROWS!W67),INDIRECT("'" &amp; W$2 &amp; "'!J" &amp; ROWS!W67)), "")</f>
        <v>0.22</v>
      </c>
      <c r="X30" s="2">
        <f ca="1">_xlfn.IFNA(MEDIAN(INDIRECT("'" &amp; X$2 &amp; "'!B" &amp; ROWS!X67),INDIRECT("'" &amp; X$2 &amp; "'!F" &amp; ROWS!X67),INDIRECT("'" &amp; X$2 &amp; "'!J" &amp; ROWS!X67)), "")</f>
        <v>7.0000000000000007E-2</v>
      </c>
      <c r="Y30" s="2">
        <f ca="1">_xlfn.IFNA(MEDIAN(INDIRECT("'" &amp; Y$2 &amp; "'!B" &amp; ROWS!Y67),INDIRECT("'" &amp; Y$2 &amp; "'!F" &amp; ROWS!Y67),INDIRECT("'" &amp; Y$2 &amp; "'!J" &amp; ROWS!Y67)), "")</f>
        <v>0.09</v>
      </c>
    </row>
    <row r="31" spans="1:25" x14ac:dyDescent="0.25">
      <c r="A31" t="str">
        <f>METRICS!A67</f>
        <v>operators</v>
      </c>
      <c r="B31" s="2">
        <f ca="1">_xlfn.IFNA(MEDIAN(INDIRECT("'" &amp; B$2 &amp; "'!B" &amp; ROWS!B68),INDIRECT("'" &amp; B$2 &amp; "'!F" &amp; ROWS!B68),INDIRECT("'" &amp; B$2 &amp; "'!J" &amp; ROWS!B68)), "")</f>
        <v>0.06</v>
      </c>
      <c r="C31" s="2">
        <f ca="1">_xlfn.IFNA(MEDIAN(INDIRECT("'" &amp; C$2 &amp; "'!B" &amp; ROWS!C68),INDIRECT("'" &amp; C$2 &amp; "'!F" &amp; ROWS!C68),INDIRECT("'" &amp; C$2 &amp; "'!J" &amp; ROWS!C68)), "")</f>
        <v>7.0000000000000007E-2</v>
      </c>
      <c r="D31" s="2">
        <f ca="1">_xlfn.IFNA(MEDIAN(INDIRECT("'" &amp; D$2 &amp; "'!B" &amp; ROWS!D68),INDIRECT("'" &amp; D$2 &amp; "'!F" &amp; ROWS!D68),INDIRECT("'" &amp; D$2 &amp; "'!J" &amp; ROWS!D68)), "")</f>
        <v>0.03</v>
      </c>
      <c r="E31" s="2">
        <f ca="1">_xlfn.IFNA(MEDIAN(INDIRECT("'" &amp; E$2 &amp; "'!B" &amp; ROWS!E68),INDIRECT("'" &amp; E$2 &amp; "'!F" &amp; ROWS!E68),INDIRECT("'" &amp; E$2 &amp; "'!J" &amp; ROWS!E68)), "")</f>
        <v>0.45</v>
      </c>
      <c r="F31" s="2">
        <f ca="1">_xlfn.IFNA(MEDIAN(INDIRECT("'" &amp; F$2 &amp; "'!B" &amp; ROWS!F68),INDIRECT("'" &amp; F$2 &amp; "'!F" &amp; ROWS!F68),INDIRECT("'" &amp; F$2 &amp; "'!J" &amp; ROWS!F68)), "")</f>
        <v>0.61</v>
      </c>
      <c r="G31" s="2">
        <f ca="1">_xlfn.IFNA(MEDIAN(INDIRECT("'" &amp; G$2 &amp; "'!B" &amp; ROWS!G68),INDIRECT("'" &amp; G$2 &amp; "'!F" &amp; ROWS!G68),INDIRECT("'" &amp; G$2 &amp; "'!J" &amp; ROWS!G68)), "")</f>
        <v>0.3</v>
      </c>
      <c r="H31" s="2">
        <f ca="1">_xlfn.IFNA(MEDIAN(INDIRECT("'" &amp; H$2 &amp; "'!B" &amp; ROWS!H68),INDIRECT("'" &amp; H$2 &amp; "'!F" &amp; ROWS!H68),INDIRECT("'" &amp; H$2 &amp; "'!J" &amp; ROWS!H68)), "")</f>
        <v>1.43</v>
      </c>
      <c r="I31" s="2">
        <f ca="1">_xlfn.IFNA(MEDIAN(INDIRECT("'" &amp; I$2 &amp; "'!B" &amp; ROWS!I68),INDIRECT("'" &amp; I$2 &amp; "'!F" &amp; ROWS!I68),INDIRECT("'" &amp; I$2 &amp; "'!J" &amp; ROWS!I68)), "")</f>
        <v>1.43</v>
      </c>
      <c r="J31" s="2">
        <f ca="1">_xlfn.IFNA(MEDIAN(INDIRECT("'" &amp; J$2 &amp; "'!B" &amp; ROWS!J68),INDIRECT("'" &amp; J$2 &amp; "'!F" &amp; ROWS!J68),INDIRECT("'" &amp; J$2 &amp; "'!J" &amp; ROWS!J68)), "")</f>
        <v>0.02</v>
      </c>
      <c r="K31" s="2">
        <f ca="1">_xlfn.IFNA(MEDIAN(INDIRECT("'" &amp; K$2 &amp; "'!B" &amp; ROWS!K68),INDIRECT("'" &amp; K$2 &amp; "'!F" &amp; ROWS!K68),INDIRECT("'" &amp; K$2 &amp; "'!J" &amp; ROWS!K68)), "")</f>
        <v>0.04</v>
      </c>
      <c r="L31" s="2">
        <f ca="1">_xlfn.IFNA(MEDIAN(INDIRECT("'" &amp; L$2 &amp; "'!B" &amp; ROWS!L68),INDIRECT("'" &amp; L$2 &amp; "'!F" &amp; ROWS!L68),INDIRECT("'" &amp; L$2 &amp; "'!J" &amp; ROWS!L68)), "")</f>
        <v>0.01</v>
      </c>
      <c r="M31" s="2">
        <f ca="1">_xlfn.IFNA(MEDIAN(INDIRECT("'" &amp; M$2 &amp; "'!B" &amp; ROWS!M68),INDIRECT("'" &amp; M$2 &amp; "'!F" &amp; ROWS!M68),INDIRECT("'" &amp; M$2 &amp; "'!J" &amp; ROWS!M68)), "")</f>
        <v>0.32</v>
      </c>
      <c r="N31" s="2">
        <f ca="1">_xlfn.IFNA(MEDIAN(INDIRECT("'" &amp; N$2 &amp; "'!B" &amp; ROWS!N68),INDIRECT("'" &amp; N$2 &amp; "'!F" &amp; ROWS!N68),INDIRECT("'" &amp; N$2 &amp; "'!J" &amp; ROWS!N68)), "")</f>
        <v>0.55000000000000004</v>
      </c>
      <c r="O31" s="2">
        <f ca="1">_xlfn.IFNA(MEDIAN(INDIRECT("'" &amp; O$2 &amp; "'!B" &amp; ROWS!O68),INDIRECT("'" &amp; O$2 &amp; "'!F" &amp; ROWS!O68),INDIRECT("'" &amp; O$2 &amp; "'!J" &amp; ROWS!O68)), "")</f>
        <v>0.26</v>
      </c>
      <c r="P31" s="2">
        <f ca="1">_xlfn.IFNA(MEDIAN(INDIRECT("'" &amp; P$2 &amp; "'!B" &amp; ROWS!P68),INDIRECT("'" &amp; P$2 &amp; "'!F" &amp; ROWS!P68),INDIRECT("'" &amp; P$2 &amp; "'!J" &amp; ROWS!P68)), "")</f>
        <v>7.0000000000000007E-2</v>
      </c>
      <c r="Q31" s="2">
        <f ca="1">_xlfn.IFNA(MEDIAN(INDIRECT("'" &amp; Q$2 &amp; "'!B" &amp; ROWS!Q68),INDIRECT("'" &amp; Q$2 &amp; "'!F" &amp; ROWS!Q68),INDIRECT("'" &amp; Q$2 &amp; "'!J" &amp; ROWS!Q68)), "")</f>
        <v>0.1</v>
      </c>
      <c r="R31" s="2">
        <f ca="1">_xlfn.IFNA(MEDIAN(INDIRECT("'" &amp; R$2 &amp; "'!B" &amp; ROWS!R68),INDIRECT("'" &amp; R$2 &amp; "'!F" &amp; ROWS!R68),INDIRECT("'" &amp; R$2 &amp; "'!J" &amp; ROWS!R68)), "")</f>
        <v>0.02</v>
      </c>
      <c r="S31" s="2">
        <f ca="1">_xlfn.IFNA(MEDIAN(INDIRECT("'" &amp; S$2 &amp; "'!B" &amp; ROWS!S68),INDIRECT("'" &amp; S$2 &amp; "'!F" &amp; ROWS!S68),INDIRECT("'" &amp; S$2 &amp; "'!J" &amp; ROWS!S68)), "")</f>
        <v>0.04</v>
      </c>
      <c r="T31" s="2">
        <f ca="1">_xlfn.IFNA(MEDIAN(INDIRECT("'" &amp; T$2 &amp; "'!B" &amp; ROWS!T68),INDIRECT("'" &amp; T$2 &amp; "'!F" &amp; ROWS!T68),INDIRECT("'" &amp; T$2 &amp; "'!J" &amp; ROWS!T68)), "")</f>
        <v>0.02</v>
      </c>
      <c r="U31" s="2">
        <f ca="1">_xlfn.IFNA(MEDIAN(INDIRECT("'" &amp; U$2 &amp; "'!B" &amp; ROWS!U68),INDIRECT("'" &amp; U$2 &amp; "'!F" &amp; ROWS!U68),INDIRECT("'" &amp; U$2 &amp; "'!J" &amp; ROWS!U68)), "")</f>
        <v>0.33</v>
      </c>
      <c r="V31" s="2">
        <f ca="1">_xlfn.IFNA(MEDIAN(INDIRECT("'" &amp; V$2 &amp; "'!B" &amp; ROWS!V68),INDIRECT("'" &amp; V$2 &amp; "'!F" &amp; ROWS!V68),INDIRECT("'" &amp; V$2 &amp; "'!J" &amp; ROWS!V68)), "")</f>
        <v>0.52</v>
      </c>
      <c r="W31" s="2">
        <f ca="1">_xlfn.IFNA(MEDIAN(INDIRECT("'" &amp; W$2 &amp; "'!B" &amp; ROWS!W68),INDIRECT("'" &amp; W$2 &amp; "'!F" &amp; ROWS!W68),INDIRECT("'" &amp; W$2 &amp; "'!J" &amp; ROWS!W68)), "")</f>
        <v>0.28000000000000003</v>
      </c>
      <c r="X31" s="2">
        <f ca="1">_xlfn.IFNA(MEDIAN(INDIRECT("'" &amp; X$2 &amp; "'!B" &amp; ROWS!X68),INDIRECT("'" &amp; X$2 &amp; "'!F" &amp; ROWS!X68),INDIRECT("'" &amp; X$2 &amp; "'!J" &amp; ROWS!X68)), "")</f>
        <v>7.0000000000000007E-2</v>
      </c>
      <c r="Y31" s="2">
        <f ca="1">_xlfn.IFNA(MEDIAN(INDIRECT("'" &amp; Y$2 &amp; "'!B" &amp; ROWS!Y68),INDIRECT("'" &amp; Y$2 &amp; "'!F" &amp; ROWS!Y68),INDIRECT("'" &amp; Y$2 &amp; "'!J" &amp; ROWS!Y68)), "")</f>
        <v>0.09</v>
      </c>
    </row>
    <row r="32" spans="1:25" x14ac:dyDescent="0.25">
      <c r="A32" t="str">
        <f>METRICS!A77</f>
        <v>references</v>
      </c>
      <c r="B32" s="2">
        <f ca="1">_xlfn.IFNA(MEDIAN(INDIRECT("'" &amp; B$2 &amp; "'!B" &amp; ROWS!B78),INDIRECT("'" &amp; B$2 &amp; "'!F" &amp; ROWS!B78),INDIRECT("'" &amp; B$2 &amp; "'!J" &amp; ROWS!B78)), "")</f>
        <v>0.09</v>
      </c>
      <c r="C32" s="2">
        <f ca="1">_xlfn.IFNA(MEDIAN(INDIRECT("'" &amp; C$2 &amp; "'!B" &amp; ROWS!C78),INDIRECT("'" &amp; C$2 &amp; "'!F" &amp; ROWS!C78),INDIRECT("'" &amp; C$2 &amp; "'!J" &amp; ROWS!C78)), "")</f>
        <v>0.1</v>
      </c>
      <c r="D32" s="2">
        <f ca="1">_xlfn.IFNA(MEDIAN(INDIRECT("'" &amp; D$2 &amp; "'!B" &amp; ROWS!D78),INDIRECT("'" &amp; D$2 &amp; "'!F" &amp; ROWS!D78),INDIRECT("'" &amp; D$2 &amp; "'!J" &amp; ROWS!D78)), "")</f>
        <v>0.05</v>
      </c>
      <c r="E32" s="2">
        <f ca="1">_xlfn.IFNA(MEDIAN(INDIRECT("'" &amp; E$2 &amp; "'!B" &amp; ROWS!E78),INDIRECT("'" &amp; E$2 &amp; "'!F" &amp; ROWS!E78),INDIRECT("'" &amp; E$2 &amp; "'!J" &amp; ROWS!E78)), "")</f>
        <v>0.66</v>
      </c>
      <c r="F32" s="2">
        <f ca="1">_xlfn.IFNA(MEDIAN(INDIRECT("'" &amp; F$2 &amp; "'!B" &amp; ROWS!F78),INDIRECT("'" &amp; F$2 &amp; "'!F" &amp; ROWS!F78),INDIRECT("'" &amp; F$2 &amp; "'!J" &amp; ROWS!F78)), "")</f>
        <v>0.87</v>
      </c>
      <c r="G32" s="2">
        <f ca="1">_xlfn.IFNA(MEDIAN(INDIRECT("'" &amp; G$2 &amp; "'!B" &amp; ROWS!G78),INDIRECT("'" &amp; G$2 &amp; "'!F" &amp; ROWS!G78),INDIRECT("'" &amp; G$2 &amp; "'!J" &amp; ROWS!G78)), "")</f>
        <v>0.49</v>
      </c>
      <c r="H32" s="2">
        <f ca="1">_xlfn.IFNA(MEDIAN(INDIRECT("'" &amp; H$2 &amp; "'!B" &amp; ROWS!H78),INDIRECT("'" &amp; H$2 &amp; "'!F" &amp; ROWS!H78),INDIRECT("'" &amp; H$2 &amp; "'!J" &amp; ROWS!H78)), "")</f>
        <v>1.57</v>
      </c>
      <c r="I32" s="2">
        <f ca="1">_xlfn.IFNA(MEDIAN(INDIRECT("'" &amp; I$2 &amp; "'!B" &amp; ROWS!I78),INDIRECT("'" &amp; I$2 &amp; "'!F" &amp; ROWS!I78),INDIRECT("'" &amp; I$2 &amp; "'!J" &amp; ROWS!I78)), "")</f>
        <v>1.56</v>
      </c>
      <c r="J32" s="2">
        <f ca="1">_xlfn.IFNA(MEDIAN(INDIRECT("'" &amp; J$2 &amp; "'!B" &amp; ROWS!J78),INDIRECT("'" &amp; J$2 &amp; "'!F" &amp; ROWS!J78),INDIRECT("'" &amp; J$2 &amp; "'!J" &amp; ROWS!J78)), "")</f>
        <v>0.04</v>
      </c>
      <c r="K32" s="2">
        <f ca="1">_xlfn.IFNA(MEDIAN(INDIRECT("'" &amp; K$2 &amp; "'!B" &amp; ROWS!K78),INDIRECT("'" &amp; K$2 &amp; "'!F" &amp; ROWS!K78),INDIRECT("'" &amp; K$2 &amp; "'!J" &amp; ROWS!K78)), "")</f>
        <v>0.06</v>
      </c>
      <c r="L32" s="2">
        <f ca="1">_xlfn.IFNA(MEDIAN(INDIRECT("'" &amp; L$2 &amp; "'!B" &amp; ROWS!L78),INDIRECT("'" &amp; L$2 &amp; "'!F" &amp; ROWS!L78),INDIRECT("'" &amp; L$2 &amp; "'!J" &amp; ROWS!L78)), "")</f>
        <v>0.03</v>
      </c>
      <c r="M32" s="2">
        <f ca="1">_xlfn.IFNA(MEDIAN(INDIRECT("'" &amp; M$2 &amp; "'!B" &amp; ROWS!M78),INDIRECT("'" &amp; M$2 &amp; "'!F" &amp; ROWS!M78),INDIRECT("'" &amp; M$2 &amp; "'!J" &amp; ROWS!M78)), "")</f>
        <v>0.51</v>
      </c>
      <c r="N32" s="2">
        <f ca="1">_xlfn.IFNA(MEDIAN(INDIRECT("'" &amp; N$2 &amp; "'!B" &amp; ROWS!N78),INDIRECT("'" &amp; N$2 &amp; "'!F" &amp; ROWS!N78),INDIRECT("'" &amp; N$2 &amp; "'!J" &amp; ROWS!N78)), "")</f>
        <v>0.79</v>
      </c>
      <c r="O32" s="2">
        <f ca="1">_xlfn.IFNA(MEDIAN(INDIRECT("'" &amp; O$2 &amp; "'!B" &amp; ROWS!O78),INDIRECT("'" &amp; O$2 &amp; "'!F" &amp; ROWS!O78),INDIRECT("'" &amp; O$2 &amp; "'!J" &amp; ROWS!O78)), "")</f>
        <v>0.44</v>
      </c>
      <c r="P32" s="2">
        <f ca="1">_xlfn.IFNA(MEDIAN(INDIRECT("'" &amp; P$2 &amp; "'!B" &amp; ROWS!P78),INDIRECT("'" &amp; P$2 &amp; "'!F" &amp; ROWS!P78),INDIRECT("'" &amp; P$2 &amp; "'!J" &amp; ROWS!P78)), "")</f>
        <v>0.08</v>
      </c>
      <c r="Q32" s="2">
        <f ca="1">_xlfn.IFNA(MEDIAN(INDIRECT("'" &amp; Q$2 &amp; "'!B" &amp; ROWS!Q78),INDIRECT("'" &amp; Q$2 &amp; "'!F" &amp; ROWS!Q78),INDIRECT("'" &amp; Q$2 &amp; "'!J" &amp; ROWS!Q78)), "")</f>
        <v>0.1</v>
      </c>
      <c r="R32" s="2">
        <f ca="1">_xlfn.IFNA(MEDIAN(INDIRECT("'" &amp; R$2 &amp; "'!B" &amp; ROWS!R78),INDIRECT("'" &amp; R$2 &amp; "'!F" &amp; ROWS!R78),INDIRECT("'" &amp; R$2 &amp; "'!J" &amp; ROWS!R78)), "")</f>
        <v>0.04</v>
      </c>
      <c r="S32" s="2">
        <f ca="1">_xlfn.IFNA(MEDIAN(INDIRECT("'" &amp; S$2 &amp; "'!B" &amp; ROWS!S78),INDIRECT("'" &amp; S$2 &amp; "'!F" &amp; ROWS!S78),INDIRECT("'" &amp; S$2 &amp; "'!J" &amp; ROWS!S78)), "")</f>
        <v>0.06</v>
      </c>
      <c r="T32" s="2">
        <f ca="1">_xlfn.IFNA(MEDIAN(INDIRECT("'" &amp; T$2 &amp; "'!B" &amp; ROWS!T78),INDIRECT("'" &amp; T$2 &amp; "'!F" &amp; ROWS!T78),INDIRECT("'" &amp; T$2 &amp; "'!J" &amp; ROWS!T78)), "")</f>
        <v>0.04</v>
      </c>
      <c r="U32" s="2">
        <f ca="1">_xlfn.IFNA(MEDIAN(INDIRECT("'" &amp; U$2 &amp; "'!B" &amp; ROWS!U78),INDIRECT("'" &amp; U$2 &amp; "'!F" &amp; ROWS!U78),INDIRECT("'" &amp; U$2 &amp; "'!J" &amp; ROWS!U78)), "")</f>
        <v>0.53</v>
      </c>
      <c r="V32" s="2">
        <f ca="1">_xlfn.IFNA(MEDIAN(INDIRECT("'" &amp; V$2 &amp; "'!B" &amp; ROWS!V78),INDIRECT("'" &amp; V$2 &amp; "'!F" &amp; ROWS!V78),INDIRECT("'" &amp; V$2 &amp; "'!J" &amp; ROWS!V78)), "")</f>
        <v>0.76</v>
      </c>
      <c r="W32" s="2">
        <f ca="1">_xlfn.IFNA(MEDIAN(INDIRECT("'" &amp; W$2 &amp; "'!B" &amp; ROWS!W78),INDIRECT("'" &amp; W$2 &amp; "'!F" &amp; ROWS!W78),INDIRECT("'" &amp; W$2 &amp; "'!J" &amp; ROWS!W78)), "")</f>
        <v>0.45</v>
      </c>
      <c r="X32" s="2">
        <f ca="1">_xlfn.IFNA(MEDIAN(INDIRECT("'" &amp; X$2 &amp; "'!B" &amp; ROWS!X78),INDIRECT("'" &amp; X$2 &amp; "'!F" &amp; ROWS!X78),INDIRECT("'" &amp; X$2 &amp; "'!J" &amp; ROWS!X78)), "")</f>
        <v>0.08</v>
      </c>
      <c r="Y32" s="2">
        <f ca="1">_xlfn.IFNA(MEDIAN(INDIRECT("'" &amp; Y$2 &amp; "'!B" &amp; ROWS!Y78),INDIRECT("'" &amp; Y$2 &amp; "'!F" &amp; ROWS!Y78),INDIRECT("'" &amp; Y$2 &amp; "'!J" &amp; ROWS!Y78)), "")</f>
        <v>0.1</v>
      </c>
    </row>
    <row r="33" spans="1:25" x14ac:dyDescent="0.25">
      <c r="A33" t="str">
        <f>METRICS!A78</f>
        <v>result</v>
      </c>
      <c r="B33" s="2">
        <f ca="1">_xlfn.IFNA(MEDIAN(INDIRECT("'" &amp; B$2 &amp; "'!B" &amp; ROWS!B79),INDIRECT("'" &amp; B$2 &amp; "'!F" &amp; ROWS!B79),INDIRECT("'" &amp; B$2 &amp; "'!J" &amp; ROWS!B79)), "")</f>
        <v>0.12</v>
      </c>
      <c r="C33" s="2">
        <f ca="1">_xlfn.IFNA(MEDIAN(INDIRECT("'" &amp; C$2 &amp; "'!B" &amp; ROWS!C79),INDIRECT("'" &amp; C$2 &amp; "'!F" &amp; ROWS!C79),INDIRECT("'" &amp; C$2 &amp; "'!J" &amp; ROWS!C79)), "")</f>
        <v>0.1</v>
      </c>
      <c r="D33" s="2">
        <f ca="1">_xlfn.IFNA(MEDIAN(INDIRECT("'" &amp; D$2 &amp; "'!B" &amp; ROWS!D79),INDIRECT("'" &amp; D$2 &amp; "'!F" &amp; ROWS!D79),INDIRECT("'" &amp; D$2 &amp; "'!J" &amp; ROWS!D79)), "")</f>
        <v>0.06</v>
      </c>
      <c r="E33" s="2">
        <f ca="1">_xlfn.IFNA(MEDIAN(INDIRECT("'" &amp; E$2 &amp; "'!B" &amp; ROWS!E79),INDIRECT("'" &amp; E$2 &amp; "'!F" &amp; ROWS!E79),INDIRECT("'" &amp; E$2 &amp; "'!J" &amp; ROWS!E79)), "")</f>
        <v>1.06</v>
      </c>
      <c r="F33" s="2">
        <f ca="1">_xlfn.IFNA(MEDIAN(INDIRECT("'" &amp; F$2 &amp; "'!B" &amp; ROWS!F79),INDIRECT("'" &amp; F$2 &amp; "'!F" &amp; ROWS!F79),INDIRECT("'" &amp; F$2 &amp; "'!J" &amp; ROWS!F79)), "")</f>
        <v>1.22</v>
      </c>
      <c r="G33" s="2">
        <f ca="1">_xlfn.IFNA(MEDIAN(INDIRECT("'" &amp; G$2 &amp; "'!B" &amp; ROWS!G79),INDIRECT("'" &amp; G$2 &amp; "'!F" &amp; ROWS!G79),INDIRECT("'" &amp; G$2 &amp; "'!J" &amp; ROWS!G79)), "")</f>
        <v>0.89</v>
      </c>
      <c r="H33" s="2">
        <f ca="1">_xlfn.IFNA(MEDIAN(INDIRECT("'" &amp; H$2 &amp; "'!B" &amp; ROWS!H79),INDIRECT("'" &amp; H$2 &amp; "'!F" &amp; ROWS!H79),INDIRECT("'" &amp; H$2 &amp; "'!J" &amp; ROWS!H79)), "")</f>
        <v>2.2999999999999998</v>
      </c>
      <c r="I33" s="2">
        <f ca="1">_xlfn.IFNA(MEDIAN(INDIRECT("'" &amp; I$2 &amp; "'!B" &amp; ROWS!I79),INDIRECT("'" &amp; I$2 &amp; "'!F" &amp; ROWS!I79),INDIRECT("'" &amp; I$2 &amp; "'!J" &amp; ROWS!I79)), "")</f>
        <v>2.16</v>
      </c>
      <c r="J33" s="2">
        <f ca="1">_xlfn.IFNA(MEDIAN(INDIRECT("'" &amp; J$2 &amp; "'!B" &amp; ROWS!J79),INDIRECT("'" &amp; J$2 &amp; "'!F" &amp; ROWS!J79),INDIRECT("'" &amp; J$2 &amp; "'!J" &amp; ROWS!J79)), "")</f>
        <v>0.05</v>
      </c>
      <c r="K33" s="2">
        <f ca="1">_xlfn.IFNA(MEDIAN(INDIRECT("'" &amp; K$2 &amp; "'!B" &amp; ROWS!K79),INDIRECT("'" &amp; K$2 &amp; "'!F" &amp; ROWS!K79),INDIRECT("'" &amp; K$2 &amp; "'!J" &amp; ROWS!K79)), "")</f>
        <v>0.06</v>
      </c>
      <c r="L33" s="2">
        <f ca="1">_xlfn.IFNA(MEDIAN(INDIRECT("'" &amp; L$2 &amp; "'!B" &amp; ROWS!L79),INDIRECT("'" &amp; L$2 &amp; "'!F" &amp; ROWS!L79),INDIRECT("'" &amp; L$2 &amp; "'!J" &amp; ROWS!L79)), "")</f>
        <v>0.03</v>
      </c>
      <c r="M33" s="2">
        <f ca="1">_xlfn.IFNA(MEDIAN(INDIRECT("'" &amp; M$2 &amp; "'!B" &amp; ROWS!M79),INDIRECT("'" &amp; M$2 &amp; "'!F" &amp; ROWS!M79),INDIRECT("'" &amp; M$2 &amp; "'!J" &amp; ROWS!M79)), "")</f>
        <v>0.85</v>
      </c>
      <c r="N33" s="2">
        <f ca="1">_xlfn.IFNA(MEDIAN(INDIRECT("'" &amp; N$2 &amp; "'!B" &amp; ROWS!N79),INDIRECT("'" &amp; N$2 &amp; "'!F" &amp; ROWS!N79),INDIRECT("'" &amp; N$2 &amp; "'!J" &amp; ROWS!N79)), "")</f>
        <v>1.06</v>
      </c>
      <c r="O33" s="2">
        <f ca="1">_xlfn.IFNA(MEDIAN(INDIRECT("'" &amp; O$2 &amp; "'!B" &amp; ROWS!O79),INDIRECT("'" &amp; O$2 &amp; "'!F" &amp; ROWS!O79),INDIRECT("'" &amp; O$2 &amp; "'!J" &amp; ROWS!O79)), "")</f>
        <v>0.77</v>
      </c>
      <c r="P33" s="2">
        <f ca="1">_xlfn.IFNA(MEDIAN(INDIRECT("'" &amp; P$2 &amp; "'!B" &amp; ROWS!P79),INDIRECT("'" &amp; P$2 &amp; "'!F" &amp; ROWS!P79),INDIRECT("'" &amp; P$2 &amp; "'!J" &amp; ROWS!P79)), "")</f>
        <v>0.11</v>
      </c>
      <c r="Q33" s="2">
        <f ca="1">_xlfn.IFNA(MEDIAN(INDIRECT("'" &amp; Q$2 &amp; "'!B" &amp; ROWS!Q79),INDIRECT("'" &amp; Q$2 &amp; "'!F" &amp; ROWS!Q79),INDIRECT("'" &amp; Q$2 &amp; "'!J" &amp; ROWS!Q79)), "")</f>
        <v>0.13</v>
      </c>
      <c r="R33" s="2">
        <f ca="1">_xlfn.IFNA(MEDIAN(INDIRECT("'" &amp; R$2 &amp; "'!B" &amp; ROWS!R79),INDIRECT("'" &amp; R$2 &amp; "'!F" &amp; ROWS!R79),INDIRECT("'" &amp; R$2 &amp; "'!J" &amp; ROWS!R79)), "")</f>
        <v>0.06</v>
      </c>
      <c r="S33" s="2">
        <f ca="1">_xlfn.IFNA(MEDIAN(INDIRECT("'" &amp; S$2 &amp; "'!B" &amp; ROWS!S79),INDIRECT("'" &amp; S$2 &amp; "'!F" &amp; ROWS!S79),INDIRECT("'" &amp; S$2 &amp; "'!J" &amp; ROWS!S79)), "")</f>
        <v>0.06</v>
      </c>
      <c r="T33" s="2">
        <f ca="1">_xlfn.IFNA(MEDIAN(INDIRECT("'" &amp; T$2 &amp; "'!B" &amp; ROWS!T79),INDIRECT("'" &amp; T$2 &amp; "'!F" &amp; ROWS!T79),INDIRECT("'" &amp; T$2 &amp; "'!J" &amp; ROWS!T79)), "")</f>
        <v>0.03</v>
      </c>
      <c r="U33" s="2">
        <f ca="1">_xlfn.IFNA(MEDIAN(INDIRECT("'" &amp; U$2 &amp; "'!B" &amp; ROWS!U79),INDIRECT("'" &amp; U$2 &amp; "'!F" &amp; ROWS!U79),INDIRECT("'" &amp; U$2 &amp; "'!J" &amp; ROWS!U79)), "")</f>
        <v>0.84</v>
      </c>
      <c r="V33" s="2">
        <f ca="1">_xlfn.IFNA(MEDIAN(INDIRECT("'" &amp; V$2 &amp; "'!B" &amp; ROWS!V79),INDIRECT("'" &amp; V$2 &amp; "'!F" &amp; ROWS!V79),INDIRECT("'" &amp; V$2 &amp; "'!J" &amp; ROWS!V79)), "")</f>
        <v>1.04</v>
      </c>
      <c r="W33" s="2">
        <f ca="1">_xlfn.IFNA(MEDIAN(INDIRECT("'" &amp; W$2 &amp; "'!B" &amp; ROWS!W79),INDIRECT("'" &amp; W$2 &amp; "'!F" &amp; ROWS!W79),INDIRECT("'" &amp; W$2 &amp; "'!J" &amp; ROWS!W79)), "")</f>
        <v>0.81</v>
      </c>
      <c r="X33" s="2">
        <f ca="1">_xlfn.IFNA(MEDIAN(INDIRECT("'" &amp; X$2 &amp; "'!B" &amp; ROWS!X79),INDIRECT("'" &amp; X$2 &amp; "'!F" &amp; ROWS!X79),INDIRECT("'" &amp; X$2 &amp; "'!J" &amp; ROWS!X79)), "")</f>
        <v>0.11</v>
      </c>
      <c r="Y33" s="2">
        <f ca="1">_xlfn.IFNA(MEDIAN(INDIRECT("'" &amp; Y$2 &amp; "'!B" &amp; ROWS!Y79),INDIRECT("'" &amp; Y$2 &amp; "'!F" &amp; ROWS!Y79),INDIRECT("'" &amp; Y$2 &amp; "'!J" &amp; ROWS!Y79)), "")</f>
        <v>0.12</v>
      </c>
    </row>
    <row r="34" spans="1:25" x14ac:dyDescent="0.25">
      <c r="A34" t="str">
        <f>METRICS!A81</f>
        <v>self-assignment</v>
      </c>
      <c r="B34" s="2">
        <f ca="1">_xlfn.IFNA(MEDIAN(INDIRECT("'" &amp; B$2 &amp; "'!B" &amp; ROWS!B82),INDIRECT("'" &amp; B$2 &amp; "'!F" &amp; ROWS!B82),INDIRECT("'" &amp; B$2 &amp; "'!J" &amp; ROWS!B82)), "")</f>
        <v>0.06</v>
      </c>
      <c r="C34" s="2">
        <f ca="1">_xlfn.IFNA(MEDIAN(INDIRECT("'" &amp; C$2 &amp; "'!B" &amp; ROWS!C82),INDIRECT("'" &amp; C$2 &amp; "'!F" &amp; ROWS!C82),INDIRECT("'" &amp; C$2 &amp; "'!J" &amp; ROWS!C82)), "")</f>
        <v>7.0000000000000007E-2</v>
      </c>
      <c r="D34" s="2">
        <f ca="1">_xlfn.IFNA(MEDIAN(INDIRECT("'" &amp; D$2 &amp; "'!B" &amp; ROWS!D82),INDIRECT("'" &amp; D$2 &amp; "'!F" &amp; ROWS!D82),INDIRECT("'" &amp; D$2 &amp; "'!J" &amp; ROWS!D82)), "")</f>
        <v>0.03</v>
      </c>
      <c r="E34" s="2">
        <f ca="1">_xlfn.IFNA(MEDIAN(INDIRECT("'" &amp; E$2 &amp; "'!B" &amp; ROWS!E82),INDIRECT("'" &amp; E$2 &amp; "'!F" &amp; ROWS!E82),INDIRECT("'" &amp; E$2 &amp; "'!J" &amp; ROWS!E82)), "")</f>
        <v>0.43</v>
      </c>
      <c r="F34" s="2">
        <f ca="1">_xlfn.IFNA(MEDIAN(INDIRECT("'" &amp; F$2 &amp; "'!B" &amp; ROWS!F82),INDIRECT("'" &amp; F$2 &amp; "'!F" &amp; ROWS!F82),INDIRECT("'" &amp; F$2 &amp; "'!J" &amp; ROWS!F82)), "")</f>
        <v>0.56000000000000005</v>
      </c>
      <c r="G34" s="2">
        <f ca="1">_xlfn.IFNA(MEDIAN(INDIRECT("'" &amp; G$2 &amp; "'!B" &amp; ROWS!G82),INDIRECT("'" &amp; G$2 &amp; "'!F" &amp; ROWS!G82),INDIRECT("'" &amp; G$2 &amp; "'!J" &amp; ROWS!G82)), "")</f>
        <v>0.28000000000000003</v>
      </c>
      <c r="H34" s="2">
        <f ca="1">_xlfn.IFNA(MEDIAN(INDIRECT("'" &amp; H$2 &amp; "'!B" &amp; ROWS!H82),INDIRECT("'" &amp; H$2 &amp; "'!F" &amp; ROWS!H82),INDIRECT("'" &amp; H$2 &amp; "'!J" &amp; ROWS!H82)), "")</f>
        <v>1.48</v>
      </c>
      <c r="I34" s="2">
        <f ca="1">_xlfn.IFNA(MEDIAN(INDIRECT("'" &amp; I$2 &amp; "'!B" &amp; ROWS!I82),INDIRECT("'" &amp; I$2 &amp; "'!F" &amp; ROWS!I82),INDIRECT("'" &amp; I$2 &amp; "'!J" &amp; ROWS!I82)), "")</f>
        <v>1.5</v>
      </c>
      <c r="J34" s="2">
        <f ca="1">_xlfn.IFNA(MEDIAN(INDIRECT("'" &amp; J$2 &amp; "'!B" &amp; ROWS!J82),INDIRECT("'" &amp; J$2 &amp; "'!F" &amp; ROWS!J82),INDIRECT("'" &amp; J$2 &amp; "'!J" &amp; ROWS!J82)), "")</f>
        <v>0.02</v>
      </c>
      <c r="K34" s="2">
        <f ca="1">_xlfn.IFNA(MEDIAN(INDIRECT("'" &amp; K$2 &amp; "'!B" &amp; ROWS!K82),INDIRECT("'" &amp; K$2 &amp; "'!F" &amp; ROWS!K82),INDIRECT("'" &amp; K$2 &amp; "'!J" &amp; ROWS!K82)), "")</f>
        <v>0.04</v>
      </c>
      <c r="L34" s="2">
        <f ca="1">_xlfn.IFNA(MEDIAN(INDIRECT("'" &amp; L$2 &amp; "'!B" &amp; ROWS!L82),INDIRECT("'" &amp; L$2 &amp; "'!F" &amp; ROWS!L82),INDIRECT("'" &amp; L$2 &amp; "'!J" &amp; ROWS!L82)), "")</f>
        <v>0.01</v>
      </c>
      <c r="M34" s="2">
        <f ca="1">_xlfn.IFNA(MEDIAN(INDIRECT("'" &amp; M$2 &amp; "'!B" &amp; ROWS!M82),INDIRECT("'" &amp; M$2 &amp; "'!F" &amp; ROWS!M82),INDIRECT("'" &amp; M$2 &amp; "'!J" &amp; ROWS!M82)), "")</f>
        <v>0.28000000000000003</v>
      </c>
      <c r="N34" s="2">
        <f ca="1">_xlfn.IFNA(MEDIAN(INDIRECT("'" &amp; N$2 &amp; "'!B" &amp; ROWS!N82),INDIRECT("'" &amp; N$2 &amp; "'!F" &amp; ROWS!N82),INDIRECT("'" &amp; N$2 &amp; "'!J" &amp; ROWS!N82)), "")</f>
        <v>0.48</v>
      </c>
      <c r="O34" s="2">
        <f ca="1">_xlfn.IFNA(MEDIAN(INDIRECT("'" &amp; O$2 &amp; "'!B" &amp; ROWS!O82),INDIRECT("'" &amp; O$2 &amp; "'!F" &amp; ROWS!O82),INDIRECT("'" &amp; O$2 &amp; "'!J" &amp; ROWS!O82)), "")</f>
        <v>0.23</v>
      </c>
      <c r="P34" s="2">
        <f ca="1">_xlfn.IFNA(MEDIAN(INDIRECT("'" &amp; P$2 &amp; "'!B" &amp; ROWS!P82),INDIRECT("'" &amp; P$2 &amp; "'!F" &amp; ROWS!P82),INDIRECT("'" &amp; P$2 &amp; "'!J" &amp; ROWS!P82)), "")</f>
        <v>7.0000000000000007E-2</v>
      </c>
      <c r="Q34" s="2">
        <f ca="1">_xlfn.IFNA(MEDIAN(INDIRECT("'" &amp; Q$2 &amp; "'!B" &amp; ROWS!Q82),INDIRECT("'" &amp; Q$2 &amp; "'!F" &amp; ROWS!Q82),INDIRECT("'" &amp; Q$2 &amp; "'!J" &amp; ROWS!Q82)), "")</f>
        <v>0.09</v>
      </c>
      <c r="R34" s="2">
        <f ca="1">_xlfn.IFNA(MEDIAN(INDIRECT("'" &amp; R$2 &amp; "'!B" &amp; ROWS!R82),INDIRECT("'" &amp; R$2 &amp; "'!F" &amp; ROWS!R82),INDIRECT("'" &amp; R$2 &amp; "'!J" &amp; ROWS!R82)), "")</f>
        <v>0.02</v>
      </c>
      <c r="S34" s="2">
        <f ca="1">_xlfn.IFNA(MEDIAN(INDIRECT("'" &amp; S$2 &amp; "'!B" &amp; ROWS!S82),INDIRECT("'" &amp; S$2 &amp; "'!F" &amp; ROWS!S82),INDIRECT("'" &amp; S$2 &amp; "'!J" &amp; ROWS!S82)), "")</f>
        <v>0.04</v>
      </c>
      <c r="T34" s="2">
        <f ca="1">_xlfn.IFNA(MEDIAN(INDIRECT("'" &amp; T$2 &amp; "'!B" &amp; ROWS!T82),INDIRECT("'" &amp; T$2 &amp; "'!F" &amp; ROWS!T82),INDIRECT("'" &amp; T$2 &amp; "'!J" &amp; ROWS!T82)), "")</f>
        <v>0.02</v>
      </c>
      <c r="U34" s="2">
        <f ca="1">_xlfn.IFNA(MEDIAN(INDIRECT("'" &amp; U$2 &amp; "'!B" &amp; ROWS!U82),INDIRECT("'" &amp; U$2 &amp; "'!F" &amp; ROWS!U82),INDIRECT("'" &amp; U$2 &amp; "'!J" &amp; ROWS!U82)), "")</f>
        <v>0.3</v>
      </c>
      <c r="V34" s="2">
        <f ca="1">_xlfn.IFNA(MEDIAN(INDIRECT("'" &amp; V$2 &amp; "'!B" &amp; ROWS!V82),INDIRECT("'" &amp; V$2 &amp; "'!F" &amp; ROWS!V82),INDIRECT("'" &amp; V$2 &amp; "'!J" &amp; ROWS!V82)), "")</f>
        <v>0.49</v>
      </c>
      <c r="W34" s="2">
        <f ca="1">_xlfn.IFNA(MEDIAN(INDIRECT("'" &amp; W$2 &amp; "'!B" &amp; ROWS!W82),INDIRECT("'" &amp; W$2 &amp; "'!F" &amp; ROWS!W82),INDIRECT("'" &amp; W$2 &amp; "'!J" &amp; ROWS!W82)), "")</f>
        <v>0.24</v>
      </c>
      <c r="X34" s="2">
        <f ca="1">_xlfn.IFNA(MEDIAN(INDIRECT("'" &amp; X$2 &amp; "'!B" &amp; ROWS!X82),INDIRECT("'" &amp; X$2 &amp; "'!F" &amp; ROWS!X82),INDIRECT("'" &amp; X$2 &amp; "'!J" &amp; ROWS!X82)), "")</f>
        <v>0.06</v>
      </c>
      <c r="Y34" s="2">
        <f ca="1">_xlfn.IFNA(MEDIAN(INDIRECT("'" &amp; Y$2 &amp; "'!B" &amp; ROWS!Y82),INDIRECT("'" &amp; Y$2 &amp; "'!F" &amp; ROWS!Y82),INDIRECT("'" &amp; Y$2 &amp; "'!J" &amp; ROWS!Y82)), "")</f>
        <v>0.09</v>
      </c>
    </row>
    <row r="35" spans="1:25" x14ac:dyDescent="0.25">
      <c r="A35" t="str">
        <f>METRICS!A83</f>
        <v>simpleGenericTriple</v>
      </c>
      <c r="B35" s="2">
        <f ca="1">_xlfn.IFNA(MEDIAN(INDIRECT("'" &amp; B$2 &amp; "'!B" &amp; ROWS!B84),INDIRECT("'" &amp; B$2 &amp; "'!F" &amp; ROWS!B84),INDIRECT("'" &amp; B$2 &amp; "'!J" &amp; ROWS!B84)), "")</f>
        <v>0.08</v>
      </c>
      <c r="C35" s="2">
        <f ca="1">_xlfn.IFNA(MEDIAN(INDIRECT("'" &amp; C$2 &amp; "'!B" &amp; ROWS!C84),INDIRECT("'" &amp; C$2 &amp; "'!F" &amp; ROWS!C84),INDIRECT("'" &amp; C$2 &amp; "'!J" &amp; ROWS!C84)), "")</f>
        <v>0.08</v>
      </c>
      <c r="D35" s="2">
        <f ca="1">_xlfn.IFNA(MEDIAN(INDIRECT("'" &amp; D$2 &amp; "'!B" &amp; ROWS!D84),INDIRECT("'" &amp; D$2 &amp; "'!F" &amp; ROWS!D84),INDIRECT("'" &amp; D$2 &amp; "'!J" &amp; ROWS!D84)), "")</f>
        <v>0.04</v>
      </c>
      <c r="E35" s="2">
        <f ca="1">_xlfn.IFNA(MEDIAN(INDIRECT("'" &amp; E$2 &amp; "'!B" &amp; ROWS!E84),INDIRECT("'" &amp; E$2 &amp; "'!F" &amp; ROWS!E84),INDIRECT("'" &amp; E$2 &amp; "'!J" &amp; ROWS!E84)), "")</f>
        <v>0.78</v>
      </c>
      <c r="F35" s="2">
        <f ca="1">_xlfn.IFNA(MEDIAN(INDIRECT("'" &amp; F$2 &amp; "'!B" &amp; ROWS!F84),INDIRECT("'" &amp; F$2 &amp; "'!F" &amp; ROWS!F84),INDIRECT("'" &amp; F$2 &amp; "'!J" &amp; ROWS!F84)), "")</f>
        <v>0.99</v>
      </c>
      <c r="G35" s="2">
        <f ca="1">_xlfn.IFNA(MEDIAN(INDIRECT("'" &amp; G$2 &amp; "'!B" &amp; ROWS!G84),INDIRECT("'" &amp; G$2 &amp; "'!F" &amp; ROWS!G84),INDIRECT("'" &amp; G$2 &amp; "'!J" &amp; ROWS!G84)), "")</f>
        <v>0.69</v>
      </c>
      <c r="H35" s="2">
        <f ca="1">_xlfn.IFNA(MEDIAN(INDIRECT("'" &amp; H$2 &amp; "'!B" &amp; ROWS!H84),INDIRECT("'" &amp; H$2 &amp; "'!F" &amp; ROWS!H84),INDIRECT("'" &amp; H$2 &amp; "'!J" &amp; ROWS!H84)), "")</f>
        <v>2.34</v>
      </c>
      <c r="I35" s="2">
        <f ca="1">_xlfn.IFNA(MEDIAN(INDIRECT("'" &amp; I$2 &amp; "'!B" &amp; ROWS!I84),INDIRECT("'" &amp; I$2 &amp; "'!F" &amp; ROWS!I84),INDIRECT("'" &amp; I$2 &amp; "'!J" &amp; ROWS!I84)), "")</f>
        <v>2.12</v>
      </c>
      <c r="J35" s="2">
        <f ca="1">_xlfn.IFNA(MEDIAN(INDIRECT("'" &amp; J$2 &amp; "'!B" &amp; ROWS!J84),INDIRECT("'" &amp; J$2 &amp; "'!F" &amp; ROWS!J84),INDIRECT("'" &amp; J$2 &amp; "'!J" &amp; ROWS!J84)), "")</f>
        <v>0.03</v>
      </c>
      <c r="K35" s="2">
        <f ca="1">_xlfn.IFNA(MEDIAN(INDIRECT("'" &amp; K$2 &amp; "'!B" &amp; ROWS!K84),INDIRECT("'" &amp; K$2 &amp; "'!F" &amp; ROWS!K84),INDIRECT("'" &amp; K$2 &amp; "'!J" &amp; ROWS!K84)), "")</f>
        <v>0.05</v>
      </c>
      <c r="L35" s="2">
        <f ca="1">_xlfn.IFNA(MEDIAN(INDIRECT("'" &amp; L$2 &amp; "'!B" &amp; ROWS!L84),INDIRECT("'" &amp; L$2 &amp; "'!F" &amp; ROWS!L84),INDIRECT("'" &amp; L$2 &amp; "'!J" &amp; ROWS!L84)), "")</f>
        <v>0.02</v>
      </c>
      <c r="M35" s="2">
        <f ca="1">_xlfn.IFNA(MEDIAN(INDIRECT("'" &amp; M$2 &amp; "'!B" &amp; ROWS!M84),INDIRECT("'" &amp; M$2 &amp; "'!F" &amp; ROWS!M84),INDIRECT("'" &amp; M$2 &amp; "'!J" &amp; ROWS!M84)), "")</f>
        <v>0.64</v>
      </c>
      <c r="N35" s="2">
        <f ca="1">_xlfn.IFNA(MEDIAN(INDIRECT("'" &amp; N$2 &amp; "'!B" &amp; ROWS!N84),INDIRECT("'" &amp; N$2 &amp; "'!F" &amp; ROWS!N84),INDIRECT("'" &amp; N$2 &amp; "'!J" &amp; ROWS!N84)), "")</f>
        <v>0.88</v>
      </c>
      <c r="O35" s="2">
        <f ca="1">_xlfn.IFNA(MEDIAN(INDIRECT("'" &amp; O$2 &amp; "'!B" &amp; ROWS!O84),INDIRECT("'" &amp; O$2 &amp; "'!F" &amp; ROWS!O84),INDIRECT("'" &amp; O$2 &amp; "'!J" &amp; ROWS!O84)), "")</f>
        <v>0.6</v>
      </c>
      <c r="P35" s="2">
        <f ca="1">_xlfn.IFNA(MEDIAN(INDIRECT("'" &amp; P$2 &amp; "'!B" &amp; ROWS!P84),INDIRECT("'" &amp; P$2 &amp; "'!F" &amp; ROWS!P84),INDIRECT("'" &amp; P$2 &amp; "'!J" &amp; ROWS!P84)), "")</f>
        <v>0.09</v>
      </c>
      <c r="Q35" s="2">
        <f ca="1">_xlfn.IFNA(MEDIAN(INDIRECT("'" &amp; Q$2 &amp; "'!B" &amp; ROWS!Q84),INDIRECT("'" &amp; Q$2 &amp; "'!F" &amp; ROWS!Q84),INDIRECT("'" &amp; Q$2 &amp; "'!J" &amp; ROWS!Q84)), "")</f>
        <v>0.1</v>
      </c>
      <c r="R35" s="2">
        <f ca="1">_xlfn.IFNA(MEDIAN(INDIRECT("'" &amp; R$2 &amp; "'!B" &amp; ROWS!R84),INDIRECT("'" &amp; R$2 &amp; "'!F" &amp; ROWS!R84),INDIRECT("'" &amp; R$2 &amp; "'!J" &amp; ROWS!R84)), "")</f>
        <v>0.03</v>
      </c>
      <c r="S35" s="2">
        <f ca="1">_xlfn.IFNA(MEDIAN(INDIRECT("'" &amp; S$2 &amp; "'!B" &amp; ROWS!S84),INDIRECT("'" &amp; S$2 &amp; "'!F" &amp; ROWS!S84),INDIRECT("'" &amp; S$2 &amp; "'!J" &amp; ROWS!S84)), "")</f>
        <v>0.04</v>
      </c>
      <c r="T35" s="2">
        <f ca="1">_xlfn.IFNA(MEDIAN(INDIRECT("'" &amp; T$2 &amp; "'!B" &amp; ROWS!T84),INDIRECT("'" &amp; T$2 &amp; "'!F" &amp; ROWS!T84),INDIRECT("'" &amp; T$2 &amp; "'!J" &amp; ROWS!T84)), "")</f>
        <v>0.02</v>
      </c>
      <c r="U35" s="2">
        <f ca="1">_xlfn.IFNA(MEDIAN(INDIRECT("'" &amp; U$2 &amp; "'!B" &amp; ROWS!U84),INDIRECT("'" &amp; U$2 &amp; "'!F" &amp; ROWS!U84),INDIRECT("'" &amp; U$2 &amp; "'!J" &amp; ROWS!U84)), "")</f>
        <v>0.64</v>
      </c>
      <c r="V35" s="2">
        <f ca="1">_xlfn.IFNA(MEDIAN(INDIRECT("'" &amp; V$2 &amp; "'!B" &amp; ROWS!V84),INDIRECT("'" &amp; V$2 &amp; "'!F" &amp; ROWS!V84),INDIRECT("'" &amp; V$2 &amp; "'!J" &amp; ROWS!V84)), "")</f>
        <v>0.87</v>
      </c>
      <c r="W35" s="2">
        <f ca="1">_xlfn.IFNA(MEDIAN(INDIRECT("'" &amp; W$2 &amp; "'!B" &amp; ROWS!W84),INDIRECT("'" &amp; W$2 &amp; "'!F" &amp; ROWS!W84),INDIRECT("'" &amp; W$2 &amp; "'!J" &amp; ROWS!W84)), "")</f>
        <v>0.63</v>
      </c>
      <c r="X35" s="2">
        <f ca="1">_xlfn.IFNA(MEDIAN(INDIRECT("'" &amp; X$2 &amp; "'!B" &amp; ROWS!X84),INDIRECT("'" &amp; X$2 &amp; "'!F" &amp; ROWS!X84),INDIRECT("'" &amp; X$2 &amp; "'!J" &amp; ROWS!X84)), "")</f>
        <v>0.09</v>
      </c>
      <c r="Y35" s="2">
        <f ca="1">_xlfn.IFNA(MEDIAN(INDIRECT("'" &amp; Y$2 &amp; "'!B" &amp; ROWS!Y84),INDIRECT("'" &amp; Y$2 &amp; "'!F" &amp; ROWS!Y84),INDIRECT("'" &amp; Y$2 &amp; "'!J" &amp; ROWS!Y84)), "")</f>
        <v>0.1</v>
      </c>
    </row>
    <row r="36" spans="1:25" x14ac:dyDescent="0.25">
      <c r="A36" t="str">
        <f>METRICS!A85</f>
        <v>stdincludes</v>
      </c>
      <c r="B36" s="2">
        <f ca="1">_xlfn.IFNA(MEDIAN(INDIRECT("'" &amp; B$2 &amp; "'!B" &amp; ROWS!B86),INDIRECT("'" &amp; B$2 &amp; "'!F" &amp; ROWS!B86),INDIRECT("'" &amp; B$2 &amp; "'!J" &amp; ROWS!B86)), "")</f>
        <v>1.37</v>
      </c>
      <c r="C36" s="2">
        <f ca="1">_xlfn.IFNA(MEDIAN(INDIRECT("'" &amp; C$2 &amp; "'!B" &amp; ROWS!C86),INDIRECT("'" &amp; C$2 &amp; "'!F" &amp; ROWS!C86),INDIRECT("'" &amp; C$2 &amp; "'!J" &amp; ROWS!C86)), "")</f>
        <v>2.44</v>
      </c>
      <c r="D36" s="2">
        <f ca="1">_xlfn.IFNA(MEDIAN(INDIRECT("'" &amp; D$2 &amp; "'!B" &amp; ROWS!D86),INDIRECT("'" &amp; D$2 &amp; "'!F" &amp; ROWS!D86),INDIRECT("'" &amp; D$2 &amp; "'!J" &amp; ROWS!D86)), "")</f>
        <v>0.82</v>
      </c>
      <c r="E36" s="2">
        <f ca="1">_xlfn.IFNA(MEDIAN(INDIRECT("'" &amp; E$2 &amp; "'!B" &amp; ROWS!E86),INDIRECT("'" &amp; E$2 &amp; "'!F" &amp; ROWS!E86),INDIRECT("'" &amp; E$2 &amp; "'!J" &amp; ROWS!E86)), "")</f>
        <v>11.87</v>
      </c>
      <c r="F36" s="2">
        <f ca="1">_xlfn.IFNA(MEDIAN(INDIRECT("'" &amp; F$2 &amp; "'!B" &amp; ROWS!F86),INDIRECT("'" &amp; F$2 &amp; "'!F" &amp; ROWS!F86),INDIRECT("'" &amp; F$2 &amp; "'!J" &amp; ROWS!F86)), "")</f>
        <v>22.11</v>
      </c>
      <c r="G36" s="2">
        <f ca="1">_xlfn.IFNA(MEDIAN(INDIRECT("'" &amp; G$2 &amp; "'!B" &amp; ROWS!G86),INDIRECT("'" &amp; G$2 &amp; "'!F" &amp; ROWS!G86),INDIRECT("'" &amp; G$2 &amp; "'!J" &amp; ROWS!G86)), "")</f>
        <v>9.01</v>
      </c>
      <c r="H36" s="2">
        <f ca="1">_xlfn.IFNA(MEDIAN(INDIRECT("'" &amp; H$2 &amp; "'!B" &amp; ROWS!H86),INDIRECT("'" &amp; H$2 &amp; "'!F" &amp; ROWS!H86),INDIRECT("'" &amp; H$2 &amp; "'!J" &amp; ROWS!H86)), "")</f>
        <v>8.8000000000000007</v>
      </c>
      <c r="I36" s="2">
        <f ca="1">_xlfn.IFNA(MEDIAN(INDIRECT("'" &amp; I$2 &amp; "'!B" &amp; ROWS!I86),INDIRECT("'" &amp; I$2 &amp; "'!F" &amp; ROWS!I86),INDIRECT("'" &amp; I$2 &amp; "'!J" &amp; ROWS!I86)), "")</f>
        <v>10.050000000000001</v>
      </c>
      <c r="J36" s="2">
        <f ca="1">_xlfn.IFNA(MEDIAN(INDIRECT("'" &amp; J$2 &amp; "'!B" &amp; ROWS!J86),INDIRECT("'" &amp; J$2 &amp; "'!F" &amp; ROWS!J86),INDIRECT("'" &amp; J$2 &amp; "'!J" &amp; ROWS!J86)), "")</f>
        <v>1.0900000000000001</v>
      </c>
      <c r="K36" s="2">
        <f ca="1">_xlfn.IFNA(MEDIAN(INDIRECT("'" &amp; K$2 &amp; "'!B" &amp; ROWS!K86),INDIRECT("'" &amp; K$2 &amp; "'!F" &amp; ROWS!K86),INDIRECT("'" &amp; K$2 &amp; "'!J" &amp; ROWS!K86)), "")</f>
        <v>2.23</v>
      </c>
      <c r="L36" s="2">
        <f ca="1">_xlfn.IFNA(MEDIAN(INDIRECT("'" &amp; L$2 &amp; "'!B" &amp; ROWS!L86),INDIRECT("'" &amp; L$2 &amp; "'!F" &amp; ROWS!L86),INDIRECT("'" &amp; L$2 &amp; "'!J" &amp; ROWS!L86)), "")</f>
        <v>0.77</v>
      </c>
      <c r="M36" s="2">
        <f ca="1">_xlfn.IFNA(MEDIAN(INDIRECT("'" &amp; M$2 &amp; "'!B" &amp; ROWS!M86),INDIRECT("'" &amp; M$2 &amp; "'!F" &amp; ROWS!M86),INDIRECT("'" &amp; M$2 &amp; "'!J" &amp; ROWS!M86)), "")</f>
        <v>11.11</v>
      </c>
      <c r="N36" s="2">
        <f ca="1">_xlfn.IFNA(MEDIAN(INDIRECT("'" &amp; N$2 &amp; "'!B" &amp; ROWS!N86),INDIRECT("'" &amp; N$2 &amp; "'!F" &amp; ROWS!N86),INDIRECT("'" &amp; N$2 &amp; "'!J" &amp; ROWS!N86)), "")</f>
        <v>21.48</v>
      </c>
      <c r="O36" s="2">
        <f ca="1">_xlfn.IFNA(MEDIAN(INDIRECT("'" &amp; O$2 &amp; "'!B" &amp; ROWS!O86),INDIRECT("'" &amp; O$2 &amp; "'!F" &amp; ROWS!O86),INDIRECT("'" &amp; O$2 &amp; "'!J" &amp; ROWS!O86)), "")</f>
        <v>8.68</v>
      </c>
      <c r="P36" s="2">
        <f ca="1">_xlfn.IFNA(MEDIAN(INDIRECT("'" &amp; P$2 &amp; "'!B" &amp; ROWS!P86),INDIRECT("'" &amp; P$2 &amp; "'!F" &amp; ROWS!P86),INDIRECT("'" &amp; P$2 &amp; "'!J" &amp; ROWS!P86)), "")</f>
        <v>0.64</v>
      </c>
      <c r="Q36" s="2">
        <f ca="1">_xlfn.IFNA(MEDIAN(INDIRECT("'" &amp; Q$2 &amp; "'!B" &amp; ROWS!Q86),INDIRECT("'" &amp; Q$2 &amp; "'!F" &amp; ROWS!Q86),INDIRECT("'" &amp; Q$2 &amp; "'!J" &amp; ROWS!Q86)), "")</f>
        <v>0.98</v>
      </c>
      <c r="R36" s="2">
        <f ca="1">_xlfn.IFNA(MEDIAN(INDIRECT("'" &amp; R$2 &amp; "'!B" &amp; ROWS!R86),INDIRECT("'" &amp; R$2 &amp; "'!F" &amp; ROWS!R86),INDIRECT("'" &amp; R$2 &amp; "'!J" &amp; ROWS!R86)), "")</f>
        <v>1.1499999999999999</v>
      </c>
      <c r="S36" s="2">
        <f ca="1">_xlfn.IFNA(MEDIAN(INDIRECT("'" &amp; S$2 &amp; "'!B" &amp; ROWS!S86),INDIRECT("'" &amp; S$2 &amp; "'!F" &amp; ROWS!S86),INDIRECT("'" &amp; S$2 &amp; "'!J" &amp; ROWS!S86)), "")</f>
        <v>2.21</v>
      </c>
      <c r="T36" s="2">
        <f ca="1">_xlfn.IFNA(MEDIAN(INDIRECT("'" &amp; T$2 &amp; "'!B" &amp; ROWS!T86),INDIRECT("'" &amp; T$2 &amp; "'!F" &amp; ROWS!T86),INDIRECT("'" &amp; T$2 &amp; "'!J" &amp; ROWS!T86)), "")</f>
        <v>0.78</v>
      </c>
      <c r="U36" s="2">
        <f ca="1">_xlfn.IFNA(MEDIAN(INDIRECT("'" &amp; U$2 &amp; "'!B" &amp; ROWS!U86),INDIRECT("'" &amp; U$2 &amp; "'!F" &amp; ROWS!U86),INDIRECT("'" &amp; U$2 &amp; "'!J" &amp; ROWS!U86)), "")</f>
        <v>11.86</v>
      </c>
      <c r="V36" s="2">
        <f ca="1">_xlfn.IFNA(MEDIAN(INDIRECT("'" &amp; V$2 &amp; "'!B" &amp; ROWS!V86),INDIRECT("'" &amp; V$2 &amp; "'!F" &amp; ROWS!V86),INDIRECT("'" &amp; V$2 &amp; "'!J" &amp; ROWS!V86)), "")</f>
        <v>21.23</v>
      </c>
      <c r="W36" s="2">
        <f ca="1">_xlfn.IFNA(MEDIAN(INDIRECT("'" &amp; W$2 &amp; "'!B" &amp; ROWS!W86),INDIRECT("'" &amp; W$2 &amp; "'!F" &amp; ROWS!W86),INDIRECT("'" &amp; W$2 &amp; "'!J" &amp; ROWS!W86)), "")</f>
        <v>8.6999999999999993</v>
      </c>
      <c r="X36" s="2">
        <f ca="1">_xlfn.IFNA(MEDIAN(INDIRECT("'" &amp; X$2 &amp; "'!B" &amp; ROWS!X86),INDIRECT("'" &amp; X$2 &amp; "'!F" &amp; ROWS!X86),INDIRECT("'" &amp; X$2 &amp; "'!J" &amp; ROWS!X86)), "")</f>
        <v>0.64</v>
      </c>
      <c r="Y36" s="2">
        <f ca="1">_xlfn.IFNA(MEDIAN(INDIRECT("'" &amp; Y$2 &amp; "'!B" &amp; ROWS!Y86),INDIRECT("'" &amp; Y$2 &amp; "'!F" &amp; ROWS!Y86),INDIRECT("'" &amp; Y$2 &amp; "'!J" &amp; ROWS!Y86)), "")</f>
        <v>0.94</v>
      </c>
    </row>
    <row r="37" spans="1:25" x14ac:dyDescent="0.25">
      <c r="A37" t="str">
        <f>METRICS!A88</f>
        <v>switch</v>
      </c>
      <c r="B37" s="2">
        <f ca="1">_xlfn.IFNA(MEDIAN(INDIRECT("'" &amp; B$2 &amp; "'!B" &amp; ROWS!B89),INDIRECT("'" &amp; B$2 &amp; "'!F" &amp; ROWS!B89),INDIRECT("'" &amp; B$2 &amp; "'!J" &amp; ROWS!B89)), "")</f>
        <v>0.06</v>
      </c>
      <c r="C37" s="2">
        <f ca="1">_xlfn.IFNA(MEDIAN(INDIRECT("'" &amp; C$2 &amp; "'!B" &amp; ROWS!C89),INDIRECT("'" &amp; C$2 &amp; "'!F" &amp; ROWS!C89),INDIRECT("'" &amp; C$2 &amp; "'!J" &amp; ROWS!C89)), "")</f>
        <v>7.0000000000000007E-2</v>
      </c>
      <c r="D37" s="2">
        <f ca="1">_xlfn.IFNA(MEDIAN(INDIRECT("'" &amp; D$2 &amp; "'!B" &amp; ROWS!D89),INDIRECT("'" &amp; D$2 &amp; "'!F" &amp; ROWS!D89),INDIRECT("'" &amp; D$2 &amp; "'!J" &amp; ROWS!D89)), "")</f>
        <v>0.03</v>
      </c>
      <c r="E37" s="2">
        <f ca="1">_xlfn.IFNA(MEDIAN(INDIRECT("'" &amp; E$2 &amp; "'!B" &amp; ROWS!E89),INDIRECT("'" &amp; E$2 &amp; "'!F" &amp; ROWS!E89),INDIRECT("'" &amp; E$2 &amp; "'!J" &amp; ROWS!E89)), "")</f>
        <v>0.44</v>
      </c>
      <c r="F37" s="2">
        <f ca="1">_xlfn.IFNA(MEDIAN(INDIRECT("'" &amp; F$2 &amp; "'!B" &amp; ROWS!F89),INDIRECT("'" &amp; F$2 &amp; "'!F" &amp; ROWS!F89),INDIRECT("'" &amp; F$2 &amp; "'!J" &amp; ROWS!F89)), "")</f>
        <v>0.62</v>
      </c>
      <c r="G37" s="2">
        <f ca="1">_xlfn.IFNA(MEDIAN(INDIRECT("'" &amp; G$2 &amp; "'!B" &amp; ROWS!G89),INDIRECT("'" &amp; G$2 &amp; "'!F" &amp; ROWS!G89),INDIRECT("'" &amp; G$2 &amp; "'!J" &amp; ROWS!G89)), "")</f>
        <v>0.31</v>
      </c>
      <c r="H37" s="2">
        <f ca="1">_xlfn.IFNA(MEDIAN(INDIRECT("'" &amp; H$2 &amp; "'!B" &amp; ROWS!H89),INDIRECT("'" &amp; H$2 &amp; "'!F" &amp; ROWS!H89),INDIRECT("'" &amp; H$2 &amp; "'!J" &amp; ROWS!H89)), "")</f>
        <v>1.39</v>
      </c>
      <c r="I37" s="2">
        <f ca="1">_xlfn.IFNA(MEDIAN(INDIRECT("'" &amp; I$2 &amp; "'!B" &amp; ROWS!I89),INDIRECT("'" &amp; I$2 &amp; "'!F" &amp; ROWS!I89),INDIRECT("'" &amp; I$2 &amp; "'!J" &amp; ROWS!I89)), "")</f>
        <v>1.36</v>
      </c>
      <c r="J37" s="2">
        <f ca="1">_xlfn.IFNA(MEDIAN(INDIRECT("'" &amp; J$2 &amp; "'!B" &amp; ROWS!J89),INDIRECT("'" &amp; J$2 &amp; "'!F" &amp; ROWS!J89),INDIRECT("'" &amp; J$2 &amp; "'!J" &amp; ROWS!J89)), "")</f>
        <v>0.02</v>
      </c>
      <c r="K37" s="2">
        <f ca="1">_xlfn.IFNA(MEDIAN(INDIRECT("'" &amp; K$2 &amp; "'!B" &amp; ROWS!K89),INDIRECT("'" &amp; K$2 &amp; "'!F" &amp; ROWS!K89),INDIRECT("'" &amp; K$2 &amp; "'!J" &amp; ROWS!K89)), "")</f>
        <v>0.04</v>
      </c>
      <c r="L37" s="2">
        <f ca="1">_xlfn.IFNA(MEDIAN(INDIRECT("'" &amp; L$2 &amp; "'!B" &amp; ROWS!L89),INDIRECT("'" &amp; L$2 &amp; "'!F" &amp; ROWS!L89),INDIRECT("'" &amp; L$2 &amp; "'!J" &amp; ROWS!L89)), "")</f>
        <v>0.02</v>
      </c>
      <c r="M37" s="2">
        <f ca="1">_xlfn.IFNA(MEDIAN(INDIRECT("'" &amp; M$2 &amp; "'!B" &amp; ROWS!M89),INDIRECT("'" &amp; M$2 &amp; "'!F" &amp; ROWS!M89),INDIRECT("'" &amp; M$2 &amp; "'!J" &amp; ROWS!M89)), "")</f>
        <v>0.33</v>
      </c>
      <c r="N37" s="2">
        <f ca="1">_xlfn.IFNA(MEDIAN(INDIRECT("'" &amp; N$2 &amp; "'!B" &amp; ROWS!N89),INDIRECT("'" &amp; N$2 &amp; "'!F" &amp; ROWS!N89),INDIRECT("'" &amp; N$2 &amp; "'!J" &amp; ROWS!N89)), "")</f>
        <v>0.53</v>
      </c>
      <c r="O37" s="2">
        <f ca="1">_xlfn.IFNA(MEDIAN(INDIRECT("'" &amp; O$2 &amp; "'!B" &amp; ROWS!O89),INDIRECT("'" &amp; O$2 &amp; "'!F" &amp; ROWS!O89),INDIRECT("'" &amp; O$2 &amp; "'!J" &amp; ROWS!O89)), "")</f>
        <v>0.25</v>
      </c>
      <c r="P37" s="2">
        <f ca="1">_xlfn.IFNA(MEDIAN(INDIRECT("'" &amp; P$2 &amp; "'!B" &amp; ROWS!P89),INDIRECT("'" &amp; P$2 &amp; "'!F" &amp; ROWS!P89),INDIRECT("'" &amp; P$2 &amp; "'!J" &amp; ROWS!P89)), "")</f>
        <v>7.0000000000000007E-2</v>
      </c>
      <c r="Q37" s="2">
        <f ca="1">_xlfn.IFNA(MEDIAN(INDIRECT("'" &amp; Q$2 &amp; "'!B" &amp; ROWS!Q89),INDIRECT("'" &amp; Q$2 &amp; "'!F" &amp; ROWS!Q89),INDIRECT("'" &amp; Q$2 &amp; "'!J" &amp; ROWS!Q89)), "")</f>
        <v>0.09</v>
      </c>
      <c r="R37" s="2">
        <f ca="1">_xlfn.IFNA(MEDIAN(INDIRECT("'" &amp; R$2 &amp; "'!B" &amp; ROWS!R89),INDIRECT("'" &amp; R$2 &amp; "'!F" &amp; ROWS!R89),INDIRECT("'" &amp; R$2 &amp; "'!J" &amp; ROWS!R89)), "")</f>
        <v>0.02</v>
      </c>
      <c r="S37" s="2">
        <f ca="1">_xlfn.IFNA(MEDIAN(INDIRECT("'" &amp; S$2 &amp; "'!B" &amp; ROWS!S89),INDIRECT("'" &amp; S$2 &amp; "'!F" &amp; ROWS!S89),INDIRECT("'" &amp; S$2 &amp; "'!J" &amp; ROWS!S89)), "")</f>
        <v>0.04</v>
      </c>
      <c r="T37" s="2">
        <f ca="1">_xlfn.IFNA(MEDIAN(INDIRECT("'" &amp; T$2 &amp; "'!B" &amp; ROWS!T89),INDIRECT("'" &amp; T$2 &amp; "'!F" &amp; ROWS!T89),INDIRECT("'" &amp; T$2 &amp; "'!J" &amp; ROWS!T89)), "")</f>
        <v>0.02</v>
      </c>
      <c r="U37" s="2">
        <f ca="1">_xlfn.IFNA(MEDIAN(INDIRECT("'" &amp; U$2 &amp; "'!B" &amp; ROWS!U89),INDIRECT("'" &amp; U$2 &amp; "'!F" &amp; ROWS!U89),INDIRECT("'" &amp; U$2 &amp; "'!J" &amp; ROWS!U89)), "")</f>
        <v>0.33</v>
      </c>
      <c r="V37" s="2">
        <f ca="1">_xlfn.IFNA(MEDIAN(INDIRECT("'" &amp; V$2 &amp; "'!B" &amp; ROWS!V89),INDIRECT("'" &amp; V$2 &amp; "'!F" &amp; ROWS!V89),INDIRECT("'" &amp; V$2 &amp; "'!J" &amp; ROWS!V89)), "")</f>
        <v>0.52</v>
      </c>
      <c r="W37" s="2">
        <f ca="1">_xlfn.IFNA(MEDIAN(INDIRECT("'" &amp; W$2 &amp; "'!B" &amp; ROWS!W89),INDIRECT("'" &amp; W$2 &amp; "'!F" &amp; ROWS!W89),INDIRECT("'" &amp; W$2 &amp; "'!J" &amp; ROWS!W89)), "")</f>
        <v>0.28000000000000003</v>
      </c>
      <c r="X37" s="2">
        <f ca="1">_xlfn.IFNA(MEDIAN(INDIRECT("'" &amp; X$2 &amp; "'!B" &amp; ROWS!X89),INDIRECT("'" &amp; X$2 &amp; "'!F" &amp; ROWS!X89),INDIRECT("'" &amp; X$2 &amp; "'!J" &amp; ROWS!X89)), "")</f>
        <v>7.0000000000000007E-2</v>
      </c>
      <c r="Y37" s="2">
        <f ca="1">_xlfn.IFNA(MEDIAN(INDIRECT("'" &amp; Y$2 &amp; "'!B" &amp; ROWS!Y89),INDIRECT("'" &amp; Y$2 &amp; "'!F" &amp; ROWS!Y89),INDIRECT("'" &amp; Y$2 &amp; "'!J" &amp; ROWS!Y89)), "")</f>
        <v>0.08</v>
      </c>
    </row>
    <row r="38" spans="1:25" x14ac:dyDescent="0.25">
      <c r="A38" t="str">
        <f>METRICS!A89</f>
        <v>sync</v>
      </c>
      <c r="B38" s="2">
        <f ca="1">_xlfn.IFNA(MEDIAN(INDIRECT("'" &amp; B$2 &amp; "'!B" &amp; ROWS!B90),INDIRECT("'" &amp; B$2 &amp; "'!F" &amp; ROWS!B90),INDIRECT("'" &amp; B$2 &amp; "'!J" &amp; ROWS!B90)), "")</f>
        <v>0.17</v>
      </c>
      <c r="C38" s="2">
        <f ca="1">_xlfn.IFNA(MEDIAN(INDIRECT("'" &amp; C$2 &amp; "'!B" &amp; ROWS!C90),INDIRECT("'" &amp; C$2 &amp; "'!F" &amp; ROWS!C90),INDIRECT("'" &amp; C$2 &amp; "'!J" &amp; ROWS!C90)), "")</f>
        <v>0.27</v>
      </c>
      <c r="D38" s="2">
        <f ca="1">_xlfn.IFNA(MEDIAN(INDIRECT("'" &amp; D$2 &amp; "'!B" &amp; ROWS!D90),INDIRECT("'" &amp; D$2 &amp; "'!F" &amp; ROWS!D90),INDIRECT("'" &amp; D$2 &amp; "'!J" &amp; ROWS!D90)), "")</f>
        <v>0.11</v>
      </c>
      <c r="E38" s="2">
        <f ca="1">_xlfn.IFNA(MEDIAN(INDIRECT("'" &amp; E$2 &amp; "'!B" &amp; ROWS!E90),INDIRECT("'" &amp; E$2 &amp; "'!F" &amp; ROWS!E90),INDIRECT("'" &amp; E$2 &amp; "'!J" &amp; ROWS!E90)), "")</f>
        <v>12.86</v>
      </c>
      <c r="F38" s="2">
        <f ca="1">_xlfn.IFNA(MEDIAN(INDIRECT("'" &amp; F$2 &amp; "'!B" &amp; ROWS!F90),INDIRECT("'" &amp; F$2 &amp; "'!F" &amp; ROWS!F90),INDIRECT("'" &amp; F$2 &amp; "'!J" &amp; ROWS!F90)), "")</f>
        <v>23.53</v>
      </c>
      <c r="G38" s="2">
        <f ca="1">_xlfn.IFNA(MEDIAN(INDIRECT("'" &amp; G$2 &amp; "'!B" &amp; ROWS!G90),INDIRECT("'" &amp; G$2 &amp; "'!F" &amp; ROWS!G90),INDIRECT("'" &amp; G$2 &amp; "'!J" &amp; ROWS!G90)), "")</f>
        <v>10.28</v>
      </c>
      <c r="H38" s="2">
        <f ca="1">_xlfn.IFNA(MEDIAN(INDIRECT("'" &amp; H$2 &amp; "'!B" &amp; ROWS!H90),INDIRECT("'" &amp; H$2 &amp; "'!F" &amp; ROWS!H90),INDIRECT("'" &amp; H$2 &amp; "'!J" &amp; ROWS!H90)), "")</f>
        <v>1.61</v>
      </c>
      <c r="I38" s="2">
        <f ca="1">_xlfn.IFNA(MEDIAN(INDIRECT("'" &amp; I$2 &amp; "'!B" &amp; ROWS!I90),INDIRECT("'" &amp; I$2 &amp; "'!F" &amp; ROWS!I90),INDIRECT("'" &amp; I$2 &amp; "'!J" &amp; ROWS!I90)), "")</f>
        <v>1.64</v>
      </c>
      <c r="J38" s="2">
        <f ca="1">_xlfn.IFNA(MEDIAN(INDIRECT("'" &amp; J$2 &amp; "'!B" &amp; ROWS!J90),INDIRECT("'" &amp; J$2 &amp; "'!F" &amp; ROWS!J90),INDIRECT("'" &amp; J$2 &amp; "'!J" &amp; ROWS!J90)), "")</f>
        <v>0.13</v>
      </c>
      <c r="K38" s="2">
        <f ca="1">_xlfn.IFNA(MEDIAN(INDIRECT("'" &amp; K$2 &amp; "'!B" &amp; ROWS!K90),INDIRECT("'" &amp; K$2 &amp; "'!F" &amp; ROWS!K90),INDIRECT("'" &amp; K$2 &amp; "'!J" &amp; ROWS!K90)), "")</f>
        <v>0.24</v>
      </c>
      <c r="L38" s="2">
        <f ca="1">_xlfn.IFNA(MEDIAN(INDIRECT("'" &amp; L$2 &amp; "'!B" &amp; ROWS!L90),INDIRECT("'" &amp; L$2 &amp; "'!F" &amp; ROWS!L90),INDIRECT("'" &amp; L$2 &amp; "'!J" &amp; ROWS!L90)), "")</f>
        <v>0.09</v>
      </c>
      <c r="M38" s="2">
        <f ca="1">_xlfn.IFNA(MEDIAN(INDIRECT("'" &amp; M$2 &amp; "'!B" &amp; ROWS!M90),INDIRECT("'" &amp; M$2 &amp; "'!F" &amp; ROWS!M90),INDIRECT("'" &amp; M$2 &amp; "'!J" &amp; ROWS!M90)), "")</f>
        <v>12.75</v>
      </c>
      <c r="N38" s="2">
        <f ca="1">_xlfn.IFNA(MEDIAN(INDIRECT("'" &amp; N$2 &amp; "'!B" &amp; ROWS!N90),INDIRECT("'" &amp; N$2 &amp; "'!F" &amp; ROWS!N90),INDIRECT("'" &amp; N$2 &amp; "'!J" &amp; ROWS!N90)), "")</f>
        <v>22.91</v>
      </c>
      <c r="O38" s="2">
        <f ca="1">_xlfn.IFNA(MEDIAN(INDIRECT("'" &amp; O$2 &amp; "'!B" &amp; ROWS!O90),INDIRECT("'" &amp; O$2 &amp; "'!F" &amp; ROWS!O90),INDIRECT("'" &amp; O$2 &amp; "'!J" &amp; ROWS!O90)), "")</f>
        <v>10.199999999999999</v>
      </c>
      <c r="P38" s="2">
        <f ca="1">_xlfn.IFNA(MEDIAN(INDIRECT("'" &amp; P$2 &amp; "'!B" &amp; ROWS!P90),INDIRECT("'" &amp; P$2 &amp; "'!F" &amp; ROWS!P90),INDIRECT("'" &amp; P$2 &amp; "'!J" &amp; ROWS!P90)), "")</f>
        <v>0.28000000000000003</v>
      </c>
      <c r="Q38" s="2">
        <f ca="1">_xlfn.IFNA(MEDIAN(INDIRECT("'" &amp; Q$2 &amp; "'!B" &amp; ROWS!Q90),INDIRECT("'" &amp; Q$2 &amp; "'!F" &amp; ROWS!Q90),INDIRECT("'" &amp; Q$2 &amp; "'!J" &amp; ROWS!Q90)), "")</f>
        <v>0.38</v>
      </c>
      <c r="R38" s="2">
        <f ca="1">_xlfn.IFNA(MEDIAN(INDIRECT("'" &amp; R$2 &amp; "'!B" &amp; ROWS!R90),INDIRECT("'" &amp; R$2 &amp; "'!F" &amp; ROWS!R90),INDIRECT("'" &amp; R$2 &amp; "'!J" &amp; ROWS!R90)), "")</f>
        <v>0.13</v>
      </c>
      <c r="S38" s="2">
        <f ca="1">_xlfn.IFNA(MEDIAN(INDIRECT("'" &amp; S$2 &amp; "'!B" &amp; ROWS!S90),INDIRECT("'" &amp; S$2 &amp; "'!F" &amp; ROWS!S90),INDIRECT("'" &amp; S$2 &amp; "'!J" &amp; ROWS!S90)), "")</f>
        <v>0.23</v>
      </c>
      <c r="T38" s="2">
        <f ca="1">_xlfn.IFNA(MEDIAN(INDIRECT("'" &amp; T$2 &amp; "'!B" &amp; ROWS!T90),INDIRECT("'" &amp; T$2 &amp; "'!F" &amp; ROWS!T90),INDIRECT("'" &amp; T$2 &amp; "'!J" &amp; ROWS!T90)), "")</f>
        <v>0.1</v>
      </c>
      <c r="U38" s="2">
        <f ca="1">_xlfn.IFNA(MEDIAN(INDIRECT("'" &amp; U$2 &amp; "'!B" &amp; ROWS!U90),INDIRECT("'" &amp; U$2 &amp; "'!F" &amp; ROWS!U90),INDIRECT("'" &amp; U$2 &amp; "'!J" &amp; ROWS!U90)), "")</f>
        <v>13.41</v>
      </c>
      <c r="V38" s="2">
        <f ca="1">_xlfn.IFNA(MEDIAN(INDIRECT("'" &amp; V$2 &amp; "'!B" &amp; ROWS!V90),INDIRECT("'" &amp; V$2 &amp; "'!F" &amp; ROWS!V90),INDIRECT("'" &amp; V$2 &amp; "'!J" &amp; ROWS!V90)), "")</f>
        <v>23.56</v>
      </c>
      <c r="W38" s="2">
        <f ca="1">_xlfn.IFNA(MEDIAN(INDIRECT("'" &amp; W$2 &amp; "'!B" &amp; ROWS!W90),INDIRECT("'" &amp; W$2 &amp; "'!F" &amp; ROWS!W90),INDIRECT("'" &amp; W$2 &amp; "'!J" &amp; ROWS!W90)), "")</f>
        <v>10.11</v>
      </c>
      <c r="X38" s="2">
        <f ca="1">_xlfn.IFNA(MEDIAN(INDIRECT("'" &amp; X$2 &amp; "'!B" &amp; ROWS!X90),INDIRECT("'" &amp; X$2 &amp; "'!F" &amp; ROWS!X90),INDIRECT("'" &amp; X$2 &amp; "'!J" &amp; ROWS!X90)), "")</f>
        <v>0.28000000000000003</v>
      </c>
      <c r="Y38" s="2">
        <f ca="1">_xlfn.IFNA(MEDIAN(INDIRECT("'" &amp; Y$2 &amp; "'!B" &amp; ROWS!Y90),INDIRECT("'" &amp; Y$2 &amp; "'!F" &amp; ROWS!Y90),INDIRECT("'" &amp; Y$2 &amp; "'!J" &amp; ROWS!Y90)), "")</f>
        <v>0.37</v>
      </c>
    </row>
    <row r="39" spans="1:25" x14ac:dyDescent="0.25">
      <c r="A39" t="str">
        <f>METRICS!A93</f>
        <v>tupleCast</v>
      </c>
      <c r="B39" s="2">
        <f ca="1">_xlfn.IFNA(MEDIAN(INDIRECT("'" &amp; B$2 &amp; "'!B" &amp; ROWS!B94),INDIRECT("'" &amp; B$2 &amp; "'!F" &amp; ROWS!B94),INDIRECT("'" &amp; B$2 &amp; "'!J" &amp; ROWS!B94)), "")</f>
        <v>0.06</v>
      </c>
      <c r="C39" s="2">
        <f ca="1">_xlfn.IFNA(MEDIAN(INDIRECT("'" &amp; C$2 &amp; "'!B" &amp; ROWS!C94),INDIRECT("'" &amp; C$2 &amp; "'!F" &amp; ROWS!C94),INDIRECT("'" &amp; C$2 &amp; "'!J" &amp; ROWS!C94)), "")</f>
        <v>0.06</v>
      </c>
      <c r="D39" s="2">
        <f ca="1">_xlfn.IFNA(MEDIAN(INDIRECT("'" &amp; D$2 &amp; "'!B" &amp; ROWS!D94),INDIRECT("'" &amp; D$2 &amp; "'!F" &amp; ROWS!D94),INDIRECT("'" &amp; D$2 &amp; "'!J" &amp; ROWS!D94)), "")</f>
        <v>0.02</v>
      </c>
      <c r="E39" s="2">
        <f ca="1">_xlfn.IFNA(MEDIAN(INDIRECT("'" &amp; E$2 &amp; "'!B" &amp; ROWS!E94),INDIRECT("'" &amp; E$2 &amp; "'!F" &amp; ROWS!E94),INDIRECT("'" &amp; E$2 &amp; "'!J" &amp; ROWS!E94)), "")</f>
        <v>0.38</v>
      </c>
      <c r="F39" s="2">
        <f ca="1">_xlfn.IFNA(MEDIAN(INDIRECT("'" &amp; F$2 &amp; "'!B" &amp; ROWS!F94),INDIRECT("'" &amp; F$2 &amp; "'!F" &amp; ROWS!F94),INDIRECT("'" &amp; F$2 &amp; "'!J" &amp; ROWS!F94)), "")</f>
        <v>0.51</v>
      </c>
      <c r="G39" s="2">
        <f ca="1">_xlfn.IFNA(MEDIAN(INDIRECT("'" &amp; G$2 &amp; "'!B" &amp; ROWS!G94),INDIRECT("'" &amp; G$2 &amp; "'!F" &amp; ROWS!G94),INDIRECT("'" &amp; G$2 &amp; "'!J" &amp; ROWS!G94)), "")</f>
        <v>0.25</v>
      </c>
      <c r="H39" s="2">
        <f ca="1">_xlfn.IFNA(MEDIAN(INDIRECT("'" &amp; H$2 &amp; "'!B" &amp; ROWS!H94),INDIRECT("'" &amp; H$2 &amp; "'!F" &amp; ROWS!H94),INDIRECT("'" &amp; H$2 &amp; "'!J" &amp; ROWS!H94)), "")</f>
        <v>1.29</v>
      </c>
      <c r="I39" s="2">
        <f ca="1">_xlfn.IFNA(MEDIAN(INDIRECT("'" &amp; I$2 &amp; "'!B" &amp; ROWS!I94),INDIRECT("'" &amp; I$2 &amp; "'!F" &amp; ROWS!I94),INDIRECT("'" &amp; I$2 &amp; "'!J" &amp; ROWS!I94)), "")</f>
        <v>1.28</v>
      </c>
      <c r="J39" s="2">
        <f ca="1">_xlfn.IFNA(MEDIAN(INDIRECT("'" &amp; J$2 &amp; "'!B" &amp; ROWS!J94),INDIRECT("'" &amp; J$2 &amp; "'!F" &amp; ROWS!J94),INDIRECT("'" &amp; J$2 &amp; "'!J" &amp; ROWS!J94)), "")</f>
        <v>0.02</v>
      </c>
      <c r="K39" s="2">
        <f ca="1">_xlfn.IFNA(MEDIAN(INDIRECT("'" &amp; K$2 &amp; "'!B" &amp; ROWS!K94),INDIRECT("'" &amp; K$2 &amp; "'!F" &amp; ROWS!K94),INDIRECT("'" &amp; K$2 &amp; "'!J" &amp; ROWS!K94)), "")</f>
        <v>0.03</v>
      </c>
      <c r="L39" s="2">
        <f ca="1">_xlfn.IFNA(MEDIAN(INDIRECT("'" &amp; L$2 &amp; "'!B" &amp; ROWS!L94),INDIRECT("'" &amp; L$2 &amp; "'!F" &amp; ROWS!L94),INDIRECT("'" &amp; L$2 &amp; "'!J" &amp; ROWS!L94)), "")</f>
        <v>0.01</v>
      </c>
      <c r="M39" s="2">
        <f ca="1">_xlfn.IFNA(MEDIAN(INDIRECT("'" &amp; M$2 &amp; "'!B" &amp; ROWS!M94),INDIRECT("'" &amp; M$2 &amp; "'!F" &amp; ROWS!M94),INDIRECT("'" &amp; M$2 &amp; "'!J" &amp; ROWS!M94)), "")</f>
        <v>0.26</v>
      </c>
      <c r="N39" s="2">
        <f ca="1">_xlfn.IFNA(MEDIAN(INDIRECT("'" &amp; N$2 &amp; "'!B" &amp; ROWS!N94),INDIRECT("'" &amp; N$2 &amp; "'!F" &amp; ROWS!N94),INDIRECT("'" &amp; N$2 &amp; "'!J" &amp; ROWS!N94)), "")</f>
        <v>0.42</v>
      </c>
      <c r="O39" s="2">
        <f ca="1">_xlfn.IFNA(MEDIAN(INDIRECT("'" &amp; O$2 &amp; "'!B" &amp; ROWS!O94),INDIRECT("'" &amp; O$2 &amp; "'!F" &amp; ROWS!O94),INDIRECT("'" &amp; O$2 &amp; "'!J" &amp; ROWS!O94)), "")</f>
        <v>0.2</v>
      </c>
      <c r="P39" s="2">
        <f ca="1">_xlfn.IFNA(MEDIAN(INDIRECT("'" &amp; P$2 &amp; "'!B" &amp; ROWS!P94),INDIRECT("'" &amp; P$2 &amp; "'!F" &amp; ROWS!P94),INDIRECT("'" &amp; P$2 &amp; "'!J" &amp; ROWS!P94)), "")</f>
        <v>7.0000000000000007E-2</v>
      </c>
      <c r="Q39" s="2">
        <f ca="1">_xlfn.IFNA(MEDIAN(INDIRECT("'" &amp; Q$2 &amp; "'!B" &amp; ROWS!Q94),INDIRECT("'" &amp; Q$2 &amp; "'!F" &amp; ROWS!Q94),INDIRECT("'" &amp; Q$2 &amp; "'!J" &amp; ROWS!Q94)), "")</f>
        <v>0.09</v>
      </c>
      <c r="R39" s="2">
        <f ca="1">_xlfn.IFNA(MEDIAN(INDIRECT("'" &amp; R$2 &amp; "'!B" &amp; ROWS!R94),INDIRECT("'" &amp; R$2 &amp; "'!F" &amp; ROWS!R94),INDIRECT("'" &amp; R$2 &amp; "'!J" &amp; ROWS!R94)), "")</f>
        <v>0.02</v>
      </c>
      <c r="S39" s="2">
        <f ca="1">_xlfn.IFNA(MEDIAN(INDIRECT("'" &amp; S$2 &amp; "'!B" &amp; ROWS!S94),INDIRECT("'" &amp; S$2 &amp; "'!F" &amp; ROWS!S94),INDIRECT("'" &amp; S$2 &amp; "'!J" &amp; ROWS!S94)), "")</f>
        <v>0.03</v>
      </c>
      <c r="T39" s="2">
        <f ca="1">_xlfn.IFNA(MEDIAN(INDIRECT("'" &amp; T$2 &amp; "'!B" &amp; ROWS!T94),INDIRECT("'" &amp; T$2 &amp; "'!F" &amp; ROWS!T94),INDIRECT("'" &amp; T$2 &amp; "'!J" &amp; ROWS!T94)), "")</f>
        <v>0.01</v>
      </c>
      <c r="U39" s="2">
        <f ca="1">_xlfn.IFNA(MEDIAN(INDIRECT("'" &amp; U$2 &amp; "'!B" &amp; ROWS!U94),INDIRECT("'" &amp; U$2 &amp; "'!F" &amp; ROWS!U94),INDIRECT("'" &amp; U$2 &amp; "'!J" &amp; ROWS!U94)), "")</f>
        <v>0.26</v>
      </c>
      <c r="V39" s="2">
        <f ca="1">_xlfn.IFNA(MEDIAN(INDIRECT("'" &amp; V$2 &amp; "'!B" &amp; ROWS!V94),INDIRECT("'" &amp; V$2 &amp; "'!F" &amp; ROWS!V94),INDIRECT("'" &amp; V$2 &amp; "'!J" &amp; ROWS!V94)), "")</f>
        <v>0.42</v>
      </c>
      <c r="W39" s="2">
        <f ca="1">_xlfn.IFNA(MEDIAN(INDIRECT("'" &amp; W$2 &amp; "'!B" &amp; ROWS!W94),INDIRECT("'" &amp; W$2 &amp; "'!F" &amp; ROWS!W94),INDIRECT("'" &amp; W$2 &amp; "'!J" &amp; ROWS!W94)), "")</f>
        <v>0.22</v>
      </c>
      <c r="X39" s="2">
        <f ca="1">_xlfn.IFNA(MEDIAN(INDIRECT("'" &amp; X$2 &amp; "'!B" &amp; ROWS!X94),INDIRECT("'" &amp; X$2 &amp; "'!F" &amp; ROWS!X94),INDIRECT("'" &amp; X$2 &amp; "'!J" &amp; ROWS!X94)), "")</f>
        <v>0.06</v>
      </c>
      <c r="Y39" s="2">
        <f ca="1">_xlfn.IFNA(MEDIAN(INDIRECT("'" &amp; Y$2 &amp; "'!B" &amp; ROWS!Y94),INDIRECT("'" &amp; Y$2 &amp; "'!F" &amp; ROWS!Y94),INDIRECT("'" &amp; Y$2 &amp; "'!J" &amp; ROWS!Y94)), "")</f>
        <v>0.09</v>
      </c>
    </row>
    <row r="40" spans="1:25" x14ac:dyDescent="0.25">
      <c r="A40" t="str">
        <f>METRICS!A95</f>
        <v>tupleMember</v>
      </c>
      <c r="B40" s="2">
        <f ca="1">_xlfn.IFNA(MEDIAN(INDIRECT("'" &amp; B$2 &amp; "'!B" &amp; ROWS!B96),INDIRECT("'" &amp; B$2 &amp; "'!F" &amp; ROWS!B96),INDIRECT("'" &amp; B$2 &amp; "'!J" &amp; ROWS!B96)), "")</f>
        <v>7.0000000000000007E-2</v>
      </c>
      <c r="C40" s="2">
        <f ca="1">_xlfn.IFNA(MEDIAN(INDIRECT("'" &amp; C$2 &amp; "'!B" &amp; ROWS!C96),INDIRECT("'" &amp; C$2 &amp; "'!F" &amp; ROWS!C96),INDIRECT("'" &amp; C$2 &amp; "'!J" &amp; ROWS!C96)), "")</f>
        <v>7.0000000000000007E-2</v>
      </c>
      <c r="D40" s="2">
        <f ca="1">_xlfn.IFNA(MEDIAN(INDIRECT("'" &amp; D$2 &amp; "'!B" &amp; ROWS!D96),INDIRECT("'" &amp; D$2 &amp; "'!F" &amp; ROWS!D96),INDIRECT("'" &amp; D$2 &amp; "'!J" &amp; ROWS!D96)), "")</f>
        <v>0.03</v>
      </c>
      <c r="E40" s="2">
        <f ca="1">_xlfn.IFNA(MEDIAN(INDIRECT("'" &amp; E$2 &amp; "'!B" &amp; ROWS!E96),INDIRECT("'" &amp; E$2 &amp; "'!F" &amp; ROWS!E96),INDIRECT("'" &amp; E$2 &amp; "'!J" &amp; ROWS!E96)), "")</f>
        <v>0.72</v>
      </c>
      <c r="F40" s="2">
        <f ca="1">_xlfn.IFNA(MEDIAN(INDIRECT("'" &amp; F$2 &amp; "'!B" &amp; ROWS!F96),INDIRECT("'" &amp; F$2 &amp; "'!F" &amp; ROWS!F96),INDIRECT("'" &amp; F$2 &amp; "'!J" &amp; ROWS!F96)), "")</f>
        <v>0.89</v>
      </c>
      <c r="G40" s="2">
        <f ca="1">_xlfn.IFNA(MEDIAN(INDIRECT("'" &amp; G$2 &amp; "'!B" &amp; ROWS!G96),INDIRECT("'" &amp; G$2 &amp; "'!F" &amp; ROWS!G96),INDIRECT("'" &amp; G$2 &amp; "'!J" &amp; ROWS!G96)), "")</f>
        <v>0.57999999999999996</v>
      </c>
      <c r="H40" s="2">
        <f ca="1">_xlfn.IFNA(MEDIAN(INDIRECT("'" &amp; H$2 &amp; "'!B" &amp; ROWS!H96),INDIRECT("'" &amp; H$2 &amp; "'!F" &amp; ROWS!H96),INDIRECT("'" &amp; H$2 &amp; "'!J" &amp; ROWS!H96)), "")</f>
        <v>1.57</v>
      </c>
      <c r="I40" s="2">
        <f ca="1">_xlfn.IFNA(MEDIAN(INDIRECT("'" &amp; I$2 &amp; "'!B" &amp; ROWS!I96),INDIRECT("'" &amp; I$2 &amp; "'!F" &amp; ROWS!I96),INDIRECT("'" &amp; I$2 &amp; "'!J" &amp; ROWS!I96)), "")</f>
        <v>1.56</v>
      </c>
      <c r="J40" s="2">
        <f ca="1">_xlfn.IFNA(MEDIAN(INDIRECT("'" &amp; J$2 &amp; "'!B" &amp; ROWS!J96),INDIRECT("'" &amp; J$2 &amp; "'!F" &amp; ROWS!J96),INDIRECT("'" &amp; J$2 &amp; "'!J" &amp; ROWS!J96)), "")</f>
        <v>0.02</v>
      </c>
      <c r="K40" s="2">
        <f ca="1">_xlfn.IFNA(MEDIAN(INDIRECT("'" &amp; K$2 &amp; "'!B" &amp; ROWS!K96),INDIRECT("'" &amp; K$2 &amp; "'!F" &amp; ROWS!K96),INDIRECT("'" &amp; K$2 &amp; "'!J" &amp; ROWS!K96)), "")</f>
        <v>0.04</v>
      </c>
      <c r="L40" s="2">
        <f ca="1">_xlfn.IFNA(MEDIAN(INDIRECT("'" &amp; L$2 &amp; "'!B" &amp; ROWS!L96),INDIRECT("'" &amp; L$2 &amp; "'!F" &amp; ROWS!L96),INDIRECT("'" &amp; L$2 &amp; "'!J" &amp; ROWS!L96)), "")</f>
        <v>0.02</v>
      </c>
      <c r="M40" s="2">
        <f ca="1">_xlfn.IFNA(MEDIAN(INDIRECT("'" &amp; M$2 &amp; "'!B" &amp; ROWS!M96),INDIRECT("'" &amp; M$2 &amp; "'!F" &amp; ROWS!M96),INDIRECT("'" &amp; M$2 &amp; "'!J" &amp; ROWS!M96)), "")</f>
        <v>0.61</v>
      </c>
      <c r="N40" s="2">
        <f ca="1">_xlfn.IFNA(MEDIAN(INDIRECT("'" &amp; N$2 &amp; "'!B" &amp; ROWS!N96),INDIRECT("'" &amp; N$2 &amp; "'!F" &amp; ROWS!N96),INDIRECT("'" &amp; N$2 &amp; "'!J" &amp; ROWS!N96)), "")</f>
        <v>0.82</v>
      </c>
      <c r="O40" s="2">
        <f ca="1">_xlfn.IFNA(MEDIAN(INDIRECT("'" &amp; O$2 &amp; "'!B" &amp; ROWS!O96),INDIRECT("'" &amp; O$2 &amp; "'!F" &amp; ROWS!O96),INDIRECT("'" &amp; O$2 &amp; "'!J" &amp; ROWS!O96)), "")</f>
        <v>0.53</v>
      </c>
      <c r="P40" s="2">
        <f ca="1">_xlfn.IFNA(MEDIAN(INDIRECT("'" &amp; P$2 &amp; "'!B" &amp; ROWS!P96),INDIRECT("'" &amp; P$2 &amp; "'!F" &amp; ROWS!P96),INDIRECT("'" &amp; P$2 &amp; "'!J" &amp; ROWS!P96)), "")</f>
        <v>0.1</v>
      </c>
      <c r="Q40" s="2">
        <f ca="1">_xlfn.IFNA(MEDIAN(INDIRECT("'" &amp; Q$2 &amp; "'!B" &amp; ROWS!Q96),INDIRECT("'" &amp; Q$2 &amp; "'!F" &amp; ROWS!Q96),INDIRECT("'" &amp; Q$2 &amp; "'!J" &amp; ROWS!Q96)), "")</f>
        <v>0.14000000000000001</v>
      </c>
      <c r="R40" s="2">
        <f ca="1">_xlfn.IFNA(MEDIAN(INDIRECT("'" &amp; R$2 &amp; "'!B" &amp; ROWS!R96),INDIRECT("'" &amp; R$2 &amp; "'!F" &amp; ROWS!R96),INDIRECT("'" &amp; R$2 &amp; "'!J" &amp; ROWS!R96)), "")</f>
        <v>0.02</v>
      </c>
      <c r="S40" s="2">
        <f ca="1">_xlfn.IFNA(MEDIAN(INDIRECT("'" &amp; S$2 &amp; "'!B" &amp; ROWS!S96),INDIRECT("'" &amp; S$2 &amp; "'!F" &amp; ROWS!S96),INDIRECT("'" &amp; S$2 &amp; "'!J" &amp; ROWS!S96)), "")</f>
        <v>0.04</v>
      </c>
      <c r="T40" s="2">
        <f ca="1">_xlfn.IFNA(MEDIAN(INDIRECT("'" &amp; T$2 &amp; "'!B" &amp; ROWS!T96),INDIRECT("'" &amp; T$2 &amp; "'!F" &amp; ROWS!T96),INDIRECT("'" &amp; T$2 &amp; "'!J" &amp; ROWS!T96)), "")</f>
        <v>0.02</v>
      </c>
      <c r="U40" s="2">
        <f ca="1">_xlfn.IFNA(MEDIAN(INDIRECT("'" &amp; U$2 &amp; "'!B" &amp; ROWS!U96),INDIRECT("'" &amp; U$2 &amp; "'!F" &amp; ROWS!U96),INDIRECT("'" &amp; U$2 &amp; "'!J" &amp; ROWS!U96)), "")</f>
        <v>0.62</v>
      </c>
      <c r="V40" s="2">
        <f ca="1">_xlfn.IFNA(MEDIAN(INDIRECT("'" &amp; V$2 &amp; "'!B" &amp; ROWS!V96),INDIRECT("'" &amp; V$2 &amp; "'!F" &amp; ROWS!V96),INDIRECT("'" &amp; V$2 &amp; "'!J" &amp; ROWS!V96)), "")</f>
        <v>0.81</v>
      </c>
      <c r="W40" s="2">
        <f ca="1">_xlfn.IFNA(MEDIAN(INDIRECT("'" &amp; W$2 &amp; "'!B" &amp; ROWS!W96),INDIRECT("'" &amp; W$2 &amp; "'!F" &amp; ROWS!W96),INDIRECT("'" &amp; W$2 &amp; "'!J" &amp; ROWS!W96)), "")</f>
        <v>0.55000000000000004</v>
      </c>
      <c r="X40" s="2">
        <f ca="1">_xlfn.IFNA(MEDIAN(INDIRECT("'" &amp; X$2 &amp; "'!B" &amp; ROWS!X96),INDIRECT("'" &amp; X$2 &amp; "'!F" &amp; ROWS!X96),INDIRECT("'" &amp; X$2 &amp; "'!J" &amp; ROWS!X96)), "")</f>
        <v>0.1</v>
      </c>
      <c r="Y40" s="2">
        <f ca="1">_xlfn.IFNA(MEDIAN(INDIRECT("'" &amp; Y$2 &amp; "'!B" &amp; ROWS!Y96),INDIRECT("'" &amp; Y$2 &amp; "'!F" &amp; ROWS!Y96),INDIRECT("'" &amp; Y$2 &amp; "'!J" &amp; ROWS!Y96)), "")</f>
        <v>0.15</v>
      </c>
    </row>
    <row r="41" spans="1:25" x14ac:dyDescent="0.25">
      <c r="A41" t="str">
        <f>METRICS!A97</f>
        <v>tupleVariadic</v>
      </c>
      <c r="B41" s="2">
        <f ca="1">_xlfn.IFNA(MEDIAN(INDIRECT("'" &amp; B$2 &amp; "'!B" &amp; ROWS!B98),INDIRECT("'" &amp; B$2 &amp; "'!F" &amp; ROWS!B98),INDIRECT("'" &amp; B$2 &amp; "'!J" &amp; ROWS!B98)), "")</f>
        <v>0.34</v>
      </c>
      <c r="C41" s="2">
        <f ca="1">_xlfn.IFNA(MEDIAN(INDIRECT("'" &amp; C$2 &amp; "'!B" &amp; ROWS!C98),INDIRECT("'" &amp; C$2 &amp; "'!F" &amp; ROWS!C98),INDIRECT("'" &amp; C$2 &amp; "'!J" &amp; ROWS!C98)), "")</f>
        <v>0.43</v>
      </c>
      <c r="D41" s="2">
        <f ca="1">_xlfn.IFNA(MEDIAN(INDIRECT("'" &amp; D$2 &amp; "'!B" &amp; ROWS!D98),INDIRECT("'" &amp; D$2 &amp; "'!F" &amp; ROWS!D98),INDIRECT("'" &amp; D$2 &amp; "'!J" &amp; ROWS!D98)), "")</f>
        <v>0.17</v>
      </c>
      <c r="E41" s="2">
        <f ca="1">_xlfn.IFNA(MEDIAN(INDIRECT("'" &amp; E$2 &amp; "'!B" &amp; ROWS!E98),INDIRECT("'" &amp; E$2 &amp; "'!F" &amp; ROWS!E98),INDIRECT("'" &amp; E$2 &amp; "'!J" &amp; ROWS!E98)), "")</f>
        <v>2.94</v>
      </c>
      <c r="F41" s="2">
        <f ca="1">_xlfn.IFNA(MEDIAN(INDIRECT("'" &amp; F$2 &amp; "'!B" &amp; ROWS!F98),INDIRECT("'" &amp; F$2 &amp; "'!F" &amp; ROWS!F98),INDIRECT("'" &amp; F$2 &amp; "'!J" &amp; ROWS!F98)), "")</f>
        <v>4.5999999999999996</v>
      </c>
      <c r="G41" s="2">
        <f ca="1">_xlfn.IFNA(MEDIAN(INDIRECT("'" &amp; G$2 &amp; "'!B" &amp; ROWS!G98),INDIRECT("'" &amp; G$2 &amp; "'!F" &amp; ROWS!G98),INDIRECT("'" &amp; G$2 &amp; "'!J" &amp; ROWS!G98)), "")</f>
        <v>2.25</v>
      </c>
      <c r="H41" s="2">
        <f ca="1">_xlfn.IFNA(MEDIAN(INDIRECT("'" &amp; H$2 &amp; "'!B" &amp; ROWS!H98),INDIRECT("'" &amp; H$2 &amp; "'!F" &amp; ROWS!H98),INDIRECT("'" &amp; H$2 &amp; "'!J" &amp; ROWS!H98)), "")</f>
        <v>4.72</v>
      </c>
      <c r="I41" s="2">
        <f ca="1">_xlfn.IFNA(MEDIAN(INDIRECT("'" &amp; I$2 &amp; "'!B" &amp; ROWS!I98),INDIRECT("'" &amp; I$2 &amp; "'!F" &amp; ROWS!I98),INDIRECT("'" &amp; I$2 &amp; "'!J" &amp; ROWS!I98)), "")</f>
        <v>5.2</v>
      </c>
      <c r="J41" s="2">
        <f ca="1">_xlfn.IFNA(MEDIAN(INDIRECT("'" &amp; J$2 &amp; "'!B" &amp; ROWS!J98),INDIRECT("'" &amp; J$2 &amp; "'!F" &amp; ROWS!J98),INDIRECT("'" &amp; J$2 &amp; "'!J" &amp; ROWS!J98)), "")</f>
        <v>0.16</v>
      </c>
      <c r="K41" s="2">
        <f ca="1">_xlfn.IFNA(MEDIAN(INDIRECT("'" &amp; K$2 &amp; "'!B" &amp; ROWS!K98),INDIRECT("'" &amp; K$2 &amp; "'!F" &amp; ROWS!K98),INDIRECT("'" &amp; K$2 &amp; "'!J" &amp; ROWS!K98)), "")</f>
        <v>0.3</v>
      </c>
      <c r="L41" s="2">
        <f ca="1">_xlfn.IFNA(MEDIAN(INDIRECT("'" &amp; L$2 &amp; "'!B" &amp; ROWS!L98),INDIRECT("'" &amp; L$2 &amp; "'!F" &amp; ROWS!L98),INDIRECT("'" &amp; L$2 &amp; "'!J" &amp; ROWS!L98)), "")</f>
        <v>0.11</v>
      </c>
      <c r="M41" s="2">
        <f ca="1">_xlfn.IFNA(MEDIAN(INDIRECT("'" &amp; M$2 &amp; "'!B" &amp; ROWS!M98),INDIRECT("'" &amp; M$2 &amp; "'!F" &amp; ROWS!M98),INDIRECT("'" &amp; M$2 &amp; "'!J" &amp; ROWS!M98)), "")</f>
        <v>2.56</v>
      </c>
      <c r="N41" s="2">
        <f ca="1">_xlfn.IFNA(MEDIAN(INDIRECT("'" &amp; N$2 &amp; "'!B" &amp; ROWS!N98),INDIRECT("'" &amp; N$2 &amp; "'!F" &amp; ROWS!N98),INDIRECT("'" &amp; N$2 &amp; "'!J" &amp; ROWS!N98)), "")</f>
        <v>4.28</v>
      </c>
      <c r="O41" s="2">
        <f ca="1">_xlfn.IFNA(MEDIAN(INDIRECT("'" &amp; O$2 &amp; "'!B" &amp; ROWS!O98),INDIRECT("'" &amp; O$2 &amp; "'!F" &amp; ROWS!O98),INDIRECT("'" &amp; O$2 &amp; "'!J" &amp; ROWS!O98)), "")</f>
        <v>2.08</v>
      </c>
      <c r="P41" s="2">
        <f ca="1">_xlfn.IFNA(MEDIAN(INDIRECT("'" &amp; P$2 &amp; "'!B" &amp; ROWS!P98),INDIRECT("'" &amp; P$2 &amp; "'!F" &amp; ROWS!P98),INDIRECT("'" &amp; P$2 &amp; "'!J" &amp; ROWS!P98)), "")</f>
        <v>0.7</v>
      </c>
      <c r="Q41" s="2">
        <f ca="1">_xlfn.IFNA(MEDIAN(INDIRECT("'" &amp; Q$2 &amp; "'!B" &amp; ROWS!Q98),INDIRECT("'" &amp; Q$2 &amp; "'!F" &amp; ROWS!Q98),INDIRECT("'" &amp; Q$2 &amp; "'!J" &amp; ROWS!Q98)), "")</f>
        <v>0.99</v>
      </c>
      <c r="R41" s="2">
        <f ca="1">_xlfn.IFNA(MEDIAN(INDIRECT("'" &amp; R$2 &amp; "'!B" &amp; ROWS!R98),INDIRECT("'" &amp; R$2 &amp; "'!F" &amp; ROWS!R98),INDIRECT("'" &amp; R$2 &amp; "'!J" &amp; ROWS!R98)), "")</f>
        <v>0.18</v>
      </c>
      <c r="S41" s="2">
        <f ca="1">_xlfn.IFNA(MEDIAN(INDIRECT("'" &amp; S$2 &amp; "'!B" &amp; ROWS!S98),INDIRECT("'" &amp; S$2 &amp; "'!F" &amp; ROWS!S98),INDIRECT("'" &amp; S$2 &amp; "'!J" &amp; ROWS!S98)), "")</f>
        <v>0.3</v>
      </c>
      <c r="T41" s="2">
        <f ca="1">_xlfn.IFNA(MEDIAN(INDIRECT("'" &amp; T$2 &amp; "'!B" &amp; ROWS!T98),INDIRECT("'" &amp; T$2 &amp; "'!F" &amp; ROWS!T98),INDIRECT("'" &amp; T$2 &amp; "'!J" &amp; ROWS!T98)), "")</f>
        <v>0.12</v>
      </c>
      <c r="U41" s="2">
        <f ca="1">_xlfn.IFNA(MEDIAN(INDIRECT("'" &amp; U$2 &amp; "'!B" &amp; ROWS!U98),INDIRECT("'" &amp; U$2 &amp; "'!F" &amp; ROWS!U98),INDIRECT("'" &amp; U$2 &amp; "'!J" &amp; ROWS!U98)), "")</f>
        <v>2.76</v>
      </c>
      <c r="V41" s="2">
        <f ca="1">_xlfn.IFNA(MEDIAN(INDIRECT("'" &amp; V$2 &amp; "'!B" &amp; ROWS!V98),INDIRECT("'" &amp; V$2 &amp; "'!F" &amp; ROWS!V98),INDIRECT("'" &amp; V$2 &amp; "'!J" &amp; ROWS!V98)), "")</f>
        <v>4.28</v>
      </c>
      <c r="W41" s="2">
        <f ca="1">_xlfn.IFNA(MEDIAN(INDIRECT("'" &amp; W$2 &amp; "'!B" &amp; ROWS!W98),INDIRECT("'" &amp; W$2 &amp; "'!F" &amp; ROWS!W98),INDIRECT("'" &amp; W$2 &amp; "'!J" &amp; ROWS!W98)), "")</f>
        <v>2.12</v>
      </c>
      <c r="X41" s="2">
        <f ca="1">_xlfn.IFNA(MEDIAN(INDIRECT("'" &amp; X$2 &amp; "'!B" &amp; ROWS!X98),INDIRECT("'" &amp; X$2 &amp; "'!F" &amp; ROWS!X98),INDIRECT("'" &amp; X$2 &amp; "'!J" &amp; ROWS!X98)), "")</f>
        <v>0.72</v>
      </c>
      <c r="Y41" s="2">
        <f ca="1">_xlfn.IFNA(MEDIAN(INDIRECT("'" &amp; Y$2 &amp; "'!B" &amp; ROWS!Y98),INDIRECT("'" &amp; Y$2 &amp; "'!F" &amp; ROWS!Y98),INDIRECT("'" &amp; Y$2 &amp; "'!J" &amp; ROWS!Y98)), "")</f>
        <v>1</v>
      </c>
    </row>
    <row r="42" spans="1:25" x14ac:dyDescent="0.25">
      <c r="A42" t="str">
        <f>METRICS!A98</f>
        <v>typedefRedef</v>
      </c>
      <c r="B42" s="2">
        <f ca="1">_xlfn.IFNA(MEDIAN(INDIRECT("'" &amp; B$2 &amp; "'!B" &amp; ROWS!B99),INDIRECT("'" &amp; B$2 &amp; "'!F" &amp; ROWS!B99),INDIRECT("'" &amp; B$2 &amp; "'!J" &amp; ROWS!B99)), "")</f>
        <v>0.06</v>
      </c>
      <c r="C42" s="2">
        <f ca="1">_xlfn.IFNA(MEDIAN(INDIRECT("'" &amp; C$2 &amp; "'!B" &amp; ROWS!C99),INDIRECT("'" &amp; C$2 &amp; "'!F" &amp; ROWS!C99),INDIRECT("'" &amp; C$2 &amp; "'!J" &amp; ROWS!C99)), "")</f>
        <v>0.06</v>
      </c>
      <c r="D42" s="2">
        <f ca="1">_xlfn.IFNA(MEDIAN(INDIRECT("'" &amp; D$2 &amp; "'!B" &amp; ROWS!D99),INDIRECT("'" &amp; D$2 &amp; "'!F" &amp; ROWS!D99),INDIRECT("'" &amp; D$2 &amp; "'!J" &amp; ROWS!D99)), "")</f>
        <v>0.03</v>
      </c>
      <c r="E42" s="2">
        <f ca="1">_xlfn.IFNA(MEDIAN(INDIRECT("'" &amp; E$2 &amp; "'!B" &amp; ROWS!E99),INDIRECT("'" &amp; E$2 &amp; "'!F" &amp; ROWS!E99),INDIRECT("'" &amp; E$2 &amp; "'!J" &amp; ROWS!E99)), "")</f>
        <v>0.37</v>
      </c>
      <c r="F42" s="2">
        <f ca="1">_xlfn.IFNA(MEDIAN(INDIRECT("'" &amp; F$2 &amp; "'!B" &amp; ROWS!F99),INDIRECT("'" &amp; F$2 &amp; "'!F" &amp; ROWS!F99),INDIRECT("'" &amp; F$2 &amp; "'!J" &amp; ROWS!F99)), "")</f>
        <v>0.5</v>
      </c>
      <c r="G42" s="2">
        <f ca="1">_xlfn.IFNA(MEDIAN(INDIRECT("'" &amp; G$2 &amp; "'!B" &amp; ROWS!G99),INDIRECT("'" &amp; G$2 &amp; "'!F" &amp; ROWS!G99),INDIRECT("'" &amp; G$2 &amp; "'!J" &amp; ROWS!G99)), "")</f>
        <v>0.24</v>
      </c>
      <c r="H42" s="2">
        <f ca="1">_xlfn.IFNA(MEDIAN(INDIRECT("'" &amp; H$2 &amp; "'!B" &amp; ROWS!H99),INDIRECT("'" &amp; H$2 &amp; "'!F" &amp; ROWS!H99),INDIRECT("'" &amp; H$2 &amp; "'!J" &amp; ROWS!H99)), "")</f>
        <v>1.39</v>
      </c>
      <c r="I42" s="2">
        <f ca="1">_xlfn.IFNA(MEDIAN(INDIRECT("'" &amp; I$2 &amp; "'!B" &amp; ROWS!I99),INDIRECT("'" &amp; I$2 &amp; "'!F" &amp; ROWS!I99),INDIRECT("'" &amp; I$2 &amp; "'!J" &amp; ROWS!I99)), "")</f>
        <v>1.32</v>
      </c>
      <c r="J42" s="2">
        <f ca="1">_xlfn.IFNA(MEDIAN(INDIRECT("'" &amp; J$2 &amp; "'!B" &amp; ROWS!J99),INDIRECT("'" &amp; J$2 &amp; "'!F" &amp; ROWS!J99),INDIRECT("'" &amp; J$2 &amp; "'!J" &amp; ROWS!J99)), "")</f>
        <v>0.02</v>
      </c>
      <c r="K42" s="2">
        <f ca="1">_xlfn.IFNA(MEDIAN(INDIRECT("'" &amp; K$2 &amp; "'!B" &amp; ROWS!K99),INDIRECT("'" &amp; K$2 &amp; "'!F" &amp; ROWS!K99),INDIRECT("'" &amp; K$2 &amp; "'!J" &amp; ROWS!K99)), "")</f>
        <v>0.04</v>
      </c>
      <c r="L42" s="2">
        <f ca="1">_xlfn.IFNA(MEDIAN(INDIRECT("'" &amp; L$2 &amp; "'!B" &amp; ROWS!L99),INDIRECT("'" &amp; L$2 &amp; "'!F" &amp; ROWS!L99),INDIRECT("'" &amp; L$2 &amp; "'!J" &amp; ROWS!L99)), "")</f>
        <v>0.01</v>
      </c>
      <c r="M42" s="2">
        <f ca="1">_xlfn.IFNA(MEDIAN(INDIRECT("'" &amp; M$2 &amp; "'!B" &amp; ROWS!M99),INDIRECT("'" &amp; M$2 &amp; "'!F" &amp; ROWS!M99),INDIRECT("'" &amp; M$2 &amp; "'!J" &amp; ROWS!M99)), "")</f>
        <v>0.26</v>
      </c>
      <c r="N42" s="2">
        <f ca="1">_xlfn.IFNA(MEDIAN(INDIRECT("'" &amp; N$2 &amp; "'!B" &amp; ROWS!N99),INDIRECT("'" &amp; N$2 &amp; "'!F" &amp; ROWS!N99),INDIRECT("'" &amp; N$2 &amp; "'!J" &amp; ROWS!N99)), "")</f>
        <v>0.42</v>
      </c>
      <c r="O42" s="2">
        <f ca="1">_xlfn.IFNA(MEDIAN(INDIRECT("'" &amp; O$2 &amp; "'!B" &amp; ROWS!O99),INDIRECT("'" &amp; O$2 &amp; "'!F" &amp; ROWS!O99),INDIRECT("'" &amp; O$2 &amp; "'!J" &amp; ROWS!O99)), "")</f>
        <v>0.2</v>
      </c>
      <c r="P42" s="2">
        <f ca="1">_xlfn.IFNA(MEDIAN(INDIRECT("'" &amp; P$2 &amp; "'!B" &amp; ROWS!P99),INDIRECT("'" &amp; P$2 &amp; "'!F" &amp; ROWS!P99),INDIRECT("'" &amp; P$2 &amp; "'!J" &amp; ROWS!P99)), "")</f>
        <v>0.06</v>
      </c>
      <c r="Q42" s="2">
        <f ca="1">_xlfn.IFNA(MEDIAN(INDIRECT("'" &amp; Q$2 &amp; "'!B" &amp; ROWS!Q99),INDIRECT("'" &amp; Q$2 &amp; "'!F" &amp; ROWS!Q99),INDIRECT("'" &amp; Q$2 &amp; "'!J" &amp; ROWS!Q99)), "")</f>
        <v>0.08</v>
      </c>
      <c r="R42" s="2">
        <f ca="1">_xlfn.IFNA(MEDIAN(INDIRECT("'" &amp; R$2 &amp; "'!B" &amp; ROWS!R99),INDIRECT("'" &amp; R$2 &amp; "'!F" &amp; ROWS!R99),INDIRECT("'" &amp; R$2 &amp; "'!J" &amp; ROWS!R99)), "")</f>
        <v>0.02</v>
      </c>
      <c r="S42" s="2">
        <f ca="1">_xlfn.IFNA(MEDIAN(INDIRECT("'" &amp; S$2 &amp; "'!B" &amp; ROWS!S99),INDIRECT("'" &amp; S$2 &amp; "'!F" &amp; ROWS!S99),INDIRECT("'" &amp; S$2 &amp; "'!J" &amp; ROWS!S99)), "")</f>
        <v>0.04</v>
      </c>
      <c r="T42" s="2">
        <f ca="1">_xlfn.IFNA(MEDIAN(INDIRECT("'" &amp; T$2 &amp; "'!B" &amp; ROWS!T99),INDIRECT("'" &amp; T$2 &amp; "'!F" &amp; ROWS!T99),INDIRECT("'" &amp; T$2 &amp; "'!J" &amp; ROWS!T99)), "")</f>
        <v>0.01</v>
      </c>
      <c r="U42" s="2">
        <f ca="1">_xlfn.IFNA(MEDIAN(INDIRECT("'" &amp; U$2 &amp; "'!B" &amp; ROWS!U99),INDIRECT("'" &amp; U$2 &amp; "'!F" &amp; ROWS!U99),INDIRECT("'" &amp; U$2 &amp; "'!J" &amp; ROWS!U99)), "")</f>
        <v>0.26</v>
      </c>
      <c r="V42" s="2">
        <f ca="1">_xlfn.IFNA(MEDIAN(INDIRECT("'" &amp; V$2 &amp; "'!B" &amp; ROWS!V99),INDIRECT("'" &amp; V$2 &amp; "'!F" &amp; ROWS!V99),INDIRECT("'" &amp; V$2 &amp; "'!J" &amp; ROWS!V99)), "")</f>
        <v>0.41</v>
      </c>
      <c r="W42" s="2">
        <f ca="1">_xlfn.IFNA(MEDIAN(INDIRECT("'" &amp; W$2 &amp; "'!B" &amp; ROWS!W99),INDIRECT("'" &amp; W$2 &amp; "'!F" &amp; ROWS!W99),INDIRECT("'" &amp; W$2 &amp; "'!J" &amp; ROWS!W99)), "")</f>
        <v>0.21</v>
      </c>
      <c r="X42" s="2">
        <f ca="1">_xlfn.IFNA(MEDIAN(INDIRECT("'" &amp; X$2 &amp; "'!B" &amp; ROWS!X99),INDIRECT("'" &amp; X$2 &amp; "'!F" &amp; ROWS!X99),INDIRECT("'" &amp; X$2 &amp; "'!J" &amp; ROWS!X99)), "")</f>
        <v>0.06</v>
      </c>
      <c r="Y42" s="2">
        <f ca="1">_xlfn.IFNA(MEDIAN(INDIRECT("'" &amp; Y$2 &amp; "'!B" &amp; ROWS!Y99),INDIRECT("'" &amp; Y$2 &amp; "'!F" &amp; ROWS!Y99),INDIRECT("'" &amp; Y$2 &amp; "'!J" &amp; ROWS!Y99)), "")</f>
        <v>0.08</v>
      </c>
    </row>
    <row r="43" spans="1:25" x14ac:dyDescent="0.25">
      <c r="A43" t="str">
        <f>METRICS!A99</f>
        <v>typeof</v>
      </c>
      <c r="B43" s="2">
        <f ca="1">_xlfn.IFNA(MEDIAN(INDIRECT("'" &amp; B$2 &amp; "'!B" &amp; ROWS!B100),INDIRECT("'" &amp; B$2 &amp; "'!F" &amp; ROWS!B100),INDIRECT("'" &amp; B$2 &amp; "'!J" &amp; ROWS!B100)), "")</f>
        <v>0.06</v>
      </c>
      <c r="C43" s="2">
        <f ca="1">_xlfn.IFNA(MEDIAN(INDIRECT("'" &amp; C$2 &amp; "'!B" &amp; ROWS!C100),INDIRECT("'" &amp; C$2 &amp; "'!F" &amp; ROWS!C100),INDIRECT("'" &amp; C$2 &amp; "'!J" &amp; ROWS!C100)), "")</f>
        <v>0.06</v>
      </c>
      <c r="D43" s="2">
        <f ca="1">_xlfn.IFNA(MEDIAN(INDIRECT("'" &amp; D$2 &amp; "'!B" &amp; ROWS!D100),INDIRECT("'" &amp; D$2 &amp; "'!F" &amp; ROWS!D100),INDIRECT("'" &amp; D$2 &amp; "'!J" &amp; ROWS!D100)), "")</f>
        <v>0.03</v>
      </c>
      <c r="E43" s="2">
        <f ca="1">_xlfn.IFNA(MEDIAN(INDIRECT("'" &amp; E$2 &amp; "'!B" &amp; ROWS!E100),INDIRECT("'" &amp; E$2 &amp; "'!F" &amp; ROWS!E100),INDIRECT("'" &amp; E$2 &amp; "'!J" &amp; ROWS!E100)), "")</f>
        <v>0.36</v>
      </c>
      <c r="F43" s="2">
        <f ca="1">_xlfn.IFNA(MEDIAN(INDIRECT("'" &amp; F$2 &amp; "'!B" &amp; ROWS!F100),INDIRECT("'" &amp; F$2 &amp; "'!F" &amp; ROWS!F100),INDIRECT("'" &amp; F$2 &amp; "'!J" &amp; ROWS!F100)), "")</f>
        <v>0.5</v>
      </c>
      <c r="G43" s="2">
        <f ca="1">_xlfn.IFNA(MEDIAN(INDIRECT("'" &amp; G$2 &amp; "'!B" &amp; ROWS!G100),INDIRECT("'" &amp; G$2 &amp; "'!F" &amp; ROWS!G100),INDIRECT("'" &amp; G$2 &amp; "'!J" &amp; ROWS!G100)), "")</f>
        <v>0.24</v>
      </c>
      <c r="H43" s="2">
        <f ca="1">_xlfn.IFNA(MEDIAN(INDIRECT("'" &amp; H$2 &amp; "'!B" &amp; ROWS!H100),INDIRECT("'" &amp; H$2 &amp; "'!F" &amp; ROWS!H100),INDIRECT("'" &amp; H$2 &amp; "'!J" &amp; ROWS!H100)), "")</f>
        <v>1.39</v>
      </c>
      <c r="I43" s="2">
        <f ca="1">_xlfn.IFNA(MEDIAN(INDIRECT("'" &amp; I$2 &amp; "'!B" &amp; ROWS!I100),INDIRECT("'" &amp; I$2 &amp; "'!F" &amp; ROWS!I100),INDIRECT("'" &amp; I$2 &amp; "'!J" &amp; ROWS!I100)), "")</f>
        <v>1.33</v>
      </c>
      <c r="J43" s="2">
        <f ca="1">_xlfn.IFNA(MEDIAN(INDIRECT("'" &amp; J$2 &amp; "'!B" &amp; ROWS!J100),INDIRECT("'" &amp; J$2 &amp; "'!F" &amp; ROWS!J100),INDIRECT("'" &amp; J$2 &amp; "'!J" &amp; ROWS!J100)), "")</f>
        <v>0.02</v>
      </c>
      <c r="K43" s="2">
        <f ca="1">_xlfn.IFNA(MEDIAN(INDIRECT("'" &amp; K$2 &amp; "'!B" &amp; ROWS!K100),INDIRECT("'" &amp; K$2 &amp; "'!F" &amp; ROWS!K100),INDIRECT("'" &amp; K$2 &amp; "'!J" &amp; ROWS!K100)), "")</f>
        <v>0.04</v>
      </c>
      <c r="L43" s="2">
        <f ca="1">_xlfn.IFNA(MEDIAN(INDIRECT("'" &amp; L$2 &amp; "'!B" &amp; ROWS!L100),INDIRECT("'" &amp; L$2 &amp; "'!F" &amp; ROWS!L100),INDIRECT("'" &amp; L$2 &amp; "'!J" &amp; ROWS!L100)), "")</f>
        <v>0.01</v>
      </c>
      <c r="M43" s="2">
        <f ca="1">_xlfn.IFNA(MEDIAN(INDIRECT("'" &amp; M$2 &amp; "'!B" &amp; ROWS!M100),INDIRECT("'" &amp; M$2 &amp; "'!F" &amp; ROWS!M100),INDIRECT("'" &amp; M$2 &amp; "'!J" &amp; ROWS!M100)), "")</f>
        <v>0.25</v>
      </c>
      <c r="N43" s="2">
        <f ca="1">_xlfn.IFNA(MEDIAN(INDIRECT("'" &amp; N$2 &amp; "'!B" &amp; ROWS!N100),INDIRECT("'" &amp; N$2 &amp; "'!F" &amp; ROWS!N100),INDIRECT("'" &amp; N$2 &amp; "'!J" &amp; ROWS!N100)), "")</f>
        <v>0.43</v>
      </c>
      <c r="O43" s="2">
        <f ca="1">_xlfn.IFNA(MEDIAN(INDIRECT("'" &amp; O$2 &amp; "'!B" &amp; ROWS!O100),INDIRECT("'" &amp; O$2 &amp; "'!F" &amp; ROWS!O100),INDIRECT("'" &amp; O$2 &amp; "'!J" &amp; ROWS!O100)), "")</f>
        <v>0.2</v>
      </c>
      <c r="P43" s="2">
        <f ca="1">_xlfn.IFNA(MEDIAN(INDIRECT("'" &amp; P$2 &amp; "'!B" &amp; ROWS!P100),INDIRECT("'" &amp; P$2 &amp; "'!F" &amp; ROWS!P100),INDIRECT("'" &amp; P$2 &amp; "'!J" &amp; ROWS!P100)), "")</f>
        <v>7.0000000000000007E-2</v>
      </c>
      <c r="Q43" s="2">
        <f ca="1">_xlfn.IFNA(MEDIAN(INDIRECT("'" &amp; Q$2 &amp; "'!B" &amp; ROWS!Q100),INDIRECT("'" &amp; Q$2 &amp; "'!F" &amp; ROWS!Q100),INDIRECT("'" &amp; Q$2 &amp; "'!J" &amp; ROWS!Q100)), "")</f>
        <v>0.08</v>
      </c>
      <c r="R43" s="2">
        <f ca="1">_xlfn.IFNA(MEDIAN(INDIRECT("'" &amp; R$2 &amp; "'!B" &amp; ROWS!R100),INDIRECT("'" &amp; R$2 &amp; "'!F" &amp; ROWS!R100),INDIRECT("'" &amp; R$2 &amp; "'!J" &amp; ROWS!R100)), "")</f>
        <v>0.02</v>
      </c>
      <c r="S43" s="2">
        <f ca="1">_xlfn.IFNA(MEDIAN(INDIRECT("'" &amp; S$2 &amp; "'!B" &amp; ROWS!S100),INDIRECT("'" &amp; S$2 &amp; "'!F" &amp; ROWS!S100),INDIRECT("'" &amp; S$2 &amp; "'!J" &amp; ROWS!S100)), "")</f>
        <v>0.03</v>
      </c>
      <c r="T43" s="2">
        <f ca="1">_xlfn.IFNA(MEDIAN(INDIRECT("'" &amp; T$2 &amp; "'!B" &amp; ROWS!T100),INDIRECT("'" &amp; T$2 &amp; "'!F" &amp; ROWS!T100),INDIRECT("'" &amp; T$2 &amp; "'!J" &amp; ROWS!T100)), "")</f>
        <v>0.01</v>
      </c>
      <c r="U43" s="2">
        <f ca="1">_xlfn.IFNA(MEDIAN(INDIRECT("'" &amp; U$2 &amp; "'!B" &amp; ROWS!U100),INDIRECT("'" &amp; U$2 &amp; "'!F" &amp; ROWS!U100),INDIRECT("'" &amp; U$2 &amp; "'!J" &amp; ROWS!U100)), "")</f>
        <v>0.26</v>
      </c>
      <c r="V43" s="2">
        <f ca="1">_xlfn.IFNA(MEDIAN(INDIRECT("'" &amp; V$2 &amp; "'!B" &amp; ROWS!V100),INDIRECT("'" &amp; V$2 &amp; "'!F" &amp; ROWS!V100),INDIRECT("'" &amp; V$2 &amp; "'!J" &amp; ROWS!V100)), "")</f>
        <v>0.41</v>
      </c>
      <c r="W43" s="2">
        <f ca="1">_xlfn.IFNA(MEDIAN(INDIRECT("'" &amp; W$2 &amp; "'!B" &amp; ROWS!W100),INDIRECT("'" &amp; W$2 &amp; "'!F" &amp; ROWS!W100),INDIRECT("'" &amp; W$2 &amp; "'!J" &amp; ROWS!W100)), "")</f>
        <v>0.21</v>
      </c>
      <c r="X43" s="2">
        <f ca="1">_xlfn.IFNA(MEDIAN(INDIRECT("'" &amp; X$2 &amp; "'!B" &amp; ROWS!X100),INDIRECT("'" &amp; X$2 &amp; "'!F" &amp; ROWS!X100),INDIRECT("'" &amp; X$2 &amp; "'!J" &amp; ROWS!X100)), "")</f>
        <v>0.06</v>
      </c>
      <c r="Y43" s="2">
        <f ca="1">_xlfn.IFNA(MEDIAN(INDIRECT("'" &amp; Y$2 &amp; "'!B" &amp; ROWS!Y100),INDIRECT("'" &amp; Y$2 &amp; "'!F" &amp; ROWS!Y100),INDIRECT("'" &amp; Y$2 &amp; "'!J" &amp; ROWS!Y100)), "")</f>
        <v>0.08</v>
      </c>
    </row>
    <row r="44" spans="1:25" x14ac:dyDescent="0.25">
      <c r="A44" t="str">
        <f>METRICS!A101</f>
        <v>variableDeclarator</v>
      </c>
      <c r="B44" s="2">
        <f ca="1">_xlfn.IFNA(MEDIAN(INDIRECT("'" &amp; B$2 &amp; "'!B" &amp; ROWS!B102),INDIRECT("'" &amp; B$2 &amp; "'!F" &amp; ROWS!B102),INDIRECT("'" &amp; B$2 &amp; "'!J" &amp; ROWS!B102)), "")</f>
        <v>0.06</v>
      </c>
      <c r="C44" s="2">
        <f ca="1">_xlfn.IFNA(MEDIAN(INDIRECT("'" &amp; C$2 &amp; "'!B" &amp; ROWS!C102),INDIRECT("'" &amp; C$2 &amp; "'!F" &amp; ROWS!C102),INDIRECT("'" &amp; C$2 &amp; "'!J" &amp; ROWS!C102)), "")</f>
        <v>0.06</v>
      </c>
      <c r="D44" s="2">
        <f ca="1">_xlfn.IFNA(MEDIAN(INDIRECT("'" &amp; D$2 &amp; "'!B" &amp; ROWS!D102),INDIRECT("'" &amp; D$2 &amp; "'!F" &amp; ROWS!D102),INDIRECT("'" &amp; D$2 &amp; "'!J" &amp; ROWS!D102)), "")</f>
        <v>0.03</v>
      </c>
      <c r="E44" s="2">
        <f ca="1">_xlfn.IFNA(MEDIAN(INDIRECT("'" &amp; E$2 &amp; "'!B" &amp; ROWS!E102),INDIRECT("'" &amp; E$2 &amp; "'!F" &amp; ROWS!E102),INDIRECT("'" &amp; E$2 &amp; "'!J" &amp; ROWS!E102)), "")</f>
        <v>0.38</v>
      </c>
      <c r="F44" s="2">
        <f ca="1">_xlfn.IFNA(MEDIAN(INDIRECT("'" &amp; F$2 &amp; "'!B" &amp; ROWS!F102),INDIRECT("'" &amp; F$2 &amp; "'!F" &amp; ROWS!F102),INDIRECT("'" &amp; F$2 &amp; "'!J" &amp; ROWS!F102)), "")</f>
        <v>0.51</v>
      </c>
      <c r="G44" s="2">
        <f ca="1">_xlfn.IFNA(MEDIAN(INDIRECT("'" &amp; G$2 &amp; "'!B" &amp; ROWS!G102),INDIRECT("'" &amp; G$2 &amp; "'!F" &amp; ROWS!G102),INDIRECT("'" &amp; G$2 &amp; "'!J" &amp; ROWS!G102)), "")</f>
        <v>0.25</v>
      </c>
      <c r="H44" s="2">
        <f ca="1">_xlfn.IFNA(MEDIAN(INDIRECT("'" &amp; H$2 &amp; "'!B" &amp; ROWS!H102),INDIRECT("'" &amp; H$2 &amp; "'!F" &amp; ROWS!H102),INDIRECT("'" &amp; H$2 &amp; "'!J" &amp; ROWS!H102)), "")</f>
        <v>1.4</v>
      </c>
      <c r="I44" s="2">
        <f ca="1">_xlfn.IFNA(MEDIAN(INDIRECT("'" &amp; I$2 &amp; "'!B" &amp; ROWS!I102),INDIRECT("'" &amp; I$2 &amp; "'!F" &amp; ROWS!I102),INDIRECT("'" &amp; I$2 &amp; "'!J" &amp; ROWS!I102)), "")</f>
        <v>1.34</v>
      </c>
      <c r="J44" s="2">
        <f ca="1">_xlfn.IFNA(MEDIAN(INDIRECT("'" &amp; J$2 &amp; "'!B" &amp; ROWS!J102),INDIRECT("'" &amp; J$2 &amp; "'!F" &amp; ROWS!J102),INDIRECT("'" &amp; J$2 &amp; "'!J" &amp; ROWS!J102)), "")</f>
        <v>0.02</v>
      </c>
      <c r="K44" s="2">
        <f ca="1">_xlfn.IFNA(MEDIAN(INDIRECT("'" &amp; K$2 &amp; "'!B" &amp; ROWS!K102),INDIRECT("'" &amp; K$2 &amp; "'!F" &amp; ROWS!K102),INDIRECT("'" &amp; K$2 &amp; "'!J" &amp; ROWS!K102)), "")</f>
        <v>0.04</v>
      </c>
      <c r="L44" s="2">
        <f ca="1">_xlfn.IFNA(MEDIAN(INDIRECT("'" &amp; L$2 &amp; "'!B" &amp; ROWS!L102),INDIRECT("'" &amp; L$2 &amp; "'!F" &amp; ROWS!L102),INDIRECT("'" &amp; L$2 &amp; "'!J" &amp; ROWS!L102)), "")</f>
        <v>0.01</v>
      </c>
      <c r="M44" s="2">
        <f ca="1">_xlfn.IFNA(MEDIAN(INDIRECT("'" &amp; M$2 &amp; "'!B" &amp; ROWS!M102),INDIRECT("'" &amp; M$2 &amp; "'!F" &amp; ROWS!M102),INDIRECT("'" &amp; M$2 &amp; "'!J" &amp; ROWS!M102)), "")</f>
        <v>0.25</v>
      </c>
      <c r="N44" s="2">
        <f ca="1">_xlfn.IFNA(MEDIAN(INDIRECT("'" &amp; N$2 &amp; "'!B" &amp; ROWS!N102),INDIRECT("'" &amp; N$2 &amp; "'!F" &amp; ROWS!N102),INDIRECT("'" &amp; N$2 &amp; "'!J" &amp; ROWS!N102)), "")</f>
        <v>0.44</v>
      </c>
      <c r="O44" s="2">
        <f ca="1">_xlfn.IFNA(MEDIAN(INDIRECT("'" &amp; O$2 &amp; "'!B" &amp; ROWS!O102),INDIRECT("'" &amp; O$2 &amp; "'!F" &amp; ROWS!O102),INDIRECT("'" &amp; O$2 &amp; "'!J" &amp; ROWS!O102)), "")</f>
        <v>0.2</v>
      </c>
      <c r="P44" s="2">
        <f ca="1">_xlfn.IFNA(MEDIAN(INDIRECT("'" &amp; P$2 &amp; "'!B" &amp; ROWS!P102),INDIRECT("'" &amp; P$2 &amp; "'!F" &amp; ROWS!P102),INDIRECT("'" &amp; P$2 &amp; "'!J" &amp; ROWS!P102)), "")</f>
        <v>0.06</v>
      </c>
      <c r="Q44" s="2">
        <f ca="1">_xlfn.IFNA(MEDIAN(INDIRECT("'" &amp; Q$2 &amp; "'!B" &amp; ROWS!Q102),INDIRECT("'" &amp; Q$2 &amp; "'!F" &amp; ROWS!Q102),INDIRECT("'" &amp; Q$2 &amp; "'!J" &amp; ROWS!Q102)), "")</f>
        <v>0.09</v>
      </c>
      <c r="R44" s="2">
        <f ca="1">_xlfn.IFNA(MEDIAN(INDIRECT("'" &amp; R$2 &amp; "'!B" &amp; ROWS!R102),INDIRECT("'" &amp; R$2 &amp; "'!F" &amp; ROWS!R102),INDIRECT("'" &amp; R$2 &amp; "'!J" &amp; ROWS!R102)), "")</f>
        <v>0.02</v>
      </c>
      <c r="S44" s="2">
        <f ca="1">_xlfn.IFNA(MEDIAN(INDIRECT("'" &amp; S$2 &amp; "'!B" &amp; ROWS!S102),INDIRECT("'" &amp; S$2 &amp; "'!F" &amp; ROWS!S102),INDIRECT("'" &amp; S$2 &amp; "'!J" &amp; ROWS!S102)), "")</f>
        <v>0.04</v>
      </c>
      <c r="T44" s="2">
        <f ca="1">_xlfn.IFNA(MEDIAN(INDIRECT("'" &amp; T$2 &amp; "'!B" &amp; ROWS!T102),INDIRECT("'" &amp; T$2 &amp; "'!F" &amp; ROWS!T102),INDIRECT("'" &amp; T$2 &amp; "'!J" &amp; ROWS!T102)), "")</f>
        <v>0.01</v>
      </c>
      <c r="U44" s="2">
        <f ca="1">_xlfn.IFNA(MEDIAN(INDIRECT("'" &amp; U$2 &amp; "'!B" &amp; ROWS!U102),INDIRECT("'" &amp; U$2 &amp; "'!F" &amp; ROWS!U102),INDIRECT("'" &amp; U$2 &amp; "'!J" &amp; ROWS!U102)), "")</f>
        <v>0.27</v>
      </c>
      <c r="V44" s="2">
        <f ca="1">_xlfn.IFNA(MEDIAN(INDIRECT("'" &amp; V$2 &amp; "'!B" &amp; ROWS!V102),INDIRECT("'" &amp; V$2 &amp; "'!F" &amp; ROWS!V102),INDIRECT("'" &amp; V$2 &amp; "'!J" &amp; ROWS!V102)), "")</f>
        <v>0.43</v>
      </c>
      <c r="W44" s="2">
        <f ca="1">_xlfn.IFNA(MEDIAN(INDIRECT("'" &amp; W$2 &amp; "'!B" &amp; ROWS!W102),INDIRECT("'" &amp; W$2 &amp; "'!F" &amp; ROWS!W102),INDIRECT("'" &amp; W$2 &amp; "'!J" &amp; ROWS!W102)), "")</f>
        <v>0.22</v>
      </c>
      <c r="X44" s="2">
        <f ca="1">_xlfn.IFNA(MEDIAN(INDIRECT("'" &amp; X$2 &amp; "'!B" &amp; ROWS!X102),INDIRECT("'" &amp; X$2 &amp; "'!F" &amp; ROWS!X102),INDIRECT("'" &amp; X$2 &amp; "'!J" &amp; ROWS!X102)), "")</f>
        <v>7.0000000000000007E-2</v>
      </c>
      <c r="Y44" s="2">
        <f ca="1">_xlfn.IFNA(MEDIAN(INDIRECT("'" &amp; Y$2 &amp; "'!B" &amp; ROWS!Y102),INDIRECT("'" &amp; Y$2 &amp; "'!F" &amp; ROWS!Y102),INDIRECT("'" &amp; Y$2 &amp; "'!J" &amp; ROWS!Y102)), "")</f>
        <v>0.09</v>
      </c>
    </row>
    <row r="45" spans="1:25" x14ac:dyDescent="0.25">
      <c r="A45" t="str">
        <f>METRICS!A103</f>
        <v>voidPtr</v>
      </c>
      <c r="B45" s="2">
        <f ca="1">_xlfn.IFNA(MEDIAN(INDIRECT("'" &amp; B$2 &amp; "'!B" &amp; ROWS!B104),INDIRECT("'" &amp; B$2 &amp; "'!F" &amp; ROWS!B104),INDIRECT("'" &amp; B$2 &amp; "'!J" &amp; ROWS!B104)), "")</f>
        <v>0.06</v>
      </c>
      <c r="C45" s="2">
        <f ca="1">_xlfn.IFNA(MEDIAN(INDIRECT("'" &amp; C$2 &amp; "'!B" &amp; ROWS!C104),INDIRECT("'" &amp; C$2 &amp; "'!F" &amp; ROWS!C104),INDIRECT("'" &amp; C$2 &amp; "'!J" &amp; ROWS!C104)), "")</f>
        <v>0.06</v>
      </c>
      <c r="D45" s="2">
        <f ca="1">_xlfn.IFNA(MEDIAN(INDIRECT("'" &amp; D$2 &amp; "'!B" &amp; ROWS!D104),INDIRECT("'" &amp; D$2 &amp; "'!F" &amp; ROWS!D104),INDIRECT("'" &amp; D$2 &amp; "'!J" &amp; ROWS!D104)), "")</f>
        <v>0.03</v>
      </c>
      <c r="E45" s="2">
        <f ca="1">_xlfn.IFNA(MEDIAN(INDIRECT("'" &amp; E$2 &amp; "'!B" &amp; ROWS!E104),INDIRECT("'" &amp; E$2 &amp; "'!F" &amp; ROWS!E104),INDIRECT("'" &amp; E$2 &amp; "'!J" &amp; ROWS!E104)), "")</f>
        <v>0.38</v>
      </c>
      <c r="F45" s="2">
        <f ca="1">_xlfn.IFNA(MEDIAN(INDIRECT("'" &amp; F$2 &amp; "'!B" &amp; ROWS!F104),INDIRECT("'" &amp; F$2 &amp; "'!F" &amp; ROWS!F104),INDIRECT("'" &amp; F$2 &amp; "'!J" &amp; ROWS!F104)), "")</f>
        <v>0.5</v>
      </c>
      <c r="G45" s="2">
        <f ca="1">_xlfn.IFNA(MEDIAN(INDIRECT("'" &amp; G$2 &amp; "'!B" &amp; ROWS!G104),INDIRECT("'" &amp; G$2 &amp; "'!F" &amp; ROWS!G104),INDIRECT("'" &amp; G$2 &amp; "'!J" &amp; ROWS!G104)), "")</f>
        <v>0.25</v>
      </c>
      <c r="H45" s="2">
        <f ca="1">_xlfn.IFNA(MEDIAN(INDIRECT("'" &amp; H$2 &amp; "'!B" &amp; ROWS!H104),INDIRECT("'" &amp; H$2 &amp; "'!F" &amp; ROWS!H104),INDIRECT("'" &amp; H$2 &amp; "'!J" &amp; ROWS!H104)), "")</f>
        <v>1.37</v>
      </c>
      <c r="I45" s="2">
        <f ca="1">_xlfn.IFNA(MEDIAN(INDIRECT("'" &amp; I$2 &amp; "'!B" &amp; ROWS!I104),INDIRECT("'" &amp; I$2 &amp; "'!F" &amp; ROWS!I104),INDIRECT("'" &amp; I$2 &amp; "'!J" &amp; ROWS!I104)), "")</f>
        <v>1.35</v>
      </c>
      <c r="J45" s="2">
        <f ca="1">_xlfn.IFNA(MEDIAN(INDIRECT("'" &amp; J$2 &amp; "'!B" &amp; ROWS!J104),INDIRECT("'" &amp; J$2 &amp; "'!F" &amp; ROWS!J104),INDIRECT("'" &amp; J$2 &amp; "'!J" &amp; ROWS!J104)), "")</f>
        <v>0.02</v>
      </c>
      <c r="K45" s="2">
        <f ca="1">_xlfn.IFNA(MEDIAN(INDIRECT("'" &amp; K$2 &amp; "'!B" &amp; ROWS!K104),INDIRECT("'" &amp; K$2 &amp; "'!F" &amp; ROWS!K104),INDIRECT("'" &amp; K$2 &amp; "'!J" &amp; ROWS!K104)), "")</f>
        <v>0.04</v>
      </c>
      <c r="L45" s="2">
        <f ca="1">_xlfn.IFNA(MEDIAN(INDIRECT("'" &amp; L$2 &amp; "'!B" &amp; ROWS!L104),INDIRECT("'" &amp; L$2 &amp; "'!F" &amp; ROWS!L104),INDIRECT("'" &amp; L$2 &amp; "'!J" &amp; ROWS!L104)), "")</f>
        <v>0.01</v>
      </c>
      <c r="M45" s="2">
        <f ca="1">_xlfn.IFNA(MEDIAN(INDIRECT("'" &amp; M$2 &amp; "'!B" &amp; ROWS!M104),INDIRECT("'" &amp; M$2 &amp; "'!F" &amp; ROWS!M104),INDIRECT("'" &amp; M$2 &amp; "'!J" &amp; ROWS!M104)), "")</f>
        <v>0.25</v>
      </c>
      <c r="N45" s="2">
        <f ca="1">_xlfn.IFNA(MEDIAN(INDIRECT("'" &amp; N$2 &amp; "'!B" &amp; ROWS!N104),INDIRECT("'" &amp; N$2 &amp; "'!F" &amp; ROWS!N104),INDIRECT("'" &amp; N$2 &amp; "'!J" &amp; ROWS!N104)), "")</f>
        <v>0.42</v>
      </c>
      <c r="O45" s="2">
        <f ca="1">_xlfn.IFNA(MEDIAN(INDIRECT("'" &amp; O$2 &amp; "'!B" &amp; ROWS!O104),INDIRECT("'" &amp; O$2 &amp; "'!F" &amp; ROWS!O104),INDIRECT("'" &amp; O$2 &amp; "'!J" &amp; ROWS!O104)), "")</f>
        <v>0.2</v>
      </c>
      <c r="P45" s="2">
        <f ca="1">_xlfn.IFNA(MEDIAN(INDIRECT("'" &amp; P$2 &amp; "'!B" &amp; ROWS!P104),INDIRECT("'" &amp; P$2 &amp; "'!F" &amp; ROWS!P104),INDIRECT("'" &amp; P$2 &amp; "'!J" &amp; ROWS!P104)), "")</f>
        <v>0.06</v>
      </c>
      <c r="Q45" s="2">
        <f ca="1">_xlfn.IFNA(MEDIAN(INDIRECT("'" &amp; Q$2 &amp; "'!B" &amp; ROWS!Q104),INDIRECT("'" &amp; Q$2 &amp; "'!F" &amp; ROWS!Q104),INDIRECT("'" &amp; Q$2 &amp; "'!J" &amp; ROWS!Q104)), "")</f>
        <v>0.08</v>
      </c>
      <c r="R45" s="2">
        <f ca="1">_xlfn.IFNA(MEDIAN(INDIRECT("'" &amp; R$2 &amp; "'!B" &amp; ROWS!R104),INDIRECT("'" &amp; R$2 &amp; "'!F" &amp; ROWS!R104),INDIRECT("'" &amp; R$2 &amp; "'!J" &amp; ROWS!R104)), "")</f>
        <v>0.02</v>
      </c>
      <c r="S45" s="2">
        <f ca="1">_xlfn.IFNA(MEDIAN(INDIRECT("'" &amp; S$2 &amp; "'!B" &amp; ROWS!S104),INDIRECT("'" &amp; S$2 &amp; "'!F" &amp; ROWS!S104),INDIRECT("'" &amp; S$2 &amp; "'!J" &amp; ROWS!S104)), "")</f>
        <v>0.03</v>
      </c>
      <c r="T45" s="2">
        <f ca="1">_xlfn.IFNA(MEDIAN(INDIRECT("'" &amp; T$2 &amp; "'!B" &amp; ROWS!T104),INDIRECT("'" &amp; T$2 &amp; "'!F" &amp; ROWS!T104),INDIRECT("'" &amp; T$2 &amp; "'!J" &amp; ROWS!T104)), "")</f>
        <v>0.01</v>
      </c>
      <c r="U45" s="2">
        <f ca="1">_xlfn.IFNA(MEDIAN(INDIRECT("'" &amp; U$2 &amp; "'!B" &amp; ROWS!U104),INDIRECT("'" &amp; U$2 &amp; "'!F" &amp; ROWS!U104),INDIRECT("'" &amp; U$2 &amp; "'!J" &amp; ROWS!U104)), "")</f>
        <v>0.26</v>
      </c>
      <c r="V45" s="2">
        <f ca="1">_xlfn.IFNA(MEDIAN(INDIRECT("'" &amp; V$2 &amp; "'!B" &amp; ROWS!V104),INDIRECT("'" &amp; V$2 &amp; "'!F" &amp; ROWS!V104),INDIRECT("'" &amp; V$2 &amp; "'!J" &amp; ROWS!V104)), "")</f>
        <v>0.4</v>
      </c>
      <c r="W45" s="2">
        <f ca="1">_xlfn.IFNA(MEDIAN(INDIRECT("'" &amp; W$2 &amp; "'!B" &amp; ROWS!W104),INDIRECT("'" &amp; W$2 &amp; "'!F" &amp; ROWS!W104),INDIRECT("'" &amp; W$2 &amp; "'!J" &amp; ROWS!W104)), "")</f>
        <v>0.22</v>
      </c>
      <c r="X45" s="2">
        <f ca="1">_xlfn.IFNA(MEDIAN(INDIRECT("'" &amp; X$2 &amp; "'!B" &amp; ROWS!X104),INDIRECT("'" &amp; X$2 &amp; "'!F" &amp; ROWS!X104),INDIRECT("'" &amp; X$2 &amp; "'!J" &amp; ROWS!X104)), "")</f>
        <v>0.06</v>
      </c>
      <c r="Y45" s="2">
        <f ca="1">_xlfn.IFNA(MEDIAN(INDIRECT("'" &amp; Y$2 &amp; "'!B" &amp; ROWS!Y104),INDIRECT("'" &amp; Y$2 &amp; "'!F" &amp; ROWS!Y104),INDIRECT("'" &amp; Y$2 &amp; "'!J" &amp; ROWS!Y104)), "")</f>
        <v>0.08</v>
      </c>
    </row>
    <row r="46" spans="1:25" x14ac:dyDescent="0.25">
      <c r="A46" t="str">
        <f>METRICS!A106</f>
        <v>with-statement</v>
      </c>
      <c r="B46" s="2">
        <f ca="1">_xlfn.IFNA(MEDIAN(INDIRECT("'" &amp; B$2 &amp; "'!B" &amp; ROWS!B107),INDIRECT("'" &amp; B$2 &amp; "'!F" &amp; ROWS!B107),INDIRECT("'" &amp; B$2 &amp; "'!J" &amp; ROWS!B107)), "")</f>
        <v>0.08</v>
      </c>
      <c r="C46" s="2">
        <f ca="1">_xlfn.IFNA(MEDIAN(INDIRECT("'" &amp; C$2 &amp; "'!B" &amp; ROWS!C107),INDIRECT("'" &amp; C$2 &amp; "'!F" &amp; ROWS!C107),INDIRECT("'" &amp; C$2 &amp; "'!J" &amp; ROWS!C107)), "")</f>
        <v>7.0000000000000007E-2</v>
      </c>
      <c r="D46" s="2">
        <f ca="1">_xlfn.IFNA(MEDIAN(INDIRECT("'" &amp; D$2 &amp; "'!B" &amp; ROWS!D107),INDIRECT("'" &amp; D$2 &amp; "'!F" &amp; ROWS!D107),INDIRECT("'" &amp; D$2 &amp; "'!J" &amp; ROWS!D107)), "")</f>
        <v>0.04</v>
      </c>
      <c r="E46" s="2">
        <f ca="1">_xlfn.IFNA(MEDIAN(INDIRECT("'" &amp; E$2 &amp; "'!B" &amp; ROWS!E107),INDIRECT("'" &amp; E$2 &amp; "'!F" &amp; ROWS!E107),INDIRECT("'" &amp; E$2 &amp; "'!J" &amp; ROWS!E107)), "")</f>
        <v>0.57999999999999996</v>
      </c>
      <c r="F46" s="2">
        <f ca="1">_xlfn.IFNA(MEDIAN(INDIRECT("'" &amp; F$2 &amp; "'!B" &amp; ROWS!F107),INDIRECT("'" &amp; F$2 &amp; "'!F" &amp; ROWS!F107),INDIRECT("'" &amp; F$2 &amp; "'!J" &amp; ROWS!F107)), "")</f>
        <v>0.73</v>
      </c>
      <c r="G46" s="2">
        <f ca="1">_xlfn.IFNA(MEDIAN(INDIRECT("'" &amp; G$2 &amp; "'!B" &amp; ROWS!G107),INDIRECT("'" &amp; G$2 &amp; "'!F" &amp; ROWS!G107),INDIRECT("'" &amp; G$2 &amp; "'!J" &amp; ROWS!G107)), "")</f>
        <v>0.42</v>
      </c>
      <c r="H46" s="2">
        <f ca="1">_xlfn.IFNA(MEDIAN(INDIRECT("'" &amp; H$2 &amp; "'!B" &amp; ROWS!H107),INDIRECT("'" &amp; H$2 &amp; "'!F" &amp; ROWS!H107),INDIRECT("'" &amp; H$2 &amp; "'!J" &amp; ROWS!H107)), "")</f>
        <v>1.98</v>
      </c>
      <c r="I46" s="2">
        <f ca="1">_xlfn.IFNA(MEDIAN(INDIRECT("'" &amp; I$2 &amp; "'!B" &amp; ROWS!I107),INDIRECT("'" &amp; I$2 &amp; "'!F" &amp; ROWS!I107),INDIRECT("'" &amp; I$2 &amp; "'!J" &amp; ROWS!I107)), "")</f>
        <v>1.88</v>
      </c>
      <c r="J46" s="2">
        <f ca="1">_xlfn.IFNA(MEDIAN(INDIRECT("'" &amp; J$2 &amp; "'!B" &amp; ROWS!J107),INDIRECT("'" &amp; J$2 &amp; "'!F" &amp; ROWS!J107),INDIRECT("'" &amp; J$2 &amp; "'!J" &amp; ROWS!J107)), "")</f>
        <v>0.02</v>
      </c>
      <c r="K46" s="2">
        <f ca="1">_xlfn.IFNA(MEDIAN(INDIRECT("'" &amp; K$2 &amp; "'!B" &amp; ROWS!K107),INDIRECT("'" &amp; K$2 &amp; "'!F" &amp; ROWS!K107),INDIRECT("'" &amp; K$2 &amp; "'!J" &amp; ROWS!K107)), "")</f>
        <v>0.04</v>
      </c>
      <c r="L46" s="2">
        <f ca="1">_xlfn.IFNA(MEDIAN(INDIRECT("'" &amp; L$2 &amp; "'!B" &amp; ROWS!L107),INDIRECT("'" &amp; L$2 &amp; "'!F" &amp; ROWS!L107),INDIRECT("'" &amp; L$2 &amp; "'!J" &amp; ROWS!L107)), "")</f>
        <v>0.02</v>
      </c>
      <c r="M46" s="2">
        <f ca="1">_xlfn.IFNA(MEDIAN(INDIRECT("'" &amp; M$2 &amp; "'!B" &amp; ROWS!M107),INDIRECT("'" &amp; M$2 &amp; "'!F" &amp; ROWS!M107),INDIRECT("'" &amp; M$2 &amp; "'!J" &amp; ROWS!M107)), "")</f>
        <v>0.42</v>
      </c>
      <c r="N46" s="2">
        <f ca="1">_xlfn.IFNA(MEDIAN(INDIRECT("'" &amp; N$2 &amp; "'!B" &amp; ROWS!N107),INDIRECT("'" &amp; N$2 &amp; "'!F" &amp; ROWS!N107),INDIRECT("'" &amp; N$2 &amp; "'!J" &amp; ROWS!N107)), "")</f>
        <v>0.63</v>
      </c>
      <c r="O46" s="2">
        <f ca="1">_xlfn.IFNA(MEDIAN(INDIRECT("'" &amp; O$2 &amp; "'!B" &amp; ROWS!O107),INDIRECT("'" &amp; O$2 &amp; "'!F" &amp; ROWS!O107),INDIRECT("'" &amp; O$2 &amp; "'!J" &amp; ROWS!O107)), "")</f>
        <v>0.36</v>
      </c>
      <c r="P46" s="2">
        <f ca="1">_xlfn.IFNA(MEDIAN(INDIRECT("'" &amp; P$2 &amp; "'!B" &amp; ROWS!P107),INDIRECT("'" &amp; P$2 &amp; "'!F" &amp; ROWS!P107),INDIRECT("'" &amp; P$2 &amp; "'!J" &amp; ROWS!P107)), "")</f>
        <v>7.0000000000000007E-2</v>
      </c>
      <c r="Q46" s="2">
        <f ca="1">_xlfn.IFNA(MEDIAN(INDIRECT("'" &amp; Q$2 &amp; "'!B" &amp; ROWS!Q107),INDIRECT("'" &amp; Q$2 &amp; "'!F" &amp; ROWS!Q107),INDIRECT("'" &amp; Q$2 &amp; "'!J" &amp; ROWS!Q107)), "")</f>
        <v>0.09</v>
      </c>
      <c r="R46" s="2">
        <f ca="1">_xlfn.IFNA(MEDIAN(INDIRECT("'" &amp; R$2 &amp; "'!B" &amp; ROWS!R107),INDIRECT("'" &amp; R$2 &amp; "'!F" &amp; ROWS!R107),INDIRECT("'" &amp; R$2 &amp; "'!J" &amp; ROWS!R107)), "")</f>
        <v>0.02</v>
      </c>
      <c r="S46" s="2">
        <f ca="1">_xlfn.IFNA(MEDIAN(INDIRECT("'" &amp; S$2 &amp; "'!B" &amp; ROWS!S107),INDIRECT("'" &amp; S$2 &amp; "'!F" &amp; ROWS!S107),INDIRECT("'" &amp; S$2 &amp; "'!J" &amp; ROWS!S107)), "")</f>
        <v>0.04</v>
      </c>
      <c r="T46" s="2">
        <f ca="1">_xlfn.IFNA(MEDIAN(INDIRECT("'" &amp; T$2 &amp; "'!B" &amp; ROWS!T107),INDIRECT("'" &amp; T$2 &amp; "'!F" &amp; ROWS!T107),INDIRECT("'" &amp; T$2 &amp; "'!J" &amp; ROWS!T107)), "")</f>
        <v>0.02</v>
      </c>
      <c r="U46" s="2">
        <f ca="1">_xlfn.IFNA(MEDIAN(INDIRECT("'" &amp; U$2 &amp; "'!B" &amp; ROWS!U107),INDIRECT("'" &amp; U$2 &amp; "'!F" &amp; ROWS!U107),INDIRECT("'" &amp; U$2 &amp; "'!J" &amp; ROWS!U107)), "")</f>
        <v>0.44</v>
      </c>
      <c r="V46" s="2">
        <f ca="1">_xlfn.IFNA(MEDIAN(INDIRECT("'" &amp; V$2 &amp; "'!B" &amp; ROWS!V107),INDIRECT("'" &amp; V$2 &amp; "'!F" &amp; ROWS!V107),INDIRECT("'" &amp; V$2 &amp; "'!J" &amp; ROWS!V107)), "")</f>
        <v>0.62</v>
      </c>
      <c r="W46" s="2">
        <f ca="1">_xlfn.IFNA(MEDIAN(INDIRECT("'" &amp; W$2 &amp; "'!B" &amp; ROWS!W107),INDIRECT("'" &amp; W$2 &amp; "'!F" &amp; ROWS!W107),INDIRECT("'" &amp; W$2 &amp; "'!J" &amp; ROWS!W107)), "")</f>
        <v>0.37</v>
      </c>
      <c r="X46" s="2">
        <f ca="1">_xlfn.IFNA(MEDIAN(INDIRECT("'" &amp; X$2 &amp; "'!B" &amp; ROWS!X107),INDIRECT("'" &amp; X$2 &amp; "'!F" &amp; ROWS!X107),INDIRECT("'" &amp; X$2 &amp; "'!J" &amp; ROWS!X107)), "")</f>
        <v>7.0000000000000007E-2</v>
      </c>
      <c r="Y46" s="2">
        <f ca="1">_xlfn.IFNA(MEDIAN(INDIRECT("'" &amp; Y$2 &amp; "'!B" &amp; ROWS!Y107),INDIRECT("'" &amp; Y$2 &amp; "'!F" &amp; ROWS!Y107),INDIRECT("'" &amp; Y$2 &amp; "'!J" &amp; ROWS!Y107)), "")</f>
        <v>0.09</v>
      </c>
    </row>
    <row r="47" spans="1:25" x14ac:dyDescent="0.25">
      <c r="A47" t="str">
        <f>METRICS!A108</f>
        <v>assert-stdlib</v>
      </c>
      <c r="B47" s="2">
        <f ca="1">_xlfn.IFNA(MEDIAN(INDIRECT("'" &amp; B$2 &amp; "'!B" &amp; ROWS!B109),INDIRECT("'" &amp; B$2 &amp; "'!F" &amp; ROWS!B109),INDIRECT("'" &amp; B$2 &amp; "'!J" &amp; ROWS!B109)), "")</f>
        <v>0.14000000000000001</v>
      </c>
      <c r="C47" s="2">
        <f ca="1">_xlfn.IFNA(MEDIAN(INDIRECT("'" &amp; C$2 &amp; "'!B" &amp; ROWS!C109),INDIRECT("'" &amp; C$2 &amp; "'!F" &amp; ROWS!C109),INDIRECT("'" &amp; C$2 &amp; "'!J" &amp; ROWS!C109)), "")</f>
        <v>0.16</v>
      </c>
      <c r="D47" s="2">
        <f ca="1">_xlfn.IFNA(MEDIAN(INDIRECT("'" &amp; D$2 &amp; "'!B" &amp; ROWS!D109),INDIRECT("'" &amp; D$2 &amp; "'!F" &amp; ROWS!D109),INDIRECT("'" &amp; D$2 &amp; "'!J" &amp; ROWS!D109)), "")</f>
        <v>7.0000000000000007E-2</v>
      </c>
      <c r="E47" s="2">
        <f ca="1">_xlfn.IFNA(MEDIAN(INDIRECT("'" &amp; E$2 &amp; "'!B" &amp; ROWS!E109),INDIRECT("'" &amp; E$2 &amp; "'!F" &amp; ROWS!E109),INDIRECT("'" &amp; E$2 &amp; "'!J" &amp; ROWS!E109)), "")</f>
        <v>0.9</v>
      </c>
      <c r="F47" s="2">
        <f ca="1">_xlfn.IFNA(MEDIAN(INDIRECT("'" &amp; F$2 &amp; "'!B" &amp; ROWS!F109),INDIRECT("'" &amp; F$2 &amp; "'!F" &amp; ROWS!F109),INDIRECT("'" &amp; F$2 &amp; "'!J" &amp; ROWS!F109)), "")</f>
        <v>1.37</v>
      </c>
      <c r="G47" s="2">
        <f ca="1">_xlfn.IFNA(MEDIAN(INDIRECT("'" &amp; G$2 &amp; "'!B" &amp; ROWS!G109),INDIRECT("'" &amp; G$2 &amp; "'!F" &amp; ROWS!G109),INDIRECT("'" &amp; G$2 &amp; "'!J" &amp; ROWS!G109)), "")</f>
        <v>0.65</v>
      </c>
      <c r="H47" s="2">
        <f ca="1">_xlfn.IFNA(MEDIAN(INDIRECT("'" &amp; H$2 &amp; "'!B" &amp; ROWS!H109),INDIRECT("'" &amp; H$2 &amp; "'!F" &amp; ROWS!H109),INDIRECT("'" &amp; H$2 &amp; "'!J" &amp; ROWS!H109)), "")</f>
        <v>2.21</v>
      </c>
      <c r="I47" s="2">
        <f ca="1">_xlfn.IFNA(MEDIAN(INDIRECT("'" &amp; I$2 &amp; "'!B" &amp; ROWS!I109),INDIRECT("'" &amp; I$2 &amp; "'!F" &amp; ROWS!I109),INDIRECT("'" &amp; I$2 &amp; "'!J" &amp; ROWS!I109)), "")</f>
        <v>2.35</v>
      </c>
      <c r="J47" s="2">
        <f ca="1">_xlfn.IFNA(MEDIAN(INDIRECT("'" &amp; J$2 &amp; "'!B" &amp; ROWS!J109),INDIRECT("'" &amp; J$2 &amp; "'!F" &amp; ROWS!J109),INDIRECT("'" &amp; J$2 &amp; "'!J" &amp; ROWS!J109)), "")</f>
        <v>0.06</v>
      </c>
      <c r="K47" s="2">
        <f ca="1">_xlfn.IFNA(MEDIAN(INDIRECT("'" &amp; K$2 &amp; "'!B" &amp; ROWS!K109),INDIRECT("'" &amp; K$2 &amp; "'!F" &amp; ROWS!K109),INDIRECT("'" &amp; K$2 &amp; "'!J" &amp; ROWS!K109)), "")</f>
        <v>0.12</v>
      </c>
      <c r="L47" s="2">
        <f ca="1">_xlfn.IFNA(MEDIAN(INDIRECT("'" &amp; L$2 &amp; "'!B" &amp; ROWS!L109),INDIRECT("'" &amp; L$2 &amp; "'!F" &amp; ROWS!L109),INDIRECT("'" &amp; L$2 &amp; "'!J" &amp; ROWS!L109)), "")</f>
        <v>0.04</v>
      </c>
      <c r="M47" s="2">
        <f ca="1">_xlfn.IFNA(MEDIAN(INDIRECT("'" &amp; M$2 &amp; "'!B" &amp; ROWS!M109),INDIRECT("'" &amp; M$2 &amp; "'!F" &amp; ROWS!M109),INDIRECT("'" &amp; M$2 &amp; "'!J" &amp; ROWS!M109)), "")</f>
        <v>0.72</v>
      </c>
      <c r="N47" s="2">
        <f ca="1">_xlfn.IFNA(MEDIAN(INDIRECT("'" &amp; N$2 &amp; "'!B" &amp; ROWS!N109),INDIRECT("'" &amp; N$2 &amp; "'!F" &amp; ROWS!N109),INDIRECT("'" &amp; N$2 &amp; "'!J" &amp; ROWS!N109)), "")</f>
        <v>1.26</v>
      </c>
      <c r="O47" s="2">
        <f ca="1">_xlfn.IFNA(MEDIAN(INDIRECT("'" &amp; O$2 &amp; "'!B" &amp; ROWS!O109),INDIRECT("'" &amp; O$2 &amp; "'!F" &amp; ROWS!O109),INDIRECT("'" &amp; O$2 &amp; "'!J" &amp; ROWS!O109)), "")</f>
        <v>0.56999999999999995</v>
      </c>
      <c r="P47" s="2">
        <f ca="1">_xlfn.IFNA(MEDIAN(INDIRECT("'" &amp; P$2 &amp; "'!B" &amp; ROWS!P109),INDIRECT("'" &amp; P$2 &amp; "'!F" &amp; ROWS!P109),INDIRECT("'" &amp; P$2 &amp; "'!J" &amp; ROWS!P109)), "")</f>
        <v>0.08</v>
      </c>
      <c r="Q47" s="2">
        <f ca="1">_xlfn.IFNA(MEDIAN(INDIRECT("'" &amp; Q$2 &amp; "'!B" &amp; ROWS!Q109),INDIRECT("'" &amp; Q$2 &amp; "'!F" &amp; ROWS!Q109),INDIRECT("'" &amp; Q$2 &amp; "'!J" &amp; ROWS!Q109)), "")</f>
        <v>0.11</v>
      </c>
      <c r="R47" s="2">
        <f ca="1">_xlfn.IFNA(MEDIAN(INDIRECT("'" &amp; R$2 &amp; "'!B" &amp; ROWS!R109),INDIRECT("'" &amp; R$2 &amp; "'!F" &amp; ROWS!R109),INDIRECT("'" &amp; R$2 &amp; "'!J" &amp; ROWS!R109)), "")</f>
        <v>0.06</v>
      </c>
      <c r="S47" s="2">
        <f ca="1">_xlfn.IFNA(MEDIAN(INDIRECT("'" &amp; S$2 &amp; "'!B" &amp; ROWS!S109),INDIRECT("'" &amp; S$2 &amp; "'!F" &amp; ROWS!S109),INDIRECT("'" &amp; S$2 &amp; "'!J" &amp; ROWS!S109)), "")</f>
        <v>0.12</v>
      </c>
      <c r="T47" s="2">
        <f ca="1">_xlfn.IFNA(MEDIAN(INDIRECT("'" &amp; T$2 &amp; "'!B" &amp; ROWS!T109),INDIRECT("'" &amp; T$2 &amp; "'!F" &amp; ROWS!T109),INDIRECT("'" &amp; T$2 &amp; "'!J" &amp; ROWS!T109)), "")</f>
        <v>0.05</v>
      </c>
      <c r="U47" s="2">
        <f ca="1">_xlfn.IFNA(MEDIAN(INDIRECT("'" &amp; U$2 &amp; "'!B" &amp; ROWS!U109),INDIRECT("'" &amp; U$2 &amp; "'!F" &amp; ROWS!U109),INDIRECT("'" &amp; U$2 &amp; "'!J" &amp; ROWS!U109)), "")</f>
        <v>0.75</v>
      </c>
      <c r="V47" s="2">
        <f ca="1">_xlfn.IFNA(MEDIAN(INDIRECT("'" &amp; V$2 &amp; "'!B" &amp; ROWS!V109),INDIRECT("'" &amp; V$2 &amp; "'!F" &amp; ROWS!V109),INDIRECT("'" &amp; V$2 &amp; "'!J" &amp; ROWS!V109)), "")</f>
        <v>1.25</v>
      </c>
      <c r="W47" s="2">
        <f ca="1">_xlfn.IFNA(MEDIAN(INDIRECT("'" &amp; W$2 &amp; "'!B" &amp; ROWS!W109),INDIRECT("'" &amp; W$2 &amp; "'!F" &amp; ROWS!W109),INDIRECT("'" &amp; W$2 &amp; "'!J" &amp; ROWS!W109)), "")</f>
        <v>0.64</v>
      </c>
      <c r="X47" s="2">
        <f ca="1">_xlfn.IFNA(MEDIAN(INDIRECT("'" &amp; X$2 &amp; "'!B" &amp; ROWS!X109),INDIRECT("'" &amp; X$2 &amp; "'!F" &amp; ROWS!X109),INDIRECT("'" &amp; X$2 &amp; "'!J" &amp; ROWS!X109)), "")</f>
        <v>0.09</v>
      </c>
      <c r="Y47" s="2">
        <f ca="1">_xlfn.IFNA(MEDIAN(INDIRECT("'" &amp; Y$2 &amp; "'!B" &amp; ROWS!Y109),INDIRECT("'" &amp; Y$2 &amp; "'!F" &amp; ROWS!Y109),INDIRECT("'" &amp; Y$2 &amp; "'!J" &amp; ROWS!Y109)), "")</f>
        <v>0.11</v>
      </c>
    </row>
    <row r="48" spans="1:25" x14ac:dyDescent="0.25">
      <c r="A48" t="str">
        <f>METRICS!A109</f>
        <v>common-stdlib</v>
      </c>
      <c r="B48" s="2">
        <f ca="1">_xlfn.IFNA(MEDIAN(INDIRECT("'" &amp; B$2 &amp; "'!B" &amp; ROWS!B110),INDIRECT("'" &amp; B$2 &amp; "'!F" &amp; ROWS!B110),INDIRECT("'" &amp; B$2 &amp; "'!J" &amp; ROWS!B110)), "")</f>
        <v>0.25</v>
      </c>
      <c r="C48" s="2">
        <f ca="1">_xlfn.IFNA(MEDIAN(INDIRECT("'" &amp; C$2 &amp; "'!B" &amp; ROWS!C110),INDIRECT("'" &amp; C$2 &amp; "'!F" &amp; ROWS!C110),INDIRECT("'" &amp; C$2 &amp; "'!J" &amp; ROWS!C110)), "")</f>
        <v>0.28000000000000003</v>
      </c>
      <c r="D48" s="2">
        <f ca="1">_xlfn.IFNA(MEDIAN(INDIRECT("'" &amp; D$2 &amp; "'!B" &amp; ROWS!D110),INDIRECT("'" &amp; D$2 &amp; "'!F" &amp; ROWS!D110),INDIRECT("'" &amp; D$2 &amp; "'!J" &amp; ROWS!D110)), "")</f>
        <v>0.1</v>
      </c>
      <c r="E48" s="2">
        <f ca="1">_xlfn.IFNA(MEDIAN(INDIRECT("'" &amp; E$2 &amp; "'!B" &amp; ROWS!E110),INDIRECT("'" &amp; E$2 &amp; "'!F" &amp; ROWS!E110),INDIRECT("'" &amp; E$2 &amp; "'!J" &amp; ROWS!E110)), "")</f>
        <v>1.63</v>
      </c>
      <c r="F48" s="2">
        <f ca="1">_xlfn.IFNA(MEDIAN(INDIRECT("'" &amp; F$2 &amp; "'!B" &amp; ROWS!F110),INDIRECT("'" &amp; F$2 &amp; "'!F" &amp; ROWS!F110),INDIRECT("'" &amp; F$2 &amp; "'!J" &amp; ROWS!F110)), "")</f>
        <v>2.59</v>
      </c>
      <c r="G48" s="2">
        <f ca="1">_xlfn.IFNA(MEDIAN(INDIRECT("'" &amp; G$2 &amp; "'!B" &amp; ROWS!G110),INDIRECT("'" &amp; G$2 &amp; "'!F" &amp; ROWS!G110),INDIRECT("'" &amp; G$2 &amp; "'!J" &amp; ROWS!G110)), "")</f>
        <v>1.1100000000000001</v>
      </c>
      <c r="H48" s="2">
        <f ca="1">_xlfn.IFNA(MEDIAN(INDIRECT("'" &amp; H$2 &amp; "'!B" &amp; ROWS!H110),INDIRECT("'" &amp; H$2 &amp; "'!F" &amp; ROWS!H110),INDIRECT("'" &amp; H$2 &amp; "'!J" &amp; ROWS!H110)), "")</f>
        <v>3.82</v>
      </c>
      <c r="I48" s="2">
        <f ca="1">_xlfn.IFNA(MEDIAN(INDIRECT("'" &amp; I$2 &amp; "'!B" &amp; ROWS!I110),INDIRECT("'" &amp; I$2 &amp; "'!F" &amp; ROWS!I110),INDIRECT("'" &amp; I$2 &amp; "'!J" &amp; ROWS!I110)), "")</f>
        <v>4.1399999999999997</v>
      </c>
      <c r="J48" s="2">
        <f ca="1">_xlfn.IFNA(MEDIAN(INDIRECT("'" &amp; J$2 &amp; "'!B" &amp; ROWS!J110),INDIRECT("'" &amp; J$2 &amp; "'!F" &amp; ROWS!J110),INDIRECT("'" &amp; J$2 &amp; "'!J" &amp; ROWS!J110)), "")</f>
        <v>0.1</v>
      </c>
      <c r="K48" s="2">
        <f ca="1">_xlfn.IFNA(MEDIAN(INDIRECT("'" &amp; K$2 &amp; "'!B" &amp; ROWS!K110),INDIRECT("'" &amp; K$2 &amp; "'!F" &amp; ROWS!K110),INDIRECT("'" &amp; K$2 &amp; "'!J" &amp; ROWS!K110)), "")</f>
        <v>0.18</v>
      </c>
      <c r="L48" s="2">
        <f ca="1">_xlfn.IFNA(MEDIAN(INDIRECT("'" &amp; L$2 &amp; "'!B" &amp; ROWS!L110),INDIRECT("'" &amp; L$2 &amp; "'!F" &amp; ROWS!L110),INDIRECT("'" &amp; L$2 &amp; "'!J" &amp; ROWS!L110)), "")</f>
        <v>7.0000000000000007E-2</v>
      </c>
      <c r="M48" s="2">
        <f ca="1">_xlfn.IFNA(MEDIAN(INDIRECT("'" &amp; M$2 &amp; "'!B" &amp; ROWS!M110),INDIRECT("'" &amp; M$2 &amp; "'!F" &amp; ROWS!M110),INDIRECT("'" &amp; M$2 &amp; "'!J" &amp; ROWS!M110)), "")</f>
        <v>1.26</v>
      </c>
      <c r="N48" s="2">
        <f ca="1">_xlfn.IFNA(MEDIAN(INDIRECT("'" &amp; N$2 &amp; "'!B" &amp; ROWS!N110),INDIRECT("'" &amp; N$2 &amp; "'!F" &amp; ROWS!N110),INDIRECT("'" &amp; N$2 &amp; "'!J" &amp; ROWS!N110)), "")</f>
        <v>2.33</v>
      </c>
      <c r="O48" s="2">
        <f ca="1">_xlfn.IFNA(MEDIAN(INDIRECT("'" &amp; O$2 &amp; "'!B" &amp; ROWS!O110),INDIRECT("'" &amp; O$2 &amp; "'!F" &amp; ROWS!O110),INDIRECT("'" &amp; O$2 &amp; "'!J" &amp; ROWS!O110)), "")</f>
        <v>0.94</v>
      </c>
      <c r="P48" s="2">
        <f ca="1">_xlfn.IFNA(MEDIAN(INDIRECT("'" &amp; P$2 &amp; "'!B" &amp; ROWS!P110),INDIRECT("'" &amp; P$2 &amp; "'!F" &amp; ROWS!P110),INDIRECT("'" &amp; P$2 &amp; "'!J" &amp; ROWS!P110)), "")</f>
        <v>0.1</v>
      </c>
      <c r="Q48" s="2">
        <f ca="1">_xlfn.IFNA(MEDIAN(INDIRECT("'" &amp; Q$2 &amp; "'!B" &amp; ROWS!Q110),INDIRECT("'" &amp; Q$2 &amp; "'!F" &amp; ROWS!Q110),INDIRECT("'" &amp; Q$2 &amp; "'!J" &amp; ROWS!Q110)), "")</f>
        <v>0.12</v>
      </c>
      <c r="R48" s="2">
        <f ca="1">_xlfn.IFNA(MEDIAN(INDIRECT("'" &amp; R$2 &amp; "'!B" &amp; ROWS!R110),INDIRECT("'" &amp; R$2 &amp; "'!F" &amp; ROWS!R110),INDIRECT("'" &amp; R$2 &amp; "'!J" &amp; ROWS!R110)), "")</f>
        <v>0.1</v>
      </c>
      <c r="S48" s="2">
        <f ca="1">_xlfn.IFNA(MEDIAN(INDIRECT("'" &amp; S$2 &amp; "'!B" &amp; ROWS!S110),INDIRECT("'" &amp; S$2 &amp; "'!F" &amp; ROWS!S110),INDIRECT("'" &amp; S$2 &amp; "'!J" &amp; ROWS!S110)), "")</f>
        <v>0.18</v>
      </c>
      <c r="T48" s="2">
        <f ca="1">_xlfn.IFNA(MEDIAN(INDIRECT("'" &amp; T$2 &amp; "'!B" &amp; ROWS!T110),INDIRECT("'" &amp; T$2 &amp; "'!F" &amp; ROWS!T110),INDIRECT("'" &amp; T$2 &amp; "'!J" &amp; ROWS!T110)), "")</f>
        <v>7.0000000000000007E-2</v>
      </c>
      <c r="U48" s="2">
        <f ca="1">_xlfn.IFNA(MEDIAN(INDIRECT("'" &amp; U$2 &amp; "'!B" &amp; ROWS!U110),INDIRECT("'" &amp; U$2 &amp; "'!F" &amp; ROWS!U110),INDIRECT("'" &amp; U$2 &amp; "'!J" &amp; ROWS!U110)), "")</f>
        <v>1.29</v>
      </c>
      <c r="V48" s="2">
        <f ca="1">_xlfn.IFNA(MEDIAN(INDIRECT("'" &amp; V$2 &amp; "'!B" &amp; ROWS!V110),INDIRECT("'" &amp; V$2 &amp; "'!F" &amp; ROWS!V110),INDIRECT("'" &amp; V$2 &amp; "'!J" &amp; ROWS!V110)), "")</f>
        <v>2.2999999999999998</v>
      </c>
      <c r="W48" s="2">
        <f ca="1">_xlfn.IFNA(MEDIAN(INDIRECT("'" &amp; W$2 &amp; "'!B" &amp; ROWS!W110),INDIRECT("'" &amp; W$2 &amp; "'!F" &amp; ROWS!W110),INDIRECT("'" &amp; W$2 &amp; "'!J" &amp; ROWS!W110)), "")</f>
        <v>1.04</v>
      </c>
      <c r="X48" s="2">
        <f ca="1">_xlfn.IFNA(MEDIAN(INDIRECT("'" &amp; X$2 &amp; "'!B" &amp; ROWS!X110),INDIRECT("'" &amp; X$2 &amp; "'!F" &amp; ROWS!X110),INDIRECT("'" &amp; X$2 &amp; "'!J" &amp; ROWS!X110)), "")</f>
        <v>0.1</v>
      </c>
      <c r="Y48" s="2">
        <f ca="1">_xlfn.IFNA(MEDIAN(INDIRECT("'" &amp; Y$2 &amp; "'!B" &amp; ROWS!Y110),INDIRECT("'" &amp; Y$2 &amp; "'!F" &amp; ROWS!Y110),INDIRECT("'" &amp; Y$2 &amp; "'!J" &amp; ROWS!Y110)), "")</f>
        <v>0.13</v>
      </c>
    </row>
    <row r="49" spans="1:25" x14ac:dyDescent="0.25">
      <c r="A49" t="str">
        <f>METRICS!A111</f>
        <v>debug-stdlib</v>
      </c>
      <c r="B49" s="2">
        <f ca="1">_xlfn.IFNA(MEDIAN(INDIRECT("'" &amp; B$2 &amp; "'!B" &amp; ROWS!B112),INDIRECT("'" &amp; B$2 &amp; "'!F" &amp; ROWS!B112),INDIRECT("'" &amp; B$2 &amp; "'!J" &amp; ROWS!B112)), "")</f>
        <v>0.35</v>
      </c>
      <c r="C49" s="2">
        <f ca="1">_xlfn.IFNA(MEDIAN(INDIRECT("'" &amp; C$2 &amp; "'!B" &amp; ROWS!C112),INDIRECT("'" &amp; C$2 &amp; "'!F" &amp; ROWS!C112),INDIRECT("'" &amp; C$2 &amp; "'!J" &amp; ROWS!C112)), "")</f>
        <v>0.48</v>
      </c>
      <c r="D49" s="2">
        <f ca="1">_xlfn.IFNA(MEDIAN(INDIRECT("'" &amp; D$2 &amp; "'!B" &amp; ROWS!D112),INDIRECT("'" &amp; D$2 &amp; "'!F" &amp; ROWS!D112),INDIRECT("'" &amp; D$2 &amp; "'!J" &amp; ROWS!D112)), "")</f>
        <v>0.18</v>
      </c>
      <c r="E49" s="2">
        <f ca="1">_xlfn.IFNA(MEDIAN(INDIRECT("'" &amp; E$2 &amp; "'!B" &amp; ROWS!E112),INDIRECT("'" &amp; E$2 &amp; "'!F" &amp; ROWS!E112),INDIRECT("'" &amp; E$2 &amp; "'!J" &amp; ROWS!E112)), "")</f>
        <v>2.79</v>
      </c>
      <c r="F49" s="2">
        <f ca="1">_xlfn.IFNA(MEDIAN(INDIRECT("'" &amp; F$2 &amp; "'!B" &amp; ROWS!F112),INDIRECT("'" &amp; F$2 &amp; "'!F" &amp; ROWS!F112),INDIRECT("'" &amp; F$2 &amp; "'!J" &amp; ROWS!F112)), "")</f>
        <v>4.8</v>
      </c>
      <c r="G49" s="2">
        <f ca="1">_xlfn.IFNA(MEDIAN(INDIRECT("'" &amp; G$2 &amp; "'!B" &amp; ROWS!G112),INDIRECT("'" &amp; G$2 &amp; "'!F" &amp; ROWS!G112),INDIRECT("'" &amp; G$2 &amp; "'!J" &amp; ROWS!G112)), "")</f>
        <v>1.99</v>
      </c>
      <c r="H49" s="2">
        <f ca="1">_xlfn.IFNA(MEDIAN(INDIRECT("'" &amp; H$2 &amp; "'!B" &amp; ROWS!H112),INDIRECT("'" &amp; H$2 &amp; "'!F" &amp; ROWS!H112),INDIRECT("'" &amp; H$2 &amp; "'!J" &amp; ROWS!H112)), "")</f>
        <v>4.1900000000000004</v>
      </c>
      <c r="I49" s="2">
        <f ca="1">_xlfn.IFNA(MEDIAN(INDIRECT("'" &amp; I$2 &amp; "'!B" &amp; ROWS!I112),INDIRECT("'" &amp; I$2 &amp; "'!F" &amp; ROWS!I112),INDIRECT("'" &amp; I$2 &amp; "'!J" &amp; ROWS!I112)), "")</f>
        <v>4.59</v>
      </c>
      <c r="J49" s="2">
        <f ca="1">_xlfn.IFNA(MEDIAN(INDIRECT("'" &amp; J$2 &amp; "'!B" &amp; ROWS!J112),INDIRECT("'" &amp; J$2 &amp; "'!F" &amp; ROWS!J112),INDIRECT("'" &amp; J$2 &amp; "'!J" &amp; ROWS!J112)), "")</f>
        <v>0.2</v>
      </c>
      <c r="K49" s="2">
        <f ca="1">_xlfn.IFNA(MEDIAN(INDIRECT("'" &amp; K$2 &amp; "'!B" &amp; ROWS!K112),INDIRECT("'" &amp; K$2 &amp; "'!F" &amp; ROWS!K112),INDIRECT("'" &amp; K$2 &amp; "'!J" &amp; ROWS!K112)), "")</f>
        <v>0.39</v>
      </c>
      <c r="L49" s="2">
        <f ca="1">_xlfn.IFNA(MEDIAN(INDIRECT("'" &amp; L$2 &amp; "'!B" &amp; ROWS!L112),INDIRECT("'" &amp; L$2 &amp; "'!F" &amp; ROWS!L112),INDIRECT("'" &amp; L$2 &amp; "'!J" &amp; ROWS!L112)), "")</f>
        <v>0.14000000000000001</v>
      </c>
      <c r="M49" s="2">
        <f ca="1">_xlfn.IFNA(MEDIAN(INDIRECT("'" &amp; M$2 &amp; "'!B" &amp; ROWS!M112),INDIRECT("'" &amp; M$2 &amp; "'!F" &amp; ROWS!M112),INDIRECT("'" &amp; M$2 &amp; "'!J" &amp; ROWS!M112)), "")</f>
        <v>2.38</v>
      </c>
      <c r="N49" s="2">
        <f ca="1">_xlfn.IFNA(MEDIAN(INDIRECT("'" &amp; N$2 &amp; "'!B" &amp; ROWS!N112),INDIRECT("'" &amp; N$2 &amp; "'!F" &amp; ROWS!N112),INDIRECT("'" &amp; N$2 &amp; "'!J" &amp; ROWS!N112)), "")</f>
        <v>4.54</v>
      </c>
      <c r="O49" s="2">
        <f ca="1">_xlfn.IFNA(MEDIAN(INDIRECT("'" &amp; O$2 &amp; "'!B" &amp; ROWS!O112),INDIRECT("'" &amp; O$2 &amp; "'!F" &amp; ROWS!O112),INDIRECT("'" &amp; O$2 &amp; "'!J" &amp; ROWS!O112)), "")</f>
        <v>1.78</v>
      </c>
      <c r="P49" s="2">
        <f ca="1">_xlfn.IFNA(MEDIAN(INDIRECT("'" &amp; P$2 &amp; "'!B" &amp; ROWS!P112),INDIRECT("'" &amp; P$2 &amp; "'!F" &amp; ROWS!P112),INDIRECT("'" &amp; P$2 &amp; "'!J" &amp; ROWS!P112)), "")</f>
        <v>0.15</v>
      </c>
      <c r="Q49" s="2">
        <f ca="1">_xlfn.IFNA(MEDIAN(INDIRECT("'" &amp; Q$2 &amp; "'!B" &amp; ROWS!Q112),INDIRECT("'" &amp; Q$2 &amp; "'!F" &amp; ROWS!Q112),INDIRECT("'" &amp; Q$2 &amp; "'!J" &amp; ROWS!Q112)), "")</f>
        <v>0.2</v>
      </c>
      <c r="R49" s="2">
        <f ca="1">_xlfn.IFNA(MEDIAN(INDIRECT("'" &amp; R$2 &amp; "'!B" &amp; ROWS!R112),INDIRECT("'" &amp; R$2 &amp; "'!F" &amp; ROWS!R112),INDIRECT("'" &amp; R$2 &amp; "'!J" &amp; ROWS!R112)), "")</f>
        <v>0.24</v>
      </c>
      <c r="S49" s="2">
        <f ca="1">_xlfn.IFNA(MEDIAN(INDIRECT("'" &amp; S$2 &amp; "'!B" &amp; ROWS!S112),INDIRECT("'" &amp; S$2 &amp; "'!F" &amp; ROWS!S112),INDIRECT("'" &amp; S$2 &amp; "'!J" &amp; ROWS!S112)), "")</f>
        <v>0.39</v>
      </c>
      <c r="T49" s="2">
        <f ca="1">_xlfn.IFNA(MEDIAN(INDIRECT("'" &amp; T$2 &amp; "'!B" &amp; ROWS!T112),INDIRECT("'" &amp; T$2 &amp; "'!F" &amp; ROWS!T112),INDIRECT("'" &amp; T$2 &amp; "'!J" &amp; ROWS!T112)), "")</f>
        <v>0.14000000000000001</v>
      </c>
      <c r="U49" s="2">
        <f ca="1">_xlfn.IFNA(MEDIAN(INDIRECT("'" &amp; U$2 &amp; "'!B" &amp; ROWS!U112),INDIRECT("'" &amp; U$2 &amp; "'!F" &amp; ROWS!U112),INDIRECT("'" &amp; U$2 &amp; "'!J" &amp; ROWS!U112)), "")</f>
        <v>2.56</v>
      </c>
      <c r="V49" s="2">
        <f ca="1">_xlfn.IFNA(MEDIAN(INDIRECT("'" &amp; V$2 &amp; "'!B" &amp; ROWS!V112),INDIRECT("'" &amp; V$2 &amp; "'!F" &amp; ROWS!V112),INDIRECT("'" &amp; V$2 &amp; "'!J" &amp; ROWS!V112)), "")</f>
        <v>4.46</v>
      </c>
      <c r="W49" s="2">
        <f ca="1">_xlfn.IFNA(MEDIAN(INDIRECT("'" &amp; W$2 &amp; "'!B" &amp; ROWS!W112),INDIRECT("'" &amp; W$2 &amp; "'!F" &amp; ROWS!W112),INDIRECT("'" &amp; W$2 &amp; "'!J" &amp; ROWS!W112)), "")</f>
        <v>1.95</v>
      </c>
      <c r="X49" s="2">
        <f ca="1">_xlfn.IFNA(MEDIAN(INDIRECT("'" &amp; X$2 &amp; "'!B" &amp; ROWS!X112),INDIRECT("'" &amp; X$2 &amp; "'!F" &amp; ROWS!X112),INDIRECT("'" &amp; X$2 &amp; "'!J" &amp; ROWS!X112)), "")</f>
        <v>0.15</v>
      </c>
      <c r="Y49" s="2">
        <f ca="1">_xlfn.IFNA(MEDIAN(INDIRECT("'" &amp; Y$2 &amp; "'!B" &amp; ROWS!Y112),INDIRECT("'" &amp; Y$2 &amp; "'!F" &amp; ROWS!Y112),INDIRECT("'" &amp; Y$2 &amp; "'!J" &amp; ROWS!Y112)), "")</f>
        <v>0.2</v>
      </c>
    </row>
    <row r="50" spans="1:25" x14ac:dyDescent="0.25">
      <c r="A50" t="str">
        <f>METRICS!A112</f>
        <v>fstream-stdlib</v>
      </c>
      <c r="B50" s="2">
        <f ca="1">_xlfn.IFNA(MEDIAN(INDIRECT("'" &amp; B$2 &amp; "'!B" &amp; ROWS!B113),INDIRECT("'" &amp; B$2 &amp; "'!F" &amp; ROWS!B113),INDIRECT("'" &amp; B$2 &amp; "'!J" &amp; ROWS!B113)), "")</f>
        <v>0.42</v>
      </c>
      <c r="C50" s="2">
        <f ca="1">_xlfn.IFNA(MEDIAN(INDIRECT("'" &amp; C$2 &amp; "'!B" &amp; ROWS!C113),INDIRECT("'" &amp; C$2 &amp; "'!F" &amp; ROWS!C113),INDIRECT("'" &amp; C$2 &amp; "'!J" &amp; ROWS!C113)), "")</f>
        <v>0.62</v>
      </c>
      <c r="D50" s="2">
        <f ca="1">_xlfn.IFNA(MEDIAN(INDIRECT("'" &amp; D$2 &amp; "'!B" &amp; ROWS!D113),INDIRECT("'" &amp; D$2 &amp; "'!F" &amp; ROWS!D113),INDIRECT("'" &amp; D$2 &amp; "'!J" &amp; ROWS!D113)), "")</f>
        <v>0.23</v>
      </c>
      <c r="E50" s="2">
        <f ca="1">_xlfn.IFNA(MEDIAN(INDIRECT("'" &amp; E$2 &amp; "'!B" &amp; ROWS!E113),INDIRECT("'" &amp; E$2 &amp; "'!F" &amp; ROWS!E113),INDIRECT("'" &amp; E$2 &amp; "'!J" &amp; ROWS!E113)), "")</f>
        <v>3.72</v>
      </c>
      <c r="F50" s="2">
        <f ca="1">_xlfn.IFNA(MEDIAN(INDIRECT("'" &amp; F$2 &amp; "'!B" &amp; ROWS!F113),INDIRECT("'" &amp; F$2 &amp; "'!F" &amp; ROWS!F113),INDIRECT("'" &amp; F$2 &amp; "'!J" &amp; ROWS!F113)), "")</f>
        <v>6.7</v>
      </c>
      <c r="G50" s="2">
        <f ca="1">_xlfn.IFNA(MEDIAN(INDIRECT("'" &amp; G$2 &amp; "'!B" &amp; ROWS!G113),INDIRECT("'" &amp; G$2 &amp; "'!F" &amp; ROWS!G113),INDIRECT("'" &amp; G$2 &amp; "'!J" &amp; ROWS!G113)), "")</f>
        <v>2.62</v>
      </c>
      <c r="H50" s="2">
        <f ca="1">_xlfn.IFNA(MEDIAN(INDIRECT("'" &amp; H$2 &amp; "'!B" &amp; ROWS!H113),INDIRECT("'" &amp; H$2 &amp; "'!F" &amp; ROWS!H113),INDIRECT("'" &amp; H$2 &amp; "'!J" &amp; ROWS!H113)), "")</f>
        <v>4.71</v>
      </c>
      <c r="I50" s="2">
        <f ca="1">_xlfn.IFNA(MEDIAN(INDIRECT("'" &amp; I$2 &amp; "'!B" &amp; ROWS!I113),INDIRECT("'" &amp; I$2 &amp; "'!F" &amp; ROWS!I113),INDIRECT("'" &amp; I$2 &amp; "'!J" &amp; ROWS!I113)), "")</f>
        <v>5.15</v>
      </c>
      <c r="J50" s="2">
        <f ca="1">_xlfn.IFNA(MEDIAN(INDIRECT("'" &amp; J$2 &amp; "'!B" &amp; ROWS!J113),INDIRECT("'" &amp; J$2 &amp; "'!F" &amp; ROWS!J113),INDIRECT("'" &amp; J$2 &amp; "'!J" &amp; ROWS!J113)), "")</f>
        <v>0.27</v>
      </c>
      <c r="K50" s="2">
        <f ca="1">_xlfn.IFNA(MEDIAN(INDIRECT("'" &amp; K$2 &amp; "'!B" &amp; ROWS!K113),INDIRECT("'" &amp; K$2 &amp; "'!F" &amp; ROWS!K113),INDIRECT("'" &amp; K$2 &amp; "'!J" &amp; ROWS!K113)), "")</f>
        <v>0.55000000000000004</v>
      </c>
      <c r="L50" s="2">
        <f ca="1">_xlfn.IFNA(MEDIAN(INDIRECT("'" &amp; L$2 &amp; "'!B" &amp; ROWS!L113),INDIRECT("'" &amp; L$2 &amp; "'!F" &amp; ROWS!L113),INDIRECT("'" &amp; L$2 &amp; "'!J" &amp; ROWS!L113)), "")</f>
        <v>0.19</v>
      </c>
      <c r="M50" s="2">
        <f ca="1">_xlfn.IFNA(MEDIAN(INDIRECT("'" &amp; M$2 &amp; "'!B" &amp; ROWS!M113),INDIRECT("'" &amp; M$2 &amp; "'!F" &amp; ROWS!M113),INDIRECT("'" &amp; M$2 &amp; "'!J" &amp; ROWS!M113)), "")</f>
        <v>3.22</v>
      </c>
      <c r="N50" s="2">
        <f ca="1">_xlfn.IFNA(MEDIAN(INDIRECT("'" &amp; N$2 &amp; "'!B" &amp; ROWS!N113),INDIRECT("'" &amp; N$2 &amp; "'!F" &amp; ROWS!N113),INDIRECT("'" &amp; N$2 &amp; "'!J" &amp; ROWS!N113)), "")</f>
        <v>6.15</v>
      </c>
      <c r="O50" s="2">
        <f ca="1">_xlfn.IFNA(MEDIAN(INDIRECT("'" &amp; O$2 &amp; "'!B" &amp; ROWS!O113),INDIRECT("'" &amp; O$2 &amp; "'!F" &amp; ROWS!O113),INDIRECT("'" &amp; O$2 &amp; "'!J" &amp; ROWS!O113)), "")</f>
        <v>2.44</v>
      </c>
      <c r="P50" s="2">
        <f ca="1">_xlfn.IFNA(MEDIAN(INDIRECT("'" &amp; P$2 &amp; "'!B" &amp; ROWS!P113),INDIRECT("'" &amp; P$2 &amp; "'!F" &amp; ROWS!P113),INDIRECT("'" &amp; P$2 &amp; "'!J" &amp; ROWS!P113)), "")</f>
        <v>0.19</v>
      </c>
      <c r="Q50" s="2">
        <f ca="1">_xlfn.IFNA(MEDIAN(INDIRECT("'" &amp; Q$2 &amp; "'!B" &amp; ROWS!Q113),INDIRECT("'" &amp; Q$2 &amp; "'!F" &amp; ROWS!Q113),INDIRECT("'" &amp; Q$2 &amp; "'!J" &amp; ROWS!Q113)), "")</f>
        <v>0.26</v>
      </c>
      <c r="R50" s="2">
        <f ca="1">_xlfn.IFNA(MEDIAN(INDIRECT("'" &amp; R$2 &amp; "'!B" &amp; ROWS!R113),INDIRECT("'" &amp; R$2 &amp; "'!F" &amp; ROWS!R113),INDIRECT("'" &amp; R$2 &amp; "'!J" &amp; ROWS!R113)), "")</f>
        <v>0.31</v>
      </c>
      <c r="S50" s="2">
        <f ca="1">_xlfn.IFNA(MEDIAN(INDIRECT("'" &amp; S$2 &amp; "'!B" &amp; ROWS!S113),INDIRECT("'" &amp; S$2 &amp; "'!F" &amp; ROWS!S113),INDIRECT("'" &amp; S$2 &amp; "'!J" &amp; ROWS!S113)), "")</f>
        <v>0.52</v>
      </c>
      <c r="T50" s="2">
        <f ca="1">_xlfn.IFNA(MEDIAN(INDIRECT("'" &amp; T$2 &amp; "'!B" &amp; ROWS!T113),INDIRECT("'" &amp; T$2 &amp; "'!F" &amp; ROWS!T113),INDIRECT("'" &amp; T$2 &amp; "'!J" &amp; ROWS!T113)), "")</f>
        <v>0.2</v>
      </c>
      <c r="U50" s="2">
        <f ca="1">_xlfn.IFNA(MEDIAN(INDIRECT("'" &amp; U$2 &amp; "'!B" &amp; ROWS!U113),INDIRECT("'" &amp; U$2 &amp; "'!F" &amp; ROWS!U113),INDIRECT("'" &amp; U$2 &amp; "'!J" &amp; ROWS!U113)), "")</f>
        <v>3.42</v>
      </c>
      <c r="V50" s="2">
        <f ca="1">_xlfn.IFNA(MEDIAN(INDIRECT("'" &amp; V$2 &amp; "'!B" &amp; ROWS!V113),INDIRECT("'" &amp; V$2 &amp; "'!F" &amp; ROWS!V113),INDIRECT("'" &amp; V$2 &amp; "'!J" &amp; ROWS!V113)), "")</f>
        <v>6.09</v>
      </c>
      <c r="W50" s="2">
        <f ca="1">_xlfn.IFNA(MEDIAN(INDIRECT("'" &amp; W$2 &amp; "'!B" &amp; ROWS!W113),INDIRECT("'" &amp; W$2 &amp; "'!F" &amp; ROWS!W113),INDIRECT("'" &amp; W$2 &amp; "'!J" &amp; ROWS!W113)), "")</f>
        <v>2.4900000000000002</v>
      </c>
      <c r="X50" s="2">
        <f ca="1">_xlfn.IFNA(MEDIAN(INDIRECT("'" &amp; X$2 &amp; "'!B" &amp; ROWS!X113),INDIRECT("'" &amp; X$2 &amp; "'!F" &amp; ROWS!X113),INDIRECT("'" &amp; X$2 &amp; "'!J" &amp; ROWS!X113)), "")</f>
        <v>0.19</v>
      </c>
      <c r="Y50" s="2">
        <f ca="1">_xlfn.IFNA(MEDIAN(INDIRECT("'" &amp; Y$2 &amp; "'!B" &amp; ROWS!Y113),INDIRECT("'" &amp; Y$2 &amp; "'!F" &amp; ROWS!Y113),INDIRECT("'" &amp; Y$2 &amp; "'!J" &amp; ROWS!Y113)), "")</f>
        <v>0.26</v>
      </c>
    </row>
    <row r="51" spans="1:25" x14ac:dyDescent="0.25">
      <c r="A51" t="str">
        <f>METRICS!A114</f>
        <v>interpose-stdlib</v>
      </c>
      <c r="B51" s="2">
        <f ca="1">_xlfn.IFNA(MEDIAN(INDIRECT("'" &amp; B$2 &amp; "'!B" &amp; ROWS!B115),INDIRECT("'" &amp; B$2 &amp; "'!F" &amp; ROWS!B115),INDIRECT("'" &amp; B$2 &amp; "'!J" &amp; ROWS!B115)), "")</f>
        <v>1.04</v>
      </c>
      <c r="C51" s="2">
        <f ca="1">_xlfn.IFNA(MEDIAN(INDIRECT("'" &amp; C$2 &amp; "'!B" &amp; ROWS!C115),INDIRECT("'" &amp; C$2 &amp; "'!F" &amp; ROWS!C115),INDIRECT("'" &amp; C$2 &amp; "'!J" &amp; ROWS!C115)), "")</f>
        <v>1.76</v>
      </c>
      <c r="D51" s="2">
        <f ca="1">_xlfn.IFNA(MEDIAN(INDIRECT("'" &amp; D$2 &amp; "'!B" &amp; ROWS!D115),INDIRECT("'" &amp; D$2 &amp; "'!F" &amp; ROWS!D115),INDIRECT("'" &amp; D$2 &amp; "'!J" &amp; ROWS!D115)), "")</f>
        <v>0.61</v>
      </c>
      <c r="E51" s="2">
        <f ca="1">_xlfn.IFNA(MEDIAN(INDIRECT("'" &amp; E$2 &amp; "'!B" &amp; ROWS!E115),INDIRECT("'" &amp; E$2 &amp; "'!F" &amp; ROWS!E115),INDIRECT("'" &amp; E$2 &amp; "'!J" &amp; ROWS!E115)), "")</f>
        <v>9.3800000000000008</v>
      </c>
      <c r="F51" s="2">
        <f ca="1">_xlfn.IFNA(MEDIAN(INDIRECT("'" &amp; F$2 &amp; "'!B" &amp; ROWS!F115),INDIRECT("'" &amp; F$2 &amp; "'!F" &amp; ROWS!F115),INDIRECT("'" &amp; F$2 &amp; "'!J" &amp; ROWS!F115)), "")</f>
        <v>17.32</v>
      </c>
      <c r="G51" s="2">
        <f ca="1">_xlfn.IFNA(MEDIAN(INDIRECT("'" &amp; G$2 &amp; "'!B" &amp; ROWS!G115),INDIRECT("'" &amp; G$2 &amp; "'!F" &amp; ROWS!G115),INDIRECT("'" &amp; G$2 &amp; "'!J" &amp; ROWS!G115)), "")</f>
        <v>6.91</v>
      </c>
      <c r="H51" s="2">
        <f ca="1">_xlfn.IFNA(MEDIAN(INDIRECT("'" &amp; H$2 &amp; "'!B" &amp; ROWS!H115),INDIRECT("'" &amp; H$2 &amp; "'!F" &amp; ROWS!H115),INDIRECT("'" &amp; H$2 &amp; "'!J" &amp; ROWS!H115)), "")</f>
        <v>7.57</v>
      </c>
      <c r="I51" s="2">
        <f ca="1">_xlfn.IFNA(MEDIAN(INDIRECT("'" &amp; I$2 &amp; "'!B" &amp; ROWS!I115),INDIRECT("'" &amp; I$2 &amp; "'!F" &amp; ROWS!I115),INDIRECT("'" &amp; I$2 &amp; "'!J" &amp; ROWS!I115)), "")</f>
        <v>8.5</v>
      </c>
      <c r="J51" s="2">
        <f ca="1">_xlfn.IFNA(MEDIAN(INDIRECT("'" &amp; J$2 &amp; "'!B" &amp; ROWS!J115),INDIRECT("'" &amp; J$2 &amp; "'!F" &amp; ROWS!J115),INDIRECT("'" &amp; J$2 &amp; "'!J" &amp; ROWS!J115)), "")</f>
        <v>0.77</v>
      </c>
      <c r="K51" s="2">
        <f ca="1">_xlfn.IFNA(MEDIAN(INDIRECT("'" &amp; K$2 &amp; "'!B" &amp; ROWS!K115),INDIRECT("'" &amp; K$2 &amp; "'!F" &amp; ROWS!K115),INDIRECT("'" &amp; K$2 &amp; "'!J" &amp; ROWS!K115)), "")</f>
        <v>1.59</v>
      </c>
      <c r="L51" s="2">
        <f ca="1">_xlfn.IFNA(MEDIAN(INDIRECT("'" &amp; L$2 &amp; "'!B" &amp; ROWS!L115),INDIRECT("'" &amp; L$2 &amp; "'!F" &amp; ROWS!L115),INDIRECT("'" &amp; L$2 &amp; "'!J" &amp; ROWS!L115)), "")</f>
        <v>0.56000000000000005</v>
      </c>
      <c r="M51" s="2">
        <f ca="1">_xlfn.IFNA(MEDIAN(INDIRECT("'" &amp; M$2 &amp; "'!B" &amp; ROWS!M115),INDIRECT("'" &amp; M$2 &amp; "'!F" &amp; ROWS!M115),INDIRECT("'" &amp; M$2 &amp; "'!J" &amp; ROWS!M115)), "")</f>
        <v>8.5299999999999994</v>
      </c>
      <c r="N51" s="2">
        <f ca="1">_xlfn.IFNA(MEDIAN(INDIRECT("'" &amp; N$2 &amp; "'!B" &amp; ROWS!N115),INDIRECT("'" &amp; N$2 &amp; "'!F" &amp; ROWS!N115),INDIRECT("'" &amp; N$2 &amp; "'!J" &amp; ROWS!N115)), "")</f>
        <v>17.04</v>
      </c>
      <c r="O51" s="2">
        <f ca="1">_xlfn.IFNA(MEDIAN(INDIRECT("'" &amp; O$2 &amp; "'!B" &amp; ROWS!O115),INDIRECT("'" &amp; O$2 &amp; "'!F" &amp; ROWS!O115),INDIRECT("'" &amp; O$2 &amp; "'!J" &amp; ROWS!O115)), "")</f>
        <v>6.46</v>
      </c>
      <c r="P51" s="2">
        <f ca="1">_xlfn.IFNA(MEDIAN(INDIRECT("'" &amp; P$2 &amp; "'!B" &amp; ROWS!P115),INDIRECT("'" &amp; P$2 &amp; "'!F" &amp; ROWS!P115),INDIRECT("'" &amp; P$2 &amp; "'!J" &amp; ROWS!P115)), "")</f>
        <v>0.4</v>
      </c>
      <c r="Q51" s="2">
        <f ca="1">_xlfn.IFNA(MEDIAN(INDIRECT("'" &amp; Q$2 &amp; "'!B" &amp; ROWS!Q115),INDIRECT("'" &amp; Q$2 &amp; "'!F" &amp; ROWS!Q115),INDIRECT("'" &amp; Q$2 &amp; "'!J" &amp; ROWS!Q115)), "")</f>
        <v>0.56999999999999995</v>
      </c>
      <c r="R51" s="2">
        <f ca="1">_xlfn.IFNA(MEDIAN(INDIRECT("'" &amp; R$2 &amp; "'!B" &amp; ROWS!R115),INDIRECT("'" &amp; R$2 &amp; "'!F" &amp; ROWS!R115),INDIRECT("'" &amp; R$2 &amp; "'!J" &amp; ROWS!R115)), "")</f>
        <v>0.82</v>
      </c>
      <c r="S51" s="2">
        <f ca="1">_xlfn.IFNA(MEDIAN(INDIRECT("'" &amp; S$2 &amp; "'!B" &amp; ROWS!S115),INDIRECT("'" &amp; S$2 &amp; "'!F" &amp; ROWS!S115),INDIRECT("'" &amp; S$2 &amp; "'!J" &amp; ROWS!S115)), "")</f>
        <v>1.58</v>
      </c>
      <c r="T51" s="2">
        <f ca="1">_xlfn.IFNA(MEDIAN(INDIRECT("'" &amp; T$2 &amp; "'!B" &amp; ROWS!T115),INDIRECT("'" &amp; T$2 &amp; "'!F" &amp; ROWS!T115),INDIRECT("'" &amp; T$2 &amp; "'!J" &amp; ROWS!T115)), "")</f>
        <v>0.56000000000000005</v>
      </c>
      <c r="U51" s="2">
        <f ca="1">_xlfn.IFNA(MEDIAN(INDIRECT("'" &amp; U$2 &amp; "'!B" &amp; ROWS!U115),INDIRECT("'" &amp; U$2 &amp; "'!F" &amp; ROWS!U115),INDIRECT("'" &amp; U$2 &amp; "'!J" &amp; ROWS!U115)), "")</f>
        <v>9.14</v>
      </c>
      <c r="V51" s="2">
        <f ca="1">_xlfn.IFNA(MEDIAN(INDIRECT("'" &amp; V$2 &amp; "'!B" &amp; ROWS!V115),INDIRECT("'" &amp; V$2 &amp; "'!F" &amp; ROWS!V115),INDIRECT("'" &amp; V$2 &amp; "'!J" &amp; ROWS!V115)), "")</f>
        <v>16.600000000000001</v>
      </c>
      <c r="W51" s="2">
        <f ca="1">_xlfn.IFNA(MEDIAN(INDIRECT("'" &amp; W$2 &amp; "'!B" &amp; ROWS!W115),INDIRECT("'" &amp; W$2 &amp; "'!F" &amp; ROWS!W115),INDIRECT("'" &amp; W$2 &amp; "'!J" &amp; ROWS!W115)), "")</f>
        <v>6.61</v>
      </c>
      <c r="X51" s="2">
        <f ca="1">_xlfn.IFNA(MEDIAN(INDIRECT("'" &amp; X$2 &amp; "'!B" &amp; ROWS!X115),INDIRECT("'" &amp; X$2 &amp; "'!F" &amp; ROWS!X115),INDIRECT("'" &amp; X$2 &amp; "'!J" &amp; ROWS!X115)), "")</f>
        <v>0.41</v>
      </c>
      <c r="Y51" s="2">
        <f ca="1">_xlfn.IFNA(MEDIAN(INDIRECT("'" &amp; Y$2 &amp; "'!B" &amp; ROWS!Y115),INDIRECT("'" &amp; Y$2 &amp; "'!F" &amp; ROWS!Y115),INDIRECT("'" &amp; Y$2 &amp; "'!J" &amp; ROWS!Y115)), "")</f>
        <v>0.56000000000000005</v>
      </c>
    </row>
    <row r="52" spans="1:25" x14ac:dyDescent="0.25">
      <c r="A52" t="str">
        <f>METRICS!A116</f>
        <v>iterator-stdlib</v>
      </c>
      <c r="B52" s="2">
        <f ca="1">_xlfn.IFNA(MEDIAN(INDIRECT("'" &amp; B$2 &amp; "'!B" &amp; ROWS!B117),INDIRECT("'" &amp; B$2 &amp; "'!F" &amp; ROWS!B117),INDIRECT("'" &amp; B$2 &amp; "'!J" &amp; ROWS!B117)), "")</f>
        <v>0.06</v>
      </c>
      <c r="C52" s="2">
        <f ca="1">_xlfn.IFNA(MEDIAN(INDIRECT("'" &amp; C$2 &amp; "'!B" &amp; ROWS!C117),INDIRECT("'" &amp; C$2 &amp; "'!F" &amp; ROWS!C117),INDIRECT("'" &amp; C$2 &amp; "'!J" &amp; ROWS!C117)), "")</f>
        <v>0.06</v>
      </c>
      <c r="D52" s="2">
        <f ca="1">_xlfn.IFNA(MEDIAN(INDIRECT("'" &amp; D$2 &amp; "'!B" &amp; ROWS!D117),INDIRECT("'" &amp; D$2 &amp; "'!F" &amp; ROWS!D117),INDIRECT("'" &amp; D$2 &amp; "'!J" &amp; ROWS!D117)), "")</f>
        <v>0.03</v>
      </c>
      <c r="E52" s="2">
        <f ca="1">_xlfn.IFNA(MEDIAN(INDIRECT("'" &amp; E$2 &amp; "'!B" &amp; ROWS!E117),INDIRECT("'" &amp; E$2 &amp; "'!F" &amp; ROWS!E117),INDIRECT("'" &amp; E$2 &amp; "'!J" &amp; ROWS!E117)), "")</f>
        <v>0.37</v>
      </c>
      <c r="F52" s="2">
        <f ca="1">_xlfn.IFNA(MEDIAN(INDIRECT("'" &amp; F$2 &amp; "'!B" &amp; ROWS!F117),INDIRECT("'" &amp; F$2 &amp; "'!F" &amp; ROWS!F117),INDIRECT("'" &amp; F$2 &amp; "'!J" &amp; ROWS!F117)), "")</f>
        <v>0.48</v>
      </c>
      <c r="G52" s="2">
        <f ca="1">_xlfn.IFNA(MEDIAN(INDIRECT("'" &amp; G$2 &amp; "'!B" &amp; ROWS!G117),INDIRECT("'" &amp; G$2 &amp; "'!F" &amp; ROWS!G117),INDIRECT("'" &amp; G$2 &amp; "'!J" &amp; ROWS!G117)), "")</f>
        <v>0.24</v>
      </c>
      <c r="H52" s="2">
        <f ca="1">_xlfn.IFNA(MEDIAN(INDIRECT("'" &amp; H$2 &amp; "'!B" &amp; ROWS!H117),INDIRECT("'" &amp; H$2 &amp; "'!F" &amp; ROWS!H117),INDIRECT("'" &amp; H$2 &amp; "'!J" &amp; ROWS!H117)), "")</f>
        <v>1.35</v>
      </c>
      <c r="I52" s="2">
        <f ca="1">_xlfn.IFNA(MEDIAN(INDIRECT("'" &amp; I$2 &amp; "'!B" &amp; ROWS!I117),INDIRECT("'" &amp; I$2 &amp; "'!F" &amp; ROWS!I117),INDIRECT("'" &amp; I$2 &amp; "'!J" &amp; ROWS!I117)), "")</f>
        <v>1.34</v>
      </c>
      <c r="J52" s="2">
        <f ca="1">_xlfn.IFNA(MEDIAN(INDIRECT("'" &amp; J$2 &amp; "'!B" &amp; ROWS!J117),INDIRECT("'" &amp; J$2 &amp; "'!F" &amp; ROWS!J117),INDIRECT("'" &amp; J$2 &amp; "'!J" &amp; ROWS!J117)), "")</f>
        <v>0.02</v>
      </c>
      <c r="K52" s="2">
        <f ca="1">_xlfn.IFNA(MEDIAN(INDIRECT("'" &amp; K$2 &amp; "'!B" &amp; ROWS!K117),INDIRECT("'" &amp; K$2 &amp; "'!F" &amp; ROWS!K117),INDIRECT("'" &amp; K$2 &amp; "'!J" &amp; ROWS!K117)), "")</f>
        <v>0.04</v>
      </c>
      <c r="L52" s="2">
        <f ca="1">_xlfn.IFNA(MEDIAN(INDIRECT("'" &amp; L$2 &amp; "'!B" &amp; ROWS!L117),INDIRECT("'" &amp; L$2 &amp; "'!F" &amp; ROWS!L117),INDIRECT("'" &amp; L$2 &amp; "'!J" &amp; ROWS!L117)), "")</f>
        <v>0.01</v>
      </c>
      <c r="M52" s="2">
        <f ca="1">_xlfn.IFNA(MEDIAN(INDIRECT("'" &amp; M$2 &amp; "'!B" &amp; ROWS!M117),INDIRECT("'" &amp; M$2 &amp; "'!F" &amp; ROWS!M117),INDIRECT("'" &amp; M$2 &amp; "'!J" &amp; ROWS!M117)), "")</f>
        <v>0.25</v>
      </c>
      <c r="N52" s="2">
        <f ca="1">_xlfn.IFNA(MEDIAN(INDIRECT("'" &amp; N$2 &amp; "'!B" &amp; ROWS!N117),INDIRECT("'" &amp; N$2 &amp; "'!F" &amp; ROWS!N117),INDIRECT("'" &amp; N$2 &amp; "'!J" &amp; ROWS!N117)), "")</f>
        <v>0.41</v>
      </c>
      <c r="O52" s="2">
        <f ca="1">_xlfn.IFNA(MEDIAN(INDIRECT("'" &amp; O$2 &amp; "'!B" &amp; ROWS!O117),INDIRECT("'" &amp; O$2 &amp; "'!F" &amp; ROWS!O117),INDIRECT("'" &amp; O$2 &amp; "'!J" &amp; ROWS!O117)), "")</f>
        <v>0.2</v>
      </c>
      <c r="P52" s="2">
        <f ca="1">_xlfn.IFNA(MEDIAN(INDIRECT("'" &amp; P$2 &amp; "'!B" &amp; ROWS!P117),INDIRECT("'" &amp; P$2 &amp; "'!F" &amp; ROWS!P117),INDIRECT("'" &amp; P$2 &amp; "'!J" &amp; ROWS!P117)), "")</f>
        <v>7.0000000000000007E-2</v>
      </c>
      <c r="Q52" s="2">
        <f ca="1">_xlfn.IFNA(MEDIAN(INDIRECT("'" &amp; Q$2 &amp; "'!B" &amp; ROWS!Q117),INDIRECT("'" &amp; Q$2 &amp; "'!F" &amp; ROWS!Q117),INDIRECT("'" &amp; Q$2 &amp; "'!J" &amp; ROWS!Q117)), "")</f>
        <v>0.09</v>
      </c>
      <c r="R52" s="2">
        <f ca="1">_xlfn.IFNA(MEDIAN(INDIRECT("'" &amp; R$2 &amp; "'!B" &amp; ROWS!R117),INDIRECT("'" &amp; R$2 &amp; "'!F" &amp; ROWS!R117),INDIRECT("'" &amp; R$2 &amp; "'!J" &amp; ROWS!R117)), "")</f>
        <v>0.02</v>
      </c>
      <c r="S52" s="2">
        <f ca="1">_xlfn.IFNA(MEDIAN(INDIRECT("'" &amp; S$2 &amp; "'!B" &amp; ROWS!S117),INDIRECT("'" &amp; S$2 &amp; "'!F" &amp; ROWS!S117),INDIRECT("'" &amp; S$2 &amp; "'!J" &amp; ROWS!S117)), "")</f>
        <v>0.03</v>
      </c>
      <c r="T52" s="2">
        <f ca="1">_xlfn.IFNA(MEDIAN(INDIRECT("'" &amp; T$2 &amp; "'!B" &amp; ROWS!T117),INDIRECT("'" &amp; T$2 &amp; "'!F" &amp; ROWS!T117),INDIRECT("'" &amp; T$2 &amp; "'!J" &amp; ROWS!T117)), "")</f>
        <v>0.01</v>
      </c>
      <c r="U52" s="2">
        <f ca="1">_xlfn.IFNA(MEDIAN(INDIRECT("'" &amp; U$2 &amp; "'!B" &amp; ROWS!U117),INDIRECT("'" &amp; U$2 &amp; "'!F" &amp; ROWS!U117),INDIRECT("'" &amp; U$2 &amp; "'!J" &amp; ROWS!U117)), "")</f>
        <v>0.25</v>
      </c>
      <c r="V52" s="2">
        <f ca="1">_xlfn.IFNA(MEDIAN(INDIRECT("'" &amp; V$2 &amp; "'!B" &amp; ROWS!V117),INDIRECT("'" &amp; V$2 &amp; "'!F" &amp; ROWS!V117),INDIRECT("'" &amp; V$2 &amp; "'!J" &amp; ROWS!V117)), "")</f>
        <v>0.39</v>
      </c>
      <c r="W52" s="2">
        <f ca="1">_xlfn.IFNA(MEDIAN(INDIRECT("'" &amp; W$2 &amp; "'!B" &amp; ROWS!W117),INDIRECT("'" &amp; W$2 &amp; "'!F" &amp; ROWS!W117),INDIRECT("'" &amp; W$2 &amp; "'!J" &amp; ROWS!W117)), "")</f>
        <v>0.21</v>
      </c>
      <c r="X52" s="2">
        <f ca="1">_xlfn.IFNA(MEDIAN(INDIRECT("'" &amp; X$2 &amp; "'!B" &amp; ROWS!X117),INDIRECT("'" &amp; X$2 &amp; "'!F" &amp; ROWS!X117),INDIRECT("'" &amp; X$2 &amp; "'!J" &amp; ROWS!X117)), "")</f>
        <v>0.06</v>
      </c>
      <c r="Y52" s="2">
        <f ca="1">_xlfn.IFNA(MEDIAN(INDIRECT("'" &amp; Y$2 &amp; "'!B" &amp; ROWS!Y117),INDIRECT("'" &amp; Y$2 &amp; "'!F" &amp; ROWS!Y117),INDIRECT("'" &amp; Y$2 &amp; "'!J" &amp; ROWS!Y117)), "")</f>
        <v>0.08</v>
      </c>
    </row>
    <row r="53" spans="1:25" x14ac:dyDescent="0.25">
      <c r="A53" t="str">
        <f>METRICS!A119</f>
        <v>maybe-stdlib</v>
      </c>
      <c r="B53" s="2">
        <f ca="1">_xlfn.IFNA(MEDIAN(INDIRECT("'" &amp; B$2 &amp; "'!B" &amp; ROWS!B120),INDIRECT("'" &amp; B$2 &amp; "'!F" &amp; ROWS!B120),INDIRECT("'" &amp; B$2 &amp; "'!J" &amp; ROWS!B120)), "")</f>
        <v>0.08</v>
      </c>
      <c r="C53" s="2">
        <f ca="1">_xlfn.IFNA(MEDIAN(INDIRECT("'" &amp; C$2 &amp; "'!B" &amp; ROWS!C120),INDIRECT("'" &amp; C$2 &amp; "'!F" &amp; ROWS!C120),INDIRECT("'" &amp; C$2 &amp; "'!J" &amp; ROWS!C120)), "")</f>
        <v>0.08</v>
      </c>
      <c r="D53" s="2">
        <f ca="1">_xlfn.IFNA(MEDIAN(INDIRECT("'" &amp; D$2 &amp; "'!B" &amp; ROWS!D120),INDIRECT("'" &amp; D$2 &amp; "'!F" &amp; ROWS!D120),INDIRECT("'" &amp; D$2 &amp; "'!J" &amp; ROWS!D120)), "")</f>
        <v>0.04</v>
      </c>
      <c r="E53" s="2">
        <f ca="1">_xlfn.IFNA(MEDIAN(INDIRECT("'" &amp; E$2 &amp; "'!B" &amp; ROWS!E120),INDIRECT("'" &amp; E$2 &amp; "'!F" &amp; ROWS!E120),INDIRECT("'" &amp; E$2 &amp; "'!J" &amp; ROWS!E120)), "")</f>
        <v>0.72</v>
      </c>
      <c r="F53" s="2">
        <f ca="1">_xlfn.IFNA(MEDIAN(INDIRECT("'" &amp; F$2 &amp; "'!B" &amp; ROWS!F120),INDIRECT("'" &amp; F$2 &amp; "'!F" &amp; ROWS!F120),INDIRECT("'" &amp; F$2 &amp; "'!J" &amp; ROWS!F120)), "")</f>
        <v>0.89</v>
      </c>
      <c r="G53" s="2">
        <f ca="1">_xlfn.IFNA(MEDIAN(INDIRECT("'" &amp; G$2 &amp; "'!B" &amp; ROWS!G120),INDIRECT("'" &amp; G$2 &amp; "'!F" &amp; ROWS!G120),INDIRECT("'" &amp; G$2 &amp; "'!J" &amp; ROWS!G120)), "")</f>
        <v>0.55000000000000004</v>
      </c>
      <c r="H53" s="2">
        <f ca="1">_xlfn.IFNA(MEDIAN(INDIRECT("'" &amp; H$2 &amp; "'!B" &amp; ROWS!H120),INDIRECT("'" &amp; H$2 &amp; "'!F" &amp; ROWS!H120),INDIRECT("'" &amp; H$2 &amp; "'!J" &amp; ROWS!H120)), "")</f>
        <v>1.9</v>
      </c>
      <c r="I53" s="2">
        <f ca="1">_xlfn.IFNA(MEDIAN(INDIRECT("'" &amp; I$2 &amp; "'!B" &amp; ROWS!I120),INDIRECT("'" &amp; I$2 &amp; "'!F" &amp; ROWS!I120),INDIRECT("'" &amp; I$2 &amp; "'!J" &amp; ROWS!I120)), "")</f>
        <v>1.83</v>
      </c>
      <c r="J53" s="2">
        <f ca="1">_xlfn.IFNA(MEDIAN(INDIRECT("'" &amp; J$2 &amp; "'!B" &amp; ROWS!J120),INDIRECT("'" &amp; J$2 &amp; "'!F" &amp; ROWS!J120),INDIRECT("'" &amp; J$2 &amp; "'!J" &amp; ROWS!J120)), "")</f>
        <v>0.03</v>
      </c>
      <c r="K53" s="2">
        <f ca="1">_xlfn.IFNA(MEDIAN(INDIRECT("'" &amp; K$2 &amp; "'!B" &amp; ROWS!K120),INDIRECT("'" &amp; K$2 &amp; "'!F" &amp; ROWS!K120),INDIRECT("'" &amp; K$2 &amp; "'!J" &amp; ROWS!K120)), "")</f>
        <v>0.05</v>
      </c>
      <c r="L53" s="2">
        <f ca="1">_xlfn.IFNA(MEDIAN(INDIRECT("'" &amp; L$2 &amp; "'!B" &amp; ROWS!L120),INDIRECT("'" &amp; L$2 &amp; "'!F" &amp; ROWS!L120),INDIRECT("'" &amp; L$2 &amp; "'!J" &amp; ROWS!L120)), "")</f>
        <v>0.02</v>
      </c>
      <c r="M53" s="2">
        <f ca="1">_xlfn.IFNA(MEDIAN(INDIRECT("'" &amp; M$2 &amp; "'!B" &amp; ROWS!M120),INDIRECT("'" &amp; M$2 &amp; "'!F" &amp; ROWS!M120),INDIRECT("'" &amp; M$2 &amp; "'!J" &amp; ROWS!M120)), "")</f>
        <v>0.57999999999999996</v>
      </c>
      <c r="N53" s="2">
        <f ca="1">_xlfn.IFNA(MEDIAN(INDIRECT("'" &amp; N$2 &amp; "'!B" &amp; ROWS!N120),INDIRECT("'" &amp; N$2 &amp; "'!F" &amp; ROWS!N120),INDIRECT("'" &amp; N$2 &amp; "'!J" &amp; ROWS!N120)), "")</f>
        <v>0.77</v>
      </c>
      <c r="O53" s="2">
        <f ca="1">_xlfn.IFNA(MEDIAN(INDIRECT("'" &amp; O$2 &amp; "'!B" &amp; ROWS!O120),INDIRECT("'" &amp; O$2 &amp; "'!F" &amp; ROWS!O120),INDIRECT("'" &amp; O$2 &amp; "'!J" &amp; ROWS!O120)), "")</f>
        <v>0.5</v>
      </c>
      <c r="P53" s="2">
        <f ca="1">_xlfn.IFNA(MEDIAN(INDIRECT("'" &amp; P$2 &amp; "'!B" &amp; ROWS!P120),INDIRECT("'" &amp; P$2 &amp; "'!F" &amp; ROWS!P120),INDIRECT("'" &amp; P$2 &amp; "'!J" &amp; ROWS!P120)), "")</f>
        <v>0.08</v>
      </c>
      <c r="Q53" s="2">
        <f ca="1">_xlfn.IFNA(MEDIAN(INDIRECT("'" &amp; Q$2 &amp; "'!B" &amp; ROWS!Q120),INDIRECT("'" &amp; Q$2 &amp; "'!F" &amp; ROWS!Q120),INDIRECT("'" &amp; Q$2 &amp; "'!J" &amp; ROWS!Q120)), "")</f>
        <v>0.1</v>
      </c>
      <c r="R53" s="2">
        <f ca="1">_xlfn.IFNA(MEDIAN(INDIRECT("'" &amp; R$2 &amp; "'!B" &amp; ROWS!R120),INDIRECT("'" &amp; R$2 &amp; "'!F" &amp; ROWS!R120),INDIRECT("'" &amp; R$2 &amp; "'!J" &amp; ROWS!R120)), "")</f>
        <v>0.04</v>
      </c>
      <c r="S53" s="2">
        <f ca="1">_xlfn.IFNA(MEDIAN(INDIRECT("'" &amp; S$2 &amp; "'!B" &amp; ROWS!S120),INDIRECT("'" &amp; S$2 &amp; "'!F" &amp; ROWS!S120),INDIRECT("'" &amp; S$2 &amp; "'!J" &amp; ROWS!S120)), "")</f>
        <v>0.04</v>
      </c>
      <c r="T53" s="2">
        <f ca="1">_xlfn.IFNA(MEDIAN(INDIRECT("'" &amp; T$2 &amp; "'!B" &amp; ROWS!T120),INDIRECT("'" &amp; T$2 &amp; "'!F" &amp; ROWS!T120),INDIRECT("'" &amp; T$2 &amp; "'!J" &amp; ROWS!T120)), "")</f>
        <v>0.02</v>
      </c>
      <c r="U53" s="2">
        <f ca="1">_xlfn.IFNA(MEDIAN(INDIRECT("'" &amp; U$2 &amp; "'!B" &amp; ROWS!U120),INDIRECT("'" &amp; U$2 &amp; "'!F" &amp; ROWS!U120),INDIRECT("'" &amp; U$2 &amp; "'!J" &amp; ROWS!U120)), "")</f>
        <v>0.59</v>
      </c>
      <c r="V53" s="2">
        <f ca="1">_xlfn.IFNA(MEDIAN(INDIRECT("'" &amp; V$2 &amp; "'!B" &amp; ROWS!V120),INDIRECT("'" &amp; V$2 &amp; "'!F" &amp; ROWS!V120),INDIRECT("'" &amp; V$2 &amp; "'!J" &amp; ROWS!V120)), "")</f>
        <v>0.76</v>
      </c>
      <c r="W53" s="2">
        <f ca="1">_xlfn.IFNA(MEDIAN(INDIRECT("'" &amp; W$2 &amp; "'!B" &amp; ROWS!W120),INDIRECT("'" &amp; W$2 &amp; "'!F" &amp; ROWS!W120),INDIRECT("'" &amp; W$2 &amp; "'!J" &amp; ROWS!W120)), "")</f>
        <v>0.52</v>
      </c>
      <c r="X53" s="2">
        <f ca="1">_xlfn.IFNA(MEDIAN(INDIRECT("'" &amp; X$2 &amp; "'!B" &amp; ROWS!X120),INDIRECT("'" &amp; X$2 &amp; "'!F" &amp; ROWS!X120),INDIRECT("'" &amp; X$2 &amp; "'!J" &amp; ROWS!X120)), "")</f>
        <v>0.08</v>
      </c>
      <c r="Y53" s="2">
        <f ca="1">_xlfn.IFNA(MEDIAN(INDIRECT("'" &amp; Y$2 &amp; "'!B" &amp; ROWS!Y120),INDIRECT("'" &amp; Y$2 &amp; "'!F" &amp; ROWS!Y120),INDIRECT("'" &amp; Y$2 &amp; "'!J" &amp; ROWS!Y120)), "")</f>
        <v>0.1</v>
      </c>
    </row>
    <row r="54" spans="1:25" x14ac:dyDescent="0.25">
      <c r="A54" t="str">
        <f>METRICS!A122</f>
        <v>pair-stdlib</v>
      </c>
      <c r="B54" s="2">
        <f ca="1">_xlfn.IFNA(MEDIAN(INDIRECT("'" &amp; B$2 &amp; "'!B" &amp; ROWS!B123),INDIRECT("'" &amp; B$2 &amp; "'!F" &amp; ROWS!B123),INDIRECT("'" &amp; B$2 &amp; "'!J" &amp; ROWS!B123)), "")</f>
        <v>0.08</v>
      </c>
      <c r="C54" s="2">
        <f ca="1">_xlfn.IFNA(MEDIAN(INDIRECT("'" &amp; C$2 &amp; "'!B" &amp; ROWS!C123),INDIRECT("'" &amp; C$2 &amp; "'!F" &amp; ROWS!C123),INDIRECT("'" &amp; C$2 &amp; "'!J" &amp; ROWS!C123)), "")</f>
        <v>0.08</v>
      </c>
      <c r="D54" s="2">
        <f ca="1">_xlfn.IFNA(MEDIAN(INDIRECT("'" &amp; D$2 &amp; "'!B" &amp; ROWS!D123),INDIRECT("'" &amp; D$2 &amp; "'!F" &amp; ROWS!D123),INDIRECT("'" &amp; D$2 &amp; "'!J" &amp; ROWS!D123)), "")</f>
        <v>0.04</v>
      </c>
      <c r="E54" s="2">
        <f ca="1">_xlfn.IFNA(MEDIAN(INDIRECT("'" &amp; E$2 &amp; "'!B" &amp; ROWS!E123),INDIRECT("'" &amp; E$2 &amp; "'!F" &amp; ROWS!E123),INDIRECT("'" &amp; E$2 &amp; "'!J" &amp; ROWS!E123)), "")</f>
        <v>0.76</v>
      </c>
      <c r="F54" s="2">
        <f ca="1">_xlfn.IFNA(MEDIAN(INDIRECT("'" &amp; F$2 &amp; "'!B" &amp; ROWS!F123),INDIRECT("'" &amp; F$2 &amp; "'!F" &amp; ROWS!F123),INDIRECT("'" &amp; F$2 &amp; "'!J" &amp; ROWS!F123)), "")</f>
        <v>0.94</v>
      </c>
      <c r="G54" s="2">
        <f ca="1">_xlfn.IFNA(MEDIAN(INDIRECT("'" &amp; G$2 &amp; "'!B" &amp; ROWS!G123),INDIRECT("'" &amp; G$2 &amp; "'!F" &amp; ROWS!G123),INDIRECT("'" &amp; G$2 &amp; "'!J" &amp; ROWS!G123)), "")</f>
        <v>0.64</v>
      </c>
      <c r="H54" s="2">
        <f ca="1">_xlfn.IFNA(MEDIAN(INDIRECT("'" &amp; H$2 &amp; "'!B" &amp; ROWS!H123),INDIRECT("'" &amp; H$2 &amp; "'!F" &amp; ROWS!H123),INDIRECT("'" &amp; H$2 &amp; "'!J" &amp; ROWS!H123)), "")</f>
        <v>2.29</v>
      </c>
      <c r="I54" s="2">
        <f ca="1">_xlfn.IFNA(MEDIAN(INDIRECT("'" &amp; I$2 &amp; "'!B" &amp; ROWS!I123),INDIRECT("'" &amp; I$2 &amp; "'!F" &amp; ROWS!I123),INDIRECT("'" &amp; I$2 &amp; "'!J" &amp; ROWS!I123)), "")</f>
        <v>2.09</v>
      </c>
      <c r="J54" s="2">
        <f ca="1">_xlfn.IFNA(MEDIAN(INDIRECT("'" &amp; J$2 &amp; "'!B" &amp; ROWS!J123),INDIRECT("'" &amp; J$2 &amp; "'!F" &amp; ROWS!J123),INDIRECT("'" &amp; J$2 &amp; "'!J" &amp; ROWS!J123)), "")</f>
        <v>0.03</v>
      </c>
      <c r="K54" s="2">
        <f ca="1">_xlfn.IFNA(MEDIAN(INDIRECT("'" &amp; K$2 &amp; "'!B" &amp; ROWS!K123),INDIRECT("'" &amp; K$2 &amp; "'!F" &amp; ROWS!K123),INDIRECT("'" &amp; K$2 &amp; "'!J" &amp; ROWS!K123)), "")</f>
        <v>0.04</v>
      </c>
      <c r="L54" s="2">
        <f ca="1">_xlfn.IFNA(MEDIAN(INDIRECT("'" &amp; L$2 &amp; "'!B" &amp; ROWS!L123),INDIRECT("'" &amp; L$2 &amp; "'!F" &amp; ROWS!L123),INDIRECT("'" &amp; L$2 &amp; "'!J" &amp; ROWS!L123)), "")</f>
        <v>0.02</v>
      </c>
      <c r="M54" s="2">
        <f ca="1">_xlfn.IFNA(MEDIAN(INDIRECT("'" &amp; M$2 &amp; "'!B" &amp; ROWS!M123),INDIRECT("'" &amp; M$2 &amp; "'!F" &amp; ROWS!M123),INDIRECT("'" &amp; M$2 &amp; "'!J" &amp; ROWS!M123)), "")</f>
        <v>0.6</v>
      </c>
      <c r="N54" s="2">
        <f ca="1">_xlfn.IFNA(MEDIAN(INDIRECT("'" &amp; N$2 &amp; "'!B" &amp; ROWS!N123),INDIRECT("'" &amp; N$2 &amp; "'!F" &amp; ROWS!N123),INDIRECT("'" &amp; N$2 &amp; "'!J" &amp; ROWS!N123)), "")</f>
        <v>0.83</v>
      </c>
      <c r="O54" s="2">
        <f ca="1">_xlfn.IFNA(MEDIAN(INDIRECT("'" &amp; O$2 &amp; "'!B" &amp; ROWS!O123),INDIRECT("'" &amp; O$2 &amp; "'!F" &amp; ROWS!O123),INDIRECT("'" &amp; O$2 &amp; "'!J" &amp; ROWS!O123)), "")</f>
        <v>0.55000000000000004</v>
      </c>
      <c r="P54" s="2">
        <f ca="1">_xlfn.IFNA(MEDIAN(INDIRECT("'" &amp; P$2 &amp; "'!B" &amp; ROWS!P123),INDIRECT("'" &amp; P$2 &amp; "'!F" &amp; ROWS!P123),INDIRECT("'" &amp; P$2 &amp; "'!J" &amp; ROWS!P123)), "")</f>
        <v>7.0000000000000007E-2</v>
      </c>
      <c r="Q54" s="2">
        <f ca="1">_xlfn.IFNA(MEDIAN(INDIRECT("'" &amp; Q$2 &amp; "'!B" &amp; ROWS!Q123),INDIRECT("'" &amp; Q$2 &amp; "'!F" &amp; ROWS!Q123),INDIRECT("'" &amp; Q$2 &amp; "'!J" &amp; ROWS!Q123)), "")</f>
        <v>0.09</v>
      </c>
      <c r="R54" s="2">
        <f ca="1">_xlfn.IFNA(MEDIAN(INDIRECT("'" &amp; R$2 &amp; "'!B" &amp; ROWS!R123),INDIRECT("'" &amp; R$2 &amp; "'!F" &amp; ROWS!R123),INDIRECT("'" &amp; R$2 &amp; "'!J" &amp; ROWS!R123)), "")</f>
        <v>0.02</v>
      </c>
      <c r="S54" s="2">
        <f ca="1">_xlfn.IFNA(MEDIAN(INDIRECT("'" &amp; S$2 &amp; "'!B" &amp; ROWS!S123),INDIRECT("'" &amp; S$2 &amp; "'!F" &amp; ROWS!S123),INDIRECT("'" &amp; S$2 &amp; "'!J" &amp; ROWS!S123)), "")</f>
        <v>0.04</v>
      </c>
      <c r="T54" s="2">
        <f ca="1">_xlfn.IFNA(MEDIAN(INDIRECT("'" &amp; T$2 &amp; "'!B" &amp; ROWS!T123),INDIRECT("'" &amp; T$2 &amp; "'!F" &amp; ROWS!T123),INDIRECT("'" &amp; T$2 &amp; "'!J" &amp; ROWS!T123)), "")</f>
        <v>0.02</v>
      </c>
      <c r="U54" s="2">
        <f ca="1">_xlfn.IFNA(MEDIAN(INDIRECT("'" &amp; U$2 &amp; "'!B" &amp; ROWS!U123),INDIRECT("'" &amp; U$2 &amp; "'!F" &amp; ROWS!U123),INDIRECT("'" &amp; U$2 &amp; "'!J" &amp; ROWS!U123)), "")</f>
        <v>0.61</v>
      </c>
      <c r="V54" s="2">
        <f ca="1">_xlfn.IFNA(MEDIAN(INDIRECT("'" &amp; V$2 &amp; "'!B" &amp; ROWS!V123),INDIRECT("'" &amp; V$2 &amp; "'!F" &amp; ROWS!V123),INDIRECT("'" &amp; V$2 &amp; "'!J" &amp; ROWS!V123)), "")</f>
        <v>0.82</v>
      </c>
      <c r="W54" s="2">
        <f ca="1">_xlfn.IFNA(MEDIAN(INDIRECT("'" &amp; W$2 &amp; "'!B" &amp; ROWS!W123),INDIRECT("'" &amp; W$2 &amp; "'!F" &amp; ROWS!W123),INDIRECT("'" &amp; W$2 &amp; "'!J" &amp; ROWS!W123)), "")</f>
        <v>0.56000000000000005</v>
      </c>
      <c r="X54" s="2">
        <f ca="1">_xlfn.IFNA(MEDIAN(INDIRECT("'" &amp; X$2 &amp; "'!B" &amp; ROWS!X123),INDIRECT("'" &amp; X$2 &amp; "'!F" &amp; ROWS!X123),INDIRECT("'" &amp; X$2 &amp; "'!J" &amp; ROWS!X123)), "")</f>
        <v>0.08</v>
      </c>
      <c r="Y54" s="2">
        <f ca="1">_xlfn.IFNA(MEDIAN(INDIRECT("'" &amp; Y$2 &amp; "'!B" &amp; ROWS!Y123),INDIRECT("'" &amp; Y$2 &amp; "'!F" &amp; ROWS!Y123),INDIRECT("'" &amp; Y$2 &amp; "'!J" &amp; ROWS!Y123)), "")</f>
        <v>0.09</v>
      </c>
    </row>
    <row r="55" spans="1:25" x14ac:dyDescent="0.25">
      <c r="A55" t="str">
        <f>METRICS!A125</f>
        <v>result-stdlib</v>
      </c>
      <c r="B55" s="2">
        <f ca="1">_xlfn.IFNA(MEDIAN(INDIRECT("'" &amp; B$2 &amp; "'!B" &amp; ROWS!B126),INDIRECT("'" &amp; B$2 &amp; "'!F" &amp; ROWS!B126),INDIRECT("'" &amp; B$2 &amp; "'!J" &amp; ROWS!B126)), "")</f>
        <v>0.11</v>
      </c>
      <c r="C55" s="2">
        <f ca="1">_xlfn.IFNA(MEDIAN(INDIRECT("'" &amp; C$2 &amp; "'!B" &amp; ROWS!C126),INDIRECT("'" &amp; C$2 &amp; "'!F" &amp; ROWS!C126),INDIRECT("'" &amp; C$2 &amp; "'!J" &amp; ROWS!C126)), "")</f>
        <v>0.1</v>
      </c>
      <c r="D55" s="2">
        <f ca="1">_xlfn.IFNA(MEDIAN(INDIRECT("'" &amp; D$2 &amp; "'!B" &amp; ROWS!D126),INDIRECT("'" &amp; D$2 &amp; "'!F" &amp; ROWS!D126),INDIRECT("'" &amp; D$2 &amp; "'!J" &amp; ROWS!D126)), "")</f>
        <v>0.06</v>
      </c>
      <c r="E55" s="2">
        <f ca="1">_xlfn.IFNA(MEDIAN(INDIRECT("'" &amp; E$2 &amp; "'!B" &amp; ROWS!E126),INDIRECT("'" &amp; E$2 &amp; "'!F" &amp; ROWS!E126),INDIRECT("'" &amp; E$2 &amp; "'!J" &amp; ROWS!E126)), "")</f>
        <v>1.1599999999999999</v>
      </c>
      <c r="F55" s="2">
        <f ca="1">_xlfn.IFNA(MEDIAN(INDIRECT("'" &amp; F$2 &amp; "'!B" &amp; ROWS!F126),INDIRECT("'" &amp; F$2 &amp; "'!F" &amp; ROWS!F126),INDIRECT("'" &amp; F$2 &amp; "'!J" &amp; ROWS!F126)), "")</f>
        <v>1.31</v>
      </c>
      <c r="G55" s="2">
        <f ca="1">_xlfn.IFNA(MEDIAN(INDIRECT("'" &amp; G$2 &amp; "'!B" &amp; ROWS!G126),INDIRECT("'" &amp; G$2 &amp; "'!F" &amp; ROWS!G126),INDIRECT("'" &amp; G$2 &amp; "'!J" &amp; ROWS!G126)), "")</f>
        <v>1.01</v>
      </c>
      <c r="H55" s="2">
        <f ca="1">_xlfn.IFNA(MEDIAN(INDIRECT("'" &amp; H$2 &amp; "'!B" &amp; ROWS!H126),INDIRECT("'" &amp; H$2 &amp; "'!F" &amp; ROWS!H126),INDIRECT("'" &amp; H$2 &amp; "'!J" &amp; ROWS!H126)), "")</f>
        <v>2.25</v>
      </c>
      <c r="I55" s="2">
        <f ca="1">_xlfn.IFNA(MEDIAN(INDIRECT("'" &amp; I$2 &amp; "'!B" &amp; ROWS!I126),INDIRECT("'" &amp; I$2 &amp; "'!F" &amp; ROWS!I126),INDIRECT("'" &amp; I$2 &amp; "'!J" &amp; ROWS!I126)), "")</f>
        <v>2.15</v>
      </c>
      <c r="J55" s="2">
        <f ca="1">_xlfn.IFNA(MEDIAN(INDIRECT("'" &amp; J$2 &amp; "'!B" &amp; ROWS!J126),INDIRECT("'" &amp; J$2 &amp; "'!F" &amp; ROWS!J126),INDIRECT("'" &amp; J$2 &amp; "'!J" &amp; ROWS!J126)), "")</f>
        <v>0.05</v>
      </c>
      <c r="K55" s="2">
        <f ca="1">_xlfn.IFNA(MEDIAN(INDIRECT("'" &amp; K$2 &amp; "'!B" &amp; ROWS!K126),INDIRECT("'" &amp; K$2 &amp; "'!F" &amp; ROWS!K126),INDIRECT("'" &amp; K$2 &amp; "'!J" &amp; ROWS!K126)), "")</f>
        <v>0.06</v>
      </c>
      <c r="L55" s="2">
        <f ca="1">_xlfn.IFNA(MEDIAN(INDIRECT("'" &amp; L$2 &amp; "'!B" &amp; ROWS!L126),INDIRECT("'" &amp; L$2 &amp; "'!F" &amp; ROWS!L126),INDIRECT("'" &amp; L$2 &amp; "'!J" &amp; ROWS!L126)), "")</f>
        <v>0.03</v>
      </c>
      <c r="M55" s="2">
        <f ca="1">_xlfn.IFNA(MEDIAN(INDIRECT("'" &amp; M$2 &amp; "'!B" &amp; ROWS!M126),INDIRECT("'" &amp; M$2 &amp; "'!F" &amp; ROWS!M126),INDIRECT("'" &amp; M$2 &amp; "'!J" &amp; ROWS!M126)), "")</f>
        <v>0.98</v>
      </c>
      <c r="N55" s="2">
        <f ca="1">_xlfn.IFNA(MEDIAN(INDIRECT("'" &amp; N$2 &amp; "'!B" &amp; ROWS!N126),INDIRECT("'" &amp; N$2 &amp; "'!F" &amp; ROWS!N126),INDIRECT("'" &amp; N$2 &amp; "'!J" &amp; ROWS!N126)), "")</f>
        <v>1.1599999999999999</v>
      </c>
      <c r="O55" s="2">
        <f ca="1">_xlfn.IFNA(MEDIAN(INDIRECT("'" &amp; O$2 &amp; "'!B" &amp; ROWS!O126),INDIRECT("'" &amp; O$2 &amp; "'!F" &amp; ROWS!O126),INDIRECT("'" &amp; O$2 &amp; "'!J" &amp; ROWS!O126)), "")</f>
        <v>0.87</v>
      </c>
      <c r="P55" s="2">
        <f ca="1">_xlfn.IFNA(MEDIAN(INDIRECT("'" &amp; P$2 &amp; "'!B" &amp; ROWS!P126),INDIRECT("'" &amp; P$2 &amp; "'!F" &amp; ROWS!P126),INDIRECT("'" &amp; P$2 &amp; "'!J" &amp; ROWS!P126)), "")</f>
        <v>0.1</v>
      </c>
      <c r="Q55" s="2">
        <f ca="1">_xlfn.IFNA(MEDIAN(INDIRECT("'" &amp; Q$2 &amp; "'!B" &amp; ROWS!Q126),INDIRECT("'" &amp; Q$2 &amp; "'!F" &amp; ROWS!Q126),INDIRECT("'" &amp; Q$2 &amp; "'!J" &amp; ROWS!Q126)), "")</f>
        <v>0.11</v>
      </c>
      <c r="R55" s="2">
        <f ca="1">_xlfn.IFNA(MEDIAN(INDIRECT("'" &amp; R$2 &amp; "'!B" &amp; ROWS!R126),INDIRECT("'" &amp; R$2 &amp; "'!F" &amp; ROWS!R126),INDIRECT("'" &amp; R$2 &amp; "'!J" &amp; ROWS!R126)), "")</f>
        <v>0.05</v>
      </c>
      <c r="S55" s="2">
        <f ca="1">_xlfn.IFNA(MEDIAN(INDIRECT("'" &amp; S$2 &amp; "'!B" &amp; ROWS!S126),INDIRECT("'" &amp; S$2 &amp; "'!F" &amp; ROWS!S126),INDIRECT("'" &amp; S$2 &amp; "'!J" &amp; ROWS!S126)), "")</f>
        <v>0.05</v>
      </c>
      <c r="T55" s="2">
        <f ca="1">_xlfn.IFNA(MEDIAN(INDIRECT("'" &amp; T$2 &amp; "'!B" &amp; ROWS!T126),INDIRECT("'" &amp; T$2 &amp; "'!F" &amp; ROWS!T126),INDIRECT("'" &amp; T$2 &amp; "'!J" &amp; ROWS!T126)), "")</f>
        <v>0.03</v>
      </c>
      <c r="U55" s="2">
        <f ca="1">_xlfn.IFNA(MEDIAN(INDIRECT("'" &amp; U$2 &amp; "'!B" &amp; ROWS!U126),INDIRECT("'" &amp; U$2 &amp; "'!F" &amp; ROWS!U126),INDIRECT("'" &amp; U$2 &amp; "'!J" &amp; ROWS!U126)), "")</f>
        <v>0.97</v>
      </c>
      <c r="V55" s="2">
        <f ca="1">_xlfn.IFNA(MEDIAN(INDIRECT("'" &amp; V$2 &amp; "'!B" &amp; ROWS!V126),INDIRECT("'" &amp; V$2 &amp; "'!F" &amp; ROWS!V126),INDIRECT("'" &amp; V$2 &amp; "'!J" &amp; ROWS!V126)), "")</f>
        <v>1.1200000000000001</v>
      </c>
      <c r="W55" s="2">
        <f ca="1">_xlfn.IFNA(MEDIAN(INDIRECT("'" &amp; W$2 &amp; "'!B" &amp; ROWS!W126),INDIRECT("'" &amp; W$2 &amp; "'!F" &amp; ROWS!W126),INDIRECT("'" &amp; W$2 &amp; "'!J" &amp; ROWS!W126)), "")</f>
        <v>0.88</v>
      </c>
      <c r="X55" s="2">
        <f ca="1">_xlfn.IFNA(MEDIAN(INDIRECT("'" &amp; X$2 &amp; "'!B" &amp; ROWS!X126),INDIRECT("'" &amp; X$2 &amp; "'!F" &amp; ROWS!X126),INDIRECT("'" &amp; X$2 &amp; "'!J" &amp; ROWS!X126)), "")</f>
        <v>0.1</v>
      </c>
      <c r="Y55" s="2">
        <f ca="1">_xlfn.IFNA(MEDIAN(INDIRECT("'" &amp; Y$2 &amp; "'!B" &amp; ROWS!Y126),INDIRECT("'" &amp; Y$2 &amp; "'!F" &amp; ROWS!Y126),INDIRECT("'" &amp; Y$2 &amp; "'!J" &amp; ROWS!Y126)), "")</f>
        <v>0.12</v>
      </c>
    </row>
    <row r="56" spans="1:25" x14ac:dyDescent="0.25">
      <c r="A56" t="str">
        <f>METRICS!A126</f>
        <v>startup-stdlib</v>
      </c>
      <c r="B56" s="2">
        <f ca="1">_xlfn.IFNA(MEDIAN(INDIRECT("'" &amp; B$2 &amp; "'!B" &amp; ROWS!B127),INDIRECT("'" &amp; B$2 &amp; "'!F" &amp; ROWS!B127),INDIRECT("'" &amp; B$2 &amp; "'!J" &amp; ROWS!B127)), "")</f>
        <v>7.0000000000000007E-2</v>
      </c>
      <c r="C56" s="2">
        <f ca="1">_xlfn.IFNA(MEDIAN(INDIRECT("'" &amp; C$2 &amp; "'!B" &amp; ROWS!C127),INDIRECT("'" &amp; C$2 &amp; "'!F" &amp; ROWS!C127),INDIRECT("'" &amp; C$2 &amp; "'!J" &amp; ROWS!C127)), "")</f>
        <v>7.0000000000000007E-2</v>
      </c>
      <c r="D56" s="2">
        <f ca="1">_xlfn.IFNA(MEDIAN(INDIRECT("'" &amp; D$2 &amp; "'!B" &amp; ROWS!D127),INDIRECT("'" &amp; D$2 &amp; "'!F" &amp; ROWS!D127),INDIRECT("'" &amp; D$2 &amp; "'!J" &amp; ROWS!D127)), "")</f>
        <v>0.03</v>
      </c>
      <c r="E56" s="2">
        <f ca="1">_xlfn.IFNA(MEDIAN(INDIRECT("'" &amp; E$2 &amp; "'!B" &amp; ROWS!E127),INDIRECT("'" &amp; E$2 &amp; "'!F" &amp; ROWS!E127),INDIRECT("'" &amp; E$2 &amp; "'!J" &amp; ROWS!E127)), "")</f>
        <v>0.44</v>
      </c>
      <c r="F56" s="2">
        <f ca="1">_xlfn.IFNA(MEDIAN(INDIRECT("'" &amp; F$2 &amp; "'!B" &amp; ROWS!F127),INDIRECT("'" &amp; F$2 &amp; "'!F" &amp; ROWS!F127),INDIRECT("'" &amp; F$2 &amp; "'!J" &amp; ROWS!F127)), "")</f>
        <v>0.62</v>
      </c>
      <c r="G56" s="2">
        <f ca="1">_xlfn.IFNA(MEDIAN(INDIRECT("'" &amp; G$2 &amp; "'!B" &amp; ROWS!G127),INDIRECT("'" &amp; G$2 &amp; "'!F" &amp; ROWS!G127),INDIRECT("'" &amp; G$2 &amp; "'!J" &amp; ROWS!G127)), "")</f>
        <v>0.31</v>
      </c>
      <c r="H56" s="2">
        <f ca="1">_xlfn.IFNA(MEDIAN(INDIRECT("'" &amp; H$2 &amp; "'!B" &amp; ROWS!H127),INDIRECT("'" &amp; H$2 &amp; "'!F" &amp; ROWS!H127),INDIRECT("'" &amp; H$2 &amp; "'!J" &amp; ROWS!H127)), "")</f>
        <v>1.4</v>
      </c>
      <c r="I56" s="2">
        <f ca="1">_xlfn.IFNA(MEDIAN(INDIRECT("'" &amp; I$2 &amp; "'!B" &amp; ROWS!I127),INDIRECT("'" &amp; I$2 &amp; "'!F" &amp; ROWS!I127),INDIRECT("'" &amp; I$2 &amp; "'!J" &amp; ROWS!I127)), "")</f>
        <v>1.42</v>
      </c>
      <c r="J56" s="2">
        <f ca="1">_xlfn.IFNA(MEDIAN(INDIRECT("'" &amp; J$2 &amp; "'!B" &amp; ROWS!J127),INDIRECT("'" &amp; J$2 &amp; "'!F" &amp; ROWS!J127),INDIRECT("'" &amp; J$2 &amp; "'!J" &amp; ROWS!J127)), "")</f>
        <v>0.02</v>
      </c>
      <c r="K56" s="2">
        <f ca="1">_xlfn.IFNA(MEDIAN(INDIRECT("'" &amp; K$2 &amp; "'!B" &amp; ROWS!K127),INDIRECT("'" &amp; K$2 &amp; "'!F" &amp; ROWS!K127),INDIRECT("'" &amp; K$2 &amp; "'!J" &amp; ROWS!K127)), "")</f>
        <v>0.04</v>
      </c>
      <c r="L56" s="2">
        <f ca="1">_xlfn.IFNA(MEDIAN(INDIRECT("'" &amp; L$2 &amp; "'!B" &amp; ROWS!L127),INDIRECT("'" &amp; L$2 &amp; "'!F" &amp; ROWS!L127),INDIRECT("'" &amp; L$2 &amp; "'!J" &amp; ROWS!L127)), "")</f>
        <v>0.02</v>
      </c>
      <c r="M56" s="2">
        <f ca="1">_xlfn.IFNA(MEDIAN(INDIRECT("'" &amp; M$2 &amp; "'!B" &amp; ROWS!M127),INDIRECT("'" &amp; M$2 &amp; "'!F" &amp; ROWS!M127),INDIRECT("'" &amp; M$2 &amp; "'!J" &amp; ROWS!M127)), "")</f>
        <v>0.31</v>
      </c>
      <c r="N56" s="2">
        <f ca="1">_xlfn.IFNA(MEDIAN(INDIRECT("'" &amp; N$2 &amp; "'!B" &amp; ROWS!N127),INDIRECT("'" &amp; N$2 &amp; "'!F" &amp; ROWS!N127),INDIRECT("'" &amp; N$2 &amp; "'!J" &amp; ROWS!N127)), "")</f>
        <v>0.53</v>
      </c>
      <c r="O56" s="2">
        <f ca="1">_xlfn.IFNA(MEDIAN(INDIRECT("'" &amp; O$2 &amp; "'!B" &amp; ROWS!O127),INDIRECT("'" &amp; O$2 &amp; "'!F" &amp; ROWS!O127),INDIRECT("'" &amp; O$2 &amp; "'!J" &amp; ROWS!O127)), "")</f>
        <v>0.25</v>
      </c>
      <c r="P56" s="2">
        <f ca="1">_xlfn.IFNA(MEDIAN(INDIRECT("'" &amp; P$2 &amp; "'!B" &amp; ROWS!P127),INDIRECT("'" &amp; P$2 &amp; "'!F" &amp; ROWS!P127),INDIRECT("'" &amp; P$2 &amp; "'!J" &amp; ROWS!P127)), "")</f>
        <v>7.0000000000000007E-2</v>
      </c>
      <c r="Q56" s="2">
        <f ca="1">_xlfn.IFNA(MEDIAN(INDIRECT("'" &amp; Q$2 &amp; "'!B" &amp; ROWS!Q127),INDIRECT("'" &amp; Q$2 &amp; "'!F" &amp; ROWS!Q127),INDIRECT("'" &amp; Q$2 &amp; "'!J" &amp; ROWS!Q127)), "")</f>
        <v>0.08</v>
      </c>
      <c r="R56" s="2">
        <f ca="1">_xlfn.IFNA(MEDIAN(INDIRECT("'" &amp; R$2 &amp; "'!B" &amp; ROWS!R127),INDIRECT("'" &amp; R$2 &amp; "'!F" &amp; ROWS!R127),INDIRECT("'" &amp; R$2 &amp; "'!J" &amp; ROWS!R127)), "")</f>
        <v>0.02</v>
      </c>
      <c r="S56" s="2">
        <f ca="1">_xlfn.IFNA(MEDIAN(INDIRECT("'" &amp; S$2 &amp; "'!B" &amp; ROWS!S127),INDIRECT("'" &amp; S$2 &amp; "'!F" &amp; ROWS!S127),INDIRECT("'" &amp; S$2 &amp; "'!J" &amp; ROWS!S127)), "")</f>
        <v>0.04</v>
      </c>
      <c r="T56" s="2">
        <f ca="1">_xlfn.IFNA(MEDIAN(INDIRECT("'" &amp; T$2 &amp; "'!B" &amp; ROWS!T127),INDIRECT("'" &amp; T$2 &amp; "'!F" &amp; ROWS!T127),INDIRECT("'" &amp; T$2 &amp; "'!J" &amp; ROWS!T127)), "")</f>
        <v>0.02</v>
      </c>
      <c r="U56" s="2">
        <f ca="1">_xlfn.IFNA(MEDIAN(INDIRECT("'" &amp; U$2 &amp; "'!B" &amp; ROWS!U127),INDIRECT("'" &amp; U$2 &amp; "'!F" &amp; ROWS!U127),INDIRECT("'" &amp; U$2 &amp; "'!J" &amp; ROWS!U127)), "")</f>
        <v>0.32</v>
      </c>
      <c r="V56" s="2">
        <f ca="1">_xlfn.IFNA(MEDIAN(INDIRECT("'" &amp; V$2 &amp; "'!B" &amp; ROWS!V127),INDIRECT("'" &amp; V$2 &amp; "'!F" &amp; ROWS!V127),INDIRECT("'" &amp; V$2 &amp; "'!J" &amp; ROWS!V127)), "")</f>
        <v>0.52</v>
      </c>
      <c r="W56" s="2">
        <f ca="1">_xlfn.IFNA(MEDIAN(INDIRECT("'" &amp; W$2 &amp; "'!B" &amp; ROWS!W127),INDIRECT("'" &amp; W$2 &amp; "'!F" &amp; ROWS!W127),INDIRECT("'" &amp; W$2 &amp; "'!J" &amp; ROWS!W127)), "")</f>
        <v>0.27</v>
      </c>
      <c r="X56" s="2">
        <f ca="1">_xlfn.IFNA(MEDIAN(INDIRECT("'" &amp; X$2 &amp; "'!B" &amp; ROWS!X127),INDIRECT("'" &amp; X$2 &amp; "'!F" &amp; ROWS!X127),INDIRECT("'" &amp; X$2 &amp; "'!J" &amp; ROWS!X127)), "")</f>
        <v>7.0000000000000007E-2</v>
      </c>
      <c r="Y56" s="2">
        <f ca="1">_xlfn.IFNA(MEDIAN(INDIRECT("'" &amp; Y$2 &amp; "'!B" &amp; ROWS!Y127),INDIRECT("'" &amp; Y$2 &amp; "'!F" &amp; ROWS!Y127),INDIRECT("'" &amp; Y$2 &amp; "'!J" &amp; ROWS!Y127)), "")</f>
        <v>0.09</v>
      </c>
    </row>
    <row r="57" spans="1:25" x14ac:dyDescent="0.25">
      <c r="A57" t="str">
        <f>METRICS!A127</f>
        <v>stdlib-stdlib</v>
      </c>
      <c r="B57" s="2">
        <f ca="1">_xlfn.IFNA(MEDIAN(INDIRECT("'" &amp; B$2 &amp; "'!B" &amp; ROWS!B128),INDIRECT("'" &amp; B$2 &amp; "'!F" &amp; ROWS!B128),INDIRECT("'" &amp; B$2 &amp; "'!J" &amp; ROWS!B128)), "")</f>
        <v>0.65</v>
      </c>
      <c r="C57" s="2">
        <f ca="1">_xlfn.IFNA(MEDIAN(INDIRECT("'" &amp; C$2 &amp; "'!B" &amp; ROWS!C128),INDIRECT("'" &amp; C$2 &amp; "'!F" &amp; ROWS!C128),INDIRECT("'" &amp; C$2 &amp; "'!J" &amp; ROWS!C128)), "")</f>
        <v>0.94</v>
      </c>
      <c r="D57" s="2">
        <f ca="1">_xlfn.IFNA(MEDIAN(INDIRECT("'" &amp; D$2 &amp; "'!B" &amp; ROWS!D128),INDIRECT("'" &amp; D$2 &amp; "'!F" &amp; ROWS!D128),INDIRECT("'" &amp; D$2 &amp; "'!J" &amp; ROWS!D128)), "")</f>
        <v>0.34</v>
      </c>
      <c r="E57" s="2">
        <f ca="1">_xlfn.IFNA(MEDIAN(INDIRECT("'" &amp; E$2 &amp; "'!B" &amp; ROWS!E128),INDIRECT("'" &amp; E$2 &amp; "'!F" &amp; ROWS!E128),INDIRECT("'" &amp; E$2 &amp; "'!J" &amp; ROWS!E128)), "")</f>
        <v>5.36</v>
      </c>
      <c r="F57" s="2">
        <f ca="1">_xlfn.IFNA(MEDIAN(INDIRECT("'" &amp; F$2 &amp; "'!B" &amp; ROWS!F128),INDIRECT("'" &amp; F$2 &amp; "'!F" &amp; ROWS!F128),INDIRECT("'" &amp; F$2 &amp; "'!J" &amp; ROWS!F128)), "")</f>
        <v>9.42</v>
      </c>
      <c r="G57" s="2">
        <f ca="1">_xlfn.IFNA(MEDIAN(INDIRECT("'" &amp; G$2 &amp; "'!B" &amp; ROWS!G128),INDIRECT("'" &amp; G$2 &amp; "'!F" &amp; ROWS!G128),INDIRECT("'" &amp; G$2 &amp; "'!J" &amp; ROWS!G128)), "")</f>
        <v>4.01</v>
      </c>
      <c r="H57" s="2">
        <f ca="1">_xlfn.IFNA(MEDIAN(INDIRECT("'" &amp; H$2 &amp; "'!B" &amp; ROWS!H128),INDIRECT("'" &amp; H$2 &amp; "'!F" &amp; ROWS!H128),INDIRECT("'" &amp; H$2 &amp; "'!J" &amp; ROWS!H128)), "")</f>
        <v>6.66</v>
      </c>
      <c r="I57" s="2">
        <f ca="1">_xlfn.IFNA(MEDIAN(INDIRECT("'" &amp; I$2 &amp; "'!B" &amp; ROWS!I128),INDIRECT("'" &amp; I$2 &amp; "'!F" &amp; ROWS!I128),INDIRECT("'" &amp; I$2 &amp; "'!J" &amp; ROWS!I128)), "")</f>
        <v>7.63</v>
      </c>
      <c r="J57" s="2">
        <f ca="1">_xlfn.IFNA(MEDIAN(INDIRECT("'" &amp; J$2 &amp; "'!B" &amp; ROWS!J128),INDIRECT("'" &amp; J$2 &amp; "'!F" &amp; ROWS!J128),INDIRECT("'" &amp; J$2 &amp; "'!J" &amp; ROWS!J128)), "")</f>
        <v>0.43</v>
      </c>
      <c r="K57" s="2">
        <f ca="1">_xlfn.IFNA(MEDIAN(INDIRECT("'" &amp; K$2 &amp; "'!B" &amp; ROWS!K128),INDIRECT("'" &amp; K$2 &amp; "'!F" &amp; ROWS!K128),INDIRECT("'" &amp; K$2 &amp; "'!J" &amp; ROWS!K128)), "")</f>
        <v>0.81</v>
      </c>
      <c r="L57" s="2">
        <f ca="1">_xlfn.IFNA(MEDIAN(INDIRECT("'" &amp; L$2 &amp; "'!B" &amp; ROWS!L128),INDIRECT("'" &amp; L$2 &amp; "'!F" &amp; ROWS!L128),INDIRECT("'" &amp; L$2 &amp; "'!J" &amp; ROWS!L128)), "")</f>
        <v>0.3</v>
      </c>
      <c r="M57" s="2">
        <f ca="1">_xlfn.IFNA(MEDIAN(INDIRECT("'" &amp; M$2 &amp; "'!B" &amp; ROWS!M128),INDIRECT("'" &amp; M$2 &amp; "'!F" &amp; ROWS!M128),INDIRECT("'" &amp; M$2 &amp; "'!J" &amp; ROWS!M128)), "")</f>
        <v>4.8600000000000003</v>
      </c>
      <c r="N57" s="2">
        <f ca="1">_xlfn.IFNA(MEDIAN(INDIRECT("'" &amp; N$2 &amp; "'!B" &amp; ROWS!N128),INDIRECT("'" &amp; N$2 &amp; "'!F" &amp; ROWS!N128),INDIRECT("'" &amp; N$2 &amp; "'!J" &amp; ROWS!N128)), "")</f>
        <v>9.11</v>
      </c>
      <c r="O57" s="2">
        <f ca="1">_xlfn.IFNA(MEDIAN(INDIRECT("'" &amp; O$2 &amp; "'!B" &amp; ROWS!O128),INDIRECT("'" &amp; O$2 &amp; "'!F" &amp; ROWS!O128),INDIRECT("'" &amp; O$2 &amp; "'!J" &amp; ROWS!O128)), "")</f>
        <v>3.88</v>
      </c>
      <c r="P57" s="2">
        <f ca="1">_xlfn.IFNA(MEDIAN(INDIRECT("'" &amp; P$2 &amp; "'!B" &amp; ROWS!P128),INDIRECT("'" &amp; P$2 &amp; "'!F" &amp; ROWS!P128),INDIRECT("'" &amp; P$2 &amp; "'!J" &amp; ROWS!P128)), "")</f>
        <v>1.1499999999999999</v>
      </c>
      <c r="Q57" s="2">
        <f ca="1">_xlfn.IFNA(MEDIAN(INDIRECT("'" &amp; Q$2 &amp; "'!B" &amp; ROWS!Q128),INDIRECT("'" &amp; Q$2 &amp; "'!F" &amp; ROWS!Q128),INDIRECT("'" &amp; Q$2 &amp; "'!J" &amp; ROWS!Q128)), "")</f>
        <v>1.68</v>
      </c>
      <c r="R57" s="2">
        <f ca="1">_xlfn.IFNA(MEDIAN(INDIRECT("'" &amp; R$2 &amp; "'!B" &amp; ROWS!R128),INDIRECT("'" &amp; R$2 &amp; "'!F" &amp; ROWS!R128),INDIRECT("'" &amp; R$2 &amp; "'!J" &amp; ROWS!R128)), "")</f>
        <v>0.49</v>
      </c>
      <c r="S57" s="2">
        <f ca="1">_xlfn.IFNA(MEDIAN(INDIRECT("'" &amp; S$2 &amp; "'!B" &amp; ROWS!S128),INDIRECT("'" &amp; S$2 &amp; "'!F" &amp; ROWS!S128),INDIRECT("'" &amp; S$2 &amp; "'!J" &amp; ROWS!S128)), "")</f>
        <v>0.8</v>
      </c>
      <c r="T57" s="2">
        <f ca="1">_xlfn.IFNA(MEDIAN(INDIRECT("'" &amp; T$2 &amp; "'!B" &amp; ROWS!T128),INDIRECT("'" &amp; T$2 &amp; "'!F" &amp; ROWS!T128),INDIRECT("'" &amp; T$2 &amp; "'!J" &amp; ROWS!T128)), "")</f>
        <v>0.3</v>
      </c>
      <c r="U57" s="2">
        <f ca="1">_xlfn.IFNA(MEDIAN(INDIRECT("'" &amp; U$2 &amp; "'!B" &amp; ROWS!U128),INDIRECT("'" &amp; U$2 &amp; "'!F" &amp; ROWS!U128),INDIRECT("'" &amp; U$2 &amp; "'!J" &amp; ROWS!U128)), "")</f>
        <v>4.93</v>
      </c>
      <c r="V57" s="2">
        <f ca="1">_xlfn.IFNA(MEDIAN(INDIRECT("'" &amp; V$2 &amp; "'!B" &amp; ROWS!V128),INDIRECT("'" &amp; V$2 &amp; "'!F" &amp; ROWS!V128),INDIRECT("'" &amp; V$2 &amp; "'!J" &amp; ROWS!V128)), "")</f>
        <v>8.8699999999999992</v>
      </c>
      <c r="W57" s="2">
        <f ca="1">_xlfn.IFNA(MEDIAN(INDIRECT("'" &amp; W$2 &amp; "'!B" &amp; ROWS!W128),INDIRECT("'" &amp; W$2 &amp; "'!F" &amp; ROWS!W128),INDIRECT("'" &amp; W$2 &amp; "'!J" &amp; ROWS!W128)), "")</f>
        <v>3.78</v>
      </c>
      <c r="X57" s="2">
        <f ca="1">_xlfn.IFNA(MEDIAN(INDIRECT("'" &amp; X$2 &amp; "'!B" &amp; ROWS!X128),INDIRECT("'" &amp; X$2 &amp; "'!F" &amp; ROWS!X128),INDIRECT("'" &amp; X$2 &amp; "'!J" &amp; ROWS!X128)), "")</f>
        <v>1.18</v>
      </c>
      <c r="Y57" s="2">
        <f ca="1">_xlfn.IFNA(MEDIAN(INDIRECT("'" &amp; Y$2 &amp; "'!B" &amp; ROWS!Y128),INDIRECT("'" &amp; Y$2 &amp; "'!F" &amp; ROWS!Y128),INDIRECT("'" &amp; Y$2 &amp; "'!J" &amp; ROWS!Y128)), "")</f>
        <v>1.64</v>
      </c>
    </row>
    <row r="58" spans="1:25" x14ac:dyDescent="0.25">
      <c r="A58" t="str">
        <f>METRICS!A130</f>
        <v>vector-stdlib</v>
      </c>
      <c r="B58" s="2">
        <f ca="1">_xlfn.IFNA(MEDIAN(INDIRECT("'" &amp; B$2 &amp; "'!B" &amp; ROWS!B131),INDIRECT("'" &amp; B$2 &amp; "'!F" &amp; ROWS!B131),INDIRECT("'" &amp; B$2 &amp; "'!J" &amp; ROWS!B131)), "")</f>
        <v>0.44</v>
      </c>
      <c r="C58" s="2">
        <f ca="1">_xlfn.IFNA(MEDIAN(INDIRECT("'" &amp; C$2 &amp; "'!B" &amp; ROWS!C131),INDIRECT("'" &amp; C$2 &amp; "'!F" &amp; ROWS!C131),INDIRECT("'" &amp; C$2 &amp; "'!J" &amp; ROWS!C131)), "")</f>
        <v>0.49</v>
      </c>
      <c r="D58" s="2">
        <f ca="1">_xlfn.IFNA(MEDIAN(INDIRECT("'" &amp; D$2 &amp; "'!B" &amp; ROWS!D131),INDIRECT("'" &amp; D$2 &amp; "'!F" &amp; ROWS!D131),INDIRECT("'" &amp; D$2 &amp; "'!J" &amp; ROWS!D131)), "")</f>
        <v>0.21</v>
      </c>
      <c r="E58" s="2">
        <f ca="1">_xlfn.IFNA(MEDIAN(INDIRECT("'" &amp; E$2 &amp; "'!B" &amp; ROWS!E131),INDIRECT("'" &amp; E$2 &amp; "'!F" &amp; ROWS!E131),INDIRECT("'" &amp; E$2 &amp; "'!J" &amp; ROWS!E131)), "")</f>
        <v>5.2</v>
      </c>
      <c r="F58" s="2">
        <f ca="1">_xlfn.IFNA(MEDIAN(INDIRECT("'" &amp; F$2 &amp; "'!B" &amp; ROWS!F131),INDIRECT("'" &amp; F$2 &amp; "'!F" &amp; ROWS!F131),INDIRECT("'" &amp; F$2 &amp; "'!J" &amp; ROWS!F131)), "")</f>
        <v>6.92</v>
      </c>
      <c r="G58" s="2">
        <f ca="1">_xlfn.IFNA(MEDIAN(INDIRECT("'" &amp; G$2 &amp; "'!B" &amp; ROWS!G131),INDIRECT("'" &amp; G$2 &amp; "'!F" &amp; ROWS!G131),INDIRECT("'" &amp; G$2 &amp; "'!J" &amp; ROWS!G131)), "")</f>
        <v>4.32</v>
      </c>
      <c r="H58" s="2">
        <f ca="1">_xlfn.IFNA(MEDIAN(INDIRECT("'" &amp; H$2 &amp; "'!B" &amp; ROWS!H131),INDIRECT("'" &amp; H$2 &amp; "'!F" &amp; ROWS!H131),INDIRECT("'" &amp; H$2 &amp; "'!J" &amp; ROWS!H131)), "")</f>
        <v>5.82</v>
      </c>
      <c r="I58" s="2">
        <f ca="1">_xlfn.IFNA(MEDIAN(INDIRECT("'" &amp; I$2 &amp; "'!B" &amp; ROWS!I131),INDIRECT("'" &amp; I$2 &amp; "'!F" &amp; ROWS!I131),INDIRECT("'" &amp; I$2 &amp; "'!J" &amp; ROWS!I131)), "")</f>
        <v>6.18</v>
      </c>
      <c r="J58" s="2">
        <f ca="1">_xlfn.IFNA(MEDIAN(INDIRECT("'" &amp; J$2 &amp; "'!B" &amp; ROWS!J131),INDIRECT("'" &amp; J$2 &amp; "'!F" &amp; ROWS!J131),INDIRECT("'" &amp; J$2 &amp; "'!J" &amp; ROWS!J131)), "")</f>
        <v>2.16</v>
      </c>
      <c r="K58" s="2">
        <f ca="1">_xlfn.IFNA(MEDIAN(INDIRECT("'" &amp; K$2 &amp; "'!B" &amp; ROWS!K131),INDIRECT("'" &amp; K$2 &amp; "'!F" &amp; ROWS!K131),INDIRECT("'" &amp; K$2 &amp; "'!J" &amp; ROWS!K131)), "")</f>
        <v>0.59</v>
      </c>
      <c r="L58" s="2">
        <f ca="1">_xlfn.IFNA(MEDIAN(INDIRECT("'" &amp; L$2 &amp; "'!B" &amp; ROWS!L131),INDIRECT("'" &amp; L$2 &amp; "'!F" &amp; ROWS!L131),INDIRECT("'" &amp; L$2 &amp; "'!J" &amp; ROWS!L131)), "")</f>
        <v>0.31</v>
      </c>
      <c r="M58" s="2">
        <f ca="1">_xlfn.IFNA(MEDIAN(INDIRECT("'" &amp; M$2 &amp; "'!B" &amp; ROWS!M131),INDIRECT("'" &amp; M$2 &amp; "'!F" &amp; ROWS!M131),INDIRECT("'" &amp; M$2 &amp; "'!J" &amp; ROWS!M131)), "")</f>
        <v>7.37</v>
      </c>
      <c r="N58" s="2">
        <f ca="1">_xlfn.IFNA(MEDIAN(INDIRECT("'" &amp; N$2 &amp; "'!B" &amp; ROWS!N131),INDIRECT("'" &amp; N$2 &amp; "'!F" &amp; ROWS!N131),INDIRECT("'" &amp; N$2 &amp; "'!J" &amp; ROWS!N131)), "")</f>
        <v>6.87</v>
      </c>
      <c r="O58" s="2">
        <f ca="1">_xlfn.IFNA(MEDIAN(INDIRECT("'" &amp; O$2 &amp; "'!B" &amp; ROWS!O131),INDIRECT("'" &amp; O$2 &amp; "'!F" &amp; ROWS!O131),INDIRECT("'" &amp; O$2 &amp; "'!J" &amp; ROWS!O131)), "")</f>
        <v>4.34</v>
      </c>
      <c r="P58" s="2">
        <f ca="1">_xlfn.IFNA(MEDIAN(INDIRECT("'" &amp; P$2 &amp; "'!B" &amp; ROWS!P131),INDIRECT("'" &amp; P$2 &amp; "'!F" &amp; ROWS!P131),INDIRECT("'" &amp; P$2 &amp; "'!J" &amp; ROWS!P131)), "")</f>
        <v>0.71</v>
      </c>
      <c r="Q58" s="2">
        <f ca="1">_xlfn.IFNA(MEDIAN(INDIRECT("'" &amp; Q$2 &amp; "'!B" &amp; ROWS!Q131),INDIRECT("'" &amp; Q$2 &amp; "'!F" &amp; ROWS!Q131),INDIRECT("'" &amp; Q$2 &amp; "'!J" &amp; ROWS!Q131)), "")</f>
        <v>1.01</v>
      </c>
      <c r="R58" s="2">
        <f ca="1">_xlfn.IFNA(MEDIAN(INDIRECT("'" &amp; R$2 &amp; "'!B" &amp; ROWS!R131),INDIRECT("'" &amp; R$2 &amp; "'!F" &amp; ROWS!R131),INDIRECT("'" &amp; R$2 &amp; "'!J" &amp; ROWS!R131)), "")</f>
        <v>2.19</v>
      </c>
      <c r="S58" s="2">
        <f ca="1">_xlfn.IFNA(MEDIAN(INDIRECT("'" &amp; S$2 &amp; "'!B" &amp; ROWS!S131),INDIRECT("'" &amp; S$2 &amp; "'!F" &amp; ROWS!S131),INDIRECT("'" &amp; S$2 &amp; "'!J" &amp; ROWS!S131)), "")</f>
        <v>0.57999999999999996</v>
      </c>
      <c r="T58" s="2">
        <f ca="1">_xlfn.IFNA(MEDIAN(INDIRECT("'" &amp; T$2 &amp; "'!B" &amp; ROWS!T131),INDIRECT("'" &amp; T$2 &amp; "'!F" &amp; ROWS!T131),INDIRECT("'" &amp; T$2 &amp; "'!J" &amp; ROWS!T131)), "")</f>
        <v>0.32</v>
      </c>
      <c r="U58" s="2">
        <f ca="1">_xlfn.IFNA(MEDIAN(INDIRECT("'" &amp; U$2 &amp; "'!B" &amp; ROWS!U131),INDIRECT("'" &amp; U$2 &amp; "'!F" &amp; ROWS!U131),INDIRECT("'" &amp; U$2 &amp; "'!J" &amp; ROWS!U131)), "")</f>
        <v>7.42</v>
      </c>
      <c r="V58" s="2">
        <f ca="1">_xlfn.IFNA(MEDIAN(INDIRECT("'" &amp; V$2 &amp; "'!B" &amp; ROWS!V131),INDIRECT("'" &amp; V$2 &amp; "'!F" &amp; ROWS!V131),INDIRECT("'" &amp; V$2 &amp; "'!J" &amp; ROWS!V131)), "")</f>
        <v>6.8</v>
      </c>
      <c r="W58" s="2">
        <f ca="1">_xlfn.IFNA(MEDIAN(INDIRECT("'" &amp; W$2 &amp; "'!B" &amp; ROWS!W131),INDIRECT("'" &amp; W$2 &amp; "'!F" &amp; ROWS!W131),INDIRECT("'" &amp; W$2 &amp; "'!J" &amp; ROWS!W131)), "")</f>
        <v>4.34</v>
      </c>
      <c r="X58" s="2">
        <f ca="1">_xlfn.IFNA(MEDIAN(INDIRECT("'" &amp; X$2 &amp; "'!B" &amp; ROWS!X131),INDIRECT("'" &amp; X$2 &amp; "'!F" &amp; ROWS!X131),INDIRECT("'" &amp; X$2 &amp; "'!J" &amp; ROWS!X131)), "")</f>
        <v>0.74</v>
      </c>
      <c r="Y58" s="2">
        <f ca="1">_xlfn.IFNA(MEDIAN(INDIRECT("'" &amp; Y$2 &amp; "'!B" &amp; ROWS!Y131),INDIRECT("'" &amp; Y$2 &amp; "'!F" &amp; ROWS!Y131),INDIRECT("'" &amp; Y$2 &amp; "'!J" &amp; ROWS!Y131)), "")</f>
        <v>1.02</v>
      </c>
    </row>
  </sheetData>
  <mergeCells count="1">
    <mergeCell ref="B1:Y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87B97-8F2B-406F-BC17-6E93320CB49B}">
  <sheetPr codeName="Sheet33"/>
  <dimension ref="A1:J124"/>
  <sheetViews>
    <sheetView workbookViewId="0">
      <pane xSplit="1" ySplit="2" topLeftCell="B111" activePane="bottomRight" state="frozen"/>
      <selection pane="topRight" activeCell="B1" sqref="B1"/>
      <selection pane="bottomLeft" activeCell="A3" sqref="A3"/>
      <selection pane="bottomRight" activeCell="A53" sqref="A53:XFD5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0.42578125" bestFit="1" customWidth="1"/>
    <col min="6" max="6" width="9.5703125" bestFit="1" customWidth="1"/>
    <col min="7" max="7" width="10.7109375" bestFit="1" customWidth="1"/>
    <col min="8" max="8" width="10.42578125" bestFit="1" customWidth="1"/>
    <col min="10" max="10" width="10.42578125" bestFit="1" customWidth="1"/>
  </cols>
  <sheetData>
    <row r="1" spans="1:10" x14ac:dyDescent="0.25">
      <c r="B1" s="6" t="s">
        <v>148</v>
      </c>
      <c r="C1" s="7"/>
      <c r="D1" s="7"/>
      <c r="E1" s="7"/>
      <c r="F1" s="7"/>
      <c r="G1" s="7"/>
      <c r="H1" s="7"/>
      <c r="I1" s="7"/>
      <c r="J1" s="7"/>
    </row>
    <row r="2" spans="1:10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118</v>
      </c>
      <c r="F2" s="3" t="s">
        <v>119</v>
      </c>
      <c r="G2" s="3" t="s">
        <v>120</v>
      </c>
      <c r="H2" s="3" t="s">
        <v>126</v>
      </c>
      <c r="I2" s="3" t="s">
        <v>127</v>
      </c>
      <c r="J2" s="3" t="s">
        <v>128</v>
      </c>
    </row>
    <row r="3" spans="1:10" x14ac:dyDescent="0.25">
      <c r="A3" t="str">
        <f>METRICS!A2</f>
        <v>abs</v>
      </c>
      <c r="B3" s="2">
        <f ca="1">_xlfn.IFNA(MEDIAN(INDIRECT("'" &amp; B$2 &amp; "'!B" &amp; ROWS!B3),INDIRECT("'" &amp; B$2 &amp; "'!F" &amp; ROWS!B3),INDIRECT("'" &amp; B$2 &amp; "'!J" &amp; ROWS!B3)), "")</f>
        <v>19</v>
      </c>
      <c r="C3" s="2">
        <f ca="1">_xlfn.IFNA(MEDIAN(INDIRECT("'" &amp; C$2 &amp; "'!B" &amp; ROWS!C3),INDIRECT("'" &amp; C$2 &amp; "'!F" &amp; ROWS!C3),INDIRECT("'" &amp; C$2 &amp; "'!J" &amp; ROWS!C3)), "")</f>
        <v>4.22</v>
      </c>
      <c r="D3" s="2">
        <f ca="1">_xlfn.IFNA(MEDIAN(INDIRECT("'" &amp; D$2 &amp; "'!B" &amp; ROWS!D3),INDIRECT("'" &amp; D$2 &amp; "'!F" &amp; ROWS!D3),INDIRECT("'" &amp; D$2 &amp; "'!J" &amp; ROWS!D3)), "")</f>
        <v>3.55</v>
      </c>
      <c r="E3" s="2">
        <f ca="1">_xlfn.IFNA(MEDIAN(INDIRECT("'" &amp; E$2 &amp; "'!B" &amp; ROWS!J3),INDIRECT("'" &amp; E$2 &amp; "'!F" &amp; ROWS!J3),INDIRECT("'" &amp; E$2 &amp; "'!J" &amp; ROWS!J3)), "")</f>
        <v>0.9</v>
      </c>
      <c r="F3" s="2">
        <f ca="1">_xlfn.IFNA(MEDIAN(INDIRECT("'" &amp; F$2 &amp; "'!B" &amp; ROWS!K3),INDIRECT("'" &amp; F$2 &amp; "'!F" &amp; ROWS!K3),INDIRECT("'" &amp; F$2 &amp; "'!J" &amp; ROWS!K3)), "")</f>
        <v>0.74</v>
      </c>
      <c r="G3" s="2">
        <f ca="1">_xlfn.IFNA(MEDIAN(INDIRECT("'" &amp; G$2 &amp; "'!B" &amp; ROWS!L3),INDIRECT("'" &amp; G$2 &amp; "'!F" &amp; ROWS!L3),INDIRECT("'" &amp; G$2 &amp; "'!J" &amp; ROWS!L3)), "")</f>
        <v>0.65</v>
      </c>
      <c r="H3" s="2">
        <f ca="1">_xlfn.IFNA(MEDIAN(INDIRECT("'" &amp; H$2 &amp; "'!B" &amp; ROWS!R3),INDIRECT("'" &amp; H$2 &amp; "'!F" &amp; ROWS!R3),INDIRECT("'" &amp; H$2 &amp; "'!J" &amp; ROWS!R3)), "")</f>
        <v>0.68</v>
      </c>
      <c r="I3" s="2">
        <f ca="1">_xlfn.IFNA(MEDIAN(INDIRECT("'" &amp; I$2 &amp; "'!B" &amp; ROWS!S3),INDIRECT("'" &amp; I$2 &amp; "'!F" &amp; ROWS!S3),INDIRECT("'" &amp; I$2 &amp; "'!J" &amp; ROWS!S3)), "")</f>
        <v>0.69</v>
      </c>
      <c r="J3" s="2">
        <f ca="1">_xlfn.IFNA(MEDIAN(INDIRECT("'" &amp; J$2 &amp; "'!B" &amp; ROWS!T3),INDIRECT("'" &amp; J$2 &amp; "'!F" &amp; ROWS!T3),INDIRECT("'" &amp; J$2 &amp; "'!J" &amp; ROWS!T3)), "")</f>
        <v>0.64</v>
      </c>
    </row>
    <row r="4" spans="1:10" x14ac:dyDescent="0.25">
      <c r="A4" t="str">
        <f>METRICS!A3</f>
        <v>alloc</v>
      </c>
      <c r="B4" s="2">
        <f ca="1">_xlfn.IFNA(MEDIAN(INDIRECT("'" &amp; B$2 &amp; "'!B" &amp; ROWS!B4),INDIRECT("'" &amp; B$2 &amp; "'!F" &amp; ROWS!B4),INDIRECT("'" &amp; B$2 &amp; "'!J" &amp; ROWS!B4)), "")</f>
        <v>0.57999999999999996</v>
      </c>
      <c r="C4" s="2">
        <f ca="1">_xlfn.IFNA(MEDIAN(INDIRECT("'" &amp; C$2 &amp; "'!B" &amp; ROWS!C4),INDIRECT("'" &amp; C$2 &amp; "'!F" &amp; ROWS!C4),INDIRECT("'" &amp; C$2 &amp; "'!J" &amp; ROWS!C4)), "")</f>
        <v>0.84</v>
      </c>
      <c r="D4" s="2">
        <f ca="1">_xlfn.IFNA(MEDIAN(INDIRECT("'" &amp; D$2 &amp; "'!B" &amp; ROWS!D4),INDIRECT("'" &amp; D$2 &amp; "'!F" &amp; ROWS!D4),INDIRECT("'" &amp; D$2 &amp; "'!J" &amp; ROWS!D4)), "")</f>
        <v>0.3</v>
      </c>
      <c r="E4" s="2">
        <f ca="1">_xlfn.IFNA(MEDIAN(INDIRECT("'" &amp; E$2 &amp; "'!B" &amp; ROWS!J4),INDIRECT("'" &amp; E$2 &amp; "'!F" &amp; ROWS!J4),INDIRECT("'" &amp; E$2 &amp; "'!J" &amp; ROWS!J4)), "")</f>
        <v>0.37</v>
      </c>
      <c r="F4" s="2">
        <f ca="1">_xlfn.IFNA(MEDIAN(INDIRECT("'" &amp; F$2 &amp; "'!B" &amp; ROWS!K4),INDIRECT("'" &amp; F$2 &amp; "'!F" &amp; ROWS!K4),INDIRECT("'" &amp; F$2 &amp; "'!J" &amp; ROWS!K4)), "")</f>
        <v>0.73</v>
      </c>
      <c r="G4" s="2">
        <f ca="1">_xlfn.IFNA(MEDIAN(INDIRECT("'" &amp; G$2 &amp; "'!B" &amp; ROWS!L4),INDIRECT("'" &amp; G$2 &amp; "'!F" &amp; ROWS!L4),INDIRECT("'" &amp; G$2 &amp; "'!J" &amp; ROWS!L4)), "")</f>
        <v>0.26</v>
      </c>
      <c r="H4" s="2">
        <f ca="1">_xlfn.IFNA(MEDIAN(INDIRECT("'" &amp; H$2 &amp; "'!B" &amp; ROWS!R4),INDIRECT("'" &amp; H$2 &amp; "'!F" &amp; ROWS!R4),INDIRECT("'" &amp; H$2 &amp; "'!J" &amp; ROWS!R4)), "")</f>
        <v>0.4</v>
      </c>
      <c r="I4" s="2">
        <f ca="1">_xlfn.IFNA(MEDIAN(INDIRECT("'" &amp; I$2 &amp; "'!B" &amp; ROWS!S4),INDIRECT("'" &amp; I$2 &amp; "'!F" &amp; ROWS!S4),INDIRECT("'" &amp; I$2 &amp; "'!J" &amp; ROWS!S4)), "")</f>
        <v>0.72</v>
      </c>
      <c r="J4" s="2">
        <f ca="1">_xlfn.IFNA(MEDIAN(INDIRECT("'" &amp; J$2 &amp; "'!B" &amp; ROWS!T4),INDIRECT("'" &amp; J$2 &amp; "'!F" &amp; ROWS!T4),INDIRECT("'" &amp; J$2 &amp; "'!J" &amp; ROWS!T4)), "")</f>
        <v>0.26</v>
      </c>
    </row>
    <row r="5" spans="1:10" x14ac:dyDescent="0.25">
      <c r="A5" t="str">
        <f>METRICS!A4</f>
        <v>array</v>
      </c>
      <c r="B5" s="2">
        <f ca="1">_xlfn.IFNA(MEDIAN(INDIRECT("'" &amp; B$2 &amp; "'!B" &amp; ROWS!B5),INDIRECT("'" &amp; B$2 &amp; "'!F" &amp; ROWS!B5),INDIRECT("'" &amp; B$2 &amp; "'!J" &amp; ROWS!B5)), "")</f>
        <v>0.06</v>
      </c>
      <c r="C5" s="2">
        <f ca="1">_xlfn.IFNA(MEDIAN(INDIRECT("'" &amp; C$2 &amp; "'!B" &amp; ROWS!C5),INDIRECT("'" &amp; C$2 &amp; "'!F" &amp; ROWS!C5),INDIRECT("'" &amp; C$2 &amp; "'!J" &amp; ROWS!C5)), "")</f>
        <v>0.06</v>
      </c>
      <c r="D5" s="2">
        <f ca="1">_xlfn.IFNA(MEDIAN(INDIRECT("'" &amp; D$2 &amp; "'!B" &amp; ROWS!D5),INDIRECT("'" &amp; D$2 &amp; "'!F" &amp; ROWS!D5),INDIRECT("'" &amp; D$2 &amp; "'!J" &amp; ROWS!D5)), "")</f>
        <v>0.03</v>
      </c>
      <c r="E5" s="2">
        <f ca="1">_xlfn.IFNA(MEDIAN(INDIRECT("'" &amp; E$2 &amp; "'!B" &amp; ROWS!J5),INDIRECT("'" &amp; E$2 &amp; "'!F" &amp; ROWS!J5),INDIRECT("'" &amp; E$2 &amp; "'!J" &amp; ROWS!J5)), "")</f>
        <v>0.02</v>
      </c>
      <c r="F5" s="2">
        <f ca="1">_xlfn.IFNA(MEDIAN(INDIRECT("'" &amp; F$2 &amp; "'!B" &amp; ROWS!K5),INDIRECT("'" &amp; F$2 &amp; "'!F" &amp; ROWS!K5),INDIRECT("'" &amp; F$2 &amp; "'!J" &amp; ROWS!K5)), "")</f>
        <v>0.03</v>
      </c>
      <c r="G5" s="2">
        <f ca="1">_xlfn.IFNA(MEDIAN(INDIRECT("'" &amp; G$2 &amp; "'!B" &amp; ROWS!L5),INDIRECT("'" &amp; G$2 &amp; "'!F" &amp; ROWS!L5),INDIRECT("'" &amp; G$2 &amp; "'!J" &amp; ROWS!L5)), "")</f>
        <v>0.01</v>
      </c>
      <c r="H5" s="2">
        <f ca="1">_xlfn.IFNA(MEDIAN(INDIRECT("'" &amp; H$2 &amp; "'!B" &amp; ROWS!R5),INDIRECT("'" &amp; H$2 &amp; "'!F" &amp; ROWS!R5),INDIRECT("'" &amp; H$2 &amp; "'!J" &amp; ROWS!R5)), "")</f>
        <v>0.02</v>
      </c>
      <c r="I5" s="2">
        <f ca="1">_xlfn.IFNA(MEDIAN(INDIRECT("'" &amp; I$2 &amp; "'!B" &amp; ROWS!S5),INDIRECT("'" &amp; I$2 &amp; "'!F" &amp; ROWS!S5),INDIRECT("'" &amp; I$2 &amp; "'!J" &amp; ROWS!S5)), "")</f>
        <v>0.03</v>
      </c>
      <c r="J5" s="2">
        <f ca="1">_xlfn.IFNA(MEDIAN(INDIRECT("'" &amp; J$2 &amp; "'!B" &amp; ROWS!T5),INDIRECT("'" &amp; J$2 &amp; "'!F" &amp; ROWS!T5),INDIRECT("'" &amp; J$2 &amp; "'!J" &amp; ROWS!T5)), "")</f>
        <v>0.01</v>
      </c>
    </row>
    <row r="6" spans="1:10" x14ac:dyDescent="0.25">
      <c r="A6" t="str">
        <f>METRICS!A5</f>
        <v>ato</v>
      </c>
      <c r="B6" s="2">
        <f ca="1">_xlfn.IFNA(MEDIAN(INDIRECT("'" &amp; B$2 &amp; "'!B" &amp; ROWS!B6),INDIRECT("'" &amp; B$2 &amp; "'!F" &amp; ROWS!B6),INDIRECT("'" &amp; B$2 &amp; "'!J" &amp; ROWS!B6)), "")</f>
        <v>5.78</v>
      </c>
      <c r="C6" s="2">
        <f ca="1">_xlfn.IFNA(MEDIAN(INDIRECT("'" &amp; C$2 &amp; "'!B" &amp; ROWS!C6),INDIRECT("'" &amp; C$2 &amp; "'!F" &amp; ROWS!C6),INDIRECT("'" &amp; C$2 &amp; "'!J" &amp; ROWS!C6)), "")</f>
        <v>2.33</v>
      </c>
      <c r="D6" s="2">
        <f ca="1">_xlfn.IFNA(MEDIAN(INDIRECT("'" &amp; D$2 &amp; "'!B" &amp; ROWS!D6),INDIRECT("'" &amp; D$2 &amp; "'!F" &amp; ROWS!D6),INDIRECT("'" &amp; D$2 &amp; "'!J" &amp; ROWS!D6)), "")</f>
        <v>1.92</v>
      </c>
      <c r="E6" s="2">
        <f ca="1">_xlfn.IFNA(MEDIAN(INDIRECT("'" &amp; E$2 &amp; "'!B" &amp; ROWS!J6),INDIRECT("'" &amp; E$2 &amp; "'!F" &amp; ROWS!J6),INDIRECT("'" &amp; E$2 &amp; "'!J" &amp; ROWS!J6)), "")</f>
        <v>0.76</v>
      </c>
      <c r="F6" s="2">
        <f ca="1">_xlfn.IFNA(MEDIAN(INDIRECT("'" &amp; F$2 &amp; "'!B" &amp; ROWS!K6),INDIRECT("'" &amp; F$2 &amp; "'!F" &amp; ROWS!K6),INDIRECT("'" &amp; F$2 &amp; "'!J" &amp; ROWS!K6)), "")</f>
        <v>0.7</v>
      </c>
      <c r="G6" s="2">
        <f ca="1">_xlfn.IFNA(MEDIAN(INDIRECT("'" &amp; G$2 &amp; "'!B" &amp; ROWS!L6),INDIRECT("'" &amp; G$2 &amp; "'!F" &amp; ROWS!L6),INDIRECT("'" &amp; G$2 &amp; "'!J" &amp; ROWS!L6)), "")</f>
        <v>0.44</v>
      </c>
      <c r="H6" s="2">
        <f ca="1">_xlfn.IFNA(MEDIAN(INDIRECT("'" &amp; H$2 &amp; "'!B" &amp; ROWS!R6),INDIRECT("'" &amp; H$2 &amp; "'!F" &amp; ROWS!R6),INDIRECT("'" &amp; H$2 &amp; "'!J" &amp; ROWS!R6)), "")</f>
        <v>0.59</v>
      </c>
      <c r="I6" s="2">
        <f ca="1">_xlfn.IFNA(MEDIAN(INDIRECT("'" &amp; I$2 &amp; "'!B" &amp; ROWS!S6),INDIRECT("'" &amp; I$2 &amp; "'!F" &amp; ROWS!S6),INDIRECT("'" &amp; I$2 &amp; "'!J" &amp; ROWS!S6)), "")</f>
        <v>0.63</v>
      </c>
      <c r="J6" s="2">
        <f ca="1">_xlfn.IFNA(MEDIAN(INDIRECT("'" &amp; J$2 &amp; "'!B" &amp; ROWS!T6),INDIRECT("'" &amp; J$2 &amp; "'!F" &amp; ROWS!T6),INDIRECT("'" &amp; J$2 &amp; "'!J" &amp; ROWS!T6)), "")</f>
        <v>0.42</v>
      </c>
    </row>
    <row r="7" spans="1:10" x14ac:dyDescent="0.25">
      <c r="A7" t="str">
        <f>METRICS!A6</f>
        <v>attributes</v>
      </c>
      <c r="B7" s="2">
        <f ca="1">_xlfn.IFNA(MEDIAN(INDIRECT("'" &amp; B$2 &amp; "'!B" &amp; ROWS!B7),INDIRECT("'" &amp; B$2 &amp; "'!F" &amp; ROWS!B7),INDIRECT("'" &amp; B$2 &amp; "'!J" &amp; ROWS!B7)), "")</f>
        <v>0.08</v>
      </c>
      <c r="C7" s="2">
        <f ca="1">_xlfn.IFNA(MEDIAN(INDIRECT("'" &amp; C$2 &amp; "'!B" &amp; ROWS!C7),INDIRECT("'" &amp; C$2 &amp; "'!F" &amp; ROWS!C7),INDIRECT("'" &amp; C$2 &amp; "'!J" &amp; ROWS!C7)), "")</f>
        <v>0.08</v>
      </c>
      <c r="D7" s="2">
        <f ca="1">_xlfn.IFNA(MEDIAN(INDIRECT("'" &amp; D$2 &amp; "'!B" &amp; ROWS!D7),INDIRECT("'" &amp; D$2 &amp; "'!F" &amp; ROWS!D7),INDIRECT("'" &amp; D$2 &amp; "'!J" &amp; ROWS!D7)), "")</f>
        <v>0.03</v>
      </c>
      <c r="E7" s="2">
        <f ca="1">_xlfn.IFNA(MEDIAN(INDIRECT("'" &amp; E$2 &amp; "'!B" &amp; ROWS!J7),INDIRECT("'" &amp; E$2 &amp; "'!F" &amp; ROWS!J7),INDIRECT("'" &amp; E$2 &amp; "'!J" &amp; ROWS!J7)), "")</f>
        <v>0.02</v>
      </c>
      <c r="F7" s="2">
        <f ca="1">_xlfn.IFNA(MEDIAN(INDIRECT("'" &amp; F$2 &amp; "'!B" &amp; ROWS!K7),INDIRECT("'" &amp; F$2 &amp; "'!F" &amp; ROWS!K7),INDIRECT("'" &amp; F$2 &amp; "'!J" &amp; ROWS!K7)), "")</f>
        <v>0.04</v>
      </c>
      <c r="G7" s="2">
        <f ca="1">_xlfn.IFNA(MEDIAN(INDIRECT("'" &amp; G$2 &amp; "'!B" &amp; ROWS!L7),INDIRECT("'" &amp; G$2 &amp; "'!F" &amp; ROWS!L7),INDIRECT("'" &amp; G$2 &amp; "'!J" &amp; ROWS!L7)), "")</f>
        <v>0.02</v>
      </c>
      <c r="H7" s="2">
        <f ca="1">_xlfn.IFNA(MEDIAN(INDIRECT("'" &amp; H$2 &amp; "'!B" &amp; ROWS!R7),INDIRECT("'" &amp; H$2 &amp; "'!F" &amp; ROWS!R7),INDIRECT("'" &amp; H$2 &amp; "'!J" &amp; ROWS!R7)), "")</f>
        <v>0.02</v>
      </c>
      <c r="I7" s="2">
        <f ca="1">_xlfn.IFNA(MEDIAN(INDIRECT("'" &amp; I$2 &amp; "'!B" &amp; ROWS!S7),INDIRECT("'" &amp; I$2 &amp; "'!F" &amp; ROWS!S7),INDIRECT("'" &amp; I$2 &amp; "'!J" &amp; ROWS!S7)), "")</f>
        <v>0.04</v>
      </c>
      <c r="J7" s="2">
        <f ca="1">_xlfn.IFNA(MEDIAN(INDIRECT("'" &amp; J$2 &amp; "'!B" &amp; ROWS!T7),INDIRECT("'" &amp; J$2 &amp; "'!F" &amp; ROWS!T7),INDIRECT("'" &amp; J$2 &amp; "'!J" &amp; ROWS!T7)), "")</f>
        <v>0.02</v>
      </c>
    </row>
    <row r="8" spans="1:10" x14ac:dyDescent="0.25">
      <c r="A8" t="str">
        <f>METRICS!A7</f>
        <v>avl_test</v>
      </c>
      <c r="B8" s="2">
        <f ca="1">_xlfn.IFNA(MEDIAN(INDIRECT("'" &amp; B$2 &amp; "'!B" &amp; ROWS!B8),INDIRECT("'" &amp; B$2 &amp; "'!F" &amp; ROWS!B8),INDIRECT("'" &amp; B$2 &amp; "'!J" &amp; ROWS!B8)), "")</f>
        <v>2.5</v>
      </c>
      <c r="C8" s="2">
        <f ca="1">_xlfn.IFNA(MEDIAN(INDIRECT("'" &amp; C$2 &amp; "'!B" &amp; ROWS!C8),INDIRECT("'" &amp; C$2 &amp; "'!F" &amp; ROWS!C8),INDIRECT("'" &amp; C$2 &amp; "'!J" &amp; ROWS!C8)), "")</f>
        <v>1.54</v>
      </c>
      <c r="D8" s="2">
        <f ca="1">_xlfn.IFNA(MEDIAN(INDIRECT("'" &amp; D$2 &amp; "'!B" &amp; ROWS!D8),INDIRECT("'" &amp; D$2 &amp; "'!F" &amp; ROWS!D8),INDIRECT("'" &amp; D$2 &amp; "'!J" &amp; ROWS!D8)), "")</f>
        <v>0.7</v>
      </c>
      <c r="E8" s="2">
        <f ca="1">_xlfn.IFNA(MEDIAN(INDIRECT("'" &amp; E$2 &amp; "'!B" &amp; ROWS!J8),INDIRECT("'" &amp; E$2 &amp; "'!F" &amp; ROWS!J8),INDIRECT("'" &amp; E$2 &amp; "'!J" &amp; ROWS!J8)), "")</f>
        <v>0.24</v>
      </c>
      <c r="F8" s="2">
        <f ca="1">_xlfn.IFNA(MEDIAN(INDIRECT("'" &amp; F$2 &amp; "'!B" &amp; ROWS!K8),INDIRECT("'" &amp; F$2 &amp; "'!F" &amp; ROWS!K8),INDIRECT("'" &amp; F$2 &amp; "'!J" &amp; ROWS!K8)), "")</f>
        <v>0.35</v>
      </c>
      <c r="G8" s="2">
        <f ca="1">_xlfn.IFNA(MEDIAN(INDIRECT("'" &amp; G$2 &amp; "'!B" &amp; ROWS!L8),INDIRECT("'" &amp; G$2 &amp; "'!F" &amp; ROWS!L8),INDIRECT("'" &amp; G$2 &amp; "'!J" &amp; ROWS!L8)), "")</f>
        <v>0.14000000000000001</v>
      </c>
      <c r="H8" s="2">
        <f ca="1">_xlfn.IFNA(MEDIAN(INDIRECT("'" &amp; H$2 &amp; "'!B" &amp; ROWS!R8),INDIRECT("'" &amp; H$2 &amp; "'!F" &amp; ROWS!R8),INDIRECT("'" &amp; H$2 &amp; "'!J" &amp; ROWS!R8)), "")</f>
        <v>0.23</v>
      </c>
      <c r="I8" s="2">
        <f ca="1">_xlfn.IFNA(MEDIAN(INDIRECT("'" &amp; I$2 &amp; "'!B" &amp; ROWS!S8),INDIRECT("'" &amp; I$2 &amp; "'!F" &amp; ROWS!S8),INDIRECT("'" &amp; I$2 &amp; "'!J" &amp; ROWS!S8)), "")</f>
        <v>0.34</v>
      </c>
      <c r="J8" s="2">
        <f ca="1">_xlfn.IFNA(MEDIAN(INDIRECT("'" &amp; J$2 &amp; "'!B" &amp; ROWS!T8),INDIRECT("'" &amp; J$2 &amp; "'!F" &amp; ROWS!T8),INDIRECT("'" &amp; J$2 &amp; "'!J" &amp; ROWS!T8)), "")</f>
        <v>0.14000000000000001</v>
      </c>
    </row>
    <row r="9" spans="1:10" x14ac:dyDescent="0.25">
      <c r="A9" t="str">
        <f>METRICS!A8</f>
        <v>barge</v>
      </c>
      <c r="B9" s="2">
        <f ca="1">_xlfn.IFNA(MEDIAN(INDIRECT("'" &amp; B$2 &amp; "'!B" &amp; ROWS!B9),INDIRECT("'" &amp; B$2 &amp; "'!F" &amp; ROWS!B9),INDIRECT("'" &amp; B$2 &amp; "'!J" &amp; ROWS!B9)), "")</f>
        <v>1.56</v>
      </c>
      <c r="C9" s="2">
        <f ca="1">_xlfn.IFNA(MEDIAN(INDIRECT("'" &amp; C$2 &amp; "'!B" &amp; ROWS!C9),INDIRECT("'" &amp; C$2 &amp; "'!F" &amp; ROWS!C9),INDIRECT("'" &amp; C$2 &amp; "'!J" &amp; ROWS!C9)), "")</f>
        <v>2.25</v>
      </c>
      <c r="D9" s="2">
        <f ca="1">_xlfn.IFNA(MEDIAN(INDIRECT("'" &amp; D$2 &amp; "'!B" &amp; ROWS!D9),INDIRECT("'" &amp; D$2 &amp; "'!F" &amp; ROWS!D9),INDIRECT("'" &amp; D$2 &amp; "'!J" &amp; ROWS!D9)), "")</f>
        <v>0.81</v>
      </c>
      <c r="E9" s="2">
        <f ca="1">_xlfn.IFNA(MEDIAN(INDIRECT("'" &amp; E$2 &amp; "'!B" &amp; ROWS!J9),INDIRECT("'" &amp; E$2 &amp; "'!F" &amp; ROWS!J9),INDIRECT("'" &amp; E$2 &amp; "'!J" &amp; ROWS!J9)), "")</f>
        <v>0.94</v>
      </c>
      <c r="F9" s="2">
        <f ca="1">_xlfn.IFNA(MEDIAN(INDIRECT("'" &amp; F$2 &amp; "'!B" &amp; ROWS!K9),INDIRECT("'" &amp; F$2 &amp; "'!F" &amp; ROWS!K9),INDIRECT("'" &amp; F$2 &amp; "'!J" &amp; ROWS!K9)), "")</f>
        <v>1.87</v>
      </c>
      <c r="G9" s="2">
        <f ca="1">_xlfn.IFNA(MEDIAN(INDIRECT("'" &amp; G$2 &amp; "'!B" &amp; ROWS!L9),INDIRECT("'" &amp; G$2 &amp; "'!F" &amp; ROWS!L9),INDIRECT("'" &amp; G$2 &amp; "'!J" &amp; ROWS!L9)), "")</f>
        <v>0.66</v>
      </c>
      <c r="H9" s="2">
        <f ca="1">_xlfn.IFNA(MEDIAN(INDIRECT("'" &amp; H$2 &amp; "'!B" &amp; ROWS!R9),INDIRECT("'" &amp; H$2 &amp; "'!F" &amp; ROWS!R9),INDIRECT("'" &amp; H$2 &amp; "'!J" &amp; ROWS!R9)), "")</f>
        <v>0.96</v>
      </c>
      <c r="I9" s="2">
        <f ca="1">_xlfn.IFNA(MEDIAN(INDIRECT("'" &amp; I$2 &amp; "'!B" &amp; ROWS!S9),INDIRECT("'" &amp; I$2 &amp; "'!F" &amp; ROWS!S9),INDIRECT("'" &amp; I$2 &amp; "'!J" &amp; ROWS!S9)), "")</f>
        <v>1.85</v>
      </c>
      <c r="J9" s="2">
        <f ca="1">_xlfn.IFNA(MEDIAN(INDIRECT("'" &amp; J$2 &amp; "'!B" &amp; ROWS!T9),INDIRECT("'" &amp; J$2 &amp; "'!F" &amp; ROWS!T9),INDIRECT("'" &amp; J$2 &amp; "'!J" &amp; ROWS!T9)), "")</f>
        <v>0.67</v>
      </c>
    </row>
    <row r="10" spans="1:10" x14ac:dyDescent="0.25">
      <c r="A10" t="str">
        <f>METRICS!A9</f>
        <v>block</v>
      </c>
      <c r="B10" s="2">
        <f ca="1">_xlfn.IFNA(MEDIAN(INDIRECT("'" &amp; B$2 &amp; "'!B" &amp; ROWS!B10),INDIRECT("'" &amp; B$2 &amp; "'!F" &amp; ROWS!B10),INDIRECT("'" &amp; B$2 &amp; "'!J" &amp; ROWS!B10)), "")</f>
        <v>1.79</v>
      </c>
      <c r="C10" s="2">
        <f ca="1">_xlfn.IFNA(MEDIAN(INDIRECT("'" &amp; C$2 &amp; "'!B" &amp; ROWS!C10),INDIRECT("'" &amp; C$2 &amp; "'!F" &amp; ROWS!C10),INDIRECT("'" &amp; C$2 &amp; "'!J" &amp; ROWS!C10)), "")</f>
        <v>2.9</v>
      </c>
      <c r="D10" s="2">
        <f ca="1">_xlfn.IFNA(MEDIAN(INDIRECT("'" &amp; D$2 &amp; "'!B" &amp; ROWS!D10),INDIRECT("'" &amp; D$2 &amp; "'!F" &amp; ROWS!D10),INDIRECT("'" &amp; D$2 &amp; "'!J" &amp; ROWS!D10)), "")</f>
        <v>0.99</v>
      </c>
      <c r="E10" s="2">
        <f ca="1">_xlfn.IFNA(MEDIAN(INDIRECT("'" &amp; E$2 &amp; "'!B" &amp; ROWS!J10),INDIRECT("'" &amp; E$2 &amp; "'!F" &amp; ROWS!J10),INDIRECT("'" &amp; E$2 &amp; "'!J" &amp; ROWS!J10)), "")</f>
        <v>1.25</v>
      </c>
      <c r="F10" s="2">
        <f ca="1">_xlfn.IFNA(MEDIAN(INDIRECT("'" &amp; F$2 &amp; "'!B" &amp; ROWS!K10),INDIRECT("'" &amp; F$2 &amp; "'!F" &amp; ROWS!K10),INDIRECT("'" &amp; F$2 &amp; "'!J" &amp; ROWS!K10)), "")</f>
        <v>2.46</v>
      </c>
      <c r="G10" s="2">
        <f ca="1">_xlfn.IFNA(MEDIAN(INDIRECT("'" &amp; G$2 &amp; "'!B" &amp; ROWS!L10),INDIRECT("'" &amp; G$2 &amp; "'!F" &amp; ROWS!L10),INDIRECT("'" &amp; G$2 &amp; "'!J" &amp; ROWS!L10)), "")</f>
        <v>0.86</v>
      </c>
      <c r="H10" s="2">
        <f ca="1">_xlfn.IFNA(MEDIAN(INDIRECT("'" &amp; H$2 &amp; "'!B" &amp; ROWS!R10),INDIRECT("'" &amp; H$2 &amp; "'!F" &amp; ROWS!R10),INDIRECT("'" &amp; H$2 &amp; "'!J" &amp; ROWS!R10)), "")</f>
        <v>1.34</v>
      </c>
      <c r="I10" s="2">
        <f ca="1">_xlfn.IFNA(MEDIAN(INDIRECT("'" &amp; I$2 &amp; "'!B" &amp; ROWS!S10),INDIRECT("'" &amp; I$2 &amp; "'!F" &amp; ROWS!S10),INDIRECT("'" &amp; I$2 &amp; "'!J" &amp; ROWS!S10)), "")</f>
        <v>2.4</v>
      </c>
      <c r="J10" s="2">
        <f ca="1">_xlfn.IFNA(MEDIAN(INDIRECT("'" &amp; J$2 &amp; "'!B" &amp; ROWS!T10),INDIRECT("'" &amp; J$2 &amp; "'!F" &amp; ROWS!T10),INDIRECT("'" &amp; J$2 &amp; "'!J" &amp; ROWS!T10)), "")</f>
        <v>0.89</v>
      </c>
    </row>
    <row r="11" spans="1:10" x14ac:dyDescent="0.25">
      <c r="A11" t="str">
        <f>METRICS!A10</f>
        <v>boundedBufferEXT</v>
      </c>
      <c r="B11" s="2">
        <f ca="1">_xlfn.IFNA(MEDIAN(INDIRECT("'" &amp; B$2 &amp; "'!B" &amp; ROWS!B11),INDIRECT("'" &amp; B$2 &amp; "'!F" &amp; ROWS!B11),INDIRECT("'" &amp; B$2 &amp; "'!J" &amp; ROWS!B11)), "")</f>
        <v>1.85</v>
      </c>
      <c r="C11" s="2">
        <f ca="1">_xlfn.IFNA(MEDIAN(INDIRECT("'" &amp; C$2 &amp; "'!B" &amp; ROWS!C11),INDIRECT("'" &amp; C$2 &amp; "'!F" &amp; ROWS!C11),INDIRECT("'" &amp; C$2 &amp; "'!J" &amp; ROWS!C11)), "")</f>
        <v>2.4300000000000002</v>
      </c>
      <c r="D11" s="2">
        <f ca="1">_xlfn.IFNA(MEDIAN(INDIRECT("'" &amp; D$2 &amp; "'!B" &amp; ROWS!D11),INDIRECT("'" &amp; D$2 &amp; "'!F" &amp; ROWS!D11),INDIRECT("'" &amp; D$2 &amp; "'!J" &amp; ROWS!D11)), "")</f>
        <v>0.91</v>
      </c>
      <c r="E11" s="2">
        <f ca="1">_xlfn.IFNA(MEDIAN(INDIRECT("'" &amp; E$2 &amp; "'!B" &amp; ROWS!J11),INDIRECT("'" &amp; E$2 &amp; "'!F" &amp; ROWS!J11),INDIRECT("'" &amp; E$2 &amp; "'!J" &amp; ROWS!J11)), "")</f>
        <v>1.01</v>
      </c>
      <c r="F11" s="2">
        <f ca="1">_xlfn.IFNA(MEDIAN(INDIRECT("'" &amp; F$2 &amp; "'!B" &amp; ROWS!K11),INDIRECT("'" &amp; F$2 &amp; "'!F" &amp; ROWS!K11),INDIRECT("'" &amp; F$2 &amp; "'!J" &amp; ROWS!K11)), "")</f>
        <v>2.0099999999999998</v>
      </c>
      <c r="G11" s="2">
        <f ca="1">_xlfn.IFNA(MEDIAN(INDIRECT("'" &amp; G$2 &amp; "'!B" &amp; ROWS!L11),INDIRECT("'" &amp; G$2 &amp; "'!F" &amp; ROWS!L11),INDIRECT("'" &amp; G$2 &amp; "'!J" &amp; ROWS!L11)), "")</f>
        <v>0.73</v>
      </c>
      <c r="H11" s="2">
        <f ca="1">_xlfn.IFNA(MEDIAN(INDIRECT("'" &amp; H$2 &amp; "'!B" &amp; ROWS!R11),INDIRECT("'" &amp; H$2 &amp; "'!F" &amp; ROWS!R11),INDIRECT("'" &amp; H$2 &amp; "'!J" &amp; ROWS!R11)), "")</f>
        <v>1.1200000000000001</v>
      </c>
      <c r="I11" s="2">
        <f ca="1">_xlfn.IFNA(MEDIAN(INDIRECT("'" &amp; I$2 &amp; "'!B" &amp; ROWS!S11),INDIRECT("'" &amp; I$2 &amp; "'!F" &amp; ROWS!S11),INDIRECT("'" &amp; I$2 &amp; "'!J" &amp; ROWS!S11)), "")</f>
        <v>1.98</v>
      </c>
      <c r="J11" s="2">
        <f ca="1">_xlfn.IFNA(MEDIAN(INDIRECT("'" &amp; J$2 &amp; "'!B" &amp; ROWS!T11),INDIRECT("'" &amp; J$2 &amp; "'!F" &amp; ROWS!T11),INDIRECT("'" &amp; J$2 &amp; "'!J" &amp; ROWS!T11)), "")</f>
        <v>0.74</v>
      </c>
    </row>
    <row r="12" spans="1:10" x14ac:dyDescent="0.25">
      <c r="A12" t="str">
        <f>METRICS!A11</f>
        <v>boundedBufferINT</v>
      </c>
      <c r="B12" s="2">
        <f ca="1">_xlfn.IFNA(MEDIAN(INDIRECT("'" &amp; B$2 &amp; "'!B" &amp; ROWS!B12),INDIRECT("'" &amp; B$2 &amp; "'!F" &amp; ROWS!B12),INDIRECT("'" &amp; B$2 &amp; "'!J" &amp; ROWS!B12)), "")</f>
        <v>1.86</v>
      </c>
      <c r="C12" s="2">
        <f ca="1">_xlfn.IFNA(MEDIAN(INDIRECT("'" &amp; C$2 &amp; "'!B" &amp; ROWS!C12),INDIRECT("'" &amp; C$2 &amp; "'!F" &amp; ROWS!C12),INDIRECT("'" &amp; C$2 &amp; "'!J" &amp; ROWS!C12)), "")</f>
        <v>2.4500000000000002</v>
      </c>
      <c r="D12" s="2">
        <f ca="1">_xlfn.IFNA(MEDIAN(INDIRECT("'" &amp; D$2 &amp; "'!B" &amp; ROWS!D12),INDIRECT("'" &amp; D$2 &amp; "'!F" &amp; ROWS!D12),INDIRECT("'" &amp; D$2 &amp; "'!J" &amp; ROWS!D12)), "")</f>
        <v>0.92</v>
      </c>
      <c r="E12" s="2">
        <f ca="1">_xlfn.IFNA(MEDIAN(INDIRECT("'" &amp; E$2 &amp; "'!B" &amp; ROWS!J12),INDIRECT("'" &amp; E$2 &amp; "'!F" &amp; ROWS!J12),INDIRECT("'" &amp; E$2 &amp; "'!J" &amp; ROWS!J12)), "")</f>
        <v>1.03</v>
      </c>
      <c r="F12" s="2">
        <f ca="1">_xlfn.IFNA(MEDIAN(INDIRECT("'" &amp; F$2 &amp; "'!B" &amp; ROWS!K12),INDIRECT("'" &amp; F$2 &amp; "'!F" &amp; ROWS!K12),INDIRECT("'" &amp; F$2 &amp; "'!J" &amp; ROWS!K12)), "")</f>
        <v>2.0299999999999998</v>
      </c>
      <c r="G12" s="2">
        <f ca="1">_xlfn.IFNA(MEDIAN(INDIRECT("'" &amp; G$2 &amp; "'!B" &amp; ROWS!L12),INDIRECT("'" &amp; G$2 &amp; "'!F" &amp; ROWS!L12),INDIRECT("'" &amp; G$2 &amp; "'!J" &amp; ROWS!L12)), "")</f>
        <v>0.74</v>
      </c>
      <c r="H12" s="2">
        <f ca="1">_xlfn.IFNA(MEDIAN(INDIRECT("'" &amp; H$2 &amp; "'!B" &amp; ROWS!R12),INDIRECT("'" &amp; H$2 &amp; "'!F" &amp; ROWS!R12),INDIRECT("'" &amp; H$2 &amp; "'!J" &amp; ROWS!R12)), "")</f>
        <v>1.06</v>
      </c>
      <c r="I12" s="2">
        <f ca="1">_xlfn.IFNA(MEDIAN(INDIRECT("'" &amp; I$2 &amp; "'!B" &amp; ROWS!S12),INDIRECT("'" &amp; I$2 &amp; "'!F" &amp; ROWS!S12),INDIRECT("'" &amp; I$2 &amp; "'!J" &amp; ROWS!S12)), "")</f>
        <v>1.99</v>
      </c>
      <c r="J12" s="2">
        <f ca="1">_xlfn.IFNA(MEDIAN(INDIRECT("'" &amp; J$2 &amp; "'!B" &amp; ROWS!T12),INDIRECT("'" &amp; J$2 &amp; "'!F" &amp; ROWS!T12),INDIRECT("'" &amp; J$2 &amp; "'!J" &amp; ROWS!T12)), "")</f>
        <v>0.74</v>
      </c>
    </row>
    <row r="13" spans="1:10" x14ac:dyDescent="0.25">
      <c r="A13" t="str">
        <f>METRICS!A12</f>
        <v>castError</v>
      </c>
      <c r="B13" s="2">
        <f ca="1">_xlfn.IFNA(MEDIAN(INDIRECT("'" &amp; B$2 &amp; "'!B" &amp; ROWS!B13),INDIRECT("'" &amp; B$2 &amp; "'!F" &amp; ROWS!B13),INDIRECT("'" &amp; B$2 &amp; "'!J" &amp; ROWS!B13)), "")</f>
        <v>0.06</v>
      </c>
      <c r="C13" s="2">
        <f ca="1">_xlfn.IFNA(MEDIAN(INDIRECT("'" &amp; C$2 &amp; "'!B" &amp; ROWS!C13),INDIRECT("'" &amp; C$2 &amp; "'!F" &amp; ROWS!C13),INDIRECT("'" &amp; C$2 &amp; "'!J" &amp; ROWS!C13)), "")</f>
        <v>0.06</v>
      </c>
      <c r="D13" s="2">
        <f ca="1">_xlfn.IFNA(MEDIAN(INDIRECT("'" &amp; D$2 &amp; "'!B" &amp; ROWS!D13),INDIRECT("'" &amp; D$2 &amp; "'!F" &amp; ROWS!D13),INDIRECT("'" &amp; D$2 &amp; "'!J" &amp; ROWS!D13)), "")</f>
        <v>0.03</v>
      </c>
      <c r="E13" s="2">
        <f ca="1">_xlfn.IFNA(MEDIAN(INDIRECT("'" &amp; E$2 &amp; "'!B" &amp; ROWS!J13),INDIRECT("'" &amp; E$2 &amp; "'!F" &amp; ROWS!J13),INDIRECT("'" &amp; E$2 &amp; "'!J" &amp; ROWS!J13)), "")</f>
        <v>0.02</v>
      </c>
      <c r="F13" s="2">
        <f ca="1">_xlfn.IFNA(MEDIAN(INDIRECT("'" &amp; F$2 &amp; "'!B" &amp; ROWS!K13),INDIRECT("'" &amp; F$2 &amp; "'!F" &amp; ROWS!K13),INDIRECT("'" &amp; F$2 &amp; "'!J" &amp; ROWS!K13)), "")</f>
        <v>0.04</v>
      </c>
      <c r="G13" s="2">
        <f ca="1">_xlfn.IFNA(MEDIAN(INDIRECT("'" &amp; G$2 &amp; "'!B" &amp; ROWS!L13),INDIRECT("'" &amp; G$2 &amp; "'!F" &amp; ROWS!L13),INDIRECT("'" &amp; G$2 &amp; "'!J" &amp; ROWS!L13)), "")</f>
        <v>0.01</v>
      </c>
      <c r="H13" s="2">
        <f ca="1">_xlfn.IFNA(MEDIAN(INDIRECT("'" &amp; H$2 &amp; "'!B" &amp; ROWS!R13),INDIRECT("'" &amp; H$2 &amp; "'!F" &amp; ROWS!R13),INDIRECT("'" &amp; H$2 &amp; "'!J" &amp; ROWS!R13)), "")</f>
        <v>0.02</v>
      </c>
      <c r="I13" s="2">
        <f ca="1">_xlfn.IFNA(MEDIAN(INDIRECT("'" &amp; I$2 &amp; "'!B" &amp; ROWS!S13),INDIRECT("'" &amp; I$2 &amp; "'!F" &amp; ROWS!S13),INDIRECT("'" &amp; I$2 &amp; "'!J" &amp; ROWS!S13)), "")</f>
        <v>0.03</v>
      </c>
      <c r="J13" s="2">
        <f ca="1">_xlfn.IFNA(MEDIAN(INDIRECT("'" &amp; J$2 &amp; "'!B" &amp; ROWS!T13),INDIRECT("'" &amp; J$2 &amp; "'!F" &amp; ROWS!T13),INDIRECT("'" &amp; J$2 &amp; "'!J" &amp; ROWS!T13)), "")</f>
        <v>0.01</v>
      </c>
    </row>
    <row r="14" spans="1:10" x14ac:dyDescent="0.25">
      <c r="A14" t="str">
        <f>METRICS!A13</f>
        <v>cast</v>
      </c>
      <c r="B14" s="2">
        <f ca="1">_xlfn.IFNA(MEDIAN(INDIRECT("'" &amp; B$2 &amp; "'!B" &amp; ROWS!B14),INDIRECT("'" &amp; B$2 &amp; "'!F" &amp; ROWS!B14),INDIRECT("'" &amp; B$2 &amp; "'!J" &amp; ROWS!B14)), "")</f>
        <v>0.06</v>
      </c>
      <c r="C14" s="2">
        <f ca="1">_xlfn.IFNA(MEDIAN(INDIRECT("'" &amp; C$2 &amp; "'!B" &amp; ROWS!C14),INDIRECT("'" &amp; C$2 &amp; "'!F" &amp; ROWS!C14),INDIRECT("'" &amp; C$2 &amp; "'!J" &amp; ROWS!C14)), "")</f>
        <v>0.06</v>
      </c>
      <c r="D14" s="2">
        <f ca="1">_xlfn.IFNA(MEDIAN(INDIRECT("'" &amp; D$2 &amp; "'!B" &amp; ROWS!D14),INDIRECT("'" &amp; D$2 &amp; "'!F" &amp; ROWS!D14),INDIRECT("'" &amp; D$2 &amp; "'!J" &amp; ROWS!D14)), "")</f>
        <v>0.03</v>
      </c>
      <c r="E14" s="2">
        <f ca="1">_xlfn.IFNA(MEDIAN(INDIRECT("'" &amp; E$2 &amp; "'!B" &amp; ROWS!J14),INDIRECT("'" &amp; E$2 &amp; "'!F" &amp; ROWS!J14),INDIRECT("'" &amp; E$2 &amp; "'!J" &amp; ROWS!J14)), "")</f>
        <v>0.02</v>
      </c>
      <c r="F14" s="2">
        <f ca="1">_xlfn.IFNA(MEDIAN(INDIRECT("'" &amp; F$2 &amp; "'!B" &amp; ROWS!K14),INDIRECT("'" &amp; F$2 &amp; "'!F" &amp; ROWS!K14),INDIRECT("'" &amp; F$2 &amp; "'!J" &amp; ROWS!K14)), "")</f>
        <v>0.03</v>
      </c>
      <c r="G14" s="2">
        <f ca="1">_xlfn.IFNA(MEDIAN(INDIRECT("'" &amp; G$2 &amp; "'!B" &amp; ROWS!L14),INDIRECT("'" &amp; G$2 &amp; "'!F" &amp; ROWS!L14),INDIRECT("'" &amp; G$2 &amp; "'!J" &amp; ROWS!L14)), "")</f>
        <v>0.01</v>
      </c>
      <c r="H14" s="2">
        <f ca="1">_xlfn.IFNA(MEDIAN(INDIRECT("'" &amp; H$2 &amp; "'!B" &amp; ROWS!R14),INDIRECT("'" &amp; H$2 &amp; "'!F" &amp; ROWS!R14),INDIRECT("'" &amp; H$2 &amp; "'!J" &amp; ROWS!R14)), "")</f>
        <v>0.02</v>
      </c>
      <c r="I14" s="2">
        <f ca="1">_xlfn.IFNA(MEDIAN(INDIRECT("'" &amp; I$2 &amp; "'!B" &amp; ROWS!S14),INDIRECT("'" &amp; I$2 &amp; "'!F" &amp; ROWS!S14),INDIRECT("'" &amp; I$2 &amp; "'!J" &amp; ROWS!S14)), "")</f>
        <v>0.03</v>
      </c>
      <c r="J14" s="2">
        <f ca="1">_xlfn.IFNA(MEDIAN(INDIRECT("'" &amp; J$2 &amp; "'!B" &amp; ROWS!T14),INDIRECT("'" &amp; J$2 &amp; "'!F" &amp; ROWS!T14),INDIRECT("'" &amp; J$2 &amp; "'!J" &amp; ROWS!T14)), "")</f>
        <v>0.01</v>
      </c>
    </row>
    <row r="15" spans="1:10" x14ac:dyDescent="0.25">
      <c r="A15" t="str">
        <f>METRICS!A14</f>
        <v>completeTypeError</v>
      </c>
      <c r="B15" s="2">
        <f ca="1">_xlfn.IFNA(MEDIAN(INDIRECT("'" &amp; B$2 &amp; "'!B" &amp; ROWS!B15),INDIRECT("'" &amp; B$2 &amp; "'!F" &amp; ROWS!B15),INDIRECT("'" &amp; B$2 &amp; "'!J" &amp; ROWS!B15)), "")</f>
        <v>7.0000000000000007E-2</v>
      </c>
      <c r="C15" s="2">
        <f ca="1">_xlfn.IFNA(MEDIAN(INDIRECT("'" &amp; C$2 &amp; "'!B" &amp; ROWS!C15),INDIRECT("'" &amp; C$2 &amp; "'!F" &amp; ROWS!C15),INDIRECT("'" &amp; C$2 &amp; "'!J" &amp; ROWS!C15)), "")</f>
        <v>0.06</v>
      </c>
      <c r="D15" s="2">
        <f ca="1">_xlfn.IFNA(MEDIAN(INDIRECT("'" &amp; D$2 &amp; "'!B" &amp; ROWS!D15),INDIRECT("'" &amp; D$2 &amp; "'!F" &amp; ROWS!D15),INDIRECT("'" &amp; D$2 &amp; "'!J" &amp; ROWS!D15)), "")</f>
        <v>0.03</v>
      </c>
      <c r="E15" s="2">
        <f ca="1">_xlfn.IFNA(MEDIAN(INDIRECT("'" &amp; E$2 &amp; "'!B" &amp; ROWS!J15),INDIRECT("'" &amp; E$2 &amp; "'!F" &amp; ROWS!J15),INDIRECT("'" &amp; E$2 &amp; "'!J" &amp; ROWS!J15)), "")</f>
        <v>0.02</v>
      </c>
      <c r="F15" s="2">
        <f ca="1">_xlfn.IFNA(MEDIAN(INDIRECT("'" &amp; F$2 &amp; "'!B" &amp; ROWS!K15),INDIRECT("'" &amp; F$2 &amp; "'!F" &amp; ROWS!K15),INDIRECT("'" &amp; F$2 &amp; "'!J" &amp; ROWS!K15)), "")</f>
        <v>0.03</v>
      </c>
      <c r="G15" s="2">
        <f ca="1">_xlfn.IFNA(MEDIAN(INDIRECT("'" &amp; G$2 &amp; "'!B" &amp; ROWS!L15),INDIRECT("'" &amp; G$2 &amp; "'!F" &amp; ROWS!L15),INDIRECT("'" &amp; G$2 &amp; "'!J" &amp; ROWS!L15)), "")</f>
        <v>0.01</v>
      </c>
      <c r="H15" s="2">
        <f ca="1">_xlfn.IFNA(MEDIAN(INDIRECT("'" &amp; H$2 &amp; "'!B" &amp; ROWS!R15),INDIRECT("'" &amp; H$2 &amp; "'!F" &amp; ROWS!R15),INDIRECT("'" &amp; H$2 &amp; "'!J" &amp; ROWS!R15)), "")</f>
        <v>0.02</v>
      </c>
      <c r="I15" s="2">
        <f ca="1">_xlfn.IFNA(MEDIAN(INDIRECT("'" &amp; I$2 &amp; "'!B" &amp; ROWS!S15),INDIRECT("'" &amp; I$2 &amp; "'!F" &amp; ROWS!S15),INDIRECT("'" &amp; I$2 &amp; "'!J" &amp; ROWS!S15)), "")</f>
        <v>0.03</v>
      </c>
      <c r="J15" s="2">
        <f ca="1">_xlfn.IFNA(MEDIAN(INDIRECT("'" &amp; J$2 &amp; "'!B" &amp; ROWS!T15),INDIRECT("'" &amp; J$2 &amp; "'!F" &amp; ROWS!T15),INDIRECT("'" &amp; J$2 &amp; "'!J" &amp; ROWS!T15)), "")</f>
        <v>0.01</v>
      </c>
    </row>
    <row r="16" spans="1:10" x14ac:dyDescent="0.25">
      <c r="A16" t="str">
        <f>METRICS!A15</f>
        <v>complex</v>
      </c>
      <c r="B16" s="2">
        <f ca="1">_xlfn.IFNA(MEDIAN(INDIRECT("'" &amp; B$2 &amp; "'!B" &amp; ROWS!B16),INDIRECT("'" &amp; B$2 &amp; "'!F" &amp; ROWS!B16),INDIRECT("'" &amp; B$2 &amp; "'!J" &amp; ROWS!B16)), "")</f>
        <v>6.69</v>
      </c>
      <c r="C16" s="2">
        <f ca="1">_xlfn.IFNA(MEDIAN(INDIRECT("'" &amp; C$2 &amp; "'!B" &amp; ROWS!C16),INDIRECT("'" &amp; C$2 &amp; "'!F" &amp; ROWS!C16),INDIRECT("'" &amp; C$2 &amp; "'!J" &amp; ROWS!C16)), "")</f>
        <v>1.1499999999999999</v>
      </c>
      <c r="D16" s="2">
        <f ca="1">_xlfn.IFNA(MEDIAN(INDIRECT("'" &amp; D$2 &amp; "'!B" &amp; ROWS!D16),INDIRECT("'" &amp; D$2 &amp; "'!F" &amp; ROWS!D16),INDIRECT("'" &amp; D$2 &amp; "'!J" &amp; ROWS!D16)), "")</f>
        <v>0.76</v>
      </c>
      <c r="E16" s="2">
        <f ca="1">_xlfn.IFNA(MEDIAN(INDIRECT("'" &amp; E$2 &amp; "'!B" &amp; ROWS!J16),INDIRECT("'" &amp; E$2 &amp; "'!F" &amp; ROWS!J16),INDIRECT("'" &amp; E$2 &amp; "'!J" &amp; ROWS!J16)), "")</f>
        <v>0.34</v>
      </c>
      <c r="F16" s="2">
        <f ca="1">_xlfn.IFNA(MEDIAN(INDIRECT("'" &amp; F$2 &amp; "'!B" &amp; ROWS!K16),INDIRECT("'" &amp; F$2 &amp; "'!F" &amp; ROWS!K16),INDIRECT("'" &amp; F$2 &amp; "'!J" &amp; ROWS!K16)), "")</f>
        <v>0.27</v>
      </c>
      <c r="G16" s="2">
        <f ca="1">_xlfn.IFNA(MEDIAN(INDIRECT("'" &amp; G$2 &amp; "'!B" &amp; ROWS!L16),INDIRECT("'" &amp; G$2 &amp; "'!F" &amp; ROWS!L16),INDIRECT("'" &amp; G$2 &amp; "'!J" &amp; ROWS!L16)), "")</f>
        <v>0.17</v>
      </c>
      <c r="H16" s="2">
        <f ca="1">_xlfn.IFNA(MEDIAN(INDIRECT("'" &amp; H$2 &amp; "'!B" &amp; ROWS!R16),INDIRECT("'" &amp; H$2 &amp; "'!F" &amp; ROWS!R16),INDIRECT("'" &amp; H$2 &amp; "'!J" &amp; ROWS!R16)), "")</f>
        <v>0.24</v>
      </c>
      <c r="I16" s="2">
        <f ca="1">_xlfn.IFNA(MEDIAN(INDIRECT("'" &amp; I$2 &amp; "'!B" &amp; ROWS!S16),INDIRECT("'" &amp; I$2 &amp; "'!F" &amp; ROWS!S16),INDIRECT("'" &amp; I$2 &amp; "'!J" &amp; ROWS!S16)), "")</f>
        <v>0.25</v>
      </c>
      <c r="J16" s="2">
        <f ca="1">_xlfn.IFNA(MEDIAN(INDIRECT("'" &amp; J$2 &amp; "'!B" &amp; ROWS!T16),INDIRECT("'" &amp; J$2 &amp; "'!F" &amp; ROWS!T16),INDIRECT("'" &amp; J$2 &amp; "'!J" &amp; ROWS!T16)), "")</f>
        <v>0.16</v>
      </c>
    </row>
    <row r="17" spans="1:10" x14ac:dyDescent="0.25">
      <c r="A17" t="str">
        <f>METRICS!A16</f>
        <v>coroutineYield</v>
      </c>
      <c r="B17" s="2">
        <f ca="1">_xlfn.IFNA(MEDIAN(INDIRECT("'" &amp; B$2 &amp; "'!B" &amp; ROWS!B17),INDIRECT("'" &amp; B$2 &amp; "'!F" &amp; ROWS!B17),INDIRECT("'" &amp; B$2 &amp; "'!J" &amp; ROWS!B17)), "")</f>
        <v>1.59</v>
      </c>
      <c r="C17" s="2">
        <f ca="1">_xlfn.IFNA(MEDIAN(INDIRECT("'" &amp; C$2 &amp; "'!B" &amp; ROWS!C17),INDIRECT("'" &amp; C$2 &amp; "'!F" &amp; ROWS!C17),INDIRECT("'" &amp; C$2 &amp; "'!J" &amp; ROWS!C17)), "")</f>
        <v>2.72</v>
      </c>
      <c r="D17" s="2">
        <f ca="1">_xlfn.IFNA(MEDIAN(INDIRECT("'" &amp; D$2 &amp; "'!B" &amp; ROWS!D17),INDIRECT("'" &amp; D$2 &amp; "'!F" &amp; ROWS!D17),INDIRECT("'" &amp; D$2 &amp; "'!J" &amp; ROWS!D17)), "")</f>
        <v>0.9</v>
      </c>
      <c r="E17" s="2">
        <f ca="1">_xlfn.IFNA(MEDIAN(INDIRECT("'" &amp; E$2 &amp; "'!B" &amp; ROWS!J17),INDIRECT("'" &amp; E$2 &amp; "'!F" &amp; ROWS!J17),INDIRECT("'" &amp; E$2 &amp; "'!J" &amp; ROWS!J17)), "")</f>
        <v>1.1399999999999999</v>
      </c>
      <c r="F17" s="2">
        <f ca="1">_xlfn.IFNA(MEDIAN(INDIRECT("'" &amp; F$2 &amp; "'!B" &amp; ROWS!K17),INDIRECT("'" &amp; F$2 &amp; "'!F" &amp; ROWS!K17),INDIRECT("'" &amp; F$2 &amp; "'!J" &amp; ROWS!K17)), "")</f>
        <v>2.33</v>
      </c>
      <c r="G17" s="2">
        <f ca="1">_xlfn.IFNA(MEDIAN(INDIRECT("'" &amp; G$2 &amp; "'!B" &amp; ROWS!L17),INDIRECT("'" &amp; G$2 &amp; "'!F" &amp; ROWS!L17),INDIRECT("'" &amp; G$2 &amp; "'!J" &amp; ROWS!L17)), "")</f>
        <v>0.81</v>
      </c>
      <c r="H17" s="2">
        <f ca="1">_xlfn.IFNA(MEDIAN(INDIRECT("'" &amp; H$2 &amp; "'!B" &amp; ROWS!R17),INDIRECT("'" &amp; H$2 &amp; "'!F" &amp; ROWS!R17),INDIRECT("'" &amp; H$2 &amp; "'!J" &amp; ROWS!R17)), "")</f>
        <v>1.1599999999999999</v>
      </c>
      <c r="I17" s="2">
        <f ca="1">_xlfn.IFNA(MEDIAN(INDIRECT("'" &amp; I$2 &amp; "'!B" &amp; ROWS!S17),INDIRECT("'" &amp; I$2 &amp; "'!F" &amp; ROWS!S17),INDIRECT("'" &amp; I$2 &amp; "'!J" &amp; ROWS!S17)), "")</f>
        <v>2.2999999999999998</v>
      </c>
      <c r="J17" s="2">
        <f ca="1">_xlfn.IFNA(MEDIAN(INDIRECT("'" &amp; J$2 &amp; "'!B" &amp; ROWS!T17),INDIRECT("'" &amp; J$2 &amp; "'!F" &amp; ROWS!T17),INDIRECT("'" &amp; J$2 &amp; "'!J" &amp; ROWS!T17)), "")</f>
        <v>0.82</v>
      </c>
    </row>
    <row r="18" spans="1:10" x14ac:dyDescent="0.25">
      <c r="A18" t="str">
        <f>METRICS!A17</f>
        <v>counter</v>
      </c>
      <c r="B18" s="2">
        <f ca="1">_xlfn.IFNA(MEDIAN(INDIRECT("'" &amp; B$2 &amp; "'!B" &amp; ROWS!B18),INDIRECT("'" &amp; B$2 &amp; "'!F" &amp; ROWS!B18),INDIRECT("'" &amp; B$2 &amp; "'!J" &amp; ROWS!B18)), "")</f>
        <v>7.0000000000000007E-2</v>
      </c>
      <c r="C18" s="2">
        <f ca="1">_xlfn.IFNA(MEDIAN(INDIRECT("'" &amp; C$2 &amp; "'!B" &amp; ROWS!C18),INDIRECT("'" &amp; C$2 &amp; "'!F" &amp; ROWS!C18),INDIRECT("'" &amp; C$2 &amp; "'!J" &amp; ROWS!C18)), "")</f>
        <v>7.0000000000000007E-2</v>
      </c>
      <c r="D18" s="2">
        <f ca="1">_xlfn.IFNA(MEDIAN(INDIRECT("'" &amp; D$2 &amp; "'!B" &amp; ROWS!D18),INDIRECT("'" &amp; D$2 &amp; "'!F" &amp; ROWS!D18),INDIRECT("'" &amp; D$2 &amp; "'!J" &amp; ROWS!D18)), "")</f>
        <v>0.03</v>
      </c>
      <c r="E18" s="2">
        <f ca="1">_xlfn.IFNA(MEDIAN(INDIRECT("'" &amp; E$2 &amp; "'!B" &amp; ROWS!J18),INDIRECT("'" &amp; E$2 &amp; "'!F" &amp; ROWS!J18),INDIRECT("'" &amp; E$2 &amp; "'!J" &amp; ROWS!J18)), "")</f>
        <v>0.02</v>
      </c>
      <c r="F18" s="2">
        <f ca="1">_xlfn.IFNA(MEDIAN(INDIRECT("'" &amp; F$2 &amp; "'!B" &amp; ROWS!K18),INDIRECT("'" &amp; F$2 &amp; "'!F" &amp; ROWS!K18),INDIRECT("'" &amp; F$2 &amp; "'!J" &amp; ROWS!K18)), "")</f>
        <v>0.04</v>
      </c>
      <c r="G18" s="2">
        <f ca="1">_xlfn.IFNA(MEDIAN(INDIRECT("'" &amp; G$2 &amp; "'!B" &amp; ROWS!L18),INDIRECT("'" &amp; G$2 &amp; "'!F" &amp; ROWS!L18),INDIRECT("'" &amp; G$2 &amp; "'!J" &amp; ROWS!L18)), "")</f>
        <v>0.01</v>
      </c>
      <c r="H18" s="2">
        <f ca="1">_xlfn.IFNA(MEDIAN(INDIRECT("'" &amp; H$2 &amp; "'!B" &amp; ROWS!R18),INDIRECT("'" &amp; H$2 &amp; "'!F" &amp; ROWS!R18),INDIRECT("'" &amp; H$2 &amp; "'!J" &amp; ROWS!R18)), "")</f>
        <v>0.02</v>
      </c>
      <c r="I18" s="2">
        <f ca="1">_xlfn.IFNA(MEDIAN(INDIRECT("'" &amp; I$2 &amp; "'!B" &amp; ROWS!S18),INDIRECT("'" &amp; I$2 &amp; "'!F" &amp; ROWS!S18),INDIRECT("'" &amp; I$2 &amp; "'!J" &amp; ROWS!S18)), "")</f>
        <v>0.03</v>
      </c>
      <c r="J18" s="2">
        <f ca="1">_xlfn.IFNA(MEDIAN(INDIRECT("'" &amp; J$2 &amp; "'!B" &amp; ROWS!T18),INDIRECT("'" &amp; J$2 &amp; "'!F" &amp; ROWS!T18),INDIRECT("'" &amp; J$2 &amp; "'!J" &amp; ROWS!T18)), "")</f>
        <v>0.01</v>
      </c>
    </row>
    <row r="19" spans="1:10" x14ac:dyDescent="0.25">
      <c r="A19" t="str">
        <f>METRICS!A18</f>
        <v>ctor-autogen</v>
      </c>
      <c r="B19" s="2">
        <f ca="1">_xlfn.IFNA(MEDIAN(INDIRECT("'" &amp; B$2 &amp; "'!B" &amp; ROWS!B19),INDIRECT("'" &amp; B$2 &amp; "'!F" &amp; ROWS!B19),INDIRECT("'" &amp; B$2 &amp; "'!J" &amp; ROWS!B19)), "")</f>
        <v>0.14000000000000001</v>
      </c>
      <c r="C19" s="2">
        <f ca="1">_xlfn.IFNA(MEDIAN(INDIRECT("'" &amp; C$2 &amp; "'!B" &amp; ROWS!C19),INDIRECT("'" &amp; C$2 &amp; "'!F" &amp; ROWS!C19),INDIRECT("'" &amp; C$2 &amp; "'!J" &amp; ROWS!C19)), "")</f>
        <v>0.12</v>
      </c>
      <c r="D19" s="2">
        <f ca="1">_xlfn.IFNA(MEDIAN(INDIRECT("'" &amp; D$2 &amp; "'!B" &amp; ROWS!D19),INDIRECT("'" &amp; D$2 &amp; "'!F" &amp; ROWS!D19),INDIRECT("'" &amp; D$2 &amp; "'!J" &amp; ROWS!D19)), "")</f>
        <v>0.06</v>
      </c>
      <c r="E19" s="2">
        <f ca="1">_xlfn.IFNA(MEDIAN(INDIRECT("'" &amp; E$2 &amp; "'!B" &amp; ROWS!J19),INDIRECT("'" &amp; E$2 &amp; "'!F" &amp; ROWS!J19),INDIRECT("'" &amp; E$2 &amp; "'!J" &amp; ROWS!J19)), "")</f>
        <v>0.05</v>
      </c>
      <c r="F19" s="2">
        <f ca="1">_xlfn.IFNA(MEDIAN(INDIRECT("'" &amp; F$2 &amp; "'!B" &amp; ROWS!K19),INDIRECT("'" &amp; F$2 &amp; "'!F" &amp; ROWS!K19),INDIRECT("'" &amp; F$2 &amp; "'!J" &amp; ROWS!K19)), "")</f>
        <v>0.06</v>
      </c>
      <c r="G19" s="2">
        <f ca="1">_xlfn.IFNA(MEDIAN(INDIRECT("'" &amp; G$2 &amp; "'!B" &amp; ROWS!L19),INDIRECT("'" &amp; G$2 &amp; "'!F" &amp; ROWS!L19),INDIRECT("'" &amp; G$2 &amp; "'!J" &amp; ROWS!L19)), "")</f>
        <v>0.02</v>
      </c>
      <c r="H19" s="2">
        <f ca="1">_xlfn.IFNA(MEDIAN(INDIRECT("'" &amp; H$2 &amp; "'!B" &amp; ROWS!R19),INDIRECT("'" &amp; H$2 &amp; "'!F" &amp; ROWS!R19),INDIRECT("'" &amp; H$2 &amp; "'!J" &amp; ROWS!R19)), "")</f>
        <v>0.05</v>
      </c>
      <c r="I19" s="2">
        <f ca="1">_xlfn.IFNA(MEDIAN(INDIRECT("'" &amp; I$2 &amp; "'!B" &amp; ROWS!S19),INDIRECT("'" &amp; I$2 &amp; "'!F" &amp; ROWS!S19),INDIRECT("'" &amp; I$2 &amp; "'!J" &amp; ROWS!S19)), "")</f>
        <v>0.06</v>
      </c>
      <c r="J19" s="2">
        <f ca="1">_xlfn.IFNA(MEDIAN(INDIRECT("'" &amp; J$2 &amp; "'!B" &amp; ROWS!T19),INDIRECT("'" &amp; J$2 &amp; "'!F" &amp; ROWS!T19),INDIRECT("'" &amp; J$2 &amp; "'!J" &amp; ROWS!T19)), "")</f>
        <v>0.03</v>
      </c>
    </row>
    <row r="20" spans="1:10" x14ac:dyDescent="0.25">
      <c r="A20" t="str">
        <f>METRICS!A19</f>
        <v>datingService</v>
      </c>
      <c r="B20" s="2">
        <f ca="1">_xlfn.IFNA(MEDIAN(INDIRECT("'" &amp; B$2 &amp; "'!B" &amp; ROWS!B20),INDIRECT("'" &amp; B$2 &amp; "'!F" &amp; ROWS!B20),INDIRECT("'" &amp; B$2 &amp; "'!J" &amp; ROWS!B20)), "")</f>
        <v>1.34</v>
      </c>
      <c r="C20" s="2">
        <f ca="1">_xlfn.IFNA(MEDIAN(INDIRECT("'" &amp; C$2 &amp; "'!B" &amp; ROWS!C20),INDIRECT("'" &amp; C$2 &amp; "'!F" &amp; ROWS!C20),INDIRECT("'" &amp; C$2 &amp; "'!J" &amp; ROWS!C20)), "")</f>
        <v>2.2599999999999998</v>
      </c>
      <c r="D20" s="2">
        <f ca="1">_xlfn.IFNA(MEDIAN(INDIRECT("'" &amp; D$2 &amp; "'!B" &amp; ROWS!D20),INDIRECT("'" &amp; D$2 &amp; "'!F" &amp; ROWS!D20),INDIRECT("'" &amp; D$2 &amp; "'!J" &amp; ROWS!D20)), "")</f>
        <v>0.77</v>
      </c>
      <c r="E20" s="2">
        <f ca="1">_xlfn.IFNA(MEDIAN(INDIRECT("'" &amp; E$2 &amp; "'!B" &amp; ROWS!J20),INDIRECT("'" &amp; E$2 &amp; "'!F" &amp; ROWS!J20),INDIRECT("'" &amp; E$2 &amp; "'!J" &amp; ROWS!J20)), "")</f>
        <v>0.96</v>
      </c>
      <c r="F20" s="2">
        <f ca="1">_xlfn.IFNA(MEDIAN(INDIRECT("'" &amp; F$2 &amp; "'!B" &amp; ROWS!K20),INDIRECT("'" &amp; F$2 &amp; "'!F" &amp; ROWS!K20),INDIRECT("'" &amp; F$2 &amp; "'!J" &amp; ROWS!K20)), "")</f>
        <v>1.96</v>
      </c>
      <c r="G20" s="2">
        <f ca="1">_xlfn.IFNA(MEDIAN(INDIRECT("'" &amp; G$2 &amp; "'!B" &amp; ROWS!L20),INDIRECT("'" &amp; G$2 &amp; "'!F" &amp; ROWS!L20),INDIRECT("'" &amp; G$2 &amp; "'!J" &amp; ROWS!L20)), "")</f>
        <v>0.69</v>
      </c>
      <c r="H20" s="2">
        <f ca="1">_xlfn.IFNA(MEDIAN(INDIRECT("'" &amp; H$2 &amp; "'!B" &amp; ROWS!R20),INDIRECT("'" &amp; H$2 &amp; "'!F" &amp; ROWS!R20),INDIRECT("'" &amp; H$2 &amp; "'!J" &amp; ROWS!R20)), "")</f>
        <v>0.97</v>
      </c>
      <c r="I20" s="2">
        <f ca="1">_xlfn.IFNA(MEDIAN(INDIRECT("'" &amp; I$2 &amp; "'!B" &amp; ROWS!S20),INDIRECT("'" &amp; I$2 &amp; "'!F" &amp; ROWS!S20),INDIRECT("'" &amp; I$2 &amp; "'!J" &amp; ROWS!S20)), "")</f>
        <v>1.96</v>
      </c>
      <c r="J20" s="2">
        <f ca="1">_xlfn.IFNA(MEDIAN(INDIRECT("'" &amp; J$2 &amp; "'!B" &amp; ROWS!T20),INDIRECT("'" &amp; J$2 &amp; "'!F" &amp; ROWS!T20),INDIRECT("'" &amp; J$2 &amp; "'!J" &amp; ROWS!T20)), "")</f>
        <v>0.7</v>
      </c>
    </row>
    <row r="21" spans="1:10" x14ac:dyDescent="0.25">
      <c r="A21" t="str">
        <f>METRICS!A20</f>
        <v>declarationSpecifier</v>
      </c>
      <c r="B21" s="2">
        <f ca="1">_xlfn.IFNA(MEDIAN(INDIRECT("'" &amp; B$2 &amp; "'!B" &amp; ROWS!B21),INDIRECT("'" &amp; B$2 &amp; "'!F" &amp; ROWS!B21),INDIRECT("'" &amp; B$2 &amp; "'!J" &amp; ROWS!B21)), "")</f>
        <v>0.12</v>
      </c>
      <c r="C21" s="2">
        <f ca="1">_xlfn.IFNA(MEDIAN(INDIRECT("'" &amp; C$2 &amp; "'!B" &amp; ROWS!C21),INDIRECT("'" &amp; C$2 &amp; "'!F" &amp; ROWS!C21),INDIRECT("'" &amp; C$2 &amp; "'!J" &amp; ROWS!C21)), "")</f>
        <v>0.11</v>
      </c>
      <c r="D21" s="2">
        <f ca="1">_xlfn.IFNA(MEDIAN(INDIRECT("'" &amp; D$2 &amp; "'!B" &amp; ROWS!D21),INDIRECT("'" &amp; D$2 &amp; "'!F" &amp; ROWS!D21),INDIRECT("'" &amp; D$2 &amp; "'!J" &amp; ROWS!D21)), "")</f>
        <v>0.04</v>
      </c>
      <c r="E21" s="2">
        <f ca="1">_xlfn.IFNA(MEDIAN(INDIRECT("'" &amp; E$2 &amp; "'!B" &amp; ROWS!J21),INDIRECT("'" &amp; E$2 &amp; "'!F" &amp; ROWS!J21),INDIRECT("'" &amp; E$2 &amp; "'!J" &amp; ROWS!J21)), "")</f>
        <v>0.03</v>
      </c>
      <c r="F21" s="2">
        <f ca="1">_xlfn.IFNA(MEDIAN(INDIRECT("'" &amp; F$2 &amp; "'!B" &amp; ROWS!K21),INDIRECT("'" &amp; F$2 &amp; "'!F" &amp; ROWS!K21),INDIRECT("'" &amp; F$2 &amp; "'!J" &amp; ROWS!K21)), "")</f>
        <v>0.06</v>
      </c>
      <c r="G21" s="2">
        <f ca="1">_xlfn.IFNA(MEDIAN(INDIRECT("'" &amp; G$2 &amp; "'!B" &amp; ROWS!L21),INDIRECT("'" &amp; G$2 &amp; "'!F" &amp; ROWS!L21),INDIRECT("'" &amp; G$2 &amp; "'!J" &amp; ROWS!L21)), "")</f>
        <v>0.02</v>
      </c>
      <c r="H21" s="2">
        <f ca="1">_xlfn.IFNA(MEDIAN(INDIRECT("'" &amp; H$2 &amp; "'!B" &amp; ROWS!R21),INDIRECT("'" &amp; H$2 &amp; "'!F" &amp; ROWS!R21),INDIRECT("'" &amp; H$2 &amp; "'!J" &amp; ROWS!R21)), "")</f>
        <v>0.03</v>
      </c>
      <c r="I21" s="2">
        <f ca="1">_xlfn.IFNA(MEDIAN(INDIRECT("'" &amp; I$2 &amp; "'!B" &amp; ROWS!S21),INDIRECT("'" &amp; I$2 &amp; "'!F" &amp; ROWS!S21),INDIRECT("'" &amp; I$2 &amp; "'!J" &amp; ROWS!S21)), "")</f>
        <v>0.06</v>
      </c>
      <c r="J21" s="2">
        <f ca="1">_xlfn.IFNA(MEDIAN(INDIRECT("'" &amp; J$2 &amp; "'!B" &amp; ROWS!T21),INDIRECT("'" &amp; J$2 &amp; "'!F" &amp; ROWS!T21),INDIRECT("'" &amp; J$2 &amp; "'!J" &amp; ROWS!T21)), "")</f>
        <v>0.02</v>
      </c>
    </row>
    <row r="22" spans="1:10" x14ac:dyDescent="0.25">
      <c r="A22" t="str">
        <f>METRICS!A21</f>
        <v>designations</v>
      </c>
      <c r="B22" s="2">
        <f ca="1">_xlfn.IFNA(MEDIAN(INDIRECT("'" &amp; B$2 &amp; "'!B" &amp; ROWS!B22),INDIRECT("'" &amp; B$2 &amp; "'!F" &amp; ROWS!B22),INDIRECT("'" &amp; B$2 &amp; "'!J" &amp; ROWS!B22)), "")</f>
        <v>0.1</v>
      </c>
      <c r="C22" s="2">
        <f ca="1">_xlfn.IFNA(MEDIAN(INDIRECT("'" &amp; C$2 &amp; "'!B" &amp; ROWS!C22),INDIRECT("'" &amp; C$2 &amp; "'!F" &amp; ROWS!C22),INDIRECT("'" &amp; C$2 &amp; "'!J" &amp; ROWS!C22)), "")</f>
        <v>0.1</v>
      </c>
      <c r="D22" s="2">
        <f ca="1">_xlfn.IFNA(MEDIAN(INDIRECT("'" &amp; D$2 &amp; "'!B" &amp; ROWS!D22),INDIRECT("'" &amp; D$2 &amp; "'!F" &amp; ROWS!D22),INDIRECT("'" &amp; D$2 &amp; "'!J" &amp; ROWS!D22)), "")</f>
        <v>0.04</v>
      </c>
      <c r="E22" s="2">
        <f ca="1">_xlfn.IFNA(MEDIAN(INDIRECT("'" &amp; E$2 &amp; "'!B" &amp; ROWS!J22),INDIRECT("'" &amp; E$2 &amp; "'!F" &amp; ROWS!J22),INDIRECT("'" &amp; E$2 &amp; "'!J" &amp; ROWS!J22)), "")</f>
        <v>0.03</v>
      </c>
      <c r="F22" s="2">
        <f ca="1">_xlfn.IFNA(MEDIAN(INDIRECT("'" &amp; F$2 &amp; "'!B" &amp; ROWS!K22),INDIRECT("'" &amp; F$2 &amp; "'!F" &amp; ROWS!K22),INDIRECT("'" &amp; F$2 &amp; "'!J" &amp; ROWS!K22)), "")</f>
        <v>0.06</v>
      </c>
      <c r="G22" s="2">
        <f ca="1">_xlfn.IFNA(MEDIAN(INDIRECT("'" &amp; G$2 &amp; "'!B" &amp; ROWS!L22),INDIRECT("'" &amp; G$2 &amp; "'!F" &amp; ROWS!L22),INDIRECT("'" &amp; G$2 &amp; "'!J" &amp; ROWS!L22)), "")</f>
        <v>0.02</v>
      </c>
      <c r="H22" s="2">
        <f ca="1">_xlfn.IFNA(MEDIAN(INDIRECT("'" &amp; H$2 &amp; "'!B" &amp; ROWS!R22),INDIRECT("'" &amp; H$2 &amp; "'!F" &amp; ROWS!R22),INDIRECT("'" &amp; H$2 &amp; "'!J" &amp; ROWS!R22)), "")</f>
        <v>0.04</v>
      </c>
      <c r="I22" s="2">
        <f ca="1">_xlfn.IFNA(MEDIAN(INDIRECT("'" &amp; I$2 &amp; "'!B" &amp; ROWS!S22),INDIRECT("'" &amp; I$2 &amp; "'!F" &amp; ROWS!S22),INDIRECT("'" &amp; I$2 &amp; "'!J" &amp; ROWS!S22)), "")</f>
        <v>7.0000000000000007E-2</v>
      </c>
      <c r="J22" s="2">
        <f ca="1">_xlfn.IFNA(MEDIAN(INDIRECT("'" &amp; J$2 &amp; "'!B" &amp; ROWS!T22),INDIRECT("'" &amp; J$2 &amp; "'!F" &amp; ROWS!T22),INDIRECT("'" &amp; J$2 &amp; "'!J" &amp; ROWS!T22)), "")</f>
        <v>0.02</v>
      </c>
    </row>
    <row r="23" spans="1:10" x14ac:dyDescent="0.25">
      <c r="A23" t="str">
        <f>METRICS!A22</f>
        <v>disjoint</v>
      </c>
      <c r="B23" s="2">
        <f ca="1">_xlfn.IFNA(MEDIAN(INDIRECT("'" &amp; B$2 &amp; "'!B" &amp; ROWS!B23),INDIRECT("'" &amp; B$2 &amp; "'!F" &amp; ROWS!B23),INDIRECT("'" &amp; B$2 &amp; "'!J" &amp; ROWS!B23)), "")</f>
        <v>2.2799999999999998</v>
      </c>
      <c r="C23" s="2">
        <f ca="1">_xlfn.IFNA(MEDIAN(INDIRECT("'" &amp; C$2 &amp; "'!B" &amp; ROWS!C23),INDIRECT("'" &amp; C$2 &amp; "'!F" &amp; ROWS!C23),INDIRECT("'" &amp; C$2 &amp; "'!J" &amp; ROWS!C23)), "")</f>
        <v>2.99</v>
      </c>
      <c r="D23" s="2">
        <f ca="1">_xlfn.IFNA(MEDIAN(INDIRECT("'" &amp; D$2 &amp; "'!B" &amp; ROWS!D23),INDIRECT("'" &amp; D$2 &amp; "'!F" &amp; ROWS!D23),INDIRECT("'" &amp; D$2 &amp; "'!J" &amp; ROWS!D23)), "")</f>
        <v>1.1000000000000001</v>
      </c>
      <c r="E23" s="2">
        <f ca="1">_xlfn.IFNA(MEDIAN(INDIRECT("'" &amp; E$2 &amp; "'!B" &amp; ROWS!J23),INDIRECT("'" &amp; E$2 &amp; "'!F" &amp; ROWS!J23),INDIRECT("'" &amp; E$2 &amp; "'!J" &amp; ROWS!J23)), "")</f>
        <v>1.23</v>
      </c>
      <c r="F23" s="2">
        <f ca="1">_xlfn.IFNA(MEDIAN(INDIRECT("'" &amp; F$2 &amp; "'!B" &amp; ROWS!K23),INDIRECT("'" &amp; F$2 &amp; "'!F" &amp; ROWS!K23),INDIRECT("'" &amp; F$2 &amp; "'!J" &amp; ROWS!K23)), "")</f>
        <v>2.46</v>
      </c>
      <c r="G23" s="2">
        <f ca="1">_xlfn.IFNA(MEDIAN(INDIRECT("'" &amp; G$2 &amp; "'!B" &amp; ROWS!L23),INDIRECT("'" &amp; G$2 &amp; "'!F" &amp; ROWS!L23),INDIRECT("'" &amp; G$2 &amp; "'!J" &amp; ROWS!L23)), "")</f>
        <v>0.86</v>
      </c>
      <c r="H23" s="2">
        <f ca="1">_xlfn.IFNA(MEDIAN(INDIRECT("'" &amp; H$2 &amp; "'!B" &amp; ROWS!R23),INDIRECT("'" &amp; H$2 &amp; "'!F" &amp; ROWS!R23),INDIRECT("'" &amp; H$2 &amp; "'!J" &amp; ROWS!R23)), "")</f>
        <v>1.25</v>
      </c>
      <c r="I23" s="2">
        <f ca="1">_xlfn.IFNA(MEDIAN(INDIRECT("'" &amp; I$2 &amp; "'!B" &amp; ROWS!S23),INDIRECT("'" &amp; I$2 &amp; "'!F" &amp; ROWS!S23),INDIRECT("'" &amp; I$2 &amp; "'!J" &amp; ROWS!S23)), "")</f>
        <v>2.44</v>
      </c>
      <c r="J23" s="2">
        <f ca="1">_xlfn.IFNA(MEDIAN(INDIRECT("'" &amp; J$2 &amp; "'!B" &amp; ROWS!T23),INDIRECT("'" &amp; J$2 &amp; "'!F" &amp; ROWS!T23),INDIRECT("'" &amp; J$2 &amp; "'!J" &amp; ROWS!T23)), "")</f>
        <v>0.88</v>
      </c>
    </row>
    <row r="24" spans="1:10" x14ac:dyDescent="0.25">
      <c r="A24" t="str">
        <f>METRICS!A24</f>
        <v>dtor-early-exit</v>
      </c>
      <c r="B24" s="2">
        <f ca="1">_xlfn.IFNA(MEDIAN(INDIRECT("'" &amp; B$2 &amp; "'!B" &amp; ROWS!B25),INDIRECT("'" &amp; B$2 &amp; "'!F" &amp; ROWS!B25),INDIRECT("'" &amp; B$2 &amp; "'!J" &amp; ROWS!B25)), "")</f>
        <v>4.5199999999999996</v>
      </c>
      <c r="C24" s="2">
        <f ca="1">_xlfn.IFNA(MEDIAN(INDIRECT("'" &amp; C$2 &amp; "'!B" &amp; ROWS!C25),INDIRECT("'" &amp; C$2 &amp; "'!F" &amp; ROWS!C25),INDIRECT("'" &amp; C$2 &amp; "'!J" &amp; ROWS!C25)), "")</f>
        <v>1.66</v>
      </c>
      <c r="D24" s="2">
        <f ca="1">_xlfn.IFNA(MEDIAN(INDIRECT("'" &amp; D$2 &amp; "'!B" &amp; ROWS!D25),INDIRECT("'" &amp; D$2 &amp; "'!F" &amp; ROWS!D25),INDIRECT("'" &amp; D$2 &amp; "'!J" &amp; ROWS!D25)), "")</f>
        <v>1.18</v>
      </c>
      <c r="E24" s="2">
        <f ca="1">_xlfn.IFNA(MEDIAN(INDIRECT("'" &amp; E$2 &amp; "'!B" &amp; ROWS!J25),INDIRECT("'" &amp; E$2 &amp; "'!F" &amp; ROWS!J25),INDIRECT("'" &amp; E$2 &amp; "'!J" &amp; ROWS!J25)), "")</f>
        <v>0.59</v>
      </c>
      <c r="F24" s="2">
        <f ca="1">_xlfn.IFNA(MEDIAN(INDIRECT("'" &amp; F$2 &amp; "'!B" &amp; ROWS!K25),INDIRECT("'" &amp; F$2 &amp; "'!F" &amp; ROWS!K25),INDIRECT("'" &amp; F$2 &amp; "'!J" &amp; ROWS!K25)), "")</f>
        <v>0.6</v>
      </c>
      <c r="G24" s="2">
        <f ca="1">_xlfn.IFNA(MEDIAN(INDIRECT("'" &amp; G$2 &amp; "'!B" &amp; ROWS!L25),INDIRECT("'" &amp; G$2 &amp; "'!F" &amp; ROWS!L25),INDIRECT("'" &amp; G$2 &amp; "'!J" &amp; ROWS!L25)), "")</f>
        <v>0.33</v>
      </c>
      <c r="H24" s="2">
        <f ca="1">_xlfn.IFNA(MEDIAN(INDIRECT("'" &amp; H$2 &amp; "'!B" &amp; ROWS!R25),INDIRECT("'" &amp; H$2 &amp; "'!F" &amp; ROWS!R25),INDIRECT("'" &amp; H$2 &amp; "'!J" &amp; ROWS!R25)), "")</f>
        <v>0.48</v>
      </c>
      <c r="I24" s="2">
        <f ca="1">_xlfn.IFNA(MEDIAN(INDIRECT("'" &amp; I$2 &amp; "'!B" &amp; ROWS!S25),INDIRECT("'" &amp; I$2 &amp; "'!F" &amp; ROWS!S25),INDIRECT("'" &amp; I$2 &amp; "'!J" &amp; ROWS!S25)), "")</f>
        <v>0.53</v>
      </c>
      <c r="J24" s="2">
        <f ca="1">_xlfn.IFNA(MEDIAN(INDIRECT("'" &amp; J$2 &amp; "'!B" &amp; ROWS!T25),INDIRECT("'" &amp; J$2 &amp; "'!F" &amp; ROWS!T25),INDIRECT("'" &amp; J$2 &amp; "'!J" &amp; ROWS!T25)), "")</f>
        <v>0.31</v>
      </c>
    </row>
    <row r="25" spans="1:10" x14ac:dyDescent="0.25">
      <c r="A25" t="str">
        <f>METRICS!A25</f>
        <v>dtor</v>
      </c>
      <c r="B25" s="2">
        <f ca="1">_xlfn.IFNA(MEDIAN(INDIRECT("'" &amp; B$2 &amp; "'!B" &amp; ROWS!B26),INDIRECT("'" &amp; B$2 &amp; "'!F" &amp; ROWS!B26),INDIRECT("'" &amp; B$2 &amp; "'!J" &amp; ROWS!B26)), "")</f>
        <v>1.34</v>
      </c>
      <c r="C25" s="2">
        <f ca="1">_xlfn.IFNA(MEDIAN(INDIRECT("'" &amp; C$2 &amp; "'!B" &amp; ROWS!C26),INDIRECT("'" &amp; C$2 &amp; "'!F" &amp; ROWS!C26),INDIRECT("'" &amp; C$2 &amp; "'!J" &amp; ROWS!C26)), "")</f>
        <v>2.16</v>
      </c>
      <c r="D25" s="2">
        <f ca="1">_xlfn.IFNA(MEDIAN(INDIRECT("'" &amp; D$2 &amp; "'!B" &amp; ROWS!D26),INDIRECT("'" &amp; D$2 &amp; "'!F" &amp; ROWS!D26),INDIRECT("'" &amp; D$2 &amp; "'!J" &amp; ROWS!D26)), "")</f>
        <v>0.74</v>
      </c>
      <c r="E25" s="2">
        <f ca="1">_xlfn.IFNA(MEDIAN(INDIRECT("'" &amp; E$2 &amp; "'!B" &amp; ROWS!J26),INDIRECT("'" &amp; E$2 &amp; "'!F" &amp; ROWS!J26),INDIRECT("'" &amp; E$2 &amp; "'!J" &amp; ROWS!J26)), "")</f>
        <v>0.94</v>
      </c>
      <c r="F25" s="2">
        <f ca="1">_xlfn.IFNA(MEDIAN(INDIRECT("'" &amp; F$2 &amp; "'!B" &amp; ROWS!K26),INDIRECT("'" &amp; F$2 &amp; "'!F" &amp; ROWS!K26),INDIRECT("'" &amp; F$2 &amp; "'!J" &amp; ROWS!K26)), "")</f>
        <v>1.8</v>
      </c>
      <c r="G25" s="2">
        <f ca="1">_xlfn.IFNA(MEDIAN(INDIRECT("'" &amp; G$2 &amp; "'!B" &amp; ROWS!L26),INDIRECT("'" &amp; G$2 &amp; "'!F" &amp; ROWS!L26),INDIRECT("'" &amp; G$2 &amp; "'!J" &amp; ROWS!L26)), "")</f>
        <v>0.64</v>
      </c>
      <c r="H25" s="2">
        <f ca="1">_xlfn.IFNA(MEDIAN(INDIRECT("'" &amp; H$2 &amp; "'!B" &amp; ROWS!R26),INDIRECT("'" &amp; H$2 &amp; "'!F" &amp; ROWS!R26),INDIRECT("'" &amp; H$2 &amp; "'!J" &amp; ROWS!R26)), "")</f>
        <v>0.95</v>
      </c>
      <c r="I25" s="2">
        <f ca="1">_xlfn.IFNA(MEDIAN(INDIRECT("'" &amp; I$2 &amp; "'!B" &amp; ROWS!S26),INDIRECT("'" &amp; I$2 &amp; "'!F" &amp; ROWS!S26),INDIRECT("'" &amp; I$2 &amp; "'!J" &amp; ROWS!S26)), "")</f>
        <v>1.76</v>
      </c>
      <c r="J25" s="2">
        <f ca="1">_xlfn.IFNA(MEDIAN(INDIRECT("'" &amp; J$2 &amp; "'!B" &amp; ROWS!T26),INDIRECT("'" &amp; J$2 &amp; "'!F" &amp; ROWS!T26),INDIRECT("'" &amp; J$2 &amp; "'!J" &amp; ROWS!T26)), "")</f>
        <v>0.65</v>
      </c>
    </row>
    <row r="26" spans="1:10" x14ac:dyDescent="0.25">
      <c r="A26" t="str">
        <f>METRICS!A26</f>
        <v>else</v>
      </c>
      <c r="B26" s="2">
        <f ca="1">_xlfn.IFNA(MEDIAN(INDIRECT("'" &amp; B$2 &amp; "'!B" &amp; ROWS!B27),INDIRECT("'" &amp; B$2 &amp; "'!F" &amp; ROWS!B27),INDIRECT("'" &amp; B$2 &amp; "'!J" &amp; ROWS!B27)), "")</f>
        <v>3.81</v>
      </c>
      <c r="C26" s="2">
        <f ca="1">_xlfn.IFNA(MEDIAN(INDIRECT("'" &amp; C$2 &amp; "'!B" &amp; ROWS!C27),INDIRECT("'" &amp; C$2 &amp; "'!F" &amp; ROWS!C27),INDIRECT("'" &amp; C$2 &amp; "'!J" &amp; ROWS!C27)), "")</f>
        <v>2.54</v>
      </c>
      <c r="D26" s="2">
        <f ca="1">_xlfn.IFNA(MEDIAN(INDIRECT("'" &amp; D$2 &amp; "'!B" &amp; ROWS!D27),INDIRECT("'" &amp; D$2 &amp; "'!F" &amp; ROWS!D27),INDIRECT("'" &amp; D$2 &amp; "'!J" &amp; ROWS!D27)), "")</f>
        <v>1.32</v>
      </c>
      <c r="E26" s="2">
        <f ca="1">_xlfn.IFNA(MEDIAN(INDIRECT("'" &amp; E$2 &amp; "'!B" &amp; ROWS!J27),INDIRECT("'" &amp; E$2 &amp; "'!F" &amp; ROWS!J27),INDIRECT("'" &amp; E$2 &amp; "'!J" &amp; ROWS!J27)), "")</f>
        <v>0.87</v>
      </c>
      <c r="F26" s="2">
        <f ca="1">_xlfn.IFNA(MEDIAN(INDIRECT("'" &amp; F$2 &amp; "'!B" &amp; ROWS!K27),INDIRECT("'" &amp; F$2 &amp; "'!F" &amp; ROWS!K27),INDIRECT("'" &amp; F$2 &amp; "'!J" &amp; ROWS!K27)), "")</f>
        <v>1.55</v>
      </c>
      <c r="G26" s="2">
        <f ca="1">_xlfn.IFNA(MEDIAN(INDIRECT("'" &amp; G$2 &amp; "'!B" &amp; ROWS!L27),INDIRECT("'" &amp; G$2 &amp; "'!F" &amp; ROWS!L27),INDIRECT("'" &amp; G$2 &amp; "'!J" &amp; ROWS!L27)), "")</f>
        <v>0.64</v>
      </c>
      <c r="H26" s="2">
        <f ca="1">_xlfn.IFNA(MEDIAN(INDIRECT("'" &amp; H$2 &amp; "'!B" &amp; ROWS!R27),INDIRECT("'" &amp; H$2 &amp; "'!F" &amp; ROWS!R27),INDIRECT("'" &amp; H$2 &amp; "'!J" &amp; ROWS!R27)), "")</f>
        <v>0.88</v>
      </c>
      <c r="I26" s="2">
        <f ca="1">_xlfn.IFNA(MEDIAN(INDIRECT("'" &amp; I$2 &amp; "'!B" &amp; ROWS!S27),INDIRECT("'" &amp; I$2 &amp; "'!F" &amp; ROWS!S27),INDIRECT("'" &amp; I$2 &amp; "'!J" &amp; ROWS!S27)), "")</f>
        <v>1.53</v>
      </c>
      <c r="J26" s="2">
        <f ca="1">_xlfn.IFNA(MEDIAN(INDIRECT("'" &amp; J$2 &amp; "'!B" &amp; ROWS!T27),INDIRECT("'" &amp; J$2 &amp; "'!F" &amp; ROWS!T27),INDIRECT("'" &amp; J$2 &amp; "'!J" &amp; ROWS!T27)), "")</f>
        <v>0.64</v>
      </c>
    </row>
    <row r="27" spans="1:10" x14ac:dyDescent="0.25">
      <c r="A27" t="str">
        <f>METRICS!A27</f>
        <v>enum</v>
      </c>
      <c r="B27" s="2">
        <f ca="1">_xlfn.IFNA(MEDIAN(INDIRECT("'" &amp; B$2 &amp; "'!B" &amp; ROWS!B28),INDIRECT("'" &amp; B$2 &amp; "'!F" &amp; ROWS!B28),INDIRECT("'" &amp; B$2 &amp; "'!J" &amp; ROWS!B28)), "")</f>
        <v>0.06</v>
      </c>
      <c r="C27" s="2">
        <f ca="1">_xlfn.IFNA(MEDIAN(INDIRECT("'" &amp; C$2 &amp; "'!B" &amp; ROWS!C28),INDIRECT("'" &amp; C$2 &amp; "'!F" &amp; ROWS!C28),INDIRECT("'" &amp; C$2 &amp; "'!J" &amp; ROWS!C28)), "")</f>
        <v>0.06</v>
      </c>
      <c r="D27" s="2">
        <f ca="1">_xlfn.IFNA(MEDIAN(INDIRECT("'" &amp; D$2 &amp; "'!B" &amp; ROWS!D28),INDIRECT("'" &amp; D$2 &amp; "'!F" &amp; ROWS!D28),INDIRECT("'" &amp; D$2 &amp; "'!J" &amp; ROWS!D28)), "")</f>
        <v>0.03</v>
      </c>
      <c r="E27" s="2">
        <f ca="1">_xlfn.IFNA(MEDIAN(INDIRECT("'" &amp; E$2 &amp; "'!B" &amp; ROWS!J28),INDIRECT("'" &amp; E$2 &amp; "'!F" &amp; ROWS!J28),INDIRECT("'" &amp; E$2 &amp; "'!J" &amp; ROWS!J28)), "")</f>
        <v>0.02</v>
      </c>
      <c r="F27" s="2">
        <f ca="1">_xlfn.IFNA(MEDIAN(INDIRECT("'" &amp; F$2 &amp; "'!B" &amp; ROWS!K28),INDIRECT("'" &amp; F$2 &amp; "'!F" &amp; ROWS!K28),INDIRECT("'" &amp; F$2 &amp; "'!J" &amp; ROWS!K28)), "")</f>
        <v>0.04</v>
      </c>
      <c r="G27" s="2">
        <f ca="1">_xlfn.IFNA(MEDIAN(INDIRECT("'" &amp; G$2 &amp; "'!B" &amp; ROWS!L28),INDIRECT("'" &amp; G$2 &amp; "'!F" &amp; ROWS!L28),INDIRECT("'" &amp; G$2 &amp; "'!J" &amp; ROWS!L28)), "")</f>
        <v>0.01</v>
      </c>
      <c r="H27" s="2">
        <f ca="1">_xlfn.IFNA(MEDIAN(INDIRECT("'" &amp; H$2 &amp; "'!B" &amp; ROWS!R28),INDIRECT("'" &amp; H$2 &amp; "'!F" &amp; ROWS!R28),INDIRECT("'" &amp; H$2 &amp; "'!J" &amp; ROWS!R28)), "")</f>
        <v>0.02</v>
      </c>
      <c r="I27" s="2">
        <f ca="1">_xlfn.IFNA(MEDIAN(INDIRECT("'" &amp; I$2 &amp; "'!B" &amp; ROWS!S28),INDIRECT("'" &amp; I$2 &amp; "'!F" &amp; ROWS!S28),INDIRECT("'" &amp; I$2 &amp; "'!J" &amp; ROWS!S28)), "")</f>
        <v>0.04</v>
      </c>
      <c r="J27" s="2">
        <f ca="1">_xlfn.IFNA(MEDIAN(INDIRECT("'" &amp; J$2 &amp; "'!B" &amp; ROWS!T28),INDIRECT("'" &amp; J$2 &amp; "'!F" &amp; ROWS!T28),INDIRECT("'" &amp; J$2 &amp; "'!J" &amp; ROWS!T28)), "")</f>
        <v>0.01</v>
      </c>
    </row>
    <row r="28" spans="1:10" x14ac:dyDescent="0.25">
      <c r="A28" t="str">
        <f>METRICS!A28</f>
        <v>expression</v>
      </c>
      <c r="B28" s="2">
        <f ca="1">_xlfn.IFNA(MEDIAN(INDIRECT("'" &amp; B$2 &amp; "'!B" &amp; ROWS!B29),INDIRECT("'" &amp; B$2 &amp; "'!F" &amp; ROWS!B29),INDIRECT("'" &amp; B$2 &amp; "'!J" &amp; ROWS!B29)), "")</f>
        <v>7.0000000000000007E-2</v>
      </c>
      <c r="C28" s="2">
        <f ca="1">_xlfn.IFNA(MEDIAN(INDIRECT("'" &amp; C$2 &amp; "'!B" &amp; ROWS!C29),INDIRECT("'" &amp; C$2 &amp; "'!F" &amp; ROWS!C29),INDIRECT("'" &amp; C$2 &amp; "'!J" &amp; ROWS!C29)), "")</f>
        <v>7.0000000000000007E-2</v>
      </c>
      <c r="D28" s="2">
        <f ca="1">_xlfn.IFNA(MEDIAN(INDIRECT("'" &amp; D$2 &amp; "'!B" &amp; ROWS!D29),INDIRECT("'" &amp; D$2 &amp; "'!F" &amp; ROWS!D29),INDIRECT("'" &amp; D$2 &amp; "'!J" &amp; ROWS!D29)), "")</f>
        <v>0.03</v>
      </c>
      <c r="E28" s="2">
        <f ca="1">_xlfn.IFNA(MEDIAN(INDIRECT("'" &amp; E$2 &amp; "'!B" &amp; ROWS!J29),INDIRECT("'" &amp; E$2 &amp; "'!F" &amp; ROWS!J29),INDIRECT("'" &amp; E$2 &amp; "'!J" &amp; ROWS!J29)), "")</f>
        <v>0.02</v>
      </c>
      <c r="F28" s="2">
        <f ca="1">_xlfn.IFNA(MEDIAN(INDIRECT("'" &amp; F$2 &amp; "'!B" &amp; ROWS!K29),INDIRECT("'" &amp; F$2 &amp; "'!F" &amp; ROWS!K29),INDIRECT("'" &amp; F$2 &amp; "'!J" &amp; ROWS!K29)), "")</f>
        <v>0.04</v>
      </c>
      <c r="G28" s="2">
        <f ca="1">_xlfn.IFNA(MEDIAN(INDIRECT("'" &amp; G$2 &amp; "'!B" &amp; ROWS!L29),INDIRECT("'" &amp; G$2 &amp; "'!F" &amp; ROWS!L29),INDIRECT("'" &amp; G$2 &amp; "'!J" &amp; ROWS!L29)), "")</f>
        <v>0.02</v>
      </c>
      <c r="H28" s="2">
        <f ca="1">_xlfn.IFNA(MEDIAN(INDIRECT("'" &amp; H$2 &amp; "'!B" &amp; ROWS!R29),INDIRECT("'" &amp; H$2 &amp; "'!F" &amp; ROWS!R29),INDIRECT("'" &amp; H$2 &amp; "'!J" &amp; ROWS!R29)), "")</f>
        <v>0.02</v>
      </c>
      <c r="I28" s="2">
        <f ca="1">_xlfn.IFNA(MEDIAN(INDIRECT("'" &amp; I$2 &amp; "'!B" &amp; ROWS!S29),INDIRECT("'" &amp; I$2 &amp; "'!F" &amp; ROWS!S29),INDIRECT("'" &amp; I$2 &amp; "'!J" &amp; ROWS!S29)), "")</f>
        <v>0.04</v>
      </c>
      <c r="J28" s="2">
        <f ca="1">_xlfn.IFNA(MEDIAN(INDIRECT("'" &amp; J$2 &amp; "'!B" &amp; ROWS!T29),INDIRECT("'" &amp; J$2 &amp; "'!F" &amp; ROWS!T29),INDIRECT("'" &amp; J$2 &amp; "'!J" &amp; ROWS!T29)), "")</f>
        <v>0.02</v>
      </c>
    </row>
    <row r="29" spans="1:10" x14ac:dyDescent="0.25">
      <c r="A29" t="str">
        <f>METRICS!A29</f>
        <v>extension</v>
      </c>
      <c r="B29" s="2">
        <f ca="1">_xlfn.IFNA(MEDIAN(INDIRECT("'" &amp; B$2 &amp; "'!B" &amp; ROWS!B30),INDIRECT("'" &amp; B$2 &amp; "'!F" &amp; ROWS!B30),INDIRECT("'" &amp; B$2 &amp; "'!J" &amp; ROWS!B30)), "")</f>
        <v>0.08</v>
      </c>
      <c r="C29" s="2">
        <f ca="1">_xlfn.IFNA(MEDIAN(INDIRECT("'" &amp; C$2 &amp; "'!B" &amp; ROWS!C30),INDIRECT("'" &amp; C$2 &amp; "'!F" &amp; ROWS!C30),INDIRECT("'" &amp; C$2 &amp; "'!J" &amp; ROWS!C30)), "")</f>
        <v>7.0000000000000007E-2</v>
      </c>
      <c r="D29" s="2">
        <f ca="1">_xlfn.IFNA(MEDIAN(INDIRECT("'" &amp; D$2 &amp; "'!B" &amp; ROWS!D30),INDIRECT("'" &amp; D$2 &amp; "'!F" &amp; ROWS!D30),INDIRECT("'" &amp; D$2 &amp; "'!J" &amp; ROWS!D30)), "")</f>
        <v>0.03</v>
      </c>
      <c r="E29" s="2">
        <f ca="1">_xlfn.IFNA(MEDIAN(INDIRECT("'" &amp; E$2 &amp; "'!B" &amp; ROWS!J30),INDIRECT("'" &amp; E$2 &amp; "'!F" &amp; ROWS!J30),INDIRECT("'" &amp; E$2 &amp; "'!J" &amp; ROWS!J30)), "")</f>
        <v>0.03</v>
      </c>
      <c r="F29" s="2">
        <f ca="1">_xlfn.IFNA(MEDIAN(INDIRECT("'" &amp; F$2 &amp; "'!B" &amp; ROWS!K30),INDIRECT("'" &amp; F$2 &amp; "'!F" &amp; ROWS!K30),INDIRECT("'" &amp; F$2 &amp; "'!J" &amp; ROWS!K30)), "")</f>
        <v>0.04</v>
      </c>
      <c r="G29" s="2">
        <f ca="1">_xlfn.IFNA(MEDIAN(INDIRECT("'" &amp; G$2 &amp; "'!B" &amp; ROWS!L30),INDIRECT("'" &amp; G$2 &amp; "'!F" &amp; ROWS!L30),INDIRECT("'" &amp; G$2 &amp; "'!J" &amp; ROWS!L30)), "")</f>
        <v>0.02</v>
      </c>
      <c r="H29" s="2">
        <f ca="1">_xlfn.IFNA(MEDIAN(INDIRECT("'" &amp; H$2 &amp; "'!B" &amp; ROWS!R30),INDIRECT("'" &amp; H$2 &amp; "'!F" &amp; ROWS!R30),INDIRECT("'" &amp; H$2 &amp; "'!J" &amp; ROWS!R30)), "")</f>
        <v>0.02</v>
      </c>
      <c r="I29" s="2">
        <f ca="1">_xlfn.IFNA(MEDIAN(INDIRECT("'" &amp; I$2 &amp; "'!B" &amp; ROWS!S30),INDIRECT("'" &amp; I$2 &amp; "'!F" &amp; ROWS!S30),INDIRECT("'" &amp; I$2 &amp; "'!J" &amp; ROWS!S30)), "")</f>
        <v>0.04</v>
      </c>
      <c r="J29" s="2">
        <f ca="1">_xlfn.IFNA(MEDIAN(INDIRECT("'" &amp; J$2 &amp; "'!B" &amp; ROWS!T30),INDIRECT("'" &amp; J$2 &amp; "'!F" &amp; ROWS!T30),INDIRECT("'" &amp; J$2 &amp; "'!J" &amp; ROWS!T30)), "")</f>
        <v>0.02</v>
      </c>
    </row>
    <row r="30" spans="1:10" x14ac:dyDescent="0.25">
      <c r="A30" t="str">
        <f>METRICS!A30</f>
        <v>fallthrough</v>
      </c>
      <c r="B30" s="2">
        <f ca="1">_xlfn.IFNA(MEDIAN(INDIRECT("'" &amp; B$2 &amp; "'!B" &amp; ROWS!B31),INDIRECT("'" &amp; B$2 &amp; "'!F" &amp; ROWS!B31),INDIRECT("'" &amp; B$2 &amp; "'!J" &amp; ROWS!B31)), "")</f>
        <v>0.06</v>
      </c>
      <c r="C30" s="2">
        <f ca="1">_xlfn.IFNA(MEDIAN(INDIRECT("'" &amp; C$2 &amp; "'!B" &amp; ROWS!C31),INDIRECT("'" &amp; C$2 &amp; "'!F" &amp; ROWS!C31),INDIRECT("'" &amp; C$2 &amp; "'!J" &amp; ROWS!C31)), "")</f>
        <v>0.06</v>
      </c>
      <c r="D30" s="2">
        <f ca="1">_xlfn.IFNA(MEDIAN(INDIRECT("'" &amp; D$2 &amp; "'!B" &amp; ROWS!D31),INDIRECT("'" &amp; D$2 &amp; "'!F" &amp; ROWS!D31),INDIRECT("'" &amp; D$2 &amp; "'!J" &amp; ROWS!D31)), "")</f>
        <v>0.03</v>
      </c>
      <c r="E30" s="2">
        <f ca="1">_xlfn.IFNA(MEDIAN(INDIRECT("'" &amp; E$2 &amp; "'!B" &amp; ROWS!J31),INDIRECT("'" &amp; E$2 &amp; "'!F" &amp; ROWS!J31),INDIRECT("'" &amp; E$2 &amp; "'!J" &amp; ROWS!J31)), "")</f>
        <v>0.02</v>
      </c>
      <c r="F30" s="2">
        <f ca="1">_xlfn.IFNA(MEDIAN(INDIRECT("'" &amp; F$2 &amp; "'!B" &amp; ROWS!K31),INDIRECT("'" &amp; F$2 &amp; "'!F" &amp; ROWS!K31),INDIRECT("'" &amp; F$2 &amp; "'!J" &amp; ROWS!K31)), "")</f>
        <v>0.04</v>
      </c>
      <c r="G30" s="2">
        <f ca="1">_xlfn.IFNA(MEDIAN(INDIRECT("'" &amp; G$2 &amp; "'!B" &amp; ROWS!L31),INDIRECT("'" &amp; G$2 &amp; "'!F" &amp; ROWS!L31),INDIRECT("'" &amp; G$2 &amp; "'!J" &amp; ROWS!L31)), "")</f>
        <v>0.01</v>
      </c>
      <c r="H30" s="2">
        <f ca="1">_xlfn.IFNA(MEDIAN(INDIRECT("'" &amp; H$2 &amp; "'!B" &amp; ROWS!R31),INDIRECT("'" &amp; H$2 &amp; "'!F" &amp; ROWS!R31),INDIRECT("'" &amp; H$2 &amp; "'!J" &amp; ROWS!R31)), "")</f>
        <v>0.02</v>
      </c>
      <c r="I30" s="2">
        <f ca="1">_xlfn.IFNA(MEDIAN(INDIRECT("'" &amp; I$2 &amp; "'!B" &amp; ROWS!S31),INDIRECT("'" &amp; I$2 &amp; "'!F" &amp; ROWS!S31),INDIRECT("'" &amp; I$2 &amp; "'!J" &amp; ROWS!S31)), "")</f>
        <v>0.03</v>
      </c>
      <c r="J30" s="2">
        <f ca="1">_xlfn.IFNA(MEDIAN(INDIRECT("'" &amp; J$2 &amp; "'!B" &amp; ROWS!T31),INDIRECT("'" &amp; J$2 &amp; "'!F" &amp; ROWS!T31),INDIRECT("'" &amp; J$2 &amp; "'!J" &amp; ROWS!T31)), "")</f>
        <v>0.01</v>
      </c>
    </row>
    <row r="31" spans="1:10" x14ac:dyDescent="0.25">
      <c r="A31" t="str">
        <f>METRICS!A31</f>
        <v>fibonacci</v>
      </c>
      <c r="B31" s="2">
        <f ca="1">_xlfn.IFNA(MEDIAN(INDIRECT("'" &amp; B$2 &amp; "'!B" &amp; ROWS!B32),INDIRECT("'" &amp; B$2 &amp; "'!F" &amp; ROWS!B32),INDIRECT("'" &amp; B$2 &amp; "'!J" &amp; ROWS!B32)), "")</f>
        <v>3.7</v>
      </c>
      <c r="C31" s="2">
        <f ca="1">_xlfn.IFNA(MEDIAN(INDIRECT("'" &amp; C$2 &amp; "'!B" &amp; ROWS!C32),INDIRECT("'" &amp; C$2 &amp; "'!F" &amp; ROWS!C32),INDIRECT("'" &amp; C$2 &amp; "'!J" &amp; ROWS!C32)), "")</f>
        <v>1.89</v>
      </c>
      <c r="D31" s="2">
        <f ca="1">_xlfn.IFNA(MEDIAN(INDIRECT("'" &amp; D$2 &amp; "'!B" &amp; ROWS!D32),INDIRECT("'" &amp; D$2 &amp; "'!F" &amp; ROWS!D32),INDIRECT("'" &amp; D$2 &amp; "'!J" &amp; ROWS!D32)), "")</f>
        <v>1.0900000000000001</v>
      </c>
      <c r="E31" s="2">
        <f ca="1">_xlfn.IFNA(MEDIAN(INDIRECT("'" &amp; E$2 &amp; "'!B" &amp; ROWS!J32),INDIRECT("'" &amp; E$2 &amp; "'!F" &amp; ROWS!J32),INDIRECT("'" &amp; E$2 &amp; "'!J" &amp; ROWS!J32)), "")</f>
        <v>0.5</v>
      </c>
      <c r="F31" s="2">
        <f ca="1">_xlfn.IFNA(MEDIAN(INDIRECT("'" &amp; F$2 &amp; "'!B" &amp; ROWS!K32),INDIRECT("'" &amp; F$2 &amp; "'!F" &amp; ROWS!K32),INDIRECT("'" &amp; F$2 &amp; "'!J" &amp; ROWS!K32)), "")</f>
        <v>0.87</v>
      </c>
      <c r="G31" s="2">
        <f ca="1">_xlfn.IFNA(MEDIAN(INDIRECT("'" &amp; G$2 &amp; "'!B" &amp; ROWS!L32),INDIRECT("'" &amp; G$2 &amp; "'!F" &amp; ROWS!L32),INDIRECT("'" &amp; G$2 &amp; "'!J" &amp; ROWS!L32)), "")</f>
        <v>0.34</v>
      </c>
      <c r="H31" s="2">
        <f ca="1">_xlfn.IFNA(MEDIAN(INDIRECT("'" &amp; H$2 &amp; "'!B" &amp; ROWS!R32),INDIRECT("'" &amp; H$2 &amp; "'!F" &amp; ROWS!R32),INDIRECT("'" &amp; H$2 &amp; "'!J" &amp; ROWS!R32)), "")</f>
        <v>0.56000000000000005</v>
      </c>
      <c r="I31" s="2">
        <f ca="1">_xlfn.IFNA(MEDIAN(INDIRECT("'" &amp; I$2 &amp; "'!B" &amp; ROWS!S32),INDIRECT("'" &amp; I$2 &amp; "'!F" &amp; ROWS!S32),INDIRECT("'" &amp; I$2 &amp; "'!J" &amp; ROWS!S32)), "")</f>
        <v>0.86</v>
      </c>
      <c r="J31" s="2">
        <f ca="1">_xlfn.IFNA(MEDIAN(INDIRECT("'" &amp; J$2 &amp; "'!B" &amp; ROWS!T32),INDIRECT("'" &amp; J$2 &amp; "'!F" &amp; ROWS!T32),INDIRECT("'" &amp; J$2 &amp; "'!J" &amp; ROWS!T32)), "")</f>
        <v>0.33</v>
      </c>
    </row>
    <row r="32" spans="1:10" x14ac:dyDescent="0.25">
      <c r="A32" t="str">
        <f>METRICS!A32</f>
        <v>fmtLines</v>
      </c>
      <c r="B32" s="2">
        <f ca="1">_xlfn.IFNA(MEDIAN(INDIRECT("'" &amp; B$2 &amp; "'!B" &amp; ROWS!B33),INDIRECT("'" &amp; B$2 &amp; "'!F" &amp; ROWS!B33),INDIRECT("'" &amp; B$2 &amp; "'!J" &amp; ROWS!B33)), "")</f>
        <v>0.7</v>
      </c>
      <c r="C32" s="2">
        <f ca="1">_xlfn.IFNA(MEDIAN(INDIRECT("'" &amp; C$2 &amp; "'!B" &amp; ROWS!C33),INDIRECT("'" &amp; C$2 &amp; "'!F" &amp; ROWS!C33),INDIRECT("'" &amp; C$2 &amp; "'!J" &amp; ROWS!C33)), "")</f>
        <v>1.04</v>
      </c>
      <c r="D32" s="2">
        <f ca="1">_xlfn.IFNA(MEDIAN(INDIRECT("'" &amp; D$2 &amp; "'!B" &amp; ROWS!D33),INDIRECT("'" &amp; D$2 &amp; "'!F" &amp; ROWS!D33),INDIRECT("'" &amp; D$2 &amp; "'!J" &amp; ROWS!D33)), "")</f>
        <v>0.38</v>
      </c>
      <c r="E32" s="2">
        <f ca="1">_xlfn.IFNA(MEDIAN(INDIRECT("'" &amp; E$2 &amp; "'!B" &amp; ROWS!J33),INDIRECT("'" &amp; E$2 &amp; "'!F" &amp; ROWS!J33),INDIRECT("'" &amp; E$2 &amp; "'!J" &amp; ROWS!J33)), "")</f>
        <v>0.46</v>
      </c>
      <c r="F32" s="2">
        <f ca="1">_xlfn.IFNA(MEDIAN(INDIRECT("'" &amp; F$2 &amp; "'!B" &amp; ROWS!K33),INDIRECT("'" &amp; F$2 &amp; "'!F" &amp; ROWS!K33),INDIRECT("'" &amp; F$2 &amp; "'!J" &amp; ROWS!K33)), "")</f>
        <v>0.85</v>
      </c>
      <c r="G32" s="2">
        <f ca="1">_xlfn.IFNA(MEDIAN(INDIRECT("'" &amp; G$2 &amp; "'!B" &amp; ROWS!L33),INDIRECT("'" &amp; G$2 &amp; "'!F" &amp; ROWS!L33),INDIRECT("'" &amp; G$2 &amp; "'!J" &amp; ROWS!L33)), "")</f>
        <v>0.31</v>
      </c>
      <c r="H32" s="2">
        <f ca="1">_xlfn.IFNA(MEDIAN(INDIRECT("'" &amp; H$2 &amp; "'!B" &amp; ROWS!R33),INDIRECT("'" &amp; H$2 &amp; "'!F" &amp; ROWS!R33),INDIRECT("'" &amp; H$2 &amp; "'!J" &amp; ROWS!R33)), "")</f>
        <v>0.45</v>
      </c>
      <c r="I32" s="2">
        <f ca="1">_xlfn.IFNA(MEDIAN(INDIRECT("'" &amp; I$2 &amp; "'!B" &amp; ROWS!S33),INDIRECT("'" &amp; I$2 &amp; "'!F" &amp; ROWS!S33),INDIRECT("'" &amp; I$2 &amp; "'!J" &amp; ROWS!S33)), "")</f>
        <v>0.84</v>
      </c>
      <c r="J32" s="2">
        <f ca="1">_xlfn.IFNA(MEDIAN(INDIRECT("'" &amp; J$2 &amp; "'!B" &amp; ROWS!T33),INDIRECT("'" &amp; J$2 &amp; "'!F" &amp; ROWS!T33),INDIRECT("'" &amp; J$2 &amp; "'!J" &amp; ROWS!T33)), "")</f>
        <v>0.31</v>
      </c>
    </row>
    <row r="33" spans="1:10" x14ac:dyDescent="0.25">
      <c r="A33" t="str">
        <f>METRICS!A33</f>
        <v>forall</v>
      </c>
      <c r="B33" s="2">
        <f ca="1">_xlfn.IFNA(MEDIAN(INDIRECT("'" &amp; B$2 &amp; "'!B" &amp; ROWS!B34),INDIRECT("'" &amp; B$2 &amp; "'!F" &amp; ROWS!B34),INDIRECT("'" &amp; B$2 &amp; "'!J" &amp; ROWS!B34)), "")</f>
        <v>60.88</v>
      </c>
      <c r="C33" s="2">
        <f ca="1">_xlfn.IFNA(MEDIAN(INDIRECT("'" &amp; C$2 &amp; "'!B" &amp; ROWS!C34),INDIRECT("'" &amp; C$2 &amp; "'!F" &amp; ROWS!C34),INDIRECT("'" &amp; C$2 &amp; "'!J" &amp; ROWS!C34)), "")</f>
        <v>37.880000000000003</v>
      </c>
      <c r="D33" s="2">
        <f ca="1">_xlfn.IFNA(MEDIAN(INDIRECT("'" &amp; D$2 &amp; "'!B" &amp; ROWS!D34),INDIRECT("'" &amp; D$2 &amp; "'!F" &amp; ROWS!D34),INDIRECT("'" &amp; D$2 &amp; "'!J" &amp; ROWS!D34)), "")</f>
        <v>27.72</v>
      </c>
      <c r="E33" s="2">
        <f ca="1">_xlfn.IFNA(MEDIAN(INDIRECT("'" &amp; E$2 &amp; "'!B" &amp; ROWS!J34),INDIRECT("'" &amp; E$2 &amp; "'!F" &amp; ROWS!J34),INDIRECT("'" &amp; E$2 &amp; "'!J" &amp; ROWS!J34)), "")</f>
        <v>0.59</v>
      </c>
      <c r="F33" s="2">
        <f ca="1">_xlfn.IFNA(MEDIAN(INDIRECT("'" &amp; F$2 &amp; "'!B" &amp; ROWS!K34),INDIRECT("'" &amp; F$2 &amp; "'!F" &amp; ROWS!K34),INDIRECT("'" &amp; F$2 &amp; "'!J" &amp; ROWS!K34)), "")</f>
        <v>0.36</v>
      </c>
      <c r="G33" s="2">
        <f ca="1">_xlfn.IFNA(MEDIAN(INDIRECT("'" &amp; G$2 &amp; "'!B" &amp; ROWS!L34),INDIRECT("'" &amp; G$2 &amp; "'!F" &amp; ROWS!L34),INDIRECT("'" &amp; G$2 &amp; "'!J" &amp; ROWS!L34)), "")</f>
        <v>0.26</v>
      </c>
      <c r="H33" s="2">
        <f ca="1">_xlfn.IFNA(MEDIAN(INDIRECT("'" &amp; H$2 &amp; "'!B" &amp; ROWS!R34),INDIRECT("'" &amp; H$2 &amp; "'!F" &amp; ROWS!R34),INDIRECT("'" &amp; H$2 &amp; "'!J" &amp; ROWS!R34)), "")</f>
        <v>0.43</v>
      </c>
      <c r="I33" s="2">
        <f ca="1">_xlfn.IFNA(MEDIAN(INDIRECT("'" &amp; I$2 &amp; "'!B" &amp; ROWS!S34),INDIRECT("'" &amp; I$2 &amp; "'!F" &amp; ROWS!S34),INDIRECT("'" &amp; I$2 &amp; "'!J" &amp; ROWS!S34)), "")</f>
        <v>0.33</v>
      </c>
      <c r="J33" s="2">
        <f ca="1">_xlfn.IFNA(MEDIAN(INDIRECT("'" &amp; J$2 &amp; "'!B" &amp; ROWS!T34),INDIRECT("'" &amp; J$2 &amp; "'!F" &amp; ROWS!T34),INDIRECT("'" &amp; J$2 &amp; "'!J" &amp; ROWS!T34)), "")</f>
        <v>0.23</v>
      </c>
    </row>
    <row r="34" spans="1:10" x14ac:dyDescent="0.25">
      <c r="A34" t="str">
        <f>METRICS!A34</f>
        <v>forctrl</v>
      </c>
      <c r="B34" s="2">
        <f ca="1">_xlfn.IFNA(MEDIAN(INDIRECT("'" &amp; B$2 &amp; "'!B" &amp; ROWS!B35),INDIRECT("'" &amp; B$2 &amp; "'!F" &amp; ROWS!B35),INDIRECT("'" &amp; B$2 &amp; "'!J" &amp; ROWS!B35)), "")</f>
        <v>15.4</v>
      </c>
      <c r="C34" s="2">
        <f ca="1">_xlfn.IFNA(MEDIAN(INDIRECT("'" &amp; C$2 &amp; "'!B" &amp; ROWS!C35),INDIRECT("'" &amp; C$2 &amp; "'!F" &amp; ROWS!C35),INDIRECT("'" &amp; C$2 &amp; "'!J" &amp; ROWS!C35)), "")</f>
        <v>3.36</v>
      </c>
      <c r="D34" s="2">
        <f ca="1">_xlfn.IFNA(MEDIAN(INDIRECT("'" &amp; D$2 &amp; "'!B" &amp; ROWS!D35),INDIRECT("'" &amp; D$2 &amp; "'!F" &amp; ROWS!D35),INDIRECT("'" &amp; D$2 &amp; "'!J" &amp; ROWS!D35)), "")</f>
        <v>2.58</v>
      </c>
      <c r="E34" s="2">
        <f ca="1">_xlfn.IFNA(MEDIAN(INDIRECT("'" &amp; E$2 &amp; "'!B" &amp; ROWS!J35),INDIRECT("'" &amp; E$2 &amp; "'!F" &amp; ROWS!J35),INDIRECT("'" &amp; E$2 &amp; "'!J" &amp; ROWS!J35)), "")</f>
        <v>0.34</v>
      </c>
      <c r="F34" s="2">
        <f ca="1">_xlfn.IFNA(MEDIAN(INDIRECT("'" &amp; F$2 &amp; "'!B" &amp; ROWS!K35),INDIRECT("'" &amp; F$2 &amp; "'!F" &amp; ROWS!K35),INDIRECT("'" &amp; F$2 &amp; "'!J" &amp; ROWS!K35)), "")</f>
        <v>0.25</v>
      </c>
      <c r="G34" s="2">
        <f ca="1">_xlfn.IFNA(MEDIAN(INDIRECT("'" &amp; G$2 &amp; "'!B" &amp; ROWS!L35),INDIRECT("'" &amp; G$2 &amp; "'!F" &amp; ROWS!L35),INDIRECT("'" &amp; G$2 &amp; "'!J" &amp; ROWS!L35)), "")</f>
        <v>0.15</v>
      </c>
      <c r="H34" s="2">
        <f ca="1">_xlfn.IFNA(MEDIAN(INDIRECT("'" &amp; H$2 &amp; "'!B" &amp; ROWS!R35),INDIRECT("'" &amp; H$2 &amp; "'!F" &amp; ROWS!R35),INDIRECT("'" &amp; H$2 &amp; "'!J" &amp; ROWS!R35)), "")</f>
        <v>0.32</v>
      </c>
      <c r="I34" s="2">
        <f ca="1">_xlfn.IFNA(MEDIAN(INDIRECT("'" &amp; I$2 &amp; "'!B" &amp; ROWS!S35),INDIRECT("'" &amp; I$2 &amp; "'!F" &amp; ROWS!S35),INDIRECT("'" &amp; I$2 &amp; "'!J" &amp; ROWS!S35)), "")</f>
        <v>0.25</v>
      </c>
      <c r="J34" s="2">
        <f ca="1">_xlfn.IFNA(MEDIAN(INDIRECT("'" &amp; J$2 &amp; "'!B" &amp; ROWS!T35),INDIRECT("'" &amp; J$2 &amp; "'!F" &amp; ROWS!T35),INDIRECT("'" &amp; J$2 &amp; "'!J" &amp; ROWS!T35)), "")</f>
        <v>0.16</v>
      </c>
    </row>
    <row r="35" spans="1:10" x14ac:dyDescent="0.25">
      <c r="A35" t="str">
        <f>METRICS!A35</f>
        <v>fstream_test</v>
      </c>
      <c r="B35" s="2">
        <f ca="1">_xlfn.IFNA(MEDIAN(INDIRECT("'" &amp; B$2 &amp; "'!B" &amp; ROWS!B36),INDIRECT("'" &amp; B$2 &amp; "'!F" &amp; ROWS!B36),INDIRECT("'" &amp; B$2 &amp; "'!J" &amp; ROWS!B36)), "")</f>
        <v>20.12</v>
      </c>
      <c r="C35" s="2">
        <f ca="1">_xlfn.IFNA(MEDIAN(INDIRECT("'" &amp; C$2 &amp; "'!B" &amp; ROWS!C36),INDIRECT("'" &amp; C$2 &amp; "'!F" &amp; ROWS!C36),INDIRECT("'" &amp; C$2 &amp; "'!J" &amp; ROWS!C36)), "")</f>
        <v>3.94</v>
      </c>
      <c r="D35" s="2">
        <f ca="1">_xlfn.IFNA(MEDIAN(INDIRECT("'" &amp; D$2 &amp; "'!B" &amp; ROWS!D36),INDIRECT("'" &amp; D$2 &amp; "'!F" &amp; ROWS!D36),INDIRECT("'" &amp; D$2 &amp; "'!J" &amp; ROWS!D36)), "")</f>
        <v>2.85</v>
      </c>
      <c r="E35" s="2">
        <f ca="1">_xlfn.IFNA(MEDIAN(INDIRECT("'" &amp; E$2 &amp; "'!B" &amp; ROWS!J36),INDIRECT("'" &amp; E$2 &amp; "'!F" &amp; ROWS!J36),INDIRECT("'" &amp; E$2 &amp; "'!J" &amp; ROWS!J36)), "")</f>
        <v>0.82</v>
      </c>
      <c r="F35" s="2">
        <f ca="1">_xlfn.IFNA(MEDIAN(INDIRECT("'" &amp; F$2 &amp; "'!B" &amp; ROWS!K36),INDIRECT("'" &amp; F$2 &amp; "'!F" &amp; ROWS!K36),INDIRECT("'" &amp; F$2 &amp; "'!J" &amp; ROWS!K36)), "")</f>
        <v>0.31</v>
      </c>
      <c r="G35" s="2">
        <f ca="1">_xlfn.IFNA(MEDIAN(INDIRECT("'" &amp; G$2 &amp; "'!B" &amp; ROWS!L36),INDIRECT("'" &amp; G$2 &amp; "'!F" &amp; ROWS!L36),INDIRECT("'" &amp; G$2 &amp; "'!J" &amp; ROWS!L36)), "")</f>
        <v>0.22</v>
      </c>
      <c r="H35" s="2">
        <f ca="1">_xlfn.IFNA(MEDIAN(INDIRECT("'" &amp; H$2 &amp; "'!B" &amp; ROWS!R36),INDIRECT("'" &amp; H$2 &amp; "'!F" &amp; ROWS!R36),INDIRECT("'" &amp; H$2 &amp; "'!J" &amp; ROWS!R36)), "")</f>
        <v>0.28999999999999998</v>
      </c>
      <c r="I35" s="2">
        <f ca="1">_xlfn.IFNA(MEDIAN(INDIRECT("'" &amp; I$2 &amp; "'!B" &amp; ROWS!S36),INDIRECT("'" &amp; I$2 &amp; "'!F" &amp; ROWS!S36),INDIRECT("'" &amp; I$2 &amp; "'!J" &amp; ROWS!S36)), "")</f>
        <v>0.2</v>
      </c>
      <c r="J35" s="2">
        <f ca="1">_xlfn.IFNA(MEDIAN(INDIRECT("'" &amp; J$2 &amp; "'!B" &amp; ROWS!T36),INDIRECT("'" &amp; J$2 &amp; "'!F" &amp; ROWS!T36),INDIRECT("'" &amp; J$2 &amp; "'!J" &amp; ROWS!T36)), "")</f>
        <v>0.17</v>
      </c>
    </row>
    <row r="36" spans="1:10" x14ac:dyDescent="0.25">
      <c r="A36" t="str">
        <f>METRICS!A36</f>
        <v>function-operator</v>
      </c>
      <c r="B36" s="2">
        <f ca="1">_xlfn.IFNA(MEDIAN(INDIRECT("'" &amp; B$2 &amp; "'!B" &amp; ROWS!B37),INDIRECT("'" &amp; B$2 &amp; "'!F" &amp; ROWS!B37),INDIRECT("'" &amp; B$2 &amp; "'!J" &amp; ROWS!B37)), "")</f>
        <v>0.92</v>
      </c>
      <c r="C36" s="2">
        <f ca="1">_xlfn.IFNA(MEDIAN(INDIRECT("'" &amp; C$2 &amp; "'!B" &amp; ROWS!C37),INDIRECT("'" &amp; C$2 &amp; "'!F" &amp; ROWS!C37),INDIRECT("'" &amp; C$2 &amp; "'!J" &amp; ROWS!C37)), "")</f>
        <v>0.88</v>
      </c>
      <c r="D36" s="2">
        <f ca="1">_xlfn.IFNA(MEDIAN(INDIRECT("'" &amp; D$2 &amp; "'!B" &amp; ROWS!D37),INDIRECT("'" &amp; D$2 &amp; "'!F" &amp; ROWS!D37),INDIRECT("'" &amp; D$2 &amp; "'!J" &amp; ROWS!D37)), "")</f>
        <v>0.46</v>
      </c>
      <c r="E36" s="2">
        <f ca="1">_xlfn.IFNA(MEDIAN(INDIRECT("'" &amp; E$2 &amp; "'!B" &amp; ROWS!J37),INDIRECT("'" &amp; E$2 &amp; "'!F" &amp; ROWS!J37),INDIRECT("'" &amp; E$2 &amp; "'!J" &amp; ROWS!J37)), "")</f>
        <v>0.47</v>
      </c>
      <c r="F36" s="2">
        <f ca="1">_xlfn.IFNA(MEDIAN(INDIRECT("'" &amp; F$2 &amp; "'!B" &amp; ROWS!K37),INDIRECT("'" &amp; F$2 &amp; "'!F" &amp; ROWS!K37),INDIRECT("'" &amp; F$2 &amp; "'!J" &amp; ROWS!K37)), "")</f>
        <v>0.66</v>
      </c>
      <c r="G36" s="2">
        <f ca="1">_xlfn.IFNA(MEDIAN(INDIRECT("'" &amp; G$2 &amp; "'!B" &amp; ROWS!L37),INDIRECT("'" &amp; G$2 &amp; "'!F" &amp; ROWS!L37),INDIRECT("'" &amp; G$2 &amp; "'!J" &amp; ROWS!L37)), "")</f>
        <v>0.32</v>
      </c>
      <c r="H36" s="2">
        <f ca="1">_xlfn.IFNA(MEDIAN(INDIRECT("'" &amp; H$2 &amp; "'!B" &amp; ROWS!R37),INDIRECT("'" &amp; H$2 &amp; "'!F" &amp; ROWS!R37),INDIRECT("'" &amp; H$2 &amp; "'!J" &amp; ROWS!R37)), "")</f>
        <v>0.49</v>
      </c>
      <c r="I36" s="2">
        <f ca="1">_xlfn.IFNA(MEDIAN(INDIRECT("'" &amp; I$2 &amp; "'!B" &amp; ROWS!S37),INDIRECT("'" &amp; I$2 &amp; "'!F" &amp; ROWS!S37),INDIRECT("'" &amp; I$2 &amp; "'!J" &amp; ROWS!S37)), "")</f>
        <v>0.65</v>
      </c>
      <c r="J36" s="2">
        <f ca="1">_xlfn.IFNA(MEDIAN(INDIRECT("'" &amp; J$2 &amp; "'!B" &amp; ROWS!T37),INDIRECT("'" &amp; J$2 &amp; "'!F" &amp; ROWS!T37),INDIRECT("'" &amp; J$2 &amp; "'!J" &amp; ROWS!T37)), "")</f>
        <v>0.32</v>
      </c>
    </row>
    <row r="37" spans="1:10" x14ac:dyDescent="0.25">
      <c r="A37" t="str">
        <f>METRICS!A37</f>
        <v>functions</v>
      </c>
      <c r="B37" s="2">
        <f ca="1">_xlfn.IFNA(MEDIAN(INDIRECT("'" &amp; B$2 &amp; "'!B" &amp; ROWS!B38),INDIRECT("'" &amp; B$2 &amp; "'!F" &amp; ROWS!B38),INDIRECT("'" &amp; B$2 &amp; "'!J" &amp; ROWS!B38)), "")</f>
        <v>0.06</v>
      </c>
      <c r="C37" s="2">
        <f ca="1">_xlfn.IFNA(MEDIAN(INDIRECT("'" &amp; C$2 &amp; "'!B" &amp; ROWS!C38),INDIRECT("'" &amp; C$2 &amp; "'!F" &amp; ROWS!C38),INDIRECT("'" &amp; C$2 &amp; "'!J" &amp; ROWS!C38)), "")</f>
        <v>0.06</v>
      </c>
      <c r="D37" s="2">
        <f ca="1">_xlfn.IFNA(MEDIAN(INDIRECT("'" &amp; D$2 &amp; "'!B" &amp; ROWS!D38),INDIRECT("'" &amp; D$2 &amp; "'!F" &amp; ROWS!D38),INDIRECT("'" &amp; D$2 &amp; "'!J" &amp; ROWS!D38)), "")</f>
        <v>0.03</v>
      </c>
      <c r="E37" s="2">
        <f ca="1">_xlfn.IFNA(MEDIAN(INDIRECT("'" &amp; E$2 &amp; "'!B" &amp; ROWS!J38),INDIRECT("'" &amp; E$2 &amp; "'!F" &amp; ROWS!J38),INDIRECT("'" &amp; E$2 &amp; "'!J" &amp; ROWS!J38)), "")</f>
        <v>0.02</v>
      </c>
      <c r="F37" s="2">
        <f ca="1">_xlfn.IFNA(MEDIAN(INDIRECT("'" &amp; F$2 &amp; "'!B" &amp; ROWS!K38),INDIRECT("'" &amp; F$2 &amp; "'!F" &amp; ROWS!K38),INDIRECT("'" &amp; F$2 &amp; "'!J" &amp; ROWS!K38)), "")</f>
        <v>0.04</v>
      </c>
      <c r="G37" s="2">
        <f ca="1">_xlfn.IFNA(MEDIAN(INDIRECT("'" &amp; G$2 &amp; "'!B" &amp; ROWS!L38),INDIRECT("'" &amp; G$2 &amp; "'!F" &amp; ROWS!L38),INDIRECT("'" &amp; G$2 &amp; "'!J" &amp; ROWS!L38)), "")</f>
        <v>0.01</v>
      </c>
      <c r="H37" s="2">
        <f ca="1">_xlfn.IFNA(MEDIAN(INDIRECT("'" &amp; H$2 &amp; "'!B" &amp; ROWS!R38),INDIRECT("'" &amp; H$2 &amp; "'!F" &amp; ROWS!R38),INDIRECT("'" &amp; H$2 &amp; "'!J" &amp; ROWS!R38)), "")</f>
        <v>0.02</v>
      </c>
      <c r="I37" s="2">
        <f ca="1">_xlfn.IFNA(MEDIAN(INDIRECT("'" &amp; I$2 &amp; "'!B" &amp; ROWS!S38),INDIRECT("'" &amp; I$2 &amp; "'!F" &amp; ROWS!S38),INDIRECT("'" &amp; I$2 &amp; "'!J" &amp; ROWS!S38)), "")</f>
        <v>0.04</v>
      </c>
      <c r="J37" s="2">
        <f ca="1">_xlfn.IFNA(MEDIAN(INDIRECT("'" &amp; J$2 &amp; "'!B" &amp; ROWS!T38),INDIRECT("'" &amp; J$2 &amp; "'!F" &amp; ROWS!T38),INDIRECT("'" &amp; J$2 &amp; "'!J" &amp; ROWS!T38)), "")</f>
        <v>0.01</v>
      </c>
    </row>
    <row r="38" spans="1:10" x14ac:dyDescent="0.25">
      <c r="A38" t="str">
        <f>METRICS!A38</f>
        <v>gccExtensions</v>
      </c>
      <c r="B38" s="2">
        <f ca="1">_xlfn.IFNA(MEDIAN(INDIRECT("'" &amp; B$2 &amp; "'!B" &amp; ROWS!B39),INDIRECT("'" &amp; B$2 &amp; "'!F" &amp; ROWS!B39),INDIRECT("'" &amp; B$2 &amp; "'!J" &amp; ROWS!B39)), "")</f>
        <v>7.0000000000000007E-2</v>
      </c>
      <c r="C38" s="2">
        <f ca="1">_xlfn.IFNA(MEDIAN(INDIRECT("'" &amp; C$2 &amp; "'!B" &amp; ROWS!C39),INDIRECT("'" &amp; C$2 &amp; "'!F" &amp; ROWS!C39),INDIRECT("'" &amp; C$2 &amp; "'!J" &amp; ROWS!C39)), "")</f>
        <v>7.0000000000000007E-2</v>
      </c>
      <c r="D38" s="2">
        <f ca="1">_xlfn.IFNA(MEDIAN(INDIRECT("'" &amp; D$2 &amp; "'!B" &amp; ROWS!D39),INDIRECT("'" &amp; D$2 &amp; "'!F" &amp; ROWS!D39),INDIRECT("'" &amp; D$2 &amp; "'!J" &amp; ROWS!D39)), "")</f>
        <v>0.03</v>
      </c>
      <c r="E38" s="2">
        <f ca="1">_xlfn.IFNA(MEDIAN(INDIRECT("'" &amp; E$2 &amp; "'!B" &amp; ROWS!J39),INDIRECT("'" &amp; E$2 &amp; "'!F" &amp; ROWS!J39),INDIRECT("'" &amp; E$2 &amp; "'!J" &amp; ROWS!J39)), "")</f>
        <v>0.02</v>
      </c>
      <c r="F38" s="2">
        <f ca="1">_xlfn.IFNA(MEDIAN(INDIRECT("'" &amp; F$2 &amp; "'!B" &amp; ROWS!K39),INDIRECT("'" &amp; F$2 &amp; "'!F" &amp; ROWS!K39),INDIRECT("'" &amp; F$2 &amp; "'!J" &amp; ROWS!K39)), "")</f>
        <v>0.04</v>
      </c>
      <c r="G38" s="2">
        <f ca="1">_xlfn.IFNA(MEDIAN(INDIRECT("'" &amp; G$2 &amp; "'!B" &amp; ROWS!L39),INDIRECT("'" &amp; G$2 &amp; "'!F" &amp; ROWS!L39),INDIRECT("'" &amp; G$2 &amp; "'!J" &amp; ROWS!L39)), "")</f>
        <v>0.01</v>
      </c>
      <c r="H38" s="2">
        <f ca="1">_xlfn.IFNA(MEDIAN(INDIRECT("'" &amp; H$2 &amp; "'!B" &amp; ROWS!R39),INDIRECT("'" &amp; H$2 &amp; "'!F" &amp; ROWS!R39),INDIRECT("'" &amp; H$2 &amp; "'!J" &amp; ROWS!R39)), "")</f>
        <v>0.02</v>
      </c>
      <c r="I38" s="2">
        <f ca="1">_xlfn.IFNA(MEDIAN(INDIRECT("'" &amp; I$2 &amp; "'!B" &amp; ROWS!S39),INDIRECT("'" &amp; I$2 &amp; "'!F" &amp; ROWS!S39),INDIRECT("'" &amp; I$2 &amp; "'!J" &amp; ROWS!S39)), "")</f>
        <v>0.04</v>
      </c>
      <c r="J38" s="2">
        <f ca="1">_xlfn.IFNA(MEDIAN(INDIRECT("'" &amp; J$2 &amp; "'!B" &amp; ROWS!T39),INDIRECT("'" &amp; J$2 &amp; "'!F" &amp; ROWS!T39),INDIRECT("'" &amp; J$2 &amp; "'!J" &amp; ROWS!T39)), "")</f>
        <v>0.02</v>
      </c>
    </row>
    <row r="39" spans="1:10" x14ac:dyDescent="0.25">
      <c r="A39" t="str">
        <f>METRICS!A39</f>
        <v>genericUnion</v>
      </c>
      <c r="B39" s="2">
        <f ca="1">_xlfn.IFNA(MEDIAN(INDIRECT("'" &amp; B$2 &amp; "'!B" &amp; ROWS!B40),INDIRECT("'" &amp; B$2 &amp; "'!F" &amp; ROWS!B40),INDIRECT("'" &amp; B$2 &amp; "'!J" &amp; ROWS!B40)), "")</f>
        <v>0.08</v>
      </c>
      <c r="C39" s="2">
        <f ca="1">_xlfn.IFNA(MEDIAN(INDIRECT("'" &amp; C$2 &amp; "'!B" &amp; ROWS!C40),INDIRECT("'" &amp; C$2 &amp; "'!F" &amp; ROWS!C40),INDIRECT("'" &amp; C$2 &amp; "'!J" &amp; ROWS!C40)), "")</f>
        <v>7.0000000000000007E-2</v>
      </c>
      <c r="D39" s="2">
        <f ca="1">_xlfn.IFNA(MEDIAN(INDIRECT("'" &amp; D$2 &amp; "'!B" &amp; ROWS!D40),INDIRECT("'" &amp; D$2 &amp; "'!F" &amp; ROWS!D40),INDIRECT("'" &amp; D$2 &amp; "'!J" &amp; ROWS!D40)), "")</f>
        <v>0.04</v>
      </c>
      <c r="E39" s="2">
        <f ca="1">_xlfn.IFNA(MEDIAN(INDIRECT("'" &amp; E$2 &amp; "'!B" &amp; ROWS!J40),INDIRECT("'" &amp; E$2 &amp; "'!F" &amp; ROWS!J40),INDIRECT("'" &amp; E$2 &amp; "'!J" &amp; ROWS!J40)), "")</f>
        <v>0.02</v>
      </c>
      <c r="F39" s="2">
        <f ca="1">_xlfn.IFNA(MEDIAN(INDIRECT("'" &amp; F$2 &amp; "'!B" &amp; ROWS!K40),INDIRECT("'" &amp; F$2 &amp; "'!F" &amp; ROWS!K40),INDIRECT("'" &amp; F$2 &amp; "'!J" &amp; ROWS!K40)), "")</f>
        <v>0.04</v>
      </c>
      <c r="G39" s="2">
        <f ca="1">_xlfn.IFNA(MEDIAN(INDIRECT("'" &amp; G$2 &amp; "'!B" &amp; ROWS!L40),INDIRECT("'" &amp; G$2 &amp; "'!F" &amp; ROWS!L40),INDIRECT("'" &amp; G$2 &amp; "'!J" &amp; ROWS!L40)), "")</f>
        <v>0.02</v>
      </c>
      <c r="H39" s="2">
        <f ca="1">_xlfn.IFNA(MEDIAN(INDIRECT("'" &amp; H$2 &amp; "'!B" &amp; ROWS!R40),INDIRECT("'" &amp; H$2 &amp; "'!F" &amp; ROWS!R40),INDIRECT("'" &amp; H$2 &amp; "'!J" &amp; ROWS!R40)), "")</f>
        <v>0.02</v>
      </c>
      <c r="I39" s="2">
        <f ca="1">_xlfn.IFNA(MEDIAN(INDIRECT("'" &amp; I$2 &amp; "'!B" &amp; ROWS!S40),INDIRECT("'" &amp; I$2 &amp; "'!F" &amp; ROWS!S40),INDIRECT("'" &amp; I$2 &amp; "'!J" &amp; ROWS!S40)), "")</f>
        <v>0.04</v>
      </c>
      <c r="J39" s="2">
        <f ca="1">_xlfn.IFNA(MEDIAN(INDIRECT("'" &amp; J$2 &amp; "'!B" &amp; ROWS!T40),INDIRECT("'" &amp; J$2 &amp; "'!F" &amp; ROWS!T40),INDIRECT("'" &amp; J$2 &amp; "'!J" &amp; ROWS!T40)), "")</f>
        <v>0.02</v>
      </c>
    </row>
    <row r="40" spans="1:10" x14ac:dyDescent="0.25">
      <c r="A40" t="str">
        <f>METRICS!A40</f>
        <v>globals</v>
      </c>
      <c r="B40" s="2">
        <f ca="1">_xlfn.IFNA(MEDIAN(INDIRECT("'" &amp; B$2 &amp; "'!B" &amp; ROWS!B41),INDIRECT("'" &amp; B$2 &amp; "'!F" &amp; ROWS!B41),INDIRECT("'" &amp; B$2 &amp; "'!J" &amp; ROWS!B41)), "")</f>
        <v>3.78</v>
      </c>
      <c r="C40" s="2">
        <f ca="1">_xlfn.IFNA(MEDIAN(INDIRECT("'" &amp; C$2 &amp; "'!B" &amp; ROWS!C41),INDIRECT("'" &amp; C$2 &amp; "'!F" &amp; ROWS!C41),INDIRECT("'" &amp; C$2 &amp; "'!J" &amp; ROWS!C41)), "")</f>
        <v>1.04</v>
      </c>
      <c r="D40" s="2">
        <f ca="1">_xlfn.IFNA(MEDIAN(INDIRECT("'" &amp; D$2 &amp; "'!B" &amp; ROWS!D41),INDIRECT("'" &amp; D$2 &amp; "'!F" &amp; ROWS!D41),INDIRECT("'" &amp; D$2 &amp; "'!J" &amp; ROWS!D41)), "")</f>
        <v>0.88</v>
      </c>
      <c r="E40" s="2">
        <f ca="1">_xlfn.IFNA(MEDIAN(INDIRECT("'" &amp; E$2 &amp; "'!B" &amp; ROWS!J41),INDIRECT("'" &amp; E$2 &amp; "'!F" &amp; ROWS!J41),INDIRECT("'" &amp; E$2 &amp; "'!J" &amp; ROWS!J41)), "")</f>
        <v>0.26</v>
      </c>
      <c r="F40" s="2">
        <f ca="1">_xlfn.IFNA(MEDIAN(INDIRECT("'" &amp; F$2 &amp; "'!B" &amp; ROWS!K41),INDIRECT("'" &amp; F$2 &amp; "'!F" &amp; ROWS!K41),INDIRECT("'" &amp; F$2 &amp; "'!J" &amp; ROWS!K41)), "")</f>
        <v>0.19</v>
      </c>
      <c r="G40" s="2">
        <f ca="1">_xlfn.IFNA(MEDIAN(INDIRECT("'" &amp; G$2 &amp; "'!B" &amp; ROWS!L41),INDIRECT("'" &amp; G$2 &amp; "'!F" &amp; ROWS!L41),INDIRECT("'" &amp; G$2 &amp; "'!J" &amp; ROWS!L41)), "")</f>
        <v>0.15</v>
      </c>
      <c r="H40" s="2">
        <f ca="1">_xlfn.IFNA(MEDIAN(INDIRECT("'" &amp; H$2 &amp; "'!B" &amp; ROWS!R41),INDIRECT("'" &amp; H$2 &amp; "'!F" &amp; ROWS!R41),INDIRECT("'" &amp; H$2 &amp; "'!J" &amp; ROWS!R41)), "")</f>
        <v>0.2</v>
      </c>
      <c r="I40" s="2">
        <f ca="1">_xlfn.IFNA(MEDIAN(INDIRECT("'" &amp; I$2 &amp; "'!B" &amp; ROWS!S41),INDIRECT("'" &amp; I$2 &amp; "'!F" &amp; ROWS!S41),INDIRECT("'" &amp; I$2 &amp; "'!J" &amp; ROWS!S41)), "")</f>
        <v>0.17</v>
      </c>
      <c r="J40" s="2">
        <f ca="1">_xlfn.IFNA(MEDIAN(INDIRECT("'" &amp; J$2 &amp; "'!B" &amp; ROWS!T41),INDIRECT("'" &amp; J$2 &amp; "'!F" &amp; ROWS!T41),INDIRECT("'" &amp; J$2 &amp; "'!J" &amp; ROWS!T41)), "")</f>
        <v>0.14000000000000001</v>
      </c>
    </row>
    <row r="41" spans="1:10" x14ac:dyDescent="0.25">
      <c r="A41" t="str">
        <f>METRICS!A41</f>
        <v>gmp</v>
      </c>
      <c r="B41" s="2">
        <f ca="1">_xlfn.IFNA(MEDIAN(INDIRECT("'" &amp; B$2 &amp; "'!B" &amp; ROWS!B42),INDIRECT("'" &amp; B$2 &amp; "'!F" &amp; ROWS!B42),INDIRECT("'" &amp; B$2 &amp; "'!J" &amp; ROWS!B42)), "")</f>
        <v>7.18</v>
      </c>
      <c r="C41" s="2">
        <f ca="1">_xlfn.IFNA(MEDIAN(INDIRECT("'" &amp; C$2 &amp; "'!B" &amp; ROWS!C42),INDIRECT("'" &amp; C$2 &amp; "'!F" &amp; ROWS!C42),INDIRECT("'" &amp; C$2 &amp; "'!J" &amp; ROWS!C42)), "")</f>
        <v>2.08</v>
      </c>
      <c r="D41" s="2">
        <f ca="1">_xlfn.IFNA(MEDIAN(INDIRECT("'" &amp; D$2 &amp; "'!B" &amp; ROWS!D42),INDIRECT("'" &amp; D$2 &amp; "'!F" &amp; ROWS!D42),INDIRECT("'" &amp; D$2 &amp; "'!J" &amp; ROWS!D42)), "")</f>
        <v>1.56</v>
      </c>
      <c r="E41" s="2">
        <f ca="1">_xlfn.IFNA(MEDIAN(INDIRECT("'" &amp; E$2 &amp; "'!B" &amp; ROWS!J42),INDIRECT("'" &amp; E$2 &amp; "'!F" &amp; ROWS!J42),INDIRECT("'" &amp; E$2 &amp; "'!J" &amp; ROWS!J42)), "")</f>
        <v>0.98</v>
      </c>
      <c r="F41" s="2">
        <f ca="1">_xlfn.IFNA(MEDIAN(INDIRECT("'" &amp; F$2 &amp; "'!B" &amp; ROWS!K42),INDIRECT("'" &amp; F$2 &amp; "'!F" &amp; ROWS!K42),INDIRECT("'" &amp; F$2 &amp; "'!J" &amp; ROWS!K42)), "")</f>
        <v>0.71</v>
      </c>
      <c r="G41" s="2">
        <f ca="1">_xlfn.IFNA(MEDIAN(INDIRECT("'" &amp; G$2 &amp; "'!B" &amp; ROWS!L42),INDIRECT("'" &amp; G$2 &amp; "'!F" &amp; ROWS!L42),INDIRECT("'" &amp; G$2 &amp; "'!J" &amp; ROWS!L42)), "")</f>
        <v>0.48</v>
      </c>
      <c r="H41" s="2">
        <f ca="1">_xlfn.IFNA(MEDIAN(INDIRECT("'" &amp; H$2 &amp; "'!B" &amp; ROWS!R42),INDIRECT("'" &amp; H$2 &amp; "'!F" &amp; ROWS!R42),INDIRECT("'" &amp; H$2 &amp; "'!J" &amp; ROWS!R42)), "")</f>
        <v>0.62</v>
      </c>
      <c r="I41" s="2">
        <f ca="1">_xlfn.IFNA(MEDIAN(INDIRECT("'" &amp; I$2 &amp; "'!B" &amp; ROWS!S42),INDIRECT("'" &amp; I$2 &amp; "'!F" &amp; ROWS!S42),INDIRECT("'" &amp; I$2 &amp; "'!J" &amp; ROWS!S42)), "")</f>
        <v>0.64</v>
      </c>
      <c r="J41" s="2">
        <f ca="1">_xlfn.IFNA(MEDIAN(INDIRECT("'" &amp; J$2 &amp; "'!B" &amp; ROWS!T42),INDIRECT("'" &amp; J$2 &amp; "'!F" &amp; ROWS!T42),INDIRECT("'" &amp; J$2 &amp; "'!J" &amp; ROWS!T42)), "")</f>
        <v>0.44</v>
      </c>
    </row>
    <row r="42" spans="1:10" x14ac:dyDescent="0.25">
      <c r="A42" t="str">
        <f>METRICS!A42</f>
        <v>heap</v>
      </c>
      <c r="B42" s="2">
        <f ca="1">_xlfn.IFNA(MEDIAN(INDIRECT("'" &amp; B$2 &amp; "'!B" &amp; ROWS!B43),INDIRECT("'" &amp; B$2 &amp; "'!F" &amp; ROWS!B43),INDIRECT("'" &amp; B$2 &amp; "'!J" &amp; ROWS!B43)), "")</f>
        <v>1.28</v>
      </c>
      <c r="C42" s="2">
        <f ca="1">_xlfn.IFNA(MEDIAN(INDIRECT("'" &amp; C$2 &amp; "'!B" &amp; ROWS!C43),INDIRECT("'" &amp; C$2 &amp; "'!F" &amp; ROWS!C43),INDIRECT("'" &amp; C$2 &amp; "'!J" &amp; ROWS!C43)), "")</f>
        <v>2.2000000000000002</v>
      </c>
      <c r="D42" s="2">
        <f ca="1">_xlfn.IFNA(MEDIAN(INDIRECT("'" &amp; D$2 &amp; "'!B" &amp; ROWS!D43),INDIRECT("'" &amp; D$2 &amp; "'!F" &amp; ROWS!D43),INDIRECT("'" &amp; D$2 &amp; "'!J" &amp; ROWS!D43)), "")</f>
        <v>0.74</v>
      </c>
      <c r="E42" s="2">
        <f ca="1">_xlfn.IFNA(MEDIAN(INDIRECT("'" &amp; E$2 &amp; "'!B" &amp; ROWS!J43),INDIRECT("'" &amp; E$2 &amp; "'!F" &amp; ROWS!J43),INDIRECT("'" &amp; E$2 &amp; "'!J" &amp; ROWS!J43)), "")</f>
        <v>0.93</v>
      </c>
      <c r="F42" s="2">
        <f ca="1">_xlfn.IFNA(MEDIAN(INDIRECT("'" &amp; F$2 &amp; "'!B" &amp; ROWS!K43),INDIRECT("'" &amp; F$2 &amp; "'!F" &amp; ROWS!K43),INDIRECT("'" &amp; F$2 &amp; "'!J" &amp; ROWS!K43)), "")</f>
        <v>1.88</v>
      </c>
      <c r="G42" s="2">
        <f ca="1">_xlfn.IFNA(MEDIAN(INDIRECT("'" &amp; G$2 &amp; "'!B" &amp; ROWS!L43),INDIRECT("'" &amp; G$2 &amp; "'!F" &amp; ROWS!L43),INDIRECT("'" &amp; G$2 &amp; "'!J" &amp; ROWS!L43)), "")</f>
        <v>0.66</v>
      </c>
      <c r="H42" s="2">
        <f ca="1">_xlfn.IFNA(MEDIAN(INDIRECT("'" &amp; H$2 &amp; "'!B" &amp; ROWS!R43),INDIRECT("'" &amp; H$2 &amp; "'!F" &amp; ROWS!R43),INDIRECT("'" &amp; H$2 &amp; "'!J" &amp; ROWS!R43)), "")</f>
        <v>1</v>
      </c>
      <c r="I42" s="2">
        <f ca="1">_xlfn.IFNA(MEDIAN(INDIRECT("'" &amp; I$2 &amp; "'!B" &amp; ROWS!S43),INDIRECT("'" &amp; I$2 &amp; "'!F" &amp; ROWS!S43),INDIRECT("'" &amp; I$2 &amp; "'!J" &amp; ROWS!S43)), "")</f>
        <v>1.84</v>
      </c>
      <c r="J42" s="2">
        <f ca="1">_xlfn.IFNA(MEDIAN(INDIRECT("'" &amp; J$2 &amp; "'!B" &amp; ROWS!T43),INDIRECT("'" &amp; J$2 &amp; "'!F" &amp; ROWS!T43),INDIRECT("'" &amp; J$2 &amp; "'!J" &amp; ROWS!T43)), "")</f>
        <v>0.66</v>
      </c>
    </row>
    <row r="43" spans="1:10" x14ac:dyDescent="0.25">
      <c r="A43" t="str">
        <f>METRICS!A43</f>
        <v>hello</v>
      </c>
      <c r="B43" s="2">
        <f ca="1">_xlfn.IFNA(MEDIAN(INDIRECT("'" &amp; B$2 &amp; "'!B" &amp; ROWS!B44),INDIRECT("'" &amp; B$2 &amp; "'!F" &amp; ROWS!B44),INDIRECT("'" &amp; B$2 &amp; "'!J" &amp; ROWS!B44)), "")</f>
        <v>0.24</v>
      </c>
      <c r="C43" s="2">
        <f ca="1">_xlfn.IFNA(MEDIAN(INDIRECT("'" &amp; C$2 &amp; "'!B" &amp; ROWS!C44),INDIRECT("'" &amp; C$2 &amp; "'!F" &amp; ROWS!C44),INDIRECT("'" &amp; C$2 &amp; "'!J" &amp; ROWS!C44)), "")</f>
        <v>0.15</v>
      </c>
      <c r="D43" s="2">
        <f ca="1">_xlfn.IFNA(MEDIAN(INDIRECT("'" &amp; D$2 &amp; "'!B" &amp; ROWS!D44),INDIRECT("'" &amp; D$2 &amp; "'!F" &amp; ROWS!D44),INDIRECT("'" &amp; D$2 &amp; "'!J" &amp; ROWS!D44)), "")</f>
        <v>0.1</v>
      </c>
      <c r="E43" s="2">
        <f ca="1">_xlfn.IFNA(MEDIAN(INDIRECT("'" &amp; E$2 &amp; "'!B" &amp; ROWS!J44),INDIRECT("'" &amp; E$2 &amp; "'!F" &amp; ROWS!J44),INDIRECT("'" &amp; E$2 &amp; "'!J" &amp; ROWS!J44)), "")</f>
        <v>0.1</v>
      </c>
      <c r="F43" s="2">
        <f ca="1">_xlfn.IFNA(MEDIAN(INDIRECT("'" &amp; F$2 &amp; "'!B" &amp; ROWS!K44),INDIRECT("'" &amp; F$2 &amp; "'!F" &amp; ROWS!K44),INDIRECT("'" &amp; F$2 &amp; "'!J" &amp; ROWS!K44)), "")</f>
        <v>0.1</v>
      </c>
      <c r="G43" s="2">
        <f ca="1">_xlfn.IFNA(MEDIAN(INDIRECT("'" &amp; G$2 &amp; "'!B" &amp; ROWS!L44),INDIRECT("'" &amp; G$2 &amp; "'!F" &amp; ROWS!L44),INDIRECT("'" &amp; G$2 &amp; "'!J" &amp; ROWS!L44)), "")</f>
        <v>0.06</v>
      </c>
      <c r="H43" s="2">
        <f ca="1">_xlfn.IFNA(MEDIAN(INDIRECT("'" &amp; H$2 &amp; "'!B" &amp; ROWS!R44),INDIRECT("'" &amp; H$2 &amp; "'!F" &amp; ROWS!R44),INDIRECT("'" &amp; H$2 &amp; "'!J" &amp; ROWS!R44)), "")</f>
        <v>0.08</v>
      </c>
      <c r="I43" s="2">
        <f ca="1">_xlfn.IFNA(MEDIAN(INDIRECT("'" &amp; I$2 &amp; "'!B" &amp; ROWS!S44),INDIRECT("'" &amp; I$2 &amp; "'!F" &amp; ROWS!S44),INDIRECT("'" &amp; I$2 &amp; "'!J" &amp; ROWS!S44)), "")</f>
        <v>0.08</v>
      </c>
      <c r="J43" s="2">
        <f ca="1">_xlfn.IFNA(MEDIAN(INDIRECT("'" &amp; J$2 &amp; "'!B" &amp; ROWS!T44),INDIRECT("'" &amp; J$2 &amp; "'!F" &amp; ROWS!T44),INDIRECT("'" &amp; J$2 &amp; "'!J" &amp; ROWS!T44)), "")</f>
        <v>0.05</v>
      </c>
    </row>
    <row r="44" spans="1:10" x14ac:dyDescent="0.25">
      <c r="A44" t="str">
        <f>METRICS!A44</f>
        <v>identFuncDeclarator</v>
      </c>
      <c r="B44" s="2">
        <f ca="1">_xlfn.IFNA(MEDIAN(INDIRECT("'" &amp; B$2 &amp; "'!B" &amp; ROWS!B45),INDIRECT("'" &amp; B$2 &amp; "'!F" &amp; ROWS!B45),INDIRECT("'" &amp; B$2 &amp; "'!J" &amp; ROWS!B45)), "")</f>
        <v>0.06</v>
      </c>
      <c r="C44" s="2">
        <f ca="1">_xlfn.IFNA(MEDIAN(INDIRECT("'" &amp; C$2 &amp; "'!B" &amp; ROWS!C45),INDIRECT("'" &amp; C$2 &amp; "'!F" &amp; ROWS!C45),INDIRECT("'" &amp; C$2 &amp; "'!J" &amp; ROWS!C45)), "")</f>
        <v>0.06</v>
      </c>
      <c r="D44" s="2">
        <f ca="1">_xlfn.IFNA(MEDIAN(INDIRECT("'" &amp; D$2 &amp; "'!B" &amp; ROWS!D45),INDIRECT("'" &amp; D$2 &amp; "'!F" &amp; ROWS!D45),INDIRECT("'" &amp; D$2 &amp; "'!J" &amp; ROWS!D45)), "")</f>
        <v>0.03</v>
      </c>
      <c r="E44" s="2">
        <f ca="1">_xlfn.IFNA(MEDIAN(INDIRECT("'" &amp; E$2 &amp; "'!B" &amp; ROWS!J45),INDIRECT("'" &amp; E$2 &amp; "'!F" &amp; ROWS!J45),INDIRECT("'" &amp; E$2 &amp; "'!J" &amp; ROWS!J45)), "")</f>
        <v>0.02</v>
      </c>
      <c r="F44" s="2">
        <f ca="1">_xlfn.IFNA(MEDIAN(INDIRECT("'" &amp; F$2 &amp; "'!B" &amp; ROWS!K45),INDIRECT("'" &amp; F$2 &amp; "'!F" &amp; ROWS!K45),INDIRECT("'" &amp; F$2 &amp; "'!J" &amp; ROWS!K45)), "")</f>
        <v>0.03</v>
      </c>
      <c r="G44" s="2">
        <f ca="1">_xlfn.IFNA(MEDIAN(INDIRECT("'" &amp; G$2 &amp; "'!B" &amp; ROWS!L45),INDIRECT("'" &amp; G$2 &amp; "'!F" &amp; ROWS!L45),INDIRECT("'" &amp; G$2 &amp; "'!J" &amp; ROWS!L45)), "")</f>
        <v>0.01</v>
      </c>
      <c r="H44" s="2">
        <f ca="1">_xlfn.IFNA(MEDIAN(INDIRECT("'" &amp; H$2 &amp; "'!B" &amp; ROWS!R45),INDIRECT("'" &amp; H$2 &amp; "'!F" &amp; ROWS!R45),INDIRECT("'" &amp; H$2 &amp; "'!J" &amp; ROWS!R45)), "")</f>
        <v>0.02</v>
      </c>
      <c r="I44" s="2">
        <f ca="1">_xlfn.IFNA(MEDIAN(INDIRECT("'" &amp; I$2 &amp; "'!B" &amp; ROWS!S45),INDIRECT("'" &amp; I$2 &amp; "'!F" &amp; ROWS!S45),INDIRECT("'" &amp; I$2 &amp; "'!J" &amp; ROWS!S45)), "")</f>
        <v>0.03</v>
      </c>
      <c r="J44" s="2">
        <f ca="1">_xlfn.IFNA(MEDIAN(INDIRECT("'" &amp; J$2 &amp; "'!B" &amp; ROWS!T45),INDIRECT("'" &amp; J$2 &amp; "'!F" &amp; ROWS!T45),INDIRECT("'" &amp; J$2 &amp; "'!J" &amp; ROWS!T45)), "")</f>
        <v>0.01</v>
      </c>
    </row>
    <row r="45" spans="1:10" x14ac:dyDescent="0.25">
      <c r="A45" t="str">
        <f>METRICS!A45</f>
        <v>identity</v>
      </c>
      <c r="B45" s="2">
        <f ca="1">_xlfn.IFNA(MEDIAN(INDIRECT("'" &amp; B$2 &amp; "'!B" &amp; ROWS!B46),INDIRECT("'" &amp; B$2 &amp; "'!F" &amp; ROWS!B46),INDIRECT("'" &amp; B$2 &amp; "'!J" &amp; ROWS!B46)), "")</f>
        <v>7.14</v>
      </c>
      <c r="C45" s="2">
        <f ca="1">_xlfn.IFNA(MEDIAN(INDIRECT("'" &amp; C$2 &amp; "'!B" &amp; ROWS!C46),INDIRECT("'" &amp; C$2 &amp; "'!F" &amp; ROWS!C46),INDIRECT("'" &amp; C$2 &amp; "'!J" &amp; ROWS!C46)), "")</f>
        <v>1.89</v>
      </c>
      <c r="D45" s="2">
        <f ca="1">_xlfn.IFNA(MEDIAN(INDIRECT("'" &amp; D$2 &amp; "'!B" &amp; ROWS!D46),INDIRECT("'" &amp; D$2 &amp; "'!F" &amp; ROWS!D46),INDIRECT("'" &amp; D$2 &amp; "'!J" &amp; ROWS!D46)), "")</f>
        <v>1.85</v>
      </c>
      <c r="E45" s="2">
        <f ca="1">_xlfn.IFNA(MEDIAN(INDIRECT("'" &amp; E$2 &amp; "'!B" &amp; ROWS!J46),INDIRECT("'" &amp; E$2 &amp; "'!F" &amp; ROWS!J46),INDIRECT("'" &amp; E$2 &amp; "'!J" &amp; ROWS!J46)), "")</f>
        <v>0.49</v>
      </c>
      <c r="F45" s="2">
        <f ca="1">_xlfn.IFNA(MEDIAN(INDIRECT("'" &amp; F$2 &amp; "'!B" &amp; ROWS!K46),INDIRECT("'" &amp; F$2 &amp; "'!F" &amp; ROWS!K46),INDIRECT("'" &amp; F$2 &amp; "'!J" &amp; ROWS!K46)), "")</f>
        <v>0.31</v>
      </c>
      <c r="G45" s="2">
        <f ca="1">_xlfn.IFNA(MEDIAN(INDIRECT("'" &amp; G$2 &amp; "'!B" &amp; ROWS!L46),INDIRECT("'" &amp; G$2 &amp; "'!F" &amp; ROWS!L46),INDIRECT("'" &amp; G$2 &amp; "'!J" &amp; ROWS!L46)), "")</f>
        <v>0.43</v>
      </c>
      <c r="H45" s="2">
        <f ca="1">_xlfn.IFNA(MEDIAN(INDIRECT("'" &amp; H$2 &amp; "'!B" &amp; ROWS!R46),INDIRECT("'" &amp; H$2 &amp; "'!F" &amp; ROWS!R46),INDIRECT("'" &amp; H$2 &amp; "'!J" &amp; ROWS!R46)), "")</f>
        <v>0.39</v>
      </c>
      <c r="I45" s="2">
        <f ca="1">_xlfn.IFNA(MEDIAN(INDIRECT("'" &amp; I$2 &amp; "'!B" &amp; ROWS!S46),INDIRECT("'" &amp; I$2 &amp; "'!F" &amp; ROWS!S46),INDIRECT("'" &amp; I$2 &amp; "'!J" &amp; ROWS!S46)), "")</f>
        <v>0.28999999999999998</v>
      </c>
      <c r="J45" s="2">
        <f ca="1">_xlfn.IFNA(MEDIAN(INDIRECT("'" &amp; J$2 &amp; "'!B" &amp; ROWS!T46),INDIRECT("'" &amp; J$2 &amp; "'!F" &amp; ROWS!T46),INDIRECT("'" &amp; J$2 &amp; "'!J" &amp; ROWS!T46)), "")</f>
        <v>0.41</v>
      </c>
    </row>
    <row r="46" spans="1:10" x14ac:dyDescent="0.25">
      <c r="A46" t="str">
        <f>METRICS!A46</f>
        <v>identParamDeclarator</v>
      </c>
      <c r="B46" s="2">
        <f ca="1">_xlfn.IFNA(MEDIAN(INDIRECT("'" &amp; B$2 &amp; "'!B" &amp; ROWS!B47),INDIRECT("'" &amp; B$2 &amp; "'!F" &amp; ROWS!B47),INDIRECT("'" &amp; B$2 &amp; "'!J" &amp; ROWS!B47)), "")</f>
        <v>0.06</v>
      </c>
      <c r="C46" s="2">
        <f ca="1">_xlfn.IFNA(MEDIAN(INDIRECT("'" &amp; C$2 &amp; "'!B" &amp; ROWS!C47),INDIRECT("'" &amp; C$2 &amp; "'!F" &amp; ROWS!C47),INDIRECT("'" &amp; C$2 &amp; "'!J" &amp; ROWS!C47)), "")</f>
        <v>0.06</v>
      </c>
      <c r="D46" s="2">
        <f ca="1">_xlfn.IFNA(MEDIAN(INDIRECT("'" &amp; D$2 &amp; "'!B" &amp; ROWS!D47),INDIRECT("'" &amp; D$2 &amp; "'!F" &amp; ROWS!D47),INDIRECT("'" &amp; D$2 &amp; "'!J" &amp; ROWS!D47)), "")</f>
        <v>0.02</v>
      </c>
      <c r="E46" s="2">
        <f ca="1">_xlfn.IFNA(MEDIAN(INDIRECT("'" &amp; E$2 &amp; "'!B" &amp; ROWS!J47),INDIRECT("'" &amp; E$2 &amp; "'!F" &amp; ROWS!J47),INDIRECT("'" &amp; E$2 &amp; "'!J" &amp; ROWS!J47)), "")</f>
        <v>0.02</v>
      </c>
      <c r="F46" s="2">
        <f ca="1">_xlfn.IFNA(MEDIAN(INDIRECT("'" &amp; F$2 &amp; "'!B" &amp; ROWS!K47),INDIRECT("'" &amp; F$2 &amp; "'!F" &amp; ROWS!K47),INDIRECT("'" &amp; F$2 &amp; "'!J" &amp; ROWS!K47)), "")</f>
        <v>0.04</v>
      </c>
      <c r="G46" s="2">
        <f ca="1">_xlfn.IFNA(MEDIAN(INDIRECT("'" &amp; G$2 &amp; "'!B" &amp; ROWS!L47),INDIRECT("'" &amp; G$2 &amp; "'!F" &amp; ROWS!L47),INDIRECT("'" &amp; G$2 &amp; "'!J" &amp; ROWS!L47)), "")</f>
        <v>0.01</v>
      </c>
      <c r="H46" s="2">
        <f ca="1">_xlfn.IFNA(MEDIAN(INDIRECT("'" &amp; H$2 &amp; "'!B" &amp; ROWS!R47),INDIRECT("'" &amp; H$2 &amp; "'!F" &amp; ROWS!R47),INDIRECT("'" &amp; H$2 &amp; "'!J" &amp; ROWS!R47)), "")</f>
        <v>0.02</v>
      </c>
      <c r="I46" s="2">
        <f ca="1">_xlfn.IFNA(MEDIAN(INDIRECT("'" &amp; I$2 &amp; "'!B" &amp; ROWS!S47),INDIRECT("'" &amp; I$2 &amp; "'!F" &amp; ROWS!S47),INDIRECT("'" &amp; I$2 &amp; "'!J" &amp; ROWS!S47)), "")</f>
        <v>0.03</v>
      </c>
      <c r="J46" s="2">
        <f ca="1">_xlfn.IFNA(MEDIAN(INDIRECT("'" &amp; J$2 &amp; "'!B" &amp; ROWS!T47),INDIRECT("'" &amp; J$2 &amp; "'!F" &amp; ROWS!T47),INDIRECT("'" &amp; J$2 &amp; "'!J" &amp; ROWS!T47)), "")</f>
        <v>0.01</v>
      </c>
    </row>
    <row r="47" spans="1:10" x14ac:dyDescent="0.25">
      <c r="A47" t="str">
        <f>METRICS!A47</f>
        <v>ifwhileCtl</v>
      </c>
      <c r="B47" s="2">
        <f ca="1">_xlfn.IFNA(MEDIAN(INDIRECT("'" &amp; B$2 &amp; "'!B" &amp; ROWS!B48),INDIRECT("'" &amp; B$2 &amp; "'!F" &amp; ROWS!B48),INDIRECT("'" &amp; B$2 &amp; "'!J" &amp; ROWS!B48)), "")</f>
        <v>0.26</v>
      </c>
      <c r="C47" s="2">
        <f ca="1">_xlfn.IFNA(MEDIAN(INDIRECT("'" &amp; C$2 &amp; "'!B" &amp; ROWS!C48),INDIRECT("'" &amp; C$2 &amp; "'!F" &amp; ROWS!C48),INDIRECT("'" &amp; C$2 &amp; "'!J" &amp; ROWS!C48)), "")</f>
        <v>0.16</v>
      </c>
      <c r="D47" s="2">
        <f ca="1">_xlfn.IFNA(MEDIAN(INDIRECT("'" &amp; D$2 &amp; "'!B" &amp; ROWS!D48),INDIRECT("'" &amp; D$2 &amp; "'!F" &amp; ROWS!D48),INDIRECT("'" &amp; D$2 &amp; "'!J" &amp; ROWS!D48)), "")</f>
        <v>0.12</v>
      </c>
      <c r="E47" s="2">
        <f ca="1">_xlfn.IFNA(MEDIAN(INDIRECT("'" &amp; E$2 &amp; "'!B" &amp; ROWS!J48),INDIRECT("'" &amp; E$2 &amp; "'!F" &amp; ROWS!J48),INDIRECT("'" &amp; E$2 &amp; "'!J" &amp; ROWS!J48)), "")</f>
        <v>0.12</v>
      </c>
      <c r="F47" s="2">
        <f ca="1">_xlfn.IFNA(MEDIAN(INDIRECT("'" &amp; F$2 &amp; "'!B" &amp; ROWS!K48),INDIRECT("'" &amp; F$2 &amp; "'!F" &amp; ROWS!K48),INDIRECT("'" &amp; F$2 &amp; "'!J" &amp; ROWS!K48)), "")</f>
        <v>0.1</v>
      </c>
      <c r="G47" s="2">
        <f ca="1">_xlfn.IFNA(MEDIAN(INDIRECT("'" &amp; G$2 &amp; "'!B" &amp; ROWS!L48),INDIRECT("'" &amp; G$2 &amp; "'!F" &amp; ROWS!L48),INDIRECT("'" &amp; G$2 &amp; "'!J" &amp; ROWS!L48)), "")</f>
        <v>0.06</v>
      </c>
      <c r="H47" s="2">
        <f ca="1">_xlfn.IFNA(MEDIAN(INDIRECT("'" &amp; H$2 &amp; "'!B" &amp; ROWS!R48),INDIRECT("'" &amp; H$2 &amp; "'!F" &amp; ROWS!R48),INDIRECT("'" &amp; H$2 &amp; "'!J" &amp; ROWS!R48)), "")</f>
        <v>0.09</v>
      </c>
      <c r="I47" s="2">
        <f ca="1">_xlfn.IFNA(MEDIAN(INDIRECT("'" &amp; I$2 &amp; "'!B" &amp; ROWS!S48),INDIRECT("'" &amp; I$2 &amp; "'!F" &amp; ROWS!S48),INDIRECT("'" &amp; I$2 &amp; "'!J" &amp; ROWS!S48)), "")</f>
        <v>0.1</v>
      </c>
      <c r="J47" s="2">
        <f ca="1">_xlfn.IFNA(MEDIAN(INDIRECT("'" &amp; J$2 &amp; "'!B" &amp; ROWS!T48),INDIRECT("'" &amp; J$2 &amp; "'!F" &amp; ROWS!T48),INDIRECT("'" &amp; J$2 &amp; "'!J" &amp; ROWS!T48)), "")</f>
        <v>0.06</v>
      </c>
    </row>
    <row r="48" spans="1:10" x14ac:dyDescent="0.25">
      <c r="A48" t="str">
        <f>METRICS!A48</f>
        <v>init_once</v>
      </c>
      <c r="B48" s="2">
        <f ca="1">_xlfn.IFNA(MEDIAN(INDIRECT("'" &amp; B$2 &amp; "'!B" &amp; ROWS!B49),INDIRECT("'" &amp; B$2 &amp; "'!F" &amp; ROWS!B49),INDIRECT("'" &amp; B$2 &amp; "'!J" &amp; ROWS!B49)), "")</f>
        <v>0.13</v>
      </c>
      <c r="C48" s="2">
        <f ca="1">_xlfn.IFNA(MEDIAN(INDIRECT("'" &amp; C$2 &amp; "'!B" &amp; ROWS!C49),INDIRECT("'" &amp; C$2 &amp; "'!F" &amp; ROWS!C49),INDIRECT("'" &amp; C$2 &amp; "'!J" &amp; ROWS!C49)), "")</f>
        <v>0.12</v>
      </c>
      <c r="D48" s="2">
        <f ca="1">_xlfn.IFNA(MEDIAN(INDIRECT("'" &amp; D$2 &amp; "'!B" &amp; ROWS!D49),INDIRECT("'" &amp; D$2 &amp; "'!F" &amp; ROWS!D49),INDIRECT("'" &amp; D$2 &amp; "'!J" &amp; ROWS!D49)), "")</f>
        <v>0.06</v>
      </c>
      <c r="E48" s="2">
        <f ca="1">_xlfn.IFNA(MEDIAN(INDIRECT("'" &amp; E$2 &amp; "'!B" &amp; ROWS!J49),INDIRECT("'" &amp; E$2 &amp; "'!F" &amp; ROWS!J49),INDIRECT("'" &amp; E$2 &amp; "'!J" &amp; ROWS!J49)), "")</f>
        <v>0.03</v>
      </c>
      <c r="F48" s="2">
        <f ca="1">_xlfn.IFNA(MEDIAN(INDIRECT("'" &amp; F$2 &amp; "'!B" &amp; ROWS!K49),INDIRECT("'" &amp; F$2 &amp; "'!F" &amp; ROWS!K49),INDIRECT("'" &amp; F$2 &amp; "'!J" &amp; ROWS!K49)), "")</f>
        <v>0.06</v>
      </c>
      <c r="G48" s="2">
        <f ca="1">_xlfn.IFNA(MEDIAN(INDIRECT("'" &amp; G$2 &amp; "'!B" &amp; ROWS!L49),INDIRECT("'" &amp; G$2 &amp; "'!F" &amp; ROWS!L49),INDIRECT("'" &amp; G$2 &amp; "'!J" &amp; ROWS!L49)), "")</f>
        <v>0.02</v>
      </c>
      <c r="H48" s="2">
        <f ca="1">_xlfn.IFNA(MEDIAN(INDIRECT("'" &amp; H$2 &amp; "'!B" &amp; ROWS!R49),INDIRECT("'" &amp; H$2 &amp; "'!F" &amp; ROWS!R49),INDIRECT("'" &amp; H$2 &amp; "'!J" &amp; ROWS!R49)), "")</f>
        <v>0.04</v>
      </c>
      <c r="I48" s="2">
        <f ca="1">_xlfn.IFNA(MEDIAN(INDIRECT("'" &amp; I$2 &amp; "'!B" &amp; ROWS!S49),INDIRECT("'" &amp; I$2 &amp; "'!F" &amp; ROWS!S49),INDIRECT("'" &amp; I$2 &amp; "'!J" &amp; ROWS!S49)), "")</f>
        <v>0.05</v>
      </c>
      <c r="J48" s="2">
        <f ca="1">_xlfn.IFNA(MEDIAN(INDIRECT("'" &amp; J$2 &amp; "'!B" &amp; ROWS!T49),INDIRECT("'" &amp; J$2 &amp; "'!F" &amp; ROWS!T49),INDIRECT("'" &amp; J$2 &amp; "'!J" &amp; ROWS!T49)), "")</f>
        <v>0.02</v>
      </c>
    </row>
    <row r="49" spans="1:10" x14ac:dyDescent="0.25">
      <c r="A49" t="str">
        <f>METRICS!A51</f>
        <v>KRfunctions</v>
      </c>
      <c r="B49" s="2">
        <f ca="1">_xlfn.IFNA(MEDIAN(INDIRECT("'" &amp; B$2 &amp; "'!B" &amp; ROWS!B52),INDIRECT("'" &amp; B$2 &amp; "'!F" &amp; ROWS!B52),INDIRECT("'" &amp; B$2 &amp; "'!J" &amp; ROWS!B52)), "")</f>
        <v>7.0000000000000007E-2</v>
      </c>
      <c r="C49" s="2">
        <f ca="1">_xlfn.IFNA(MEDIAN(INDIRECT("'" &amp; C$2 &amp; "'!B" &amp; ROWS!C52),INDIRECT("'" &amp; C$2 &amp; "'!F" &amp; ROWS!C52),INDIRECT("'" &amp; C$2 &amp; "'!J" &amp; ROWS!C52)), "")</f>
        <v>0.06</v>
      </c>
      <c r="D49" s="2">
        <f ca="1">_xlfn.IFNA(MEDIAN(INDIRECT("'" &amp; D$2 &amp; "'!B" &amp; ROWS!D52),INDIRECT("'" &amp; D$2 &amp; "'!F" &amp; ROWS!D52),INDIRECT("'" &amp; D$2 &amp; "'!J" &amp; ROWS!D52)), "")</f>
        <v>0.03</v>
      </c>
      <c r="E49" s="2">
        <f ca="1">_xlfn.IFNA(MEDIAN(INDIRECT("'" &amp; E$2 &amp; "'!B" &amp; ROWS!J52),INDIRECT("'" &amp; E$2 &amp; "'!F" &amp; ROWS!J52),INDIRECT("'" &amp; E$2 &amp; "'!J" &amp; ROWS!J52)), "")</f>
        <v>0.02</v>
      </c>
      <c r="F49" s="2">
        <f ca="1">_xlfn.IFNA(MEDIAN(INDIRECT("'" &amp; F$2 &amp; "'!B" &amp; ROWS!K52),INDIRECT("'" &amp; F$2 &amp; "'!F" &amp; ROWS!K52),INDIRECT("'" &amp; F$2 &amp; "'!J" &amp; ROWS!K52)), "")</f>
        <v>0.04</v>
      </c>
      <c r="G49" s="2">
        <f ca="1">_xlfn.IFNA(MEDIAN(INDIRECT("'" &amp; G$2 &amp; "'!B" &amp; ROWS!L52),INDIRECT("'" &amp; G$2 &amp; "'!F" &amp; ROWS!L52),INDIRECT("'" &amp; G$2 &amp; "'!J" &amp; ROWS!L52)), "")</f>
        <v>0.01</v>
      </c>
      <c r="H49" s="2">
        <f ca="1">_xlfn.IFNA(MEDIAN(INDIRECT("'" &amp; H$2 &amp; "'!B" &amp; ROWS!R52),INDIRECT("'" &amp; H$2 &amp; "'!F" &amp; ROWS!R52),INDIRECT("'" &amp; H$2 &amp; "'!J" &amp; ROWS!R52)), "")</f>
        <v>0.02</v>
      </c>
      <c r="I49" s="2">
        <f ca="1">_xlfn.IFNA(MEDIAN(INDIRECT("'" &amp; I$2 &amp; "'!B" &amp; ROWS!S52),INDIRECT("'" &amp; I$2 &amp; "'!F" &amp; ROWS!S52),INDIRECT("'" &amp; I$2 &amp; "'!J" &amp; ROWS!S52)), "")</f>
        <v>0.03</v>
      </c>
      <c r="J49" s="2">
        <f ca="1">_xlfn.IFNA(MEDIAN(INDIRECT("'" &amp; J$2 &amp; "'!B" &amp; ROWS!T52),INDIRECT("'" &amp; J$2 &amp; "'!F" &amp; ROWS!T52),INDIRECT("'" &amp; J$2 &amp; "'!J" &amp; ROWS!T52)), "")</f>
        <v>0.01</v>
      </c>
    </row>
    <row r="50" spans="1:10" x14ac:dyDescent="0.25">
      <c r="A50" t="str">
        <f>METRICS!A52</f>
        <v>labelledExit</v>
      </c>
      <c r="B50" s="2">
        <f ca="1">_xlfn.IFNA(MEDIAN(INDIRECT("'" &amp; B$2 &amp; "'!B" &amp; ROWS!B53),INDIRECT("'" &amp; B$2 &amp; "'!F" &amp; ROWS!B53),INDIRECT("'" &amp; B$2 &amp; "'!J" &amp; ROWS!B53)), "")</f>
        <v>0.06</v>
      </c>
      <c r="C50" s="2">
        <f ca="1">_xlfn.IFNA(MEDIAN(INDIRECT("'" &amp; C$2 &amp; "'!B" &amp; ROWS!C53),INDIRECT("'" &amp; C$2 &amp; "'!F" &amp; ROWS!C53),INDIRECT("'" &amp; C$2 &amp; "'!J" &amp; ROWS!C53)), "")</f>
        <v>7.0000000000000007E-2</v>
      </c>
      <c r="D50" s="2">
        <f ca="1">_xlfn.IFNA(MEDIAN(INDIRECT("'" &amp; D$2 &amp; "'!B" &amp; ROWS!D53),INDIRECT("'" &amp; D$2 &amp; "'!F" &amp; ROWS!D53),INDIRECT("'" &amp; D$2 &amp; "'!J" &amp; ROWS!D53)), "")</f>
        <v>0.03</v>
      </c>
      <c r="E50" s="2">
        <f ca="1">_xlfn.IFNA(MEDIAN(INDIRECT("'" &amp; E$2 &amp; "'!B" &amp; ROWS!J53),INDIRECT("'" &amp; E$2 &amp; "'!F" &amp; ROWS!J53),INDIRECT("'" &amp; E$2 &amp; "'!J" &amp; ROWS!J53)), "")</f>
        <v>0.02</v>
      </c>
      <c r="F50" s="2">
        <f ca="1">_xlfn.IFNA(MEDIAN(INDIRECT("'" &amp; F$2 &amp; "'!B" &amp; ROWS!K53),INDIRECT("'" &amp; F$2 &amp; "'!F" &amp; ROWS!K53),INDIRECT("'" &amp; F$2 &amp; "'!J" &amp; ROWS!K53)), "")</f>
        <v>0.04</v>
      </c>
      <c r="G50" s="2">
        <f ca="1">_xlfn.IFNA(MEDIAN(INDIRECT("'" &amp; G$2 &amp; "'!B" &amp; ROWS!L53),INDIRECT("'" &amp; G$2 &amp; "'!F" &amp; ROWS!L53),INDIRECT("'" &amp; G$2 &amp; "'!J" &amp; ROWS!L53)), "")</f>
        <v>0.02</v>
      </c>
      <c r="H50" s="2">
        <f ca="1">_xlfn.IFNA(MEDIAN(INDIRECT("'" &amp; H$2 &amp; "'!B" &amp; ROWS!R53),INDIRECT("'" &amp; H$2 &amp; "'!F" &amp; ROWS!R53),INDIRECT("'" &amp; H$2 &amp; "'!J" &amp; ROWS!R53)), "")</f>
        <v>0.02</v>
      </c>
      <c r="I50" s="2">
        <f ca="1">_xlfn.IFNA(MEDIAN(INDIRECT("'" &amp; I$2 &amp; "'!B" &amp; ROWS!S53),INDIRECT("'" &amp; I$2 &amp; "'!F" &amp; ROWS!S53),INDIRECT("'" &amp; I$2 &amp; "'!J" &amp; ROWS!S53)), "")</f>
        <v>0.04</v>
      </c>
      <c r="J50" s="2">
        <f ca="1">_xlfn.IFNA(MEDIAN(INDIRECT("'" &amp; J$2 &amp; "'!B" &amp; ROWS!T53),INDIRECT("'" &amp; J$2 &amp; "'!F" &amp; ROWS!T53),INDIRECT("'" &amp; J$2 &amp; "'!J" &amp; ROWS!T53)), "")</f>
        <v>0.02</v>
      </c>
    </row>
    <row r="51" spans="1:10" x14ac:dyDescent="0.25">
      <c r="A51" t="str">
        <f>METRICS!A53</f>
        <v>limits</v>
      </c>
      <c r="B51" s="2">
        <f ca="1">_xlfn.IFNA(MEDIAN(INDIRECT("'" &amp; B$2 &amp; "'!B" &amp; ROWS!B54),INDIRECT("'" &amp; B$2 &amp; "'!F" &amp; ROWS!B54),INDIRECT("'" &amp; B$2 &amp; "'!J" &amp; ROWS!B54)), "")</f>
        <v>0.13</v>
      </c>
      <c r="C51" s="2">
        <f ca="1">_xlfn.IFNA(MEDIAN(INDIRECT("'" &amp; C$2 &amp; "'!B" &amp; ROWS!C54),INDIRECT("'" &amp; C$2 &amp; "'!F" &amp; ROWS!C54),INDIRECT("'" &amp; C$2 &amp; "'!J" &amp; ROWS!C54)), "")</f>
        <v>0.2</v>
      </c>
      <c r="D51" s="2">
        <f ca="1">_xlfn.IFNA(MEDIAN(INDIRECT("'" &amp; D$2 &amp; "'!B" &amp; ROWS!D54),INDIRECT("'" &amp; D$2 &amp; "'!F" &amp; ROWS!D54),INDIRECT("'" &amp; D$2 &amp; "'!J" &amp; ROWS!D54)), "")</f>
        <v>0.08</v>
      </c>
      <c r="E51" s="2">
        <f ca="1">_xlfn.IFNA(MEDIAN(INDIRECT("'" &amp; E$2 &amp; "'!B" &amp; ROWS!J54),INDIRECT("'" &amp; E$2 &amp; "'!F" &amp; ROWS!J54),INDIRECT("'" &amp; E$2 &amp; "'!J" &amp; ROWS!J54)), "")</f>
        <v>0.09</v>
      </c>
      <c r="F51" s="2">
        <f ca="1">_xlfn.IFNA(MEDIAN(INDIRECT("'" &amp; F$2 &amp; "'!B" &amp; ROWS!K54),INDIRECT("'" &amp; F$2 &amp; "'!F" &amp; ROWS!K54),INDIRECT("'" &amp; F$2 &amp; "'!J" &amp; ROWS!K54)), "")</f>
        <v>0.17</v>
      </c>
      <c r="G51" s="2">
        <f ca="1">_xlfn.IFNA(MEDIAN(INDIRECT("'" &amp; G$2 &amp; "'!B" &amp; ROWS!L54),INDIRECT("'" &amp; G$2 &amp; "'!F" &amp; ROWS!L54),INDIRECT("'" &amp; G$2 &amp; "'!J" &amp; ROWS!L54)), "")</f>
        <v>0.06</v>
      </c>
      <c r="H51" s="2">
        <f ca="1">_xlfn.IFNA(MEDIAN(INDIRECT("'" &amp; H$2 &amp; "'!B" &amp; ROWS!R54),INDIRECT("'" &amp; H$2 &amp; "'!F" &amp; ROWS!R54),INDIRECT("'" &amp; H$2 &amp; "'!J" &amp; ROWS!R54)), "")</f>
        <v>0.1</v>
      </c>
      <c r="I51" s="2">
        <f ca="1">_xlfn.IFNA(MEDIAN(INDIRECT("'" &amp; I$2 &amp; "'!B" &amp; ROWS!S54),INDIRECT("'" &amp; I$2 &amp; "'!F" &amp; ROWS!S54),INDIRECT("'" &amp; I$2 &amp; "'!J" &amp; ROWS!S54)), "")</f>
        <v>0.17</v>
      </c>
      <c r="J51" s="2">
        <f ca="1">_xlfn.IFNA(MEDIAN(INDIRECT("'" &amp; J$2 &amp; "'!B" &amp; ROWS!T54),INDIRECT("'" &amp; J$2 &amp; "'!F" &amp; ROWS!T54),INDIRECT("'" &amp; J$2 &amp; "'!J" &amp; ROWS!T54)), "")</f>
        <v>0.06</v>
      </c>
    </row>
    <row r="52" spans="1:10" x14ac:dyDescent="0.25">
      <c r="A52" t="str">
        <f>METRICS!A54</f>
        <v>literals</v>
      </c>
      <c r="B52" s="2">
        <f ca="1">_xlfn.IFNA(MEDIAN(INDIRECT("'" &amp; B$2 &amp; "'!B" &amp; ROWS!B55),INDIRECT("'" &amp; B$2 &amp; "'!F" &amp; ROWS!B55),INDIRECT("'" &amp; B$2 &amp; "'!J" &amp; ROWS!B55)), "")</f>
        <v>2.89</v>
      </c>
      <c r="C52" s="2">
        <f ca="1">_xlfn.IFNA(MEDIAN(INDIRECT("'" &amp; C$2 &amp; "'!B" &amp; ROWS!C55),INDIRECT("'" &amp; C$2 &amp; "'!F" &amp; ROWS!C55),INDIRECT("'" &amp; C$2 &amp; "'!J" &amp; ROWS!C55)), "")</f>
        <v>0.91</v>
      </c>
      <c r="D52" s="2">
        <f ca="1">_xlfn.IFNA(MEDIAN(INDIRECT("'" &amp; D$2 &amp; "'!B" &amp; ROWS!D55),INDIRECT("'" &amp; D$2 &amp; "'!F" &amp; ROWS!D55),INDIRECT("'" &amp; D$2 &amp; "'!J" &amp; ROWS!D55)), "")</f>
        <v>0.71</v>
      </c>
      <c r="E52" s="2">
        <f ca="1">_xlfn.IFNA(MEDIAN(INDIRECT("'" &amp; E$2 &amp; "'!B" &amp; ROWS!J55),INDIRECT("'" &amp; E$2 &amp; "'!F" &amp; ROWS!J55),INDIRECT("'" &amp; E$2 &amp; "'!J" &amp; ROWS!J55)), "")</f>
        <v>0.24</v>
      </c>
      <c r="F52" s="2">
        <f ca="1">_xlfn.IFNA(MEDIAN(INDIRECT("'" &amp; F$2 &amp; "'!B" &amp; ROWS!K55),INDIRECT("'" &amp; F$2 &amp; "'!F" &amp; ROWS!K55),INDIRECT("'" &amp; F$2 &amp; "'!J" &amp; ROWS!K55)), "")</f>
        <v>0.24</v>
      </c>
      <c r="G52" s="2">
        <f ca="1">_xlfn.IFNA(MEDIAN(INDIRECT("'" &amp; G$2 &amp; "'!B" &amp; ROWS!L55),INDIRECT("'" &amp; G$2 &amp; "'!F" &amp; ROWS!L55),INDIRECT("'" &amp; G$2 &amp; "'!J" &amp; ROWS!L55)), "")</f>
        <v>0.15</v>
      </c>
      <c r="H52" s="2">
        <f ca="1">_xlfn.IFNA(MEDIAN(INDIRECT("'" &amp; H$2 &amp; "'!B" &amp; ROWS!R55),INDIRECT("'" &amp; H$2 &amp; "'!F" &amp; ROWS!R55),INDIRECT("'" &amp; H$2 &amp; "'!J" &amp; ROWS!R55)), "")</f>
        <v>0.2</v>
      </c>
      <c r="I52" s="2">
        <f ca="1">_xlfn.IFNA(MEDIAN(INDIRECT("'" &amp; I$2 &amp; "'!B" &amp; ROWS!S55),INDIRECT("'" &amp; I$2 &amp; "'!F" &amp; ROWS!S55),INDIRECT("'" &amp; I$2 &amp; "'!J" &amp; ROWS!S55)), "")</f>
        <v>0.22</v>
      </c>
      <c r="J52" s="2">
        <f ca="1">_xlfn.IFNA(MEDIAN(INDIRECT("'" &amp; J$2 &amp; "'!B" &amp; ROWS!T55),INDIRECT("'" &amp; J$2 &amp; "'!F" &amp; ROWS!T55),INDIRECT("'" &amp; J$2 &amp; "'!J" &amp; ROWS!T55)), "")</f>
        <v>0.14000000000000001</v>
      </c>
    </row>
    <row r="53" spans="1:10" x14ac:dyDescent="0.25">
      <c r="A53" t="str">
        <f>METRICS!A56</f>
        <v>math2</v>
      </c>
      <c r="B53" s="2">
        <f ca="1">_xlfn.IFNA(MEDIAN(INDIRECT("'" &amp; B$2 &amp; "'!B" &amp; ROWS!B57),INDIRECT("'" &amp; B$2 &amp; "'!F" &amp; ROWS!B57),INDIRECT("'" &amp; B$2 &amp; "'!J" &amp; ROWS!B57)), "")</f>
        <v>514.78</v>
      </c>
      <c r="C53" s="2">
        <f ca="1">_xlfn.IFNA(MEDIAN(INDIRECT("'" &amp; C$2 &amp; "'!B" &amp; ROWS!C57),INDIRECT("'" &amp; C$2 &amp; "'!F" &amp; ROWS!C57),INDIRECT("'" &amp; C$2 &amp; "'!J" &amp; ROWS!C57)), "")</f>
        <v>71.97</v>
      </c>
      <c r="D53" s="2">
        <f ca="1">_xlfn.IFNA(MEDIAN(INDIRECT("'" &amp; D$2 &amp; "'!B" &amp; ROWS!D57),INDIRECT("'" &amp; D$2 &amp; "'!F" &amp; ROWS!D57),INDIRECT("'" &amp; D$2 &amp; "'!J" &amp; ROWS!D57)), "")</f>
        <v>47.42</v>
      </c>
      <c r="E53" s="2">
        <f ca="1">_xlfn.IFNA(MEDIAN(INDIRECT("'" &amp; E$2 &amp; "'!B" &amp; ROWS!J57),INDIRECT("'" &amp; E$2 &amp; "'!F" &amp; ROWS!J57),INDIRECT("'" &amp; E$2 &amp; "'!J" &amp; ROWS!J57)), "")</f>
        <v>5.73</v>
      </c>
      <c r="F53" s="2">
        <f ca="1">_xlfn.IFNA(MEDIAN(INDIRECT("'" &amp; F$2 &amp; "'!B" &amp; ROWS!K57),INDIRECT("'" &amp; F$2 &amp; "'!F" &amp; ROWS!K57),INDIRECT("'" &amp; F$2 &amp; "'!J" &amp; ROWS!K57)), "")</f>
        <v>2.63</v>
      </c>
      <c r="G53" s="2">
        <f ca="1">_xlfn.IFNA(MEDIAN(INDIRECT("'" &amp; G$2 &amp; "'!B" &amp; ROWS!L57),INDIRECT("'" &amp; G$2 &amp; "'!F" &amp; ROWS!L57),INDIRECT("'" &amp; G$2 &amp; "'!J" &amp; ROWS!L57)), "")</f>
        <v>2.04</v>
      </c>
      <c r="H53" s="2">
        <f ca="1">_xlfn.IFNA(MEDIAN(INDIRECT("'" &amp; H$2 &amp; "'!B" &amp; ROWS!R57),INDIRECT("'" &amp; H$2 &amp; "'!F" &amp; ROWS!R57),INDIRECT("'" &amp; H$2 &amp; "'!J" &amp; ROWS!R57)), "")</f>
        <v>4.74</v>
      </c>
      <c r="I53" s="2">
        <f ca="1">_xlfn.IFNA(MEDIAN(INDIRECT("'" &amp; I$2 &amp; "'!B" &amp; ROWS!S57),INDIRECT("'" &amp; I$2 &amp; "'!F" &amp; ROWS!S57),INDIRECT("'" &amp; I$2 &amp; "'!J" &amp; ROWS!S57)), "")</f>
        <v>2.38</v>
      </c>
      <c r="J53" s="2">
        <f ca="1">_xlfn.IFNA(MEDIAN(INDIRECT("'" &amp; J$2 &amp; "'!B" &amp; ROWS!T57),INDIRECT("'" &amp; J$2 &amp; "'!F" &amp; ROWS!T57),INDIRECT("'" &amp; J$2 &amp; "'!J" &amp; ROWS!T57)), "")</f>
        <v>1.92</v>
      </c>
    </row>
    <row r="54" spans="1:10" x14ac:dyDescent="0.25">
      <c r="A54" t="str">
        <f>METRICS!A57</f>
        <v>math3</v>
      </c>
      <c r="B54" s="2">
        <f ca="1">_xlfn.IFNA(MEDIAN(INDIRECT("'" &amp; B$2 &amp; "'!B" &amp; ROWS!B58),INDIRECT("'" &amp; B$2 &amp; "'!F" &amp; ROWS!B58),INDIRECT("'" &amp; B$2 &amp; "'!J" &amp; ROWS!B58)), "")</f>
        <v>366.77</v>
      </c>
      <c r="C54" s="2">
        <f ca="1">_xlfn.IFNA(MEDIAN(INDIRECT("'" &amp; C$2 &amp; "'!B" &amp; ROWS!C58),INDIRECT("'" &amp; C$2 &amp; "'!F" &amp; ROWS!C58),INDIRECT("'" &amp; C$2 &amp; "'!J" &amp; ROWS!C58)), "")</f>
        <v>51.41</v>
      </c>
      <c r="D54" s="2">
        <f ca="1">_xlfn.IFNA(MEDIAN(INDIRECT("'" &amp; D$2 &amp; "'!B" &amp; ROWS!D58),INDIRECT("'" &amp; D$2 &amp; "'!F" &amp; ROWS!D58),INDIRECT("'" &amp; D$2 &amp; "'!J" &amp; ROWS!D58)), "")</f>
        <v>34.29</v>
      </c>
      <c r="E54" s="2">
        <f ca="1">_xlfn.IFNA(MEDIAN(INDIRECT("'" &amp; E$2 &amp; "'!B" &amp; ROWS!J58),INDIRECT("'" &amp; E$2 &amp; "'!F" &amp; ROWS!J58),INDIRECT("'" &amp; E$2 &amp; "'!J" &amp; ROWS!J58)), "")</f>
        <v>4.0999999999999996</v>
      </c>
      <c r="F54" s="2">
        <f ca="1">_xlfn.IFNA(MEDIAN(INDIRECT("'" &amp; F$2 &amp; "'!B" &amp; ROWS!K58),INDIRECT("'" &amp; F$2 &amp; "'!F" &amp; ROWS!K58),INDIRECT("'" &amp; F$2 &amp; "'!J" &amp; ROWS!K58)), "")</f>
        <v>1.95</v>
      </c>
      <c r="G54" s="2">
        <f ca="1">_xlfn.IFNA(MEDIAN(INDIRECT("'" &amp; G$2 &amp; "'!B" &amp; ROWS!L58),INDIRECT("'" &amp; G$2 &amp; "'!F" &amp; ROWS!L58),INDIRECT("'" &amp; G$2 &amp; "'!J" &amp; ROWS!L58)), "")</f>
        <v>1.45</v>
      </c>
      <c r="H54" s="2">
        <f ca="1">_xlfn.IFNA(MEDIAN(INDIRECT("'" &amp; H$2 &amp; "'!B" &amp; ROWS!R58),INDIRECT("'" &amp; H$2 &amp; "'!F" &amp; ROWS!R58),INDIRECT("'" &amp; H$2 &amp; "'!J" &amp; ROWS!R58)), "")</f>
        <v>3.39</v>
      </c>
      <c r="I54" s="2">
        <f ca="1">_xlfn.IFNA(MEDIAN(INDIRECT("'" &amp; I$2 &amp; "'!B" &amp; ROWS!S58),INDIRECT("'" &amp; I$2 &amp; "'!F" &amp; ROWS!S58),INDIRECT("'" &amp; I$2 &amp; "'!J" &amp; ROWS!S58)), "")</f>
        <v>1.8</v>
      </c>
      <c r="J54" s="2">
        <f ca="1">_xlfn.IFNA(MEDIAN(INDIRECT("'" &amp; J$2 &amp; "'!B" &amp; ROWS!T58),INDIRECT("'" &amp; J$2 &amp; "'!F" &amp; ROWS!T58),INDIRECT("'" &amp; J$2 &amp; "'!J" &amp; ROWS!T58)), "")</f>
        <v>1.38</v>
      </c>
    </row>
    <row r="55" spans="1:10" x14ac:dyDescent="0.25">
      <c r="A55" t="str">
        <f>METRICS!A58</f>
        <v>math4</v>
      </c>
      <c r="B55" s="2">
        <f ca="1">_xlfn.IFNA(MEDIAN(INDIRECT("'" &amp; B$2 &amp; "'!B" &amp; ROWS!B59),INDIRECT("'" &amp; B$2 &amp; "'!F" &amp; ROWS!B59),INDIRECT("'" &amp; B$2 &amp; "'!J" &amp; ROWS!B59)), "")</f>
        <v>263.83</v>
      </c>
      <c r="C55" s="2">
        <f ca="1">_xlfn.IFNA(MEDIAN(INDIRECT("'" &amp; C$2 &amp; "'!B" &amp; ROWS!C59),INDIRECT("'" &amp; C$2 &amp; "'!F" &amp; ROWS!C59),INDIRECT("'" &amp; C$2 &amp; "'!J" &amp; ROWS!C59)), "")</f>
        <v>50.37</v>
      </c>
      <c r="D55" s="2">
        <f ca="1">_xlfn.IFNA(MEDIAN(INDIRECT("'" &amp; D$2 &amp; "'!B" &amp; ROWS!D59),INDIRECT("'" &amp; D$2 &amp; "'!F" &amp; ROWS!D59),INDIRECT("'" &amp; D$2 &amp; "'!J" &amp; ROWS!D59)), "")</f>
        <v>38.46</v>
      </c>
      <c r="E55" s="2">
        <f ca="1">_xlfn.IFNA(MEDIAN(INDIRECT("'" &amp; E$2 &amp; "'!B" &amp; ROWS!J59),INDIRECT("'" &amp; E$2 &amp; "'!F" &amp; ROWS!J59),INDIRECT("'" &amp; E$2 &amp; "'!J" &amp; ROWS!J59)), "")</f>
        <v>4.12</v>
      </c>
      <c r="F55" s="2">
        <f ca="1">_xlfn.IFNA(MEDIAN(INDIRECT("'" &amp; F$2 &amp; "'!B" &amp; ROWS!K59),INDIRECT("'" &amp; F$2 &amp; "'!F" &amp; ROWS!K59),INDIRECT("'" &amp; F$2 &amp; "'!J" &amp; ROWS!K59)), "")</f>
        <v>2.2799999999999998</v>
      </c>
      <c r="G55" s="2">
        <f ca="1">_xlfn.IFNA(MEDIAN(INDIRECT("'" &amp; G$2 &amp; "'!B" &amp; ROWS!L59),INDIRECT("'" &amp; G$2 &amp; "'!F" &amp; ROWS!L59),INDIRECT("'" &amp; G$2 &amp; "'!J" &amp; ROWS!L59)), "")</f>
        <v>1.6</v>
      </c>
      <c r="H55" s="2">
        <f ca="1">_xlfn.IFNA(MEDIAN(INDIRECT("'" &amp; H$2 &amp; "'!B" &amp; ROWS!R59),INDIRECT("'" &amp; H$2 &amp; "'!F" &amp; ROWS!R59),INDIRECT("'" &amp; H$2 &amp; "'!J" &amp; ROWS!R59)), "")</f>
        <v>3.56</v>
      </c>
      <c r="I55" s="2">
        <f ca="1">_xlfn.IFNA(MEDIAN(INDIRECT("'" &amp; I$2 &amp; "'!B" &amp; ROWS!S59),INDIRECT("'" &amp; I$2 &amp; "'!F" &amp; ROWS!S59),INDIRECT("'" &amp; I$2 &amp; "'!J" &amp; ROWS!S59)), "")</f>
        <v>2.11</v>
      </c>
      <c r="J55" s="2">
        <f ca="1">_xlfn.IFNA(MEDIAN(INDIRECT("'" &amp; J$2 &amp; "'!B" &amp; ROWS!T59),INDIRECT("'" &amp; J$2 &amp; "'!F" &amp; ROWS!T59),INDIRECT("'" &amp; J$2 &amp; "'!J" &amp; ROWS!T59)), "")</f>
        <v>1.54</v>
      </c>
    </row>
    <row r="56" spans="1:10" x14ac:dyDescent="0.25">
      <c r="A56" t="str">
        <f>METRICS!A59</f>
        <v>matrixSum</v>
      </c>
      <c r="B56" s="2">
        <f ca="1">_xlfn.IFNA(MEDIAN(INDIRECT("'" &amp; B$2 &amp; "'!B" &amp; ROWS!B60),INDIRECT("'" &amp; B$2 &amp; "'!F" &amp; ROWS!B60),INDIRECT("'" &amp; B$2 &amp; "'!J" &amp; ROWS!B60)), "")</f>
        <v>1.45</v>
      </c>
      <c r="C56" s="2">
        <f ca="1">_xlfn.IFNA(MEDIAN(INDIRECT("'" &amp; C$2 &amp; "'!B" &amp; ROWS!C60),INDIRECT("'" &amp; C$2 &amp; "'!F" &amp; ROWS!C60),INDIRECT("'" &amp; C$2 &amp; "'!J" &amp; ROWS!C60)), "")</f>
        <v>2.1800000000000002</v>
      </c>
      <c r="D56" s="2">
        <f ca="1">_xlfn.IFNA(MEDIAN(INDIRECT("'" &amp; D$2 &amp; "'!B" &amp; ROWS!D60),INDIRECT("'" &amp; D$2 &amp; "'!F" &amp; ROWS!D60),INDIRECT("'" &amp; D$2 &amp; "'!J" &amp; ROWS!D60)), "")</f>
        <v>0.78</v>
      </c>
      <c r="E56" s="2">
        <f ca="1">_xlfn.IFNA(MEDIAN(INDIRECT("'" &amp; E$2 &amp; "'!B" &amp; ROWS!J60),INDIRECT("'" &amp; E$2 &amp; "'!F" &amp; ROWS!J60),INDIRECT("'" &amp; E$2 &amp; "'!J" &amp; ROWS!J60)), "")</f>
        <v>0.91</v>
      </c>
      <c r="F56" s="2">
        <f ca="1">_xlfn.IFNA(MEDIAN(INDIRECT("'" &amp; F$2 &amp; "'!B" &amp; ROWS!K60),INDIRECT("'" &amp; F$2 &amp; "'!F" &amp; ROWS!K60),INDIRECT("'" &amp; F$2 &amp; "'!J" &amp; ROWS!K60)), "")</f>
        <v>1.83</v>
      </c>
      <c r="G56" s="2">
        <f ca="1">_xlfn.IFNA(MEDIAN(INDIRECT("'" &amp; G$2 &amp; "'!B" &amp; ROWS!L60),INDIRECT("'" &amp; G$2 &amp; "'!F" &amp; ROWS!L60),INDIRECT("'" &amp; G$2 &amp; "'!J" &amp; ROWS!L60)), "")</f>
        <v>0.64</v>
      </c>
      <c r="H56" s="2">
        <f ca="1">_xlfn.IFNA(MEDIAN(INDIRECT("'" &amp; H$2 &amp; "'!B" &amp; ROWS!R60),INDIRECT("'" &amp; H$2 &amp; "'!F" &amp; ROWS!R60),INDIRECT("'" &amp; H$2 &amp; "'!J" &amp; ROWS!R60)), "")</f>
        <v>1.01</v>
      </c>
      <c r="I56" s="2">
        <f ca="1">_xlfn.IFNA(MEDIAN(INDIRECT("'" &amp; I$2 &amp; "'!B" &amp; ROWS!S60),INDIRECT("'" &amp; I$2 &amp; "'!F" &amp; ROWS!S60),INDIRECT("'" &amp; I$2 &amp; "'!J" &amp; ROWS!S60)), "")</f>
        <v>1.78</v>
      </c>
      <c r="J56" s="2">
        <f ca="1">_xlfn.IFNA(MEDIAN(INDIRECT("'" &amp; J$2 &amp; "'!B" &amp; ROWS!T60),INDIRECT("'" &amp; J$2 &amp; "'!F" &amp; ROWS!T60),INDIRECT("'" &amp; J$2 &amp; "'!J" &amp; ROWS!T60)), "")</f>
        <v>0.64</v>
      </c>
    </row>
    <row r="57" spans="1:10" x14ac:dyDescent="0.25">
      <c r="A57" t="str">
        <f>METRICS!A60</f>
        <v>maybe</v>
      </c>
      <c r="B57" s="2">
        <f ca="1">_xlfn.IFNA(MEDIAN(INDIRECT("'" &amp; B$2 &amp; "'!B" &amp; ROWS!B61),INDIRECT("'" &amp; B$2 &amp; "'!F" &amp; ROWS!B61),INDIRECT("'" &amp; B$2 &amp; "'!J" &amp; ROWS!B61)), "")</f>
        <v>0.08</v>
      </c>
      <c r="C57" s="2">
        <f ca="1">_xlfn.IFNA(MEDIAN(INDIRECT("'" &amp; C$2 &amp; "'!B" &amp; ROWS!C61),INDIRECT("'" &amp; C$2 &amp; "'!F" &amp; ROWS!C61),INDIRECT("'" &amp; C$2 &amp; "'!J" &amp; ROWS!C61)), "")</f>
        <v>0.09</v>
      </c>
      <c r="D57" s="2">
        <f ca="1">_xlfn.IFNA(MEDIAN(INDIRECT("'" &amp; D$2 &amp; "'!B" &amp; ROWS!D61),INDIRECT("'" &amp; D$2 &amp; "'!F" &amp; ROWS!D61),INDIRECT("'" &amp; D$2 &amp; "'!J" &amp; ROWS!D61)), "")</f>
        <v>0.04</v>
      </c>
      <c r="E57" s="2">
        <f ca="1">_xlfn.IFNA(MEDIAN(INDIRECT("'" &amp; E$2 &amp; "'!B" &amp; ROWS!J61),INDIRECT("'" &amp; E$2 &amp; "'!F" &amp; ROWS!J61),INDIRECT("'" &amp; E$2 &amp; "'!J" &amp; ROWS!J61)), "")</f>
        <v>0.04</v>
      </c>
      <c r="F57" s="2">
        <f ca="1">_xlfn.IFNA(MEDIAN(INDIRECT("'" &amp; F$2 &amp; "'!B" &amp; ROWS!K61),INDIRECT("'" &amp; F$2 &amp; "'!F" &amp; ROWS!K61),INDIRECT("'" &amp; F$2 &amp; "'!J" &amp; ROWS!K61)), "")</f>
        <v>0.05</v>
      </c>
      <c r="G57" s="2">
        <f ca="1">_xlfn.IFNA(MEDIAN(INDIRECT("'" &amp; G$2 &amp; "'!B" &amp; ROWS!L61),INDIRECT("'" &amp; G$2 &amp; "'!F" &amp; ROWS!L61),INDIRECT("'" &amp; G$2 &amp; "'!J" &amp; ROWS!L61)), "")</f>
        <v>0.02</v>
      </c>
      <c r="H57" s="2">
        <f ca="1">_xlfn.IFNA(MEDIAN(INDIRECT("'" &amp; H$2 &amp; "'!B" &amp; ROWS!R61),INDIRECT("'" &amp; H$2 &amp; "'!F" &amp; ROWS!R61),INDIRECT("'" &amp; H$2 &amp; "'!J" &amp; ROWS!R61)), "")</f>
        <v>0.04</v>
      </c>
      <c r="I57" s="2">
        <f ca="1">_xlfn.IFNA(MEDIAN(INDIRECT("'" &amp; I$2 &amp; "'!B" &amp; ROWS!S61),INDIRECT("'" &amp; I$2 &amp; "'!F" &amp; ROWS!S61),INDIRECT("'" &amp; I$2 &amp; "'!J" &amp; ROWS!S61)), "")</f>
        <v>0.05</v>
      </c>
      <c r="J57" s="2">
        <f ca="1">_xlfn.IFNA(MEDIAN(INDIRECT("'" &amp; J$2 &amp; "'!B" &amp; ROWS!T61),INDIRECT("'" &amp; J$2 &amp; "'!F" &amp; ROWS!T61),INDIRECT("'" &amp; J$2 &amp; "'!J" &amp; ROWS!T61)), "")</f>
        <v>0.02</v>
      </c>
    </row>
    <row r="58" spans="1:10" x14ac:dyDescent="0.25">
      <c r="A58" t="str">
        <f>METRICS!A61</f>
        <v>memberCtors</v>
      </c>
      <c r="B58" s="2">
        <f ca="1">_xlfn.IFNA(MEDIAN(INDIRECT("'" &amp; B$2 &amp; "'!B" &amp; ROWS!B62),INDIRECT("'" &amp; B$2 &amp; "'!F" &amp; ROWS!B62),INDIRECT("'" &amp; B$2 &amp; "'!J" &amp; ROWS!B62)), "")</f>
        <v>0.08</v>
      </c>
      <c r="C58" s="2">
        <f ca="1">_xlfn.IFNA(MEDIAN(INDIRECT("'" &amp; C$2 &amp; "'!B" &amp; ROWS!C62),INDIRECT("'" &amp; C$2 &amp; "'!F" &amp; ROWS!C62),INDIRECT("'" &amp; C$2 &amp; "'!J" &amp; ROWS!C62)), "")</f>
        <v>0.08</v>
      </c>
      <c r="D58" s="2">
        <f ca="1">_xlfn.IFNA(MEDIAN(INDIRECT("'" &amp; D$2 &amp; "'!B" &amp; ROWS!D62),INDIRECT("'" &amp; D$2 &amp; "'!F" &amp; ROWS!D62),INDIRECT("'" &amp; D$2 &amp; "'!J" &amp; ROWS!D62)), "")</f>
        <v>0.03</v>
      </c>
      <c r="E58" s="2">
        <f ca="1">_xlfn.IFNA(MEDIAN(INDIRECT("'" &amp; E$2 &amp; "'!B" &amp; ROWS!J62),INDIRECT("'" &amp; E$2 &amp; "'!F" &amp; ROWS!J62),INDIRECT("'" &amp; E$2 &amp; "'!J" &amp; ROWS!J62)), "")</f>
        <v>0.02</v>
      </c>
      <c r="F58" s="2">
        <f ca="1">_xlfn.IFNA(MEDIAN(INDIRECT("'" &amp; F$2 &amp; "'!B" &amp; ROWS!K62),INDIRECT("'" &amp; F$2 &amp; "'!F" &amp; ROWS!K62),INDIRECT("'" &amp; F$2 &amp; "'!J" &amp; ROWS!K62)), "")</f>
        <v>0.04</v>
      </c>
      <c r="G58" s="2">
        <f ca="1">_xlfn.IFNA(MEDIAN(INDIRECT("'" &amp; G$2 &amp; "'!B" &amp; ROWS!L62),INDIRECT("'" &amp; G$2 &amp; "'!F" &amp; ROWS!L62),INDIRECT("'" &amp; G$2 &amp; "'!J" &amp; ROWS!L62)), "")</f>
        <v>0.02</v>
      </c>
      <c r="H58" s="2">
        <f ca="1">_xlfn.IFNA(MEDIAN(INDIRECT("'" &amp; H$2 &amp; "'!B" &amp; ROWS!R62),INDIRECT("'" &amp; H$2 &amp; "'!F" &amp; ROWS!R62),INDIRECT("'" &amp; H$2 &amp; "'!J" &amp; ROWS!R62)), "")</f>
        <v>0.02</v>
      </c>
      <c r="I58" s="2">
        <f ca="1">_xlfn.IFNA(MEDIAN(INDIRECT("'" &amp; I$2 &amp; "'!B" &amp; ROWS!S62),INDIRECT("'" &amp; I$2 &amp; "'!F" &amp; ROWS!S62),INDIRECT("'" &amp; I$2 &amp; "'!J" &amp; ROWS!S62)), "")</f>
        <v>0.04</v>
      </c>
      <c r="J58" s="2">
        <f ca="1">_xlfn.IFNA(MEDIAN(INDIRECT("'" &amp; J$2 &amp; "'!B" &amp; ROWS!T62),INDIRECT("'" &amp; J$2 &amp; "'!F" &amp; ROWS!T62),INDIRECT("'" &amp; J$2 &amp; "'!J" &amp; ROWS!T62)), "")</f>
        <v>0.02</v>
      </c>
    </row>
    <row r="59" spans="1:10" x14ac:dyDescent="0.25">
      <c r="A59" t="str">
        <f>METRICS!A62</f>
        <v>minmax</v>
      </c>
      <c r="B59" s="2">
        <f ca="1">_xlfn.IFNA(MEDIAN(INDIRECT("'" &amp; B$2 &amp; "'!B" &amp; ROWS!B63),INDIRECT("'" &amp; B$2 &amp; "'!F" &amp; ROWS!B63),INDIRECT("'" &amp; B$2 &amp; "'!J" &amp; ROWS!B63)), "")</f>
        <v>121.62</v>
      </c>
      <c r="C59" s="2">
        <f ca="1">_xlfn.IFNA(MEDIAN(INDIRECT("'" &amp; C$2 &amp; "'!B" &amp; ROWS!C63),INDIRECT("'" &amp; C$2 &amp; "'!F" &amp; ROWS!C63),INDIRECT("'" &amp; C$2 &amp; "'!J" &amp; ROWS!C63)), "")</f>
        <v>24.73</v>
      </c>
      <c r="D59" s="2">
        <f ca="1">_xlfn.IFNA(MEDIAN(INDIRECT("'" &amp; D$2 &amp; "'!B" &amp; ROWS!D63),INDIRECT("'" &amp; D$2 &amp; "'!F" &amp; ROWS!D63),INDIRECT("'" &amp; D$2 &amp; "'!J" &amp; ROWS!D63)), "")</f>
        <v>20</v>
      </c>
      <c r="E59" s="2">
        <f ca="1">_xlfn.IFNA(MEDIAN(INDIRECT("'" &amp; E$2 &amp; "'!B" &amp; ROWS!J63),INDIRECT("'" &amp; E$2 &amp; "'!F" &amp; ROWS!J63),INDIRECT("'" &amp; E$2 &amp; "'!J" &amp; ROWS!J63)), "")</f>
        <v>3.1</v>
      </c>
      <c r="F59" s="2">
        <f ca="1">_xlfn.IFNA(MEDIAN(INDIRECT("'" &amp; F$2 &amp; "'!B" &amp; ROWS!K63),INDIRECT("'" &amp; F$2 &amp; "'!F" &amp; ROWS!K63),INDIRECT("'" &amp; F$2 &amp; "'!J" &amp; ROWS!K63)), "")</f>
        <v>1.6</v>
      </c>
      <c r="G59" s="2">
        <f ca="1">_xlfn.IFNA(MEDIAN(INDIRECT("'" &amp; G$2 &amp; "'!B" &amp; ROWS!L63),INDIRECT("'" &amp; G$2 &amp; "'!F" &amp; ROWS!L63),INDIRECT("'" &amp; G$2 &amp; "'!J" &amp; ROWS!L63)), "")</f>
        <v>1.1200000000000001</v>
      </c>
      <c r="H59" s="2">
        <f ca="1">_xlfn.IFNA(MEDIAN(INDIRECT("'" &amp; H$2 &amp; "'!B" &amp; ROWS!R63),INDIRECT("'" &amp; H$2 &amp; "'!F" &amp; ROWS!R63),INDIRECT("'" &amp; H$2 &amp; "'!J" &amp; ROWS!R63)), "")</f>
        <v>2.2400000000000002</v>
      </c>
      <c r="I59" s="2">
        <f ca="1">_xlfn.IFNA(MEDIAN(INDIRECT("'" &amp; I$2 &amp; "'!B" &amp; ROWS!S63),INDIRECT("'" &amp; I$2 &amp; "'!F" &amp; ROWS!S63),INDIRECT("'" &amp; I$2 &amp; "'!J" &amp; ROWS!S63)), "")</f>
        <v>1.35</v>
      </c>
      <c r="J59" s="2">
        <f ca="1">_xlfn.IFNA(MEDIAN(INDIRECT("'" &amp; J$2 &amp; "'!B" &amp; ROWS!T63),INDIRECT("'" &amp; J$2 &amp; "'!F" &amp; ROWS!T63),INDIRECT("'" &amp; J$2 &amp; "'!J" &amp; ROWS!T63)), "")</f>
        <v>1.04</v>
      </c>
    </row>
    <row r="60" spans="1:10" x14ac:dyDescent="0.25">
      <c r="A60" t="str">
        <f>METRICS!A63</f>
        <v>monitor</v>
      </c>
      <c r="B60" s="2">
        <f ca="1">_xlfn.IFNA(MEDIAN(INDIRECT("'" &amp; B$2 &amp; "'!B" &amp; ROWS!B64),INDIRECT("'" &amp; B$2 &amp; "'!F" &amp; ROWS!B64),INDIRECT("'" &amp; B$2 &amp; "'!J" &amp; ROWS!B64)), "")</f>
        <v>1.44</v>
      </c>
      <c r="C60" s="2">
        <f ca="1">_xlfn.IFNA(MEDIAN(INDIRECT("'" &amp; C$2 &amp; "'!B" &amp; ROWS!C64),INDIRECT("'" &amp; C$2 &amp; "'!F" &amp; ROWS!C64),INDIRECT("'" &amp; C$2 &amp; "'!J" &amp; ROWS!C64)), "")</f>
        <v>2.17</v>
      </c>
      <c r="D60" s="2">
        <f ca="1">_xlfn.IFNA(MEDIAN(INDIRECT("'" &amp; D$2 &amp; "'!B" &amp; ROWS!D64),INDIRECT("'" &amp; D$2 &amp; "'!F" &amp; ROWS!D64),INDIRECT("'" &amp; D$2 &amp; "'!J" &amp; ROWS!D64)), "")</f>
        <v>0.79</v>
      </c>
      <c r="E60" s="2">
        <f ca="1">_xlfn.IFNA(MEDIAN(INDIRECT("'" &amp; E$2 &amp; "'!B" &amp; ROWS!J64),INDIRECT("'" &amp; E$2 &amp; "'!F" &amp; ROWS!J64),INDIRECT("'" &amp; E$2 &amp; "'!J" &amp; ROWS!J64)), "")</f>
        <v>0.91</v>
      </c>
      <c r="F60" s="2">
        <f ca="1">_xlfn.IFNA(MEDIAN(INDIRECT("'" &amp; F$2 &amp; "'!B" &amp; ROWS!K64),INDIRECT("'" &amp; F$2 &amp; "'!F" &amp; ROWS!K64),INDIRECT("'" &amp; F$2 &amp; "'!J" &amp; ROWS!K64)), "")</f>
        <v>1.78</v>
      </c>
      <c r="G60" s="2">
        <f ca="1">_xlfn.IFNA(MEDIAN(INDIRECT("'" &amp; G$2 &amp; "'!B" &amp; ROWS!L64),INDIRECT("'" &amp; G$2 &amp; "'!F" &amp; ROWS!L64),INDIRECT("'" &amp; G$2 &amp; "'!J" &amp; ROWS!L64)), "")</f>
        <v>0.63</v>
      </c>
      <c r="H60" s="2">
        <f ca="1">_xlfn.IFNA(MEDIAN(INDIRECT("'" &amp; H$2 &amp; "'!B" &amp; ROWS!R64),INDIRECT("'" &amp; H$2 &amp; "'!F" &amp; ROWS!R64),INDIRECT("'" &amp; H$2 &amp; "'!J" &amp; ROWS!R64)), "")</f>
        <v>0.99</v>
      </c>
      <c r="I60" s="2">
        <f ca="1">_xlfn.IFNA(MEDIAN(INDIRECT("'" &amp; I$2 &amp; "'!B" &amp; ROWS!S64),INDIRECT("'" &amp; I$2 &amp; "'!F" &amp; ROWS!S64),INDIRECT("'" &amp; I$2 &amp; "'!J" &amp; ROWS!S64)), "")</f>
        <v>1.76</v>
      </c>
      <c r="J60" s="2">
        <f ca="1">_xlfn.IFNA(MEDIAN(INDIRECT("'" &amp; J$2 &amp; "'!B" &amp; ROWS!T64),INDIRECT("'" &amp; J$2 &amp; "'!F" &amp; ROWS!T64),INDIRECT("'" &amp; J$2 &amp; "'!J" &amp; ROWS!T64)), "")</f>
        <v>0.65</v>
      </c>
    </row>
    <row r="61" spans="1:10" x14ac:dyDescent="0.25">
      <c r="A61" t="str">
        <f>METRICS!A64</f>
        <v>multi-monitor</v>
      </c>
      <c r="B61" s="2">
        <f ca="1">_xlfn.IFNA(MEDIAN(INDIRECT("'" &amp; B$2 &amp; "'!B" &amp; ROWS!B65),INDIRECT("'" &amp; B$2 &amp; "'!F" &amp; ROWS!B65),INDIRECT("'" &amp; B$2 &amp; "'!J" &amp; ROWS!B65)), "")</f>
        <v>9.02</v>
      </c>
      <c r="C61" s="2">
        <f ca="1">_xlfn.IFNA(MEDIAN(INDIRECT("'" &amp; C$2 &amp; "'!B" &amp; ROWS!C65),INDIRECT("'" &amp; C$2 &amp; "'!F" &amp; ROWS!C65),INDIRECT("'" &amp; C$2 &amp; "'!J" &amp; ROWS!C65)), "")</f>
        <v>4.1100000000000003</v>
      </c>
      <c r="D61" s="2">
        <f ca="1">_xlfn.IFNA(MEDIAN(INDIRECT("'" &amp; D$2 &amp; "'!B" &amp; ROWS!D65),INDIRECT("'" &amp; D$2 &amp; "'!F" &amp; ROWS!D65),INDIRECT("'" &amp; D$2 &amp; "'!J" &amp; ROWS!D65)), "")</f>
        <v>2.2799999999999998</v>
      </c>
      <c r="E61" s="2">
        <f ca="1">_xlfn.IFNA(MEDIAN(INDIRECT("'" &amp; E$2 &amp; "'!B" &amp; ROWS!J65),INDIRECT("'" &amp; E$2 &amp; "'!F" &amp; ROWS!J65),INDIRECT("'" &amp; E$2 &amp; "'!J" &amp; ROWS!J65)), "")</f>
        <v>1.02</v>
      </c>
      <c r="F61" s="2">
        <f ca="1">_xlfn.IFNA(MEDIAN(INDIRECT("'" &amp; F$2 &amp; "'!B" &amp; ROWS!K65),INDIRECT("'" &amp; F$2 &amp; "'!F" &amp; ROWS!K65),INDIRECT("'" &amp; F$2 &amp; "'!J" &amp; ROWS!K65)), "")</f>
        <v>1.87</v>
      </c>
      <c r="G61" s="2">
        <f ca="1">_xlfn.IFNA(MEDIAN(INDIRECT("'" &amp; G$2 &amp; "'!B" &amp; ROWS!L65),INDIRECT("'" &amp; G$2 &amp; "'!F" &amp; ROWS!L65),INDIRECT("'" &amp; G$2 &amp; "'!J" &amp; ROWS!L65)), "")</f>
        <v>0.67</v>
      </c>
      <c r="H61" s="2">
        <f ca="1">_xlfn.IFNA(MEDIAN(INDIRECT("'" &amp; H$2 &amp; "'!B" &amp; ROWS!R65),INDIRECT("'" &amp; H$2 &amp; "'!F" &amp; ROWS!R65),INDIRECT("'" &amp; H$2 &amp; "'!J" &amp; ROWS!R65)), "")</f>
        <v>1.04</v>
      </c>
      <c r="I61" s="2">
        <f ca="1">_xlfn.IFNA(MEDIAN(INDIRECT("'" &amp; I$2 &amp; "'!B" &amp; ROWS!S65),INDIRECT("'" &amp; I$2 &amp; "'!F" &amp; ROWS!S65),INDIRECT("'" &amp; I$2 &amp; "'!J" &amp; ROWS!S65)), "")</f>
        <v>1.8</v>
      </c>
      <c r="J61" s="2">
        <f ca="1">_xlfn.IFNA(MEDIAN(INDIRECT("'" &amp; J$2 &amp; "'!B" &amp; ROWS!T65),INDIRECT("'" &amp; J$2 &amp; "'!F" &amp; ROWS!T65),INDIRECT("'" &amp; J$2 &amp; "'!J" &amp; ROWS!T65)), "")</f>
        <v>0.68</v>
      </c>
    </row>
    <row r="62" spans="1:10" x14ac:dyDescent="0.25">
      <c r="A62" t="str">
        <f>METRICS!A65</f>
        <v>nested-types</v>
      </c>
      <c r="B62" s="2">
        <f ca="1">_xlfn.IFNA(MEDIAN(INDIRECT("'" &amp; B$2 &amp; "'!B" &amp; ROWS!B66),INDIRECT("'" &amp; B$2 &amp; "'!F" &amp; ROWS!B66),INDIRECT("'" &amp; B$2 &amp; "'!J" &amp; ROWS!B66)), "")</f>
        <v>7.0000000000000007E-2</v>
      </c>
      <c r="C62" s="2">
        <f ca="1">_xlfn.IFNA(MEDIAN(INDIRECT("'" &amp; C$2 &amp; "'!B" &amp; ROWS!C66),INDIRECT("'" &amp; C$2 &amp; "'!F" &amp; ROWS!C66),INDIRECT("'" &amp; C$2 &amp; "'!J" &amp; ROWS!C66)), "")</f>
        <v>7.0000000000000007E-2</v>
      </c>
      <c r="D62" s="2">
        <f ca="1">_xlfn.IFNA(MEDIAN(INDIRECT("'" &amp; D$2 &amp; "'!B" &amp; ROWS!D66),INDIRECT("'" &amp; D$2 &amp; "'!F" &amp; ROWS!D66),INDIRECT("'" &amp; D$2 &amp; "'!J" &amp; ROWS!D66)), "")</f>
        <v>0.03</v>
      </c>
      <c r="E62" s="2">
        <f ca="1">_xlfn.IFNA(MEDIAN(INDIRECT("'" &amp; E$2 &amp; "'!B" &amp; ROWS!J66),INDIRECT("'" &amp; E$2 &amp; "'!F" &amp; ROWS!J66),INDIRECT("'" &amp; E$2 &amp; "'!J" &amp; ROWS!J66)), "")</f>
        <v>0.02</v>
      </c>
      <c r="F62" s="2">
        <f ca="1">_xlfn.IFNA(MEDIAN(INDIRECT("'" &amp; F$2 &amp; "'!B" &amp; ROWS!K66),INDIRECT("'" &amp; F$2 &amp; "'!F" &amp; ROWS!K66),INDIRECT("'" &amp; F$2 &amp; "'!J" &amp; ROWS!K66)), "")</f>
        <v>0.04</v>
      </c>
      <c r="G62" s="2">
        <f ca="1">_xlfn.IFNA(MEDIAN(INDIRECT("'" &amp; G$2 &amp; "'!B" &amp; ROWS!L66),INDIRECT("'" &amp; G$2 &amp; "'!F" &amp; ROWS!L66),INDIRECT("'" &amp; G$2 &amp; "'!J" &amp; ROWS!L66)), "")</f>
        <v>0.02</v>
      </c>
      <c r="H62" s="2">
        <f ca="1">_xlfn.IFNA(MEDIAN(INDIRECT("'" &amp; H$2 &amp; "'!B" &amp; ROWS!R66),INDIRECT("'" &amp; H$2 &amp; "'!F" &amp; ROWS!R66),INDIRECT("'" &amp; H$2 &amp; "'!J" &amp; ROWS!R66)), "")</f>
        <v>0.02</v>
      </c>
      <c r="I62" s="2">
        <f ca="1">_xlfn.IFNA(MEDIAN(INDIRECT("'" &amp; I$2 &amp; "'!B" &amp; ROWS!S66),INDIRECT("'" &amp; I$2 &amp; "'!F" &amp; ROWS!S66),INDIRECT("'" &amp; I$2 &amp; "'!J" &amp; ROWS!S66)), "")</f>
        <v>0.03</v>
      </c>
      <c r="J62" s="2">
        <f ca="1">_xlfn.IFNA(MEDIAN(INDIRECT("'" &amp; J$2 &amp; "'!B" &amp; ROWS!T66),INDIRECT("'" &amp; J$2 &amp; "'!F" &amp; ROWS!T66),INDIRECT("'" &amp; J$2 &amp; "'!J" &amp; ROWS!T66)), "")</f>
        <v>0.02</v>
      </c>
    </row>
    <row r="63" spans="1:10" x14ac:dyDescent="0.25">
      <c r="A63" t="str">
        <f>METRICS!A66</f>
        <v>numericConstants</v>
      </c>
      <c r="B63" s="2">
        <f ca="1">_xlfn.IFNA(MEDIAN(INDIRECT("'" &amp; B$2 &amp; "'!B" &amp; ROWS!B67),INDIRECT("'" &amp; B$2 &amp; "'!F" &amp; ROWS!B67),INDIRECT("'" &amp; B$2 &amp; "'!J" &amp; ROWS!B67)), "")</f>
        <v>0.06</v>
      </c>
      <c r="C63" s="2">
        <f ca="1">_xlfn.IFNA(MEDIAN(INDIRECT("'" &amp; C$2 &amp; "'!B" &amp; ROWS!C67),INDIRECT("'" &amp; C$2 &amp; "'!F" &amp; ROWS!C67),INDIRECT("'" &amp; C$2 &amp; "'!J" &amp; ROWS!C67)), "")</f>
        <v>0.06</v>
      </c>
      <c r="D63" s="2">
        <f ca="1">_xlfn.IFNA(MEDIAN(INDIRECT("'" &amp; D$2 &amp; "'!B" &amp; ROWS!D67),INDIRECT("'" &amp; D$2 &amp; "'!F" &amp; ROWS!D67),INDIRECT("'" &amp; D$2 &amp; "'!J" &amp; ROWS!D67)), "")</f>
        <v>0.03</v>
      </c>
      <c r="E63" s="2">
        <f ca="1">_xlfn.IFNA(MEDIAN(INDIRECT("'" &amp; E$2 &amp; "'!B" &amp; ROWS!J67),INDIRECT("'" &amp; E$2 &amp; "'!F" &amp; ROWS!J67),INDIRECT("'" &amp; E$2 &amp; "'!J" &amp; ROWS!J67)), "")</f>
        <v>0.02</v>
      </c>
      <c r="F63" s="2">
        <f ca="1">_xlfn.IFNA(MEDIAN(INDIRECT("'" &amp; F$2 &amp; "'!B" &amp; ROWS!K67),INDIRECT("'" &amp; F$2 &amp; "'!F" &amp; ROWS!K67),INDIRECT("'" &amp; F$2 &amp; "'!J" &amp; ROWS!K67)), "")</f>
        <v>0.04</v>
      </c>
      <c r="G63" s="2">
        <f ca="1">_xlfn.IFNA(MEDIAN(INDIRECT("'" &amp; G$2 &amp; "'!B" &amp; ROWS!L67),INDIRECT("'" &amp; G$2 &amp; "'!F" &amp; ROWS!L67),INDIRECT("'" &amp; G$2 &amp; "'!J" &amp; ROWS!L67)), "")</f>
        <v>0.01</v>
      </c>
      <c r="H63" s="2">
        <f ca="1">_xlfn.IFNA(MEDIAN(INDIRECT("'" &amp; H$2 &amp; "'!B" &amp; ROWS!R67),INDIRECT("'" &amp; H$2 &amp; "'!F" &amp; ROWS!R67),INDIRECT("'" &amp; H$2 &amp; "'!J" &amp; ROWS!R67)), "")</f>
        <v>0.02</v>
      </c>
      <c r="I63" s="2">
        <f ca="1">_xlfn.IFNA(MEDIAN(INDIRECT("'" &amp; I$2 &amp; "'!B" &amp; ROWS!S67),INDIRECT("'" &amp; I$2 &amp; "'!F" &amp; ROWS!S67),INDIRECT("'" &amp; I$2 &amp; "'!J" &amp; ROWS!S67)), "")</f>
        <v>0.03</v>
      </c>
      <c r="J63" s="2">
        <f ca="1">_xlfn.IFNA(MEDIAN(INDIRECT("'" &amp; J$2 &amp; "'!B" &amp; ROWS!T67),INDIRECT("'" &amp; J$2 &amp; "'!F" &amp; ROWS!T67),INDIRECT("'" &amp; J$2 &amp; "'!J" &amp; ROWS!T67)), "")</f>
        <v>0.01</v>
      </c>
    </row>
    <row r="64" spans="1:10" x14ac:dyDescent="0.25">
      <c r="A64" t="str">
        <f>METRICS!A67</f>
        <v>operators</v>
      </c>
      <c r="B64" s="2">
        <f ca="1">_xlfn.IFNA(MEDIAN(INDIRECT("'" &amp; B$2 &amp; "'!B" &amp; ROWS!B68),INDIRECT("'" &amp; B$2 &amp; "'!F" &amp; ROWS!B68),INDIRECT("'" &amp; B$2 &amp; "'!J" &amp; ROWS!B68)), "")</f>
        <v>0.06</v>
      </c>
      <c r="C64" s="2">
        <f ca="1">_xlfn.IFNA(MEDIAN(INDIRECT("'" &amp; C$2 &amp; "'!B" &amp; ROWS!C68),INDIRECT("'" &amp; C$2 &amp; "'!F" &amp; ROWS!C68),INDIRECT("'" &amp; C$2 &amp; "'!J" &amp; ROWS!C68)), "")</f>
        <v>7.0000000000000007E-2</v>
      </c>
      <c r="D64" s="2">
        <f ca="1">_xlfn.IFNA(MEDIAN(INDIRECT("'" &amp; D$2 &amp; "'!B" &amp; ROWS!D68),INDIRECT("'" &amp; D$2 &amp; "'!F" &amp; ROWS!D68),INDIRECT("'" &amp; D$2 &amp; "'!J" &amp; ROWS!D68)), "")</f>
        <v>0.03</v>
      </c>
      <c r="E64" s="2">
        <f ca="1">_xlfn.IFNA(MEDIAN(INDIRECT("'" &amp; E$2 &amp; "'!B" &amp; ROWS!J68),INDIRECT("'" &amp; E$2 &amp; "'!F" &amp; ROWS!J68),INDIRECT("'" &amp; E$2 &amp; "'!J" &amp; ROWS!J68)), "")</f>
        <v>0.02</v>
      </c>
      <c r="F64" s="2">
        <f ca="1">_xlfn.IFNA(MEDIAN(INDIRECT("'" &amp; F$2 &amp; "'!B" &amp; ROWS!K68),INDIRECT("'" &amp; F$2 &amp; "'!F" &amp; ROWS!K68),INDIRECT("'" &amp; F$2 &amp; "'!J" &amp; ROWS!K68)), "")</f>
        <v>0.04</v>
      </c>
      <c r="G64" s="2">
        <f ca="1">_xlfn.IFNA(MEDIAN(INDIRECT("'" &amp; G$2 &amp; "'!B" &amp; ROWS!L68),INDIRECT("'" &amp; G$2 &amp; "'!F" &amp; ROWS!L68),INDIRECT("'" &amp; G$2 &amp; "'!J" &amp; ROWS!L68)), "")</f>
        <v>0.01</v>
      </c>
      <c r="H64" s="2">
        <f ca="1">_xlfn.IFNA(MEDIAN(INDIRECT("'" &amp; H$2 &amp; "'!B" &amp; ROWS!R68),INDIRECT("'" &amp; H$2 &amp; "'!F" &amp; ROWS!R68),INDIRECT("'" &amp; H$2 &amp; "'!J" &amp; ROWS!R68)), "")</f>
        <v>0.02</v>
      </c>
      <c r="I64" s="2">
        <f ca="1">_xlfn.IFNA(MEDIAN(INDIRECT("'" &amp; I$2 &amp; "'!B" &amp; ROWS!S68),INDIRECT("'" &amp; I$2 &amp; "'!F" &amp; ROWS!S68),INDIRECT("'" &amp; I$2 &amp; "'!J" &amp; ROWS!S68)), "")</f>
        <v>0.04</v>
      </c>
      <c r="J64" s="2">
        <f ca="1">_xlfn.IFNA(MEDIAN(INDIRECT("'" &amp; J$2 &amp; "'!B" &amp; ROWS!T68),INDIRECT("'" &amp; J$2 &amp; "'!F" &amp; ROWS!T68),INDIRECT("'" &amp; J$2 &amp; "'!J" &amp; ROWS!T68)), "")</f>
        <v>0.02</v>
      </c>
    </row>
    <row r="65" spans="1:10" x14ac:dyDescent="0.25">
      <c r="A65" t="str">
        <f>METRICS!A68</f>
        <v>pingpong</v>
      </c>
      <c r="B65" s="2">
        <f ca="1">_xlfn.IFNA(MEDIAN(INDIRECT("'" &amp; B$2 &amp; "'!B" &amp; ROWS!B69),INDIRECT("'" &amp; B$2 &amp; "'!F" &amp; ROWS!B69),INDIRECT("'" &amp; B$2 &amp; "'!J" &amp; ROWS!B69)), "")</f>
        <v>0.66</v>
      </c>
      <c r="C65" s="2">
        <f ca="1">_xlfn.IFNA(MEDIAN(INDIRECT("'" &amp; C$2 &amp; "'!B" &amp; ROWS!C69),INDIRECT("'" &amp; C$2 &amp; "'!F" &amp; ROWS!C69),INDIRECT("'" &amp; C$2 &amp; "'!J" &amp; ROWS!C69)), "")</f>
        <v>1.02</v>
      </c>
      <c r="D65" s="2">
        <f ca="1">_xlfn.IFNA(MEDIAN(INDIRECT("'" &amp; D$2 &amp; "'!B" &amp; ROWS!D69),INDIRECT("'" &amp; D$2 &amp; "'!F" &amp; ROWS!D69),INDIRECT("'" &amp; D$2 &amp; "'!J" &amp; ROWS!D69)), "")</f>
        <v>0.36</v>
      </c>
      <c r="E65" s="2">
        <f ca="1">_xlfn.IFNA(MEDIAN(INDIRECT("'" &amp; E$2 &amp; "'!B" &amp; ROWS!J69),INDIRECT("'" &amp; E$2 &amp; "'!F" &amp; ROWS!J69),INDIRECT("'" &amp; E$2 &amp; "'!J" &amp; ROWS!J69)), "")</f>
        <v>0.44</v>
      </c>
      <c r="F65" s="2">
        <f ca="1">_xlfn.IFNA(MEDIAN(INDIRECT("'" &amp; F$2 &amp; "'!B" &amp; ROWS!K69),INDIRECT("'" &amp; F$2 &amp; "'!F" &amp; ROWS!K69),INDIRECT("'" &amp; F$2 &amp; "'!J" &amp; ROWS!K69)), "")</f>
        <v>0.87</v>
      </c>
      <c r="G65" s="2">
        <f ca="1">_xlfn.IFNA(MEDIAN(INDIRECT("'" &amp; G$2 &amp; "'!B" &amp; ROWS!L69),INDIRECT("'" &amp; G$2 &amp; "'!F" &amp; ROWS!L69),INDIRECT("'" &amp; G$2 &amp; "'!J" &amp; ROWS!L69)), "")</f>
        <v>0.31</v>
      </c>
      <c r="H65" s="2">
        <f ca="1">_xlfn.IFNA(MEDIAN(INDIRECT("'" &amp; H$2 &amp; "'!B" &amp; ROWS!R69),INDIRECT("'" &amp; H$2 &amp; "'!F" &amp; ROWS!R69),INDIRECT("'" &amp; H$2 &amp; "'!J" &amp; ROWS!R69)), "")</f>
        <v>0.48</v>
      </c>
      <c r="I65" s="2">
        <f ca="1">_xlfn.IFNA(MEDIAN(INDIRECT("'" &amp; I$2 &amp; "'!B" &amp; ROWS!S69),INDIRECT("'" &amp; I$2 &amp; "'!F" &amp; ROWS!S69),INDIRECT("'" &amp; I$2 &amp; "'!J" &amp; ROWS!S69)), "")</f>
        <v>0.84</v>
      </c>
      <c r="J65" s="2">
        <f ca="1">_xlfn.IFNA(MEDIAN(INDIRECT("'" &amp; J$2 &amp; "'!B" &amp; ROWS!T69),INDIRECT("'" &amp; J$2 &amp; "'!F" &amp; ROWS!T69),INDIRECT("'" &amp; J$2 &amp; "'!J" &amp; ROWS!T69)), "")</f>
        <v>0.32</v>
      </c>
    </row>
    <row r="66" spans="1:10" x14ac:dyDescent="0.25">
      <c r="A66" t="str">
        <f>METRICS!A70</f>
        <v>preempt</v>
      </c>
      <c r="B66" s="2">
        <f ca="1">_xlfn.IFNA(MEDIAN(INDIRECT("'" &amp; B$2 &amp; "'!B" &amp; ROWS!B71),INDIRECT("'" &amp; B$2 &amp; "'!F" &amp; ROWS!B71),INDIRECT("'" &amp; B$2 &amp; "'!J" &amp; ROWS!B71)), "")</f>
        <v>1.4</v>
      </c>
      <c r="C66" s="2">
        <f ca="1">_xlfn.IFNA(MEDIAN(INDIRECT("'" &amp; C$2 &amp; "'!B" &amp; ROWS!C71),INDIRECT("'" &amp; C$2 &amp; "'!F" &amp; ROWS!C71),INDIRECT("'" &amp; C$2 &amp; "'!J" &amp; ROWS!C71)), "")</f>
        <v>2.4900000000000002</v>
      </c>
      <c r="D66" s="2">
        <f ca="1">_xlfn.IFNA(MEDIAN(INDIRECT("'" &amp; D$2 &amp; "'!B" &amp; ROWS!D71),INDIRECT("'" &amp; D$2 &amp; "'!F" &amp; ROWS!D71),INDIRECT("'" &amp; D$2 &amp; "'!J" &amp; ROWS!D71)), "")</f>
        <v>0.81</v>
      </c>
      <c r="E66" s="2">
        <f ca="1">_xlfn.IFNA(MEDIAN(INDIRECT("'" &amp; E$2 &amp; "'!B" &amp; ROWS!J71),INDIRECT("'" &amp; E$2 &amp; "'!F" &amp; ROWS!J71),INDIRECT("'" &amp; E$2 &amp; "'!J" &amp; ROWS!J71)), "")</f>
        <v>1.06</v>
      </c>
      <c r="F66" s="2">
        <f ca="1">_xlfn.IFNA(MEDIAN(INDIRECT("'" &amp; F$2 &amp; "'!B" &amp; ROWS!K71),INDIRECT("'" &amp; F$2 &amp; "'!F" &amp; ROWS!K71),INDIRECT("'" &amp; F$2 &amp; "'!J" &amp; ROWS!K71)), "")</f>
        <v>2.13</v>
      </c>
      <c r="G66" s="2">
        <f ca="1">_xlfn.IFNA(MEDIAN(INDIRECT("'" &amp; G$2 &amp; "'!B" &amp; ROWS!L71),INDIRECT("'" &amp; G$2 &amp; "'!F" &amp; ROWS!L71),INDIRECT("'" &amp; G$2 &amp; "'!J" &amp; ROWS!L71)), "")</f>
        <v>0.73</v>
      </c>
      <c r="H66" s="2">
        <f ca="1">_xlfn.IFNA(MEDIAN(INDIRECT("'" &amp; H$2 &amp; "'!B" &amp; ROWS!R71),INDIRECT("'" &amp; H$2 &amp; "'!F" &amp; ROWS!R71),INDIRECT("'" &amp; H$2 &amp; "'!J" &amp; ROWS!R71)), "")</f>
        <v>1.1599999999999999</v>
      </c>
      <c r="I66" s="2">
        <f ca="1">_xlfn.IFNA(MEDIAN(INDIRECT("'" &amp; I$2 &amp; "'!B" &amp; ROWS!S71),INDIRECT("'" &amp; I$2 &amp; "'!F" &amp; ROWS!S71),INDIRECT("'" &amp; I$2 &amp; "'!J" &amp; ROWS!S71)), "")</f>
        <v>2.1</v>
      </c>
      <c r="J66" s="2">
        <f ca="1">_xlfn.IFNA(MEDIAN(INDIRECT("'" &amp; J$2 &amp; "'!B" &amp; ROWS!T71),INDIRECT("'" &amp; J$2 &amp; "'!F" &amp; ROWS!T71),INDIRECT("'" &amp; J$2 &amp; "'!J" &amp; ROWS!T71)), "")</f>
        <v>0.75</v>
      </c>
    </row>
    <row r="67" spans="1:10" x14ac:dyDescent="0.25">
      <c r="A67" t="str">
        <f>METRICS!A71</f>
        <v>prodcons</v>
      </c>
      <c r="B67" s="2">
        <f ca="1">_xlfn.IFNA(MEDIAN(INDIRECT("'" &amp; B$2 &amp; "'!B" &amp; ROWS!B72),INDIRECT("'" &amp; B$2 &amp; "'!F" &amp; ROWS!B72),INDIRECT("'" &amp; B$2 &amp; "'!J" &amp; ROWS!B72)), "")</f>
        <v>3.14</v>
      </c>
      <c r="C67" s="2">
        <f ca="1">_xlfn.IFNA(MEDIAN(INDIRECT("'" &amp; C$2 &amp; "'!B" &amp; ROWS!C72),INDIRECT("'" &amp; C$2 &amp; "'!F" &amp; ROWS!C72),INDIRECT("'" &amp; C$2 &amp; "'!J" &amp; ROWS!C72)), "")</f>
        <v>2.2599999999999998</v>
      </c>
      <c r="D67" s="2">
        <f ca="1">_xlfn.IFNA(MEDIAN(INDIRECT("'" &amp; D$2 &amp; "'!B" &amp; ROWS!D72),INDIRECT("'" &amp; D$2 &amp; "'!F" &amp; ROWS!D72),INDIRECT("'" &amp; D$2 &amp; "'!J" &amp; ROWS!D72)), "")</f>
        <v>1.05</v>
      </c>
      <c r="E67" s="2">
        <f ca="1">_xlfn.IFNA(MEDIAN(INDIRECT("'" &amp; E$2 &amp; "'!B" &amp; ROWS!J72),INDIRECT("'" &amp; E$2 &amp; "'!F" &amp; ROWS!J72),INDIRECT("'" &amp; E$2 &amp; "'!J" &amp; ROWS!J72)), "")</f>
        <v>0.86</v>
      </c>
      <c r="F67" s="2">
        <f ca="1">_xlfn.IFNA(MEDIAN(INDIRECT("'" &amp; F$2 &amp; "'!B" &amp; ROWS!K72),INDIRECT("'" &amp; F$2 &amp; "'!F" &amp; ROWS!K72),INDIRECT("'" &amp; F$2 &amp; "'!J" &amp; ROWS!K72)), "")</f>
        <v>1.54</v>
      </c>
      <c r="G67" s="2">
        <f ca="1">_xlfn.IFNA(MEDIAN(INDIRECT("'" &amp; G$2 &amp; "'!B" &amp; ROWS!L72),INDIRECT("'" &amp; G$2 &amp; "'!F" &amp; ROWS!L72),INDIRECT("'" &amp; G$2 &amp; "'!J" &amp; ROWS!L72)), "")</f>
        <v>0.59</v>
      </c>
      <c r="H67" s="2">
        <f ca="1">_xlfn.IFNA(MEDIAN(INDIRECT("'" &amp; H$2 &amp; "'!B" &amp; ROWS!R72),INDIRECT("'" &amp; H$2 &amp; "'!F" &amp; ROWS!R72),INDIRECT("'" &amp; H$2 &amp; "'!J" &amp; ROWS!R72)), "")</f>
        <v>0.88</v>
      </c>
      <c r="I67" s="2">
        <f ca="1">_xlfn.IFNA(MEDIAN(INDIRECT("'" &amp; I$2 &amp; "'!B" &amp; ROWS!S72),INDIRECT("'" &amp; I$2 &amp; "'!F" &amp; ROWS!S72),INDIRECT("'" &amp; I$2 &amp; "'!J" &amp; ROWS!S72)), "")</f>
        <v>1.5</v>
      </c>
      <c r="J67" s="2">
        <f ca="1">_xlfn.IFNA(MEDIAN(INDIRECT("'" &amp; J$2 &amp; "'!B" &amp; ROWS!T72),INDIRECT("'" &amp; J$2 &amp; "'!F" &amp; ROWS!T72),INDIRECT("'" &amp; J$2 &amp; "'!J" &amp; ROWS!T72)), "")</f>
        <v>0.59</v>
      </c>
    </row>
    <row r="68" spans="1:10" x14ac:dyDescent="0.25">
      <c r="A68" t="str">
        <f>METRICS!A72</f>
        <v>quickSort</v>
      </c>
      <c r="B68" s="2">
        <f ca="1">_xlfn.IFNA(MEDIAN(INDIRECT("'" &amp; B$2 &amp; "'!B" &amp; ROWS!B73),INDIRECT("'" &amp; B$2 &amp; "'!F" &amp; ROWS!B73),INDIRECT("'" &amp; B$2 &amp; "'!J" &amp; ROWS!B73)), "")</f>
        <v>1.62</v>
      </c>
      <c r="C68" s="2">
        <f ca="1">_xlfn.IFNA(MEDIAN(INDIRECT("'" &amp; C$2 &amp; "'!B" &amp; ROWS!C73),INDIRECT("'" &amp; C$2 &amp; "'!F" &amp; ROWS!C73),INDIRECT("'" &amp; C$2 &amp; "'!J" &amp; ROWS!C73)), "")</f>
        <v>2.2400000000000002</v>
      </c>
      <c r="D68" s="2">
        <f ca="1">_xlfn.IFNA(MEDIAN(INDIRECT("'" &amp; D$2 &amp; "'!B" &amp; ROWS!D73),INDIRECT("'" &amp; D$2 &amp; "'!F" &amp; ROWS!D73),INDIRECT("'" &amp; D$2 &amp; "'!J" &amp; ROWS!D73)), "")</f>
        <v>0.85</v>
      </c>
      <c r="E68" s="2">
        <f ca="1">_xlfn.IFNA(MEDIAN(INDIRECT("'" &amp; E$2 &amp; "'!B" &amp; ROWS!J73),INDIRECT("'" &amp; E$2 &amp; "'!F" &amp; ROWS!J73),INDIRECT("'" &amp; E$2 &amp; "'!J" &amp; ROWS!J73)), "")</f>
        <v>1.01</v>
      </c>
      <c r="F68" s="2">
        <f ca="1">_xlfn.IFNA(MEDIAN(INDIRECT("'" &amp; F$2 &amp; "'!B" &amp; ROWS!K73),INDIRECT("'" &amp; F$2 &amp; "'!F" &amp; ROWS!K73),INDIRECT("'" &amp; F$2 &amp; "'!J" &amp; ROWS!K73)), "")</f>
        <v>1.86</v>
      </c>
      <c r="G68" s="2">
        <f ca="1">_xlfn.IFNA(MEDIAN(INDIRECT("'" &amp; G$2 &amp; "'!B" &amp; ROWS!L73),INDIRECT("'" &amp; G$2 &amp; "'!F" &amp; ROWS!L73),INDIRECT("'" &amp; G$2 &amp; "'!J" &amp; ROWS!L73)), "")</f>
        <v>0.68</v>
      </c>
      <c r="H68" s="2">
        <f ca="1">_xlfn.IFNA(MEDIAN(INDIRECT("'" &amp; H$2 &amp; "'!B" &amp; ROWS!R73),INDIRECT("'" &amp; H$2 &amp; "'!F" &amp; ROWS!R73),INDIRECT("'" &amp; H$2 &amp; "'!J" &amp; ROWS!R73)), "")</f>
        <v>0.99</v>
      </c>
      <c r="I68" s="2">
        <f ca="1">_xlfn.IFNA(MEDIAN(INDIRECT("'" &amp; I$2 &amp; "'!B" &amp; ROWS!S73),INDIRECT("'" &amp; I$2 &amp; "'!F" &amp; ROWS!S73),INDIRECT("'" &amp; I$2 &amp; "'!J" &amp; ROWS!S73)), "")</f>
        <v>1.88</v>
      </c>
      <c r="J68" s="2">
        <f ca="1">_xlfn.IFNA(MEDIAN(INDIRECT("'" &amp; J$2 &amp; "'!B" &amp; ROWS!T73),INDIRECT("'" &amp; J$2 &amp; "'!F" &amp; ROWS!T73),INDIRECT("'" &amp; J$2 &amp; "'!J" &amp; ROWS!T73)), "")</f>
        <v>0.69</v>
      </c>
    </row>
    <row r="69" spans="1:10" x14ac:dyDescent="0.25">
      <c r="A69" t="str">
        <f>METRICS!A73</f>
        <v>quoted_keyword</v>
      </c>
      <c r="B69" s="2">
        <f ca="1">_xlfn.IFNA(MEDIAN(INDIRECT("'" &amp; B$2 &amp; "'!B" &amp; ROWS!B74),INDIRECT("'" &amp; B$2 &amp; "'!F" &amp; ROWS!B74),INDIRECT("'" &amp; B$2 &amp; "'!J" &amp; ROWS!B74)), "")</f>
        <v>0.28000000000000003</v>
      </c>
      <c r="C69" s="2">
        <f ca="1">_xlfn.IFNA(MEDIAN(INDIRECT("'" &amp; C$2 &amp; "'!B" &amp; ROWS!C74),INDIRECT("'" &amp; C$2 &amp; "'!F" &amp; ROWS!C74),INDIRECT("'" &amp; C$2 &amp; "'!J" &amp; ROWS!C74)), "")</f>
        <v>0.18</v>
      </c>
      <c r="D69" s="2">
        <f ca="1">_xlfn.IFNA(MEDIAN(INDIRECT("'" &amp; D$2 &amp; "'!B" &amp; ROWS!D74),INDIRECT("'" &amp; D$2 &amp; "'!F" &amp; ROWS!D74),INDIRECT("'" &amp; D$2 &amp; "'!J" &amp; ROWS!D74)), "")</f>
        <v>0.11</v>
      </c>
      <c r="E69" s="2">
        <f ca="1">_xlfn.IFNA(MEDIAN(INDIRECT("'" &amp; E$2 &amp; "'!B" &amp; ROWS!J74),INDIRECT("'" &amp; E$2 &amp; "'!F" &amp; ROWS!J74),INDIRECT("'" &amp; E$2 &amp; "'!J" &amp; ROWS!J74)), "")</f>
        <v>0.06</v>
      </c>
      <c r="F69" s="2">
        <f ca="1">_xlfn.IFNA(MEDIAN(INDIRECT("'" &amp; F$2 &amp; "'!B" &amp; ROWS!K74),INDIRECT("'" &amp; F$2 &amp; "'!F" &amp; ROWS!K74),INDIRECT("'" &amp; F$2 &amp; "'!J" &amp; ROWS!K74)), "")</f>
        <v>0.08</v>
      </c>
      <c r="G69" s="2">
        <f ca="1">_xlfn.IFNA(MEDIAN(INDIRECT("'" &amp; G$2 &amp; "'!B" &amp; ROWS!L74),INDIRECT("'" &amp; G$2 &amp; "'!F" &amp; ROWS!L74),INDIRECT("'" &amp; G$2 &amp; "'!J" &amp; ROWS!L74)), "")</f>
        <v>0.03</v>
      </c>
      <c r="H69" s="2">
        <f ca="1">_xlfn.IFNA(MEDIAN(INDIRECT("'" &amp; H$2 &amp; "'!B" &amp; ROWS!R74),INDIRECT("'" &amp; H$2 &amp; "'!F" &amp; ROWS!R74),INDIRECT("'" &amp; H$2 &amp; "'!J" &amp; ROWS!R74)), "")</f>
        <v>0.06</v>
      </c>
      <c r="I69" s="2">
        <f ca="1">_xlfn.IFNA(MEDIAN(INDIRECT("'" &amp; I$2 &amp; "'!B" &amp; ROWS!S74),INDIRECT("'" &amp; I$2 &amp; "'!F" &amp; ROWS!S74),INDIRECT("'" &amp; I$2 &amp; "'!J" &amp; ROWS!S74)), "")</f>
        <v>0.08</v>
      </c>
      <c r="J69" s="2">
        <f ca="1">_xlfn.IFNA(MEDIAN(INDIRECT("'" &amp; J$2 &amp; "'!B" &amp; ROWS!T74),INDIRECT("'" &amp; J$2 &amp; "'!F" &amp; ROWS!T74),INDIRECT("'" &amp; J$2 &amp; "'!J" &amp; ROWS!T74)), "")</f>
        <v>0.04</v>
      </c>
    </row>
    <row r="70" spans="1:10" x14ac:dyDescent="0.25">
      <c r="A70" t="str">
        <f>METRICS!A74</f>
        <v>random</v>
      </c>
      <c r="B70" s="2">
        <f ca="1">_xlfn.IFNA(MEDIAN(INDIRECT("'" &amp; B$2 &amp; "'!B" &amp; ROWS!B75),INDIRECT("'" &amp; B$2 &amp; "'!F" &amp; ROWS!B75),INDIRECT("'" &amp; B$2 &amp; "'!J" &amp; ROWS!B75)), "")</f>
        <v>4.28</v>
      </c>
      <c r="C70" s="2">
        <f ca="1">_xlfn.IFNA(MEDIAN(INDIRECT("'" &amp; C$2 &amp; "'!B" &amp; ROWS!C75),INDIRECT("'" &amp; C$2 &amp; "'!F" &amp; ROWS!C75),INDIRECT("'" &amp; C$2 &amp; "'!J" &amp; ROWS!C75)), "")</f>
        <v>1.74</v>
      </c>
      <c r="D70" s="2">
        <f ca="1">_xlfn.IFNA(MEDIAN(INDIRECT("'" &amp; D$2 &amp; "'!B" &amp; ROWS!D75),INDIRECT("'" &amp; D$2 &amp; "'!F" &amp; ROWS!D75),INDIRECT("'" &amp; D$2 &amp; "'!J" &amp; ROWS!D75)), "")</f>
        <v>1.4</v>
      </c>
      <c r="E70" s="2">
        <f ca="1">_xlfn.IFNA(MEDIAN(INDIRECT("'" &amp; E$2 &amp; "'!B" &amp; ROWS!J75),INDIRECT("'" &amp; E$2 &amp; "'!F" &amp; ROWS!J75),INDIRECT("'" &amp; E$2 &amp; "'!J" &amp; ROWS!J75)), "")</f>
        <v>0.53</v>
      </c>
      <c r="F70" s="2">
        <f ca="1">_xlfn.IFNA(MEDIAN(INDIRECT("'" &amp; F$2 &amp; "'!B" &amp; ROWS!K75),INDIRECT("'" &amp; F$2 &amp; "'!F" &amp; ROWS!K75),INDIRECT("'" &amp; F$2 &amp; "'!J" &amp; ROWS!K75)), "")</f>
        <v>0.59</v>
      </c>
      <c r="G70" s="2">
        <f ca="1">_xlfn.IFNA(MEDIAN(INDIRECT("'" &amp; G$2 &amp; "'!B" &amp; ROWS!L75),INDIRECT("'" &amp; G$2 &amp; "'!F" &amp; ROWS!L75),INDIRECT("'" &amp; G$2 &amp; "'!J" &amp; ROWS!L75)), "")</f>
        <v>0.34</v>
      </c>
      <c r="H70" s="2">
        <f ca="1">_xlfn.IFNA(MEDIAN(INDIRECT("'" &amp; H$2 &amp; "'!B" &amp; ROWS!R75),INDIRECT("'" &amp; H$2 &amp; "'!F" &amp; ROWS!R75),INDIRECT("'" &amp; H$2 &amp; "'!J" &amp; ROWS!R75)), "")</f>
        <v>0.5</v>
      </c>
      <c r="I70" s="2">
        <f ca="1">_xlfn.IFNA(MEDIAN(INDIRECT("'" &amp; I$2 &amp; "'!B" &amp; ROWS!S75),INDIRECT("'" &amp; I$2 &amp; "'!F" &amp; ROWS!S75),INDIRECT("'" &amp; I$2 &amp; "'!J" &amp; ROWS!S75)), "")</f>
        <v>0.56999999999999995</v>
      </c>
      <c r="J70" s="2">
        <f ca="1">_xlfn.IFNA(MEDIAN(INDIRECT("'" &amp; J$2 &amp; "'!B" &amp; ROWS!T75),INDIRECT("'" &amp; J$2 &amp; "'!F" &amp; ROWS!T75),INDIRECT("'" &amp; J$2 &amp; "'!J" &amp; ROWS!T75)), "")</f>
        <v>0.33</v>
      </c>
    </row>
    <row r="71" spans="1:10" x14ac:dyDescent="0.25">
      <c r="A71" t="str">
        <f>METRICS!A76</f>
        <v>recurse</v>
      </c>
      <c r="B71" s="2">
        <f ca="1">_xlfn.IFNA(MEDIAN(INDIRECT("'" &amp; B$2 &amp; "'!B" &amp; ROWS!B77),INDIRECT("'" &amp; B$2 &amp; "'!F" &amp; ROWS!B77),INDIRECT("'" &amp; B$2 &amp; "'!J" &amp; ROWS!B77)), "")</f>
        <v>1.6</v>
      </c>
      <c r="C71" s="2">
        <f ca="1">_xlfn.IFNA(MEDIAN(INDIRECT("'" &amp; C$2 &amp; "'!B" &amp; ROWS!C77),INDIRECT("'" &amp; C$2 &amp; "'!F" &amp; ROWS!C77),INDIRECT("'" &amp; C$2 &amp; "'!J" &amp; ROWS!C77)), "")</f>
        <v>2.37</v>
      </c>
      <c r="D71" s="2">
        <f ca="1">_xlfn.IFNA(MEDIAN(INDIRECT("'" &amp; D$2 &amp; "'!B" &amp; ROWS!D77),INDIRECT("'" &amp; D$2 &amp; "'!F" &amp; ROWS!D77),INDIRECT("'" &amp; D$2 &amp; "'!J" &amp; ROWS!D77)), "")</f>
        <v>0.86</v>
      </c>
      <c r="E71" s="2">
        <f ca="1">_xlfn.IFNA(MEDIAN(INDIRECT("'" &amp; E$2 &amp; "'!B" &amp; ROWS!J77),INDIRECT("'" &amp; E$2 &amp; "'!F" &amp; ROWS!J77),INDIRECT("'" &amp; E$2 &amp; "'!J" &amp; ROWS!J77)), "")</f>
        <v>0.99</v>
      </c>
      <c r="F71" s="2">
        <f ca="1">_xlfn.IFNA(MEDIAN(INDIRECT("'" &amp; F$2 &amp; "'!B" &amp; ROWS!K77),INDIRECT("'" &amp; F$2 &amp; "'!F" &amp; ROWS!K77),INDIRECT("'" &amp; F$2 &amp; "'!J" &amp; ROWS!K77)), "")</f>
        <v>1.91</v>
      </c>
      <c r="G71" s="2">
        <f ca="1">_xlfn.IFNA(MEDIAN(INDIRECT("'" &amp; G$2 &amp; "'!B" &amp; ROWS!L77),INDIRECT("'" &amp; G$2 &amp; "'!F" &amp; ROWS!L77),INDIRECT("'" &amp; G$2 &amp; "'!J" &amp; ROWS!L77)), "")</f>
        <v>0.68</v>
      </c>
      <c r="H71" s="2">
        <f ca="1">_xlfn.IFNA(MEDIAN(INDIRECT("'" &amp; H$2 &amp; "'!B" &amp; ROWS!R77),INDIRECT("'" &amp; H$2 &amp; "'!F" &amp; ROWS!R77),INDIRECT("'" &amp; H$2 &amp; "'!J" &amp; ROWS!R77)), "")</f>
        <v>1.03</v>
      </c>
      <c r="I71" s="2">
        <f ca="1">_xlfn.IFNA(MEDIAN(INDIRECT("'" &amp; I$2 &amp; "'!B" &amp; ROWS!S77),INDIRECT("'" &amp; I$2 &amp; "'!F" &amp; ROWS!S77),INDIRECT("'" &amp; I$2 &amp; "'!J" &amp; ROWS!S77)), "")</f>
        <v>1.89</v>
      </c>
      <c r="J71" s="2">
        <f ca="1">_xlfn.IFNA(MEDIAN(INDIRECT("'" &amp; J$2 &amp; "'!B" &amp; ROWS!T77),INDIRECT("'" &amp; J$2 &amp; "'!F" &amp; ROWS!T77),INDIRECT("'" &amp; J$2 &amp; "'!J" &amp; ROWS!T77)), "")</f>
        <v>0.7</v>
      </c>
    </row>
    <row r="72" spans="1:10" x14ac:dyDescent="0.25">
      <c r="A72" t="str">
        <f>METRICS!A77</f>
        <v>references</v>
      </c>
      <c r="B72" s="2">
        <f ca="1">_xlfn.IFNA(MEDIAN(INDIRECT("'" &amp; B$2 &amp; "'!B" &amp; ROWS!B78),INDIRECT("'" &amp; B$2 &amp; "'!F" &amp; ROWS!B78),INDIRECT("'" &amp; B$2 &amp; "'!J" &amp; ROWS!B78)), "")</f>
        <v>0.09</v>
      </c>
      <c r="C72" s="2">
        <f ca="1">_xlfn.IFNA(MEDIAN(INDIRECT("'" &amp; C$2 &amp; "'!B" &amp; ROWS!C78),INDIRECT("'" &amp; C$2 &amp; "'!F" &amp; ROWS!C78),INDIRECT("'" &amp; C$2 &amp; "'!J" &amp; ROWS!C78)), "")</f>
        <v>0.1</v>
      </c>
      <c r="D72" s="2">
        <f ca="1">_xlfn.IFNA(MEDIAN(INDIRECT("'" &amp; D$2 &amp; "'!B" &amp; ROWS!D78),INDIRECT("'" &amp; D$2 &amp; "'!F" &amp; ROWS!D78),INDIRECT("'" &amp; D$2 &amp; "'!J" &amp; ROWS!D78)), "")</f>
        <v>0.05</v>
      </c>
      <c r="E72" s="2">
        <f ca="1">_xlfn.IFNA(MEDIAN(INDIRECT("'" &amp; E$2 &amp; "'!B" &amp; ROWS!J78),INDIRECT("'" &amp; E$2 &amp; "'!F" &amp; ROWS!J78),INDIRECT("'" &amp; E$2 &amp; "'!J" &amp; ROWS!J78)), "")</f>
        <v>0.04</v>
      </c>
      <c r="F72" s="2">
        <f ca="1">_xlfn.IFNA(MEDIAN(INDIRECT("'" &amp; F$2 &amp; "'!B" &amp; ROWS!K78),INDIRECT("'" &amp; F$2 &amp; "'!F" &amp; ROWS!K78),INDIRECT("'" &amp; F$2 &amp; "'!J" &amp; ROWS!K78)), "")</f>
        <v>0.06</v>
      </c>
      <c r="G72" s="2">
        <f ca="1">_xlfn.IFNA(MEDIAN(INDIRECT("'" &amp; G$2 &amp; "'!B" &amp; ROWS!L78),INDIRECT("'" &amp; G$2 &amp; "'!F" &amp; ROWS!L78),INDIRECT("'" &amp; G$2 &amp; "'!J" &amp; ROWS!L78)), "")</f>
        <v>0.03</v>
      </c>
      <c r="H72" s="2">
        <f ca="1">_xlfn.IFNA(MEDIAN(INDIRECT("'" &amp; H$2 &amp; "'!B" &amp; ROWS!R78),INDIRECT("'" &amp; H$2 &amp; "'!F" &amp; ROWS!R78),INDIRECT("'" &amp; H$2 &amp; "'!J" &amp; ROWS!R78)), "")</f>
        <v>0.04</v>
      </c>
      <c r="I72" s="2">
        <f ca="1">_xlfn.IFNA(MEDIAN(INDIRECT("'" &amp; I$2 &amp; "'!B" &amp; ROWS!S78),INDIRECT("'" &amp; I$2 &amp; "'!F" &amp; ROWS!S78),INDIRECT("'" &amp; I$2 &amp; "'!J" &amp; ROWS!S78)), "")</f>
        <v>0.06</v>
      </c>
      <c r="J72" s="2">
        <f ca="1">_xlfn.IFNA(MEDIAN(INDIRECT("'" &amp; J$2 &amp; "'!B" &amp; ROWS!T78),INDIRECT("'" &amp; J$2 &amp; "'!F" &amp; ROWS!T78),INDIRECT("'" &amp; J$2 &amp; "'!J" &amp; ROWS!T78)), "")</f>
        <v>0.04</v>
      </c>
    </row>
    <row r="73" spans="1:10" x14ac:dyDescent="0.25">
      <c r="A73" t="str">
        <f>METRICS!A78</f>
        <v>result</v>
      </c>
      <c r="B73" s="2">
        <f ca="1">_xlfn.IFNA(MEDIAN(INDIRECT("'" &amp; B$2 &amp; "'!B" &amp; ROWS!B79),INDIRECT("'" &amp; B$2 &amp; "'!F" &amp; ROWS!B79),INDIRECT("'" &amp; B$2 &amp; "'!J" &amp; ROWS!B79)), "")</f>
        <v>0.12</v>
      </c>
      <c r="C73" s="2">
        <f ca="1">_xlfn.IFNA(MEDIAN(INDIRECT("'" &amp; C$2 &amp; "'!B" &amp; ROWS!C79),INDIRECT("'" &amp; C$2 &amp; "'!F" &amp; ROWS!C79),INDIRECT("'" &amp; C$2 &amp; "'!J" &amp; ROWS!C79)), "")</f>
        <v>0.1</v>
      </c>
      <c r="D73" s="2">
        <f ca="1">_xlfn.IFNA(MEDIAN(INDIRECT("'" &amp; D$2 &amp; "'!B" &amp; ROWS!D79),INDIRECT("'" &amp; D$2 &amp; "'!F" &amp; ROWS!D79),INDIRECT("'" &amp; D$2 &amp; "'!J" &amp; ROWS!D79)), "")</f>
        <v>0.06</v>
      </c>
      <c r="E73" s="2">
        <f ca="1">_xlfn.IFNA(MEDIAN(INDIRECT("'" &amp; E$2 &amp; "'!B" &amp; ROWS!J79),INDIRECT("'" &amp; E$2 &amp; "'!F" &amp; ROWS!J79),INDIRECT("'" &amp; E$2 &amp; "'!J" &amp; ROWS!J79)), "")</f>
        <v>0.05</v>
      </c>
      <c r="F73" s="2">
        <f ca="1">_xlfn.IFNA(MEDIAN(INDIRECT("'" &amp; F$2 &amp; "'!B" &amp; ROWS!K79),INDIRECT("'" &amp; F$2 &amp; "'!F" &amp; ROWS!K79),INDIRECT("'" &amp; F$2 &amp; "'!J" &amp; ROWS!K79)), "")</f>
        <v>0.06</v>
      </c>
      <c r="G73" s="2">
        <f ca="1">_xlfn.IFNA(MEDIAN(INDIRECT("'" &amp; G$2 &amp; "'!B" &amp; ROWS!L79),INDIRECT("'" &amp; G$2 &amp; "'!F" &amp; ROWS!L79),INDIRECT("'" &amp; G$2 &amp; "'!J" &amp; ROWS!L79)), "")</f>
        <v>0.03</v>
      </c>
      <c r="H73" s="2">
        <f ca="1">_xlfn.IFNA(MEDIAN(INDIRECT("'" &amp; H$2 &amp; "'!B" &amp; ROWS!R79),INDIRECT("'" &amp; H$2 &amp; "'!F" &amp; ROWS!R79),INDIRECT("'" &amp; H$2 &amp; "'!J" &amp; ROWS!R79)), "")</f>
        <v>0.06</v>
      </c>
      <c r="I73" s="2">
        <f ca="1">_xlfn.IFNA(MEDIAN(INDIRECT("'" &amp; I$2 &amp; "'!B" &amp; ROWS!S79),INDIRECT("'" &amp; I$2 &amp; "'!F" &amp; ROWS!S79),INDIRECT("'" &amp; I$2 &amp; "'!J" &amp; ROWS!S79)), "")</f>
        <v>0.06</v>
      </c>
      <c r="J73" s="2">
        <f ca="1">_xlfn.IFNA(MEDIAN(INDIRECT("'" &amp; J$2 &amp; "'!B" &amp; ROWS!T79),INDIRECT("'" &amp; J$2 &amp; "'!F" &amp; ROWS!T79),INDIRECT("'" &amp; J$2 &amp; "'!J" &amp; ROWS!T79)), "")</f>
        <v>0.03</v>
      </c>
    </row>
    <row r="74" spans="1:10" x14ac:dyDescent="0.25">
      <c r="A74" t="str">
        <f>METRICS!A79</f>
        <v>runningTotal</v>
      </c>
      <c r="B74" s="2">
        <f ca="1">_xlfn.IFNA(MEDIAN(INDIRECT("'" &amp; B$2 &amp; "'!B" &amp; ROWS!B80),INDIRECT("'" &amp; B$2 &amp; "'!F" &amp; ROWS!B80),INDIRECT("'" &amp; B$2 &amp; "'!J" &amp; ROWS!B80)), "")</f>
        <v>3.71</v>
      </c>
      <c r="C74" s="2">
        <f ca="1">_xlfn.IFNA(MEDIAN(INDIRECT("'" &amp; C$2 &amp; "'!B" &amp; ROWS!C80),INDIRECT("'" &amp; C$2 &amp; "'!F" &amp; ROWS!C80),INDIRECT("'" &amp; C$2 &amp; "'!J" &amp; ROWS!C80)), "")</f>
        <v>1.9</v>
      </c>
      <c r="D74" s="2">
        <f ca="1">_xlfn.IFNA(MEDIAN(INDIRECT("'" &amp; D$2 &amp; "'!B" &amp; ROWS!D80),INDIRECT("'" &amp; D$2 &amp; "'!F" &amp; ROWS!D80),INDIRECT("'" &amp; D$2 &amp; "'!J" &amp; ROWS!D80)), "")</f>
        <v>1.1399999999999999</v>
      </c>
      <c r="E74" s="2">
        <f ca="1">_xlfn.IFNA(MEDIAN(INDIRECT("'" &amp; E$2 &amp; "'!B" &amp; ROWS!J80),INDIRECT("'" &amp; E$2 &amp; "'!F" &amp; ROWS!J80),INDIRECT("'" &amp; E$2 &amp; "'!J" &amp; ROWS!J80)), "")</f>
        <v>0.5</v>
      </c>
      <c r="F74" s="2">
        <f ca="1">_xlfn.IFNA(MEDIAN(INDIRECT("'" &amp; F$2 &amp; "'!B" &amp; ROWS!K80),INDIRECT("'" &amp; F$2 &amp; "'!F" &amp; ROWS!K80),INDIRECT("'" &amp; F$2 &amp; "'!J" &amp; ROWS!K80)), "")</f>
        <v>0.89</v>
      </c>
      <c r="G74" s="2">
        <f ca="1">_xlfn.IFNA(MEDIAN(INDIRECT("'" &amp; G$2 &amp; "'!B" &amp; ROWS!L80),INDIRECT("'" &amp; G$2 &amp; "'!F" &amp; ROWS!L80),INDIRECT("'" &amp; G$2 &amp; "'!J" &amp; ROWS!L80)), "")</f>
        <v>0.34</v>
      </c>
      <c r="H74" s="2">
        <f ca="1">_xlfn.IFNA(MEDIAN(INDIRECT("'" &amp; H$2 &amp; "'!B" &amp; ROWS!R80),INDIRECT("'" &amp; H$2 &amp; "'!F" &amp; ROWS!R80),INDIRECT("'" &amp; H$2 &amp; "'!J" &amp; ROWS!R80)), "")</f>
        <v>0.51</v>
      </c>
      <c r="I74" s="2">
        <f ca="1">_xlfn.IFNA(MEDIAN(INDIRECT("'" &amp; I$2 &amp; "'!B" &amp; ROWS!S80),INDIRECT("'" &amp; I$2 &amp; "'!F" &amp; ROWS!S80),INDIRECT("'" &amp; I$2 &amp; "'!J" &amp; ROWS!S80)), "")</f>
        <v>0.88</v>
      </c>
      <c r="J74" s="2">
        <f ca="1">_xlfn.IFNA(MEDIAN(INDIRECT("'" &amp; J$2 &amp; "'!B" &amp; ROWS!T80),INDIRECT("'" &amp; J$2 &amp; "'!F" &amp; ROWS!T80),INDIRECT("'" &amp; J$2 &amp; "'!J" &amp; ROWS!T80)), "")</f>
        <v>0.36</v>
      </c>
    </row>
    <row r="75" spans="1:10" x14ac:dyDescent="0.25">
      <c r="A75" t="str">
        <f>METRICS!A80</f>
        <v>searchsort</v>
      </c>
      <c r="B75" s="2">
        <f ca="1">_xlfn.IFNA(MEDIAN(INDIRECT("'" &amp; B$2 &amp; "'!B" &amp; ROWS!B81),INDIRECT("'" &amp; B$2 &amp; "'!F" &amp; ROWS!B81),INDIRECT("'" &amp; B$2 &amp; "'!J" &amp; ROWS!B81)), "")</f>
        <v>118.2</v>
      </c>
      <c r="C75" s="2">
        <f ca="1">_xlfn.IFNA(MEDIAN(INDIRECT("'" &amp; C$2 &amp; "'!B" &amp; ROWS!C81),INDIRECT("'" &amp; C$2 &amp; "'!F" &amp; ROWS!C81),INDIRECT("'" &amp; C$2 &amp; "'!J" &amp; ROWS!C81)), "")</f>
        <v>27.14</v>
      </c>
      <c r="D75" s="2">
        <f ca="1">_xlfn.IFNA(MEDIAN(INDIRECT("'" &amp; D$2 &amp; "'!B" &amp; ROWS!D81),INDIRECT("'" &amp; D$2 &amp; "'!F" &amp; ROWS!D81),INDIRECT("'" &amp; D$2 &amp; "'!J" &amp; ROWS!D81)), "")</f>
        <v>23.12</v>
      </c>
      <c r="E75" s="2">
        <f ca="1">_xlfn.IFNA(MEDIAN(INDIRECT("'" &amp; E$2 &amp; "'!B" &amp; ROWS!J81),INDIRECT("'" &amp; E$2 &amp; "'!F" &amp; ROWS!J81),INDIRECT("'" &amp; E$2 &amp; "'!J" &amp; ROWS!J81)), "")</f>
        <v>1.93</v>
      </c>
      <c r="F75" s="2">
        <f ca="1">_xlfn.IFNA(MEDIAN(INDIRECT("'" &amp; F$2 &amp; "'!B" &amp; ROWS!K81),INDIRECT("'" &amp; F$2 &amp; "'!F" &amp; ROWS!K81),INDIRECT("'" &amp; F$2 &amp; "'!J" &amp; ROWS!K81)), "")</f>
        <v>1.45</v>
      </c>
      <c r="G75" s="2">
        <f ca="1">_xlfn.IFNA(MEDIAN(INDIRECT("'" &amp; G$2 &amp; "'!B" &amp; ROWS!L81),INDIRECT("'" &amp; G$2 &amp; "'!F" &amp; ROWS!L81),INDIRECT("'" &amp; G$2 &amp; "'!J" &amp; ROWS!L81)), "")</f>
        <v>1.1399999999999999</v>
      </c>
      <c r="H75" s="2">
        <f ca="1">_xlfn.IFNA(MEDIAN(INDIRECT("'" &amp; H$2 &amp; "'!B" &amp; ROWS!R81),INDIRECT("'" &amp; H$2 &amp; "'!F" &amp; ROWS!R81),INDIRECT("'" &amp; H$2 &amp; "'!J" &amp; ROWS!R81)), "")</f>
        <v>1.84</v>
      </c>
      <c r="I75" s="2">
        <f ca="1">_xlfn.IFNA(MEDIAN(INDIRECT("'" &amp; I$2 &amp; "'!B" &amp; ROWS!S81),INDIRECT("'" &amp; I$2 &amp; "'!F" &amp; ROWS!S81),INDIRECT("'" &amp; I$2 &amp; "'!J" &amp; ROWS!S81)), "")</f>
        <v>1.44</v>
      </c>
      <c r="J75" s="2">
        <f ca="1">_xlfn.IFNA(MEDIAN(INDIRECT("'" &amp; J$2 &amp; "'!B" &amp; ROWS!T81),INDIRECT("'" &amp; J$2 &amp; "'!F" &amp; ROWS!T81),INDIRECT("'" &amp; J$2 &amp; "'!J" &amp; ROWS!T81)), "")</f>
        <v>1.1599999999999999</v>
      </c>
    </row>
    <row r="76" spans="1:10" x14ac:dyDescent="0.25">
      <c r="A76" t="str">
        <f>METRICS!A81</f>
        <v>self-assignment</v>
      </c>
      <c r="B76" s="2">
        <f ca="1">_xlfn.IFNA(MEDIAN(INDIRECT("'" &amp; B$2 &amp; "'!B" &amp; ROWS!B82),INDIRECT("'" &amp; B$2 &amp; "'!F" &amp; ROWS!B82),INDIRECT("'" &amp; B$2 &amp; "'!J" &amp; ROWS!B82)), "")</f>
        <v>0.06</v>
      </c>
      <c r="C76" s="2">
        <f ca="1">_xlfn.IFNA(MEDIAN(INDIRECT("'" &amp; C$2 &amp; "'!B" &amp; ROWS!C82),INDIRECT("'" &amp; C$2 &amp; "'!F" &amp; ROWS!C82),INDIRECT("'" &amp; C$2 &amp; "'!J" &amp; ROWS!C82)), "")</f>
        <v>7.0000000000000007E-2</v>
      </c>
      <c r="D76" s="2">
        <f ca="1">_xlfn.IFNA(MEDIAN(INDIRECT("'" &amp; D$2 &amp; "'!B" &amp; ROWS!D82),INDIRECT("'" &amp; D$2 &amp; "'!F" &amp; ROWS!D82),INDIRECT("'" &amp; D$2 &amp; "'!J" &amp; ROWS!D82)), "")</f>
        <v>0.03</v>
      </c>
      <c r="E76" s="2">
        <f ca="1">_xlfn.IFNA(MEDIAN(INDIRECT("'" &amp; E$2 &amp; "'!B" &amp; ROWS!J82),INDIRECT("'" &amp; E$2 &amp; "'!F" &amp; ROWS!J82),INDIRECT("'" &amp; E$2 &amp; "'!J" &amp; ROWS!J82)), "")</f>
        <v>0.02</v>
      </c>
      <c r="F76" s="2">
        <f ca="1">_xlfn.IFNA(MEDIAN(INDIRECT("'" &amp; F$2 &amp; "'!B" &amp; ROWS!K82),INDIRECT("'" &amp; F$2 &amp; "'!F" &amp; ROWS!K82),INDIRECT("'" &amp; F$2 &amp; "'!J" &amp; ROWS!K82)), "")</f>
        <v>0.04</v>
      </c>
      <c r="G76" s="2">
        <f ca="1">_xlfn.IFNA(MEDIAN(INDIRECT("'" &amp; G$2 &amp; "'!B" &amp; ROWS!L82),INDIRECT("'" &amp; G$2 &amp; "'!F" &amp; ROWS!L82),INDIRECT("'" &amp; G$2 &amp; "'!J" &amp; ROWS!L82)), "")</f>
        <v>0.01</v>
      </c>
      <c r="H76" s="2">
        <f ca="1">_xlfn.IFNA(MEDIAN(INDIRECT("'" &amp; H$2 &amp; "'!B" &amp; ROWS!R82),INDIRECT("'" &amp; H$2 &amp; "'!F" &amp; ROWS!R82),INDIRECT("'" &amp; H$2 &amp; "'!J" &amp; ROWS!R82)), "")</f>
        <v>0.02</v>
      </c>
      <c r="I76" s="2">
        <f ca="1">_xlfn.IFNA(MEDIAN(INDIRECT("'" &amp; I$2 &amp; "'!B" &amp; ROWS!S82),INDIRECT("'" &amp; I$2 &amp; "'!F" &amp; ROWS!S82),INDIRECT("'" &amp; I$2 &amp; "'!J" &amp; ROWS!S82)), "")</f>
        <v>0.04</v>
      </c>
      <c r="J76" s="2">
        <f ca="1">_xlfn.IFNA(MEDIAN(INDIRECT("'" &amp; J$2 &amp; "'!B" &amp; ROWS!T82),INDIRECT("'" &amp; J$2 &amp; "'!F" &amp; ROWS!T82),INDIRECT("'" &amp; J$2 &amp; "'!J" &amp; ROWS!T82)), "")</f>
        <v>0.02</v>
      </c>
    </row>
    <row r="77" spans="1:10" x14ac:dyDescent="0.25">
      <c r="A77" t="str">
        <f>METRICS!A82</f>
        <v>shortCircuit</v>
      </c>
      <c r="B77" s="2">
        <f ca="1">_xlfn.IFNA(MEDIAN(INDIRECT("'" &amp; B$2 &amp; "'!B" &amp; ROWS!B83),INDIRECT("'" &amp; B$2 &amp; "'!F" &amp; ROWS!B83),INDIRECT("'" &amp; B$2 &amp; "'!J" &amp; ROWS!B83)), "")</f>
        <v>0.28999999999999998</v>
      </c>
      <c r="C77" s="2">
        <f ca="1">_xlfn.IFNA(MEDIAN(INDIRECT("'" &amp; C$2 &amp; "'!B" &amp; ROWS!C83),INDIRECT("'" &amp; C$2 &amp; "'!F" &amp; ROWS!C83),INDIRECT("'" &amp; C$2 &amp; "'!J" &amp; ROWS!C83)), "")</f>
        <v>0.17</v>
      </c>
      <c r="D77" s="2">
        <f ca="1">_xlfn.IFNA(MEDIAN(INDIRECT("'" &amp; D$2 &amp; "'!B" &amp; ROWS!D83),INDIRECT("'" &amp; D$2 &amp; "'!F" &amp; ROWS!D83),INDIRECT("'" &amp; D$2 &amp; "'!J" &amp; ROWS!D83)), "")</f>
        <v>0.11</v>
      </c>
      <c r="E77" s="2">
        <f ca="1">_xlfn.IFNA(MEDIAN(INDIRECT("'" &amp; E$2 &amp; "'!B" &amp; ROWS!J83),INDIRECT("'" &amp; E$2 &amp; "'!F" &amp; ROWS!J83),INDIRECT("'" &amp; E$2 &amp; "'!J" &amp; ROWS!J83)), "")</f>
        <v>0.06</v>
      </c>
      <c r="F77" s="2">
        <f ca="1">_xlfn.IFNA(MEDIAN(INDIRECT("'" &amp; F$2 &amp; "'!B" &amp; ROWS!K83),INDIRECT("'" &amp; F$2 &amp; "'!F" &amp; ROWS!K83),INDIRECT("'" &amp; F$2 &amp; "'!J" &amp; ROWS!K83)), "")</f>
        <v>0.08</v>
      </c>
      <c r="G77" s="2">
        <f ca="1">_xlfn.IFNA(MEDIAN(INDIRECT("'" &amp; G$2 &amp; "'!B" &amp; ROWS!L83),INDIRECT("'" &amp; G$2 &amp; "'!F" &amp; ROWS!L83),INDIRECT("'" &amp; G$2 &amp; "'!J" &amp; ROWS!L83)), "")</f>
        <v>0.04</v>
      </c>
      <c r="H77" s="2">
        <f ca="1">_xlfn.IFNA(MEDIAN(INDIRECT("'" &amp; H$2 &amp; "'!B" &amp; ROWS!R83),INDIRECT("'" &amp; H$2 &amp; "'!F" &amp; ROWS!R83),INDIRECT("'" &amp; H$2 &amp; "'!J" &amp; ROWS!R83)), "")</f>
        <v>0.06</v>
      </c>
      <c r="I77" s="2">
        <f ca="1">_xlfn.IFNA(MEDIAN(INDIRECT("'" &amp; I$2 &amp; "'!B" &amp; ROWS!S83),INDIRECT("'" &amp; I$2 &amp; "'!F" &amp; ROWS!S83),INDIRECT("'" &amp; I$2 &amp; "'!J" &amp; ROWS!S83)), "")</f>
        <v>0.08</v>
      </c>
      <c r="J77" s="2">
        <f ca="1">_xlfn.IFNA(MEDIAN(INDIRECT("'" &amp; J$2 &amp; "'!B" &amp; ROWS!T83),INDIRECT("'" &amp; J$2 &amp; "'!F" &amp; ROWS!T83),INDIRECT("'" &amp; J$2 &amp; "'!J" &amp; ROWS!T83)), "")</f>
        <v>0.04</v>
      </c>
    </row>
    <row r="78" spans="1:10" x14ac:dyDescent="0.25">
      <c r="A78" t="str">
        <f>METRICS!A83</f>
        <v>simpleGenericTriple</v>
      </c>
      <c r="B78" s="2">
        <f ca="1">_xlfn.IFNA(MEDIAN(INDIRECT("'" &amp; B$2 &amp; "'!B" &amp; ROWS!B84),INDIRECT("'" &amp; B$2 &amp; "'!F" &amp; ROWS!B84),INDIRECT("'" &amp; B$2 &amp; "'!J" &amp; ROWS!B84)), "")</f>
        <v>0.08</v>
      </c>
      <c r="C78" s="2">
        <f ca="1">_xlfn.IFNA(MEDIAN(INDIRECT("'" &amp; C$2 &amp; "'!B" &amp; ROWS!C84),INDIRECT("'" &amp; C$2 &amp; "'!F" &amp; ROWS!C84),INDIRECT("'" &amp; C$2 &amp; "'!J" &amp; ROWS!C84)), "")</f>
        <v>0.08</v>
      </c>
      <c r="D78" s="2">
        <f ca="1">_xlfn.IFNA(MEDIAN(INDIRECT("'" &amp; D$2 &amp; "'!B" &amp; ROWS!D84),INDIRECT("'" &amp; D$2 &amp; "'!F" &amp; ROWS!D84),INDIRECT("'" &amp; D$2 &amp; "'!J" &amp; ROWS!D84)), "")</f>
        <v>0.04</v>
      </c>
      <c r="E78" s="2">
        <f ca="1">_xlfn.IFNA(MEDIAN(INDIRECT("'" &amp; E$2 &amp; "'!B" &amp; ROWS!J84),INDIRECT("'" &amp; E$2 &amp; "'!F" &amp; ROWS!J84),INDIRECT("'" &amp; E$2 &amp; "'!J" &amp; ROWS!J84)), "")</f>
        <v>0.03</v>
      </c>
      <c r="F78" s="2">
        <f ca="1">_xlfn.IFNA(MEDIAN(INDIRECT("'" &amp; F$2 &amp; "'!B" &amp; ROWS!K84),INDIRECT("'" &amp; F$2 &amp; "'!F" &amp; ROWS!K84),INDIRECT("'" &amp; F$2 &amp; "'!J" &amp; ROWS!K84)), "")</f>
        <v>0.05</v>
      </c>
      <c r="G78" s="2">
        <f ca="1">_xlfn.IFNA(MEDIAN(INDIRECT("'" &amp; G$2 &amp; "'!B" &amp; ROWS!L84),INDIRECT("'" &amp; G$2 &amp; "'!F" &amp; ROWS!L84),INDIRECT("'" &amp; G$2 &amp; "'!J" &amp; ROWS!L84)), "")</f>
        <v>0.02</v>
      </c>
      <c r="H78" s="2">
        <f ca="1">_xlfn.IFNA(MEDIAN(INDIRECT("'" &amp; H$2 &amp; "'!B" &amp; ROWS!R84),INDIRECT("'" &amp; H$2 &amp; "'!F" &amp; ROWS!R84),INDIRECT("'" &amp; H$2 &amp; "'!J" &amp; ROWS!R84)), "")</f>
        <v>0.03</v>
      </c>
      <c r="I78" s="2">
        <f ca="1">_xlfn.IFNA(MEDIAN(INDIRECT("'" &amp; I$2 &amp; "'!B" &amp; ROWS!S84),INDIRECT("'" &amp; I$2 &amp; "'!F" &amp; ROWS!S84),INDIRECT("'" &amp; I$2 &amp; "'!J" &amp; ROWS!S84)), "")</f>
        <v>0.04</v>
      </c>
      <c r="J78" s="2">
        <f ca="1">_xlfn.IFNA(MEDIAN(INDIRECT("'" &amp; J$2 &amp; "'!B" &amp; ROWS!T84),INDIRECT("'" &amp; J$2 &amp; "'!F" &amp; ROWS!T84),INDIRECT("'" &amp; J$2 &amp; "'!J" &amp; ROWS!T84)), "")</f>
        <v>0.02</v>
      </c>
    </row>
    <row r="79" spans="1:10" x14ac:dyDescent="0.25">
      <c r="A79" t="str">
        <f>METRICS!A84</f>
        <v>statement</v>
      </c>
      <c r="B79" s="2">
        <f ca="1">_xlfn.IFNA(MEDIAN(INDIRECT("'" &amp; B$2 &amp; "'!B" &amp; ROWS!B85),INDIRECT("'" &amp; B$2 &amp; "'!F" &amp; ROWS!B85),INDIRECT("'" &amp; B$2 &amp; "'!J" &amp; ROWS!B85)), "")</f>
        <v>12.22</v>
      </c>
      <c r="C79" s="2">
        <f ca="1">_xlfn.IFNA(MEDIAN(INDIRECT("'" &amp; C$2 &amp; "'!B" &amp; ROWS!C85),INDIRECT("'" &amp; C$2 &amp; "'!F" &amp; ROWS!C85),INDIRECT("'" &amp; C$2 &amp; "'!J" &amp; ROWS!C85)), "")</f>
        <v>4.57</v>
      </c>
      <c r="D79" s="2">
        <f ca="1">_xlfn.IFNA(MEDIAN(INDIRECT("'" &amp; D$2 &amp; "'!B" &amp; ROWS!D85),INDIRECT("'" &amp; D$2 &amp; "'!F" &amp; ROWS!D85),INDIRECT("'" &amp; D$2 &amp; "'!J" &amp; ROWS!D85)), "")</f>
        <v>2.46</v>
      </c>
      <c r="E79" s="2">
        <f ca="1">_xlfn.IFNA(MEDIAN(INDIRECT("'" &amp; E$2 &amp; "'!B" &amp; ROWS!J85),INDIRECT("'" &amp; E$2 &amp; "'!F" &amp; ROWS!J85),INDIRECT("'" &amp; E$2 &amp; "'!J" &amp; ROWS!J85)), "")</f>
        <v>1.52</v>
      </c>
      <c r="F79" s="2">
        <f ca="1">_xlfn.IFNA(MEDIAN(INDIRECT("'" &amp; F$2 &amp; "'!B" &amp; ROWS!K85),INDIRECT("'" &amp; F$2 &amp; "'!F" &amp; ROWS!K85),INDIRECT("'" &amp; F$2 &amp; "'!J" &amp; ROWS!K85)), "")</f>
        <v>2.25</v>
      </c>
      <c r="G79" s="2">
        <f ca="1">_xlfn.IFNA(MEDIAN(INDIRECT("'" &amp; G$2 &amp; "'!B" &amp; ROWS!L85),INDIRECT("'" &amp; G$2 &amp; "'!F" &amp; ROWS!L85),INDIRECT("'" &amp; G$2 &amp; "'!J" &amp; ROWS!L85)), "")</f>
        <v>0.95</v>
      </c>
      <c r="H79" s="2">
        <f ca="1">_xlfn.IFNA(MEDIAN(INDIRECT("'" &amp; H$2 &amp; "'!B" &amp; ROWS!R85),INDIRECT("'" &amp; H$2 &amp; "'!F" &amp; ROWS!R85),INDIRECT("'" &amp; H$2 &amp; "'!J" &amp; ROWS!R85)), "")</f>
        <v>1.32</v>
      </c>
      <c r="I79" s="2">
        <f ca="1">_xlfn.IFNA(MEDIAN(INDIRECT("'" &amp; I$2 &amp; "'!B" &amp; ROWS!S85),INDIRECT("'" &amp; I$2 &amp; "'!F" &amp; ROWS!S85),INDIRECT("'" &amp; I$2 &amp; "'!J" &amp; ROWS!S85)), "")</f>
        <v>2.2000000000000002</v>
      </c>
      <c r="J79" s="2">
        <f ca="1">_xlfn.IFNA(MEDIAN(INDIRECT("'" &amp; J$2 &amp; "'!B" &amp; ROWS!T85),INDIRECT("'" &amp; J$2 &amp; "'!F" &amp; ROWS!T85),INDIRECT("'" &amp; J$2 &amp; "'!J" &amp; ROWS!T85)), "")</f>
        <v>0.95</v>
      </c>
    </row>
    <row r="80" spans="1:10" x14ac:dyDescent="0.25">
      <c r="A80" t="str">
        <f>METRICS!A85</f>
        <v>stdincludes</v>
      </c>
      <c r="B80" s="2">
        <f ca="1">_xlfn.IFNA(MEDIAN(INDIRECT("'" &amp; B$2 &amp; "'!B" &amp; ROWS!B86),INDIRECT("'" &amp; B$2 &amp; "'!F" &amp; ROWS!B86),INDIRECT("'" &amp; B$2 &amp; "'!J" &amp; ROWS!B86)), "")</f>
        <v>1.37</v>
      </c>
      <c r="C80" s="2">
        <f ca="1">_xlfn.IFNA(MEDIAN(INDIRECT("'" &amp; C$2 &amp; "'!B" &amp; ROWS!C86),INDIRECT("'" &amp; C$2 &amp; "'!F" &amp; ROWS!C86),INDIRECT("'" &amp; C$2 &amp; "'!J" &amp; ROWS!C86)), "")</f>
        <v>2.44</v>
      </c>
      <c r="D80" s="2">
        <f ca="1">_xlfn.IFNA(MEDIAN(INDIRECT("'" &amp; D$2 &amp; "'!B" &amp; ROWS!D86),INDIRECT("'" &amp; D$2 &amp; "'!F" &amp; ROWS!D86),INDIRECT("'" &amp; D$2 &amp; "'!J" &amp; ROWS!D86)), "")</f>
        <v>0.82</v>
      </c>
      <c r="E80" s="2">
        <f ca="1">_xlfn.IFNA(MEDIAN(INDIRECT("'" &amp; E$2 &amp; "'!B" &amp; ROWS!J86),INDIRECT("'" &amp; E$2 &amp; "'!F" &amp; ROWS!J86),INDIRECT("'" &amp; E$2 &amp; "'!J" &amp; ROWS!J86)), "")</f>
        <v>1.0900000000000001</v>
      </c>
      <c r="F80" s="2">
        <f ca="1">_xlfn.IFNA(MEDIAN(INDIRECT("'" &amp; F$2 &amp; "'!B" &amp; ROWS!K86),INDIRECT("'" &amp; F$2 &amp; "'!F" &amp; ROWS!K86),INDIRECT("'" &amp; F$2 &amp; "'!J" &amp; ROWS!K86)), "")</f>
        <v>2.23</v>
      </c>
      <c r="G80" s="2">
        <f ca="1">_xlfn.IFNA(MEDIAN(INDIRECT("'" &amp; G$2 &amp; "'!B" &amp; ROWS!L86),INDIRECT("'" &amp; G$2 &amp; "'!F" &amp; ROWS!L86),INDIRECT("'" &amp; G$2 &amp; "'!J" &amp; ROWS!L86)), "")</f>
        <v>0.77</v>
      </c>
      <c r="H80" s="2">
        <f ca="1">_xlfn.IFNA(MEDIAN(INDIRECT("'" &amp; H$2 &amp; "'!B" &amp; ROWS!R86),INDIRECT("'" &amp; H$2 &amp; "'!F" &amp; ROWS!R86),INDIRECT("'" &amp; H$2 &amp; "'!J" &amp; ROWS!R86)), "")</f>
        <v>1.1499999999999999</v>
      </c>
      <c r="I80" s="2">
        <f ca="1">_xlfn.IFNA(MEDIAN(INDIRECT("'" &amp; I$2 &amp; "'!B" &amp; ROWS!S86),INDIRECT("'" &amp; I$2 &amp; "'!F" &amp; ROWS!S86),INDIRECT("'" &amp; I$2 &amp; "'!J" &amp; ROWS!S86)), "")</f>
        <v>2.21</v>
      </c>
      <c r="J80" s="2">
        <f ca="1">_xlfn.IFNA(MEDIAN(INDIRECT("'" &amp; J$2 &amp; "'!B" &amp; ROWS!T86),INDIRECT("'" &amp; J$2 &amp; "'!F" &amp; ROWS!T86),INDIRECT("'" &amp; J$2 &amp; "'!J" &amp; ROWS!T86)), "")</f>
        <v>0.78</v>
      </c>
    </row>
    <row r="81" spans="1:10" x14ac:dyDescent="0.25">
      <c r="A81" t="str">
        <f>METRICS!A87</f>
        <v>swap</v>
      </c>
      <c r="B81" s="2">
        <f ca="1">_xlfn.IFNA(MEDIAN(INDIRECT("'" &amp; B$2 &amp; "'!B" &amp; ROWS!B88),INDIRECT("'" &amp; B$2 &amp; "'!F" &amp; ROWS!B88),INDIRECT("'" &amp; B$2 &amp; "'!J" &amp; ROWS!B88)), "")</f>
        <v>189.91</v>
      </c>
      <c r="C81" s="2">
        <f ca="1">_xlfn.IFNA(MEDIAN(INDIRECT("'" &amp; C$2 &amp; "'!B" &amp; ROWS!C88),INDIRECT("'" &amp; C$2 &amp; "'!F" &amp; ROWS!C88),INDIRECT("'" &amp; C$2 &amp; "'!J" &amp; ROWS!C88)), "")</f>
        <v>41.81</v>
      </c>
      <c r="D81" s="2">
        <f ca="1">_xlfn.IFNA(MEDIAN(INDIRECT("'" &amp; D$2 &amp; "'!B" &amp; ROWS!D88),INDIRECT("'" &amp; D$2 &amp; "'!F" &amp; ROWS!D88),INDIRECT("'" &amp; D$2 &amp; "'!J" &amp; ROWS!D88)), "")</f>
        <v>34.770000000000003</v>
      </c>
      <c r="E81" s="2">
        <f ca="1">_xlfn.IFNA(MEDIAN(INDIRECT("'" &amp; E$2 &amp; "'!B" &amp; ROWS!J88),INDIRECT("'" &amp; E$2 &amp; "'!F" &amp; ROWS!J88),INDIRECT("'" &amp; E$2 &amp; "'!J" &amp; ROWS!J88)), "")</f>
        <v>3.49</v>
      </c>
      <c r="F81" s="2">
        <f ca="1">_xlfn.IFNA(MEDIAN(INDIRECT("'" &amp; F$2 &amp; "'!B" &amp; ROWS!K88),INDIRECT("'" &amp; F$2 &amp; "'!F" &amp; ROWS!K88),INDIRECT("'" &amp; F$2 &amp; "'!J" &amp; ROWS!K88)), "")</f>
        <v>2.16</v>
      </c>
      <c r="G81" s="2">
        <f ca="1">_xlfn.IFNA(MEDIAN(INDIRECT("'" &amp; G$2 &amp; "'!B" &amp; ROWS!L88),INDIRECT("'" &amp; G$2 &amp; "'!F" &amp; ROWS!L88),INDIRECT("'" &amp; G$2 &amp; "'!J" &amp; ROWS!L88)), "")</f>
        <v>1.49</v>
      </c>
      <c r="H81" s="2">
        <f ca="1">_xlfn.IFNA(MEDIAN(INDIRECT("'" &amp; H$2 &amp; "'!B" &amp; ROWS!R88),INDIRECT("'" &amp; H$2 &amp; "'!F" &amp; ROWS!R88),INDIRECT("'" &amp; H$2 &amp; "'!J" &amp; ROWS!R88)), "")</f>
        <v>3.07</v>
      </c>
      <c r="I81" s="2">
        <f ca="1">_xlfn.IFNA(MEDIAN(INDIRECT("'" &amp; I$2 &amp; "'!B" &amp; ROWS!S88),INDIRECT("'" &amp; I$2 &amp; "'!F" &amp; ROWS!S88),INDIRECT("'" &amp; I$2 &amp; "'!J" &amp; ROWS!S88)), "")</f>
        <v>1.99</v>
      </c>
      <c r="J81" s="2">
        <f ca="1">_xlfn.IFNA(MEDIAN(INDIRECT("'" &amp; J$2 &amp; "'!B" &amp; ROWS!T88),INDIRECT("'" &amp; J$2 &amp; "'!F" &amp; ROWS!T88),INDIRECT("'" &amp; J$2 &amp; "'!J" &amp; ROWS!T88)), "")</f>
        <v>1.54</v>
      </c>
    </row>
    <row r="82" spans="1:10" x14ac:dyDescent="0.25">
      <c r="A82" t="str">
        <f>METRICS!A88</f>
        <v>switch</v>
      </c>
      <c r="B82" s="2">
        <f ca="1">_xlfn.IFNA(MEDIAN(INDIRECT("'" &amp; B$2 &amp; "'!B" &amp; ROWS!B89),INDIRECT("'" &amp; B$2 &amp; "'!F" &amp; ROWS!B89),INDIRECT("'" &amp; B$2 &amp; "'!J" &amp; ROWS!B89)), "")</f>
        <v>0.06</v>
      </c>
      <c r="C82" s="2">
        <f ca="1">_xlfn.IFNA(MEDIAN(INDIRECT("'" &amp; C$2 &amp; "'!B" &amp; ROWS!C89),INDIRECT("'" &amp; C$2 &amp; "'!F" &amp; ROWS!C89),INDIRECT("'" &amp; C$2 &amp; "'!J" &amp; ROWS!C89)), "")</f>
        <v>7.0000000000000007E-2</v>
      </c>
      <c r="D82" s="2">
        <f ca="1">_xlfn.IFNA(MEDIAN(INDIRECT("'" &amp; D$2 &amp; "'!B" &amp; ROWS!D89),INDIRECT("'" &amp; D$2 &amp; "'!F" &amp; ROWS!D89),INDIRECT("'" &amp; D$2 &amp; "'!J" &amp; ROWS!D89)), "")</f>
        <v>0.03</v>
      </c>
      <c r="E82" s="2">
        <f ca="1">_xlfn.IFNA(MEDIAN(INDIRECT("'" &amp; E$2 &amp; "'!B" &amp; ROWS!J89),INDIRECT("'" &amp; E$2 &amp; "'!F" &amp; ROWS!J89),INDIRECT("'" &amp; E$2 &amp; "'!J" &amp; ROWS!J89)), "")</f>
        <v>0.02</v>
      </c>
      <c r="F82" s="2">
        <f ca="1">_xlfn.IFNA(MEDIAN(INDIRECT("'" &amp; F$2 &amp; "'!B" &amp; ROWS!K89),INDIRECT("'" &amp; F$2 &amp; "'!F" &amp; ROWS!K89),INDIRECT("'" &amp; F$2 &amp; "'!J" &amp; ROWS!K89)), "")</f>
        <v>0.04</v>
      </c>
      <c r="G82" s="2">
        <f ca="1">_xlfn.IFNA(MEDIAN(INDIRECT("'" &amp; G$2 &amp; "'!B" &amp; ROWS!L89),INDIRECT("'" &amp; G$2 &amp; "'!F" &amp; ROWS!L89),INDIRECT("'" &amp; G$2 &amp; "'!J" &amp; ROWS!L89)), "")</f>
        <v>0.02</v>
      </c>
      <c r="H82" s="2">
        <f ca="1">_xlfn.IFNA(MEDIAN(INDIRECT("'" &amp; H$2 &amp; "'!B" &amp; ROWS!R89),INDIRECT("'" &amp; H$2 &amp; "'!F" &amp; ROWS!R89),INDIRECT("'" &amp; H$2 &amp; "'!J" &amp; ROWS!R89)), "")</f>
        <v>0.02</v>
      </c>
      <c r="I82" s="2">
        <f ca="1">_xlfn.IFNA(MEDIAN(INDIRECT("'" &amp; I$2 &amp; "'!B" &amp; ROWS!S89),INDIRECT("'" &amp; I$2 &amp; "'!F" &amp; ROWS!S89),INDIRECT("'" &amp; I$2 &amp; "'!J" &amp; ROWS!S89)), "")</f>
        <v>0.04</v>
      </c>
      <c r="J82" s="2">
        <f ca="1">_xlfn.IFNA(MEDIAN(INDIRECT("'" &amp; J$2 &amp; "'!B" &amp; ROWS!T89),INDIRECT("'" &amp; J$2 &amp; "'!F" &amp; ROWS!T89),INDIRECT("'" &amp; J$2 &amp; "'!J" &amp; ROWS!T89)), "")</f>
        <v>0.02</v>
      </c>
    </row>
    <row r="83" spans="1:10" x14ac:dyDescent="0.25">
      <c r="A83" t="str">
        <f>METRICS!A89</f>
        <v>sync</v>
      </c>
      <c r="B83" s="2">
        <f ca="1">_xlfn.IFNA(MEDIAN(INDIRECT("'" &amp; B$2 &amp; "'!B" &amp; ROWS!B90),INDIRECT("'" &amp; B$2 &amp; "'!F" &amp; ROWS!B90),INDIRECT("'" &amp; B$2 &amp; "'!J" &amp; ROWS!B90)), "")</f>
        <v>0.17</v>
      </c>
      <c r="C83" s="2">
        <f ca="1">_xlfn.IFNA(MEDIAN(INDIRECT("'" &amp; C$2 &amp; "'!B" &amp; ROWS!C90),INDIRECT("'" &amp; C$2 &amp; "'!F" &amp; ROWS!C90),INDIRECT("'" &amp; C$2 &amp; "'!J" &amp; ROWS!C90)), "")</f>
        <v>0.27</v>
      </c>
      <c r="D83" s="2">
        <f ca="1">_xlfn.IFNA(MEDIAN(INDIRECT("'" &amp; D$2 &amp; "'!B" &amp; ROWS!D90),INDIRECT("'" &amp; D$2 &amp; "'!F" &amp; ROWS!D90),INDIRECT("'" &amp; D$2 &amp; "'!J" &amp; ROWS!D90)), "")</f>
        <v>0.11</v>
      </c>
      <c r="E83" s="2">
        <f ca="1">_xlfn.IFNA(MEDIAN(INDIRECT("'" &amp; E$2 &amp; "'!B" &amp; ROWS!J90),INDIRECT("'" &amp; E$2 &amp; "'!F" &amp; ROWS!J90),INDIRECT("'" &amp; E$2 &amp; "'!J" &amp; ROWS!J90)), "")</f>
        <v>0.13</v>
      </c>
      <c r="F83" s="2">
        <f ca="1">_xlfn.IFNA(MEDIAN(INDIRECT("'" &amp; F$2 &amp; "'!B" &amp; ROWS!K90),INDIRECT("'" &amp; F$2 &amp; "'!F" &amp; ROWS!K90),INDIRECT("'" &amp; F$2 &amp; "'!J" &amp; ROWS!K90)), "")</f>
        <v>0.24</v>
      </c>
      <c r="G83" s="2">
        <f ca="1">_xlfn.IFNA(MEDIAN(INDIRECT("'" &amp; G$2 &amp; "'!B" &amp; ROWS!L90),INDIRECT("'" &amp; G$2 &amp; "'!F" &amp; ROWS!L90),INDIRECT("'" &amp; G$2 &amp; "'!J" &amp; ROWS!L90)), "")</f>
        <v>0.09</v>
      </c>
      <c r="H83" s="2">
        <f ca="1">_xlfn.IFNA(MEDIAN(INDIRECT("'" &amp; H$2 &amp; "'!B" &amp; ROWS!R90),INDIRECT("'" &amp; H$2 &amp; "'!F" &amp; ROWS!R90),INDIRECT("'" &amp; H$2 &amp; "'!J" &amp; ROWS!R90)), "")</f>
        <v>0.13</v>
      </c>
      <c r="I83" s="2">
        <f ca="1">_xlfn.IFNA(MEDIAN(INDIRECT("'" &amp; I$2 &amp; "'!B" &amp; ROWS!S90),INDIRECT("'" &amp; I$2 &amp; "'!F" &amp; ROWS!S90),INDIRECT("'" &amp; I$2 &amp; "'!J" &amp; ROWS!S90)), "")</f>
        <v>0.23</v>
      </c>
      <c r="J83" s="2">
        <f ca="1">_xlfn.IFNA(MEDIAN(INDIRECT("'" &amp; J$2 &amp; "'!B" &amp; ROWS!T90),INDIRECT("'" &amp; J$2 &amp; "'!F" &amp; ROWS!T90),INDIRECT("'" &amp; J$2 &amp; "'!J" &amp; ROWS!T90)), "")</f>
        <v>0.1</v>
      </c>
    </row>
    <row r="84" spans="1:10" x14ac:dyDescent="0.25">
      <c r="A84" t="str">
        <f>METRICS!A90</f>
        <v>thread</v>
      </c>
      <c r="B84" s="2">
        <f ca="1">_xlfn.IFNA(MEDIAN(INDIRECT("'" &amp; B$2 &amp; "'!B" &amp; ROWS!B91),INDIRECT("'" &amp; B$2 &amp; "'!F" &amp; ROWS!B91),INDIRECT("'" &amp; B$2 &amp; "'!J" &amp; ROWS!B91)), "")</f>
        <v>2.2400000000000002</v>
      </c>
      <c r="C84" s="2">
        <f ca="1">_xlfn.IFNA(MEDIAN(INDIRECT("'" &amp; C$2 &amp; "'!B" &amp; ROWS!C91),INDIRECT("'" &amp; C$2 &amp; "'!F" &amp; ROWS!C91),INDIRECT("'" &amp; C$2 &amp; "'!J" &amp; ROWS!C91)), "")</f>
        <v>2.42</v>
      </c>
      <c r="D84" s="2">
        <f ca="1">_xlfn.IFNA(MEDIAN(INDIRECT("'" &amp; D$2 &amp; "'!B" &amp; ROWS!D91),INDIRECT("'" &amp; D$2 &amp; "'!F" &amp; ROWS!D91),INDIRECT("'" &amp; D$2 &amp; "'!J" &amp; ROWS!D91)), "")</f>
        <v>0.94</v>
      </c>
      <c r="E84" s="2">
        <f ca="1">_xlfn.IFNA(MEDIAN(INDIRECT("'" &amp; E$2 &amp; "'!B" &amp; ROWS!J91),INDIRECT("'" &amp; E$2 &amp; "'!F" &amp; ROWS!J91),INDIRECT("'" &amp; E$2 &amp; "'!J" &amp; ROWS!J91)), "")</f>
        <v>0.95</v>
      </c>
      <c r="F84" s="2">
        <f ca="1">_xlfn.IFNA(MEDIAN(INDIRECT("'" &amp; F$2 &amp; "'!B" &amp; ROWS!K91),INDIRECT("'" &amp; F$2 &amp; "'!F" &amp; ROWS!K91),INDIRECT("'" &amp; F$2 &amp; "'!J" &amp; ROWS!K91)), "")</f>
        <v>1.79</v>
      </c>
      <c r="G84" s="2">
        <f ca="1">_xlfn.IFNA(MEDIAN(INDIRECT("'" &amp; G$2 &amp; "'!B" &amp; ROWS!L91),INDIRECT("'" &amp; G$2 &amp; "'!F" &amp; ROWS!L91),INDIRECT("'" &amp; G$2 &amp; "'!J" &amp; ROWS!L91)), "")</f>
        <v>0.65</v>
      </c>
      <c r="H84" s="2">
        <f ca="1">_xlfn.IFNA(MEDIAN(INDIRECT("'" &amp; H$2 &amp; "'!B" &amp; ROWS!R91),INDIRECT("'" &amp; H$2 &amp; "'!F" &amp; ROWS!R91),INDIRECT("'" &amp; H$2 &amp; "'!J" &amp; ROWS!R91)), "")</f>
        <v>1.04</v>
      </c>
      <c r="I84" s="2">
        <f ca="1">_xlfn.IFNA(MEDIAN(INDIRECT("'" &amp; I$2 &amp; "'!B" &amp; ROWS!S91),INDIRECT("'" &amp; I$2 &amp; "'!F" &amp; ROWS!S91),INDIRECT("'" &amp; I$2 &amp; "'!J" &amp; ROWS!S91)), "")</f>
        <v>1.79</v>
      </c>
      <c r="J84" s="2">
        <f ca="1">_xlfn.IFNA(MEDIAN(INDIRECT("'" &amp; J$2 &amp; "'!B" &amp; ROWS!T91),INDIRECT("'" &amp; J$2 &amp; "'!F" &amp; ROWS!T91),INDIRECT("'" &amp; J$2 &amp; "'!J" &amp; ROWS!T91)), "")</f>
        <v>0.67</v>
      </c>
    </row>
    <row r="85" spans="1:10" x14ac:dyDescent="0.25">
      <c r="A85" t="str">
        <f>METRICS!A91</f>
        <v>time</v>
      </c>
      <c r="B85" s="2">
        <f ca="1">_xlfn.IFNA(MEDIAN(INDIRECT("'" &amp; B$2 &amp; "'!B" &amp; ROWS!B92),INDIRECT("'" &amp; B$2 &amp; "'!F" &amp; ROWS!B92),INDIRECT("'" &amp; B$2 &amp; "'!J" &amp; ROWS!B92)), "")</f>
        <v>17.38</v>
      </c>
      <c r="C85" s="2">
        <f ca="1">_xlfn.IFNA(MEDIAN(INDIRECT("'" &amp; C$2 &amp; "'!B" &amp; ROWS!C92),INDIRECT("'" &amp; C$2 &amp; "'!F" &amp; ROWS!C92),INDIRECT("'" &amp; C$2 &amp; "'!J" &amp; ROWS!C92)), "")</f>
        <v>3.81</v>
      </c>
      <c r="D85" s="2">
        <f ca="1">_xlfn.IFNA(MEDIAN(INDIRECT("'" &amp; D$2 &amp; "'!B" &amp; ROWS!D92),INDIRECT("'" &amp; D$2 &amp; "'!F" &amp; ROWS!D92),INDIRECT("'" &amp; D$2 &amp; "'!J" &amp; ROWS!D92)), "")</f>
        <v>2.96</v>
      </c>
      <c r="E85" s="2">
        <f ca="1">_xlfn.IFNA(MEDIAN(INDIRECT("'" &amp; E$2 &amp; "'!B" &amp; ROWS!J92),INDIRECT("'" &amp; E$2 &amp; "'!F" &amp; ROWS!J92),INDIRECT("'" &amp; E$2 &amp; "'!J" &amp; ROWS!J92)), "")</f>
        <v>0.9</v>
      </c>
      <c r="F85" s="2">
        <f ca="1">_xlfn.IFNA(MEDIAN(INDIRECT("'" &amp; F$2 &amp; "'!B" &amp; ROWS!K92),INDIRECT("'" &amp; F$2 &amp; "'!F" &amp; ROWS!K92),INDIRECT("'" &amp; F$2 &amp; "'!J" &amp; ROWS!K92)), "")</f>
        <v>0.63</v>
      </c>
      <c r="G85" s="2">
        <f ca="1">_xlfn.IFNA(MEDIAN(INDIRECT("'" &amp; G$2 &amp; "'!B" &amp; ROWS!L92),INDIRECT("'" &amp; G$2 &amp; "'!F" &amp; ROWS!L92),INDIRECT("'" &amp; G$2 &amp; "'!J" &amp; ROWS!L92)), "")</f>
        <v>0.4</v>
      </c>
      <c r="H85" s="2">
        <f ca="1">_xlfn.IFNA(MEDIAN(INDIRECT("'" &amp; H$2 &amp; "'!B" &amp; ROWS!R92),INDIRECT("'" &amp; H$2 &amp; "'!F" &amp; ROWS!R92),INDIRECT("'" &amp; H$2 &amp; "'!J" &amp; ROWS!R92)), "")</f>
        <v>0.57999999999999996</v>
      </c>
      <c r="I85" s="2">
        <f ca="1">_xlfn.IFNA(MEDIAN(INDIRECT("'" &amp; I$2 &amp; "'!B" &amp; ROWS!S92),INDIRECT("'" &amp; I$2 &amp; "'!F" &amp; ROWS!S92),INDIRECT("'" &amp; I$2 &amp; "'!J" &amp; ROWS!S92)), "")</f>
        <v>0.55000000000000004</v>
      </c>
      <c r="J85" s="2">
        <f ca="1">_xlfn.IFNA(MEDIAN(INDIRECT("'" &amp; J$2 &amp; "'!B" &amp; ROWS!T92),INDIRECT("'" &amp; J$2 &amp; "'!F" &amp; ROWS!T92),INDIRECT("'" &amp; J$2 &amp; "'!J" &amp; ROWS!T92)), "")</f>
        <v>0.37</v>
      </c>
    </row>
    <row r="86" spans="1:10" x14ac:dyDescent="0.25">
      <c r="A86" t="str">
        <f>METRICS!A92</f>
        <v>tupleAssign</v>
      </c>
      <c r="B86" s="2">
        <f ca="1">_xlfn.IFNA(MEDIAN(INDIRECT("'" &amp; B$2 &amp; "'!B" &amp; ROWS!B93),INDIRECT("'" &amp; B$2 &amp; "'!F" &amp; ROWS!B93),INDIRECT("'" &amp; B$2 &amp; "'!J" &amp; ROWS!B93)), "")</f>
        <v>53.22</v>
      </c>
      <c r="C86" s="2">
        <f ca="1">_xlfn.IFNA(MEDIAN(INDIRECT("'" &amp; C$2 &amp; "'!B" &amp; ROWS!C93),INDIRECT("'" &amp; C$2 &amp; "'!F" &amp; ROWS!C93),INDIRECT("'" &amp; C$2 &amp; "'!J" &amp; ROWS!C93)), "")</f>
        <v>6.62</v>
      </c>
      <c r="D86" s="2">
        <f ca="1">_xlfn.IFNA(MEDIAN(INDIRECT("'" &amp; D$2 &amp; "'!B" &amp; ROWS!D93),INDIRECT("'" &amp; D$2 &amp; "'!F" &amp; ROWS!D93),INDIRECT("'" &amp; D$2 &amp; "'!J" &amp; ROWS!D93)), "")</f>
        <v>4.63</v>
      </c>
      <c r="E86" s="2">
        <f ca="1">_xlfn.IFNA(MEDIAN(INDIRECT("'" &amp; E$2 &amp; "'!B" &amp; ROWS!J93),INDIRECT("'" &amp; E$2 &amp; "'!F" &amp; ROWS!J93),INDIRECT("'" &amp; E$2 &amp; "'!J" &amp; ROWS!J93)), "")</f>
        <v>2.35</v>
      </c>
      <c r="F86" s="2">
        <f ca="1">_xlfn.IFNA(MEDIAN(INDIRECT("'" &amp; F$2 &amp; "'!B" &amp; ROWS!K93),INDIRECT("'" &amp; F$2 &amp; "'!F" &amp; ROWS!K93),INDIRECT("'" &amp; F$2 &amp; "'!J" &amp; ROWS!K93)), "")</f>
        <v>0.72</v>
      </c>
      <c r="G86" s="2">
        <f ca="1">_xlfn.IFNA(MEDIAN(INDIRECT("'" &amp; G$2 &amp; "'!B" &amp; ROWS!L93),INDIRECT("'" &amp; G$2 &amp; "'!F" &amp; ROWS!L93),INDIRECT("'" &amp; G$2 &amp; "'!J" &amp; ROWS!L93)), "")</f>
        <v>0.59</v>
      </c>
      <c r="H86" s="2">
        <f ca="1">_xlfn.IFNA(MEDIAN(INDIRECT("'" &amp; H$2 &amp; "'!B" &amp; ROWS!R93),INDIRECT("'" &amp; H$2 &amp; "'!F" &amp; ROWS!R93),INDIRECT("'" &amp; H$2 &amp; "'!J" &amp; ROWS!R93)), "")</f>
        <v>0.68</v>
      </c>
      <c r="I86" s="2">
        <f ca="1">_xlfn.IFNA(MEDIAN(INDIRECT("'" &amp; I$2 &amp; "'!B" &amp; ROWS!S93),INDIRECT("'" &amp; I$2 &amp; "'!F" &amp; ROWS!S93),INDIRECT("'" &amp; I$2 &amp; "'!J" &amp; ROWS!S93)), "")</f>
        <v>0.38</v>
      </c>
      <c r="J86" s="2">
        <f ca="1">_xlfn.IFNA(MEDIAN(INDIRECT("'" &amp; J$2 &amp; "'!B" &amp; ROWS!T93),INDIRECT("'" &amp; J$2 &amp; "'!F" &amp; ROWS!T93),INDIRECT("'" &amp; J$2 &amp; "'!J" &amp; ROWS!T93)), "")</f>
        <v>0.41</v>
      </c>
    </row>
    <row r="87" spans="1:10" x14ac:dyDescent="0.25">
      <c r="A87" t="str">
        <f>METRICS!A93</f>
        <v>tupleCast</v>
      </c>
      <c r="B87" s="2">
        <f ca="1">_xlfn.IFNA(MEDIAN(INDIRECT("'" &amp; B$2 &amp; "'!B" &amp; ROWS!B94),INDIRECT("'" &amp; B$2 &amp; "'!F" &amp; ROWS!B94),INDIRECT("'" &amp; B$2 &amp; "'!J" &amp; ROWS!B94)), "")</f>
        <v>0.06</v>
      </c>
      <c r="C87" s="2">
        <f ca="1">_xlfn.IFNA(MEDIAN(INDIRECT("'" &amp; C$2 &amp; "'!B" &amp; ROWS!C94),INDIRECT("'" &amp; C$2 &amp; "'!F" &amp; ROWS!C94),INDIRECT("'" &amp; C$2 &amp; "'!J" &amp; ROWS!C94)), "")</f>
        <v>0.06</v>
      </c>
      <c r="D87" s="2">
        <f ca="1">_xlfn.IFNA(MEDIAN(INDIRECT("'" &amp; D$2 &amp; "'!B" &amp; ROWS!D94),INDIRECT("'" &amp; D$2 &amp; "'!F" &amp; ROWS!D94),INDIRECT("'" &amp; D$2 &amp; "'!J" &amp; ROWS!D94)), "")</f>
        <v>0.02</v>
      </c>
      <c r="E87" s="2">
        <f ca="1">_xlfn.IFNA(MEDIAN(INDIRECT("'" &amp; E$2 &amp; "'!B" &amp; ROWS!J94),INDIRECT("'" &amp; E$2 &amp; "'!F" &amp; ROWS!J94),INDIRECT("'" &amp; E$2 &amp; "'!J" &amp; ROWS!J94)), "")</f>
        <v>0.02</v>
      </c>
      <c r="F87" s="2">
        <f ca="1">_xlfn.IFNA(MEDIAN(INDIRECT("'" &amp; F$2 &amp; "'!B" &amp; ROWS!K94),INDIRECT("'" &amp; F$2 &amp; "'!F" &amp; ROWS!K94),INDIRECT("'" &amp; F$2 &amp; "'!J" &amp; ROWS!K94)), "")</f>
        <v>0.03</v>
      </c>
      <c r="G87" s="2">
        <f ca="1">_xlfn.IFNA(MEDIAN(INDIRECT("'" &amp; G$2 &amp; "'!B" &amp; ROWS!L94),INDIRECT("'" &amp; G$2 &amp; "'!F" &amp; ROWS!L94),INDIRECT("'" &amp; G$2 &amp; "'!J" &amp; ROWS!L94)), "")</f>
        <v>0.01</v>
      </c>
      <c r="H87" s="2">
        <f ca="1">_xlfn.IFNA(MEDIAN(INDIRECT("'" &amp; H$2 &amp; "'!B" &amp; ROWS!R94),INDIRECT("'" &amp; H$2 &amp; "'!F" &amp; ROWS!R94),INDIRECT("'" &amp; H$2 &amp; "'!J" &amp; ROWS!R94)), "")</f>
        <v>0.02</v>
      </c>
      <c r="I87" s="2">
        <f ca="1">_xlfn.IFNA(MEDIAN(INDIRECT("'" &amp; I$2 &amp; "'!B" &amp; ROWS!S94),INDIRECT("'" &amp; I$2 &amp; "'!F" &amp; ROWS!S94),INDIRECT("'" &amp; I$2 &amp; "'!J" &amp; ROWS!S94)), "")</f>
        <v>0.03</v>
      </c>
      <c r="J87" s="2">
        <f ca="1">_xlfn.IFNA(MEDIAN(INDIRECT("'" &amp; J$2 &amp; "'!B" &amp; ROWS!T94),INDIRECT("'" &amp; J$2 &amp; "'!F" &amp; ROWS!T94),INDIRECT("'" &amp; J$2 &amp; "'!J" &amp; ROWS!T94)), "")</f>
        <v>0.01</v>
      </c>
    </row>
    <row r="88" spans="1:10" x14ac:dyDescent="0.25">
      <c r="A88" t="str">
        <f>METRICS!A94</f>
        <v>tupleFunction</v>
      </c>
      <c r="B88" s="2">
        <f ca="1">_xlfn.IFNA(MEDIAN(INDIRECT("'" &amp; B$2 &amp; "'!B" &amp; ROWS!B95),INDIRECT("'" &amp; B$2 &amp; "'!F" &amp; ROWS!B95),INDIRECT("'" &amp; B$2 &amp; "'!J" &amp; ROWS!B95)), "")</f>
        <v>7.0000000000000007E-2</v>
      </c>
      <c r="C88" s="2">
        <f ca="1">_xlfn.IFNA(MEDIAN(INDIRECT("'" &amp; C$2 &amp; "'!B" &amp; ROWS!C95),INDIRECT("'" &amp; C$2 &amp; "'!F" &amp; ROWS!C95),INDIRECT("'" &amp; C$2 &amp; "'!J" &amp; ROWS!C95)), "")</f>
        <v>7.0000000000000007E-2</v>
      </c>
      <c r="D88" s="2">
        <f ca="1">_xlfn.IFNA(MEDIAN(INDIRECT("'" &amp; D$2 &amp; "'!B" &amp; ROWS!D95),INDIRECT("'" &amp; D$2 &amp; "'!F" &amp; ROWS!D95),INDIRECT("'" &amp; D$2 &amp; "'!J" &amp; ROWS!D95)), "")</f>
        <v>0.03</v>
      </c>
      <c r="E88" s="2">
        <f ca="1">_xlfn.IFNA(MEDIAN(INDIRECT("'" &amp; E$2 &amp; "'!B" &amp; ROWS!J95),INDIRECT("'" &amp; E$2 &amp; "'!F" &amp; ROWS!J95),INDIRECT("'" &amp; E$2 &amp; "'!J" &amp; ROWS!J95)), "")</f>
        <v>0.02</v>
      </c>
      <c r="F88" s="2">
        <f ca="1">_xlfn.IFNA(MEDIAN(INDIRECT("'" &amp; F$2 &amp; "'!B" &amp; ROWS!K95),INDIRECT("'" &amp; F$2 &amp; "'!F" &amp; ROWS!K95),INDIRECT("'" &amp; F$2 &amp; "'!J" &amp; ROWS!K95)), "")</f>
        <v>0.04</v>
      </c>
      <c r="G88" s="2">
        <f ca="1">_xlfn.IFNA(MEDIAN(INDIRECT("'" &amp; G$2 &amp; "'!B" &amp; ROWS!L95),INDIRECT("'" &amp; G$2 &amp; "'!F" &amp; ROWS!L95),INDIRECT("'" &amp; G$2 &amp; "'!J" &amp; ROWS!L95)), "")</f>
        <v>0.02</v>
      </c>
      <c r="H88" s="2">
        <f ca="1">_xlfn.IFNA(MEDIAN(INDIRECT("'" &amp; H$2 &amp; "'!B" &amp; ROWS!R95),INDIRECT("'" &amp; H$2 &amp; "'!F" &amp; ROWS!R95),INDIRECT("'" &amp; H$2 &amp; "'!J" &amp; ROWS!R95)), "")</f>
        <v>0.02</v>
      </c>
      <c r="I88" s="2">
        <f ca="1">_xlfn.IFNA(MEDIAN(INDIRECT("'" &amp; I$2 &amp; "'!B" &amp; ROWS!S95),INDIRECT("'" &amp; I$2 &amp; "'!F" &amp; ROWS!S95),INDIRECT("'" &amp; I$2 &amp; "'!J" &amp; ROWS!S95)), "")</f>
        <v>0.04</v>
      </c>
      <c r="J88" s="2">
        <f ca="1">_xlfn.IFNA(MEDIAN(INDIRECT("'" &amp; J$2 &amp; "'!B" &amp; ROWS!T95),INDIRECT("'" &amp; J$2 &amp; "'!F" &amp; ROWS!T95),INDIRECT("'" &amp; J$2 &amp; "'!J" &amp; ROWS!T95)), "")</f>
        <v>0.02</v>
      </c>
    </row>
    <row r="89" spans="1:10" x14ac:dyDescent="0.25">
      <c r="A89" t="str">
        <f>METRICS!A95</f>
        <v>tupleMember</v>
      </c>
      <c r="B89" s="2">
        <f ca="1">_xlfn.IFNA(MEDIAN(INDIRECT("'" &amp; B$2 &amp; "'!B" &amp; ROWS!B96),INDIRECT("'" &amp; B$2 &amp; "'!F" &amp; ROWS!B96),INDIRECT("'" &amp; B$2 &amp; "'!J" &amp; ROWS!B96)), "")</f>
        <v>7.0000000000000007E-2</v>
      </c>
      <c r="C89" s="2">
        <f ca="1">_xlfn.IFNA(MEDIAN(INDIRECT("'" &amp; C$2 &amp; "'!B" &amp; ROWS!C96),INDIRECT("'" &amp; C$2 &amp; "'!F" &amp; ROWS!C96),INDIRECT("'" &amp; C$2 &amp; "'!J" &amp; ROWS!C96)), "")</f>
        <v>7.0000000000000007E-2</v>
      </c>
      <c r="D89" s="2">
        <f ca="1">_xlfn.IFNA(MEDIAN(INDIRECT("'" &amp; D$2 &amp; "'!B" &amp; ROWS!D96),INDIRECT("'" &amp; D$2 &amp; "'!F" &amp; ROWS!D96),INDIRECT("'" &amp; D$2 &amp; "'!J" &amp; ROWS!D96)), "")</f>
        <v>0.03</v>
      </c>
      <c r="E89" s="2">
        <f ca="1">_xlfn.IFNA(MEDIAN(INDIRECT("'" &amp; E$2 &amp; "'!B" &amp; ROWS!J96),INDIRECT("'" &amp; E$2 &amp; "'!F" &amp; ROWS!J96),INDIRECT("'" &amp; E$2 &amp; "'!J" &amp; ROWS!J96)), "")</f>
        <v>0.02</v>
      </c>
      <c r="F89" s="2">
        <f ca="1">_xlfn.IFNA(MEDIAN(INDIRECT("'" &amp; F$2 &amp; "'!B" &amp; ROWS!K96),INDIRECT("'" &amp; F$2 &amp; "'!F" &amp; ROWS!K96),INDIRECT("'" &amp; F$2 &amp; "'!J" &amp; ROWS!K96)), "")</f>
        <v>0.04</v>
      </c>
      <c r="G89" s="2">
        <f ca="1">_xlfn.IFNA(MEDIAN(INDIRECT("'" &amp; G$2 &amp; "'!B" &amp; ROWS!L96),INDIRECT("'" &amp; G$2 &amp; "'!F" &amp; ROWS!L96),INDIRECT("'" &amp; G$2 &amp; "'!J" &amp; ROWS!L96)), "")</f>
        <v>0.02</v>
      </c>
      <c r="H89" s="2">
        <f ca="1">_xlfn.IFNA(MEDIAN(INDIRECT("'" &amp; H$2 &amp; "'!B" &amp; ROWS!R96),INDIRECT("'" &amp; H$2 &amp; "'!F" &amp; ROWS!R96),INDIRECT("'" &amp; H$2 &amp; "'!J" &amp; ROWS!R96)), "")</f>
        <v>0.02</v>
      </c>
      <c r="I89" s="2">
        <f ca="1">_xlfn.IFNA(MEDIAN(INDIRECT("'" &amp; I$2 &amp; "'!B" &amp; ROWS!S96),INDIRECT("'" &amp; I$2 &amp; "'!F" &amp; ROWS!S96),INDIRECT("'" &amp; I$2 &amp; "'!J" &amp; ROWS!S96)), "")</f>
        <v>0.04</v>
      </c>
      <c r="J89" s="2">
        <f ca="1">_xlfn.IFNA(MEDIAN(INDIRECT("'" &amp; J$2 &amp; "'!B" &amp; ROWS!T96),INDIRECT("'" &amp; J$2 &amp; "'!F" &amp; ROWS!T96),INDIRECT("'" &amp; J$2 &amp; "'!J" &amp; ROWS!T96)), "")</f>
        <v>0.02</v>
      </c>
    </row>
    <row r="90" spans="1:10" x14ac:dyDescent="0.25">
      <c r="A90" t="str">
        <f>METRICS!A97</f>
        <v>tupleVariadic</v>
      </c>
      <c r="B90" s="2">
        <f ca="1">_xlfn.IFNA(MEDIAN(INDIRECT("'" &amp; B$2 &amp; "'!B" &amp; ROWS!B98),INDIRECT("'" &amp; B$2 &amp; "'!F" &amp; ROWS!B98),INDIRECT("'" &amp; B$2 &amp; "'!J" &amp; ROWS!B98)), "")</f>
        <v>0.34</v>
      </c>
      <c r="C90" s="2">
        <f ca="1">_xlfn.IFNA(MEDIAN(INDIRECT("'" &amp; C$2 &amp; "'!B" &amp; ROWS!C98),INDIRECT("'" &amp; C$2 &amp; "'!F" &amp; ROWS!C98),INDIRECT("'" &amp; C$2 &amp; "'!J" &amp; ROWS!C98)), "")</f>
        <v>0.43</v>
      </c>
      <c r="D90" s="2">
        <f ca="1">_xlfn.IFNA(MEDIAN(INDIRECT("'" &amp; D$2 &amp; "'!B" &amp; ROWS!D98),INDIRECT("'" &amp; D$2 &amp; "'!F" &amp; ROWS!D98),INDIRECT("'" &amp; D$2 &amp; "'!J" &amp; ROWS!D98)), "")</f>
        <v>0.17</v>
      </c>
      <c r="E90" s="2">
        <f ca="1">_xlfn.IFNA(MEDIAN(INDIRECT("'" &amp; E$2 &amp; "'!B" &amp; ROWS!J98),INDIRECT("'" &amp; E$2 &amp; "'!F" &amp; ROWS!J98),INDIRECT("'" &amp; E$2 &amp; "'!J" &amp; ROWS!J98)), "")</f>
        <v>0.16</v>
      </c>
      <c r="F90" s="2">
        <f ca="1">_xlfn.IFNA(MEDIAN(INDIRECT("'" &amp; F$2 &amp; "'!B" &amp; ROWS!K98),INDIRECT("'" &amp; F$2 &amp; "'!F" &amp; ROWS!K98),INDIRECT("'" &amp; F$2 &amp; "'!J" &amp; ROWS!K98)), "")</f>
        <v>0.3</v>
      </c>
      <c r="G90" s="2">
        <f ca="1">_xlfn.IFNA(MEDIAN(INDIRECT("'" &amp; G$2 &amp; "'!B" &amp; ROWS!L98),INDIRECT("'" &amp; G$2 &amp; "'!F" &amp; ROWS!L98),INDIRECT("'" &amp; G$2 &amp; "'!J" &amp; ROWS!L98)), "")</f>
        <v>0.11</v>
      </c>
      <c r="H90" s="2">
        <f ca="1">_xlfn.IFNA(MEDIAN(INDIRECT("'" &amp; H$2 &amp; "'!B" &amp; ROWS!R98),INDIRECT("'" &amp; H$2 &amp; "'!F" &amp; ROWS!R98),INDIRECT("'" &amp; H$2 &amp; "'!J" &amp; ROWS!R98)), "")</f>
        <v>0.18</v>
      </c>
      <c r="I90" s="2">
        <f ca="1">_xlfn.IFNA(MEDIAN(INDIRECT("'" &amp; I$2 &amp; "'!B" &amp; ROWS!S98),INDIRECT("'" &amp; I$2 &amp; "'!F" &amp; ROWS!S98),INDIRECT("'" &amp; I$2 &amp; "'!J" &amp; ROWS!S98)), "")</f>
        <v>0.3</v>
      </c>
      <c r="J90" s="2">
        <f ca="1">_xlfn.IFNA(MEDIAN(INDIRECT("'" &amp; J$2 &amp; "'!B" &amp; ROWS!T98),INDIRECT("'" &amp; J$2 &amp; "'!F" &amp; ROWS!T98),INDIRECT("'" &amp; J$2 &amp; "'!J" &amp; ROWS!T98)), "")</f>
        <v>0.12</v>
      </c>
    </row>
    <row r="91" spans="1:10" x14ac:dyDescent="0.25">
      <c r="A91" t="str">
        <f>METRICS!A98</f>
        <v>typedefRedef</v>
      </c>
      <c r="B91" s="2">
        <f ca="1">_xlfn.IFNA(MEDIAN(INDIRECT("'" &amp; B$2 &amp; "'!B" &amp; ROWS!B99),INDIRECT("'" &amp; B$2 &amp; "'!F" &amp; ROWS!B99),INDIRECT("'" &amp; B$2 &amp; "'!J" &amp; ROWS!B99)), "")</f>
        <v>0.06</v>
      </c>
      <c r="C91" s="2">
        <f ca="1">_xlfn.IFNA(MEDIAN(INDIRECT("'" &amp; C$2 &amp; "'!B" &amp; ROWS!C99),INDIRECT("'" &amp; C$2 &amp; "'!F" &amp; ROWS!C99),INDIRECT("'" &amp; C$2 &amp; "'!J" &amp; ROWS!C99)), "")</f>
        <v>0.06</v>
      </c>
      <c r="D91" s="2">
        <f ca="1">_xlfn.IFNA(MEDIAN(INDIRECT("'" &amp; D$2 &amp; "'!B" &amp; ROWS!D99),INDIRECT("'" &amp; D$2 &amp; "'!F" &amp; ROWS!D99),INDIRECT("'" &amp; D$2 &amp; "'!J" &amp; ROWS!D99)), "")</f>
        <v>0.03</v>
      </c>
      <c r="E91" s="2">
        <f ca="1">_xlfn.IFNA(MEDIAN(INDIRECT("'" &amp; E$2 &amp; "'!B" &amp; ROWS!J99),INDIRECT("'" &amp; E$2 &amp; "'!F" &amp; ROWS!J99),INDIRECT("'" &amp; E$2 &amp; "'!J" &amp; ROWS!J99)), "")</f>
        <v>0.02</v>
      </c>
      <c r="F91" s="2">
        <f ca="1">_xlfn.IFNA(MEDIAN(INDIRECT("'" &amp; F$2 &amp; "'!B" &amp; ROWS!K99),INDIRECT("'" &amp; F$2 &amp; "'!F" &amp; ROWS!K99),INDIRECT("'" &amp; F$2 &amp; "'!J" &amp; ROWS!K99)), "")</f>
        <v>0.04</v>
      </c>
      <c r="G91" s="2">
        <f ca="1">_xlfn.IFNA(MEDIAN(INDIRECT("'" &amp; G$2 &amp; "'!B" &amp; ROWS!L99),INDIRECT("'" &amp; G$2 &amp; "'!F" &amp; ROWS!L99),INDIRECT("'" &amp; G$2 &amp; "'!J" &amp; ROWS!L99)), "")</f>
        <v>0.01</v>
      </c>
      <c r="H91" s="2">
        <f ca="1">_xlfn.IFNA(MEDIAN(INDIRECT("'" &amp; H$2 &amp; "'!B" &amp; ROWS!R99),INDIRECT("'" &amp; H$2 &amp; "'!F" &amp; ROWS!R99),INDIRECT("'" &amp; H$2 &amp; "'!J" &amp; ROWS!R99)), "")</f>
        <v>0.02</v>
      </c>
      <c r="I91" s="2">
        <f ca="1">_xlfn.IFNA(MEDIAN(INDIRECT("'" &amp; I$2 &amp; "'!B" &amp; ROWS!S99),INDIRECT("'" &amp; I$2 &amp; "'!F" &amp; ROWS!S99),INDIRECT("'" &amp; I$2 &amp; "'!J" &amp; ROWS!S99)), "")</f>
        <v>0.04</v>
      </c>
      <c r="J91" s="2">
        <f ca="1">_xlfn.IFNA(MEDIAN(INDIRECT("'" &amp; J$2 &amp; "'!B" &amp; ROWS!T99),INDIRECT("'" &amp; J$2 &amp; "'!F" &amp; ROWS!T99),INDIRECT("'" &amp; J$2 &amp; "'!J" &amp; ROWS!T99)), "")</f>
        <v>0.01</v>
      </c>
    </row>
    <row r="92" spans="1:10" x14ac:dyDescent="0.25">
      <c r="A92" t="str">
        <f>METRICS!A99</f>
        <v>typeof</v>
      </c>
      <c r="B92" s="2">
        <f ca="1">_xlfn.IFNA(MEDIAN(INDIRECT("'" &amp; B$2 &amp; "'!B" &amp; ROWS!B100),INDIRECT("'" &amp; B$2 &amp; "'!F" &amp; ROWS!B100),INDIRECT("'" &amp; B$2 &amp; "'!J" &amp; ROWS!B100)), "")</f>
        <v>0.06</v>
      </c>
      <c r="C92" s="2">
        <f ca="1">_xlfn.IFNA(MEDIAN(INDIRECT("'" &amp; C$2 &amp; "'!B" &amp; ROWS!C100),INDIRECT("'" &amp; C$2 &amp; "'!F" &amp; ROWS!C100),INDIRECT("'" &amp; C$2 &amp; "'!J" &amp; ROWS!C100)), "")</f>
        <v>0.06</v>
      </c>
      <c r="D92" s="2">
        <f ca="1">_xlfn.IFNA(MEDIAN(INDIRECT("'" &amp; D$2 &amp; "'!B" &amp; ROWS!D100),INDIRECT("'" &amp; D$2 &amp; "'!F" &amp; ROWS!D100),INDIRECT("'" &amp; D$2 &amp; "'!J" &amp; ROWS!D100)), "")</f>
        <v>0.03</v>
      </c>
      <c r="E92" s="2">
        <f ca="1">_xlfn.IFNA(MEDIAN(INDIRECT("'" &amp; E$2 &amp; "'!B" &amp; ROWS!J100),INDIRECT("'" &amp; E$2 &amp; "'!F" &amp; ROWS!J100),INDIRECT("'" &amp; E$2 &amp; "'!J" &amp; ROWS!J100)), "")</f>
        <v>0.02</v>
      </c>
      <c r="F92" s="2">
        <f ca="1">_xlfn.IFNA(MEDIAN(INDIRECT("'" &amp; F$2 &amp; "'!B" &amp; ROWS!K100),INDIRECT("'" &amp; F$2 &amp; "'!F" &amp; ROWS!K100),INDIRECT("'" &amp; F$2 &amp; "'!J" &amp; ROWS!K100)), "")</f>
        <v>0.04</v>
      </c>
      <c r="G92" s="2">
        <f ca="1">_xlfn.IFNA(MEDIAN(INDIRECT("'" &amp; G$2 &amp; "'!B" &amp; ROWS!L100),INDIRECT("'" &amp; G$2 &amp; "'!F" &amp; ROWS!L100),INDIRECT("'" &amp; G$2 &amp; "'!J" &amp; ROWS!L100)), "")</f>
        <v>0.01</v>
      </c>
      <c r="H92" s="2">
        <f ca="1">_xlfn.IFNA(MEDIAN(INDIRECT("'" &amp; H$2 &amp; "'!B" &amp; ROWS!R100),INDIRECT("'" &amp; H$2 &amp; "'!F" &amp; ROWS!R100),INDIRECT("'" &amp; H$2 &amp; "'!J" &amp; ROWS!R100)), "")</f>
        <v>0.02</v>
      </c>
      <c r="I92" s="2">
        <f ca="1">_xlfn.IFNA(MEDIAN(INDIRECT("'" &amp; I$2 &amp; "'!B" &amp; ROWS!S100),INDIRECT("'" &amp; I$2 &amp; "'!F" &amp; ROWS!S100),INDIRECT("'" &amp; I$2 &amp; "'!J" &amp; ROWS!S100)), "")</f>
        <v>0.03</v>
      </c>
      <c r="J92" s="2">
        <f ca="1">_xlfn.IFNA(MEDIAN(INDIRECT("'" &amp; J$2 &amp; "'!B" &amp; ROWS!T100),INDIRECT("'" &amp; J$2 &amp; "'!F" &amp; ROWS!T100),INDIRECT("'" &amp; J$2 &amp; "'!J" &amp; ROWS!T100)), "")</f>
        <v>0.01</v>
      </c>
    </row>
    <row r="93" spans="1:10" x14ac:dyDescent="0.25">
      <c r="A93" t="str">
        <f>METRICS!A100</f>
        <v>user_literals</v>
      </c>
      <c r="B93" s="2">
        <f ca="1">_xlfn.IFNA(MEDIAN(INDIRECT("'" &amp; B$2 &amp; "'!B" &amp; ROWS!B101),INDIRECT("'" &amp; B$2 &amp; "'!F" &amp; ROWS!B101),INDIRECT("'" &amp; B$2 &amp; "'!J" &amp; ROWS!B101)), "")</f>
        <v>2.67</v>
      </c>
      <c r="C93" s="2">
        <f ca="1">_xlfn.IFNA(MEDIAN(INDIRECT("'" &amp; C$2 &amp; "'!B" &amp; ROWS!C101),INDIRECT("'" &amp; C$2 &amp; "'!F" &amp; ROWS!C101),INDIRECT("'" &amp; C$2 &amp; "'!J" &amp; ROWS!C101)), "")</f>
        <v>0.84</v>
      </c>
      <c r="D93" s="2">
        <f ca="1">_xlfn.IFNA(MEDIAN(INDIRECT("'" &amp; D$2 &amp; "'!B" &amp; ROWS!D101),INDIRECT("'" &amp; D$2 &amp; "'!F" &amp; ROWS!D101),INDIRECT("'" &amp; D$2 &amp; "'!J" &amp; ROWS!D101)), "")</f>
        <v>0.69</v>
      </c>
      <c r="E93" s="2">
        <f ca="1">_xlfn.IFNA(MEDIAN(INDIRECT("'" &amp; E$2 &amp; "'!B" &amp; ROWS!J101),INDIRECT("'" &amp; E$2 &amp; "'!F" &amp; ROWS!J101),INDIRECT("'" &amp; E$2 &amp; "'!J" &amp; ROWS!J101)), "")</f>
        <v>0.26</v>
      </c>
      <c r="F93" s="2">
        <f ca="1">_xlfn.IFNA(MEDIAN(INDIRECT("'" &amp; F$2 &amp; "'!B" &amp; ROWS!K101),INDIRECT("'" &amp; F$2 &amp; "'!F" &amp; ROWS!K101),INDIRECT("'" &amp; F$2 &amp; "'!J" &amp; ROWS!K101)), "")</f>
        <v>0.22</v>
      </c>
      <c r="G93" s="2">
        <f ca="1">_xlfn.IFNA(MEDIAN(INDIRECT("'" &amp; G$2 &amp; "'!B" &amp; ROWS!L101),INDIRECT("'" &amp; G$2 &amp; "'!F" &amp; ROWS!L101),INDIRECT("'" &amp; G$2 &amp; "'!J" &amp; ROWS!L101)), "")</f>
        <v>0.15</v>
      </c>
      <c r="H93" s="2">
        <f ca="1">_xlfn.IFNA(MEDIAN(INDIRECT("'" &amp; H$2 &amp; "'!B" &amp; ROWS!R101),INDIRECT("'" &amp; H$2 &amp; "'!F" &amp; ROWS!R101),INDIRECT("'" &amp; H$2 &amp; "'!J" &amp; ROWS!R101)), "")</f>
        <v>0.21</v>
      </c>
      <c r="I93" s="2">
        <f ca="1">_xlfn.IFNA(MEDIAN(INDIRECT("'" &amp; I$2 &amp; "'!B" &amp; ROWS!S101),INDIRECT("'" &amp; I$2 &amp; "'!F" &amp; ROWS!S101),INDIRECT("'" &amp; I$2 &amp; "'!J" &amp; ROWS!S101)), "")</f>
        <v>0.2</v>
      </c>
      <c r="J93" s="2">
        <f ca="1">_xlfn.IFNA(MEDIAN(INDIRECT("'" &amp; J$2 &amp; "'!B" &amp; ROWS!T101),INDIRECT("'" &amp; J$2 &amp; "'!F" &amp; ROWS!T101),INDIRECT("'" &amp; J$2 &amp; "'!J" &amp; ROWS!T101)), "")</f>
        <v>0.14000000000000001</v>
      </c>
    </row>
    <row r="94" spans="1:10" x14ac:dyDescent="0.25">
      <c r="A94" t="str">
        <f>METRICS!A101</f>
        <v>variableDeclarator</v>
      </c>
      <c r="B94" s="2">
        <f ca="1">_xlfn.IFNA(MEDIAN(INDIRECT("'" &amp; B$2 &amp; "'!B" &amp; ROWS!B102),INDIRECT("'" &amp; B$2 &amp; "'!F" &amp; ROWS!B102),INDIRECT("'" &amp; B$2 &amp; "'!J" &amp; ROWS!B102)), "")</f>
        <v>0.06</v>
      </c>
      <c r="C94" s="2">
        <f ca="1">_xlfn.IFNA(MEDIAN(INDIRECT("'" &amp; C$2 &amp; "'!B" &amp; ROWS!C102),INDIRECT("'" &amp; C$2 &amp; "'!F" &amp; ROWS!C102),INDIRECT("'" &amp; C$2 &amp; "'!J" &amp; ROWS!C102)), "")</f>
        <v>0.06</v>
      </c>
      <c r="D94" s="2">
        <f ca="1">_xlfn.IFNA(MEDIAN(INDIRECT("'" &amp; D$2 &amp; "'!B" &amp; ROWS!D102),INDIRECT("'" &amp; D$2 &amp; "'!F" &amp; ROWS!D102),INDIRECT("'" &amp; D$2 &amp; "'!J" &amp; ROWS!D102)), "")</f>
        <v>0.03</v>
      </c>
      <c r="E94" s="2">
        <f ca="1">_xlfn.IFNA(MEDIAN(INDIRECT("'" &amp; E$2 &amp; "'!B" &amp; ROWS!J102),INDIRECT("'" &amp; E$2 &amp; "'!F" &amp; ROWS!J102),INDIRECT("'" &amp; E$2 &amp; "'!J" &amp; ROWS!J102)), "")</f>
        <v>0.02</v>
      </c>
      <c r="F94" s="2">
        <f ca="1">_xlfn.IFNA(MEDIAN(INDIRECT("'" &amp; F$2 &amp; "'!B" &amp; ROWS!K102),INDIRECT("'" &amp; F$2 &amp; "'!F" &amp; ROWS!K102),INDIRECT("'" &amp; F$2 &amp; "'!J" &amp; ROWS!K102)), "")</f>
        <v>0.04</v>
      </c>
      <c r="G94" s="2">
        <f ca="1">_xlfn.IFNA(MEDIAN(INDIRECT("'" &amp; G$2 &amp; "'!B" &amp; ROWS!L102),INDIRECT("'" &amp; G$2 &amp; "'!F" &amp; ROWS!L102),INDIRECT("'" &amp; G$2 &amp; "'!J" &amp; ROWS!L102)), "")</f>
        <v>0.01</v>
      </c>
      <c r="H94" s="2">
        <f ca="1">_xlfn.IFNA(MEDIAN(INDIRECT("'" &amp; H$2 &amp; "'!B" &amp; ROWS!R102),INDIRECT("'" &amp; H$2 &amp; "'!F" &amp; ROWS!R102),INDIRECT("'" &amp; H$2 &amp; "'!J" &amp; ROWS!R102)), "")</f>
        <v>0.02</v>
      </c>
      <c r="I94" s="2">
        <f ca="1">_xlfn.IFNA(MEDIAN(INDIRECT("'" &amp; I$2 &amp; "'!B" &amp; ROWS!S102),INDIRECT("'" &amp; I$2 &amp; "'!F" &amp; ROWS!S102),INDIRECT("'" &amp; I$2 &amp; "'!J" &amp; ROWS!S102)), "")</f>
        <v>0.04</v>
      </c>
      <c r="J94" s="2">
        <f ca="1">_xlfn.IFNA(MEDIAN(INDIRECT("'" &amp; J$2 &amp; "'!B" &amp; ROWS!T102),INDIRECT("'" &amp; J$2 &amp; "'!F" &amp; ROWS!T102),INDIRECT("'" &amp; J$2 &amp; "'!J" &amp; ROWS!T102)), "")</f>
        <v>0.01</v>
      </c>
    </row>
    <row r="95" spans="1:10" x14ac:dyDescent="0.25">
      <c r="A95" t="str">
        <f>METRICS!A102</f>
        <v>vector</v>
      </c>
      <c r="B95" s="2">
        <f ca="1">_xlfn.IFNA(MEDIAN(INDIRECT("'" &amp; B$2 &amp; "'!B" &amp; ROWS!B103),INDIRECT("'" &amp; B$2 &amp; "'!F" &amp; ROWS!B103),INDIRECT("'" &amp; B$2 &amp; "'!J" &amp; ROWS!B103)), "")</f>
        <v>30.7</v>
      </c>
      <c r="C95" s="2">
        <f ca="1">_xlfn.IFNA(MEDIAN(INDIRECT("'" &amp; C$2 &amp; "'!B" &amp; ROWS!C103),INDIRECT("'" &amp; C$2 &amp; "'!F" &amp; ROWS!C103),INDIRECT("'" &amp; C$2 &amp; "'!J" &amp; ROWS!C103)), "")</f>
        <v>4.1399999999999997</v>
      </c>
      <c r="D95" s="2">
        <f ca="1">_xlfn.IFNA(MEDIAN(INDIRECT("'" &amp; D$2 &amp; "'!B" &amp; ROWS!D103),INDIRECT("'" &amp; D$2 &amp; "'!F" &amp; ROWS!D103),INDIRECT("'" &amp; D$2 &amp; "'!J" &amp; ROWS!D103)), "")</f>
        <v>2.74</v>
      </c>
      <c r="E95" s="2">
        <f ca="1">_xlfn.IFNA(MEDIAN(INDIRECT("'" &amp; E$2 &amp; "'!B" &amp; ROWS!J103),INDIRECT("'" &amp; E$2 &amp; "'!F" &amp; ROWS!J103),INDIRECT("'" &amp; E$2 &amp; "'!J" &amp; ROWS!J103)), "")</f>
        <v>1.88</v>
      </c>
      <c r="F95" s="2">
        <f ca="1">_xlfn.IFNA(MEDIAN(INDIRECT("'" &amp; F$2 &amp; "'!B" &amp; ROWS!K103),INDIRECT("'" &amp; F$2 &amp; "'!F" &amp; ROWS!K103),INDIRECT("'" &amp; F$2 &amp; "'!J" &amp; ROWS!K103)), "")</f>
        <v>0.69</v>
      </c>
      <c r="G95" s="2">
        <f ca="1">_xlfn.IFNA(MEDIAN(INDIRECT("'" &amp; G$2 &amp; "'!B" &amp; ROWS!L103),INDIRECT("'" &amp; G$2 &amp; "'!F" &amp; ROWS!L103),INDIRECT("'" &amp; G$2 &amp; "'!J" &amp; ROWS!L103)), "")</f>
        <v>0.62</v>
      </c>
      <c r="H95" s="2">
        <f ca="1">_xlfn.IFNA(MEDIAN(INDIRECT("'" &amp; H$2 &amp; "'!B" &amp; ROWS!R103),INDIRECT("'" &amp; H$2 &amp; "'!F" &amp; ROWS!R103),INDIRECT("'" &amp; H$2 &amp; "'!J" &amp; ROWS!R103)), "")</f>
        <v>0.8</v>
      </c>
      <c r="I95" s="2">
        <f ca="1">_xlfn.IFNA(MEDIAN(INDIRECT("'" &amp; I$2 &amp; "'!B" &amp; ROWS!S103),INDIRECT("'" &amp; I$2 &amp; "'!F" &amp; ROWS!S103),INDIRECT("'" &amp; I$2 &amp; "'!J" &amp; ROWS!S103)), "")</f>
        <v>0.48</v>
      </c>
      <c r="J95" s="2">
        <f ca="1">_xlfn.IFNA(MEDIAN(INDIRECT("'" &amp; J$2 &amp; "'!B" &amp; ROWS!T103),INDIRECT("'" &amp; J$2 &amp; "'!F" &amp; ROWS!T103),INDIRECT("'" &amp; J$2 &amp; "'!J" &amp; ROWS!T103)), "")</f>
        <v>0.53</v>
      </c>
    </row>
    <row r="96" spans="1:10" x14ac:dyDescent="0.25">
      <c r="A96" t="str">
        <f>METRICS!A103</f>
        <v>voidPtr</v>
      </c>
      <c r="B96" s="2">
        <f ca="1">_xlfn.IFNA(MEDIAN(INDIRECT("'" &amp; B$2 &amp; "'!B" &amp; ROWS!B104),INDIRECT("'" &amp; B$2 &amp; "'!F" &amp; ROWS!B104),INDIRECT("'" &amp; B$2 &amp; "'!J" &amp; ROWS!B104)), "")</f>
        <v>0.06</v>
      </c>
      <c r="C96" s="2">
        <f ca="1">_xlfn.IFNA(MEDIAN(INDIRECT("'" &amp; C$2 &amp; "'!B" &amp; ROWS!C104),INDIRECT("'" &amp; C$2 &amp; "'!F" &amp; ROWS!C104),INDIRECT("'" &amp; C$2 &amp; "'!J" &amp; ROWS!C104)), "")</f>
        <v>0.06</v>
      </c>
      <c r="D96" s="2">
        <f ca="1">_xlfn.IFNA(MEDIAN(INDIRECT("'" &amp; D$2 &amp; "'!B" &amp; ROWS!D104),INDIRECT("'" &amp; D$2 &amp; "'!F" &amp; ROWS!D104),INDIRECT("'" &amp; D$2 &amp; "'!J" &amp; ROWS!D104)), "")</f>
        <v>0.03</v>
      </c>
      <c r="E96" s="2">
        <f ca="1">_xlfn.IFNA(MEDIAN(INDIRECT("'" &amp; E$2 &amp; "'!B" &amp; ROWS!J104),INDIRECT("'" &amp; E$2 &amp; "'!F" &amp; ROWS!J104),INDIRECT("'" &amp; E$2 &amp; "'!J" &amp; ROWS!J104)), "")</f>
        <v>0.02</v>
      </c>
      <c r="F96" s="2">
        <f ca="1">_xlfn.IFNA(MEDIAN(INDIRECT("'" &amp; F$2 &amp; "'!B" &amp; ROWS!K104),INDIRECT("'" &amp; F$2 &amp; "'!F" &amp; ROWS!K104),INDIRECT("'" &amp; F$2 &amp; "'!J" &amp; ROWS!K104)), "")</f>
        <v>0.04</v>
      </c>
      <c r="G96" s="2">
        <f ca="1">_xlfn.IFNA(MEDIAN(INDIRECT("'" &amp; G$2 &amp; "'!B" &amp; ROWS!L104),INDIRECT("'" &amp; G$2 &amp; "'!F" &amp; ROWS!L104),INDIRECT("'" &amp; G$2 &amp; "'!J" &amp; ROWS!L104)), "")</f>
        <v>0.01</v>
      </c>
      <c r="H96" s="2">
        <f ca="1">_xlfn.IFNA(MEDIAN(INDIRECT("'" &amp; H$2 &amp; "'!B" &amp; ROWS!R104),INDIRECT("'" &amp; H$2 &amp; "'!F" &amp; ROWS!R104),INDIRECT("'" &amp; H$2 &amp; "'!J" &amp; ROWS!R104)), "")</f>
        <v>0.02</v>
      </c>
      <c r="I96" s="2">
        <f ca="1">_xlfn.IFNA(MEDIAN(INDIRECT("'" &amp; I$2 &amp; "'!B" &amp; ROWS!S104),INDIRECT("'" &amp; I$2 &amp; "'!F" &amp; ROWS!S104),INDIRECT("'" &amp; I$2 &amp; "'!J" &amp; ROWS!S104)), "")</f>
        <v>0.03</v>
      </c>
      <c r="J96" s="2">
        <f ca="1">_xlfn.IFNA(MEDIAN(INDIRECT("'" &amp; J$2 &amp; "'!B" &amp; ROWS!T104),INDIRECT("'" &amp; J$2 &amp; "'!F" &amp; ROWS!T104),INDIRECT("'" &amp; J$2 &amp; "'!J" &amp; ROWS!T104)), "")</f>
        <v>0.01</v>
      </c>
    </row>
    <row r="97" spans="1:10" x14ac:dyDescent="0.25">
      <c r="A97" t="str">
        <f>METRICS!A104</f>
        <v>wait</v>
      </c>
      <c r="B97" s="2">
        <f ca="1">_xlfn.IFNA(MEDIAN(INDIRECT("'" &amp; B$2 &amp; "'!B" &amp; ROWS!B105),INDIRECT("'" &amp; B$2 &amp; "'!F" &amp; ROWS!B105),INDIRECT("'" &amp; B$2 &amp; "'!J" &amp; ROWS!B105)), "")</f>
        <v>1.68</v>
      </c>
      <c r="C97" s="2">
        <f ca="1">_xlfn.IFNA(MEDIAN(INDIRECT("'" &amp; C$2 &amp; "'!B" &amp; ROWS!C105),INDIRECT("'" &amp; C$2 &amp; "'!F" &amp; ROWS!C105),INDIRECT("'" &amp; C$2 &amp; "'!J" &amp; ROWS!C105)), "")</f>
        <v>2.88</v>
      </c>
      <c r="D97" s="2">
        <f ca="1">_xlfn.IFNA(MEDIAN(INDIRECT("'" &amp; D$2 &amp; "'!B" &amp; ROWS!D105),INDIRECT("'" &amp; D$2 &amp; "'!F" &amp; ROWS!D105),INDIRECT("'" &amp; D$2 &amp; "'!J" &amp; ROWS!D105)), "")</f>
        <v>0.97</v>
      </c>
      <c r="E97" s="2">
        <f ca="1">_xlfn.IFNA(MEDIAN(INDIRECT("'" &amp; E$2 &amp; "'!B" &amp; ROWS!J105),INDIRECT("'" &amp; E$2 &amp; "'!F" &amp; ROWS!J105),INDIRECT("'" &amp; E$2 &amp; "'!J" &amp; ROWS!J105)), "")</f>
        <v>1.2</v>
      </c>
      <c r="F97" s="2">
        <f ca="1">_xlfn.IFNA(MEDIAN(INDIRECT("'" &amp; F$2 &amp; "'!B" &amp; ROWS!K105),INDIRECT("'" &amp; F$2 &amp; "'!F" &amp; ROWS!K105),INDIRECT("'" &amp; F$2 &amp; "'!J" &amp; ROWS!K105)), "")</f>
        <v>2.4</v>
      </c>
      <c r="G97" s="2">
        <f ca="1">_xlfn.IFNA(MEDIAN(INDIRECT("'" &amp; G$2 &amp; "'!B" &amp; ROWS!L105),INDIRECT("'" &amp; G$2 &amp; "'!F" &amp; ROWS!L105),INDIRECT("'" &amp; G$2 &amp; "'!J" &amp; ROWS!L105)), "")</f>
        <v>0.84</v>
      </c>
      <c r="H97" s="2">
        <f ca="1">_xlfn.IFNA(MEDIAN(INDIRECT("'" &amp; H$2 &amp; "'!B" &amp; ROWS!R105),INDIRECT("'" &amp; H$2 &amp; "'!F" &amp; ROWS!R105),INDIRECT("'" &amp; H$2 &amp; "'!J" &amp; ROWS!R105)), "")</f>
        <v>1.22</v>
      </c>
      <c r="I97" s="2">
        <f ca="1">_xlfn.IFNA(MEDIAN(INDIRECT("'" &amp; I$2 &amp; "'!B" &amp; ROWS!S105),INDIRECT("'" &amp; I$2 &amp; "'!F" &amp; ROWS!S105),INDIRECT("'" &amp; I$2 &amp; "'!J" &amp; ROWS!S105)), "")</f>
        <v>2.37</v>
      </c>
      <c r="J97" s="2">
        <f ca="1">_xlfn.IFNA(MEDIAN(INDIRECT("'" &amp; J$2 &amp; "'!B" &amp; ROWS!T105),INDIRECT("'" &amp; J$2 &amp; "'!F" &amp; ROWS!T105),INDIRECT("'" &amp; J$2 &amp; "'!J" &amp; ROWS!T105)), "")</f>
        <v>0.92</v>
      </c>
    </row>
    <row r="98" spans="1:10" x14ac:dyDescent="0.25">
      <c r="A98" t="str">
        <f>METRICS!A105</f>
        <v>when</v>
      </c>
      <c r="B98" s="2">
        <f ca="1">_xlfn.IFNA(MEDIAN(INDIRECT("'" &amp; B$2 &amp; "'!B" &amp; ROWS!B106),INDIRECT("'" &amp; B$2 &amp; "'!F" &amp; ROWS!B106),INDIRECT("'" &amp; B$2 &amp; "'!J" &amp; ROWS!B106)), "")</f>
        <v>4.3099999999999996</v>
      </c>
      <c r="C98" s="2">
        <f ca="1">_xlfn.IFNA(MEDIAN(INDIRECT("'" &amp; C$2 &amp; "'!B" &amp; ROWS!C106),INDIRECT("'" &amp; C$2 &amp; "'!F" &amp; ROWS!C106),INDIRECT("'" &amp; C$2 &amp; "'!J" &amp; ROWS!C106)), "")</f>
        <v>3.01</v>
      </c>
      <c r="D98" s="2">
        <f ca="1">_xlfn.IFNA(MEDIAN(INDIRECT("'" &amp; D$2 &amp; "'!B" &amp; ROWS!D106),INDIRECT("'" &amp; D$2 &amp; "'!F" &amp; ROWS!D106),INDIRECT("'" &amp; D$2 &amp; "'!J" &amp; ROWS!D106)), "")</f>
        <v>1.46</v>
      </c>
      <c r="E98" s="2">
        <f ca="1">_xlfn.IFNA(MEDIAN(INDIRECT("'" &amp; E$2 &amp; "'!B" &amp; ROWS!J106),INDIRECT("'" &amp; E$2 &amp; "'!F" &amp; ROWS!J106),INDIRECT("'" &amp; E$2 &amp; "'!J" &amp; ROWS!J106)), "")</f>
        <v>1.0900000000000001</v>
      </c>
      <c r="F98" s="2">
        <f ca="1">_xlfn.IFNA(MEDIAN(INDIRECT("'" &amp; F$2 &amp; "'!B" &amp; ROWS!K106),INDIRECT("'" &amp; F$2 &amp; "'!F" &amp; ROWS!K106),INDIRECT("'" &amp; F$2 &amp; "'!J" &amp; ROWS!K106)), "")</f>
        <v>1.94</v>
      </c>
      <c r="G98" s="2">
        <f ca="1">_xlfn.IFNA(MEDIAN(INDIRECT("'" &amp; G$2 &amp; "'!B" &amp; ROWS!L106),INDIRECT("'" &amp; G$2 &amp; "'!F" &amp; ROWS!L106),INDIRECT("'" &amp; G$2 &amp; "'!J" &amp; ROWS!L106)), "")</f>
        <v>0.75</v>
      </c>
      <c r="H98" s="2">
        <f ca="1">_xlfn.IFNA(MEDIAN(INDIRECT("'" &amp; H$2 &amp; "'!B" &amp; ROWS!R106),INDIRECT("'" &amp; H$2 &amp; "'!F" &amp; ROWS!R106),INDIRECT("'" &amp; H$2 &amp; "'!J" &amp; ROWS!R106)), "")</f>
        <v>1.07</v>
      </c>
      <c r="I98" s="2">
        <f ca="1">_xlfn.IFNA(MEDIAN(INDIRECT("'" &amp; I$2 &amp; "'!B" &amp; ROWS!S106),INDIRECT("'" &amp; I$2 &amp; "'!F" &amp; ROWS!S106),INDIRECT("'" &amp; I$2 &amp; "'!J" &amp; ROWS!S106)), "")</f>
        <v>1.92</v>
      </c>
      <c r="J98" s="2">
        <f ca="1">_xlfn.IFNA(MEDIAN(INDIRECT("'" &amp; J$2 &amp; "'!B" &amp; ROWS!T106),INDIRECT("'" &amp; J$2 &amp; "'!F" &amp; ROWS!T106),INDIRECT("'" &amp; J$2 &amp; "'!J" &amp; ROWS!T106)), "")</f>
        <v>0.76</v>
      </c>
    </row>
    <row r="99" spans="1:10" x14ac:dyDescent="0.25">
      <c r="A99" t="str">
        <f>METRICS!A106</f>
        <v>with-statement</v>
      </c>
      <c r="B99" s="2">
        <f ca="1">_xlfn.IFNA(MEDIAN(INDIRECT("'" &amp; B$2 &amp; "'!B" &amp; ROWS!B107),INDIRECT("'" &amp; B$2 &amp; "'!F" &amp; ROWS!B107),INDIRECT("'" &amp; B$2 &amp; "'!J" &amp; ROWS!B107)), "")</f>
        <v>0.08</v>
      </c>
      <c r="C99" s="2">
        <f ca="1">_xlfn.IFNA(MEDIAN(INDIRECT("'" &amp; C$2 &amp; "'!B" &amp; ROWS!C107),INDIRECT("'" &amp; C$2 &amp; "'!F" &amp; ROWS!C107),INDIRECT("'" &amp; C$2 &amp; "'!J" &amp; ROWS!C107)), "")</f>
        <v>7.0000000000000007E-2</v>
      </c>
      <c r="D99" s="2">
        <f ca="1">_xlfn.IFNA(MEDIAN(INDIRECT("'" &amp; D$2 &amp; "'!B" &amp; ROWS!D107),INDIRECT("'" &amp; D$2 &amp; "'!F" &amp; ROWS!D107),INDIRECT("'" &amp; D$2 &amp; "'!J" &amp; ROWS!D107)), "")</f>
        <v>0.04</v>
      </c>
      <c r="E99" s="2">
        <f ca="1">_xlfn.IFNA(MEDIAN(INDIRECT("'" &amp; E$2 &amp; "'!B" &amp; ROWS!J107),INDIRECT("'" &amp; E$2 &amp; "'!F" &amp; ROWS!J107),INDIRECT("'" &amp; E$2 &amp; "'!J" &amp; ROWS!J107)), "")</f>
        <v>0.02</v>
      </c>
      <c r="F99" s="2">
        <f ca="1">_xlfn.IFNA(MEDIAN(INDIRECT("'" &amp; F$2 &amp; "'!B" &amp; ROWS!K107),INDIRECT("'" &amp; F$2 &amp; "'!F" &amp; ROWS!K107),INDIRECT("'" &amp; F$2 &amp; "'!J" &amp; ROWS!K107)), "")</f>
        <v>0.04</v>
      </c>
      <c r="G99" s="2">
        <f ca="1">_xlfn.IFNA(MEDIAN(INDIRECT("'" &amp; G$2 &amp; "'!B" &amp; ROWS!L107),INDIRECT("'" &amp; G$2 &amp; "'!F" &amp; ROWS!L107),INDIRECT("'" &amp; G$2 &amp; "'!J" &amp; ROWS!L107)), "")</f>
        <v>0.02</v>
      </c>
      <c r="H99" s="2">
        <f ca="1">_xlfn.IFNA(MEDIAN(INDIRECT("'" &amp; H$2 &amp; "'!B" &amp; ROWS!R107),INDIRECT("'" &amp; H$2 &amp; "'!F" &amp; ROWS!R107),INDIRECT("'" &amp; H$2 &amp; "'!J" &amp; ROWS!R107)), "")</f>
        <v>0.02</v>
      </c>
      <c r="I99" s="2">
        <f ca="1">_xlfn.IFNA(MEDIAN(INDIRECT("'" &amp; I$2 &amp; "'!B" &amp; ROWS!S107),INDIRECT("'" &amp; I$2 &amp; "'!F" &amp; ROWS!S107),INDIRECT("'" &amp; I$2 &amp; "'!J" &amp; ROWS!S107)), "")</f>
        <v>0.04</v>
      </c>
      <c r="J99" s="2">
        <f ca="1">_xlfn.IFNA(MEDIAN(INDIRECT("'" &amp; J$2 &amp; "'!B" &amp; ROWS!T107),INDIRECT("'" &amp; J$2 &amp; "'!F" &amp; ROWS!T107),INDIRECT("'" &amp; J$2 &amp; "'!J" &amp; ROWS!T107)), "")</f>
        <v>0.02</v>
      </c>
    </row>
    <row r="100" spans="1:10" x14ac:dyDescent="0.25">
      <c r="A100" t="str">
        <f>METRICS!A107</f>
        <v>alarm-stdlib</v>
      </c>
      <c r="B100" s="2">
        <f ca="1">_xlfn.IFNA(MEDIAN(INDIRECT("'" &amp; B$2 &amp; "'!B" &amp; ROWS!B108),INDIRECT("'" &amp; B$2 &amp; "'!F" &amp; ROWS!B108),INDIRECT("'" &amp; B$2 &amp; "'!J" &amp; ROWS!B108)), "")</f>
        <v>1.55</v>
      </c>
      <c r="C100" s="2">
        <f ca="1">_xlfn.IFNA(MEDIAN(INDIRECT("'" &amp; C$2 &amp; "'!B" &amp; ROWS!C108),INDIRECT("'" &amp; C$2 &amp; "'!F" &amp; ROWS!C108),INDIRECT("'" &amp; C$2 &amp; "'!J" &amp; ROWS!C108)), "")</f>
        <v>2.61</v>
      </c>
      <c r="D100" s="2">
        <f ca="1">_xlfn.IFNA(MEDIAN(INDIRECT("'" &amp; D$2 &amp; "'!B" &amp; ROWS!D108),INDIRECT("'" &amp; D$2 &amp; "'!F" &amp; ROWS!D108),INDIRECT("'" &amp; D$2 &amp; "'!J" &amp; ROWS!D108)), "")</f>
        <v>0.86</v>
      </c>
      <c r="E100" s="2">
        <f ca="1">_xlfn.IFNA(MEDIAN(INDIRECT("'" &amp; E$2 &amp; "'!B" &amp; ROWS!J108),INDIRECT("'" &amp; E$2 &amp; "'!F" &amp; ROWS!J108),INDIRECT("'" &amp; E$2 &amp; "'!J" &amp; ROWS!J108)), "")</f>
        <v>1.1000000000000001</v>
      </c>
      <c r="F100" s="2">
        <f ca="1">_xlfn.IFNA(MEDIAN(INDIRECT("'" &amp; F$2 &amp; "'!B" &amp; ROWS!K108),INDIRECT("'" &amp; F$2 &amp; "'!F" &amp; ROWS!K108),INDIRECT("'" &amp; F$2 &amp; "'!J" &amp; ROWS!K108)), "")</f>
        <v>2.21</v>
      </c>
      <c r="G100" s="2">
        <f ca="1">_xlfn.IFNA(MEDIAN(INDIRECT("'" &amp; G$2 &amp; "'!B" &amp; ROWS!L108),INDIRECT("'" &amp; G$2 &amp; "'!F" &amp; ROWS!L108),INDIRECT("'" &amp; G$2 &amp; "'!J" &amp; ROWS!L108)), "")</f>
        <v>0.8</v>
      </c>
      <c r="H100" s="2">
        <f ca="1">_xlfn.IFNA(MEDIAN(INDIRECT("'" &amp; H$2 &amp; "'!B" &amp; ROWS!R108),INDIRECT("'" &amp; H$2 &amp; "'!F" &amp; ROWS!R108),INDIRECT("'" &amp; H$2 &amp; "'!J" &amp; ROWS!R108)), "")</f>
        <v>1.1599999999999999</v>
      </c>
      <c r="I100" s="2">
        <f ca="1">_xlfn.IFNA(MEDIAN(INDIRECT("'" &amp; I$2 &amp; "'!B" &amp; ROWS!S108),INDIRECT("'" &amp; I$2 &amp; "'!F" &amp; ROWS!S108),INDIRECT("'" &amp; I$2 &amp; "'!J" &amp; ROWS!S108)), "")</f>
        <v>2.2000000000000002</v>
      </c>
      <c r="J100" s="2">
        <f ca="1">_xlfn.IFNA(MEDIAN(INDIRECT("'" &amp; J$2 &amp; "'!B" &amp; ROWS!T108),INDIRECT("'" &amp; J$2 &amp; "'!F" &amp; ROWS!T108),INDIRECT("'" &amp; J$2 &amp; "'!J" &amp; ROWS!T108)), "")</f>
        <v>0.79</v>
      </c>
    </row>
    <row r="101" spans="1:10" x14ac:dyDescent="0.25">
      <c r="A101" t="str">
        <f>METRICS!A108</f>
        <v>assert-stdlib</v>
      </c>
      <c r="B101" s="2">
        <f ca="1">_xlfn.IFNA(MEDIAN(INDIRECT("'" &amp; B$2 &amp; "'!B" &amp; ROWS!B109),INDIRECT("'" &amp; B$2 &amp; "'!F" &amp; ROWS!B109),INDIRECT("'" &amp; B$2 &amp; "'!J" &amp; ROWS!B109)), "")</f>
        <v>0.14000000000000001</v>
      </c>
      <c r="C101" s="2">
        <f ca="1">_xlfn.IFNA(MEDIAN(INDIRECT("'" &amp; C$2 &amp; "'!B" &amp; ROWS!C109),INDIRECT("'" &amp; C$2 &amp; "'!F" &amp; ROWS!C109),INDIRECT("'" &amp; C$2 &amp; "'!J" &amp; ROWS!C109)), "")</f>
        <v>0.16</v>
      </c>
      <c r="D101" s="2">
        <f ca="1">_xlfn.IFNA(MEDIAN(INDIRECT("'" &amp; D$2 &amp; "'!B" &amp; ROWS!D109),INDIRECT("'" &amp; D$2 &amp; "'!F" &amp; ROWS!D109),INDIRECT("'" &amp; D$2 &amp; "'!J" &amp; ROWS!D109)), "")</f>
        <v>7.0000000000000007E-2</v>
      </c>
      <c r="E101" s="2">
        <f ca="1">_xlfn.IFNA(MEDIAN(INDIRECT("'" &amp; E$2 &amp; "'!B" &amp; ROWS!J109),INDIRECT("'" &amp; E$2 &amp; "'!F" &amp; ROWS!J109),INDIRECT("'" &amp; E$2 &amp; "'!J" &amp; ROWS!J109)), "")</f>
        <v>0.06</v>
      </c>
      <c r="F101" s="2">
        <f ca="1">_xlfn.IFNA(MEDIAN(INDIRECT("'" &amp; F$2 &amp; "'!B" &amp; ROWS!K109),INDIRECT("'" &amp; F$2 &amp; "'!F" &amp; ROWS!K109),INDIRECT("'" &amp; F$2 &amp; "'!J" &amp; ROWS!K109)), "")</f>
        <v>0.12</v>
      </c>
      <c r="G101" s="2">
        <f ca="1">_xlfn.IFNA(MEDIAN(INDIRECT("'" &amp; G$2 &amp; "'!B" &amp; ROWS!L109),INDIRECT("'" &amp; G$2 &amp; "'!F" &amp; ROWS!L109),INDIRECT("'" &amp; G$2 &amp; "'!J" &amp; ROWS!L109)), "")</f>
        <v>0.04</v>
      </c>
      <c r="H101" s="2">
        <f ca="1">_xlfn.IFNA(MEDIAN(INDIRECT("'" &amp; H$2 &amp; "'!B" &amp; ROWS!R109),INDIRECT("'" &amp; H$2 &amp; "'!F" &amp; ROWS!R109),INDIRECT("'" &amp; H$2 &amp; "'!J" &amp; ROWS!R109)), "")</f>
        <v>0.06</v>
      </c>
      <c r="I101" s="2">
        <f ca="1">_xlfn.IFNA(MEDIAN(INDIRECT("'" &amp; I$2 &amp; "'!B" &amp; ROWS!S109),INDIRECT("'" &amp; I$2 &amp; "'!F" &amp; ROWS!S109),INDIRECT("'" &amp; I$2 &amp; "'!J" &amp; ROWS!S109)), "")</f>
        <v>0.12</v>
      </c>
      <c r="J101" s="2">
        <f ca="1">_xlfn.IFNA(MEDIAN(INDIRECT("'" &amp; J$2 &amp; "'!B" &amp; ROWS!T109),INDIRECT("'" &amp; J$2 &amp; "'!F" &amp; ROWS!T109),INDIRECT("'" &amp; J$2 &amp; "'!J" &amp; ROWS!T109)), "")</f>
        <v>0.05</v>
      </c>
    </row>
    <row r="102" spans="1:10" x14ac:dyDescent="0.25">
      <c r="A102" t="str">
        <f>METRICS!A109</f>
        <v>common-stdlib</v>
      </c>
      <c r="B102" s="2">
        <f ca="1">_xlfn.IFNA(MEDIAN(INDIRECT("'" &amp; B$2 &amp; "'!B" &amp; ROWS!B110),INDIRECT("'" &amp; B$2 &amp; "'!F" &amp; ROWS!B110),INDIRECT("'" &amp; B$2 &amp; "'!J" &amp; ROWS!B110)), "")</f>
        <v>0.25</v>
      </c>
      <c r="C102" s="2">
        <f ca="1">_xlfn.IFNA(MEDIAN(INDIRECT("'" &amp; C$2 &amp; "'!B" &amp; ROWS!C110),INDIRECT("'" &amp; C$2 &amp; "'!F" &amp; ROWS!C110),INDIRECT("'" &amp; C$2 &amp; "'!J" &amp; ROWS!C110)), "")</f>
        <v>0.28000000000000003</v>
      </c>
      <c r="D102" s="2">
        <f ca="1">_xlfn.IFNA(MEDIAN(INDIRECT("'" &amp; D$2 &amp; "'!B" &amp; ROWS!D110),INDIRECT("'" &amp; D$2 &amp; "'!F" &amp; ROWS!D110),INDIRECT("'" &amp; D$2 &amp; "'!J" &amp; ROWS!D110)), "")</f>
        <v>0.1</v>
      </c>
      <c r="E102" s="2">
        <f ca="1">_xlfn.IFNA(MEDIAN(INDIRECT("'" &amp; E$2 &amp; "'!B" &amp; ROWS!J110),INDIRECT("'" &amp; E$2 &amp; "'!F" &amp; ROWS!J110),INDIRECT("'" &amp; E$2 &amp; "'!J" &amp; ROWS!J110)), "")</f>
        <v>0.1</v>
      </c>
      <c r="F102" s="2">
        <f ca="1">_xlfn.IFNA(MEDIAN(INDIRECT("'" &amp; F$2 &amp; "'!B" &amp; ROWS!K110),INDIRECT("'" &amp; F$2 &amp; "'!F" &amp; ROWS!K110),INDIRECT("'" &amp; F$2 &amp; "'!J" &amp; ROWS!K110)), "")</f>
        <v>0.18</v>
      </c>
      <c r="G102" s="2">
        <f ca="1">_xlfn.IFNA(MEDIAN(INDIRECT("'" &amp; G$2 &amp; "'!B" &amp; ROWS!L110),INDIRECT("'" &amp; G$2 &amp; "'!F" &amp; ROWS!L110),INDIRECT("'" &amp; G$2 &amp; "'!J" &amp; ROWS!L110)), "")</f>
        <v>7.0000000000000007E-2</v>
      </c>
      <c r="H102" s="2">
        <f ca="1">_xlfn.IFNA(MEDIAN(INDIRECT("'" &amp; H$2 &amp; "'!B" &amp; ROWS!R110),INDIRECT("'" &amp; H$2 &amp; "'!F" &amp; ROWS!R110),INDIRECT("'" &amp; H$2 &amp; "'!J" &amp; ROWS!R110)), "")</f>
        <v>0.1</v>
      </c>
      <c r="I102" s="2">
        <f ca="1">_xlfn.IFNA(MEDIAN(INDIRECT("'" &amp; I$2 &amp; "'!B" &amp; ROWS!S110),INDIRECT("'" &amp; I$2 &amp; "'!F" &amp; ROWS!S110),INDIRECT("'" &amp; I$2 &amp; "'!J" &amp; ROWS!S110)), "")</f>
        <v>0.18</v>
      </c>
      <c r="J102" s="2">
        <f ca="1">_xlfn.IFNA(MEDIAN(INDIRECT("'" &amp; J$2 &amp; "'!B" &amp; ROWS!T110),INDIRECT("'" &amp; J$2 &amp; "'!F" &amp; ROWS!T110),INDIRECT("'" &amp; J$2 &amp; "'!J" &amp; ROWS!T110)), "")</f>
        <v>7.0000000000000007E-2</v>
      </c>
    </row>
    <row r="103" spans="1:10" x14ac:dyDescent="0.25">
      <c r="A103" t="str">
        <f>METRICS!A110</f>
        <v>coroutine-stdlib</v>
      </c>
      <c r="B103" s="2">
        <f ca="1">_xlfn.IFNA(MEDIAN(INDIRECT("'" &amp; B$2 &amp; "'!B" &amp; ROWS!B111),INDIRECT("'" &amp; B$2 &amp; "'!F" &amp; ROWS!B111),INDIRECT("'" &amp; B$2 &amp; "'!J" &amp; ROWS!B111)), "")</f>
        <v>1.52</v>
      </c>
      <c r="C103" s="2">
        <f ca="1">_xlfn.IFNA(MEDIAN(INDIRECT("'" &amp; C$2 &amp; "'!B" &amp; ROWS!C111),INDIRECT("'" &amp; C$2 &amp; "'!F" &amp; ROWS!C111),INDIRECT("'" &amp; C$2 &amp; "'!J" &amp; ROWS!C111)), "")</f>
        <v>2.66</v>
      </c>
      <c r="D103" s="2">
        <f ca="1">_xlfn.IFNA(MEDIAN(INDIRECT("'" &amp; D$2 &amp; "'!B" &amp; ROWS!D111),INDIRECT("'" &amp; D$2 &amp; "'!F" &amp; ROWS!D111),INDIRECT("'" &amp; D$2 &amp; "'!J" &amp; ROWS!D111)), "")</f>
        <v>0.88</v>
      </c>
      <c r="E103" s="2">
        <f ca="1">_xlfn.IFNA(MEDIAN(INDIRECT("'" &amp; E$2 &amp; "'!B" &amp; ROWS!J111),INDIRECT("'" &amp; E$2 &amp; "'!F" &amp; ROWS!J111),INDIRECT("'" &amp; E$2 &amp; "'!J" &amp; ROWS!J111)), "")</f>
        <v>1.1100000000000001</v>
      </c>
      <c r="F103" s="2">
        <f ca="1">_xlfn.IFNA(MEDIAN(INDIRECT("'" &amp; F$2 &amp; "'!B" &amp; ROWS!K111),INDIRECT("'" &amp; F$2 &amp; "'!F" &amp; ROWS!K111),INDIRECT("'" &amp; F$2 &amp; "'!J" &amp; ROWS!K111)), "")</f>
        <v>2.2400000000000002</v>
      </c>
      <c r="G103" s="2">
        <f ca="1">_xlfn.IFNA(MEDIAN(INDIRECT("'" &amp; G$2 &amp; "'!B" &amp; ROWS!L111),INDIRECT("'" &amp; G$2 &amp; "'!F" &amp; ROWS!L111),INDIRECT("'" &amp; G$2 &amp; "'!J" &amp; ROWS!L111)), "")</f>
        <v>0.81</v>
      </c>
      <c r="H103" s="2">
        <f ca="1">_xlfn.IFNA(MEDIAN(INDIRECT("'" &amp; H$2 &amp; "'!B" &amp; ROWS!R111),INDIRECT("'" &amp; H$2 &amp; "'!F" &amp; ROWS!R111),INDIRECT("'" &amp; H$2 &amp; "'!J" &amp; ROWS!R111)), "")</f>
        <v>1.18</v>
      </c>
      <c r="I103" s="2">
        <f ca="1">_xlfn.IFNA(MEDIAN(INDIRECT("'" &amp; I$2 &amp; "'!B" &amp; ROWS!S111),INDIRECT("'" &amp; I$2 &amp; "'!F" &amp; ROWS!S111),INDIRECT("'" &amp; I$2 &amp; "'!J" &amp; ROWS!S111)), "")</f>
        <v>2.2599999999999998</v>
      </c>
      <c r="J103" s="2">
        <f ca="1">_xlfn.IFNA(MEDIAN(INDIRECT("'" &amp; J$2 &amp; "'!B" &amp; ROWS!T111),INDIRECT("'" &amp; J$2 &amp; "'!F" &amp; ROWS!T111),INDIRECT("'" &amp; J$2 &amp; "'!J" &amp; ROWS!T111)), "")</f>
        <v>0.8</v>
      </c>
    </row>
    <row r="104" spans="1:10" x14ac:dyDescent="0.25">
      <c r="A104" t="str">
        <f>METRICS!A111</f>
        <v>debug-stdlib</v>
      </c>
      <c r="B104" s="2">
        <f ca="1">_xlfn.IFNA(MEDIAN(INDIRECT("'" &amp; B$2 &amp; "'!B" &amp; ROWS!B112),INDIRECT("'" &amp; B$2 &amp; "'!F" &amp; ROWS!B112),INDIRECT("'" &amp; B$2 &amp; "'!J" &amp; ROWS!B112)), "")</f>
        <v>0.35</v>
      </c>
      <c r="C104" s="2">
        <f ca="1">_xlfn.IFNA(MEDIAN(INDIRECT("'" &amp; C$2 &amp; "'!B" &amp; ROWS!C112),INDIRECT("'" &amp; C$2 &amp; "'!F" &amp; ROWS!C112),INDIRECT("'" &amp; C$2 &amp; "'!J" &amp; ROWS!C112)), "")</f>
        <v>0.48</v>
      </c>
      <c r="D104" s="2">
        <f ca="1">_xlfn.IFNA(MEDIAN(INDIRECT("'" &amp; D$2 &amp; "'!B" &amp; ROWS!D112),INDIRECT("'" &amp; D$2 &amp; "'!F" &amp; ROWS!D112),INDIRECT("'" &amp; D$2 &amp; "'!J" &amp; ROWS!D112)), "")</f>
        <v>0.18</v>
      </c>
      <c r="E104" s="2">
        <f ca="1">_xlfn.IFNA(MEDIAN(INDIRECT("'" &amp; E$2 &amp; "'!B" &amp; ROWS!J112),INDIRECT("'" &amp; E$2 &amp; "'!F" &amp; ROWS!J112),INDIRECT("'" &amp; E$2 &amp; "'!J" &amp; ROWS!J112)), "")</f>
        <v>0.2</v>
      </c>
      <c r="F104" s="2">
        <f ca="1">_xlfn.IFNA(MEDIAN(INDIRECT("'" &amp; F$2 &amp; "'!B" &amp; ROWS!K112),INDIRECT("'" &amp; F$2 &amp; "'!F" &amp; ROWS!K112),INDIRECT("'" &amp; F$2 &amp; "'!J" &amp; ROWS!K112)), "")</f>
        <v>0.39</v>
      </c>
      <c r="G104" s="2">
        <f ca="1">_xlfn.IFNA(MEDIAN(INDIRECT("'" &amp; G$2 &amp; "'!B" &amp; ROWS!L112),INDIRECT("'" &amp; G$2 &amp; "'!F" &amp; ROWS!L112),INDIRECT("'" &amp; G$2 &amp; "'!J" &amp; ROWS!L112)), "")</f>
        <v>0.14000000000000001</v>
      </c>
      <c r="H104" s="2">
        <f ca="1">_xlfn.IFNA(MEDIAN(INDIRECT("'" &amp; H$2 &amp; "'!B" &amp; ROWS!R112),INDIRECT("'" &amp; H$2 &amp; "'!F" &amp; ROWS!R112),INDIRECT("'" &amp; H$2 &amp; "'!J" &amp; ROWS!R112)), "")</f>
        <v>0.24</v>
      </c>
      <c r="I104" s="2">
        <f ca="1">_xlfn.IFNA(MEDIAN(INDIRECT("'" &amp; I$2 &amp; "'!B" &amp; ROWS!S112),INDIRECT("'" &amp; I$2 &amp; "'!F" &amp; ROWS!S112),INDIRECT("'" &amp; I$2 &amp; "'!J" &amp; ROWS!S112)), "")</f>
        <v>0.39</v>
      </c>
      <c r="J104" s="2">
        <f ca="1">_xlfn.IFNA(MEDIAN(INDIRECT("'" &amp; J$2 &amp; "'!B" &amp; ROWS!T112),INDIRECT("'" &amp; J$2 &amp; "'!F" &amp; ROWS!T112),INDIRECT("'" &amp; J$2 &amp; "'!J" &amp; ROWS!T112)), "")</f>
        <v>0.14000000000000001</v>
      </c>
    </row>
    <row r="105" spans="1:10" x14ac:dyDescent="0.25">
      <c r="A105" t="str">
        <f>METRICS!A112</f>
        <v>fstream-stdlib</v>
      </c>
      <c r="B105" s="2">
        <f ca="1">_xlfn.IFNA(MEDIAN(INDIRECT("'" &amp; B$2 &amp; "'!B" &amp; ROWS!B113),INDIRECT("'" &amp; B$2 &amp; "'!F" &amp; ROWS!B113),INDIRECT("'" &amp; B$2 &amp; "'!J" &amp; ROWS!B113)), "")</f>
        <v>0.42</v>
      </c>
      <c r="C105" s="2">
        <f ca="1">_xlfn.IFNA(MEDIAN(INDIRECT("'" &amp; C$2 &amp; "'!B" &amp; ROWS!C113),INDIRECT("'" &amp; C$2 &amp; "'!F" &amp; ROWS!C113),INDIRECT("'" &amp; C$2 &amp; "'!J" &amp; ROWS!C113)), "")</f>
        <v>0.62</v>
      </c>
      <c r="D105" s="2">
        <f ca="1">_xlfn.IFNA(MEDIAN(INDIRECT("'" &amp; D$2 &amp; "'!B" &amp; ROWS!D113),INDIRECT("'" &amp; D$2 &amp; "'!F" &amp; ROWS!D113),INDIRECT("'" &amp; D$2 &amp; "'!J" &amp; ROWS!D113)), "")</f>
        <v>0.23</v>
      </c>
      <c r="E105" s="2">
        <f ca="1">_xlfn.IFNA(MEDIAN(INDIRECT("'" &amp; E$2 &amp; "'!B" &amp; ROWS!J113),INDIRECT("'" &amp; E$2 &amp; "'!F" &amp; ROWS!J113),INDIRECT("'" &amp; E$2 &amp; "'!J" &amp; ROWS!J113)), "")</f>
        <v>0.27</v>
      </c>
      <c r="F105" s="2">
        <f ca="1">_xlfn.IFNA(MEDIAN(INDIRECT("'" &amp; F$2 &amp; "'!B" &amp; ROWS!K113),INDIRECT("'" &amp; F$2 &amp; "'!F" &amp; ROWS!K113),INDIRECT("'" &amp; F$2 &amp; "'!J" &amp; ROWS!K113)), "")</f>
        <v>0.55000000000000004</v>
      </c>
      <c r="G105" s="2">
        <f ca="1">_xlfn.IFNA(MEDIAN(INDIRECT("'" &amp; G$2 &amp; "'!B" &amp; ROWS!L113),INDIRECT("'" &amp; G$2 &amp; "'!F" &amp; ROWS!L113),INDIRECT("'" &amp; G$2 &amp; "'!J" &amp; ROWS!L113)), "")</f>
        <v>0.19</v>
      </c>
      <c r="H105" s="2">
        <f ca="1">_xlfn.IFNA(MEDIAN(INDIRECT("'" &amp; H$2 &amp; "'!B" &amp; ROWS!R113),INDIRECT("'" &amp; H$2 &amp; "'!F" &amp; ROWS!R113),INDIRECT("'" &amp; H$2 &amp; "'!J" &amp; ROWS!R113)), "")</f>
        <v>0.31</v>
      </c>
      <c r="I105" s="2">
        <f ca="1">_xlfn.IFNA(MEDIAN(INDIRECT("'" &amp; I$2 &amp; "'!B" &amp; ROWS!S113),INDIRECT("'" &amp; I$2 &amp; "'!F" &amp; ROWS!S113),INDIRECT("'" &amp; I$2 &amp; "'!J" &amp; ROWS!S113)), "")</f>
        <v>0.52</v>
      </c>
      <c r="J105" s="2">
        <f ca="1">_xlfn.IFNA(MEDIAN(INDIRECT("'" &amp; J$2 &amp; "'!B" &amp; ROWS!T113),INDIRECT("'" &amp; J$2 &amp; "'!F" &amp; ROWS!T113),INDIRECT("'" &amp; J$2 &amp; "'!J" &amp; ROWS!T113)), "")</f>
        <v>0.2</v>
      </c>
    </row>
    <row r="106" spans="1:10" x14ac:dyDescent="0.25">
      <c r="A106" t="str">
        <f>METRICS!A113</f>
        <v>heap-stdlib</v>
      </c>
      <c r="B106" s="2">
        <f ca="1">_xlfn.IFNA(MEDIAN(INDIRECT("'" &amp; B$2 &amp; "'!B" &amp; ROWS!B114),INDIRECT("'" &amp; B$2 &amp; "'!F" &amp; ROWS!B114),INDIRECT("'" &amp; B$2 &amp; "'!J" &amp; ROWS!B114)), "")</f>
        <v>1.0900000000000001</v>
      </c>
      <c r="C106" s="2">
        <f ca="1">_xlfn.IFNA(MEDIAN(INDIRECT("'" &amp; C$2 &amp; "'!B" &amp; ROWS!C114),INDIRECT("'" &amp; C$2 &amp; "'!F" &amp; ROWS!C114),INDIRECT("'" &amp; C$2 &amp; "'!J" &amp; ROWS!C114)), "")</f>
        <v>1.64</v>
      </c>
      <c r="D106" s="2">
        <f ca="1">_xlfn.IFNA(MEDIAN(INDIRECT("'" &amp; D$2 &amp; "'!B" &amp; ROWS!D114),INDIRECT("'" &amp; D$2 &amp; "'!F" &amp; ROWS!D114),INDIRECT("'" &amp; D$2 &amp; "'!J" &amp; ROWS!D114)), "")</f>
        <v>0.57999999999999996</v>
      </c>
      <c r="E106" s="2">
        <f ca="1">_xlfn.IFNA(MEDIAN(INDIRECT("'" &amp; E$2 &amp; "'!B" &amp; ROWS!J114),INDIRECT("'" &amp; E$2 &amp; "'!F" &amp; ROWS!J114),INDIRECT("'" &amp; E$2 &amp; "'!J" &amp; ROWS!J114)), "")</f>
        <v>0.71</v>
      </c>
      <c r="F106" s="2">
        <f ca="1">_xlfn.IFNA(MEDIAN(INDIRECT("'" &amp; F$2 &amp; "'!B" &amp; ROWS!K114),INDIRECT("'" &amp; F$2 &amp; "'!F" &amp; ROWS!K114),INDIRECT("'" &amp; F$2 &amp; "'!J" &amp; ROWS!K114)), "")</f>
        <v>1.39</v>
      </c>
      <c r="G106" s="2">
        <f ca="1">_xlfn.IFNA(MEDIAN(INDIRECT("'" &amp; G$2 &amp; "'!B" &amp; ROWS!L114),INDIRECT("'" &amp; G$2 &amp; "'!F" &amp; ROWS!L114),INDIRECT("'" &amp; G$2 &amp; "'!J" &amp; ROWS!L114)), "")</f>
        <v>0.5</v>
      </c>
      <c r="H106" s="2">
        <f ca="1">_xlfn.IFNA(MEDIAN(INDIRECT("'" &amp; H$2 &amp; "'!B" &amp; ROWS!R114),INDIRECT("'" &amp; H$2 &amp; "'!F" &amp; ROWS!R114),INDIRECT("'" &amp; H$2 &amp; "'!J" &amp; ROWS!R114)), "")</f>
        <v>0.8</v>
      </c>
      <c r="I106" s="2">
        <f ca="1">_xlfn.IFNA(MEDIAN(INDIRECT("'" &amp; I$2 &amp; "'!B" &amp; ROWS!S114),INDIRECT("'" &amp; I$2 &amp; "'!F" &amp; ROWS!S114),INDIRECT("'" &amp; I$2 &amp; "'!J" &amp; ROWS!S114)), "")</f>
        <v>1.39</v>
      </c>
      <c r="J106" s="2">
        <f ca="1">_xlfn.IFNA(MEDIAN(INDIRECT("'" &amp; J$2 &amp; "'!B" &amp; ROWS!T114),INDIRECT("'" &amp; J$2 &amp; "'!F" &amp; ROWS!T114),INDIRECT("'" &amp; J$2 &amp; "'!J" &amp; ROWS!T114)), "")</f>
        <v>0.5</v>
      </c>
    </row>
    <row r="107" spans="1:10" x14ac:dyDescent="0.25">
      <c r="A107" t="str">
        <f>METRICS!A114</f>
        <v>interpose-stdlib</v>
      </c>
      <c r="B107" s="2">
        <f ca="1">_xlfn.IFNA(MEDIAN(INDIRECT("'" &amp; B$2 &amp; "'!B" &amp; ROWS!B115),INDIRECT("'" &amp; B$2 &amp; "'!F" &amp; ROWS!B115),INDIRECT("'" &amp; B$2 &amp; "'!J" &amp; ROWS!B115)), "")</f>
        <v>1.04</v>
      </c>
      <c r="C107" s="2">
        <f ca="1">_xlfn.IFNA(MEDIAN(INDIRECT("'" &amp; C$2 &amp; "'!B" &amp; ROWS!C115),INDIRECT("'" &amp; C$2 &amp; "'!F" &amp; ROWS!C115),INDIRECT("'" &amp; C$2 &amp; "'!J" &amp; ROWS!C115)), "")</f>
        <v>1.76</v>
      </c>
      <c r="D107" s="2">
        <f ca="1">_xlfn.IFNA(MEDIAN(INDIRECT("'" &amp; D$2 &amp; "'!B" &amp; ROWS!D115),INDIRECT("'" &amp; D$2 &amp; "'!F" &amp; ROWS!D115),INDIRECT("'" &amp; D$2 &amp; "'!J" &amp; ROWS!D115)), "")</f>
        <v>0.61</v>
      </c>
      <c r="E107" s="2">
        <f ca="1">_xlfn.IFNA(MEDIAN(INDIRECT("'" &amp; E$2 &amp; "'!B" &amp; ROWS!J115),INDIRECT("'" &amp; E$2 &amp; "'!F" &amp; ROWS!J115),INDIRECT("'" &amp; E$2 &amp; "'!J" &amp; ROWS!J115)), "")</f>
        <v>0.77</v>
      </c>
      <c r="F107" s="2">
        <f ca="1">_xlfn.IFNA(MEDIAN(INDIRECT("'" &amp; F$2 &amp; "'!B" &amp; ROWS!K115),INDIRECT("'" &amp; F$2 &amp; "'!F" &amp; ROWS!K115),INDIRECT("'" &amp; F$2 &amp; "'!J" &amp; ROWS!K115)), "")</f>
        <v>1.59</v>
      </c>
      <c r="G107" s="2">
        <f ca="1">_xlfn.IFNA(MEDIAN(INDIRECT("'" &amp; G$2 &amp; "'!B" &amp; ROWS!L115),INDIRECT("'" &amp; G$2 &amp; "'!F" &amp; ROWS!L115),INDIRECT("'" &amp; G$2 &amp; "'!J" &amp; ROWS!L115)), "")</f>
        <v>0.56000000000000005</v>
      </c>
      <c r="H107" s="2">
        <f ca="1">_xlfn.IFNA(MEDIAN(INDIRECT("'" &amp; H$2 &amp; "'!B" &amp; ROWS!R115),INDIRECT("'" &amp; H$2 &amp; "'!F" &amp; ROWS!R115),INDIRECT("'" &amp; H$2 &amp; "'!J" &amp; ROWS!R115)), "")</f>
        <v>0.82</v>
      </c>
      <c r="I107" s="2">
        <f ca="1">_xlfn.IFNA(MEDIAN(INDIRECT("'" &amp; I$2 &amp; "'!B" &amp; ROWS!S115),INDIRECT("'" &amp; I$2 &amp; "'!F" &amp; ROWS!S115),INDIRECT("'" &amp; I$2 &amp; "'!J" &amp; ROWS!S115)), "")</f>
        <v>1.58</v>
      </c>
      <c r="J107" s="2">
        <f ca="1">_xlfn.IFNA(MEDIAN(INDIRECT("'" &amp; J$2 &amp; "'!B" &amp; ROWS!T115),INDIRECT("'" &amp; J$2 &amp; "'!F" &amp; ROWS!T115),INDIRECT("'" &amp; J$2 &amp; "'!J" &amp; ROWS!T115)), "")</f>
        <v>0.56000000000000005</v>
      </c>
    </row>
    <row r="108" spans="1:10" x14ac:dyDescent="0.25">
      <c r="A108" t="str">
        <f>METRICS!A115</f>
        <v>iostream-stdlib</v>
      </c>
      <c r="B108" s="2">
        <f ca="1">_xlfn.IFNA(MEDIAN(INDIRECT("'" &amp; B$2 &amp; "'!B" &amp; ROWS!B116),INDIRECT("'" &amp; B$2 &amp; "'!F" &amp; ROWS!B116),INDIRECT("'" &amp; B$2 &amp; "'!J" &amp; ROWS!B116)), "")</f>
        <v>0.23</v>
      </c>
      <c r="C108" s="2">
        <f ca="1">_xlfn.IFNA(MEDIAN(INDIRECT("'" &amp; C$2 &amp; "'!B" &amp; ROWS!C116),INDIRECT("'" &amp; C$2 &amp; "'!F" &amp; ROWS!C116),INDIRECT("'" &amp; C$2 &amp; "'!J" &amp; ROWS!C116)), "")</f>
        <v>0.24</v>
      </c>
      <c r="D108" s="2">
        <f ca="1">_xlfn.IFNA(MEDIAN(INDIRECT("'" &amp; D$2 &amp; "'!B" &amp; ROWS!D116),INDIRECT("'" &amp; D$2 &amp; "'!F" &amp; ROWS!D116),INDIRECT("'" &amp; D$2 &amp; "'!J" &amp; ROWS!D116)), "")</f>
        <v>0.12</v>
      </c>
      <c r="E108" s="2">
        <f ca="1">_xlfn.IFNA(MEDIAN(INDIRECT("'" &amp; E$2 &amp; "'!B" &amp; ROWS!J116),INDIRECT("'" &amp; E$2 &amp; "'!F" &amp; ROWS!J116),INDIRECT("'" &amp; E$2 &amp; "'!J" &amp; ROWS!J116)), "")</f>
        <v>0.1</v>
      </c>
      <c r="F108" s="2">
        <f ca="1">_xlfn.IFNA(MEDIAN(INDIRECT("'" &amp; F$2 &amp; "'!B" &amp; ROWS!K116),INDIRECT("'" &amp; F$2 &amp; "'!F" &amp; ROWS!K116),INDIRECT("'" &amp; F$2 &amp; "'!J" &amp; ROWS!K116)), "")</f>
        <v>0.17</v>
      </c>
      <c r="G108" s="2">
        <f ca="1">_xlfn.IFNA(MEDIAN(INDIRECT("'" &amp; G$2 &amp; "'!B" &amp; ROWS!L116),INDIRECT("'" &amp; G$2 &amp; "'!F" &amp; ROWS!L116),INDIRECT("'" &amp; G$2 &amp; "'!J" &amp; ROWS!L116)), "")</f>
        <v>7.0000000000000007E-2</v>
      </c>
      <c r="H108" s="2">
        <f ca="1">_xlfn.IFNA(MEDIAN(INDIRECT("'" &amp; H$2 &amp; "'!B" &amp; ROWS!R116),INDIRECT("'" &amp; H$2 &amp; "'!F" &amp; ROWS!R116),INDIRECT("'" &amp; H$2 &amp; "'!J" &amp; ROWS!R116)), "")</f>
        <v>0.11</v>
      </c>
      <c r="I108" s="2">
        <f ca="1">_xlfn.IFNA(MEDIAN(INDIRECT("'" &amp; I$2 &amp; "'!B" &amp; ROWS!S116),INDIRECT("'" &amp; I$2 &amp; "'!F" &amp; ROWS!S116),INDIRECT("'" &amp; I$2 &amp; "'!J" &amp; ROWS!S116)), "")</f>
        <v>0.16</v>
      </c>
      <c r="J108" s="2">
        <f ca="1">_xlfn.IFNA(MEDIAN(INDIRECT("'" &amp; J$2 &amp; "'!B" &amp; ROWS!T116),INDIRECT("'" &amp; J$2 &amp; "'!F" &amp; ROWS!T116),INDIRECT("'" &amp; J$2 &amp; "'!J" &amp; ROWS!T116)), "")</f>
        <v>7.0000000000000007E-2</v>
      </c>
    </row>
    <row r="109" spans="1:10" x14ac:dyDescent="0.25">
      <c r="A109" t="str">
        <f>METRICS!A116</f>
        <v>iterator-stdlib</v>
      </c>
      <c r="B109" s="2">
        <f ca="1">_xlfn.IFNA(MEDIAN(INDIRECT("'" &amp; B$2 &amp; "'!B" &amp; ROWS!B117),INDIRECT("'" &amp; B$2 &amp; "'!F" &amp; ROWS!B117),INDIRECT("'" &amp; B$2 &amp; "'!J" &amp; ROWS!B117)), "")</f>
        <v>0.06</v>
      </c>
      <c r="C109" s="2">
        <f ca="1">_xlfn.IFNA(MEDIAN(INDIRECT("'" &amp; C$2 &amp; "'!B" &amp; ROWS!C117),INDIRECT("'" &amp; C$2 &amp; "'!F" &amp; ROWS!C117),INDIRECT("'" &amp; C$2 &amp; "'!J" &amp; ROWS!C117)), "")</f>
        <v>0.06</v>
      </c>
      <c r="D109" s="2">
        <f ca="1">_xlfn.IFNA(MEDIAN(INDIRECT("'" &amp; D$2 &amp; "'!B" &amp; ROWS!D117),INDIRECT("'" &amp; D$2 &amp; "'!F" &amp; ROWS!D117),INDIRECT("'" &amp; D$2 &amp; "'!J" &amp; ROWS!D117)), "")</f>
        <v>0.03</v>
      </c>
      <c r="E109" s="2">
        <f ca="1">_xlfn.IFNA(MEDIAN(INDIRECT("'" &amp; E$2 &amp; "'!B" &amp; ROWS!J117),INDIRECT("'" &amp; E$2 &amp; "'!F" &amp; ROWS!J117),INDIRECT("'" &amp; E$2 &amp; "'!J" &amp; ROWS!J117)), "")</f>
        <v>0.02</v>
      </c>
      <c r="F109" s="2">
        <f ca="1">_xlfn.IFNA(MEDIAN(INDIRECT("'" &amp; F$2 &amp; "'!B" &amp; ROWS!K117),INDIRECT("'" &amp; F$2 &amp; "'!F" &amp; ROWS!K117),INDIRECT("'" &amp; F$2 &amp; "'!J" &amp; ROWS!K117)), "")</f>
        <v>0.04</v>
      </c>
      <c r="G109" s="2">
        <f ca="1">_xlfn.IFNA(MEDIAN(INDIRECT("'" &amp; G$2 &amp; "'!B" &amp; ROWS!L117),INDIRECT("'" &amp; G$2 &amp; "'!F" &amp; ROWS!L117),INDIRECT("'" &amp; G$2 &amp; "'!J" &amp; ROWS!L117)), "")</f>
        <v>0.01</v>
      </c>
      <c r="H109" s="2">
        <f ca="1">_xlfn.IFNA(MEDIAN(INDIRECT("'" &amp; H$2 &amp; "'!B" &amp; ROWS!R117),INDIRECT("'" &amp; H$2 &amp; "'!F" &amp; ROWS!R117),INDIRECT("'" &amp; H$2 &amp; "'!J" &amp; ROWS!R117)), "")</f>
        <v>0.02</v>
      </c>
      <c r="I109" s="2">
        <f ca="1">_xlfn.IFNA(MEDIAN(INDIRECT("'" &amp; I$2 &amp; "'!B" &amp; ROWS!S117),INDIRECT("'" &amp; I$2 &amp; "'!F" &amp; ROWS!S117),INDIRECT("'" &amp; I$2 &amp; "'!J" &amp; ROWS!S117)), "")</f>
        <v>0.03</v>
      </c>
      <c r="J109" s="2">
        <f ca="1">_xlfn.IFNA(MEDIAN(INDIRECT("'" &amp; J$2 &amp; "'!B" &amp; ROWS!T117),INDIRECT("'" &amp; J$2 &amp; "'!F" &amp; ROWS!T117),INDIRECT("'" &amp; J$2 &amp; "'!J" &amp; ROWS!T117)), "")</f>
        <v>0.01</v>
      </c>
    </row>
    <row r="110" spans="1:10" x14ac:dyDescent="0.25">
      <c r="A110" t="str">
        <f>METRICS!A117</f>
        <v>kernel-stdlib</v>
      </c>
      <c r="B110" s="2">
        <f ca="1">_xlfn.IFNA(MEDIAN(INDIRECT("'" &amp; B$2 &amp; "'!B" &amp; ROWS!B118),INDIRECT("'" &amp; B$2 &amp; "'!F" &amp; ROWS!B118),INDIRECT("'" &amp; B$2 &amp; "'!J" &amp; ROWS!B118)), "")</f>
        <v>3.34</v>
      </c>
      <c r="C110" s="2">
        <f ca="1">_xlfn.IFNA(MEDIAN(INDIRECT("'" &amp; C$2 &amp; "'!B" &amp; ROWS!C118),INDIRECT("'" &amp; C$2 &amp; "'!F" &amp; ROWS!C118),INDIRECT("'" &amp; C$2 &amp; "'!J" &amp; ROWS!C118)), "")</f>
        <v>6.02</v>
      </c>
      <c r="D110" s="2">
        <f ca="1">_xlfn.IFNA(MEDIAN(INDIRECT("'" &amp; D$2 &amp; "'!B" &amp; ROWS!D118),INDIRECT("'" &amp; D$2 &amp; "'!F" &amp; ROWS!D118),INDIRECT("'" &amp; D$2 &amp; "'!J" &amp; ROWS!D118)), "")</f>
        <v>1.98</v>
      </c>
      <c r="E110" s="2">
        <f ca="1">_xlfn.IFNA(MEDIAN(INDIRECT("'" &amp; E$2 &amp; "'!B" &amp; ROWS!J118),INDIRECT("'" &amp; E$2 &amp; "'!F" &amp; ROWS!J118),INDIRECT("'" &amp; E$2 &amp; "'!J" &amp; ROWS!J118)), "")</f>
        <v>2.58</v>
      </c>
      <c r="F110" s="2">
        <f ca="1">_xlfn.IFNA(MEDIAN(INDIRECT("'" &amp; F$2 &amp; "'!B" &amp; ROWS!K118),INDIRECT("'" &amp; F$2 &amp; "'!F" &amp; ROWS!K118),INDIRECT("'" &amp; F$2 &amp; "'!J" &amp; ROWS!K118)), "")</f>
        <v>5.37</v>
      </c>
      <c r="G110" s="2">
        <f ca="1">_xlfn.IFNA(MEDIAN(INDIRECT("'" &amp; G$2 &amp; "'!B" &amp; ROWS!L118),INDIRECT("'" &amp; G$2 &amp; "'!F" &amp; ROWS!L118),INDIRECT("'" &amp; G$2 &amp; "'!J" &amp; ROWS!L118)), "")</f>
        <v>1.88</v>
      </c>
      <c r="H110" s="2">
        <f ca="1">_xlfn.IFNA(MEDIAN(INDIRECT("'" &amp; H$2 &amp; "'!B" &amp; ROWS!R118),INDIRECT("'" &amp; H$2 &amp; "'!F" &amp; ROWS!R118),INDIRECT("'" &amp; H$2 &amp; "'!J" &amp; ROWS!R118)), "")</f>
        <v>2.92</v>
      </c>
      <c r="I110" s="2">
        <f ca="1">_xlfn.IFNA(MEDIAN(INDIRECT("'" &amp; I$2 &amp; "'!B" &amp; ROWS!S118),INDIRECT("'" &amp; I$2 &amp; "'!F" &amp; ROWS!S118),INDIRECT("'" &amp; I$2 &amp; "'!J" &amp; ROWS!S118)), "")</f>
        <v>5.37</v>
      </c>
      <c r="J110" s="2">
        <f ca="1">_xlfn.IFNA(MEDIAN(INDIRECT("'" &amp; J$2 &amp; "'!B" &amp; ROWS!T118),INDIRECT("'" &amp; J$2 &amp; "'!F" &amp; ROWS!T118),INDIRECT("'" &amp; J$2 &amp; "'!J" &amp; ROWS!T118)), "")</f>
        <v>1.91</v>
      </c>
    </row>
    <row r="111" spans="1:10" x14ac:dyDescent="0.25">
      <c r="A111" t="str">
        <f>METRICS!A118</f>
        <v>limits-stdlib</v>
      </c>
      <c r="B111" s="2">
        <f ca="1">_xlfn.IFNA(MEDIAN(INDIRECT("'" &amp; B$2 &amp; "'!B" &amp; ROWS!B119),INDIRECT("'" &amp; B$2 &amp; "'!F" &amp; ROWS!B119),INDIRECT("'" &amp; B$2 &amp; "'!J" &amp; ROWS!B119)), "")</f>
        <v>0.16</v>
      </c>
      <c r="C111" s="2">
        <f ca="1">_xlfn.IFNA(MEDIAN(INDIRECT("'" &amp; C$2 &amp; "'!B" &amp; ROWS!C119),INDIRECT("'" &amp; C$2 &amp; "'!F" &amp; ROWS!C119),INDIRECT("'" &amp; C$2 &amp; "'!J" &amp; ROWS!C119)), "")</f>
        <v>0.24</v>
      </c>
      <c r="D111" s="2">
        <f ca="1">_xlfn.IFNA(MEDIAN(INDIRECT("'" &amp; D$2 &amp; "'!B" &amp; ROWS!D119),INDIRECT("'" &amp; D$2 &amp; "'!F" &amp; ROWS!D119),INDIRECT("'" &amp; D$2 &amp; "'!J" &amp; ROWS!D119)), "")</f>
        <v>0.1</v>
      </c>
      <c r="E111" s="2">
        <f ca="1">_xlfn.IFNA(MEDIAN(INDIRECT("'" &amp; E$2 &amp; "'!B" &amp; ROWS!J119),INDIRECT("'" &amp; E$2 &amp; "'!F" &amp; ROWS!J119),INDIRECT("'" &amp; E$2 &amp; "'!J" &amp; ROWS!J119)), "")</f>
        <v>0.12</v>
      </c>
      <c r="F111" s="2">
        <f ca="1">_xlfn.IFNA(MEDIAN(INDIRECT("'" &amp; F$2 &amp; "'!B" &amp; ROWS!K119),INDIRECT("'" &amp; F$2 &amp; "'!F" &amp; ROWS!K119),INDIRECT("'" &amp; F$2 &amp; "'!J" &amp; ROWS!K119)), "")</f>
        <v>0.22</v>
      </c>
      <c r="G111" s="2">
        <f ca="1">_xlfn.IFNA(MEDIAN(INDIRECT("'" &amp; G$2 &amp; "'!B" &amp; ROWS!L119),INDIRECT("'" &amp; G$2 &amp; "'!F" &amp; ROWS!L119),INDIRECT("'" &amp; G$2 &amp; "'!J" &amp; ROWS!L119)), "")</f>
        <v>0.08</v>
      </c>
      <c r="H111" s="2">
        <f ca="1">_xlfn.IFNA(MEDIAN(INDIRECT("'" &amp; H$2 &amp; "'!B" &amp; ROWS!R119),INDIRECT("'" &amp; H$2 &amp; "'!F" &amp; ROWS!R119),INDIRECT("'" &amp; H$2 &amp; "'!J" &amp; ROWS!R119)), "")</f>
        <v>0.12</v>
      </c>
      <c r="I111" s="2">
        <f ca="1">_xlfn.IFNA(MEDIAN(INDIRECT("'" &amp; I$2 &amp; "'!B" &amp; ROWS!S119),INDIRECT("'" &amp; I$2 &amp; "'!F" &amp; ROWS!S119),INDIRECT("'" &amp; I$2 &amp; "'!J" &amp; ROWS!S119)), "")</f>
        <v>0.22</v>
      </c>
      <c r="J111" s="2">
        <f ca="1">_xlfn.IFNA(MEDIAN(INDIRECT("'" &amp; J$2 &amp; "'!B" &amp; ROWS!T119),INDIRECT("'" &amp; J$2 &amp; "'!F" &amp; ROWS!T119),INDIRECT("'" &amp; J$2 &amp; "'!J" &amp; ROWS!T119)), "")</f>
        <v>0.08</v>
      </c>
    </row>
    <row r="112" spans="1:10" x14ac:dyDescent="0.25">
      <c r="A112" t="str">
        <f>METRICS!A119</f>
        <v>maybe-stdlib</v>
      </c>
      <c r="B112" s="2">
        <f ca="1">_xlfn.IFNA(MEDIAN(INDIRECT("'" &amp; B$2 &amp; "'!B" &amp; ROWS!B120),INDIRECT("'" &amp; B$2 &amp; "'!F" &amp; ROWS!B120),INDIRECT("'" &amp; B$2 &amp; "'!J" &amp; ROWS!B120)), "")</f>
        <v>0.08</v>
      </c>
      <c r="C112" s="2">
        <f ca="1">_xlfn.IFNA(MEDIAN(INDIRECT("'" &amp; C$2 &amp; "'!B" &amp; ROWS!C120),INDIRECT("'" &amp; C$2 &amp; "'!F" &amp; ROWS!C120),INDIRECT("'" &amp; C$2 &amp; "'!J" &amp; ROWS!C120)), "")</f>
        <v>0.08</v>
      </c>
      <c r="D112" s="2">
        <f ca="1">_xlfn.IFNA(MEDIAN(INDIRECT("'" &amp; D$2 &amp; "'!B" &amp; ROWS!D120),INDIRECT("'" &amp; D$2 &amp; "'!F" &amp; ROWS!D120),INDIRECT("'" &amp; D$2 &amp; "'!J" &amp; ROWS!D120)), "")</f>
        <v>0.04</v>
      </c>
      <c r="E112" s="2">
        <f ca="1">_xlfn.IFNA(MEDIAN(INDIRECT("'" &amp; E$2 &amp; "'!B" &amp; ROWS!J120),INDIRECT("'" &amp; E$2 &amp; "'!F" &amp; ROWS!J120),INDIRECT("'" &amp; E$2 &amp; "'!J" &amp; ROWS!J120)), "")</f>
        <v>0.03</v>
      </c>
      <c r="F112" s="2">
        <f ca="1">_xlfn.IFNA(MEDIAN(INDIRECT("'" &amp; F$2 &amp; "'!B" &amp; ROWS!K120),INDIRECT("'" &amp; F$2 &amp; "'!F" &amp; ROWS!K120),INDIRECT("'" &amp; F$2 &amp; "'!J" &amp; ROWS!K120)), "")</f>
        <v>0.05</v>
      </c>
      <c r="G112" s="2">
        <f ca="1">_xlfn.IFNA(MEDIAN(INDIRECT("'" &amp; G$2 &amp; "'!B" &amp; ROWS!L120),INDIRECT("'" &amp; G$2 &amp; "'!F" &amp; ROWS!L120),INDIRECT("'" &amp; G$2 &amp; "'!J" &amp; ROWS!L120)), "")</f>
        <v>0.02</v>
      </c>
      <c r="H112" s="2">
        <f ca="1">_xlfn.IFNA(MEDIAN(INDIRECT("'" &amp; H$2 &amp; "'!B" &amp; ROWS!R120),INDIRECT("'" &amp; H$2 &amp; "'!F" &amp; ROWS!R120),INDIRECT("'" &amp; H$2 &amp; "'!J" &amp; ROWS!R120)), "")</f>
        <v>0.04</v>
      </c>
      <c r="I112" s="2">
        <f ca="1">_xlfn.IFNA(MEDIAN(INDIRECT("'" &amp; I$2 &amp; "'!B" &amp; ROWS!S120),INDIRECT("'" &amp; I$2 &amp; "'!F" &amp; ROWS!S120),INDIRECT("'" &amp; I$2 &amp; "'!J" &amp; ROWS!S120)), "")</f>
        <v>0.04</v>
      </c>
      <c r="J112" s="2">
        <f ca="1">_xlfn.IFNA(MEDIAN(INDIRECT("'" &amp; J$2 &amp; "'!B" &amp; ROWS!T120),INDIRECT("'" &amp; J$2 &amp; "'!F" &amp; ROWS!T120),INDIRECT("'" &amp; J$2 &amp; "'!J" &amp; ROWS!T120)), "")</f>
        <v>0.02</v>
      </c>
    </row>
    <row r="113" spans="1:10" x14ac:dyDescent="0.25">
      <c r="A113" t="str">
        <f>METRICS!A120</f>
        <v>monitor-stdlib</v>
      </c>
      <c r="B113" s="2">
        <f ca="1">_xlfn.IFNA(MEDIAN(INDIRECT("'" &amp; B$2 &amp; "'!B" &amp; ROWS!B121),INDIRECT("'" &amp; B$2 &amp; "'!F" &amp; ROWS!B121),INDIRECT("'" &amp; B$2 &amp; "'!J" &amp; ROWS!B121)), "")</f>
        <v>2.23</v>
      </c>
      <c r="C113" s="2">
        <f ca="1">_xlfn.IFNA(MEDIAN(INDIRECT("'" &amp; C$2 &amp; "'!B" &amp; ROWS!C121),INDIRECT("'" &amp; C$2 &amp; "'!F" &amp; ROWS!C121),INDIRECT("'" &amp; C$2 &amp; "'!J" &amp; ROWS!C121)), "")</f>
        <v>3.65</v>
      </c>
      <c r="D113" s="2">
        <f ca="1">_xlfn.IFNA(MEDIAN(INDIRECT("'" &amp; D$2 &amp; "'!B" &amp; ROWS!D121),INDIRECT("'" &amp; D$2 &amp; "'!F" &amp; ROWS!D121),INDIRECT("'" &amp; D$2 &amp; "'!J" &amp; ROWS!D121)), "")</f>
        <v>1.21</v>
      </c>
      <c r="E113" s="2">
        <f ca="1">_xlfn.IFNA(MEDIAN(INDIRECT("'" &amp; E$2 &amp; "'!B" &amp; ROWS!J121),INDIRECT("'" &amp; E$2 &amp; "'!F" &amp; ROWS!J121),INDIRECT("'" &amp; E$2 &amp; "'!J" &amp; ROWS!J121)), "")</f>
        <v>1.32</v>
      </c>
      <c r="F113" s="2">
        <f ca="1">_xlfn.IFNA(MEDIAN(INDIRECT("'" &amp; F$2 &amp; "'!B" &amp; ROWS!K121),INDIRECT("'" &amp; F$2 &amp; "'!F" &amp; ROWS!K121),INDIRECT("'" &amp; F$2 &amp; "'!J" &amp; ROWS!K121)), "")</f>
        <v>2.62</v>
      </c>
      <c r="G113" s="2">
        <f ca="1">_xlfn.IFNA(MEDIAN(INDIRECT("'" &amp; G$2 &amp; "'!B" &amp; ROWS!L121),INDIRECT("'" &amp; G$2 &amp; "'!F" &amp; ROWS!L121),INDIRECT("'" &amp; G$2 &amp; "'!J" &amp; ROWS!L121)), "")</f>
        <v>0.95</v>
      </c>
      <c r="H113" s="2">
        <f ca="1">_xlfn.IFNA(MEDIAN(INDIRECT("'" &amp; H$2 &amp; "'!B" &amp; ROWS!R121),INDIRECT("'" &amp; H$2 &amp; "'!F" &amp; ROWS!R121),INDIRECT("'" &amp; H$2 &amp; "'!J" &amp; ROWS!R121)), "")</f>
        <v>1.35</v>
      </c>
      <c r="I113" s="2">
        <f ca="1">_xlfn.IFNA(MEDIAN(INDIRECT("'" &amp; I$2 &amp; "'!B" &amp; ROWS!S121),INDIRECT("'" &amp; I$2 &amp; "'!F" &amp; ROWS!S121),INDIRECT("'" &amp; I$2 &amp; "'!J" &amp; ROWS!S121)), "")</f>
        <v>2.62</v>
      </c>
      <c r="J113" s="2">
        <f ca="1">_xlfn.IFNA(MEDIAN(INDIRECT("'" &amp; J$2 &amp; "'!B" &amp; ROWS!T121),INDIRECT("'" &amp; J$2 &amp; "'!F" &amp; ROWS!T121),INDIRECT("'" &amp; J$2 &amp; "'!J" &amp; ROWS!T121)), "")</f>
        <v>0.96</v>
      </c>
    </row>
    <row r="114" spans="1:10" x14ac:dyDescent="0.25">
      <c r="A114" t="str">
        <f>METRICS!A121</f>
        <v>mutex-stdlib</v>
      </c>
      <c r="B114" s="2">
        <f ca="1">_xlfn.IFNA(MEDIAN(INDIRECT("'" &amp; B$2 &amp; "'!B" &amp; ROWS!B122),INDIRECT("'" &amp; B$2 &amp; "'!F" &amp; ROWS!B122),INDIRECT("'" &amp; B$2 &amp; "'!J" &amp; ROWS!B122)), "")</f>
        <v>1.65</v>
      </c>
      <c r="C114" s="2">
        <f ca="1">_xlfn.IFNA(MEDIAN(INDIRECT("'" &amp; C$2 &amp; "'!B" &amp; ROWS!C122),INDIRECT("'" &amp; C$2 &amp; "'!F" &amp; ROWS!C122),INDIRECT("'" &amp; C$2 &amp; "'!J" &amp; ROWS!C122)), "")</f>
        <v>2.93</v>
      </c>
      <c r="D114" s="2">
        <f ca="1">_xlfn.IFNA(MEDIAN(INDIRECT("'" &amp; D$2 &amp; "'!B" &amp; ROWS!D122),INDIRECT("'" &amp; D$2 &amp; "'!F" &amp; ROWS!D122),INDIRECT("'" &amp; D$2 &amp; "'!J" &amp; ROWS!D122)), "")</f>
        <v>0.96</v>
      </c>
      <c r="E114" s="2">
        <f ca="1">_xlfn.IFNA(MEDIAN(INDIRECT("'" &amp; E$2 &amp; "'!B" &amp; ROWS!J122),INDIRECT("'" &amp; E$2 &amp; "'!F" &amp; ROWS!J122),INDIRECT("'" &amp; E$2 &amp; "'!J" &amp; ROWS!J122)), "")</f>
        <v>1.18</v>
      </c>
      <c r="F114" s="2">
        <f ca="1">_xlfn.IFNA(MEDIAN(INDIRECT("'" &amp; F$2 &amp; "'!B" &amp; ROWS!K122),INDIRECT("'" &amp; F$2 &amp; "'!F" &amp; ROWS!K122),INDIRECT("'" &amp; F$2 &amp; "'!J" &amp; ROWS!K122)), "")</f>
        <v>2.33</v>
      </c>
      <c r="G114" s="2">
        <f ca="1">_xlfn.IFNA(MEDIAN(INDIRECT("'" &amp; G$2 &amp; "'!B" &amp; ROWS!L122),INDIRECT("'" &amp; G$2 &amp; "'!F" &amp; ROWS!L122),INDIRECT("'" &amp; G$2 &amp; "'!J" &amp; ROWS!L122)), "")</f>
        <v>0.86</v>
      </c>
      <c r="H114" s="2">
        <f ca="1">_xlfn.IFNA(MEDIAN(INDIRECT("'" &amp; H$2 &amp; "'!B" &amp; ROWS!R122),INDIRECT("'" &amp; H$2 &amp; "'!F" &amp; ROWS!R122),INDIRECT("'" &amp; H$2 &amp; "'!J" &amp; ROWS!R122)), "")</f>
        <v>1.2</v>
      </c>
      <c r="I114" s="2">
        <f ca="1">_xlfn.IFNA(MEDIAN(INDIRECT("'" &amp; I$2 &amp; "'!B" &amp; ROWS!S122),INDIRECT("'" &amp; I$2 &amp; "'!F" &amp; ROWS!S122),INDIRECT("'" &amp; I$2 &amp; "'!J" &amp; ROWS!S122)), "")</f>
        <v>2.2799999999999998</v>
      </c>
      <c r="J114" s="2">
        <f ca="1">_xlfn.IFNA(MEDIAN(INDIRECT("'" &amp; J$2 &amp; "'!B" &amp; ROWS!T122),INDIRECT("'" &amp; J$2 &amp; "'!F" &amp; ROWS!T122),INDIRECT("'" &amp; J$2 &amp; "'!J" &amp; ROWS!T122)), "")</f>
        <v>0.86</v>
      </c>
    </row>
    <row r="115" spans="1:10" x14ac:dyDescent="0.25">
      <c r="A115" t="str">
        <f>METRICS!A122</f>
        <v>pair-stdlib</v>
      </c>
      <c r="B115" s="2">
        <f ca="1">_xlfn.IFNA(MEDIAN(INDIRECT("'" &amp; B$2 &amp; "'!B" &amp; ROWS!B123),INDIRECT("'" &amp; B$2 &amp; "'!F" &amp; ROWS!B123),INDIRECT("'" &amp; B$2 &amp; "'!J" &amp; ROWS!B123)), "")</f>
        <v>0.08</v>
      </c>
      <c r="C115" s="2">
        <f ca="1">_xlfn.IFNA(MEDIAN(INDIRECT("'" &amp; C$2 &amp; "'!B" &amp; ROWS!C123),INDIRECT("'" &amp; C$2 &amp; "'!F" &amp; ROWS!C123),INDIRECT("'" &amp; C$2 &amp; "'!J" &amp; ROWS!C123)), "")</f>
        <v>0.08</v>
      </c>
      <c r="D115" s="2">
        <f ca="1">_xlfn.IFNA(MEDIAN(INDIRECT("'" &amp; D$2 &amp; "'!B" &amp; ROWS!D123),INDIRECT("'" &amp; D$2 &amp; "'!F" &amp; ROWS!D123),INDIRECT("'" &amp; D$2 &amp; "'!J" &amp; ROWS!D123)), "")</f>
        <v>0.04</v>
      </c>
      <c r="E115" s="2">
        <f ca="1">_xlfn.IFNA(MEDIAN(INDIRECT("'" &amp; E$2 &amp; "'!B" &amp; ROWS!J123),INDIRECT("'" &amp; E$2 &amp; "'!F" &amp; ROWS!J123),INDIRECT("'" &amp; E$2 &amp; "'!J" &amp; ROWS!J123)), "")</f>
        <v>0.03</v>
      </c>
      <c r="F115" s="2">
        <f ca="1">_xlfn.IFNA(MEDIAN(INDIRECT("'" &amp; F$2 &amp; "'!B" &amp; ROWS!K123),INDIRECT("'" &amp; F$2 &amp; "'!F" &amp; ROWS!K123),INDIRECT("'" &amp; F$2 &amp; "'!J" &amp; ROWS!K123)), "")</f>
        <v>0.04</v>
      </c>
      <c r="G115" s="2">
        <f ca="1">_xlfn.IFNA(MEDIAN(INDIRECT("'" &amp; G$2 &amp; "'!B" &amp; ROWS!L123),INDIRECT("'" &amp; G$2 &amp; "'!F" &amp; ROWS!L123),INDIRECT("'" &amp; G$2 &amp; "'!J" &amp; ROWS!L123)), "")</f>
        <v>0.02</v>
      </c>
      <c r="H115" s="2">
        <f ca="1">_xlfn.IFNA(MEDIAN(INDIRECT("'" &amp; H$2 &amp; "'!B" &amp; ROWS!R123),INDIRECT("'" &amp; H$2 &amp; "'!F" &amp; ROWS!R123),INDIRECT("'" &amp; H$2 &amp; "'!J" &amp; ROWS!R123)), "")</f>
        <v>0.02</v>
      </c>
      <c r="I115" s="2">
        <f ca="1">_xlfn.IFNA(MEDIAN(INDIRECT("'" &amp; I$2 &amp; "'!B" &amp; ROWS!S123),INDIRECT("'" &amp; I$2 &amp; "'!F" &amp; ROWS!S123),INDIRECT("'" &amp; I$2 &amp; "'!J" &amp; ROWS!S123)), "")</f>
        <v>0.04</v>
      </c>
      <c r="J115" s="2">
        <f ca="1">_xlfn.IFNA(MEDIAN(INDIRECT("'" &amp; J$2 &amp; "'!B" &amp; ROWS!T123),INDIRECT("'" &amp; J$2 &amp; "'!F" &amp; ROWS!T123),INDIRECT("'" &amp; J$2 &amp; "'!J" &amp; ROWS!T123)), "")</f>
        <v>0.02</v>
      </c>
    </row>
    <row r="116" spans="1:10" x14ac:dyDescent="0.25">
      <c r="A116" t="str">
        <f>METRICS!A123</f>
        <v>preemption-stdlib</v>
      </c>
      <c r="B116" s="2">
        <f ca="1">_xlfn.IFNA(MEDIAN(INDIRECT("'" &amp; B$2 &amp; "'!B" &amp; ROWS!B124),INDIRECT("'" &amp; B$2 &amp; "'!F" &amp; ROWS!B124),INDIRECT("'" &amp; B$2 &amp; "'!J" &amp; ROWS!B124)), "")</f>
        <v>2.78</v>
      </c>
      <c r="C116" s="2">
        <f ca="1">_xlfn.IFNA(MEDIAN(INDIRECT("'" &amp; C$2 &amp; "'!B" &amp; ROWS!C124),INDIRECT("'" &amp; C$2 &amp; "'!F" &amp; ROWS!C124),INDIRECT("'" &amp; C$2 &amp; "'!J" &amp; ROWS!C124)), "")</f>
        <v>5.0199999999999996</v>
      </c>
      <c r="D116" s="2">
        <f ca="1">_xlfn.IFNA(MEDIAN(INDIRECT("'" &amp; D$2 &amp; "'!B" &amp; ROWS!D124),INDIRECT("'" &amp; D$2 &amp; "'!F" &amp; ROWS!D124),INDIRECT("'" &amp; D$2 &amp; "'!J" &amp; ROWS!D124)), "")</f>
        <v>1.66</v>
      </c>
      <c r="E116" s="2">
        <f ca="1">_xlfn.IFNA(MEDIAN(INDIRECT("'" &amp; E$2 &amp; "'!B" &amp; ROWS!J124),INDIRECT("'" &amp; E$2 &amp; "'!F" &amp; ROWS!J124),INDIRECT("'" &amp; E$2 &amp; "'!J" &amp; ROWS!J124)), "")</f>
        <v>2.2200000000000002</v>
      </c>
      <c r="F116" s="2">
        <f ca="1">_xlfn.IFNA(MEDIAN(INDIRECT("'" &amp; F$2 &amp; "'!B" &amp; ROWS!K124),INDIRECT("'" &amp; F$2 &amp; "'!F" &amp; ROWS!K124),INDIRECT("'" &amp; F$2 &amp; "'!J" &amp; ROWS!K124)), "")</f>
        <v>4.68</v>
      </c>
      <c r="G116" s="2">
        <f ca="1">_xlfn.IFNA(MEDIAN(INDIRECT("'" &amp; G$2 &amp; "'!B" &amp; ROWS!L124),INDIRECT("'" &amp; G$2 &amp; "'!F" &amp; ROWS!L124),INDIRECT("'" &amp; G$2 &amp; "'!J" &amp; ROWS!L124)), "")</f>
        <v>1.6</v>
      </c>
      <c r="H116" s="2">
        <f ca="1">_xlfn.IFNA(MEDIAN(INDIRECT("'" &amp; H$2 &amp; "'!B" &amp; ROWS!R124),INDIRECT("'" &amp; H$2 &amp; "'!F" &amp; ROWS!R124),INDIRECT("'" &amp; H$2 &amp; "'!J" &amp; ROWS!R124)), "")</f>
        <v>2.27</v>
      </c>
      <c r="I116" s="2">
        <f ca="1">_xlfn.IFNA(MEDIAN(INDIRECT("'" &amp; I$2 &amp; "'!B" &amp; ROWS!S124),INDIRECT("'" &amp; I$2 &amp; "'!F" &amp; ROWS!S124),INDIRECT("'" &amp; I$2 &amp; "'!J" &amp; ROWS!S124)), "")</f>
        <v>4.42</v>
      </c>
      <c r="J116" s="2">
        <f ca="1">_xlfn.IFNA(MEDIAN(INDIRECT("'" &amp; J$2 &amp; "'!B" &amp; ROWS!T124),INDIRECT("'" &amp; J$2 &amp; "'!F" &amp; ROWS!T124),INDIRECT("'" &amp; J$2 &amp; "'!J" &amp; ROWS!T124)), "")</f>
        <v>1.61</v>
      </c>
    </row>
    <row r="117" spans="1:10" x14ac:dyDescent="0.25">
      <c r="A117" t="str">
        <f>METRICS!A125</f>
        <v>result-stdlib</v>
      </c>
      <c r="B117" s="2">
        <f ca="1">_xlfn.IFNA(MEDIAN(INDIRECT("'" &amp; B$2 &amp; "'!B" &amp; ROWS!B126),INDIRECT("'" &amp; B$2 &amp; "'!F" &amp; ROWS!B126),INDIRECT("'" &amp; B$2 &amp; "'!J" &amp; ROWS!B126)), "")</f>
        <v>0.11</v>
      </c>
      <c r="C117" s="2">
        <f ca="1">_xlfn.IFNA(MEDIAN(INDIRECT("'" &amp; C$2 &amp; "'!B" &amp; ROWS!C126),INDIRECT("'" &amp; C$2 &amp; "'!F" &amp; ROWS!C126),INDIRECT("'" &amp; C$2 &amp; "'!J" &amp; ROWS!C126)), "")</f>
        <v>0.1</v>
      </c>
      <c r="D117" s="2">
        <f ca="1">_xlfn.IFNA(MEDIAN(INDIRECT("'" &amp; D$2 &amp; "'!B" &amp; ROWS!D126),INDIRECT("'" &amp; D$2 &amp; "'!F" &amp; ROWS!D126),INDIRECT("'" &amp; D$2 &amp; "'!J" &amp; ROWS!D126)), "")</f>
        <v>0.06</v>
      </c>
      <c r="E117" s="2">
        <f ca="1">_xlfn.IFNA(MEDIAN(INDIRECT("'" &amp; E$2 &amp; "'!B" &amp; ROWS!J126),INDIRECT("'" &amp; E$2 &amp; "'!F" &amp; ROWS!J126),INDIRECT("'" &amp; E$2 &amp; "'!J" &amp; ROWS!J126)), "")</f>
        <v>0.05</v>
      </c>
      <c r="F117" s="2">
        <f ca="1">_xlfn.IFNA(MEDIAN(INDIRECT("'" &amp; F$2 &amp; "'!B" &amp; ROWS!K126),INDIRECT("'" &amp; F$2 &amp; "'!F" &amp; ROWS!K126),INDIRECT("'" &amp; F$2 &amp; "'!J" &amp; ROWS!K126)), "")</f>
        <v>0.06</v>
      </c>
      <c r="G117" s="2">
        <f ca="1">_xlfn.IFNA(MEDIAN(INDIRECT("'" &amp; G$2 &amp; "'!B" &amp; ROWS!L126),INDIRECT("'" &amp; G$2 &amp; "'!F" &amp; ROWS!L126),INDIRECT("'" &amp; G$2 &amp; "'!J" &amp; ROWS!L126)), "")</f>
        <v>0.03</v>
      </c>
      <c r="H117" s="2">
        <f ca="1">_xlfn.IFNA(MEDIAN(INDIRECT("'" &amp; H$2 &amp; "'!B" &amp; ROWS!R126),INDIRECT("'" &amp; H$2 &amp; "'!F" &amp; ROWS!R126),INDIRECT("'" &amp; H$2 &amp; "'!J" &amp; ROWS!R126)), "")</f>
        <v>0.05</v>
      </c>
      <c r="I117" s="2">
        <f ca="1">_xlfn.IFNA(MEDIAN(INDIRECT("'" &amp; I$2 &amp; "'!B" &amp; ROWS!S126),INDIRECT("'" &amp; I$2 &amp; "'!F" &amp; ROWS!S126),INDIRECT("'" &amp; I$2 &amp; "'!J" &amp; ROWS!S126)), "")</f>
        <v>0.05</v>
      </c>
      <c r="J117" s="2">
        <f ca="1">_xlfn.IFNA(MEDIAN(INDIRECT("'" &amp; J$2 &amp; "'!B" &amp; ROWS!T126),INDIRECT("'" &amp; J$2 &amp; "'!F" &amp; ROWS!T126),INDIRECT("'" &amp; J$2 &amp; "'!J" &amp; ROWS!T126)), "")</f>
        <v>0.03</v>
      </c>
    </row>
    <row r="118" spans="1:10" x14ac:dyDescent="0.25">
      <c r="A118" t="str">
        <f>METRICS!A126</f>
        <v>startup-stdlib</v>
      </c>
      <c r="B118" s="2">
        <f ca="1">_xlfn.IFNA(MEDIAN(INDIRECT("'" &amp; B$2 &amp; "'!B" &amp; ROWS!B127),INDIRECT("'" &amp; B$2 &amp; "'!F" &amp; ROWS!B127),INDIRECT("'" &amp; B$2 &amp; "'!J" &amp; ROWS!B127)), "")</f>
        <v>7.0000000000000007E-2</v>
      </c>
      <c r="C118" s="2">
        <f ca="1">_xlfn.IFNA(MEDIAN(INDIRECT("'" &amp; C$2 &amp; "'!B" &amp; ROWS!C127),INDIRECT("'" &amp; C$2 &amp; "'!F" &amp; ROWS!C127),INDIRECT("'" &amp; C$2 &amp; "'!J" &amp; ROWS!C127)), "")</f>
        <v>7.0000000000000007E-2</v>
      </c>
      <c r="D118" s="2">
        <f ca="1">_xlfn.IFNA(MEDIAN(INDIRECT("'" &amp; D$2 &amp; "'!B" &amp; ROWS!D127),INDIRECT("'" &amp; D$2 &amp; "'!F" &amp; ROWS!D127),INDIRECT("'" &amp; D$2 &amp; "'!J" &amp; ROWS!D127)), "")</f>
        <v>0.03</v>
      </c>
      <c r="E118" s="2">
        <f ca="1">_xlfn.IFNA(MEDIAN(INDIRECT("'" &amp; E$2 &amp; "'!B" &amp; ROWS!J127),INDIRECT("'" &amp; E$2 &amp; "'!F" &amp; ROWS!J127),INDIRECT("'" &amp; E$2 &amp; "'!J" &amp; ROWS!J127)), "")</f>
        <v>0.02</v>
      </c>
      <c r="F118" s="2">
        <f ca="1">_xlfn.IFNA(MEDIAN(INDIRECT("'" &amp; F$2 &amp; "'!B" &amp; ROWS!K127),INDIRECT("'" &amp; F$2 &amp; "'!F" &amp; ROWS!K127),INDIRECT("'" &amp; F$2 &amp; "'!J" &amp; ROWS!K127)), "")</f>
        <v>0.04</v>
      </c>
      <c r="G118" s="2">
        <f ca="1">_xlfn.IFNA(MEDIAN(INDIRECT("'" &amp; G$2 &amp; "'!B" &amp; ROWS!L127),INDIRECT("'" &amp; G$2 &amp; "'!F" &amp; ROWS!L127),INDIRECT("'" &amp; G$2 &amp; "'!J" &amp; ROWS!L127)), "")</f>
        <v>0.02</v>
      </c>
      <c r="H118" s="2">
        <f ca="1">_xlfn.IFNA(MEDIAN(INDIRECT("'" &amp; H$2 &amp; "'!B" &amp; ROWS!R127),INDIRECT("'" &amp; H$2 &amp; "'!F" &amp; ROWS!R127),INDIRECT("'" &amp; H$2 &amp; "'!J" &amp; ROWS!R127)), "")</f>
        <v>0.02</v>
      </c>
      <c r="I118" s="2">
        <f ca="1">_xlfn.IFNA(MEDIAN(INDIRECT("'" &amp; I$2 &amp; "'!B" &amp; ROWS!S127),INDIRECT("'" &amp; I$2 &amp; "'!F" &amp; ROWS!S127),INDIRECT("'" &amp; I$2 &amp; "'!J" &amp; ROWS!S127)), "")</f>
        <v>0.04</v>
      </c>
      <c r="J118" s="2">
        <f ca="1">_xlfn.IFNA(MEDIAN(INDIRECT("'" &amp; J$2 &amp; "'!B" &amp; ROWS!T127),INDIRECT("'" &amp; J$2 &amp; "'!F" &amp; ROWS!T127),INDIRECT("'" &amp; J$2 &amp; "'!J" &amp; ROWS!T127)), "")</f>
        <v>0.02</v>
      </c>
    </row>
    <row r="119" spans="1:10" x14ac:dyDescent="0.25">
      <c r="A119" t="str">
        <f>METRICS!A127</f>
        <v>stdlib-stdlib</v>
      </c>
      <c r="B119" s="2">
        <f ca="1">_xlfn.IFNA(MEDIAN(INDIRECT("'" &amp; B$2 &amp; "'!B" &amp; ROWS!B128),INDIRECT("'" &amp; B$2 &amp; "'!F" &amp; ROWS!B128),INDIRECT("'" &amp; B$2 &amp; "'!J" &amp; ROWS!B128)), "")</f>
        <v>0.65</v>
      </c>
      <c r="C119" s="2">
        <f ca="1">_xlfn.IFNA(MEDIAN(INDIRECT("'" &amp; C$2 &amp; "'!B" &amp; ROWS!C128),INDIRECT("'" &amp; C$2 &amp; "'!F" &amp; ROWS!C128),INDIRECT("'" &amp; C$2 &amp; "'!J" &amp; ROWS!C128)), "")</f>
        <v>0.94</v>
      </c>
      <c r="D119" s="2">
        <f ca="1">_xlfn.IFNA(MEDIAN(INDIRECT("'" &amp; D$2 &amp; "'!B" &amp; ROWS!D128),INDIRECT("'" &amp; D$2 &amp; "'!F" &amp; ROWS!D128),INDIRECT("'" &amp; D$2 &amp; "'!J" &amp; ROWS!D128)), "")</f>
        <v>0.34</v>
      </c>
      <c r="E119" s="2">
        <f ca="1">_xlfn.IFNA(MEDIAN(INDIRECT("'" &amp; E$2 &amp; "'!B" &amp; ROWS!J128),INDIRECT("'" &amp; E$2 &amp; "'!F" &amp; ROWS!J128),INDIRECT("'" &amp; E$2 &amp; "'!J" &amp; ROWS!J128)), "")</f>
        <v>0.43</v>
      </c>
      <c r="F119" s="2">
        <f ca="1">_xlfn.IFNA(MEDIAN(INDIRECT("'" &amp; F$2 &amp; "'!B" &amp; ROWS!K128),INDIRECT("'" &amp; F$2 &amp; "'!F" &amp; ROWS!K128),INDIRECT("'" &amp; F$2 &amp; "'!J" &amp; ROWS!K128)), "")</f>
        <v>0.81</v>
      </c>
      <c r="G119" s="2">
        <f ca="1">_xlfn.IFNA(MEDIAN(INDIRECT("'" &amp; G$2 &amp; "'!B" &amp; ROWS!L128),INDIRECT("'" &amp; G$2 &amp; "'!F" &amp; ROWS!L128),INDIRECT("'" &amp; G$2 &amp; "'!J" &amp; ROWS!L128)), "")</f>
        <v>0.3</v>
      </c>
      <c r="H119" s="2">
        <f ca="1">_xlfn.IFNA(MEDIAN(INDIRECT("'" &amp; H$2 &amp; "'!B" &amp; ROWS!R128),INDIRECT("'" &amp; H$2 &amp; "'!F" &amp; ROWS!R128),INDIRECT("'" &amp; H$2 &amp; "'!J" &amp; ROWS!R128)), "")</f>
        <v>0.49</v>
      </c>
      <c r="I119" s="2">
        <f ca="1">_xlfn.IFNA(MEDIAN(INDIRECT("'" &amp; I$2 &amp; "'!B" &amp; ROWS!S128),INDIRECT("'" &amp; I$2 &amp; "'!F" &amp; ROWS!S128),INDIRECT("'" &amp; I$2 &amp; "'!J" &amp; ROWS!S128)), "")</f>
        <v>0.8</v>
      </c>
      <c r="J119" s="2">
        <f ca="1">_xlfn.IFNA(MEDIAN(INDIRECT("'" &amp; J$2 &amp; "'!B" &amp; ROWS!T128),INDIRECT("'" &amp; J$2 &amp; "'!F" &amp; ROWS!T128),INDIRECT("'" &amp; J$2 &amp; "'!J" &amp; ROWS!T128)), "")</f>
        <v>0.3</v>
      </c>
    </row>
    <row r="120" spans="1:10" x14ac:dyDescent="0.25">
      <c r="A120" t="str">
        <f>METRICS!A128</f>
        <v>thread-stdlib</v>
      </c>
      <c r="B120" s="2">
        <f ca="1">_xlfn.IFNA(MEDIAN(INDIRECT("'" &amp; B$2 &amp; "'!B" &amp; ROWS!B129),INDIRECT("'" &amp; B$2 &amp; "'!F" &amp; ROWS!B129),INDIRECT("'" &amp; B$2 &amp; "'!J" &amp; ROWS!B129)), "")</f>
        <v>1.56</v>
      </c>
      <c r="C120" s="2">
        <f ca="1">_xlfn.IFNA(MEDIAN(INDIRECT("'" &amp; C$2 &amp; "'!B" &amp; ROWS!C129),INDIRECT("'" &amp; C$2 &amp; "'!F" &amp; ROWS!C129),INDIRECT("'" &amp; C$2 &amp; "'!J" &amp; ROWS!C129)), "")</f>
        <v>2.68</v>
      </c>
      <c r="D120" s="2">
        <f ca="1">_xlfn.IFNA(MEDIAN(INDIRECT("'" &amp; D$2 &amp; "'!B" &amp; ROWS!D129),INDIRECT("'" &amp; D$2 &amp; "'!F" &amp; ROWS!D129),INDIRECT("'" &amp; D$2 &amp; "'!J" &amp; ROWS!D129)), "")</f>
        <v>0.89</v>
      </c>
      <c r="E120" s="2">
        <f ca="1">_xlfn.IFNA(MEDIAN(INDIRECT("'" &amp; E$2 &amp; "'!B" &amp; ROWS!J129),INDIRECT("'" &amp; E$2 &amp; "'!F" &amp; ROWS!J129),INDIRECT("'" &amp; E$2 &amp; "'!J" &amp; ROWS!J129)), "")</f>
        <v>1.1399999999999999</v>
      </c>
      <c r="F120" s="2">
        <f ca="1">_xlfn.IFNA(MEDIAN(INDIRECT("'" &amp; F$2 &amp; "'!B" &amp; ROWS!K129),INDIRECT("'" &amp; F$2 &amp; "'!F" &amp; ROWS!K129),INDIRECT("'" &amp; F$2 &amp; "'!J" &amp; ROWS!K129)), "")</f>
        <v>2.2999999999999998</v>
      </c>
      <c r="G120" s="2">
        <f ca="1">_xlfn.IFNA(MEDIAN(INDIRECT("'" &amp; G$2 &amp; "'!B" &amp; ROWS!L129),INDIRECT("'" &amp; G$2 &amp; "'!F" &amp; ROWS!L129),INDIRECT("'" &amp; G$2 &amp; "'!J" &amp; ROWS!L129)), "")</f>
        <v>0.82</v>
      </c>
      <c r="H120" s="2">
        <f ca="1">_xlfn.IFNA(MEDIAN(INDIRECT("'" &amp; H$2 &amp; "'!B" &amp; ROWS!R129),INDIRECT("'" &amp; H$2 &amp; "'!F" &amp; ROWS!R129),INDIRECT("'" &amp; H$2 &amp; "'!J" &amp; ROWS!R129)), "")</f>
        <v>1.24</v>
      </c>
      <c r="I120" s="2">
        <f ca="1">_xlfn.IFNA(MEDIAN(INDIRECT("'" &amp; I$2 &amp; "'!B" &amp; ROWS!S129),INDIRECT("'" &amp; I$2 &amp; "'!F" &amp; ROWS!S129),INDIRECT("'" &amp; I$2 &amp; "'!J" &amp; ROWS!S129)), "")</f>
        <v>2.2599999999999998</v>
      </c>
      <c r="J120" s="2">
        <f ca="1">_xlfn.IFNA(MEDIAN(INDIRECT("'" &amp; J$2 &amp; "'!B" &amp; ROWS!T129),INDIRECT("'" &amp; J$2 &amp; "'!F" &amp; ROWS!T129),INDIRECT("'" &amp; J$2 &amp; "'!J" &amp; ROWS!T129)), "")</f>
        <v>0.83</v>
      </c>
    </row>
    <row r="121" spans="1:10" x14ac:dyDescent="0.25">
      <c r="A121" t="str">
        <f>METRICS!A129</f>
        <v>time-stdlib</v>
      </c>
      <c r="B121" s="2">
        <f ca="1">_xlfn.IFNA(MEDIAN(INDIRECT("'" &amp; B$2 &amp; "'!B" &amp; ROWS!B130),INDIRECT("'" &amp; B$2 &amp; "'!F" &amp; ROWS!B130),INDIRECT("'" &amp; B$2 &amp; "'!J" &amp; ROWS!B130)), "")</f>
        <v>0.8</v>
      </c>
      <c r="C121" s="2">
        <f ca="1">_xlfn.IFNA(MEDIAN(INDIRECT("'" &amp; C$2 &amp; "'!B" &amp; ROWS!C130),INDIRECT("'" &amp; C$2 &amp; "'!F" &amp; ROWS!C130),INDIRECT("'" &amp; C$2 &amp; "'!J" &amp; ROWS!C130)), "")</f>
        <v>0.66</v>
      </c>
      <c r="D121" s="2">
        <f ca="1">_xlfn.IFNA(MEDIAN(INDIRECT("'" &amp; D$2 &amp; "'!B" &amp; ROWS!D130),INDIRECT("'" &amp; D$2 &amp; "'!F" &amp; ROWS!D130),INDIRECT("'" &amp; D$2 &amp; "'!J" &amp; ROWS!D130)), "")</f>
        <v>0.35</v>
      </c>
      <c r="E121" s="2">
        <f ca="1">_xlfn.IFNA(MEDIAN(INDIRECT("'" &amp; E$2 &amp; "'!B" &amp; ROWS!J130),INDIRECT("'" &amp; E$2 &amp; "'!F" &amp; ROWS!J130),INDIRECT("'" &amp; E$2 &amp; "'!J" &amp; ROWS!J130)), "")</f>
        <v>0.27</v>
      </c>
      <c r="F121" s="2">
        <f ca="1">_xlfn.IFNA(MEDIAN(INDIRECT("'" &amp; F$2 &amp; "'!B" &amp; ROWS!K130),INDIRECT("'" &amp; F$2 &amp; "'!F" &amp; ROWS!K130),INDIRECT("'" &amp; F$2 &amp; "'!J" &amp; ROWS!K130)), "")</f>
        <v>0.48</v>
      </c>
      <c r="G121" s="2">
        <f ca="1">_xlfn.IFNA(MEDIAN(INDIRECT("'" &amp; G$2 &amp; "'!B" &amp; ROWS!L130),INDIRECT("'" &amp; G$2 &amp; "'!F" &amp; ROWS!L130),INDIRECT("'" &amp; G$2 &amp; "'!J" &amp; ROWS!L130)), "")</f>
        <v>0.2</v>
      </c>
      <c r="H121" s="2">
        <f ca="1">_xlfn.IFNA(MEDIAN(INDIRECT("'" &amp; H$2 &amp; "'!B" &amp; ROWS!R130),INDIRECT("'" &amp; H$2 &amp; "'!F" &amp; ROWS!R130),INDIRECT("'" &amp; H$2 &amp; "'!J" &amp; ROWS!R130)), "")</f>
        <v>0.27</v>
      </c>
      <c r="I121" s="2">
        <f ca="1">_xlfn.IFNA(MEDIAN(INDIRECT("'" &amp; I$2 &amp; "'!B" &amp; ROWS!S130),INDIRECT("'" &amp; I$2 &amp; "'!F" &amp; ROWS!S130),INDIRECT("'" &amp; I$2 &amp; "'!J" &amp; ROWS!S130)), "")</f>
        <v>0.46</v>
      </c>
      <c r="J121" s="2">
        <f ca="1">_xlfn.IFNA(MEDIAN(INDIRECT("'" &amp; J$2 &amp; "'!B" &amp; ROWS!T130),INDIRECT("'" &amp; J$2 &amp; "'!F" &amp; ROWS!T130),INDIRECT("'" &amp; J$2 &amp; "'!J" &amp; ROWS!T130)), "")</f>
        <v>0.2</v>
      </c>
    </row>
    <row r="122" spans="1:10" x14ac:dyDescent="0.25">
      <c r="A122" t="str">
        <f>METRICS!A130</f>
        <v>vector-stdlib</v>
      </c>
      <c r="B122" s="2">
        <f ca="1">_xlfn.IFNA(MEDIAN(INDIRECT("'" &amp; B$2 &amp; "'!B" &amp; ROWS!B131),INDIRECT("'" &amp; B$2 &amp; "'!F" &amp; ROWS!B131),INDIRECT("'" &amp; B$2 &amp; "'!J" &amp; ROWS!B131)), "")</f>
        <v>0.44</v>
      </c>
      <c r="C122" s="2">
        <f ca="1">_xlfn.IFNA(MEDIAN(INDIRECT("'" &amp; C$2 &amp; "'!B" &amp; ROWS!C131),INDIRECT("'" &amp; C$2 &amp; "'!F" &amp; ROWS!C131),INDIRECT("'" &amp; C$2 &amp; "'!J" &amp; ROWS!C131)), "")</f>
        <v>0.49</v>
      </c>
      <c r="D122" s="2">
        <f ca="1">_xlfn.IFNA(MEDIAN(INDIRECT("'" &amp; D$2 &amp; "'!B" &amp; ROWS!D131),INDIRECT("'" &amp; D$2 &amp; "'!F" &amp; ROWS!D131),INDIRECT("'" &amp; D$2 &amp; "'!J" &amp; ROWS!D131)), "")</f>
        <v>0.21</v>
      </c>
      <c r="E122" s="2">
        <f ca="1">_xlfn.IFNA(MEDIAN(INDIRECT("'" &amp; E$2 &amp; "'!B" &amp; ROWS!J131),INDIRECT("'" &amp; E$2 &amp; "'!F" &amp; ROWS!J131),INDIRECT("'" &amp; E$2 &amp; "'!J" &amp; ROWS!J131)), "")</f>
        <v>2.16</v>
      </c>
      <c r="F122" s="2">
        <f ca="1">_xlfn.IFNA(MEDIAN(INDIRECT("'" &amp; F$2 &amp; "'!B" &amp; ROWS!K131),INDIRECT("'" &amp; F$2 &amp; "'!F" &amp; ROWS!K131),INDIRECT("'" &amp; F$2 &amp; "'!J" &amp; ROWS!K131)), "")</f>
        <v>0.59</v>
      </c>
      <c r="G122" s="2">
        <f ca="1">_xlfn.IFNA(MEDIAN(INDIRECT("'" &amp; G$2 &amp; "'!B" &amp; ROWS!L131),INDIRECT("'" &amp; G$2 &amp; "'!F" &amp; ROWS!L131),INDIRECT("'" &amp; G$2 &amp; "'!J" &amp; ROWS!L131)), "")</f>
        <v>0.31</v>
      </c>
      <c r="H122" s="2">
        <f ca="1">_xlfn.IFNA(MEDIAN(INDIRECT("'" &amp; H$2 &amp; "'!B" &amp; ROWS!R131),INDIRECT("'" &amp; H$2 &amp; "'!F" &amp; ROWS!R131),INDIRECT("'" &amp; H$2 &amp; "'!J" &amp; ROWS!R131)), "")</f>
        <v>2.19</v>
      </c>
      <c r="I122" s="2">
        <f ca="1">_xlfn.IFNA(MEDIAN(INDIRECT("'" &amp; I$2 &amp; "'!B" &amp; ROWS!S131),INDIRECT("'" &amp; I$2 &amp; "'!F" &amp; ROWS!S131),INDIRECT("'" &amp; I$2 &amp; "'!J" &amp; ROWS!S131)), "")</f>
        <v>0.57999999999999996</v>
      </c>
      <c r="J122" s="2">
        <f ca="1">_xlfn.IFNA(MEDIAN(INDIRECT("'" &amp; J$2 &amp; "'!B" &amp; ROWS!T131),INDIRECT("'" &amp; J$2 &amp; "'!F" &amp; ROWS!T131),INDIRECT("'" &amp; J$2 &amp; "'!J" &amp; ROWS!T131)), "")</f>
        <v>0.32</v>
      </c>
    </row>
    <row r="123" spans="1:10" x14ac:dyDescent="0.25">
      <c r="A123" t="str">
        <f>METRICS!A131</f>
        <v>glm</v>
      </c>
      <c r="B123" s="2">
        <f ca="1">_xlfn.IFNA(MEDIAN(INDIRECT("'" &amp; B$2 &amp; "'!B" &amp; ROWS!B132),INDIRECT("'" &amp; B$2 &amp; "'!F" &amp; ROWS!B132),INDIRECT("'" &amp; B$2 &amp; "'!J" &amp; ROWS!B132)), "")</f>
        <v>2.3199999999999998</v>
      </c>
      <c r="C123" s="2">
        <f ca="1">_xlfn.IFNA(MEDIAN(INDIRECT("'" &amp; C$2 &amp; "'!B" &amp; ROWS!C132),INDIRECT("'" &amp; C$2 &amp; "'!F" &amp; ROWS!C132),INDIRECT("'" &amp; C$2 &amp; "'!J" &amp; ROWS!C132)), "")</f>
        <v>1.64</v>
      </c>
      <c r="D123" s="2">
        <f ca="1">_xlfn.IFNA(MEDIAN(INDIRECT("'" &amp; D$2 &amp; "'!B" &amp; ROWS!D132),INDIRECT("'" &amp; D$2 &amp; "'!F" &amp; ROWS!D132),INDIRECT("'" &amp; D$2 &amp; "'!J" &amp; ROWS!D132)), "")</f>
        <v>1</v>
      </c>
      <c r="E123" s="2">
        <f ca="1">_xlfn.IFNA(MEDIAN(INDIRECT("'" &amp; E$2 &amp; "'!B" &amp; ROWS!J132),INDIRECT("'" &amp; E$2 &amp; "'!F" &amp; ROWS!J132),INDIRECT("'" &amp; E$2 &amp; "'!J" &amp; ROWS!J132)), "")</f>
        <v>1.8</v>
      </c>
      <c r="F123" s="2">
        <f ca="1">_xlfn.IFNA(MEDIAN(INDIRECT("'" &amp; F$2 &amp; "'!B" &amp; ROWS!K132),INDIRECT("'" &amp; F$2 &amp; "'!F" &amp; ROWS!K132),INDIRECT("'" &amp; F$2 &amp; "'!J" &amp; ROWS!K132)), "")</f>
        <v>1.17</v>
      </c>
      <c r="G123" s="2">
        <f ca="1">_xlfn.IFNA(MEDIAN(INDIRECT("'" &amp; G$2 &amp; "'!B" &amp; ROWS!L132),INDIRECT("'" &amp; G$2 &amp; "'!F" &amp; ROWS!L132),INDIRECT("'" &amp; G$2 &amp; "'!J" &amp; ROWS!L132)), "")</f>
        <v>0.69</v>
      </c>
      <c r="H123" s="2">
        <f ca="1">_xlfn.IFNA(MEDIAN(INDIRECT("'" &amp; H$2 &amp; "'!B" &amp; ROWS!R132),INDIRECT("'" &amp; H$2 &amp; "'!F" &amp; ROWS!R132),INDIRECT("'" &amp; H$2 &amp; "'!J" &amp; ROWS!R132)), "")</f>
        <v>1.3</v>
      </c>
      <c r="I123" s="2">
        <f ca="1">_xlfn.IFNA(MEDIAN(INDIRECT("'" &amp; I$2 &amp; "'!B" &amp; ROWS!S132),INDIRECT("'" &amp; I$2 &amp; "'!F" &amp; ROWS!S132),INDIRECT("'" &amp; I$2 &amp; "'!J" &amp; ROWS!S132)), "")</f>
        <v>1.08</v>
      </c>
      <c r="J123" s="2">
        <f ca="1">_xlfn.IFNA(MEDIAN(INDIRECT("'" &amp; J$2 &amp; "'!B" &amp; ROWS!T132),INDIRECT("'" &amp; J$2 &amp; "'!F" &amp; ROWS!T132),INDIRECT("'" &amp; J$2 &amp; "'!J" &amp; ROWS!T132)), "")</f>
        <v>0.67</v>
      </c>
    </row>
    <row r="124" spans="1:10" x14ac:dyDescent="0.25">
      <c r="A124" t="str">
        <f>METRICS!A132</f>
        <v>imgui</v>
      </c>
      <c r="B124" s="2">
        <f ca="1">_xlfn.IFNA(MEDIAN(INDIRECT("'" &amp; B$2 &amp; "'!B" &amp; ROWS!B133),INDIRECT("'" &amp; B$2 &amp; "'!F" &amp; ROWS!B133),INDIRECT("'" &amp; B$2 &amp; "'!J" &amp; ROWS!B133)), "")</f>
        <v>3.27</v>
      </c>
      <c r="C124" s="2">
        <f ca="1">_xlfn.IFNA(MEDIAN(INDIRECT("'" &amp; C$2 &amp; "'!B" &amp; ROWS!C133),INDIRECT("'" &amp; C$2 &amp; "'!F" &amp; ROWS!C133),INDIRECT("'" &amp; C$2 &amp; "'!J" &amp; ROWS!C133)), "")</f>
        <v>6.84</v>
      </c>
      <c r="D124" s="2">
        <f ca="1">_xlfn.IFNA(MEDIAN(INDIRECT("'" &amp; D$2 &amp; "'!B" &amp; ROWS!D133),INDIRECT("'" &amp; D$2 &amp; "'!F" &amp; ROWS!D133),INDIRECT("'" &amp; D$2 &amp; "'!J" &amp; ROWS!D133)), "")</f>
        <v>2.19</v>
      </c>
      <c r="E124" s="2">
        <f ca="1">_xlfn.IFNA(MEDIAN(INDIRECT("'" &amp; E$2 &amp; "'!B" &amp; ROWS!J133),INDIRECT("'" &amp; E$2 &amp; "'!F" &amp; ROWS!J133),INDIRECT("'" &amp; E$2 &amp; "'!J" &amp; ROWS!J133)), "")</f>
        <v>3.05</v>
      </c>
      <c r="F124" s="2">
        <f ca="1">_xlfn.IFNA(MEDIAN(INDIRECT("'" &amp; F$2 &amp; "'!B" &amp; ROWS!K133),INDIRECT("'" &amp; F$2 &amp; "'!F" &amp; ROWS!K133),INDIRECT("'" &amp; F$2 &amp; "'!J" &amp; ROWS!K133)), "")</f>
        <v>6.48</v>
      </c>
      <c r="G124" s="2">
        <f ca="1">_xlfn.IFNA(MEDIAN(INDIRECT("'" &amp; G$2 &amp; "'!B" &amp; ROWS!L133),INDIRECT("'" &amp; G$2 &amp; "'!F" &amp; ROWS!L133),INDIRECT("'" &amp; G$2 &amp; "'!J" &amp; ROWS!L133)), "")</f>
        <v>2.16</v>
      </c>
      <c r="H124" s="2">
        <f ca="1">_xlfn.IFNA(MEDIAN(INDIRECT("'" &amp; H$2 &amp; "'!B" &amp; ROWS!R133),INDIRECT("'" &amp; H$2 &amp; "'!F" &amp; ROWS!R133),INDIRECT("'" &amp; H$2 &amp; "'!J" &amp; ROWS!R133)), "")</f>
        <v>3.09</v>
      </c>
      <c r="I124" s="2">
        <f ca="1">_xlfn.IFNA(MEDIAN(INDIRECT("'" &amp; I$2 &amp; "'!B" &amp; ROWS!S133),INDIRECT("'" &amp; I$2 &amp; "'!F" &amp; ROWS!S133),INDIRECT("'" &amp; I$2 &amp; "'!J" &amp; ROWS!S133)), "")</f>
        <v>6.45</v>
      </c>
      <c r="J124" s="2">
        <f ca="1">_xlfn.IFNA(MEDIAN(INDIRECT("'" &amp; J$2 &amp; "'!B" &amp; ROWS!T133),INDIRECT("'" &amp; J$2 &amp; "'!F" &amp; ROWS!T133),INDIRECT("'" &amp; J$2 &amp; "'!J" &amp; ROWS!T133)), "")</f>
        <v>2.21</v>
      </c>
    </row>
  </sheetData>
  <mergeCells count="1">
    <mergeCell ref="B1:J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CE776-DB28-45F6-AFF2-A096EDACD4B8}">
  <dimension ref="A1:AF132"/>
  <sheetViews>
    <sheetView zoomScaleNormal="100" workbookViewId="0">
      <pane xSplit="7" ySplit="1" topLeftCell="U2" activePane="bottomRight" state="frozen"/>
      <selection pane="topRight" activeCell="G1" sqref="G1"/>
      <selection pane="bottomLeft" activeCell="A2" sqref="A2"/>
      <selection pane="bottomRight" activeCell="AG27" sqref="AG27"/>
    </sheetView>
  </sheetViews>
  <sheetFormatPr defaultRowHeight="15" x14ac:dyDescent="0.25"/>
  <cols>
    <col min="1" max="1" width="4" bestFit="1" customWidth="1"/>
    <col min="2" max="2" width="20.7109375" bestFit="1" customWidth="1"/>
    <col min="3" max="3" width="15.7109375" bestFit="1" customWidth="1"/>
    <col min="4" max="4" width="14.42578125" bestFit="1" customWidth="1"/>
    <col min="5" max="5" width="14.42578125" customWidth="1"/>
    <col min="6" max="6" width="19.7109375" bestFit="1" customWidth="1"/>
    <col min="7" max="7" width="15.5703125" bestFit="1" customWidth="1"/>
    <col min="8" max="8" width="11.7109375" bestFit="1" customWidth="1"/>
    <col min="9" max="9" width="10.5703125" bestFit="1" customWidth="1"/>
    <col min="10" max="10" width="11.7109375" bestFit="1" customWidth="1"/>
    <col min="11" max="11" width="11.42578125" bestFit="1" customWidth="1"/>
    <col min="12" max="12" width="10.28515625" bestFit="1" customWidth="1"/>
    <col min="13" max="13" width="11.42578125" bestFit="1" customWidth="1"/>
    <col min="14" max="14" width="11.28515625" bestFit="1" customWidth="1"/>
    <col min="15" max="15" width="10.140625" bestFit="1" customWidth="1"/>
    <col min="16" max="16" width="10.7109375" bestFit="1" customWidth="1"/>
    <col min="17" max="17" width="9.5703125" bestFit="1" customWidth="1"/>
    <col min="18" max="18" width="10.7109375" bestFit="1" customWidth="1"/>
    <col min="19" max="19" width="10.42578125" bestFit="1" customWidth="1"/>
    <col min="21" max="21" width="10.42578125" bestFit="1" customWidth="1"/>
    <col min="22" max="22" width="10.28515625" bestFit="1" customWidth="1"/>
    <col min="24" max="24" width="10.42578125" bestFit="1" customWidth="1"/>
    <col min="25" max="25" width="9.28515625" bestFit="1" customWidth="1"/>
    <col min="26" max="26" width="10.42578125" bestFit="1" customWidth="1"/>
    <col min="27" max="27" width="10.140625" bestFit="1" customWidth="1"/>
    <col min="28" max="28" width="9" bestFit="1" customWidth="1"/>
    <col min="29" max="29" width="10.140625" bestFit="1" customWidth="1"/>
    <col min="30" max="30" width="10" bestFit="1" customWidth="1"/>
  </cols>
  <sheetData>
    <row r="1" spans="1:32" s="3" customFormat="1" x14ac:dyDescent="0.25">
      <c r="A1" s="3" t="s">
        <v>194</v>
      </c>
      <c r="B1" s="3" t="s">
        <v>0</v>
      </c>
      <c r="C1" s="3" t="s">
        <v>146</v>
      </c>
      <c r="D1" s="3" t="s">
        <v>191</v>
      </c>
      <c r="E1" s="3" t="s">
        <v>197</v>
      </c>
      <c r="F1" s="3" t="s">
        <v>193</v>
      </c>
      <c r="G1" s="3" t="s">
        <v>192</v>
      </c>
      <c r="H1" s="3" t="s">
        <v>110</v>
      </c>
      <c r="I1" s="3" t="s">
        <v>111</v>
      </c>
      <c r="J1" s="3" t="s">
        <v>112</v>
      </c>
      <c r="K1" s="3" t="s">
        <v>113</v>
      </c>
      <c r="L1" s="3" t="s">
        <v>114</v>
      </c>
      <c r="M1" s="3" t="s">
        <v>115</v>
      </c>
      <c r="N1" s="3" t="s">
        <v>116</v>
      </c>
      <c r="O1" s="3" t="s">
        <v>117</v>
      </c>
      <c r="P1" s="3" t="s">
        <v>118</v>
      </c>
      <c r="Q1" s="3" t="s">
        <v>119</v>
      </c>
      <c r="R1" s="3" t="s">
        <v>120</v>
      </c>
      <c r="S1" s="3" t="s">
        <v>121</v>
      </c>
      <c r="T1" s="3" t="s">
        <v>122</v>
      </c>
      <c r="U1" s="3" t="s">
        <v>123</v>
      </c>
      <c r="V1" s="3" t="s">
        <v>124</v>
      </c>
      <c r="W1" s="3" t="s">
        <v>125</v>
      </c>
      <c r="X1" s="3" t="s">
        <v>126</v>
      </c>
      <c r="Y1" s="3" t="s">
        <v>127</v>
      </c>
      <c r="Z1" s="3" t="s">
        <v>128</v>
      </c>
      <c r="AA1" s="3" t="s">
        <v>129</v>
      </c>
      <c r="AB1" s="3" t="s">
        <v>130</v>
      </c>
      <c r="AC1" s="3" t="s">
        <v>131</v>
      </c>
      <c r="AD1" s="3" t="s">
        <v>132</v>
      </c>
      <c r="AE1" s="3" t="s">
        <v>133</v>
      </c>
    </row>
    <row r="2" spans="1:32" x14ac:dyDescent="0.25">
      <c r="A2">
        <v>1</v>
      </c>
      <c r="B2" t="str">
        <f>METRICS!A2</f>
        <v>abs</v>
      </c>
      <c r="C2">
        <f ca="1">METRICS!O2</f>
        <v>9</v>
      </c>
      <c r="D2" s="1">
        <f>METRICS!M2</f>
        <v>0.28983928084990468</v>
      </c>
      <c r="E2" s="5">
        <f>METRICS!H2</f>
        <v>35</v>
      </c>
      <c r="F2" s="2">
        <f>METRICS!F2</f>
        <v>0.68269199999999997</v>
      </c>
      <c r="G2">
        <f>METRICS!G2</f>
        <v>6</v>
      </c>
      <c r="H2" s="2">
        <f ca="1">TIME!B3</f>
        <v>19</v>
      </c>
      <c r="I2" s="2">
        <f ca="1">TIME!C3</f>
        <v>4.22</v>
      </c>
      <c r="J2" s="2">
        <f ca="1">TIME!D3</f>
        <v>3.55</v>
      </c>
      <c r="K2" s="2" t="str">
        <f ca="1">TIME!E3</f>
        <v/>
      </c>
      <c r="L2" s="2" t="str">
        <f ca="1">TIME!F3</f>
        <v/>
      </c>
      <c r="M2" s="2" t="str">
        <f ca="1">TIME!G3</f>
        <v/>
      </c>
      <c r="N2" s="2" t="str">
        <f ca="1">TIME!H3</f>
        <v/>
      </c>
      <c r="O2" s="2" t="str">
        <f ca="1">TIME!I3</f>
        <v/>
      </c>
      <c r="P2" s="2">
        <f ca="1">TIME!J3</f>
        <v>0.9</v>
      </c>
      <c r="Q2" s="2">
        <f ca="1">TIME!K3</f>
        <v>0.74</v>
      </c>
      <c r="R2" s="2">
        <f ca="1">TIME!L3</f>
        <v>0.65</v>
      </c>
      <c r="S2" s="2" t="str">
        <f ca="1">TIME!M3</f>
        <v/>
      </c>
      <c r="T2" s="2" t="str">
        <f ca="1">TIME!N3</f>
        <v/>
      </c>
      <c r="U2" s="2" t="str">
        <f ca="1">TIME!O3</f>
        <v/>
      </c>
      <c r="V2" s="2" t="str">
        <f ca="1">TIME!P3</f>
        <v/>
      </c>
      <c r="W2" s="2" t="str">
        <f ca="1">TIME!Q3</f>
        <v/>
      </c>
      <c r="X2" s="2">
        <f ca="1">TIME!R3</f>
        <v>0.68</v>
      </c>
      <c r="Y2" s="2">
        <f ca="1">TIME!S3</f>
        <v>0.69</v>
      </c>
      <c r="Z2" s="2">
        <f ca="1">TIME!T3</f>
        <v>0.64</v>
      </c>
      <c r="AA2" s="2" t="str">
        <f ca="1">TIME!U3</f>
        <v/>
      </c>
      <c r="AB2" s="2" t="str">
        <f ca="1">TIME!V3</f>
        <v/>
      </c>
      <c r="AC2" s="2" t="str">
        <f ca="1">TIME!W3</f>
        <v/>
      </c>
      <c r="AD2" s="2" t="str">
        <f ca="1">TIME!X3</f>
        <v/>
      </c>
      <c r="AE2" s="2" t="str">
        <f ca="1">TIME!Y3</f>
        <v/>
      </c>
      <c r="AF2" s="5"/>
    </row>
    <row r="3" spans="1:32" x14ac:dyDescent="0.25">
      <c r="A3">
        <v>2</v>
      </c>
      <c r="B3" t="str">
        <f>METRICS!A3</f>
        <v>alloc</v>
      </c>
      <c r="C3">
        <f ca="1">METRICS!O3</f>
        <v>24</v>
      </c>
      <c r="D3" s="1">
        <f>METRICS!M3</f>
        <v>0.22638297872340427</v>
      </c>
      <c r="E3" s="5">
        <f>METRICS!H3</f>
        <v>35</v>
      </c>
      <c r="F3" s="2">
        <f>METRICS!F3</f>
        <v>0.64644199999999996</v>
      </c>
      <c r="G3">
        <f>METRICS!G3</f>
        <v>5</v>
      </c>
      <c r="H3" s="2">
        <f ca="1">TIME!B4</f>
        <v>0.57999999999999996</v>
      </c>
      <c r="I3" s="2">
        <f ca="1">TIME!C4</f>
        <v>0.84</v>
      </c>
      <c r="J3" s="2">
        <f ca="1">TIME!D4</f>
        <v>0.3</v>
      </c>
      <c r="K3" s="2">
        <f ca="1">TIME!E4</f>
        <v>5.35</v>
      </c>
      <c r="L3" s="2">
        <f ca="1">TIME!F4</f>
        <v>8.86</v>
      </c>
      <c r="M3" s="2">
        <f ca="1">TIME!G4</f>
        <v>3.73</v>
      </c>
      <c r="N3" s="2">
        <f ca="1">TIME!H4</f>
        <v>6.48</v>
      </c>
      <c r="O3" s="2">
        <f ca="1">TIME!I4</f>
        <v>7.04</v>
      </c>
      <c r="P3" s="2">
        <f ca="1">TIME!J4</f>
        <v>0.37</v>
      </c>
      <c r="Q3" s="2">
        <f ca="1">TIME!K4</f>
        <v>0.73</v>
      </c>
      <c r="R3" s="2">
        <f ca="1">TIME!L4</f>
        <v>0.26</v>
      </c>
      <c r="S3" s="2">
        <f ca="1">TIME!M4</f>
        <v>4.5199999999999996</v>
      </c>
      <c r="T3" s="2">
        <f ca="1">TIME!N4</f>
        <v>8.41</v>
      </c>
      <c r="U3" s="2">
        <f ca="1">TIME!O4</f>
        <v>3.52</v>
      </c>
      <c r="V3" s="2">
        <f ca="1">TIME!P4</f>
        <v>0.8</v>
      </c>
      <c r="W3" s="2">
        <f ca="1">TIME!Q4</f>
        <v>1.17</v>
      </c>
      <c r="X3" s="2">
        <f ca="1">TIME!R4</f>
        <v>0.4</v>
      </c>
      <c r="Y3" s="2">
        <f ca="1">TIME!S4</f>
        <v>0.72</v>
      </c>
      <c r="Z3" s="2">
        <f ca="1">TIME!T4</f>
        <v>0.26</v>
      </c>
      <c r="AA3" s="2">
        <f ca="1">TIME!U4</f>
        <v>4.6500000000000004</v>
      </c>
      <c r="AB3" s="2">
        <f ca="1">TIME!V4</f>
        <v>8.26</v>
      </c>
      <c r="AC3" s="2">
        <f ca="1">TIME!W4</f>
        <v>3.56</v>
      </c>
      <c r="AD3" s="2">
        <f ca="1">TIME!X4</f>
        <v>0.8</v>
      </c>
      <c r="AE3" s="2">
        <f ca="1">TIME!Y4</f>
        <v>1.1200000000000001</v>
      </c>
    </row>
    <row r="4" spans="1:32" x14ac:dyDescent="0.25">
      <c r="A4">
        <v>3</v>
      </c>
      <c r="B4" t="str">
        <f>METRICS!A4</f>
        <v>array</v>
      </c>
      <c r="C4">
        <f ca="1">METRICS!O4</f>
        <v>24</v>
      </c>
      <c r="D4" s="1">
        <f>METRICS!M4</f>
        <v>6.5328978068128788E-3</v>
      </c>
      <c r="E4" s="5">
        <f>METRICS!H4</f>
        <v>6</v>
      </c>
      <c r="F4" s="2">
        <f>METRICS!F4</f>
        <v>1.0104200000000001</v>
      </c>
      <c r="G4">
        <f>METRICS!G4</f>
        <v>3</v>
      </c>
      <c r="H4" s="2">
        <f ca="1">TIME!B5</f>
        <v>0.06</v>
      </c>
      <c r="I4" s="2">
        <f ca="1">TIME!C5</f>
        <v>0.06</v>
      </c>
      <c r="J4" s="2">
        <f ca="1">TIME!D5</f>
        <v>0.03</v>
      </c>
      <c r="K4" s="2">
        <f ca="1">TIME!E5</f>
        <v>0.38</v>
      </c>
      <c r="L4" s="2">
        <f ca="1">TIME!F5</f>
        <v>0.52</v>
      </c>
      <c r="M4" s="2">
        <f ca="1">TIME!G5</f>
        <v>0.27</v>
      </c>
      <c r="N4" s="2">
        <f ca="1">TIME!H5</f>
        <v>1.39</v>
      </c>
      <c r="O4" s="2">
        <f ca="1">TIME!I5</f>
        <v>1.34</v>
      </c>
      <c r="P4" s="2">
        <f ca="1">TIME!J5</f>
        <v>0.02</v>
      </c>
      <c r="Q4" s="2">
        <f ca="1">TIME!K5</f>
        <v>0.03</v>
      </c>
      <c r="R4" s="2">
        <f ca="1">TIME!L5</f>
        <v>0.01</v>
      </c>
      <c r="S4" s="2">
        <f ca="1">TIME!M5</f>
        <v>0.25</v>
      </c>
      <c r="T4" s="2">
        <f ca="1">TIME!N5</f>
        <v>0.43</v>
      </c>
      <c r="U4" s="2">
        <f ca="1">TIME!O5</f>
        <v>0.21</v>
      </c>
      <c r="V4" s="2">
        <f ca="1">TIME!P5</f>
        <v>7.0000000000000007E-2</v>
      </c>
      <c r="W4" s="2">
        <f ca="1">TIME!Q5</f>
        <v>0.09</v>
      </c>
      <c r="X4" s="2">
        <f ca="1">TIME!R5</f>
        <v>0.02</v>
      </c>
      <c r="Y4" s="2">
        <f ca="1">TIME!S5</f>
        <v>0.03</v>
      </c>
      <c r="Z4" s="2">
        <f ca="1">TIME!T5</f>
        <v>0.01</v>
      </c>
      <c r="AA4" s="2">
        <f ca="1">TIME!U5</f>
        <v>0.27</v>
      </c>
      <c r="AB4" s="2">
        <f ca="1">TIME!V5</f>
        <v>0.43</v>
      </c>
      <c r="AC4" s="2">
        <f ca="1">TIME!W5</f>
        <v>0.22</v>
      </c>
      <c r="AD4" s="2">
        <f ca="1">TIME!X5</f>
        <v>0.06</v>
      </c>
      <c r="AE4" s="2">
        <f ca="1">TIME!Y5</f>
        <v>0.08</v>
      </c>
    </row>
    <row r="5" spans="1:32" x14ac:dyDescent="0.25">
      <c r="A5">
        <v>4</v>
      </c>
      <c r="B5" t="str">
        <f>METRICS!A5</f>
        <v>ato</v>
      </c>
      <c r="C5">
        <f ca="1">METRICS!O5</f>
        <v>18</v>
      </c>
      <c r="D5" s="1">
        <f>METRICS!M5</f>
        <v>0.28873812754409767</v>
      </c>
      <c r="E5" s="5">
        <f>METRICS!H5</f>
        <v>35</v>
      </c>
      <c r="F5" s="2">
        <f>METRICS!F5</f>
        <v>0.761378</v>
      </c>
      <c r="G5">
        <f>METRICS!G5</f>
        <v>4</v>
      </c>
      <c r="H5" s="2">
        <f ca="1">TIME!B6</f>
        <v>5.78</v>
      </c>
      <c r="I5" s="2">
        <f ca="1">TIME!C6</f>
        <v>2.33</v>
      </c>
      <c r="J5" s="2">
        <f ca="1">TIME!D6</f>
        <v>1.92</v>
      </c>
      <c r="K5" s="2">
        <f ca="1">TIME!E6</f>
        <v>37.44</v>
      </c>
      <c r="L5" s="2">
        <f ca="1">TIME!F6</f>
        <v>20.3</v>
      </c>
      <c r="M5" s="2">
        <f ca="1">TIME!G6</f>
        <v>18</v>
      </c>
      <c r="N5" s="2" t="str">
        <f ca="1">TIME!H6</f>
        <v/>
      </c>
      <c r="O5" s="2" t="str">
        <f ca="1">TIME!I6</f>
        <v/>
      </c>
      <c r="P5" s="2">
        <f ca="1">TIME!J6</f>
        <v>0.76</v>
      </c>
      <c r="Q5" s="2">
        <f ca="1">TIME!K6</f>
        <v>0.7</v>
      </c>
      <c r="R5" s="2">
        <f ca="1">TIME!L6</f>
        <v>0.44</v>
      </c>
      <c r="S5" s="2">
        <f ca="1">TIME!M6</f>
        <v>13.36</v>
      </c>
      <c r="T5" s="2">
        <f ca="1">TIME!N6</f>
        <v>14.42</v>
      </c>
      <c r="U5" s="2">
        <f ca="1">TIME!O6</f>
        <v>12.63</v>
      </c>
      <c r="V5" s="2" t="str">
        <f ca="1">TIME!P6</f>
        <v/>
      </c>
      <c r="W5" s="2" t="str">
        <f ca="1">TIME!Q6</f>
        <v/>
      </c>
      <c r="X5" s="2">
        <f ca="1">TIME!R6</f>
        <v>0.59</v>
      </c>
      <c r="Y5" s="2">
        <f ca="1">TIME!S6</f>
        <v>0.63</v>
      </c>
      <c r="Z5" s="2">
        <f ca="1">TIME!T6</f>
        <v>0.42</v>
      </c>
      <c r="AA5" s="2">
        <f ca="1">TIME!U6</f>
        <v>12.89</v>
      </c>
      <c r="AB5" s="2">
        <f ca="1">TIME!V6</f>
        <v>14.18</v>
      </c>
      <c r="AC5" s="2">
        <f ca="1">TIME!W6</f>
        <v>12.67</v>
      </c>
      <c r="AD5" s="2" t="str">
        <f ca="1">TIME!X6</f>
        <v/>
      </c>
      <c r="AE5" s="2" t="str">
        <f ca="1">TIME!Y6</f>
        <v/>
      </c>
    </row>
    <row r="6" spans="1:32" x14ac:dyDescent="0.25">
      <c r="A6">
        <v>5</v>
      </c>
      <c r="B6" t="str">
        <f>METRICS!A6</f>
        <v>attributes</v>
      </c>
      <c r="C6">
        <f ca="1">METRICS!O6</f>
        <v>24</v>
      </c>
      <c r="D6" s="1">
        <f>METRICS!M6</f>
        <v>5.9146599070553441E-3</v>
      </c>
      <c r="E6" s="5">
        <f>METRICS!H6</f>
        <v>6</v>
      </c>
      <c r="F6" s="2">
        <f>METRICS!F6</f>
        <v>0.84328400000000003</v>
      </c>
      <c r="G6">
        <f>METRICS!G6</f>
        <v>3</v>
      </c>
      <c r="H6" s="2">
        <f ca="1">TIME!B7</f>
        <v>0.08</v>
      </c>
      <c r="I6" s="2">
        <f ca="1">TIME!C7</f>
        <v>0.08</v>
      </c>
      <c r="J6" s="2">
        <f ca="1">TIME!D7</f>
        <v>0.03</v>
      </c>
      <c r="K6" s="2">
        <f ca="1">TIME!E7</f>
        <v>0.45</v>
      </c>
      <c r="L6" s="2">
        <f ca="1">TIME!F7</f>
        <v>0.63</v>
      </c>
      <c r="M6" s="2">
        <f ca="1">TIME!G7</f>
        <v>0.3</v>
      </c>
      <c r="N6" s="2">
        <f ca="1">TIME!H7</f>
        <v>1.73</v>
      </c>
      <c r="O6" s="2">
        <f ca="1">TIME!I7</f>
        <v>1.74</v>
      </c>
      <c r="P6" s="2">
        <f ca="1">TIME!J7</f>
        <v>0.02</v>
      </c>
      <c r="Q6" s="2">
        <f ca="1">TIME!K7</f>
        <v>0.04</v>
      </c>
      <c r="R6" s="2">
        <f ca="1">TIME!L7</f>
        <v>0.02</v>
      </c>
      <c r="S6" s="2">
        <f ca="1">TIME!M7</f>
        <v>0.3</v>
      </c>
      <c r="T6" s="2">
        <f ca="1">TIME!N7</f>
        <v>0.53</v>
      </c>
      <c r="U6" s="2">
        <f ca="1">TIME!O7</f>
        <v>0.24</v>
      </c>
      <c r="V6" s="2">
        <f ca="1">TIME!P7</f>
        <v>7.0000000000000007E-2</v>
      </c>
      <c r="W6" s="2">
        <f ca="1">TIME!Q7</f>
        <v>0.08</v>
      </c>
      <c r="X6" s="2">
        <f ca="1">TIME!R7</f>
        <v>0.02</v>
      </c>
      <c r="Y6" s="2">
        <f ca="1">TIME!S7</f>
        <v>0.04</v>
      </c>
      <c r="Z6" s="2">
        <f ca="1">TIME!T7</f>
        <v>0.02</v>
      </c>
      <c r="AA6" s="2">
        <f ca="1">TIME!U7</f>
        <v>0.32</v>
      </c>
      <c r="AB6" s="2">
        <f ca="1">TIME!V7</f>
        <v>0.51</v>
      </c>
      <c r="AC6" s="2">
        <f ca="1">TIME!W7</f>
        <v>0.25</v>
      </c>
      <c r="AD6" s="2">
        <f ca="1">TIME!X7</f>
        <v>7.0000000000000007E-2</v>
      </c>
      <c r="AE6" s="2">
        <f ca="1">TIME!Y7</f>
        <v>0.08</v>
      </c>
    </row>
    <row r="7" spans="1:32" x14ac:dyDescent="0.25">
      <c r="A7">
        <v>6</v>
      </c>
      <c r="B7" t="str">
        <f>METRICS!A7</f>
        <v>avl_test</v>
      </c>
      <c r="C7">
        <f ca="1">METRICS!O7</f>
        <v>24</v>
      </c>
      <c r="D7" s="1">
        <f>METRICS!M7</f>
        <v>9.9888080581980968E-2</v>
      </c>
      <c r="E7" s="5">
        <f>METRICS!H7</f>
        <v>10</v>
      </c>
      <c r="F7" s="2">
        <f>METRICS!F7</f>
        <v>0.71496099999999996</v>
      </c>
      <c r="G7">
        <f>METRICS!G7</f>
        <v>4</v>
      </c>
      <c r="H7" s="2">
        <f ca="1">TIME!B8</f>
        <v>2.5</v>
      </c>
      <c r="I7" s="2">
        <f ca="1">TIME!C8</f>
        <v>1.54</v>
      </c>
      <c r="J7" s="2">
        <f ca="1">TIME!D8</f>
        <v>0.7</v>
      </c>
      <c r="K7" s="2">
        <f ca="1">TIME!E8</f>
        <v>4.83</v>
      </c>
      <c r="L7" s="2">
        <f ca="1">TIME!F8</f>
        <v>6.32</v>
      </c>
      <c r="M7" s="2">
        <f ca="1">TIME!G8</f>
        <v>3.38</v>
      </c>
      <c r="N7" s="2">
        <f ca="1">TIME!H8</f>
        <v>7.86</v>
      </c>
      <c r="O7" s="2">
        <f ca="1">TIME!I8</f>
        <v>7.43</v>
      </c>
      <c r="P7" s="2">
        <f ca="1">TIME!J8</f>
        <v>0.24</v>
      </c>
      <c r="Q7" s="2">
        <f ca="1">TIME!K8</f>
        <v>0.35</v>
      </c>
      <c r="R7" s="2">
        <f ca="1">TIME!L8</f>
        <v>0.14000000000000001</v>
      </c>
      <c r="S7" s="2">
        <f ca="1">TIME!M8</f>
        <v>3.25</v>
      </c>
      <c r="T7" s="2">
        <f ca="1">TIME!N8</f>
        <v>5.0599999999999996</v>
      </c>
      <c r="U7" s="2">
        <f ca="1">TIME!O8</f>
        <v>2.78</v>
      </c>
      <c r="V7" s="2">
        <f ca="1">TIME!P8</f>
        <v>0.74</v>
      </c>
      <c r="W7" s="2">
        <f ca="1">TIME!Q8</f>
        <v>1.08</v>
      </c>
      <c r="X7" s="2">
        <f ca="1">TIME!R8</f>
        <v>0.23</v>
      </c>
      <c r="Y7" s="2">
        <f ca="1">TIME!S8</f>
        <v>0.34</v>
      </c>
      <c r="Z7" s="2">
        <f ca="1">TIME!T8</f>
        <v>0.14000000000000001</v>
      </c>
      <c r="AA7" s="2">
        <f ca="1">TIME!U8</f>
        <v>3.28</v>
      </c>
      <c r="AB7" s="2">
        <f ca="1">TIME!V8</f>
        <v>5.01</v>
      </c>
      <c r="AC7" s="2">
        <f ca="1">TIME!W8</f>
        <v>2.78</v>
      </c>
      <c r="AD7" s="2">
        <f ca="1">TIME!X8</f>
        <v>0.74</v>
      </c>
      <c r="AE7" s="2">
        <f ca="1">TIME!Y8</f>
        <v>0.99</v>
      </c>
    </row>
    <row r="8" spans="1:32" x14ac:dyDescent="0.25">
      <c r="A8">
        <v>7</v>
      </c>
      <c r="B8" t="str">
        <f>METRICS!A8</f>
        <v>barge</v>
      </c>
      <c r="C8">
        <f ca="1">METRICS!O8</f>
        <v>18</v>
      </c>
      <c r="D8" s="1">
        <f>METRICS!M8</f>
        <v>0.16589724497393896</v>
      </c>
      <c r="E8" s="5">
        <f>METRICS!H8</f>
        <v>35</v>
      </c>
      <c r="F8" s="2">
        <f>METRICS!F8</f>
        <v>0.64285700000000001</v>
      </c>
      <c r="G8">
        <f>METRICS!G8</f>
        <v>6</v>
      </c>
      <c r="H8" s="2">
        <f ca="1">TIME!B9</f>
        <v>1.56</v>
      </c>
      <c r="I8" s="2">
        <f ca="1">TIME!C9</f>
        <v>2.25</v>
      </c>
      <c r="J8" s="2">
        <f ca="1">TIME!D9</f>
        <v>0.81</v>
      </c>
      <c r="K8" s="2">
        <f ca="1">TIME!E9</f>
        <v>15.83</v>
      </c>
      <c r="L8" s="2">
        <f ca="1">TIME!F9</f>
        <v>25.04</v>
      </c>
      <c r="M8" s="2">
        <f ca="1">TIME!G9</f>
        <v>12.5</v>
      </c>
      <c r="N8" s="2" t="str">
        <f ca="1">TIME!H9</f>
        <v/>
      </c>
      <c r="O8" s="2" t="str">
        <f ca="1">TIME!I9</f>
        <v/>
      </c>
      <c r="P8" s="2">
        <f ca="1">TIME!J9</f>
        <v>0.94</v>
      </c>
      <c r="Q8" s="2">
        <f ca="1">TIME!K9</f>
        <v>1.87</v>
      </c>
      <c r="R8" s="2">
        <f ca="1">TIME!L9</f>
        <v>0.66</v>
      </c>
      <c r="S8" s="2">
        <f ca="1">TIME!M9</f>
        <v>14.08</v>
      </c>
      <c r="T8" s="2">
        <f ca="1">TIME!N9</f>
        <v>23.7</v>
      </c>
      <c r="U8" s="2">
        <f ca="1">TIME!O9</f>
        <v>11.7</v>
      </c>
      <c r="V8" s="2" t="str">
        <f ca="1">TIME!P9</f>
        <v/>
      </c>
      <c r="W8" s="2" t="str">
        <f ca="1">TIME!Q9</f>
        <v/>
      </c>
      <c r="X8" s="2">
        <f ca="1">TIME!R9</f>
        <v>0.96</v>
      </c>
      <c r="Y8" s="2">
        <f ca="1">TIME!S9</f>
        <v>1.85</v>
      </c>
      <c r="Z8" s="2">
        <f ca="1">TIME!T9</f>
        <v>0.67</v>
      </c>
      <c r="AA8" s="2">
        <f ca="1">TIME!U9</f>
        <v>14.39</v>
      </c>
      <c r="AB8" s="2">
        <f ca="1">TIME!V9</f>
        <v>23.87</v>
      </c>
      <c r="AC8" s="2">
        <f ca="1">TIME!W9</f>
        <v>11.8</v>
      </c>
      <c r="AD8" s="2" t="str">
        <f ca="1">TIME!X9</f>
        <v/>
      </c>
      <c r="AE8" s="2" t="str">
        <f ca="1">TIME!Y9</f>
        <v/>
      </c>
    </row>
    <row r="9" spans="1:32" x14ac:dyDescent="0.25">
      <c r="A9">
        <v>8</v>
      </c>
      <c r="B9" t="str">
        <f>METRICS!A9</f>
        <v>block</v>
      </c>
      <c r="C9">
        <f ca="1">METRICS!O9</f>
        <v>18</v>
      </c>
      <c r="D9" s="1">
        <f>METRICS!M9</f>
        <v>0.14712097200211305</v>
      </c>
      <c r="E9" s="5">
        <f>METRICS!H9</f>
        <v>35</v>
      </c>
      <c r="F9" s="2">
        <f>METRICS!F9</f>
        <v>0.78626600000000002</v>
      </c>
      <c r="G9">
        <f>METRICS!G9</f>
        <v>7</v>
      </c>
      <c r="H9" s="2">
        <f ca="1">TIME!B10</f>
        <v>1.79</v>
      </c>
      <c r="I9" s="2">
        <f ca="1">TIME!C10</f>
        <v>2.9</v>
      </c>
      <c r="J9" s="2">
        <f ca="1">TIME!D10</f>
        <v>0.99</v>
      </c>
      <c r="K9" s="2">
        <f ca="1">TIME!E10</f>
        <v>21.16</v>
      </c>
      <c r="L9" s="2">
        <f ca="1">TIME!F10</f>
        <v>32.700000000000003</v>
      </c>
      <c r="M9" s="2">
        <f ca="1">TIME!G10</f>
        <v>16.21</v>
      </c>
      <c r="N9" s="2" t="str">
        <f ca="1">TIME!H10</f>
        <v/>
      </c>
      <c r="O9" s="2" t="str">
        <f ca="1">TIME!I10</f>
        <v/>
      </c>
      <c r="P9" s="2">
        <f ca="1">TIME!J10</f>
        <v>1.25</v>
      </c>
      <c r="Q9" s="2">
        <f ca="1">TIME!K10</f>
        <v>2.46</v>
      </c>
      <c r="R9" s="2">
        <f ca="1">TIME!L10</f>
        <v>0.86</v>
      </c>
      <c r="S9" s="2">
        <f ca="1">TIME!M10</f>
        <v>18.600000000000001</v>
      </c>
      <c r="T9" s="2">
        <f ca="1">TIME!N10</f>
        <v>31.06</v>
      </c>
      <c r="U9" s="2">
        <f ca="1">TIME!O10</f>
        <v>15.58</v>
      </c>
      <c r="V9" s="2" t="str">
        <f ca="1">TIME!P10</f>
        <v/>
      </c>
      <c r="W9" s="2" t="str">
        <f ca="1">TIME!Q10</f>
        <v/>
      </c>
      <c r="X9" s="2">
        <f ca="1">TIME!R10</f>
        <v>1.34</v>
      </c>
      <c r="Y9" s="2">
        <f ca="1">TIME!S10</f>
        <v>2.4</v>
      </c>
      <c r="Z9" s="2">
        <f ca="1">TIME!T10</f>
        <v>0.89</v>
      </c>
      <c r="AA9" s="2">
        <f ca="1">TIME!U10</f>
        <v>18.78</v>
      </c>
      <c r="AB9" s="2">
        <f ca="1">TIME!V10</f>
        <v>31.18</v>
      </c>
      <c r="AC9" s="2">
        <f ca="1">TIME!W10</f>
        <v>15.41</v>
      </c>
      <c r="AD9" s="2" t="str">
        <f ca="1">TIME!X10</f>
        <v/>
      </c>
      <c r="AE9" s="2" t="str">
        <f ca="1">TIME!Y10</f>
        <v/>
      </c>
    </row>
    <row r="10" spans="1:32" x14ac:dyDescent="0.25">
      <c r="A10">
        <v>9</v>
      </c>
      <c r="B10" t="str">
        <f>METRICS!A10</f>
        <v>boundedBufferEXT</v>
      </c>
      <c r="C10">
        <f ca="1">METRICS!O10</f>
        <v>18</v>
      </c>
      <c r="D10" s="1">
        <f>METRICS!M10</f>
        <v>0.16115702479338842</v>
      </c>
      <c r="E10" s="5">
        <f>METRICS!H10</f>
        <v>35</v>
      </c>
      <c r="F10" s="2">
        <f>METRICS!F10</f>
        <v>0.62930600000000003</v>
      </c>
      <c r="G10">
        <f>METRICS!G10</f>
        <v>6</v>
      </c>
      <c r="H10" s="2">
        <f ca="1">TIME!B11</f>
        <v>1.85</v>
      </c>
      <c r="I10" s="2">
        <f ca="1">TIME!C11</f>
        <v>2.4300000000000002</v>
      </c>
      <c r="J10" s="2">
        <f ca="1">TIME!D11</f>
        <v>0.91</v>
      </c>
      <c r="K10" s="2">
        <f ca="1">TIME!E11</f>
        <v>18.47</v>
      </c>
      <c r="L10" s="2">
        <f ca="1">TIME!F11</f>
        <v>27.92</v>
      </c>
      <c r="M10" s="2">
        <f ca="1">TIME!G11</f>
        <v>14.68</v>
      </c>
      <c r="N10" s="2" t="str">
        <f ca="1">TIME!H11</f>
        <v/>
      </c>
      <c r="O10" s="2" t="str">
        <f ca="1">TIME!I11</f>
        <v/>
      </c>
      <c r="P10" s="2">
        <f ca="1">TIME!J11</f>
        <v>1.01</v>
      </c>
      <c r="Q10" s="2">
        <f ca="1">TIME!K11</f>
        <v>2.0099999999999998</v>
      </c>
      <c r="R10" s="2">
        <f ca="1">TIME!L11</f>
        <v>0.73</v>
      </c>
      <c r="S10" s="2">
        <f ca="1">TIME!M11</f>
        <v>16.420000000000002</v>
      </c>
      <c r="T10" s="2">
        <f ca="1">TIME!N11</f>
        <v>26.65</v>
      </c>
      <c r="U10" s="2">
        <f ca="1">TIME!O11</f>
        <v>13.93</v>
      </c>
      <c r="V10" s="2" t="str">
        <f ca="1">TIME!P11</f>
        <v/>
      </c>
      <c r="W10" s="2" t="str">
        <f ca="1">TIME!Q11</f>
        <v/>
      </c>
      <c r="X10" s="2">
        <f ca="1">TIME!R11</f>
        <v>1.1200000000000001</v>
      </c>
      <c r="Y10" s="2">
        <f ca="1">TIME!S11</f>
        <v>1.98</v>
      </c>
      <c r="Z10" s="2">
        <f ca="1">TIME!T11</f>
        <v>0.74</v>
      </c>
      <c r="AA10" s="2">
        <f ca="1">TIME!U11</f>
        <v>16.63</v>
      </c>
      <c r="AB10" s="2">
        <f ca="1">TIME!V11</f>
        <v>26.54</v>
      </c>
      <c r="AC10" s="2">
        <f ca="1">TIME!W11</f>
        <v>14.04</v>
      </c>
      <c r="AD10" s="2" t="str">
        <f ca="1">TIME!X11</f>
        <v/>
      </c>
      <c r="AE10" s="2" t="str">
        <f ca="1">TIME!Y11</f>
        <v/>
      </c>
    </row>
    <row r="11" spans="1:32" x14ac:dyDescent="0.25">
      <c r="A11">
        <v>10</v>
      </c>
      <c r="B11" t="str">
        <f>METRICS!A11</f>
        <v>boundedBufferINT</v>
      </c>
      <c r="C11">
        <f ca="1">METRICS!O11</f>
        <v>18</v>
      </c>
      <c r="D11" s="1">
        <f>METRICS!M11</f>
        <v>0.16152474976004388</v>
      </c>
      <c r="E11" s="5">
        <f>METRICS!H11</f>
        <v>35</v>
      </c>
      <c r="F11" s="2">
        <f>METRICS!F11</f>
        <v>0.62915600000000005</v>
      </c>
      <c r="G11">
        <f>METRICS!G11</f>
        <v>6</v>
      </c>
      <c r="H11" s="2">
        <f ca="1">TIME!B12</f>
        <v>1.86</v>
      </c>
      <c r="I11" s="2">
        <f ca="1">TIME!C12</f>
        <v>2.4500000000000002</v>
      </c>
      <c r="J11" s="2">
        <f ca="1">TIME!D12</f>
        <v>0.92</v>
      </c>
      <c r="K11" s="2">
        <f ca="1">TIME!E12</f>
        <v>18.52</v>
      </c>
      <c r="L11" s="2">
        <f ca="1">TIME!F12</f>
        <v>28.08</v>
      </c>
      <c r="M11" s="2">
        <f ca="1">TIME!G12</f>
        <v>14.83</v>
      </c>
      <c r="N11" s="2" t="str">
        <f ca="1">TIME!H12</f>
        <v/>
      </c>
      <c r="O11" s="2" t="str">
        <f ca="1">TIME!I12</f>
        <v/>
      </c>
      <c r="P11" s="2">
        <f ca="1">TIME!J12</f>
        <v>1.03</v>
      </c>
      <c r="Q11" s="2">
        <f ca="1">TIME!K12</f>
        <v>2.0299999999999998</v>
      </c>
      <c r="R11" s="2">
        <f ca="1">TIME!L12</f>
        <v>0.74</v>
      </c>
      <c r="S11" s="2">
        <f ca="1">TIME!M12</f>
        <v>16.52</v>
      </c>
      <c r="T11" s="2">
        <f ca="1">TIME!N12</f>
        <v>26.69</v>
      </c>
      <c r="U11" s="2">
        <f ca="1">TIME!O12</f>
        <v>14.16</v>
      </c>
      <c r="V11" s="2" t="str">
        <f ca="1">TIME!P12</f>
        <v/>
      </c>
      <c r="W11" s="2" t="str">
        <f ca="1">TIME!Q12</f>
        <v/>
      </c>
      <c r="X11" s="2">
        <f ca="1">TIME!R12</f>
        <v>1.06</v>
      </c>
      <c r="Y11" s="2">
        <f ca="1">TIME!S12</f>
        <v>1.99</v>
      </c>
      <c r="Z11" s="2">
        <f ca="1">TIME!T12</f>
        <v>0.74</v>
      </c>
      <c r="AA11" s="2">
        <f ca="1">TIME!U12</f>
        <v>16.760000000000002</v>
      </c>
      <c r="AB11" s="2">
        <f ca="1">TIME!V12</f>
        <v>26.59</v>
      </c>
      <c r="AC11" s="2">
        <f ca="1">TIME!W12</f>
        <v>14.22</v>
      </c>
      <c r="AD11" s="2" t="str">
        <f ca="1">TIME!X12</f>
        <v/>
      </c>
      <c r="AE11" s="2" t="str">
        <f ca="1">TIME!Y12</f>
        <v/>
      </c>
    </row>
    <row r="12" spans="1:32" x14ac:dyDescent="0.25">
      <c r="A12">
        <v>11</v>
      </c>
      <c r="B12" t="str">
        <f>METRICS!A12</f>
        <v>castError</v>
      </c>
      <c r="C12">
        <f ca="1">METRICS!O12</f>
        <v>24</v>
      </c>
      <c r="D12" s="1">
        <f>METRICS!M12</f>
        <v>6.5758572099577266E-3</v>
      </c>
      <c r="E12" s="5">
        <f>METRICS!H12</f>
        <v>6</v>
      </c>
      <c r="F12" s="2">
        <f>METRICS!F12</f>
        <v>1.04301</v>
      </c>
      <c r="G12">
        <f>METRICS!G12</f>
        <v>3</v>
      </c>
      <c r="H12" s="2">
        <f ca="1">TIME!B13</f>
        <v>0.06</v>
      </c>
      <c r="I12" s="2">
        <f ca="1">TIME!C13</f>
        <v>0.06</v>
      </c>
      <c r="J12" s="2">
        <f ca="1">TIME!D13</f>
        <v>0.03</v>
      </c>
      <c r="K12" s="2">
        <f ca="1">TIME!E13</f>
        <v>0.38</v>
      </c>
      <c r="L12" s="2">
        <f ca="1">TIME!F13</f>
        <v>0.52</v>
      </c>
      <c r="M12" s="2">
        <f ca="1">TIME!G13</f>
        <v>0.26</v>
      </c>
      <c r="N12" s="2">
        <f ca="1">TIME!H13</f>
        <v>1.39</v>
      </c>
      <c r="O12" s="2">
        <f ca="1">TIME!I13</f>
        <v>1.34</v>
      </c>
      <c r="P12" s="2">
        <f ca="1">TIME!J13</f>
        <v>0.02</v>
      </c>
      <c r="Q12" s="2">
        <f ca="1">TIME!K13</f>
        <v>0.04</v>
      </c>
      <c r="R12" s="2">
        <f ca="1">TIME!L13</f>
        <v>0.01</v>
      </c>
      <c r="S12" s="2">
        <f ca="1">TIME!M13</f>
        <v>0.26</v>
      </c>
      <c r="T12" s="2">
        <f ca="1">TIME!N13</f>
        <v>0.43</v>
      </c>
      <c r="U12" s="2">
        <f ca="1">TIME!O13</f>
        <v>0.21</v>
      </c>
      <c r="V12" s="2">
        <f ca="1">TIME!P13</f>
        <v>7.0000000000000007E-2</v>
      </c>
      <c r="W12" s="2">
        <f ca="1">TIME!Q13</f>
        <v>0.09</v>
      </c>
      <c r="X12" s="2">
        <f ca="1">TIME!R13</f>
        <v>0.02</v>
      </c>
      <c r="Y12" s="2">
        <f ca="1">TIME!S13</f>
        <v>0.03</v>
      </c>
      <c r="Z12" s="2">
        <f ca="1">TIME!T13</f>
        <v>0.01</v>
      </c>
      <c r="AA12" s="2">
        <f ca="1">TIME!U13</f>
        <v>0.26</v>
      </c>
      <c r="AB12" s="2">
        <f ca="1">TIME!V13</f>
        <v>0.42</v>
      </c>
      <c r="AC12" s="2">
        <f ca="1">TIME!W13</f>
        <v>0.23</v>
      </c>
      <c r="AD12" s="2">
        <f ca="1">TIME!X13</f>
        <v>7.0000000000000007E-2</v>
      </c>
      <c r="AE12" s="2">
        <f ca="1">TIME!Y13</f>
        <v>0.08</v>
      </c>
    </row>
    <row r="13" spans="1:32" x14ac:dyDescent="0.25">
      <c r="A13">
        <v>12</v>
      </c>
      <c r="B13" t="str">
        <f>METRICS!A13</f>
        <v>cast</v>
      </c>
      <c r="C13">
        <f ca="1">METRICS!O13</f>
        <v>24</v>
      </c>
      <c r="D13" s="1">
        <f>METRICS!M13</f>
        <v>6.5727699530516428E-3</v>
      </c>
      <c r="E13" s="5">
        <f>METRICS!H13</f>
        <v>6</v>
      </c>
      <c r="F13" s="2">
        <f>METRICS!F13</f>
        <v>1.0319100000000001</v>
      </c>
      <c r="G13">
        <f>METRICS!G13</f>
        <v>3</v>
      </c>
      <c r="H13" s="2">
        <f ca="1">TIME!B14</f>
        <v>0.06</v>
      </c>
      <c r="I13" s="2">
        <f ca="1">TIME!C14</f>
        <v>0.06</v>
      </c>
      <c r="J13" s="2">
        <f ca="1">TIME!D14</f>
        <v>0.03</v>
      </c>
      <c r="K13" s="2">
        <f ca="1">TIME!E14</f>
        <v>0.38</v>
      </c>
      <c r="L13" s="2">
        <f ca="1">TIME!F14</f>
        <v>0.51</v>
      </c>
      <c r="M13" s="2">
        <f ca="1">TIME!G14</f>
        <v>0.24</v>
      </c>
      <c r="N13" s="2">
        <f ca="1">TIME!H14</f>
        <v>1.38</v>
      </c>
      <c r="O13" s="2">
        <f ca="1">TIME!I14</f>
        <v>1.34</v>
      </c>
      <c r="P13" s="2">
        <f ca="1">TIME!J14</f>
        <v>0.02</v>
      </c>
      <c r="Q13" s="2">
        <f ca="1">TIME!K14</f>
        <v>0.03</v>
      </c>
      <c r="R13" s="2">
        <f ca="1">TIME!L14</f>
        <v>0.01</v>
      </c>
      <c r="S13" s="2">
        <f ca="1">TIME!M14</f>
        <v>0.26</v>
      </c>
      <c r="T13" s="2">
        <f ca="1">TIME!N14</f>
        <v>0.42</v>
      </c>
      <c r="U13" s="2">
        <f ca="1">TIME!O14</f>
        <v>0.2</v>
      </c>
      <c r="V13" s="2">
        <f ca="1">TIME!P14</f>
        <v>7.0000000000000007E-2</v>
      </c>
      <c r="W13" s="2">
        <f ca="1">TIME!Q14</f>
        <v>0.09</v>
      </c>
      <c r="X13" s="2">
        <f ca="1">TIME!R14</f>
        <v>0.02</v>
      </c>
      <c r="Y13" s="2">
        <f ca="1">TIME!S14</f>
        <v>0.03</v>
      </c>
      <c r="Z13" s="2">
        <f ca="1">TIME!T14</f>
        <v>0.01</v>
      </c>
      <c r="AA13" s="2">
        <f ca="1">TIME!U14</f>
        <v>0.26</v>
      </c>
      <c r="AB13" s="2">
        <f ca="1">TIME!V14</f>
        <v>0.41</v>
      </c>
      <c r="AC13" s="2">
        <f ca="1">TIME!W14</f>
        <v>0.22</v>
      </c>
      <c r="AD13" s="2">
        <f ca="1">TIME!X14</f>
        <v>7.0000000000000007E-2</v>
      </c>
      <c r="AE13" s="2">
        <f ca="1">TIME!Y14</f>
        <v>0.09</v>
      </c>
    </row>
    <row r="14" spans="1:32" x14ac:dyDescent="0.25">
      <c r="A14">
        <v>13</v>
      </c>
      <c r="B14" t="str">
        <f>METRICS!A14</f>
        <v>completeTypeError</v>
      </c>
      <c r="C14">
        <f ca="1">METRICS!O14</f>
        <v>24</v>
      </c>
      <c r="D14" s="1">
        <f>METRICS!M14</f>
        <v>8.3526682134570773E-3</v>
      </c>
      <c r="E14" s="5">
        <f>METRICS!H14</f>
        <v>6</v>
      </c>
      <c r="F14" s="2">
        <f>METRICS!F14</f>
        <v>1.04959</v>
      </c>
      <c r="G14">
        <f>METRICS!G14</f>
        <v>3</v>
      </c>
      <c r="H14" s="2">
        <f ca="1">TIME!B15</f>
        <v>7.0000000000000007E-2</v>
      </c>
      <c r="I14" s="2">
        <f ca="1">TIME!C15</f>
        <v>0.06</v>
      </c>
      <c r="J14" s="2">
        <f ca="1">TIME!D15</f>
        <v>0.03</v>
      </c>
      <c r="K14" s="2">
        <f ca="1">TIME!E15</f>
        <v>0.38</v>
      </c>
      <c r="L14" s="2">
        <f ca="1">TIME!F15</f>
        <v>0.52</v>
      </c>
      <c r="M14" s="2">
        <f ca="1">TIME!G15</f>
        <v>0.27</v>
      </c>
      <c r="N14" s="2">
        <f ca="1">TIME!H15</f>
        <v>1.38</v>
      </c>
      <c r="O14" s="2">
        <f ca="1">TIME!I15</f>
        <v>1.39</v>
      </c>
      <c r="P14" s="2">
        <f ca="1">TIME!J15</f>
        <v>0.02</v>
      </c>
      <c r="Q14" s="2">
        <f ca="1">TIME!K15</f>
        <v>0.03</v>
      </c>
      <c r="R14" s="2">
        <f ca="1">TIME!L15</f>
        <v>0.01</v>
      </c>
      <c r="S14" s="2">
        <f ca="1">TIME!M15</f>
        <v>0.25</v>
      </c>
      <c r="T14" s="2">
        <f ca="1">TIME!N15</f>
        <v>0.42</v>
      </c>
      <c r="U14" s="2">
        <f ca="1">TIME!O15</f>
        <v>0.2</v>
      </c>
      <c r="V14" s="2">
        <f ca="1">TIME!P15</f>
        <v>7.0000000000000007E-2</v>
      </c>
      <c r="W14" s="2">
        <f ca="1">TIME!Q15</f>
        <v>0.09</v>
      </c>
      <c r="X14" s="2">
        <f ca="1">TIME!R15</f>
        <v>0.02</v>
      </c>
      <c r="Y14" s="2">
        <f ca="1">TIME!S15</f>
        <v>0.03</v>
      </c>
      <c r="Z14" s="2">
        <f ca="1">TIME!T15</f>
        <v>0.01</v>
      </c>
      <c r="AA14" s="2">
        <f ca="1">TIME!U15</f>
        <v>0.26</v>
      </c>
      <c r="AB14" s="2">
        <f ca="1">TIME!V15</f>
        <v>0.42</v>
      </c>
      <c r="AC14" s="2">
        <f ca="1">TIME!W15</f>
        <v>0.22</v>
      </c>
      <c r="AD14" s="2">
        <f ca="1">TIME!X15</f>
        <v>7.0000000000000007E-2</v>
      </c>
      <c r="AE14" s="2">
        <f ca="1">TIME!Y15</f>
        <v>0.08</v>
      </c>
    </row>
    <row r="15" spans="1:32" x14ac:dyDescent="0.25">
      <c r="A15">
        <v>14</v>
      </c>
      <c r="B15" t="str">
        <f>METRICS!A15</f>
        <v>complex</v>
      </c>
      <c r="C15">
        <f ca="1">METRICS!O15</f>
        <v>9</v>
      </c>
      <c r="D15" s="1">
        <f>METRICS!M15</f>
        <v>0.27262044653348999</v>
      </c>
      <c r="E15" s="5">
        <f>METRICS!H15</f>
        <v>35</v>
      </c>
      <c r="F15" s="2">
        <f>METRICS!F15</f>
        <v>0.45132699999999998</v>
      </c>
      <c r="G15">
        <f>METRICS!G15</f>
        <v>7</v>
      </c>
      <c r="H15" s="2">
        <f ca="1">TIME!B16</f>
        <v>6.69</v>
      </c>
      <c r="I15" s="2">
        <f ca="1">TIME!C16</f>
        <v>1.1499999999999999</v>
      </c>
      <c r="J15" s="2">
        <f ca="1">TIME!D16</f>
        <v>0.76</v>
      </c>
      <c r="K15" s="2" t="str">
        <f ca="1">TIME!E16</f>
        <v/>
      </c>
      <c r="L15" s="2" t="str">
        <f ca="1">TIME!F16</f>
        <v/>
      </c>
      <c r="M15" s="2" t="str">
        <f ca="1">TIME!G16</f>
        <v/>
      </c>
      <c r="N15" s="2" t="str">
        <f ca="1">TIME!H16</f>
        <v/>
      </c>
      <c r="O15" s="2" t="str">
        <f ca="1">TIME!I16</f>
        <v/>
      </c>
      <c r="P15" s="2">
        <f ca="1">TIME!J16</f>
        <v>0.34</v>
      </c>
      <c r="Q15" s="2">
        <f ca="1">TIME!K16</f>
        <v>0.27</v>
      </c>
      <c r="R15" s="2">
        <f ca="1">TIME!L16</f>
        <v>0.17</v>
      </c>
      <c r="S15" s="2" t="str">
        <f ca="1">TIME!M16</f>
        <v/>
      </c>
      <c r="T15" s="2" t="str">
        <f ca="1">TIME!N16</f>
        <v/>
      </c>
      <c r="U15" s="2" t="str">
        <f ca="1">TIME!O16</f>
        <v/>
      </c>
      <c r="V15" s="2" t="str">
        <f ca="1">TIME!P16</f>
        <v/>
      </c>
      <c r="W15" s="2" t="str">
        <f ca="1">TIME!Q16</f>
        <v/>
      </c>
      <c r="X15" s="2">
        <f ca="1">TIME!R16</f>
        <v>0.24</v>
      </c>
      <c r="Y15" s="2">
        <f ca="1">TIME!S16</f>
        <v>0.25</v>
      </c>
      <c r="Z15" s="2">
        <f ca="1">TIME!T16</f>
        <v>0.16</v>
      </c>
      <c r="AA15" s="2" t="str">
        <f ca="1">TIME!U16</f>
        <v/>
      </c>
      <c r="AB15" s="2" t="str">
        <f ca="1">TIME!V16</f>
        <v/>
      </c>
      <c r="AC15" s="2" t="str">
        <f ca="1">TIME!W16</f>
        <v/>
      </c>
      <c r="AD15" s="2" t="str">
        <f ca="1">TIME!X16</f>
        <v/>
      </c>
      <c r="AE15" s="2" t="str">
        <f ca="1">TIME!Y16</f>
        <v/>
      </c>
    </row>
    <row r="16" spans="1:32" x14ac:dyDescent="0.25">
      <c r="A16">
        <v>15</v>
      </c>
      <c r="B16" t="str">
        <f>METRICS!A16</f>
        <v>coroutineYield</v>
      </c>
      <c r="C16">
        <f ca="1">METRICS!O16</f>
        <v>18</v>
      </c>
      <c r="D16" s="1">
        <f>METRICS!M16</f>
        <v>0.14953020134228187</v>
      </c>
      <c r="E16" s="5">
        <f>METRICS!H16</f>
        <v>35</v>
      </c>
      <c r="F16" s="2">
        <f>METRICS!F16</f>
        <v>0.76464799999999999</v>
      </c>
      <c r="G16">
        <f>METRICS!G16</f>
        <v>6</v>
      </c>
      <c r="H16" s="2">
        <f ca="1">TIME!B17</f>
        <v>1.59</v>
      </c>
      <c r="I16" s="2">
        <f ca="1">TIME!C17</f>
        <v>2.72</v>
      </c>
      <c r="J16" s="2">
        <f ca="1">TIME!D17</f>
        <v>0.9</v>
      </c>
      <c r="K16" s="2">
        <f ca="1">TIME!E17</f>
        <v>18.600000000000001</v>
      </c>
      <c r="L16" s="2">
        <f ca="1">TIME!F17</f>
        <v>30.32</v>
      </c>
      <c r="M16" s="2">
        <f ca="1">TIME!G17</f>
        <v>14.87</v>
      </c>
      <c r="N16" s="2" t="str">
        <f ca="1">TIME!H17</f>
        <v/>
      </c>
      <c r="O16" s="2" t="str">
        <f ca="1">TIME!I17</f>
        <v/>
      </c>
      <c r="P16" s="2">
        <f ca="1">TIME!J17</f>
        <v>1.1399999999999999</v>
      </c>
      <c r="Q16" s="2">
        <f ca="1">TIME!K17</f>
        <v>2.33</v>
      </c>
      <c r="R16" s="2">
        <f ca="1">TIME!L17</f>
        <v>0.81</v>
      </c>
      <c r="S16" s="2">
        <f ca="1">TIME!M17</f>
        <v>17.149999999999999</v>
      </c>
      <c r="T16" s="2">
        <f ca="1">TIME!N17</f>
        <v>29.1</v>
      </c>
      <c r="U16" s="2">
        <f ca="1">TIME!O17</f>
        <v>14.34</v>
      </c>
      <c r="V16" s="2" t="str">
        <f ca="1">TIME!P17</f>
        <v/>
      </c>
      <c r="W16" s="2" t="str">
        <f ca="1">TIME!Q17</f>
        <v/>
      </c>
      <c r="X16" s="2">
        <f ca="1">TIME!R17</f>
        <v>1.1599999999999999</v>
      </c>
      <c r="Y16" s="2">
        <f ca="1">TIME!S17</f>
        <v>2.2999999999999998</v>
      </c>
      <c r="Z16" s="2">
        <f ca="1">TIME!T17</f>
        <v>0.82</v>
      </c>
      <c r="AA16" s="2">
        <f ca="1">TIME!U17</f>
        <v>17.600000000000001</v>
      </c>
      <c r="AB16" s="2">
        <f ca="1">TIME!V17</f>
        <v>29.24</v>
      </c>
      <c r="AC16" s="2">
        <f ca="1">TIME!W17</f>
        <v>14.34</v>
      </c>
      <c r="AD16" s="2" t="str">
        <f ca="1">TIME!X17</f>
        <v/>
      </c>
      <c r="AE16" s="2" t="str">
        <f ca="1">TIME!Y17</f>
        <v/>
      </c>
    </row>
    <row r="17" spans="1:31" x14ac:dyDescent="0.25">
      <c r="A17">
        <v>16</v>
      </c>
      <c r="B17" t="str">
        <f>METRICS!A17</f>
        <v>counter</v>
      </c>
      <c r="C17">
        <f ca="1">METRICS!O17</f>
        <v>24</v>
      </c>
      <c r="D17" s="1">
        <f>METRICS!M17</f>
        <v>6.5237651444547996E-3</v>
      </c>
      <c r="E17" s="5">
        <f>METRICS!H17</f>
        <v>6</v>
      </c>
      <c r="F17" s="2">
        <f>METRICS!F17</f>
        <v>1.0754699999999999</v>
      </c>
      <c r="G17">
        <f>METRICS!G17</f>
        <v>3</v>
      </c>
      <c r="H17" s="2">
        <f ca="1">TIME!B18</f>
        <v>7.0000000000000007E-2</v>
      </c>
      <c r="I17" s="2">
        <f ca="1">TIME!C18</f>
        <v>7.0000000000000007E-2</v>
      </c>
      <c r="J17" s="2">
        <f ca="1">TIME!D18</f>
        <v>0.03</v>
      </c>
      <c r="K17" s="2">
        <f ca="1">TIME!E18</f>
        <v>0.41</v>
      </c>
      <c r="L17" s="2">
        <f ca="1">TIME!F18</f>
        <v>0.54</v>
      </c>
      <c r="M17" s="2">
        <f ca="1">TIME!G18</f>
        <v>0.26</v>
      </c>
      <c r="N17" s="2">
        <f ca="1">TIME!H18</f>
        <v>1.42</v>
      </c>
      <c r="O17" s="2">
        <f ca="1">TIME!I18</f>
        <v>1.44</v>
      </c>
      <c r="P17" s="2">
        <f ca="1">TIME!J18</f>
        <v>0.02</v>
      </c>
      <c r="Q17" s="2">
        <f ca="1">TIME!K18</f>
        <v>0.04</v>
      </c>
      <c r="R17" s="2">
        <f ca="1">TIME!L18</f>
        <v>0.01</v>
      </c>
      <c r="S17" s="2">
        <f ca="1">TIME!M18</f>
        <v>0.26</v>
      </c>
      <c r="T17" s="2">
        <f ca="1">TIME!N18</f>
        <v>0.44</v>
      </c>
      <c r="U17" s="2">
        <f ca="1">TIME!O18</f>
        <v>0.22</v>
      </c>
      <c r="V17" s="2">
        <f ca="1">TIME!P18</f>
        <v>7.0000000000000007E-2</v>
      </c>
      <c r="W17" s="2">
        <f ca="1">TIME!Q18</f>
        <v>0.09</v>
      </c>
      <c r="X17" s="2">
        <f ca="1">TIME!R18</f>
        <v>0.02</v>
      </c>
      <c r="Y17" s="2">
        <f ca="1">TIME!S18</f>
        <v>0.03</v>
      </c>
      <c r="Z17" s="2">
        <f ca="1">TIME!T18</f>
        <v>0.01</v>
      </c>
      <c r="AA17" s="2">
        <f ca="1">TIME!U18</f>
        <v>0.27</v>
      </c>
      <c r="AB17" s="2">
        <f ca="1">TIME!V18</f>
        <v>0.43</v>
      </c>
      <c r="AC17" s="2">
        <f ca="1">TIME!W18</f>
        <v>0.22</v>
      </c>
      <c r="AD17" s="2">
        <f ca="1">TIME!X18</f>
        <v>7.0000000000000007E-2</v>
      </c>
      <c r="AE17" s="2">
        <f ca="1">TIME!Y18</f>
        <v>0.09</v>
      </c>
    </row>
    <row r="18" spans="1:31" x14ac:dyDescent="0.25">
      <c r="A18">
        <v>17</v>
      </c>
      <c r="B18" t="str">
        <f>METRICS!A18</f>
        <v>ctor-autogen</v>
      </c>
      <c r="C18">
        <f ca="1">METRICS!O18</f>
        <v>24</v>
      </c>
      <c r="D18" s="1">
        <f>METRICS!M18</f>
        <v>2.3237179487179488E-2</v>
      </c>
      <c r="E18" s="5">
        <f>METRICS!H18</f>
        <v>6</v>
      </c>
      <c r="F18" s="2">
        <f>METRICS!F18</f>
        <v>0.83522700000000005</v>
      </c>
      <c r="G18">
        <f>METRICS!G18</f>
        <v>3</v>
      </c>
      <c r="H18" s="2">
        <f ca="1">TIME!B19</f>
        <v>0.14000000000000001</v>
      </c>
      <c r="I18" s="2">
        <f ca="1">TIME!C19</f>
        <v>0.12</v>
      </c>
      <c r="J18" s="2">
        <f ca="1">TIME!D19</f>
        <v>0.06</v>
      </c>
      <c r="K18" s="2">
        <f ca="1">TIME!E19</f>
        <v>1.08</v>
      </c>
      <c r="L18" s="2">
        <f ca="1">TIME!F19</f>
        <v>1.31</v>
      </c>
      <c r="M18" s="2">
        <f ca="1">TIME!G19</f>
        <v>0.83</v>
      </c>
      <c r="N18" s="2">
        <f ca="1">TIME!H19</f>
        <v>2.78</v>
      </c>
      <c r="O18" s="2">
        <f ca="1">TIME!I19</f>
        <v>2.77</v>
      </c>
      <c r="P18" s="2">
        <f ca="1">TIME!J19</f>
        <v>0.05</v>
      </c>
      <c r="Q18" s="2">
        <f ca="1">TIME!K19</f>
        <v>0.06</v>
      </c>
      <c r="R18" s="2">
        <f ca="1">TIME!L19</f>
        <v>0.02</v>
      </c>
      <c r="S18" s="2">
        <f ca="1">TIME!M19</f>
        <v>0.8</v>
      </c>
      <c r="T18" s="2">
        <f ca="1">TIME!N19</f>
        <v>1.1299999999999999</v>
      </c>
      <c r="U18" s="2">
        <f ca="1">TIME!O19</f>
        <v>0.74</v>
      </c>
      <c r="V18" s="2">
        <f ca="1">TIME!P19</f>
        <v>0.1</v>
      </c>
      <c r="W18" s="2">
        <f ca="1">TIME!Q19</f>
        <v>0.12</v>
      </c>
      <c r="X18" s="2">
        <f ca="1">TIME!R19</f>
        <v>0.05</v>
      </c>
      <c r="Y18" s="2">
        <f ca="1">TIME!S19</f>
        <v>0.06</v>
      </c>
      <c r="Z18" s="2">
        <f ca="1">TIME!T19</f>
        <v>0.03</v>
      </c>
      <c r="AA18" s="2">
        <f ca="1">TIME!U19</f>
        <v>0.84</v>
      </c>
      <c r="AB18" s="2">
        <f ca="1">TIME!V19</f>
        <v>1.1200000000000001</v>
      </c>
      <c r="AC18" s="2">
        <f ca="1">TIME!W19</f>
        <v>0.75</v>
      </c>
      <c r="AD18" s="2">
        <f ca="1">TIME!X19</f>
        <v>0.09</v>
      </c>
      <c r="AE18" s="2">
        <f ca="1">TIME!Y19</f>
        <v>0.12</v>
      </c>
    </row>
    <row r="19" spans="1:31" x14ac:dyDescent="0.25">
      <c r="A19">
        <v>18</v>
      </c>
      <c r="B19" t="str">
        <f>METRICS!A19</f>
        <v>datingService</v>
      </c>
      <c r="C19">
        <f ca="1">METRICS!O19</f>
        <v>22</v>
      </c>
      <c r="D19" s="1">
        <f>METRICS!M19</f>
        <v>0.15498052309404564</v>
      </c>
      <c r="E19" s="5">
        <f>METRICS!H19</f>
        <v>35</v>
      </c>
      <c r="F19" s="2">
        <f>METRICS!F19</f>
        <v>0.62570099999999995</v>
      </c>
      <c r="G19">
        <f>METRICS!G19</f>
        <v>7</v>
      </c>
      <c r="H19" s="2">
        <f ca="1">TIME!B20</f>
        <v>1.34</v>
      </c>
      <c r="I19" s="2">
        <f ca="1">TIME!C20</f>
        <v>2.2599999999999998</v>
      </c>
      <c r="J19" s="2">
        <f ca="1">TIME!D20</f>
        <v>0.77</v>
      </c>
      <c r="K19" s="2">
        <f ca="1">TIME!E20</f>
        <v>15.95</v>
      </c>
      <c r="L19" s="2">
        <f ca="1">TIME!F20</f>
        <v>25.94</v>
      </c>
      <c r="M19" s="2">
        <f ca="1">TIME!G20</f>
        <v>12.86</v>
      </c>
      <c r="N19" s="2" t="str">
        <f ca="1">TIME!H20</f>
        <v/>
      </c>
      <c r="O19" s="2" t="str">
        <f ca="1">TIME!I20</f>
        <v/>
      </c>
      <c r="P19" s="2">
        <f ca="1">TIME!J20</f>
        <v>0.96</v>
      </c>
      <c r="Q19" s="2">
        <f ca="1">TIME!K20</f>
        <v>1.96</v>
      </c>
      <c r="R19" s="2">
        <f ca="1">TIME!L20</f>
        <v>0.69</v>
      </c>
      <c r="S19" s="2">
        <f ca="1">TIME!M20</f>
        <v>14.68</v>
      </c>
      <c r="T19" s="2">
        <f ca="1">TIME!N20</f>
        <v>24.85</v>
      </c>
      <c r="U19" s="2">
        <f ca="1">TIME!O20</f>
        <v>12.44</v>
      </c>
      <c r="V19" s="2">
        <f ca="1">TIME!P20</f>
        <v>1.41</v>
      </c>
      <c r="W19" s="2">
        <f ca="1">TIME!Q20</f>
        <v>2.04</v>
      </c>
      <c r="X19" s="2">
        <f ca="1">TIME!R20</f>
        <v>0.97</v>
      </c>
      <c r="Y19" s="2">
        <f ca="1">TIME!S20</f>
        <v>1.96</v>
      </c>
      <c r="Z19" s="2">
        <f ca="1">TIME!T20</f>
        <v>0.7</v>
      </c>
      <c r="AA19" s="2">
        <f ca="1">TIME!U20</f>
        <v>15.41</v>
      </c>
      <c r="AB19" s="2">
        <f ca="1">TIME!V20</f>
        <v>24.87</v>
      </c>
      <c r="AC19" s="2">
        <f ca="1">TIME!W20</f>
        <v>12.28</v>
      </c>
      <c r="AD19" s="2">
        <f ca="1">TIME!X20</f>
        <v>1.4</v>
      </c>
      <c r="AE19" s="2">
        <f ca="1">TIME!Y20</f>
        <v>1.95</v>
      </c>
    </row>
    <row r="20" spans="1:31" x14ac:dyDescent="0.25">
      <c r="A20">
        <v>19</v>
      </c>
      <c r="B20" t="str">
        <f>METRICS!A20</f>
        <v>declarationSpecifier</v>
      </c>
      <c r="C20">
        <f ca="1">METRICS!O20</f>
        <v>24</v>
      </c>
      <c r="D20" s="1">
        <f>METRICS!M20</f>
        <v>5.4901960784313726E-3</v>
      </c>
      <c r="E20" s="5">
        <f>METRICS!H20</f>
        <v>6</v>
      </c>
      <c r="F20" s="2">
        <f>METRICS!F20</f>
        <v>0.889571</v>
      </c>
      <c r="G20">
        <f>METRICS!G20</f>
        <v>3</v>
      </c>
      <c r="H20" s="2">
        <f ca="1">TIME!B21</f>
        <v>0.12</v>
      </c>
      <c r="I20" s="2">
        <f ca="1">TIME!C21</f>
        <v>0.11</v>
      </c>
      <c r="J20" s="2">
        <f ca="1">TIME!D21</f>
        <v>0.04</v>
      </c>
      <c r="K20" s="2">
        <f ca="1">TIME!E21</f>
        <v>0.8</v>
      </c>
      <c r="L20" s="2">
        <f ca="1">TIME!F21</f>
        <v>1.1399999999999999</v>
      </c>
      <c r="M20" s="2">
        <f ca="1">TIME!G21</f>
        <v>0.48</v>
      </c>
      <c r="N20" s="2">
        <f ca="1">TIME!H21</f>
        <v>2.6</v>
      </c>
      <c r="O20" s="2">
        <f ca="1">TIME!I21</f>
        <v>2.7</v>
      </c>
      <c r="P20" s="2">
        <f ca="1">TIME!J21</f>
        <v>0.03</v>
      </c>
      <c r="Q20" s="2">
        <f ca="1">TIME!K21</f>
        <v>0.06</v>
      </c>
      <c r="R20" s="2">
        <f ca="1">TIME!L21</f>
        <v>0.02</v>
      </c>
      <c r="S20" s="2">
        <f ca="1">TIME!M21</f>
        <v>0.5</v>
      </c>
      <c r="T20" s="2">
        <f ca="1">TIME!N21</f>
        <v>0.93</v>
      </c>
      <c r="U20" s="2">
        <f ca="1">TIME!O21</f>
        <v>0.38</v>
      </c>
      <c r="V20" s="2">
        <f ca="1">TIME!P21</f>
        <v>7.0000000000000007E-2</v>
      </c>
      <c r="W20" s="2">
        <f ca="1">TIME!Q21</f>
        <v>0.1</v>
      </c>
      <c r="X20" s="2">
        <f ca="1">TIME!R21</f>
        <v>0.03</v>
      </c>
      <c r="Y20" s="2">
        <f ca="1">TIME!S21</f>
        <v>0.06</v>
      </c>
      <c r="Z20" s="2">
        <f ca="1">TIME!T21</f>
        <v>0.02</v>
      </c>
      <c r="AA20" s="2">
        <f ca="1">TIME!U21</f>
        <v>0.54</v>
      </c>
      <c r="AB20" s="2">
        <f ca="1">TIME!V21</f>
        <v>0.92</v>
      </c>
      <c r="AC20" s="2">
        <f ca="1">TIME!W21</f>
        <v>0.4</v>
      </c>
      <c r="AD20" s="2">
        <f ca="1">TIME!X21</f>
        <v>7.0000000000000007E-2</v>
      </c>
      <c r="AE20" s="2">
        <f ca="1">TIME!Y21</f>
        <v>0.09</v>
      </c>
    </row>
    <row r="21" spans="1:31" x14ac:dyDescent="0.25">
      <c r="A21">
        <v>20</v>
      </c>
      <c r="B21" t="str">
        <f>METRICS!A21</f>
        <v>designations</v>
      </c>
      <c r="C21">
        <f ca="1">METRICS!O21</f>
        <v>15</v>
      </c>
      <c r="D21" s="1">
        <f>METRICS!M21</f>
        <v>5.9523809523809521E-3</v>
      </c>
      <c r="E21" s="5">
        <f>METRICS!H21</f>
        <v>6</v>
      </c>
      <c r="F21" s="2">
        <f>METRICS!F21</f>
        <v>0.61631400000000003</v>
      </c>
      <c r="G21">
        <f>METRICS!G21</f>
        <v>3</v>
      </c>
      <c r="H21" s="2">
        <f ca="1">TIME!B22</f>
        <v>0.1</v>
      </c>
      <c r="I21" s="2">
        <f ca="1">TIME!C22</f>
        <v>0.1</v>
      </c>
      <c r="J21" s="2">
        <f ca="1">TIME!D22</f>
        <v>0.04</v>
      </c>
      <c r="K21" s="2" t="str">
        <f ca="1">TIME!E22</f>
        <v/>
      </c>
      <c r="L21" s="2" t="str">
        <f ca="1">TIME!F22</f>
        <v/>
      </c>
      <c r="M21" s="2" t="str">
        <f ca="1">TIME!G22</f>
        <v/>
      </c>
      <c r="N21" s="2">
        <f ca="1">TIME!H22</f>
        <v>1.91</v>
      </c>
      <c r="O21" s="2">
        <f ca="1">TIME!I22</f>
        <v>1.96</v>
      </c>
      <c r="P21" s="2">
        <f ca="1">TIME!J22</f>
        <v>0.03</v>
      </c>
      <c r="Q21" s="2">
        <f ca="1">TIME!K22</f>
        <v>0.06</v>
      </c>
      <c r="R21" s="2">
        <f ca="1">TIME!L22</f>
        <v>0.02</v>
      </c>
      <c r="S21" s="2" t="str">
        <f ca="1">TIME!M22</f>
        <v/>
      </c>
      <c r="T21" s="2" t="str">
        <f ca="1">TIME!N22</f>
        <v/>
      </c>
      <c r="U21" s="2" t="str">
        <f ca="1">TIME!O22</f>
        <v/>
      </c>
      <c r="V21" s="2">
        <f ca="1">TIME!P22</f>
        <v>7.0000000000000007E-2</v>
      </c>
      <c r="W21" s="2">
        <f ca="1">TIME!Q22</f>
        <v>0.09</v>
      </c>
      <c r="X21" s="2">
        <f ca="1">TIME!R22</f>
        <v>0.04</v>
      </c>
      <c r="Y21" s="2">
        <f ca="1">TIME!S22</f>
        <v>7.0000000000000007E-2</v>
      </c>
      <c r="Z21" s="2">
        <f ca="1">TIME!T22</f>
        <v>0.02</v>
      </c>
      <c r="AA21" s="2" t="str">
        <f ca="1">TIME!U22</f>
        <v/>
      </c>
      <c r="AB21" s="2" t="str">
        <f ca="1">TIME!V22</f>
        <v/>
      </c>
      <c r="AC21" s="2" t="str">
        <f ca="1">TIME!W22</f>
        <v/>
      </c>
      <c r="AD21" s="2">
        <f ca="1">TIME!X22</f>
        <v>7.0000000000000007E-2</v>
      </c>
      <c r="AE21" s="2">
        <f ca="1">TIME!Y22</f>
        <v>0.09</v>
      </c>
    </row>
    <row r="22" spans="1:31" x14ac:dyDescent="0.25">
      <c r="A22">
        <v>21</v>
      </c>
      <c r="B22" t="str">
        <f>METRICS!A22</f>
        <v>disjoint</v>
      </c>
      <c r="C22">
        <f ca="1">METRICS!O22</f>
        <v>18</v>
      </c>
      <c r="D22" s="1">
        <f>METRICS!M22</f>
        <v>0.1467527335001976</v>
      </c>
      <c r="E22" s="5">
        <f>METRICS!H22</f>
        <v>35</v>
      </c>
      <c r="F22" s="2">
        <f>METRICS!F22</f>
        <v>0.78171900000000005</v>
      </c>
      <c r="G22">
        <f>METRICS!G22</f>
        <v>6</v>
      </c>
      <c r="H22" s="2">
        <f ca="1">TIME!B23</f>
        <v>2.2799999999999998</v>
      </c>
      <c r="I22" s="2">
        <f ca="1">TIME!C23</f>
        <v>2.99</v>
      </c>
      <c r="J22" s="2">
        <f ca="1">TIME!D23</f>
        <v>1.1000000000000001</v>
      </c>
      <c r="K22" s="2">
        <f ca="1">TIME!E23</f>
        <v>20.99</v>
      </c>
      <c r="L22" s="2">
        <f ca="1">TIME!F23</f>
        <v>32.770000000000003</v>
      </c>
      <c r="M22" s="2">
        <f ca="1">TIME!G23</f>
        <v>16.28</v>
      </c>
      <c r="N22" s="2" t="str">
        <f ca="1">TIME!H23</f>
        <v/>
      </c>
      <c r="O22" s="2" t="str">
        <f ca="1">TIME!I23</f>
        <v/>
      </c>
      <c r="P22" s="2">
        <f ca="1">TIME!J23</f>
        <v>1.23</v>
      </c>
      <c r="Q22" s="2">
        <f ca="1">TIME!K23</f>
        <v>2.46</v>
      </c>
      <c r="R22" s="2">
        <f ca="1">TIME!L23</f>
        <v>0.86</v>
      </c>
      <c r="S22" s="2">
        <f ca="1">TIME!M23</f>
        <v>18.420000000000002</v>
      </c>
      <c r="T22" s="2">
        <f ca="1">TIME!N23</f>
        <v>30.99</v>
      </c>
      <c r="U22" s="2">
        <f ca="1">TIME!O23</f>
        <v>15.62</v>
      </c>
      <c r="V22" s="2" t="str">
        <f ca="1">TIME!P23</f>
        <v/>
      </c>
      <c r="W22" s="2" t="str">
        <f ca="1">TIME!Q23</f>
        <v/>
      </c>
      <c r="X22" s="2">
        <f ca="1">TIME!R23</f>
        <v>1.25</v>
      </c>
      <c r="Y22" s="2">
        <f ca="1">TIME!S23</f>
        <v>2.44</v>
      </c>
      <c r="Z22" s="2">
        <f ca="1">TIME!T23</f>
        <v>0.88</v>
      </c>
      <c r="AA22" s="2">
        <f ca="1">TIME!U23</f>
        <v>18.93</v>
      </c>
      <c r="AB22" s="2">
        <f ca="1">TIME!V23</f>
        <v>31.17</v>
      </c>
      <c r="AC22" s="2">
        <f ca="1">TIME!W23</f>
        <v>15.5</v>
      </c>
      <c r="AD22" s="2" t="str">
        <f ca="1">TIME!X23</f>
        <v/>
      </c>
      <c r="AE22" s="2" t="str">
        <f ca="1">TIME!Y23</f>
        <v/>
      </c>
    </row>
    <row r="23" spans="1:31" x14ac:dyDescent="0.25">
      <c r="A23">
        <v>22</v>
      </c>
      <c r="B23" t="str">
        <f>METRICS!A23</f>
        <v>div</v>
      </c>
      <c r="C23">
        <f ca="1">METRICS!O23</f>
        <v>7</v>
      </c>
      <c r="D23" s="1">
        <f>METRICS!M23</f>
        <v>0.28748986760335044</v>
      </c>
      <c r="E23" s="5">
        <f>METRICS!H23</f>
        <v>35</v>
      </c>
      <c r="F23" s="2">
        <f>METRICS!F23</f>
        <v>0.63809499999999997</v>
      </c>
      <c r="G23">
        <f>METRICS!G23</f>
        <v>5</v>
      </c>
      <c r="H23" s="2">
        <f ca="1">TIME!B24</f>
        <v>0.51</v>
      </c>
      <c r="I23" s="2" t="str">
        <f ca="1">TIME!C24</f>
        <v/>
      </c>
      <c r="J23" s="2">
        <f ca="1">TIME!D24</f>
        <v>0.24</v>
      </c>
      <c r="K23" s="2" t="str">
        <f ca="1">TIME!E24</f>
        <v/>
      </c>
      <c r="L23" s="2" t="str">
        <f ca="1">TIME!F24</f>
        <v/>
      </c>
      <c r="M23" s="2" t="str">
        <f ca="1">TIME!G24</f>
        <v/>
      </c>
      <c r="N23" s="2" t="str">
        <f ca="1">TIME!H24</f>
        <v/>
      </c>
      <c r="O23" s="2" t="str">
        <f ca="1">TIME!I24</f>
        <v/>
      </c>
      <c r="P23" s="2">
        <f ca="1">TIME!J24</f>
        <v>0.26</v>
      </c>
      <c r="Q23" s="2" t="str">
        <f ca="1">TIME!K24</f>
        <v/>
      </c>
      <c r="R23" s="2">
        <f ca="1">TIME!L24</f>
        <v>0.16</v>
      </c>
      <c r="S23" s="2" t="str">
        <f ca="1">TIME!M24</f>
        <v/>
      </c>
      <c r="T23" s="2" t="str">
        <f ca="1">TIME!N24</f>
        <v/>
      </c>
      <c r="U23" s="2" t="str">
        <f ca="1">TIME!O24</f>
        <v/>
      </c>
      <c r="V23" s="2" t="str">
        <f ca="1">TIME!P24</f>
        <v/>
      </c>
      <c r="W23" s="2" t="str">
        <f ca="1">TIME!Q24</f>
        <v/>
      </c>
      <c r="X23" s="2">
        <f ca="1">TIME!R24</f>
        <v>0.26</v>
      </c>
      <c r="Y23" s="2">
        <f ca="1">TIME!S24</f>
        <v>0.4</v>
      </c>
      <c r="Z23" s="2">
        <f ca="1">TIME!T24</f>
        <v>0.16</v>
      </c>
      <c r="AA23" s="2" t="str">
        <f ca="1">TIME!U24</f>
        <v/>
      </c>
      <c r="AB23" s="2" t="str">
        <f ca="1">TIME!V24</f>
        <v/>
      </c>
      <c r="AC23" s="2" t="str">
        <f ca="1">TIME!W24</f>
        <v/>
      </c>
      <c r="AD23" s="2" t="str">
        <f ca="1">TIME!X24</f>
        <v/>
      </c>
      <c r="AE23" s="2" t="str">
        <f ca="1">TIME!Y24</f>
        <v/>
      </c>
    </row>
    <row r="24" spans="1:31" x14ac:dyDescent="0.25">
      <c r="A24">
        <v>23</v>
      </c>
      <c r="B24" t="str">
        <f>METRICS!A24</f>
        <v>dtor-early-exit</v>
      </c>
      <c r="C24">
        <f ca="1">METRICS!O24</f>
        <v>18</v>
      </c>
      <c r="D24" s="1">
        <f>METRICS!M24</f>
        <v>0.2854843037295412</v>
      </c>
      <c r="E24" s="5">
        <f>METRICS!H24</f>
        <v>35</v>
      </c>
      <c r="F24" s="2">
        <f>METRICS!F24</f>
        <v>0.685164</v>
      </c>
      <c r="G24">
        <f>METRICS!G24</f>
        <v>4</v>
      </c>
      <c r="H24" s="2">
        <f ca="1">TIME!B25</f>
        <v>4.5199999999999996</v>
      </c>
      <c r="I24" s="2">
        <f ca="1">TIME!C25</f>
        <v>1.66</v>
      </c>
      <c r="J24" s="2">
        <f ca="1">TIME!D25</f>
        <v>1.18</v>
      </c>
      <c r="K24" s="2">
        <f ca="1">TIME!E25</f>
        <v>12.31</v>
      </c>
      <c r="L24" s="2">
        <f ca="1">TIME!F25</f>
        <v>9.5500000000000007</v>
      </c>
      <c r="M24" s="2">
        <f ca="1">TIME!G25</f>
        <v>6.54</v>
      </c>
      <c r="N24" s="2" t="str">
        <f ca="1">TIME!H25</f>
        <v/>
      </c>
      <c r="O24" s="2" t="str">
        <f ca="1">TIME!I25</f>
        <v/>
      </c>
      <c r="P24" s="2">
        <f ca="1">TIME!J25</f>
        <v>0.59</v>
      </c>
      <c r="Q24" s="2">
        <f ca="1">TIME!K25</f>
        <v>0.6</v>
      </c>
      <c r="R24" s="2">
        <f ca="1">TIME!L25</f>
        <v>0.33</v>
      </c>
      <c r="S24" s="2">
        <f ca="1">TIME!M25</f>
        <v>5.85</v>
      </c>
      <c r="T24" s="2">
        <f ca="1">TIME!N25</f>
        <v>7.77</v>
      </c>
      <c r="U24" s="2">
        <f ca="1">TIME!O25</f>
        <v>5.12</v>
      </c>
      <c r="V24" s="2" t="str">
        <f ca="1">TIME!P25</f>
        <v/>
      </c>
      <c r="W24" s="2" t="str">
        <f ca="1">TIME!Q25</f>
        <v/>
      </c>
      <c r="X24" s="2">
        <f ca="1">TIME!R25</f>
        <v>0.48</v>
      </c>
      <c r="Y24" s="2">
        <f ca="1">TIME!S25</f>
        <v>0.53</v>
      </c>
      <c r="Z24" s="2">
        <f ca="1">TIME!T25</f>
        <v>0.31</v>
      </c>
      <c r="AA24" s="2">
        <f ca="1">TIME!U25</f>
        <v>5.64</v>
      </c>
      <c r="AB24" s="2">
        <f ca="1">TIME!V25</f>
        <v>7.58</v>
      </c>
      <c r="AC24" s="2">
        <f ca="1">TIME!W25</f>
        <v>5.0599999999999996</v>
      </c>
      <c r="AD24" s="2" t="str">
        <f ca="1">TIME!X25</f>
        <v/>
      </c>
      <c r="AE24" s="2" t="str">
        <f ca="1">TIME!Y25</f>
        <v/>
      </c>
    </row>
    <row r="25" spans="1:31" x14ac:dyDescent="0.25">
      <c r="A25">
        <v>24</v>
      </c>
      <c r="B25" t="str">
        <f>METRICS!A25</f>
        <v>dtor</v>
      </c>
      <c r="C25">
        <f ca="1">METRICS!O25</f>
        <v>18</v>
      </c>
      <c r="D25" s="1">
        <f>METRICS!M25</f>
        <v>0.16815094339622641</v>
      </c>
      <c r="E25" s="5">
        <f>METRICS!H25</f>
        <v>35</v>
      </c>
      <c r="F25" s="2">
        <f>METRICS!F25</f>
        <v>0.62265199999999998</v>
      </c>
      <c r="G25">
        <f>METRICS!G25</f>
        <v>6</v>
      </c>
      <c r="H25" s="2">
        <f ca="1">TIME!B26</f>
        <v>1.34</v>
      </c>
      <c r="I25" s="2">
        <f ca="1">TIME!C26</f>
        <v>2.16</v>
      </c>
      <c r="J25" s="2">
        <f ca="1">TIME!D26</f>
        <v>0.74</v>
      </c>
      <c r="K25" s="2">
        <f ca="1">TIME!E26</f>
        <v>14.73</v>
      </c>
      <c r="L25" s="2">
        <f ca="1">TIME!F26</f>
        <v>23.76</v>
      </c>
      <c r="M25" s="2">
        <f ca="1">TIME!G26</f>
        <v>11.81</v>
      </c>
      <c r="N25" s="2" t="str">
        <f ca="1">TIME!H26</f>
        <v/>
      </c>
      <c r="O25" s="2" t="str">
        <f ca="1">TIME!I26</f>
        <v/>
      </c>
      <c r="P25" s="2">
        <f ca="1">TIME!J26</f>
        <v>0.94</v>
      </c>
      <c r="Q25" s="2">
        <f ca="1">TIME!K26</f>
        <v>1.8</v>
      </c>
      <c r="R25" s="2">
        <f ca="1">TIME!L26</f>
        <v>0.64</v>
      </c>
      <c r="S25" s="2">
        <f ca="1">TIME!M26</f>
        <v>13.5</v>
      </c>
      <c r="T25" s="2">
        <f ca="1">TIME!N26</f>
        <v>22.59</v>
      </c>
      <c r="U25" s="2">
        <f ca="1">TIME!O26</f>
        <v>11.6</v>
      </c>
      <c r="V25" s="2" t="str">
        <f ca="1">TIME!P26</f>
        <v/>
      </c>
      <c r="W25" s="2" t="str">
        <f ca="1">TIME!Q26</f>
        <v/>
      </c>
      <c r="X25" s="2">
        <f ca="1">TIME!R26</f>
        <v>0.95</v>
      </c>
      <c r="Y25" s="2">
        <f ca="1">TIME!S26</f>
        <v>1.76</v>
      </c>
      <c r="Z25" s="2">
        <f ca="1">TIME!T26</f>
        <v>0.65</v>
      </c>
      <c r="AA25" s="2">
        <f ca="1">TIME!U26</f>
        <v>13.8</v>
      </c>
      <c r="AB25" s="2">
        <f ca="1">TIME!V26</f>
        <v>22.7</v>
      </c>
      <c r="AC25" s="2">
        <f ca="1">TIME!W26</f>
        <v>11.28</v>
      </c>
      <c r="AD25" s="2" t="str">
        <f ca="1">TIME!X26</f>
        <v/>
      </c>
      <c r="AE25" s="2" t="str">
        <f ca="1">TIME!Y26</f>
        <v/>
      </c>
    </row>
    <row r="26" spans="1:31" x14ac:dyDescent="0.25">
      <c r="A26">
        <v>25</v>
      </c>
      <c r="B26" t="str">
        <f>METRICS!A26</f>
        <v>else</v>
      </c>
      <c r="C26">
        <f ca="1">METRICS!O26</f>
        <v>18</v>
      </c>
      <c r="D26" s="1">
        <f>METRICS!M26</f>
        <v>0.17903785749710696</v>
      </c>
      <c r="E26" s="5">
        <f>METRICS!H26</f>
        <v>35</v>
      </c>
      <c r="F26" s="2">
        <f>METRICS!F26</f>
        <v>0.58118599999999998</v>
      </c>
      <c r="G26">
        <f>METRICS!G26</f>
        <v>4</v>
      </c>
      <c r="H26" s="2">
        <f ca="1">TIME!B27</f>
        <v>3.81</v>
      </c>
      <c r="I26" s="2">
        <f ca="1">TIME!C27</f>
        <v>2.54</v>
      </c>
      <c r="J26" s="2">
        <f ca="1">TIME!D27</f>
        <v>1.32</v>
      </c>
      <c r="K26" s="2">
        <f ca="1">TIME!E27</f>
        <v>20.86</v>
      </c>
      <c r="L26" s="2">
        <f ca="1">TIME!F27</f>
        <v>23.7</v>
      </c>
      <c r="M26" s="2">
        <f ca="1">TIME!G27</f>
        <v>13.66</v>
      </c>
      <c r="N26" s="2" t="str">
        <f ca="1">TIME!H27</f>
        <v/>
      </c>
      <c r="O26" s="2" t="str">
        <f ca="1">TIME!I27</f>
        <v/>
      </c>
      <c r="P26" s="2">
        <f ca="1">TIME!J27</f>
        <v>0.87</v>
      </c>
      <c r="Q26" s="2">
        <f ca="1">TIME!K27</f>
        <v>1.55</v>
      </c>
      <c r="R26" s="2">
        <f ca="1">TIME!L27</f>
        <v>0.64</v>
      </c>
      <c r="S26" s="2">
        <f ca="1">TIME!M27</f>
        <v>14.18</v>
      </c>
      <c r="T26" s="2">
        <f ca="1">TIME!N27</f>
        <v>21.48</v>
      </c>
      <c r="U26" s="2">
        <f ca="1">TIME!O27</f>
        <v>12.28</v>
      </c>
      <c r="V26" s="2" t="str">
        <f ca="1">TIME!P27</f>
        <v/>
      </c>
      <c r="W26" s="2" t="str">
        <f ca="1">TIME!Q27</f>
        <v/>
      </c>
      <c r="X26" s="2">
        <f ca="1">TIME!R27</f>
        <v>0.88</v>
      </c>
      <c r="Y26" s="2">
        <f ca="1">TIME!S27</f>
        <v>1.53</v>
      </c>
      <c r="Z26" s="2">
        <f ca="1">TIME!T27</f>
        <v>0.64</v>
      </c>
      <c r="AA26" s="2">
        <f ca="1">TIME!U27</f>
        <v>14.2</v>
      </c>
      <c r="AB26" s="2">
        <f ca="1">TIME!V27</f>
        <v>21.53</v>
      </c>
      <c r="AC26" s="2">
        <f ca="1">TIME!W27</f>
        <v>12.37</v>
      </c>
      <c r="AD26" s="2" t="str">
        <f ca="1">TIME!X27</f>
        <v/>
      </c>
      <c r="AE26" s="2" t="str">
        <f ca="1">TIME!Y27</f>
        <v/>
      </c>
    </row>
    <row r="27" spans="1:31" x14ac:dyDescent="0.25">
      <c r="A27">
        <v>26</v>
      </c>
      <c r="B27" t="str">
        <f>METRICS!A27</f>
        <v>enum</v>
      </c>
      <c r="C27">
        <f ca="1">METRICS!O27</f>
        <v>24</v>
      </c>
      <c r="D27" s="1">
        <f>METRICS!M27</f>
        <v>6.4904960593416784E-3</v>
      </c>
      <c r="E27" s="5">
        <f>METRICS!H27</f>
        <v>6</v>
      </c>
      <c r="F27" s="2">
        <f>METRICS!F27</f>
        <v>1.0309299999999999</v>
      </c>
      <c r="G27">
        <f>METRICS!G27</f>
        <v>3</v>
      </c>
      <c r="H27" s="2">
        <f ca="1">TIME!B28</f>
        <v>0.06</v>
      </c>
      <c r="I27" s="2">
        <f ca="1">TIME!C28</f>
        <v>0.06</v>
      </c>
      <c r="J27" s="2">
        <f ca="1">TIME!D28</f>
        <v>0.03</v>
      </c>
      <c r="K27" s="2">
        <f ca="1">TIME!E28</f>
        <v>0.39</v>
      </c>
      <c r="L27" s="2">
        <f ca="1">TIME!F28</f>
        <v>0.53</v>
      </c>
      <c r="M27" s="2">
        <f ca="1">TIME!G28</f>
        <v>0.26</v>
      </c>
      <c r="N27" s="2">
        <f ca="1">TIME!H28</f>
        <v>1.38</v>
      </c>
      <c r="O27" s="2">
        <f ca="1">TIME!I28</f>
        <v>1.34</v>
      </c>
      <c r="P27" s="2">
        <f ca="1">TIME!J28</f>
        <v>0.02</v>
      </c>
      <c r="Q27" s="2">
        <f ca="1">TIME!K28</f>
        <v>0.04</v>
      </c>
      <c r="R27" s="2">
        <f ca="1">TIME!L28</f>
        <v>0.01</v>
      </c>
      <c r="S27" s="2">
        <f ca="1">TIME!M28</f>
        <v>0.26</v>
      </c>
      <c r="T27" s="2">
        <f ca="1">TIME!N28</f>
        <v>0.46</v>
      </c>
      <c r="U27" s="2">
        <f ca="1">TIME!O28</f>
        <v>0.22</v>
      </c>
      <c r="V27" s="2">
        <f ca="1">TIME!P28</f>
        <v>7.0000000000000007E-2</v>
      </c>
      <c r="W27" s="2">
        <f ca="1">TIME!Q28</f>
        <v>0.08</v>
      </c>
      <c r="X27" s="2">
        <f ca="1">TIME!R28</f>
        <v>0.02</v>
      </c>
      <c r="Y27" s="2">
        <f ca="1">TIME!S28</f>
        <v>0.04</v>
      </c>
      <c r="Z27" s="2">
        <f ca="1">TIME!T28</f>
        <v>0.01</v>
      </c>
      <c r="AA27" s="2">
        <f ca="1">TIME!U28</f>
        <v>0.27</v>
      </c>
      <c r="AB27" s="2">
        <f ca="1">TIME!V28</f>
        <v>0.44</v>
      </c>
      <c r="AC27" s="2">
        <f ca="1">TIME!W28</f>
        <v>0.24</v>
      </c>
      <c r="AD27" s="2">
        <f ca="1">TIME!X28</f>
        <v>0.06</v>
      </c>
      <c r="AE27" s="2">
        <f ca="1">TIME!Y28</f>
        <v>0.08</v>
      </c>
    </row>
    <row r="28" spans="1:31" x14ac:dyDescent="0.25">
      <c r="A28">
        <v>27</v>
      </c>
      <c r="B28" t="str">
        <f>METRICS!A28</f>
        <v>expression</v>
      </c>
      <c r="C28">
        <f ca="1">METRICS!O28</f>
        <v>24</v>
      </c>
      <c r="D28" s="1">
        <f>METRICS!M28</f>
        <v>6.5359477124183009E-3</v>
      </c>
      <c r="E28" s="5">
        <f>METRICS!H28</f>
        <v>6</v>
      </c>
      <c r="F28" s="2">
        <f>METRICS!F28</f>
        <v>1.0441199999999999</v>
      </c>
      <c r="G28">
        <f>METRICS!G28</f>
        <v>3</v>
      </c>
      <c r="H28" s="2">
        <f ca="1">TIME!B29</f>
        <v>7.0000000000000007E-2</v>
      </c>
      <c r="I28" s="2">
        <f ca="1">TIME!C29</f>
        <v>7.0000000000000007E-2</v>
      </c>
      <c r="J28" s="2">
        <f ca="1">TIME!D29</f>
        <v>0.03</v>
      </c>
      <c r="K28" s="2">
        <f ca="1">TIME!E29</f>
        <v>0.44</v>
      </c>
      <c r="L28" s="2">
        <f ca="1">TIME!F29</f>
        <v>0.62</v>
      </c>
      <c r="M28" s="2">
        <f ca="1">TIME!G29</f>
        <v>0.3</v>
      </c>
      <c r="N28" s="2">
        <f ca="1">TIME!H29</f>
        <v>1.45</v>
      </c>
      <c r="O28" s="2">
        <f ca="1">TIME!I29</f>
        <v>1.37</v>
      </c>
      <c r="P28" s="2">
        <f ca="1">TIME!J29</f>
        <v>0.02</v>
      </c>
      <c r="Q28" s="2">
        <f ca="1">TIME!K29</f>
        <v>0.04</v>
      </c>
      <c r="R28" s="2">
        <f ca="1">TIME!L29</f>
        <v>0.02</v>
      </c>
      <c r="S28" s="2">
        <f ca="1">TIME!M29</f>
        <v>0.32</v>
      </c>
      <c r="T28" s="2">
        <f ca="1">TIME!N29</f>
        <v>0.54</v>
      </c>
      <c r="U28" s="2">
        <f ca="1">TIME!O29</f>
        <v>0.26</v>
      </c>
      <c r="V28" s="2">
        <f ca="1">TIME!P29</f>
        <v>7.0000000000000007E-2</v>
      </c>
      <c r="W28" s="2">
        <f ca="1">TIME!Q29</f>
        <v>0.09</v>
      </c>
      <c r="X28" s="2">
        <f ca="1">TIME!R29</f>
        <v>0.02</v>
      </c>
      <c r="Y28" s="2">
        <f ca="1">TIME!S29</f>
        <v>0.04</v>
      </c>
      <c r="Z28" s="2">
        <f ca="1">TIME!T29</f>
        <v>0.02</v>
      </c>
      <c r="AA28" s="2">
        <f ca="1">TIME!U29</f>
        <v>0.33</v>
      </c>
      <c r="AB28" s="2">
        <f ca="1">TIME!V29</f>
        <v>0.52</v>
      </c>
      <c r="AC28" s="2">
        <f ca="1">TIME!W29</f>
        <v>0.27</v>
      </c>
      <c r="AD28" s="2">
        <f ca="1">TIME!X29</f>
        <v>7.0000000000000007E-2</v>
      </c>
      <c r="AE28" s="2">
        <f ca="1">TIME!Y29</f>
        <v>0.09</v>
      </c>
    </row>
    <row r="29" spans="1:31" x14ac:dyDescent="0.25">
      <c r="A29">
        <v>28</v>
      </c>
      <c r="B29" t="str">
        <f>METRICS!A29</f>
        <v>extension</v>
      </c>
      <c r="C29">
        <f ca="1">METRICS!O29</f>
        <v>24</v>
      </c>
      <c r="D29" s="1">
        <f>METRICS!M29</f>
        <v>6.3549704947798453E-3</v>
      </c>
      <c r="E29" s="5">
        <f>METRICS!H29</f>
        <v>6</v>
      </c>
      <c r="F29" s="2">
        <f>METRICS!F29</f>
        <v>0.94214900000000001</v>
      </c>
      <c r="G29">
        <f>METRICS!G29</f>
        <v>3</v>
      </c>
      <c r="H29" s="2">
        <f ca="1">TIME!B30</f>
        <v>0.08</v>
      </c>
      <c r="I29" s="2">
        <f ca="1">TIME!C30</f>
        <v>7.0000000000000007E-2</v>
      </c>
      <c r="J29" s="2">
        <f ca="1">TIME!D30</f>
        <v>0.03</v>
      </c>
      <c r="K29" s="2">
        <f ca="1">TIME!E30</f>
        <v>0.52</v>
      </c>
      <c r="L29" s="2">
        <f ca="1">TIME!F30</f>
        <v>0.66</v>
      </c>
      <c r="M29" s="2">
        <f ca="1">TIME!G30</f>
        <v>0.37</v>
      </c>
      <c r="N29" s="2">
        <f ca="1">TIME!H30</f>
        <v>1.54</v>
      </c>
      <c r="O29" s="2">
        <f ca="1">TIME!I30</f>
        <v>1.53</v>
      </c>
      <c r="P29" s="2">
        <f ca="1">TIME!J30</f>
        <v>0.03</v>
      </c>
      <c r="Q29" s="2">
        <f ca="1">TIME!K30</f>
        <v>0.04</v>
      </c>
      <c r="R29" s="2">
        <f ca="1">TIME!L30</f>
        <v>0.02</v>
      </c>
      <c r="S29" s="2">
        <f ca="1">TIME!M30</f>
        <v>0.4</v>
      </c>
      <c r="T29" s="2">
        <f ca="1">TIME!N30</f>
        <v>0.56999999999999995</v>
      </c>
      <c r="U29" s="2">
        <f ca="1">TIME!O30</f>
        <v>0.3</v>
      </c>
      <c r="V29" s="2">
        <f ca="1">TIME!P30</f>
        <v>0.08</v>
      </c>
      <c r="W29" s="2">
        <f ca="1">TIME!Q30</f>
        <v>0.1</v>
      </c>
      <c r="X29" s="2">
        <f ca="1">TIME!R30</f>
        <v>0.02</v>
      </c>
      <c r="Y29" s="2">
        <f ca="1">TIME!S30</f>
        <v>0.04</v>
      </c>
      <c r="Z29" s="2">
        <f ca="1">TIME!T30</f>
        <v>0.02</v>
      </c>
      <c r="AA29" s="2">
        <f ca="1">TIME!U30</f>
        <v>0.39</v>
      </c>
      <c r="AB29" s="2">
        <f ca="1">TIME!V30</f>
        <v>0.56000000000000005</v>
      </c>
      <c r="AC29" s="2">
        <f ca="1">TIME!W30</f>
        <v>0.33</v>
      </c>
      <c r="AD29" s="2">
        <f ca="1">TIME!X30</f>
        <v>0.08</v>
      </c>
      <c r="AE29" s="2">
        <f ca="1">TIME!Y30</f>
        <v>0.1</v>
      </c>
    </row>
    <row r="30" spans="1:31" x14ac:dyDescent="0.25">
      <c r="A30">
        <v>29</v>
      </c>
      <c r="B30" t="str">
        <f>METRICS!A30</f>
        <v>fallthrough</v>
      </c>
      <c r="C30">
        <f ca="1">METRICS!O30</f>
        <v>24</v>
      </c>
      <c r="D30" s="1">
        <f>METRICS!M30</f>
        <v>6.5820404325340857E-3</v>
      </c>
      <c r="E30" s="5">
        <f>METRICS!H30</f>
        <v>6</v>
      </c>
      <c r="F30" s="2">
        <f>METRICS!F30</f>
        <v>0.90839700000000001</v>
      </c>
      <c r="G30">
        <f>METRICS!G30</f>
        <v>3</v>
      </c>
      <c r="H30" s="2">
        <f ca="1">TIME!B31</f>
        <v>0.06</v>
      </c>
      <c r="I30" s="2">
        <f ca="1">TIME!C31</f>
        <v>0.06</v>
      </c>
      <c r="J30" s="2">
        <f ca="1">TIME!D31</f>
        <v>0.03</v>
      </c>
      <c r="K30" s="2">
        <f ca="1">TIME!E31</f>
        <v>0.37</v>
      </c>
      <c r="L30" s="2">
        <f ca="1">TIME!F31</f>
        <v>0.52</v>
      </c>
      <c r="M30" s="2">
        <f ca="1">TIME!G31</f>
        <v>0.25</v>
      </c>
      <c r="N30" s="2">
        <f ca="1">TIME!H31</f>
        <v>1.39</v>
      </c>
      <c r="O30" s="2">
        <f ca="1">TIME!I31</f>
        <v>1.35</v>
      </c>
      <c r="P30" s="2">
        <f ca="1">TIME!J31</f>
        <v>0.02</v>
      </c>
      <c r="Q30" s="2">
        <f ca="1">TIME!K31</f>
        <v>0.04</v>
      </c>
      <c r="R30" s="2">
        <f ca="1">TIME!L31</f>
        <v>0.01</v>
      </c>
      <c r="S30" s="2">
        <f ca="1">TIME!M31</f>
        <v>0.25</v>
      </c>
      <c r="T30" s="2">
        <f ca="1">TIME!N31</f>
        <v>0.44</v>
      </c>
      <c r="U30" s="2">
        <f ca="1">TIME!O31</f>
        <v>0.2</v>
      </c>
      <c r="V30" s="2">
        <f ca="1">TIME!P31</f>
        <v>7.0000000000000007E-2</v>
      </c>
      <c r="W30" s="2">
        <f ca="1">TIME!Q31</f>
        <v>0.09</v>
      </c>
      <c r="X30" s="2">
        <f ca="1">TIME!R31</f>
        <v>0.02</v>
      </c>
      <c r="Y30" s="2">
        <f ca="1">TIME!S31</f>
        <v>0.03</v>
      </c>
      <c r="Z30" s="2">
        <f ca="1">TIME!T31</f>
        <v>0.01</v>
      </c>
      <c r="AA30" s="2">
        <f ca="1">TIME!U31</f>
        <v>0.26</v>
      </c>
      <c r="AB30" s="2">
        <f ca="1">TIME!V31</f>
        <v>0.42</v>
      </c>
      <c r="AC30" s="2">
        <f ca="1">TIME!W31</f>
        <v>0.22</v>
      </c>
      <c r="AD30" s="2">
        <f ca="1">TIME!X31</f>
        <v>7.0000000000000007E-2</v>
      </c>
      <c r="AE30" s="2">
        <f ca="1">TIME!Y31</f>
        <v>0.08</v>
      </c>
    </row>
    <row r="31" spans="1:31" x14ac:dyDescent="0.25">
      <c r="A31">
        <v>30</v>
      </c>
      <c r="B31" t="str">
        <f>METRICS!A31</f>
        <v>fibonacci</v>
      </c>
      <c r="C31">
        <f ca="1">METRICS!O31</f>
        <v>18</v>
      </c>
      <c r="D31" s="1">
        <f>METRICS!M31</f>
        <v>0.18514928266770067</v>
      </c>
      <c r="E31" s="5">
        <f>METRICS!H31</f>
        <v>35</v>
      </c>
      <c r="F31" s="2">
        <f>METRICS!F31</f>
        <v>0.55244800000000005</v>
      </c>
      <c r="G31">
        <f>METRICS!G31</f>
        <v>6</v>
      </c>
      <c r="H31" s="2">
        <f ca="1">TIME!B32</f>
        <v>3.7</v>
      </c>
      <c r="I31" s="2">
        <f ca="1">TIME!C32</f>
        <v>1.89</v>
      </c>
      <c r="J31" s="2">
        <f ca="1">TIME!D32</f>
        <v>1.0900000000000001</v>
      </c>
      <c r="K31" s="2">
        <f ca="1">TIME!E32</f>
        <v>41.47</v>
      </c>
      <c r="L31" s="2">
        <f ca="1">TIME!F32</f>
        <v>27.54</v>
      </c>
      <c r="M31" s="2">
        <f ca="1">TIME!G32</f>
        <v>21.79</v>
      </c>
      <c r="N31" s="2" t="str">
        <f ca="1">TIME!H32</f>
        <v/>
      </c>
      <c r="O31" s="2" t="str">
        <f ca="1">TIME!I32</f>
        <v/>
      </c>
      <c r="P31" s="2">
        <f ca="1">TIME!J32</f>
        <v>0.5</v>
      </c>
      <c r="Q31" s="2">
        <f ca="1">TIME!K32</f>
        <v>0.87</v>
      </c>
      <c r="R31" s="2">
        <f ca="1">TIME!L32</f>
        <v>0.34</v>
      </c>
      <c r="S31" s="2">
        <f ca="1">TIME!M32</f>
        <v>16.03</v>
      </c>
      <c r="T31" s="2">
        <f ca="1">TIME!N32</f>
        <v>19.510000000000002</v>
      </c>
      <c r="U31" s="2">
        <f ca="1">TIME!O32</f>
        <v>15.25</v>
      </c>
      <c r="V31" s="2" t="str">
        <f ca="1">TIME!P32</f>
        <v/>
      </c>
      <c r="W31" s="2" t="str">
        <f ca="1">TIME!Q32</f>
        <v/>
      </c>
      <c r="X31" s="2">
        <f ca="1">TIME!R32</f>
        <v>0.56000000000000005</v>
      </c>
      <c r="Y31" s="2">
        <f ca="1">TIME!S32</f>
        <v>0.86</v>
      </c>
      <c r="Z31" s="2">
        <f ca="1">TIME!T32</f>
        <v>0.33</v>
      </c>
      <c r="AA31" s="2">
        <f ca="1">TIME!U32</f>
        <v>15.89</v>
      </c>
      <c r="AB31" s="2">
        <f ca="1">TIME!V32</f>
        <v>19.440000000000001</v>
      </c>
      <c r="AC31" s="2">
        <f ca="1">TIME!W32</f>
        <v>15.25</v>
      </c>
      <c r="AD31" s="2" t="str">
        <f ca="1">TIME!X32</f>
        <v/>
      </c>
      <c r="AE31" s="2" t="str">
        <f ca="1">TIME!Y32</f>
        <v/>
      </c>
    </row>
    <row r="32" spans="1:31" x14ac:dyDescent="0.25">
      <c r="A32">
        <v>31</v>
      </c>
      <c r="B32" t="str">
        <f>METRICS!A32</f>
        <v>fmtLines</v>
      </c>
      <c r="C32">
        <f ca="1">METRICS!O32</f>
        <v>18</v>
      </c>
      <c r="D32" s="1">
        <f>METRICS!M32</f>
        <v>0.18471953578336556</v>
      </c>
      <c r="E32" s="5">
        <f>METRICS!H32</f>
        <v>35</v>
      </c>
      <c r="F32" s="2">
        <f>METRICS!F32</f>
        <v>0.54623200000000005</v>
      </c>
      <c r="G32">
        <f>METRICS!G32</f>
        <v>6</v>
      </c>
      <c r="H32" s="2">
        <f ca="1">TIME!B33</f>
        <v>0.7</v>
      </c>
      <c r="I32" s="2">
        <f ca="1">TIME!C33</f>
        <v>1.04</v>
      </c>
      <c r="J32" s="2">
        <f ca="1">TIME!D33</f>
        <v>0.38</v>
      </c>
      <c r="K32" s="2">
        <f ca="1">TIME!E33</f>
        <v>7.75</v>
      </c>
      <c r="L32" s="2">
        <f ca="1">TIME!F33</f>
        <v>11.99</v>
      </c>
      <c r="M32" s="2">
        <f ca="1">TIME!G33</f>
        <v>6.17</v>
      </c>
      <c r="N32" s="2" t="str">
        <f ca="1">TIME!H33</f>
        <v/>
      </c>
      <c r="O32" s="2" t="str">
        <f ca="1">TIME!I33</f>
        <v/>
      </c>
      <c r="P32" s="2">
        <f ca="1">TIME!J33</f>
        <v>0.46</v>
      </c>
      <c r="Q32" s="2">
        <f ca="1">TIME!K33</f>
        <v>0.85</v>
      </c>
      <c r="R32" s="2">
        <f ca="1">TIME!L33</f>
        <v>0.31</v>
      </c>
      <c r="S32" s="2">
        <f ca="1">TIME!M33</f>
        <v>6.93</v>
      </c>
      <c r="T32" s="2">
        <f ca="1">TIME!N33</f>
        <v>11.36</v>
      </c>
      <c r="U32" s="2">
        <f ca="1">TIME!O33</f>
        <v>5.86</v>
      </c>
      <c r="V32" s="2" t="str">
        <f ca="1">TIME!P33</f>
        <v/>
      </c>
      <c r="W32" s="2" t="str">
        <f ca="1">TIME!Q33</f>
        <v/>
      </c>
      <c r="X32" s="2">
        <f ca="1">TIME!R33</f>
        <v>0.45</v>
      </c>
      <c r="Y32" s="2">
        <f ca="1">TIME!S33</f>
        <v>0.84</v>
      </c>
      <c r="Z32" s="2">
        <f ca="1">TIME!T33</f>
        <v>0.31</v>
      </c>
      <c r="AA32" s="2">
        <f ca="1">TIME!U33</f>
        <v>7.12</v>
      </c>
      <c r="AB32" s="2">
        <f ca="1">TIME!V33</f>
        <v>11.38</v>
      </c>
      <c r="AC32" s="2">
        <f ca="1">TIME!W33</f>
        <v>5.87</v>
      </c>
      <c r="AD32" s="2" t="str">
        <f ca="1">TIME!X33</f>
        <v/>
      </c>
      <c r="AE32" s="2" t="str">
        <f ca="1">TIME!Y33</f>
        <v/>
      </c>
    </row>
    <row r="33" spans="1:31" x14ac:dyDescent="0.25">
      <c r="A33">
        <v>32</v>
      </c>
      <c r="B33" t="str">
        <f>METRICS!A33</f>
        <v>forall</v>
      </c>
      <c r="C33">
        <f ca="1">METRICS!O33</f>
        <v>15</v>
      </c>
      <c r="D33" s="1">
        <f>METRICS!M33</f>
        <v>0.19629101283880171</v>
      </c>
      <c r="E33" s="5">
        <f>METRICS!H33</f>
        <v>15</v>
      </c>
      <c r="F33" s="2">
        <f>METRICS!F33</f>
        <v>0.98892999999999998</v>
      </c>
      <c r="G33">
        <f>METRICS!G33</f>
        <v>3</v>
      </c>
      <c r="H33" s="2">
        <f ca="1">TIME!B34</f>
        <v>60.88</v>
      </c>
      <c r="I33" s="2">
        <f ca="1">TIME!C34</f>
        <v>37.880000000000003</v>
      </c>
      <c r="J33" s="2">
        <f ca="1">TIME!D34</f>
        <v>27.72</v>
      </c>
      <c r="K33" s="2">
        <f ca="1">TIME!E34</f>
        <v>55.92</v>
      </c>
      <c r="L33" s="2" t="str">
        <f ca="1">TIME!F34</f>
        <v/>
      </c>
      <c r="M33" s="2">
        <f ca="1">TIME!G34</f>
        <v>33.840000000000003</v>
      </c>
      <c r="N33" s="2" t="str">
        <f ca="1">TIME!H34</f>
        <v/>
      </c>
      <c r="O33" s="2" t="str">
        <f ca="1">TIME!I34</f>
        <v/>
      </c>
      <c r="P33" s="2">
        <f ca="1">TIME!J34</f>
        <v>0.59</v>
      </c>
      <c r="Q33" s="2">
        <f ca="1">TIME!K34</f>
        <v>0.36</v>
      </c>
      <c r="R33" s="2">
        <f ca="1">TIME!L34</f>
        <v>0.26</v>
      </c>
      <c r="S33" s="2" t="str">
        <f ca="1">TIME!M34</f>
        <v/>
      </c>
      <c r="T33" s="2" t="str">
        <f ca="1">TIME!N34</f>
        <v/>
      </c>
      <c r="U33" s="2" t="str">
        <f ca="1">TIME!O34</f>
        <v/>
      </c>
      <c r="V33" s="2">
        <f ca="1">TIME!P34</f>
        <v>3.61</v>
      </c>
      <c r="W33" s="2">
        <f ca="1">TIME!Q34</f>
        <v>2.12</v>
      </c>
      <c r="X33" s="2">
        <f ca="1">TIME!R34</f>
        <v>0.43</v>
      </c>
      <c r="Y33" s="2">
        <f ca="1">TIME!S34</f>
        <v>0.33</v>
      </c>
      <c r="Z33" s="2">
        <f ca="1">TIME!T34</f>
        <v>0.23</v>
      </c>
      <c r="AA33" s="2" t="str">
        <f ca="1">TIME!U34</f>
        <v/>
      </c>
      <c r="AB33" s="2" t="str">
        <f ca="1">TIME!V34</f>
        <v/>
      </c>
      <c r="AC33" s="2" t="str">
        <f ca="1">TIME!W34</f>
        <v/>
      </c>
      <c r="AD33" s="2">
        <f ca="1">TIME!X34</f>
        <v>3.36</v>
      </c>
      <c r="AE33" s="2">
        <f ca="1">TIME!Y34</f>
        <v>1.92</v>
      </c>
    </row>
    <row r="34" spans="1:31" x14ac:dyDescent="0.25">
      <c r="A34">
        <v>33</v>
      </c>
      <c r="B34" t="str">
        <f>METRICS!A34</f>
        <v>forctrl</v>
      </c>
      <c r="C34">
        <f ca="1">METRICS!O34</f>
        <v>9</v>
      </c>
      <c r="D34" s="1">
        <f>METRICS!M34</f>
        <v>0.36927974532431357</v>
      </c>
      <c r="E34" s="5">
        <f>METRICS!H34</f>
        <v>35</v>
      </c>
      <c r="F34" s="2">
        <f>METRICS!F34</f>
        <v>0.73198200000000002</v>
      </c>
      <c r="G34">
        <f>METRICS!G34</f>
        <v>5</v>
      </c>
      <c r="H34" s="2">
        <f ca="1">TIME!B35</f>
        <v>15.4</v>
      </c>
      <c r="I34" s="2">
        <f ca="1">TIME!C35</f>
        <v>3.36</v>
      </c>
      <c r="J34" s="2">
        <f ca="1">TIME!D35</f>
        <v>2.58</v>
      </c>
      <c r="K34" s="2" t="str">
        <f ca="1">TIME!E35</f>
        <v/>
      </c>
      <c r="L34" s="2" t="str">
        <f ca="1">TIME!F35</f>
        <v/>
      </c>
      <c r="M34" s="2" t="str">
        <f ca="1">TIME!G35</f>
        <v/>
      </c>
      <c r="N34" s="2" t="str">
        <f ca="1">TIME!H35</f>
        <v/>
      </c>
      <c r="O34" s="2" t="str">
        <f ca="1">TIME!I35</f>
        <v/>
      </c>
      <c r="P34" s="2">
        <f ca="1">TIME!J35</f>
        <v>0.34</v>
      </c>
      <c r="Q34" s="2">
        <f ca="1">TIME!K35</f>
        <v>0.25</v>
      </c>
      <c r="R34" s="2">
        <f ca="1">TIME!L35</f>
        <v>0.15</v>
      </c>
      <c r="S34" s="2" t="str">
        <f ca="1">TIME!M35</f>
        <v/>
      </c>
      <c r="T34" s="2" t="str">
        <f ca="1">TIME!N35</f>
        <v/>
      </c>
      <c r="U34" s="2" t="str">
        <f ca="1">TIME!O35</f>
        <v/>
      </c>
      <c r="V34" s="2" t="str">
        <f ca="1">TIME!P35</f>
        <v/>
      </c>
      <c r="W34" s="2" t="str">
        <f ca="1">TIME!Q35</f>
        <v/>
      </c>
      <c r="X34" s="2">
        <f ca="1">TIME!R35</f>
        <v>0.32</v>
      </c>
      <c r="Y34" s="2">
        <f ca="1">TIME!S35</f>
        <v>0.25</v>
      </c>
      <c r="Z34" s="2">
        <f ca="1">TIME!T35</f>
        <v>0.16</v>
      </c>
      <c r="AA34" s="2" t="str">
        <f ca="1">TIME!U35</f>
        <v/>
      </c>
      <c r="AB34" s="2" t="str">
        <f ca="1">TIME!V35</f>
        <v/>
      </c>
      <c r="AC34" s="2" t="str">
        <f ca="1">TIME!W35</f>
        <v/>
      </c>
      <c r="AD34" s="2" t="str">
        <f ca="1">TIME!X35</f>
        <v/>
      </c>
      <c r="AE34" s="2" t="str">
        <f ca="1">TIME!Y35</f>
        <v/>
      </c>
    </row>
    <row r="35" spans="1:31" x14ac:dyDescent="0.25">
      <c r="A35">
        <v>34</v>
      </c>
      <c r="B35" t="str">
        <f>METRICS!A35</f>
        <v>fstream_test</v>
      </c>
      <c r="C35">
        <f ca="1">METRICS!O35</f>
        <v>9</v>
      </c>
      <c r="D35" s="1">
        <f>METRICS!M35</f>
        <v>0.38079606073040623</v>
      </c>
      <c r="E35" s="5">
        <f>METRICS!H35</f>
        <v>35</v>
      </c>
      <c r="F35" s="2">
        <f>METRICS!F35</f>
        <v>0.75115200000000004</v>
      </c>
      <c r="G35">
        <f>METRICS!G35</f>
        <v>11</v>
      </c>
      <c r="H35" s="2">
        <f ca="1">TIME!B36</f>
        <v>20.12</v>
      </c>
      <c r="I35" s="2">
        <f ca="1">TIME!C36</f>
        <v>3.94</v>
      </c>
      <c r="J35" s="2">
        <f ca="1">TIME!D36</f>
        <v>2.85</v>
      </c>
      <c r="K35" s="2" t="str">
        <f ca="1">TIME!E36</f>
        <v/>
      </c>
      <c r="L35" s="2" t="str">
        <f ca="1">TIME!F36</f>
        <v/>
      </c>
      <c r="M35" s="2" t="str">
        <f ca="1">TIME!G36</f>
        <v/>
      </c>
      <c r="N35" s="2" t="str">
        <f ca="1">TIME!H36</f>
        <v/>
      </c>
      <c r="O35" s="2" t="str">
        <f ca="1">TIME!I36</f>
        <v/>
      </c>
      <c r="P35" s="2">
        <f ca="1">TIME!J36</f>
        <v>0.82</v>
      </c>
      <c r="Q35" s="2">
        <f ca="1">TIME!K36</f>
        <v>0.31</v>
      </c>
      <c r="R35" s="2">
        <f ca="1">TIME!L36</f>
        <v>0.22</v>
      </c>
      <c r="S35" s="2" t="str">
        <f ca="1">TIME!M36</f>
        <v/>
      </c>
      <c r="T35" s="2" t="str">
        <f ca="1">TIME!N36</f>
        <v/>
      </c>
      <c r="U35" s="2" t="str">
        <f ca="1">TIME!O36</f>
        <v/>
      </c>
      <c r="V35" s="2" t="str">
        <f ca="1">TIME!P36</f>
        <v/>
      </c>
      <c r="W35" s="2" t="str">
        <f ca="1">TIME!Q36</f>
        <v/>
      </c>
      <c r="X35" s="2">
        <f ca="1">TIME!R36</f>
        <v>0.28999999999999998</v>
      </c>
      <c r="Y35" s="2">
        <f ca="1">TIME!S36</f>
        <v>0.2</v>
      </c>
      <c r="Z35" s="2">
        <f ca="1">TIME!T36</f>
        <v>0.17</v>
      </c>
      <c r="AA35" s="2" t="str">
        <f ca="1">TIME!U36</f>
        <v/>
      </c>
      <c r="AB35" s="2" t="str">
        <f ca="1">TIME!V36</f>
        <v/>
      </c>
      <c r="AC35" s="2" t="str">
        <f ca="1">TIME!W36</f>
        <v/>
      </c>
      <c r="AD35" s="2" t="str">
        <f ca="1">TIME!X36</f>
        <v/>
      </c>
      <c r="AE35" s="2" t="str">
        <f ca="1">TIME!Y36</f>
        <v/>
      </c>
    </row>
    <row r="36" spans="1:31" x14ac:dyDescent="0.25">
      <c r="A36">
        <v>35</v>
      </c>
      <c r="B36" t="str">
        <f>METRICS!A36</f>
        <v>function-operator</v>
      </c>
      <c r="C36">
        <f ca="1">METRICS!O36</f>
        <v>22</v>
      </c>
      <c r="D36" s="1">
        <f>METRICS!M36</f>
        <v>0.29960707269155207</v>
      </c>
      <c r="E36" s="5">
        <f>METRICS!H36</f>
        <v>35</v>
      </c>
      <c r="F36" s="2">
        <f>METRICS!F36</f>
        <v>0.68781099999999995</v>
      </c>
      <c r="G36">
        <f>METRICS!G36</f>
        <v>5</v>
      </c>
      <c r="H36" s="2">
        <f ca="1">TIME!B37</f>
        <v>0.92</v>
      </c>
      <c r="I36" s="2">
        <f ca="1">TIME!C37</f>
        <v>0.88</v>
      </c>
      <c r="J36" s="2">
        <f ca="1">TIME!D37</f>
        <v>0.46</v>
      </c>
      <c r="K36" s="2">
        <f ca="1">TIME!E37</f>
        <v>7.26</v>
      </c>
      <c r="L36" s="2">
        <f ca="1">TIME!F37</f>
        <v>9.68</v>
      </c>
      <c r="M36" s="2">
        <f ca="1">TIME!G37</f>
        <v>5.9</v>
      </c>
      <c r="N36" s="2" t="str">
        <f ca="1">TIME!H37</f>
        <v/>
      </c>
      <c r="O36" s="2" t="str">
        <f ca="1">TIME!I37</f>
        <v/>
      </c>
      <c r="P36" s="2">
        <f ca="1">TIME!J37</f>
        <v>0.47</v>
      </c>
      <c r="Q36" s="2">
        <f ca="1">TIME!K37</f>
        <v>0.66</v>
      </c>
      <c r="R36" s="2">
        <f ca="1">TIME!L37</f>
        <v>0.32</v>
      </c>
      <c r="S36" s="2">
        <f ca="1">TIME!M37</f>
        <v>6.34</v>
      </c>
      <c r="T36" s="2">
        <f ca="1">TIME!N37</f>
        <v>9.2799999999999994</v>
      </c>
      <c r="U36" s="2">
        <f ca="1">TIME!O37</f>
        <v>5.68</v>
      </c>
      <c r="V36" s="2">
        <f ca="1">TIME!P37</f>
        <v>43.45</v>
      </c>
      <c r="W36" s="2">
        <f ca="1">TIME!Q37</f>
        <v>24.98</v>
      </c>
      <c r="X36" s="2">
        <f ca="1">TIME!R37</f>
        <v>0.49</v>
      </c>
      <c r="Y36" s="2">
        <f ca="1">TIME!S37</f>
        <v>0.65</v>
      </c>
      <c r="Z36" s="2">
        <f ca="1">TIME!T37</f>
        <v>0.32</v>
      </c>
      <c r="AA36" s="2">
        <f ca="1">TIME!U37</f>
        <v>6.38</v>
      </c>
      <c r="AB36" s="2">
        <f ca="1">TIME!V37</f>
        <v>9.18</v>
      </c>
      <c r="AC36" s="2">
        <f ca="1">TIME!W37</f>
        <v>5.68</v>
      </c>
      <c r="AD36" s="2">
        <f ca="1">TIME!X37</f>
        <v>44.13</v>
      </c>
      <c r="AE36" s="2">
        <f ca="1">TIME!Y37</f>
        <v>24.39</v>
      </c>
    </row>
    <row r="37" spans="1:31" x14ac:dyDescent="0.25">
      <c r="A37">
        <v>36</v>
      </c>
      <c r="B37" t="str">
        <f>METRICS!A37</f>
        <v>functions</v>
      </c>
      <c r="C37">
        <f ca="1">METRICS!O37</f>
        <v>24</v>
      </c>
      <c r="D37" s="1">
        <f>METRICS!M37</f>
        <v>6.2084257206208426E-3</v>
      </c>
      <c r="E37" s="5">
        <f>METRICS!H37</f>
        <v>6</v>
      </c>
      <c r="F37" s="2">
        <f>METRICS!F37</f>
        <v>1</v>
      </c>
      <c r="G37">
        <f>METRICS!G37</f>
        <v>3</v>
      </c>
      <c r="H37" s="2">
        <f ca="1">TIME!B38</f>
        <v>0.06</v>
      </c>
      <c r="I37" s="2">
        <f ca="1">TIME!C38</f>
        <v>0.06</v>
      </c>
      <c r="J37" s="2">
        <f ca="1">TIME!D38</f>
        <v>0.03</v>
      </c>
      <c r="K37" s="2">
        <f ca="1">TIME!E38</f>
        <v>0.38</v>
      </c>
      <c r="L37" s="2">
        <f ca="1">TIME!F38</f>
        <v>0.53</v>
      </c>
      <c r="M37" s="2">
        <f ca="1">TIME!G38</f>
        <v>0.25</v>
      </c>
      <c r="N37" s="2">
        <f ca="1">TIME!H38</f>
        <v>1.43</v>
      </c>
      <c r="O37" s="2">
        <f ca="1">TIME!I38</f>
        <v>1.43</v>
      </c>
      <c r="P37" s="2">
        <f ca="1">TIME!J38</f>
        <v>0.02</v>
      </c>
      <c r="Q37" s="2">
        <f ca="1">TIME!K38</f>
        <v>0.04</v>
      </c>
      <c r="R37" s="2">
        <f ca="1">TIME!L38</f>
        <v>0.01</v>
      </c>
      <c r="S37" s="2">
        <f ca="1">TIME!M38</f>
        <v>0.26</v>
      </c>
      <c r="T37" s="2">
        <f ca="1">TIME!N38</f>
        <v>0.44</v>
      </c>
      <c r="U37" s="2">
        <f ca="1">TIME!O38</f>
        <v>0.2</v>
      </c>
      <c r="V37" s="2">
        <f ca="1">TIME!P38</f>
        <v>7.0000000000000007E-2</v>
      </c>
      <c r="W37" s="2">
        <f ca="1">TIME!Q38</f>
        <v>0.09</v>
      </c>
      <c r="X37" s="2">
        <f ca="1">TIME!R38</f>
        <v>0.02</v>
      </c>
      <c r="Y37" s="2">
        <f ca="1">TIME!S38</f>
        <v>0.04</v>
      </c>
      <c r="Z37" s="2">
        <f ca="1">TIME!T38</f>
        <v>0.01</v>
      </c>
      <c r="AA37" s="2">
        <f ca="1">TIME!U38</f>
        <v>0.27</v>
      </c>
      <c r="AB37" s="2">
        <f ca="1">TIME!V38</f>
        <v>0.43</v>
      </c>
      <c r="AC37" s="2">
        <f ca="1">TIME!W38</f>
        <v>0.22</v>
      </c>
      <c r="AD37" s="2">
        <f ca="1">TIME!X38</f>
        <v>0.06</v>
      </c>
      <c r="AE37" s="2">
        <f ca="1">TIME!Y38</f>
        <v>0.09</v>
      </c>
    </row>
    <row r="38" spans="1:31" x14ac:dyDescent="0.25">
      <c r="A38">
        <v>37</v>
      </c>
      <c r="B38" t="str">
        <f>METRICS!A38</f>
        <v>gccExtensions</v>
      </c>
      <c r="C38">
        <f ca="1">METRICS!O38</f>
        <v>24</v>
      </c>
      <c r="D38" s="1">
        <f>METRICS!M38</f>
        <v>6.2639821029082778E-3</v>
      </c>
      <c r="E38" s="5">
        <f>METRICS!H38</f>
        <v>6</v>
      </c>
      <c r="F38" s="2">
        <f>METRICS!F38</f>
        <v>0.97391300000000003</v>
      </c>
      <c r="G38">
        <f>METRICS!G38</f>
        <v>3</v>
      </c>
      <c r="H38" s="2">
        <f ca="1">TIME!B39</f>
        <v>7.0000000000000007E-2</v>
      </c>
      <c r="I38" s="2">
        <f ca="1">TIME!C39</f>
        <v>7.0000000000000007E-2</v>
      </c>
      <c r="J38" s="2">
        <f ca="1">TIME!D39</f>
        <v>0.03</v>
      </c>
      <c r="K38" s="2">
        <f ca="1">TIME!E39</f>
        <v>0.47</v>
      </c>
      <c r="L38" s="2">
        <f ca="1">TIME!F39</f>
        <v>0.6</v>
      </c>
      <c r="M38" s="2">
        <f ca="1">TIME!G39</f>
        <v>0.34</v>
      </c>
      <c r="N38" s="2">
        <f ca="1">TIME!H39</f>
        <v>1.52</v>
      </c>
      <c r="O38" s="2">
        <f ca="1">TIME!I39</f>
        <v>1.47</v>
      </c>
      <c r="P38" s="2">
        <f ca="1">TIME!J39</f>
        <v>0.02</v>
      </c>
      <c r="Q38" s="2">
        <f ca="1">TIME!K39</f>
        <v>0.04</v>
      </c>
      <c r="R38" s="2">
        <f ca="1">TIME!L39</f>
        <v>0.01</v>
      </c>
      <c r="S38" s="2">
        <f ca="1">TIME!M39</f>
        <v>0.36</v>
      </c>
      <c r="T38" s="2">
        <f ca="1">TIME!N39</f>
        <v>0.53</v>
      </c>
      <c r="U38" s="2">
        <f ca="1">TIME!O39</f>
        <v>0.3</v>
      </c>
      <c r="V38" s="2">
        <f ca="1">TIME!P39</f>
        <v>0.08</v>
      </c>
      <c r="W38" s="2">
        <f ca="1">TIME!Q39</f>
        <v>0.1</v>
      </c>
      <c r="X38" s="2">
        <f ca="1">TIME!R39</f>
        <v>0.02</v>
      </c>
      <c r="Y38" s="2">
        <f ca="1">TIME!S39</f>
        <v>0.04</v>
      </c>
      <c r="Z38" s="2">
        <f ca="1">TIME!T39</f>
        <v>0.02</v>
      </c>
      <c r="AA38" s="2">
        <f ca="1">TIME!U39</f>
        <v>0.38</v>
      </c>
      <c r="AB38" s="2">
        <f ca="1">TIME!V39</f>
        <v>0.52</v>
      </c>
      <c r="AC38" s="2">
        <f ca="1">TIME!W39</f>
        <v>0.31</v>
      </c>
      <c r="AD38" s="2">
        <f ca="1">TIME!X39</f>
        <v>0.08</v>
      </c>
      <c r="AE38" s="2">
        <f ca="1">TIME!Y39</f>
        <v>0.1</v>
      </c>
    </row>
    <row r="39" spans="1:31" x14ac:dyDescent="0.25">
      <c r="A39">
        <v>38</v>
      </c>
      <c r="B39" t="str">
        <f>METRICS!A39</f>
        <v>genericUnion</v>
      </c>
      <c r="C39">
        <f ca="1">METRICS!O39</f>
        <v>24</v>
      </c>
      <c r="D39" s="1">
        <f>METRICS!M39</f>
        <v>1.8260869565217393E-2</v>
      </c>
      <c r="E39" s="5">
        <f>METRICS!H39</f>
        <v>6</v>
      </c>
      <c r="F39" s="2">
        <f>METRICS!F39</f>
        <v>1.0363599999999999</v>
      </c>
      <c r="G39">
        <f>METRICS!G39</f>
        <v>4</v>
      </c>
      <c r="H39" s="2">
        <f ca="1">TIME!B40</f>
        <v>0.08</v>
      </c>
      <c r="I39" s="2">
        <f ca="1">TIME!C40</f>
        <v>7.0000000000000007E-2</v>
      </c>
      <c r="J39" s="2">
        <f ca="1">TIME!D40</f>
        <v>0.04</v>
      </c>
      <c r="K39" s="2">
        <f ca="1">TIME!E40</f>
        <v>0.56999999999999995</v>
      </c>
      <c r="L39" s="2">
        <f ca="1">TIME!F40</f>
        <v>0.71</v>
      </c>
      <c r="M39" s="2">
        <f ca="1">TIME!G40</f>
        <v>0.43</v>
      </c>
      <c r="N39" s="2">
        <f ca="1">TIME!H40</f>
        <v>1.86</v>
      </c>
      <c r="O39" s="2">
        <f ca="1">TIME!I40</f>
        <v>1.74</v>
      </c>
      <c r="P39" s="2">
        <f ca="1">TIME!J40</f>
        <v>0.02</v>
      </c>
      <c r="Q39" s="2">
        <f ca="1">TIME!K40</f>
        <v>0.04</v>
      </c>
      <c r="R39" s="2">
        <f ca="1">TIME!L40</f>
        <v>0.02</v>
      </c>
      <c r="S39" s="2">
        <f ca="1">TIME!M40</f>
        <v>0.4</v>
      </c>
      <c r="T39" s="2">
        <f ca="1">TIME!N40</f>
        <v>0.6</v>
      </c>
      <c r="U39" s="2">
        <f ca="1">TIME!O40</f>
        <v>0.34</v>
      </c>
      <c r="V39" s="2">
        <f ca="1">TIME!P40</f>
        <v>7.0000000000000007E-2</v>
      </c>
      <c r="W39" s="2">
        <f ca="1">TIME!Q40</f>
        <v>0.09</v>
      </c>
      <c r="X39" s="2">
        <f ca="1">TIME!R40</f>
        <v>0.02</v>
      </c>
      <c r="Y39" s="2">
        <f ca="1">TIME!S40</f>
        <v>0.04</v>
      </c>
      <c r="Z39" s="2">
        <f ca="1">TIME!T40</f>
        <v>0.02</v>
      </c>
      <c r="AA39" s="2">
        <f ca="1">TIME!U40</f>
        <v>0.42</v>
      </c>
      <c r="AB39" s="2">
        <f ca="1">TIME!V40</f>
        <v>0.59</v>
      </c>
      <c r="AC39" s="2">
        <f ca="1">TIME!W40</f>
        <v>0.38</v>
      </c>
      <c r="AD39" s="2">
        <f ca="1">TIME!X40</f>
        <v>7.0000000000000007E-2</v>
      </c>
      <c r="AE39" s="2">
        <f ca="1">TIME!Y40</f>
        <v>0.09</v>
      </c>
    </row>
    <row r="40" spans="1:31" x14ac:dyDescent="0.25">
      <c r="A40">
        <v>39</v>
      </c>
      <c r="B40" t="str">
        <f>METRICS!A40</f>
        <v>globals</v>
      </c>
      <c r="C40">
        <f ca="1">METRICS!O40</f>
        <v>18</v>
      </c>
      <c r="D40" s="1">
        <f>METRICS!M40</f>
        <v>0.3595505617977528</v>
      </c>
      <c r="E40" s="5">
        <f>METRICS!H40</f>
        <v>35</v>
      </c>
      <c r="F40" s="2">
        <f>METRICS!F40</f>
        <v>0.80727300000000002</v>
      </c>
      <c r="G40">
        <f>METRICS!G40</f>
        <v>4</v>
      </c>
      <c r="H40" s="2">
        <f ca="1">TIME!B41</f>
        <v>3.78</v>
      </c>
      <c r="I40" s="2">
        <f ca="1">TIME!C41</f>
        <v>1.04</v>
      </c>
      <c r="J40" s="2">
        <f ca="1">TIME!D41</f>
        <v>0.88</v>
      </c>
      <c r="K40" s="2">
        <f ca="1">TIME!E41</f>
        <v>9.4499999999999993</v>
      </c>
      <c r="L40" s="2">
        <f ca="1">TIME!F41</f>
        <v>5.01</v>
      </c>
      <c r="M40" s="2">
        <f ca="1">TIME!G41</f>
        <v>4.38</v>
      </c>
      <c r="N40" s="2" t="str">
        <f ca="1">TIME!H41</f>
        <v/>
      </c>
      <c r="O40" s="2" t="str">
        <f ca="1">TIME!I41</f>
        <v/>
      </c>
      <c r="P40" s="2">
        <f ca="1">TIME!J41</f>
        <v>0.26</v>
      </c>
      <c r="Q40" s="2">
        <f ca="1">TIME!K41</f>
        <v>0.19</v>
      </c>
      <c r="R40" s="2">
        <f ca="1">TIME!L41</f>
        <v>0.15</v>
      </c>
      <c r="S40" s="2">
        <f ca="1">TIME!M41</f>
        <v>3.34</v>
      </c>
      <c r="T40" s="2">
        <f ca="1">TIME!N41</f>
        <v>3.52</v>
      </c>
      <c r="U40" s="2">
        <f ca="1">TIME!O41</f>
        <v>3.26</v>
      </c>
      <c r="V40" s="2" t="str">
        <f ca="1">TIME!P41</f>
        <v/>
      </c>
      <c r="W40" s="2" t="str">
        <f ca="1">TIME!Q41</f>
        <v/>
      </c>
      <c r="X40" s="2">
        <f ca="1">TIME!R41</f>
        <v>0.2</v>
      </c>
      <c r="Y40" s="2">
        <f ca="1">TIME!S41</f>
        <v>0.17</v>
      </c>
      <c r="Z40" s="2">
        <f ca="1">TIME!T41</f>
        <v>0.14000000000000001</v>
      </c>
      <c r="AA40" s="2">
        <f ca="1">TIME!U41</f>
        <v>3.25</v>
      </c>
      <c r="AB40" s="2">
        <f ca="1">TIME!V41</f>
        <v>3.48</v>
      </c>
      <c r="AC40" s="2">
        <f ca="1">TIME!W41</f>
        <v>3.16</v>
      </c>
      <c r="AD40" s="2" t="str">
        <f ca="1">TIME!X41</f>
        <v/>
      </c>
      <c r="AE40" s="2" t="str">
        <f ca="1">TIME!Y41</f>
        <v/>
      </c>
    </row>
    <row r="41" spans="1:31" x14ac:dyDescent="0.25">
      <c r="A41">
        <v>40</v>
      </c>
      <c r="B41" t="str">
        <f>METRICS!A41</f>
        <v>gmp</v>
      </c>
      <c r="C41">
        <f ca="1">METRICS!O41</f>
        <v>9</v>
      </c>
      <c r="D41" s="1">
        <f>METRICS!M41</f>
        <v>0.25561497326203209</v>
      </c>
      <c r="E41" s="5">
        <f>METRICS!H41</f>
        <v>35</v>
      </c>
      <c r="F41" s="2">
        <f>METRICS!F41</f>
        <v>1.25326</v>
      </c>
      <c r="G41">
        <f>METRICS!G41</f>
        <v>9</v>
      </c>
      <c r="H41" s="2">
        <f ca="1">TIME!B42</f>
        <v>7.18</v>
      </c>
      <c r="I41" s="2">
        <f ca="1">TIME!C42</f>
        <v>2.08</v>
      </c>
      <c r="J41" s="2">
        <f ca="1">TIME!D42</f>
        <v>1.56</v>
      </c>
      <c r="K41" s="2" t="str">
        <f ca="1">TIME!E42</f>
        <v/>
      </c>
      <c r="L41" s="2" t="str">
        <f ca="1">TIME!F42</f>
        <v/>
      </c>
      <c r="M41" s="2" t="str">
        <f ca="1">TIME!G42</f>
        <v/>
      </c>
      <c r="N41" s="2" t="str">
        <f ca="1">TIME!H42</f>
        <v/>
      </c>
      <c r="O41" s="2" t="str">
        <f ca="1">TIME!I42</f>
        <v/>
      </c>
      <c r="P41" s="2">
        <f ca="1">TIME!J42</f>
        <v>0.98</v>
      </c>
      <c r="Q41" s="2">
        <f ca="1">TIME!K42</f>
        <v>0.71</v>
      </c>
      <c r="R41" s="2">
        <f ca="1">TIME!L42</f>
        <v>0.48</v>
      </c>
      <c r="S41" s="2" t="str">
        <f ca="1">TIME!M42</f>
        <v/>
      </c>
      <c r="T41" s="2" t="str">
        <f ca="1">TIME!N42</f>
        <v/>
      </c>
      <c r="U41" s="2" t="str">
        <f ca="1">TIME!O42</f>
        <v/>
      </c>
      <c r="V41" s="2" t="str">
        <f ca="1">TIME!P42</f>
        <v/>
      </c>
      <c r="W41" s="2" t="str">
        <f ca="1">TIME!Q42</f>
        <v/>
      </c>
      <c r="X41" s="2">
        <f ca="1">TIME!R42</f>
        <v>0.62</v>
      </c>
      <c r="Y41" s="2">
        <f ca="1">TIME!S42</f>
        <v>0.64</v>
      </c>
      <c r="Z41" s="2">
        <f ca="1">TIME!T42</f>
        <v>0.44</v>
      </c>
      <c r="AA41" s="2" t="str">
        <f ca="1">TIME!U42</f>
        <v/>
      </c>
      <c r="AB41" s="2" t="str">
        <f ca="1">TIME!V42</f>
        <v/>
      </c>
      <c r="AC41" s="2" t="str">
        <f ca="1">TIME!W42</f>
        <v/>
      </c>
      <c r="AD41" s="2" t="str">
        <f ca="1">TIME!X42</f>
        <v/>
      </c>
      <c r="AE41" s="2" t="str">
        <f ca="1">TIME!Y42</f>
        <v/>
      </c>
    </row>
    <row r="42" spans="1:31" x14ac:dyDescent="0.25">
      <c r="A42">
        <v>41</v>
      </c>
      <c r="B42" t="str">
        <f>METRICS!A42</f>
        <v>heap</v>
      </c>
      <c r="C42">
        <f ca="1">METRICS!O42</f>
        <v>24</v>
      </c>
      <c r="D42" s="1">
        <f>METRICS!M42</f>
        <v>3.0816640986132512E-2</v>
      </c>
      <c r="E42" s="5">
        <f>METRICS!H42</f>
        <v>10</v>
      </c>
      <c r="F42" s="2">
        <f>METRICS!F42</f>
        <v>0.70084199999999996</v>
      </c>
      <c r="G42">
        <f>METRICS!G42</f>
        <v>6</v>
      </c>
      <c r="H42" s="2">
        <f ca="1">TIME!B43</f>
        <v>1.28</v>
      </c>
      <c r="I42" s="2">
        <f ca="1">TIME!C43</f>
        <v>2.2000000000000002</v>
      </c>
      <c r="J42" s="2">
        <f ca="1">TIME!D43</f>
        <v>0.74</v>
      </c>
      <c r="K42" s="2">
        <f ca="1">TIME!E43</f>
        <v>15.39</v>
      </c>
      <c r="L42" s="2">
        <f ca="1">TIME!F43</f>
        <v>25.18</v>
      </c>
      <c r="M42" s="2">
        <f ca="1">TIME!G43</f>
        <v>12.37</v>
      </c>
      <c r="N42" s="2">
        <f ca="1">TIME!H43</f>
        <v>11.78</v>
      </c>
      <c r="O42" s="2">
        <f ca="1">TIME!I43</f>
        <v>13.6</v>
      </c>
      <c r="P42" s="2">
        <f ca="1">TIME!J43</f>
        <v>0.93</v>
      </c>
      <c r="Q42" s="2">
        <f ca="1">TIME!K43</f>
        <v>1.88</v>
      </c>
      <c r="R42" s="2">
        <f ca="1">TIME!L43</f>
        <v>0.66</v>
      </c>
      <c r="S42" s="2">
        <f ca="1">TIME!M43</f>
        <v>14.14</v>
      </c>
      <c r="T42" s="2">
        <f ca="1">TIME!N43</f>
        <v>23.75</v>
      </c>
      <c r="U42" s="2">
        <f ca="1">TIME!O43</f>
        <v>11.84</v>
      </c>
      <c r="V42" s="2">
        <f ca="1">TIME!P43</f>
        <v>1.39</v>
      </c>
      <c r="W42" s="2">
        <f ca="1">TIME!Q43</f>
        <v>2.0699999999999998</v>
      </c>
      <c r="X42" s="2">
        <f ca="1">TIME!R43</f>
        <v>1</v>
      </c>
      <c r="Y42" s="2">
        <f ca="1">TIME!S43</f>
        <v>1.84</v>
      </c>
      <c r="Z42" s="2">
        <f ca="1">TIME!T43</f>
        <v>0.66</v>
      </c>
      <c r="AA42" s="2">
        <f ca="1">TIME!U43</f>
        <v>14.38</v>
      </c>
      <c r="AB42" s="2">
        <f ca="1">TIME!V43</f>
        <v>23.84</v>
      </c>
      <c r="AC42" s="2">
        <f ca="1">TIME!W43</f>
        <v>11.87</v>
      </c>
      <c r="AD42" s="2">
        <f ca="1">TIME!X43</f>
        <v>1.4</v>
      </c>
      <c r="AE42" s="2">
        <f ca="1">TIME!Y43</f>
        <v>2.0099999999999998</v>
      </c>
    </row>
    <row r="43" spans="1:31" x14ac:dyDescent="0.25">
      <c r="A43">
        <v>42</v>
      </c>
      <c r="B43" t="str">
        <f>METRICS!A43</f>
        <v>hello</v>
      </c>
      <c r="C43">
        <f ca="1">METRICS!O43</f>
        <v>18</v>
      </c>
      <c r="D43" s="1">
        <f>METRICS!M43</f>
        <v>0.38142211261816689</v>
      </c>
      <c r="E43" s="5">
        <f>METRICS!H43</f>
        <v>35</v>
      </c>
      <c r="F43" s="2">
        <f>METRICS!F43</f>
        <v>0.72072099999999995</v>
      </c>
      <c r="G43">
        <f>METRICS!G43</f>
        <v>3</v>
      </c>
      <c r="H43" s="2">
        <f ca="1">TIME!B44</f>
        <v>0.24</v>
      </c>
      <c r="I43" s="2">
        <f ca="1">TIME!C44</f>
        <v>0.15</v>
      </c>
      <c r="J43" s="2">
        <f ca="1">TIME!D44</f>
        <v>0.1</v>
      </c>
      <c r="K43" s="2">
        <f ca="1">TIME!E44</f>
        <v>0.8</v>
      </c>
      <c r="L43" s="2">
        <f ca="1">TIME!F44</f>
        <v>1.02</v>
      </c>
      <c r="M43" s="2">
        <f ca="1">TIME!G44</f>
        <v>0.52</v>
      </c>
      <c r="N43" s="2" t="str">
        <f ca="1">TIME!H44</f>
        <v/>
      </c>
      <c r="O43" s="2" t="str">
        <f ca="1">TIME!I44</f>
        <v/>
      </c>
      <c r="P43" s="2">
        <f ca="1">TIME!J44</f>
        <v>0.1</v>
      </c>
      <c r="Q43" s="2">
        <f ca="1">TIME!K44</f>
        <v>0.1</v>
      </c>
      <c r="R43" s="2">
        <f ca="1">TIME!L44</f>
        <v>0.06</v>
      </c>
      <c r="S43" s="2">
        <f ca="1">TIME!M44</f>
        <v>0.57999999999999996</v>
      </c>
      <c r="T43" s="2">
        <f ca="1">TIME!N44</f>
        <v>0.87</v>
      </c>
      <c r="U43" s="2">
        <f ca="1">TIME!O44</f>
        <v>0.44</v>
      </c>
      <c r="V43" s="2" t="str">
        <f ca="1">TIME!P44</f>
        <v/>
      </c>
      <c r="W43" s="2" t="str">
        <f ca="1">TIME!Q44</f>
        <v/>
      </c>
      <c r="X43" s="2">
        <f ca="1">TIME!R44</f>
        <v>0.08</v>
      </c>
      <c r="Y43" s="2">
        <f ca="1">TIME!S44</f>
        <v>0.08</v>
      </c>
      <c r="Z43" s="2">
        <f ca="1">TIME!T44</f>
        <v>0.05</v>
      </c>
      <c r="AA43" s="2">
        <f ca="1">TIME!U44</f>
        <v>0.55000000000000004</v>
      </c>
      <c r="AB43" s="2">
        <f ca="1">TIME!V44</f>
        <v>0.86</v>
      </c>
      <c r="AC43" s="2">
        <f ca="1">TIME!W44</f>
        <v>0.44</v>
      </c>
      <c r="AD43" s="2" t="str">
        <f ca="1">TIME!X44</f>
        <v/>
      </c>
      <c r="AE43" s="2" t="str">
        <f ca="1">TIME!Y44</f>
        <v/>
      </c>
    </row>
    <row r="44" spans="1:31" x14ac:dyDescent="0.25">
      <c r="A44">
        <v>43</v>
      </c>
      <c r="B44" t="str">
        <f>METRICS!A44</f>
        <v>identFuncDeclarator</v>
      </c>
      <c r="C44">
        <f ca="1">METRICS!O44</f>
        <v>24</v>
      </c>
      <c r="D44" s="1">
        <f>METRICS!M44</f>
        <v>6.3434526506570008E-3</v>
      </c>
      <c r="E44" s="5">
        <f>METRICS!H44</f>
        <v>6</v>
      </c>
      <c r="F44" s="2">
        <f>METRICS!F44</f>
        <v>0.59006199999999998</v>
      </c>
      <c r="G44">
        <f>METRICS!G44</f>
        <v>3</v>
      </c>
      <c r="H44" s="2">
        <f ca="1">TIME!B45</f>
        <v>0.06</v>
      </c>
      <c r="I44" s="2">
        <f ca="1">TIME!C45</f>
        <v>0.06</v>
      </c>
      <c r="J44" s="2">
        <f ca="1">TIME!D45</f>
        <v>0.03</v>
      </c>
      <c r="K44" s="2">
        <f ca="1">TIME!E45</f>
        <v>0.37</v>
      </c>
      <c r="L44" s="2">
        <f ca="1">TIME!F45</f>
        <v>0.5</v>
      </c>
      <c r="M44" s="2">
        <f ca="1">TIME!G45</f>
        <v>0.25</v>
      </c>
      <c r="N44" s="2">
        <f ca="1">TIME!H45</f>
        <v>1.38</v>
      </c>
      <c r="O44" s="2">
        <f ca="1">TIME!I45</f>
        <v>1.34</v>
      </c>
      <c r="P44" s="2">
        <f ca="1">TIME!J45</f>
        <v>0.02</v>
      </c>
      <c r="Q44" s="2">
        <f ca="1">TIME!K45</f>
        <v>0.03</v>
      </c>
      <c r="R44" s="2">
        <f ca="1">TIME!L45</f>
        <v>0.01</v>
      </c>
      <c r="S44" s="2">
        <f ca="1">TIME!M45</f>
        <v>0.25</v>
      </c>
      <c r="T44" s="2">
        <f ca="1">TIME!N45</f>
        <v>0.41</v>
      </c>
      <c r="U44" s="2">
        <f ca="1">TIME!O45</f>
        <v>0.2</v>
      </c>
      <c r="V44" s="2">
        <f ca="1">TIME!P45</f>
        <v>7.0000000000000007E-2</v>
      </c>
      <c r="W44" s="2">
        <f ca="1">TIME!Q45</f>
        <v>0.08</v>
      </c>
      <c r="X44" s="2">
        <f ca="1">TIME!R45</f>
        <v>0.02</v>
      </c>
      <c r="Y44" s="2">
        <f ca="1">TIME!S45</f>
        <v>0.03</v>
      </c>
      <c r="Z44" s="2">
        <f ca="1">TIME!T45</f>
        <v>0.01</v>
      </c>
      <c r="AA44" s="2">
        <f ca="1">TIME!U45</f>
        <v>0.26</v>
      </c>
      <c r="AB44" s="2">
        <f ca="1">TIME!V45</f>
        <v>0.42</v>
      </c>
      <c r="AC44" s="2">
        <f ca="1">TIME!W45</f>
        <v>0.22</v>
      </c>
      <c r="AD44" s="2">
        <f ca="1">TIME!X45</f>
        <v>7.0000000000000007E-2</v>
      </c>
      <c r="AE44" s="2">
        <f ca="1">TIME!Y45</f>
        <v>0.08</v>
      </c>
    </row>
    <row r="45" spans="1:31" x14ac:dyDescent="0.25">
      <c r="A45">
        <v>44</v>
      </c>
      <c r="B45" t="str">
        <f>METRICS!A45</f>
        <v>identity</v>
      </c>
      <c r="C45">
        <f ca="1">METRICS!O45</f>
        <v>18</v>
      </c>
      <c r="D45" s="1">
        <f>METRICS!M45</f>
        <v>0.38165438165438165</v>
      </c>
      <c r="E45" s="5">
        <f>METRICS!H45</f>
        <v>35</v>
      </c>
      <c r="F45" s="2">
        <f>METRICS!F45</f>
        <v>0.81333299999999997</v>
      </c>
      <c r="G45">
        <f>METRICS!G45</f>
        <v>5</v>
      </c>
      <c r="H45" s="2">
        <f ca="1">TIME!B46</f>
        <v>7.14</v>
      </c>
      <c r="I45" s="2">
        <f ca="1">TIME!C46</f>
        <v>1.89</v>
      </c>
      <c r="J45" s="2">
        <f ca="1">TIME!D46</f>
        <v>1.85</v>
      </c>
      <c r="K45" s="2">
        <f ca="1">TIME!E46</f>
        <v>16.7</v>
      </c>
      <c r="L45" s="2">
        <f ca="1">TIME!F46</f>
        <v>7.09</v>
      </c>
      <c r="M45" s="2">
        <f ca="1">TIME!G46</f>
        <v>7.08</v>
      </c>
      <c r="N45" s="2" t="str">
        <f ca="1">TIME!H46</f>
        <v/>
      </c>
      <c r="O45" s="2" t="str">
        <f ca="1">TIME!I46</f>
        <v/>
      </c>
      <c r="P45" s="2">
        <f ca="1">TIME!J46</f>
        <v>0.49</v>
      </c>
      <c r="Q45" s="2">
        <f ca="1">TIME!K46</f>
        <v>0.31</v>
      </c>
      <c r="R45" s="2">
        <f ca="1">TIME!L46</f>
        <v>0.43</v>
      </c>
      <c r="S45" s="2">
        <f ca="1">TIME!M46</f>
        <v>5.26</v>
      </c>
      <c r="T45" s="2">
        <f ca="1">TIME!N46</f>
        <v>4.8099999999999996</v>
      </c>
      <c r="U45" s="2">
        <f ca="1">TIME!O46</f>
        <v>5.23</v>
      </c>
      <c r="V45" s="2" t="str">
        <f ca="1">TIME!P46</f>
        <v/>
      </c>
      <c r="W45" s="2" t="str">
        <f ca="1">TIME!Q46</f>
        <v/>
      </c>
      <c r="X45" s="2">
        <f ca="1">TIME!R46</f>
        <v>0.39</v>
      </c>
      <c r="Y45" s="2">
        <f ca="1">TIME!S46</f>
        <v>0.28999999999999998</v>
      </c>
      <c r="Z45" s="2">
        <f ca="1">TIME!T46</f>
        <v>0.41</v>
      </c>
      <c r="AA45" s="2">
        <f ca="1">TIME!U46</f>
        <v>4.96</v>
      </c>
      <c r="AB45" s="2">
        <f ca="1">TIME!V46</f>
        <v>4.7300000000000004</v>
      </c>
      <c r="AC45" s="2">
        <f ca="1">TIME!W46</f>
        <v>5.2</v>
      </c>
      <c r="AD45" s="2" t="str">
        <f ca="1">TIME!X46</f>
        <v/>
      </c>
      <c r="AE45" s="2" t="str">
        <f ca="1">TIME!Y46</f>
        <v/>
      </c>
    </row>
    <row r="46" spans="1:31" x14ac:dyDescent="0.25">
      <c r="A46">
        <v>45</v>
      </c>
      <c r="B46" t="str">
        <f>METRICS!A46</f>
        <v>identParamDeclarator</v>
      </c>
      <c r="C46">
        <f ca="1">METRICS!O46</f>
        <v>24</v>
      </c>
      <c r="D46" s="1">
        <f>METRICS!M46</f>
        <v>6.5820404325340857E-3</v>
      </c>
      <c r="E46" s="5">
        <f>METRICS!H46</f>
        <v>6</v>
      </c>
      <c r="F46" s="2">
        <f>METRICS!F46</f>
        <v>1.06593</v>
      </c>
      <c r="G46">
        <f>METRICS!G46</f>
        <v>3</v>
      </c>
      <c r="H46" s="2">
        <f ca="1">TIME!B47</f>
        <v>0.06</v>
      </c>
      <c r="I46" s="2">
        <f ca="1">TIME!C47</f>
        <v>0.06</v>
      </c>
      <c r="J46" s="2">
        <f ca="1">TIME!D47</f>
        <v>0.02</v>
      </c>
      <c r="K46" s="2">
        <f ca="1">TIME!E47</f>
        <v>0.37</v>
      </c>
      <c r="L46" s="2">
        <f ca="1">TIME!F47</f>
        <v>0.52</v>
      </c>
      <c r="M46" s="2">
        <f ca="1">TIME!G47</f>
        <v>0.26</v>
      </c>
      <c r="N46" s="2">
        <f ca="1">TIME!H47</f>
        <v>1.38</v>
      </c>
      <c r="O46" s="2">
        <f ca="1">TIME!I47</f>
        <v>1.34</v>
      </c>
      <c r="P46" s="2">
        <f ca="1">TIME!J47</f>
        <v>0.02</v>
      </c>
      <c r="Q46" s="2">
        <f ca="1">TIME!K47</f>
        <v>0.04</v>
      </c>
      <c r="R46" s="2">
        <f ca="1">TIME!L47</f>
        <v>0.01</v>
      </c>
      <c r="S46" s="2">
        <f ca="1">TIME!M47</f>
        <v>0.25</v>
      </c>
      <c r="T46" s="2">
        <f ca="1">TIME!N47</f>
        <v>0.44</v>
      </c>
      <c r="U46" s="2">
        <f ca="1">TIME!O47</f>
        <v>0.2</v>
      </c>
      <c r="V46" s="2">
        <f ca="1">TIME!P47</f>
        <v>7.0000000000000007E-2</v>
      </c>
      <c r="W46" s="2">
        <f ca="1">TIME!Q47</f>
        <v>0.09</v>
      </c>
      <c r="X46" s="2">
        <f ca="1">TIME!R47</f>
        <v>0.02</v>
      </c>
      <c r="Y46" s="2">
        <f ca="1">TIME!S47</f>
        <v>0.03</v>
      </c>
      <c r="Z46" s="2">
        <f ca="1">TIME!T47</f>
        <v>0.01</v>
      </c>
      <c r="AA46" s="2">
        <f ca="1">TIME!U47</f>
        <v>0.27</v>
      </c>
      <c r="AB46" s="2">
        <f ca="1">TIME!V47</f>
        <v>0.42</v>
      </c>
      <c r="AC46" s="2">
        <f ca="1">TIME!W47</f>
        <v>0.22</v>
      </c>
      <c r="AD46" s="2">
        <f ca="1">TIME!X47</f>
        <v>7.0000000000000007E-2</v>
      </c>
      <c r="AE46" s="2">
        <f ca="1">TIME!Y47</f>
        <v>0.08</v>
      </c>
    </row>
    <row r="47" spans="1:31" x14ac:dyDescent="0.25">
      <c r="A47">
        <v>46</v>
      </c>
      <c r="B47" t="str">
        <f>METRICS!A47</f>
        <v>ifwhileCtl</v>
      </c>
      <c r="C47">
        <f ca="1">METRICS!O47</f>
        <v>18</v>
      </c>
      <c r="D47" s="1">
        <f>METRICS!M47</f>
        <v>0.37662337662337664</v>
      </c>
      <c r="E47" s="5">
        <f>METRICS!H47</f>
        <v>35</v>
      </c>
      <c r="F47" s="2">
        <f>METRICS!F47</f>
        <v>0.702206</v>
      </c>
      <c r="G47">
        <f>METRICS!G47</f>
        <v>3</v>
      </c>
      <c r="H47" s="2">
        <f ca="1">TIME!B48</f>
        <v>0.26</v>
      </c>
      <c r="I47" s="2">
        <f ca="1">TIME!C48</f>
        <v>0.16</v>
      </c>
      <c r="J47" s="2">
        <f ca="1">TIME!D48</f>
        <v>0.12</v>
      </c>
      <c r="K47" s="2">
        <f ca="1">TIME!E48</f>
        <v>0.9</v>
      </c>
      <c r="L47" s="2">
        <f ca="1">TIME!F48</f>
        <v>1.2</v>
      </c>
      <c r="M47" s="2">
        <f ca="1">TIME!G48</f>
        <v>0.6</v>
      </c>
      <c r="N47" s="2" t="str">
        <f ca="1">TIME!H48</f>
        <v/>
      </c>
      <c r="O47" s="2" t="str">
        <f ca="1">TIME!I48</f>
        <v/>
      </c>
      <c r="P47" s="2">
        <f ca="1">TIME!J48</f>
        <v>0.12</v>
      </c>
      <c r="Q47" s="2">
        <f ca="1">TIME!K48</f>
        <v>0.1</v>
      </c>
      <c r="R47" s="2">
        <f ca="1">TIME!L48</f>
        <v>0.06</v>
      </c>
      <c r="S47" s="2">
        <f ca="1">TIME!M48</f>
        <v>0.69</v>
      </c>
      <c r="T47" s="2">
        <f ca="1">TIME!N48</f>
        <v>1.06</v>
      </c>
      <c r="U47" s="2">
        <f ca="1">TIME!O48</f>
        <v>0.53</v>
      </c>
      <c r="V47" s="2" t="str">
        <f ca="1">TIME!P48</f>
        <v/>
      </c>
      <c r="W47" s="2" t="str">
        <f ca="1">TIME!Q48</f>
        <v/>
      </c>
      <c r="X47" s="2">
        <f ca="1">TIME!R48</f>
        <v>0.09</v>
      </c>
      <c r="Y47" s="2">
        <f ca="1">TIME!S48</f>
        <v>0.1</v>
      </c>
      <c r="Z47" s="2">
        <f ca="1">TIME!T48</f>
        <v>0.06</v>
      </c>
      <c r="AA47" s="2">
        <f ca="1">TIME!U48</f>
        <v>0.65</v>
      </c>
      <c r="AB47" s="2">
        <f ca="1">TIME!V48</f>
        <v>1.04</v>
      </c>
      <c r="AC47" s="2">
        <f ca="1">TIME!W48</f>
        <v>0.52</v>
      </c>
      <c r="AD47" s="2" t="str">
        <f ca="1">TIME!X48</f>
        <v/>
      </c>
      <c r="AE47" s="2" t="str">
        <f ca="1">TIME!Y48</f>
        <v/>
      </c>
    </row>
    <row r="48" spans="1:31" x14ac:dyDescent="0.25">
      <c r="A48">
        <v>47</v>
      </c>
      <c r="B48" t="str">
        <f>METRICS!A48</f>
        <v>init_once</v>
      </c>
      <c r="C48">
        <f ca="1">METRICS!O48</f>
        <v>24</v>
      </c>
      <c r="D48" s="1">
        <f>METRICS!M48</f>
        <v>6.3897763578274758E-3</v>
      </c>
      <c r="E48" s="5">
        <f>METRICS!H48</f>
        <v>6</v>
      </c>
      <c r="F48" s="2">
        <f>METRICS!F48</f>
        <v>0.81528699999999998</v>
      </c>
      <c r="G48">
        <f>METRICS!G48</f>
        <v>5</v>
      </c>
      <c r="H48" s="2">
        <f ca="1">TIME!B49</f>
        <v>0.13</v>
      </c>
      <c r="I48" s="2">
        <f ca="1">TIME!C49</f>
        <v>0.12</v>
      </c>
      <c r="J48" s="2">
        <f ca="1">TIME!D49</f>
        <v>0.06</v>
      </c>
      <c r="K48" s="2">
        <f ca="1">TIME!E49</f>
        <v>0.69</v>
      </c>
      <c r="L48" s="2">
        <f ca="1">TIME!F49</f>
        <v>0.85</v>
      </c>
      <c r="M48" s="2">
        <f ca="1">TIME!G49</f>
        <v>0.42</v>
      </c>
      <c r="N48" s="2">
        <f ca="1">TIME!H49</f>
        <v>1.77</v>
      </c>
      <c r="O48" s="2">
        <f ca="1">TIME!I49</f>
        <v>1.7</v>
      </c>
      <c r="P48" s="2">
        <f ca="1">TIME!J49</f>
        <v>0.03</v>
      </c>
      <c r="Q48" s="2">
        <f ca="1">TIME!K49</f>
        <v>0.06</v>
      </c>
      <c r="R48" s="2">
        <f ca="1">TIME!L49</f>
        <v>0.02</v>
      </c>
      <c r="S48" s="2">
        <f ca="1">TIME!M49</f>
        <v>0.38</v>
      </c>
      <c r="T48" s="2">
        <f ca="1">TIME!N49</f>
        <v>0.64</v>
      </c>
      <c r="U48" s="2">
        <f ca="1">TIME!O49</f>
        <v>0.31</v>
      </c>
      <c r="V48" s="2">
        <f ca="1">TIME!P49</f>
        <v>0.1</v>
      </c>
      <c r="W48" s="2">
        <f ca="1">TIME!Q49</f>
        <v>0.11</v>
      </c>
      <c r="X48" s="2">
        <f ca="1">TIME!R49</f>
        <v>0.04</v>
      </c>
      <c r="Y48" s="2">
        <f ca="1">TIME!S49</f>
        <v>0.05</v>
      </c>
      <c r="Z48" s="2">
        <f ca="1">TIME!T49</f>
        <v>0.02</v>
      </c>
      <c r="AA48" s="2">
        <f ca="1">TIME!U49</f>
        <v>0.39</v>
      </c>
      <c r="AB48" s="2">
        <f ca="1">TIME!V49</f>
        <v>0.63</v>
      </c>
      <c r="AC48" s="2">
        <f ca="1">TIME!W49</f>
        <v>0.32</v>
      </c>
      <c r="AD48" s="2">
        <f ca="1">TIME!X49</f>
        <v>0.1</v>
      </c>
      <c r="AE48" s="2">
        <f ca="1">TIME!Y49</f>
        <v>0.12</v>
      </c>
    </row>
    <row r="49" spans="1:31" x14ac:dyDescent="0.25">
      <c r="A49">
        <v>48</v>
      </c>
      <c r="B49" t="str">
        <f>METRICS!A49</f>
        <v>io1</v>
      </c>
      <c r="C49">
        <f ca="1">METRICS!O49</f>
        <v>3</v>
      </c>
      <c r="D49" s="1">
        <f>METRICS!M49</f>
        <v>0.38095238095238093</v>
      </c>
      <c r="E49" s="5">
        <f>METRICS!H49</f>
        <v>35</v>
      </c>
      <c r="F49" s="2">
        <f>METRICS!F49</f>
        <v>1.0869599999999999</v>
      </c>
      <c r="G49">
        <f>METRICS!G49</f>
        <v>24</v>
      </c>
      <c r="H49" s="2" t="str">
        <f ca="1">TIME!B50</f>
        <v/>
      </c>
      <c r="I49" s="2" t="str">
        <f ca="1">TIME!C50</f>
        <v/>
      </c>
      <c r="J49" s="2" t="str">
        <f ca="1">TIME!D50</f>
        <v/>
      </c>
      <c r="K49" s="2" t="str">
        <f ca="1">TIME!E50</f>
        <v/>
      </c>
      <c r="L49" s="2" t="str">
        <f ca="1">TIME!F50</f>
        <v/>
      </c>
      <c r="M49" s="2" t="str">
        <f ca="1">TIME!G50</f>
        <v/>
      </c>
      <c r="N49" s="2" t="str">
        <f ca="1">TIME!H50</f>
        <v/>
      </c>
      <c r="O49" s="2" t="str">
        <f ca="1">TIME!I50</f>
        <v/>
      </c>
      <c r="P49" s="2" t="str">
        <f ca="1">TIME!J50</f>
        <v/>
      </c>
      <c r="Q49" s="2" t="str">
        <f ca="1">TIME!K50</f>
        <v/>
      </c>
      <c r="R49" s="2" t="str">
        <f ca="1">TIME!L50</f>
        <v/>
      </c>
      <c r="S49" s="2" t="str">
        <f ca="1">TIME!M50</f>
        <v/>
      </c>
      <c r="T49" s="2" t="str">
        <f ca="1">TIME!N50</f>
        <v/>
      </c>
      <c r="U49" s="2" t="str">
        <f ca="1">TIME!O50</f>
        <v/>
      </c>
      <c r="V49" s="2" t="str">
        <f ca="1">TIME!P50</f>
        <v/>
      </c>
      <c r="W49" s="2" t="str">
        <f ca="1">TIME!Q50</f>
        <v/>
      </c>
      <c r="X49" s="2">
        <f ca="1">TIME!R50</f>
        <v>2.11</v>
      </c>
      <c r="Y49" s="2">
        <f ca="1">TIME!S50</f>
        <v>1.1399999999999999</v>
      </c>
      <c r="Z49" s="2">
        <f ca="1">TIME!T50</f>
        <v>1.75</v>
      </c>
      <c r="AA49" s="2" t="str">
        <f ca="1">TIME!U50</f>
        <v/>
      </c>
      <c r="AB49" s="2" t="str">
        <f ca="1">TIME!V50</f>
        <v/>
      </c>
      <c r="AC49" s="2" t="str">
        <f ca="1">TIME!W50</f>
        <v/>
      </c>
      <c r="AD49" s="2" t="str">
        <f ca="1">TIME!X50</f>
        <v/>
      </c>
      <c r="AE49" s="2" t="str">
        <f ca="1">TIME!Y50</f>
        <v/>
      </c>
    </row>
    <row r="50" spans="1:31" x14ac:dyDescent="0.25">
      <c r="A50">
        <v>49</v>
      </c>
      <c r="B50" t="str">
        <f>METRICS!A50</f>
        <v>io2</v>
      </c>
      <c r="C50">
        <f ca="1">METRICS!O50</f>
        <v>6</v>
      </c>
      <c r="D50" s="1">
        <f>METRICS!M50</f>
        <v>0.37586067233697851</v>
      </c>
      <c r="E50" s="5">
        <f>METRICS!H50</f>
        <v>35</v>
      </c>
      <c r="F50" s="2">
        <f>METRICS!F50</f>
        <v>1.3892599999999999</v>
      </c>
      <c r="G50">
        <f>METRICS!G50</f>
        <v>34</v>
      </c>
      <c r="H50" s="2" t="str">
        <f ca="1">TIME!B51</f>
        <v/>
      </c>
      <c r="I50" s="2" t="str">
        <f ca="1">TIME!C51</f>
        <v/>
      </c>
      <c r="J50" s="2" t="str">
        <f ca="1">TIME!D51</f>
        <v/>
      </c>
      <c r="K50" s="2" t="str">
        <f ca="1">TIME!E51</f>
        <v/>
      </c>
      <c r="L50" s="2" t="str">
        <f ca="1">TIME!F51</f>
        <v/>
      </c>
      <c r="M50" s="2" t="str">
        <f ca="1">TIME!G51</f>
        <v/>
      </c>
      <c r="N50" s="2" t="str">
        <f ca="1">TIME!H51</f>
        <v/>
      </c>
      <c r="O50" s="2" t="str">
        <f ca="1">TIME!I51</f>
        <v/>
      </c>
      <c r="P50" s="2">
        <f ca="1">TIME!J51</f>
        <v>11.35</v>
      </c>
      <c r="Q50" s="2">
        <f ca="1">TIME!K51</f>
        <v>3.73</v>
      </c>
      <c r="R50" s="2">
        <f ca="1">TIME!L51</f>
        <v>3.22</v>
      </c>
      <c r="S50" s="2" t="str">
        <f ca="1">TIME!M51</f>
        <v/>
      </c>
      <c r="T50" s="2" t="str">
        <f ca="1">TIME!N51</f>
        <v/>
      </c>
      <c r="U50" s="2" t="str">
        <f ca="1">TIME!O51</f>
        <v/>
      </c>
      <c r="V50" s="2" t="str">
        <f ca="1">TIME!P51</f>
        <v/>
      </c>
      <c r="W50" s="2" t="str">
        <f ca="1">TIME!Q51</f>
        <v/>
      </c>
      <c r="X50" s="2">
        <f ca="1">TIME!R51</f>
        <v>7.99</v>
      </c>
      <c r="Y50" s="2">
        <f ca="1">TIME!S51</f>
        <v>3.08</v>
      </c>
      <c r="Z50" s="2">
        <f ca="1">TIME!T51</f>
        <v>2.86</v>
      </c>
      <c r="AA50" s="2" t="str">
        <f ca="1">TIME!U51</f>
        <v/>
      </c>
      <c r="AB50" s="2" t="str">
        <f ca="1">TIME!V51</f>
        <v/>
      </c>
      <c r="AC50" s="2" t="str">
        <f ca="1">TIME!W51</f>
        <v/>
      </c>
      <c r="AD50" s="2" t="str">
        <f ca="1">TIME!X51</f>
        <v/>
      </c>
      <c r="AE50" s="2" t="str">
        <f ca="1">TIME!Y51</f>
        <v/>
      </c>
    </row>
    <row r="51" spans="1:31" x14ac:dyDescent="0.25">
      <c r="A51">
        <v>50</v>
      </c>
      <c r="B51" t="str">
        <f>METRICS!A51</f>
        <v>KRfunctions</v>
      </c>
      <c r="C51">
        <f ca="1">METRICS!O51</f>
        <v>24</v>
      </c>
      <c r="D51" s="1">
        <f>METRICS!M51</f>
        <v>6.2667860340196958E-3</v>
      </c>
      <c r="E51" s="5">
        <f>METRICS!H51</f>
        <v>6</v>
      </c>
      <c r="F51" s="2">
        <f>METRICS!F51</f>
        <v>1.0752699999999999</v>
      </c>
      <c r="G51">
        <f>METRICS!G51</f>
        <v>3</v>
      </c>
      <c r="H51" s="2">
        <f ca="1">TIME!B52</f>
        <v>7.0000000000000007E-2</v>
      </c>
      <c r="I51" s="2">
        <f ca="1">TIME!C52</f>
        <v>0.06</v>
      </c>
      <c r="J51" s="2">
        <f ca="1">TIME!D52</f>
        <v>0.03</v>
      </c>
      <c r="K51" s="2">
        <f ca="1">TIME!E52</f>
        <v>0.5</v>
      </c>
      <c r="L51" s="2">
        <f ca="1">TIME!F52</f>
        <v>0.72</v>
      </c>
      <c r="M51" s="2">
        <f ca="1">TIME!G52</f>
        <v>0.36</v>
      </c>
      <c r="N51" s="2">
        <f ca="1">TIME!H52</f>
        <v>1.42</v>
      </c>
      <c r="O51" s="2">
        <f ca="1">TIME!I52</f>
        <v>1.44</v>
      </c>
      <c r="P51" s="2">
        <f ca="1">TIME!J52</f>
        <v>0.02</v>
      </c>
      <c r="Q51" s="2">
        <f ca="1">TIME!K52</f>
        <v>0.04</v>
      </c>
      <c r="R51" s="2">
        <f ca="1">TIME!L52</f>
        <v>0.01</v>
      </c>
      <c r="S51" s="2">
        <f ca="1">TIME!M52</f>
        <v>0.39</v>
      </c>
      <c r="T51" s="2">
        <f ca="1">TIME!N52</f>
        <v>0.6</v>
      </c>
      <c r="U51" s="2">
        <f ca="1">TIME!O52</f>
        <v>0.32</v>
      </c>
      <c r="V51" s="2">
        <f ca="1">TIME!P52</f>
        <v>7.0000000000000007E-2</v>
      </c>
      <c r="W51" s="2">
        <f ca="1">TIME!Q52</f>
        <v>0.08</v>
      </c>
      <c r="X51" s="2">
        <f ca="1">TIME!R52</f>
        <v>0.02</v>
      </c>
      <c r="Y51" s="2">
        <f ca="1">TIME!S52</f>
        <v>0.03</v>
      </c>
      <c r="Z51" s="2">
        <f ca="1">TIME!T52</f>
        <v>0.01</v>
      </c>
      <c r="AA51" s="2">
        <f ca="1">TIME!U52</f>
        <v>0.4</v>
      </c>
      <c r="AB51" s="2">
        <f ca="1">TIME!V52</f>
        <v>0.61</v>
      </c>
      <c r="AC51" s="2">
        <f ca="1">TIME!W52</f>
        <v>0.32</v>
      </c>
      <c r="AD51" s="2">
        <f ca="1">TIME!X52</f>
        <v>7.0000000000000007E-2</v>
      </c>
      <c r="AE51" s="2">
        <f ca="1">TIME!Y52</f>
        <v>0.08</v>
      </c>
    </row>
    <row r="52" spans="1:31" x14ac:dyDescent="0.25">
      <c r="A52">
        <v>51</v>
      </c>
      <c r="B52" t="str">
        <f>METRICS!A52</f>
        <v>labelledExit</v>
      </c>
      <c r="C52">
        <f ca="1">METRICS!O52</f>
        <v>24</v>
      </c>
      <c r="D52" s="1">
        <f>METRICS!M52</f>
        <v>6.5696855936180198E-3</v>
      </c>
      <c r="E52" s="5">
        <f>METRICS!H52</f>
        <v>6</v>
      </c>
      <c r="F52" s="2">
        <f>METRICS!F52</f>
        <v>0.8125</v>
      </c>
      <c r="G52">
        <f>METRICS!G52</f>
        <v>3</v>
      </c>
      <c r="H52" s="2">
        <f ca="1">TIME!B53</f>
        <v>0.06</v>
      </c>
      <c r="I52" s="2">
        <f ca="1">TIME!C53</f>
        <v>7.0000000000000007E-2</v>
      </c>
      <c r="J52" s="2">
        <f ca="1">TIME!D53</f>
        <v>0.03</v>
      </c>
      <c r="K52" s="2">
        <f ca="1">TIME!E53</f>
        <v>0.43</v>
      </c>
      <c r="L52" s="2">
        <f ca="1">TIME!F53</f>
        <v>0.61</v>
      </c>
      <c r="M52" s="2">
        <f ca="1">TIME!G53</f>
        <v>0.3</v>
      </c>
      <c r="N52" s="2">
        <f ca="1">TIME!H53</f>
        <v>1.38</v>
      </c>
      <c r="O52" s="2">
        <f ca="1">TIME!I53</f>
        <v>1.35</v>
      </c>
      <c r="P52" s="2">
        <f ca="1">TIME!J53</f>
        <v>0.02</v>
      </c>
      <c r="Q52" s="2">
        <f ca="1">TIME!K53</f>
        <v>0.04</v>
      </c>
      <c r="R52" s="2">
        <f ca="1">TIME!L53</f>
        <v>0.02</v>
      </c>
      <c r="S52" s="2">
        <f ca="1">TIME!M53</f>
        <v>0.31</v>
      </c>
      <c r="T52" s="2">
        <f ca="1">TIME!N53</f>
        <v>0.53</v>
      </c>
      <c r="U52" s="2">
        <f ca="1">TIME!O53</f>
        <v>0.25</v>
      </c>
      <c r="V52" s="2">
        <f ca="1">TIME!P53</f>
        <v>7.0000000000000007E-2</v>
      </c>
      <c r="W52" s="2">
        <f ca="1">TIME!Q53</f>
        <v>0.08</v>
      </c>
      <c r="X52" s="2">
        <f ca="1">TIME!R53</f>
        <v>0.02</v>
      </c>
      <c r="Y52" s="2">
        <f ca="1">TIME!S53</f>
        <v>0.04</v>
      </c>
      <c r="Z52" s="2">
        <f ca="1">TIME!T53</f>
        <v>0.02</v>
      </c>
      <c r="AA52" s="2">
        <f ca="1">TIME!U53</f>
        <v>0.33</v>
      </c>
      <c r="AB52" s="2">
        <f ca="1">TIME!V53</f>
        <v>0.52</v>
      </c>
      <c r="AC52" s="2">
        <f ca="1">TIME!W53</f>
        <v>0.27</v>
      </c>
      <c r="AD52" s="2">
        <f ca="1">TIME!X53</f>
        <v>7.0000000000000007E-2</v>
      </c>
      <c r="AE52" s="2">
        <f ca="1">TIME!Y53</f>
        <v>0.08</v>
      </c>
    </row>
    <row r="53" spans="1:31" x14ac:dyDescent="0.25">
      <c r="A53">
        <v>52</v>
      </c>
      <c r="B53" t="str">
        <f>METRICS!A53</f>
        <v>limits</v>
      </c>
      <c r="C53">
        <f ca="1">METRICS!O53</f>
        <v>24</v>
      </c>
      <c r="D53" s="1">
        <f>METRICS!M53</f>
        <v>6.024096385542169E-3</v>
      </c>
      <c r="E53" s="5">
        <f>METRICS!H53</f>
        <v>6</v>
      </c>
      <c r="F53" s="2">
        <f>METRICS!F53</f>
        <v>0.80414300000000005</v>
      </c>
      <c r="G53">
        <f>METRICS!G53</f>
        <v>3</v>
      </c>
      <c r="H53" s="2">
        <f ca="1">TIME!B54</f>
        <v>0.13</v>
      </c>
      <c r="I53" s="2">
        <f ca="1">TIME!C54</f>
        <v>0.2</v>
      </c>
      <c r="J53" s="2">
        <f ca="1">TIME!D54</f>
        <v>0.08</v>
      </c>
      <c r="K53" s="2">
        <f ca="1">TIME!E54</f>
        <v>0.88</v>
      </c>
      <c r="L53" s="2">
        <f ca="1">TIME!F54</f>
        <v>1.38</v>
      </c>
      <c r="M53" s="2">
        <f ca="1">TIME!G54</f>
        <v>0.66</v>
      </c>
      <c r="N53" s="2">
        <f ca="1">TIME!H54</f>
        <v>1.46</v>
      </c>
      <c r="O53" s="2">
        <f ca="1">TIME!I54</f>
        <v>1.42</v>
      </c>
      <c r="P53" s="2">
        <f ca="1">TIME!J54</f>
        <v>0.09</v>
      </c>
      <c r="Q53" s="2">
        <f ca="1">TIME!K54</f>
        <v>0.17</v>
      </c>
      <c r="R53" s="2">
        <f ca="1">TIME!L54</f>
        <v>0.06</v>
      </c>
      <c r="S53" s="2">
        <f ca="1">TIME!M54</f>
        <v>0.77</v>
      </c>
      <c r="T53" s="2">
        <f ca="1">TIME!N54</f>
        <v>1.3</v>
      </c>
      <c r="U53" s="2">
        <f ca="1">TIME!O54</f>
        <v>0.61</v>
      </c>
      <c r="V53" s="2">
        <f ca="1">TIME!P54</f>
        <v>0.12</v>
      </c>
      <c r="W53" s="2">
        <f ca="1">TIME!Q54</f>
        <v>0.19</v>
      </c>
      <c r="X53" s="2">
        <f ca="1">TIME!R54</f>
        <v>0.1</v>
      </c>
      <c r="Y53" s="2">
        <f ca="1">TIME!S54</f>
        <v>0.17</v>
      </c>
      <c r="Z53" s="2">
        <f ca="1">TIME!T54</f>
        <v>0.06</v>
      </c>
      <c r="AA53" s="2">
        <f ca="1">TIME!U54</f>
        <v>0.77</v>
      </c>
      <c r="AB53" s="2">
        <f ca="1">TIME!V54</f>
        <v>1.24</v>
      </c>
      <c r="AC53" s="2">
        <f ca="1">TIME!W54</f>
        <v>0.66</v>
      </c>
      <c r="AD53" s="2">
        <f ca="1">TIME!X54</f>
        <v>0.13</v>
      </c>
      <c r="AE53" s="2">
        <f ca="1">TIME!Y54</f>
        <v>0.19</v>
      </c>
    </row>
    <row r="54" spans="1:31" x14ac:dyDescent="0.25">
      <c r="A54">
        <v>53</v>
      </c>
      <c r="B54" t="str">
        <f>METRICS!A54</f>
        <v>literals</v>
      </c>
      <c r="C54">
        <f ca="1">METRICS!O54</f>
        <v>18</v>
      </c>
      <c r="D54" s="1">
        <f>METRICS!M54</f>
        <v>0.37955010224948876</v>
      </c>
      <c r="E54" s="5">
        <f>METRICS!H54</f>
        <v>35</v>
      </c>
      <c r="F54" s="2">
        <f>METRICS!F54</f>
        <v>0.61191300000000004</v>
      </c>
      <c r="G54">
        <f>METRICS!G54</f>
        <v>3</v>
      </c>
      <c r="H54" s="2">
        <f ca="1">TIME!B55</f>
        <v>2.89</v>
      </c>
      <c r="I54" s="2">
        <f ca="1">TIME!C55</f>
        <v>0.91</v>
      </c>
      <c r="J54" s="2">
        <f ca="1">TIME!D55</f>
        <v>0.71</v>
      </c>
      <c r="K54" s="2">
        <f ca="1">TIME!E55</f>
        <v>7.08</v>
      </c>
      <c r="L54" s="2">
        <f ca="1">TIME!F55</f>
        <v>3.78</v>
      </c>
      <c r="M54" s="2">
        <f ca="1">TIME!G55</f>
        <v>3.32</v>
      </c>
      <c r="N54" s="2" t="str">
        <f ca="1">TIME!H55</f>
        <v/>
      </c>
      <c r="O54" s="2" t="str">
        <f ca="1">TIME!I55</f>
        <v/>
      </c>
      <c r="P54" s="2">
        <f ca="1">TIME!J55</f>
        <v>0.24</v>
      </c>
      <c r="Q54" s="2">
        <f ca="1">TIME!K55</f>
        <v>0.24</v>
      </c>
      <c r="R54" s="2">
        <f ca="1">TIME!L55</f>
        <v>0.15</v>
      </c>
      <c r="S54" s="2">
        <f ca="1">TIME!M55</f>
        <v>2.56</v>
      </c>
      <c r="T54" s="2">
        <f ca="1">TIME!N55</f>
        <v>2.75</v>
      </c>
      <c r="U54" s="2">
        <f ca="1">TIME!O55</f>
        <v>2.4300000000000002</v>
      </c>
      <c r="V54" s="2" t="str">
        <f ca="1">TIME!P55</f>
        <v/>
      </c>
      <c r="W54" s="2" t="str">
        <f ca="1">TIME!Q55</f>
        <v/>
      </c>
      <c r="X54" s="2">
        <f ca="1">TIME!R55</f>
        <v>0.2</v>
      </c>
      <c r="Y54" s="2">
        <f ca="1">TIME!S55</f>
        <v>0.22</v>
      </c>
      <c r="Z54" s="2">
        <f ca="1">TIME!T55</f>
        <v>0.14000000000000001</v>
      </c>
      <c r="AA54" s="2">
        <f ca="1">TIME!U55</f>
        <v>2.4700000000000002</v>
      </c>
      <c r="AB54" s="2">
        <f ca="1">TIME!V55</f>
        <v>2.68</v>
      </c>
      <c r="AC54" s="2">
        <f ca="1">TIME!W55</f>
        <v>2.44</v>
      </c>
      <c r="AD54" s="2" t="str">
        <f ca="1">TIME!X55</f>
        <v/>
      </c>
      <c r="AE54" s="2" t="str">
        <f ca="1">TIME!Y55</f>
        <v/>
      </c>
    </row>
    <row r="55" spans="1:31" x14ac:dyDescent="0.25">
      <c r="A55">
        <v>54</v>
      </c>
      <c r="B55" t="str">
        <f>METRICS!A55</f>
        <v>math1</v>
      </c>
      <c r="C55">
        <f ca="1">METRICS!O55</f>
        <v>8</v>
      </c>
      <c r="D55" s="1">
        <f>METRICS!M55</f>
        <v>0.25644363447019003</v>
      </c>
      <c r="E55" s="5">
        <f>METRICS!H55</f>
        <v>35</v>
      </c>
      <c r="F55" s="2">
        <f>METRICS!F55</f>
        <v>1.28911</v>
      </c>
      <c r="G55">
        <f>METRICS!G55</f>
        <v>10</v>
      </c>
      <c r="H55" s="2" t="str">
        <f ca="1">TIME!B56</f>
        <v/>
      </c>
      <c r="I55" s="2">
        <f ca="1">TIME!C56</f>
        <v>47.88</v>
      </c>
      <c r="J55" s="2">
        <f ca="1">TIME!D56</f>
        <v>32.340000000000003</v>
      </c>
      <c r="K55" s="2" t="str">
        <f ca="1">TIME!E56</f>
        <v/>
      </c>
      <c r="L55" s="2" t="str">
        <f ca="1">TIME!F56</f>
        <v/>
      </c>
      <c r="M55" s="2" t="str">
        <f ca="1">TIME!G56</f>
        <v/>
      </c>
      <c r="N55" s="2" t="str">
        <f ca="1">TIME!H56</f>
        <v/>
      </c>
      <c r="O55" s="2" t="str">
        <f ca="1">TIME!I56</f>
        <v/>
      </c>
      <c r="P55" s="2">
        <f ca="1">TIME!J56</f>
        <v>3.94</v>
      </c>
      <c r="Q55" s="2">
        <f ca="1">TIME!K56</f>
        <v>1.98</v>
      </c>
      <c r="R55" s="2">
        <f ca="1">TIME!L56</f>
        <v>1.52</v>
      </c>
      <c r="S55" s="2" t="str">
        <f ca="1">TIME!M56</f>
        <v/>
      </c>
      <c r="T55" s="2" t="str">
        <f ca="1">TIME!N56</f>
        <v/>
      </c>
      <c r="U55" s="2" t="str">
        <f ca="1">TIME!O56</f>
        <v/>
      </c>
      <c r="V55" s="2" t="str">
        <f ca="1">TIME!P56</f>
        <v/>
      </c>
      <c r="W55" s="2" t="str">
        <f ca="1">TIME!Q56</f>
        <v/>
      </c>
      <c r="X55" s="2">
        <f ca="1">TIME!R56</f>
        <v>3.22</v>
      </c>
      <c r="Y55" s="2">
        <f ca="1">TIME!S56</f>
        <v>1.76</v>
      </c>
      <c r="Z55" s="2">
        <f ca="1">TIME!T56</f>
        <v>1.46</v>
      </c>
      <c r="AA55" s="2" t="str">
        <f ca="1">TIME!U56</f>
        <v/>
      </c>
      <c r="AB55" s="2" t="str">
        <f ca="1">TIME!V56</f>
        <v/>
      </c>
      <c r="AC55" s="2" t="str">
        <f ca="1">TIME!W56</f>
        <v/>
      </c>
      <c r="AD55" s="2" t="str">
        <f ca="1">TIME!X56</f>
        <v/>
      </c>
      <c r="AE55" s="2" t="str">
        <f ca="1">TIME!Y56</f>
        <v/>
      </c>
    </row>
    <row r="56" spans="1:31" x14ac:dyDescent="0.25">
      <c r="A56">
        <v>55</v>
      </c>
      <c r="B56" t="str">
        <f>METRICS!A56</f>
        <v>math2</v>
      </c>
      <c r="C56">
        <f ca="1">METRICS!O56</f>
        <v>9</v>
      </c>
      <c r="D56" s="1">
        <f>METRICS!M56</f>
        <v>0.25664408546117767</v>
      </c>
      <c r="E56" s="5">
        <f>METRICS!H56</f>
        <v>35</v>
      </c>
      <c r="F56" s="2">
        <f>METRICS!F56</f>
        <v>1.3183100000000001</v>
      </c>
      <c r="G56">
        <f>METRICS!G56</f>
        <v>8</v>
      </c>
      <c r="H56" s="2">
        <f ca="1">TIME!B57</f>
        <v>514.78</v>
      </c>
      <c r="I56" s="2">
        <f ca="1">TIME!C57</f>
        <v>71.97</v>
      </c>
      <c r="J56" s="2">
        <f ca="1">TIME!D57</f>
        <v>47.42</v>
      </c>
      <c r="K56" s="2" t="str">
        <f ca="1">TIME!E57</f>
        <v/>
      </c>
      <c r="L56" s="2" t="str">
        <f ca="1">TIME!F57</f>
        <v/>
      </c>
      <c r="M56" s="2" t="str">
        <f ca="1">TIME!G57</f>
        <v/>
      </c>
      <c r="N56" s="2" t="str">
        <f ca="1">TIME!H57</f>
        <v/>
      </c>
      <c r="O56" s="2" t="str">
        <f ca="1">TIME!I57</f>
        <v/>
      </c>
      <c r="P56" s="2">
        <f ca="1">TIME!J57</f>
        <v>5.73</v>
      </c>
      <c r="Q56" s="2">
        <f ca="1">TIME!K57</f>
        <v>2.63</v>
      </c>
      <c r="R56" s="2">
        <f ca="1">TIME!L57</f>
        <v>2.04</v>
      </c>
      <c r="S56" s="2" t="str">
        <f ca="1">TIME!M57</f>
        <v/>
      </c>
      <c r="T56" s="2" t="str">
        <f ca="1">TIME!N57</f>
        <v/>
      </c>
      <c r="U56" s="2" t="str">
        <f ca="1">TIME!O57</f>
        <v/>
      </c>
      <c r="V56" s="2" t="str">
        <f ca="1">TIME!P57</f>
        <v/>
      </c>
      <c r="W56" s="2" t="str">
        <f ca="1">TIME!Q57</f>
        <v/>
      </c>
      <c r="X56" s="2">
        <f ca="1">TIME!R57</f>
        <v>4.74</v>
      </c>
      <c r="Y56" s="2">
        <f ca="1">TIME!S57</f>
        <v>2.38</v>
      </c>
      <c r="Z56" s="2">
        <f ca="1">TIME!T57</f>
        <v>1.92</v>
      </c>
      <c r="AA56" s="2" t="str">
        <f ca="1">TIME!U57</f>
        <v/>
      </c>
      <c r="AB56" s="2" t="str">
        <f ca="1">TIME!V57</f>
        <v/>
      </c>
      <c r="AC56" s="2" t="str">
        <f ca="1">TIME!W57</f>
        <v/>
      </c>
      <c r="AD56" s="2" t="str">
        <f ca="1">TIME!X57</f>
        <v/>
      </c>
      <c r="AE56" s="2" t="str">
        <f ca="1">TIME!Y57</f>
        <v/>
      </c>
    </row>
    <row r="57" spans="1:31" x14ac:dyDescent="0.25">
      <c r="A57">
        <v>56</v>
      </c>
      <c r="B57" t="str">
        <f>METRICS!A57</f>
        <v>math3</v>
      </c>
      <c r="C57">
        <f ca="1">METRICS!O57</f>
        <v>9</v>
      </c>
      <c r="D57" s="1">
        <f>METRICS!M57</f>
        <v>0.25657723365459756</v>
      </c>
      <c r="E57" s="5">
        <f>METRICS!H57</f>
        <v>35</v>
      </c>
      <c r="F57" s="2">
        <f>METRICS!F57</f>
        <v>1.2863199999999999</v>
      </c>
      <c r="G57">
        <f>METRICS!G57</f>
        <v>8</v>
      </c>
      <c r="H57" s="2">
        <f ca="1">TIME!B58</f>
        <v>366.77</v>
      </c>
      <c r="I57" s="2">
        <f ca="1">TIME!C58</f>
        <v>51.41</v>
      </c>
      <c r="J57" s="2">
        <f ca="1">TIME!D58</f>
        <v>34.29</v>
      </c>
      <c r="K57" s="2" t="str">
        <f ca="1">TIME!E58</f>
        <v/>
      </c>
      <c r="L57" s="2" t="str">
        <f ca="1">TIME!F58</f>
        <v/>
      </c>
      <c r="M57" s="2" t="str">
        <f ca="1">TIME!G58</f>
        <v/>
      </c>
      <c r="N57" s="2" t="str">
        <f ca="1">TIME!H58</f>
        <v/>
      </c>
      <c r="O57" s="2" t="str">
        <f ca="1">TIME!I58</f>
        <v/>
      </c>
      <c r="P57" s="2">
        <f ca="1">TIME!J58</f>
        <v>4.0999999999999996</v>
      </c>
      <c r="Q57" s="2">
        <f ca="1">TIME!K58</f>
        <v>1.95</v>
      </c>
      <c r="R57" s="2">
        <f ca="1">TIME!L58</f>
        <v>1.45</v>
      </c>
      <c r="S57" s="2" t="str">
        <f ca="1">TIME!M58</f>
        <v/>
      </c>
      <c r="T57" s="2" t="str">
        <f ca="1">TIME!N58</f>
        <v/>
      </c>
      <c r="U57" s="2" t="str">
        <f ca="1">TIME!O58</f>
        <v/>
      </c>
      <c r="V57" s="2" t="str">
        <f ca="1">TIME!P58</f>
        <v/>
      </c>
      <c r="W57" s="2" t="str">
        <f ca="1">TIME!Q58</f>
        <v/>
      </c>
      <c r="X57" s="2">
        <f ca="1">TIME!R58</f>
        <v>3.39</v>
      </c>
      <c r="Y57" s="2">
        <f ca="1">TIME!S58</f>
        <v>1.8</v>
      </c>
      <c r="Z57" s="2">
        <f ca="1">TIME!T58</f>
        <v>1.38</v>
      </c>
      <c r="AA57" s="2" t="str">
        <f ca="1">TIME!U58</f>
        <v/>
      </c>
      <c r="AB57" s="2" t="str">
        <f ca="1">TIME!V58</f>
        <v/>
      </c>
      <c r="AC57" s="2" t="str">
        <f ca="1">TIME!W58</f>
        <v/>
      </c>
      <c r="AD57" s="2" t="str">
        <f ca="1">TIME!X58</f>
        <v/>
      </c>
      <c r="AE57" s="2" t="str">
        <f ca="1">TIME!Y58</f>
        <v/>
      </c>
    </row>
    <row r="58" spans="1:31" x14ac:dyDescent="0.25">
      <c r="A58">
        <v>57</v>
      </c>
      <c r="B58" t="str">
        <f>METRICS!A58</f>
        <v>math4</v>
      </c>
      <c r="C58">
        <f ca="1">METRICS!O58</f>
        <v>9</v>
      </c>
      <c r="D58" s="1">
        <f>METRICS!M58</f>
        <v>0.25637688703800104</v>
      </c>
      <c r="E58" s="5">
        <f>METRICS!H58</f>
        <v>35</v>
      </c>
      <c r="F58" s="2">
        <f>METRICS!F58</f>
        <v>1.33196</v>
      </c>
      <c r="G58">
        <f>METRICS!G58</f>
        <v>6</v>
      </c>
      <c r="H58" s="2">
        <f ca="1">TIME!B59</f>
        <v>263.83</v>
      </c>
      <c r="I58" s="2">
        <f ca="1">TIME!C59</f>
        <v>50.37</v>
      </c>
      <c r="J58" s="2">
        <f ca="1">TIME!D59</f>
        <v>38.46</v>
      </c>
      <c r="K58" s="2" t="str">
        <f ca="1">TIME!E59</f>
        <v/>
      </c>
      <c r="L58" s="2" t="str">
        <f ca="1">TIME!F59</f>
        <v/>
      </c>
      <c r="M58" s="2" t="str">
        <f ca="1">TIME!G59</f>
        <v/>
      </c>
      <c r="N58" s="2" t="str">
        <f ca="1">TIME!H59</f>
        <v/>
      </c>
      <c r="O58" s="2" t="str">
        <f ca="1">TIME!I59</f>
        <v/>
      </c>
      <c r="P58" s="2">
        <f ca="1">TIME!J59</f>
        <v>4.12</v>
      </c>
      <c r="Q58" s="2">
        <f ca="1">TIME!K59</f>
        <v>2.2799999999999998</v>
      </c>
      <c r="R58" s="2">
        <f ca="1">TIME!L59</f>
        <v>1.6</v>
      </c>
      <c r="S58" s="2" t="str">
        <f ca="1">TIME!M59</f>
        <v/>
      </c>
      <c r="T58" s="2" t="str">
        <f ca="1">TIME!N59</f>
        <v/>
      </c>
      <c r="U58" s="2" t="str">
        <f ca="1">TIME!O59</f>
        <v/>
      </c>
      <c r="V58" s="2" t="str">
        <f ca="1">TIME!P59</f>
        <v/>
      </c>
      <c r="W58" s="2" t="str">
        <f ca="1">TIME!Q59</f>
        <v/>
      </c>
      <c r="X58" s="2">
        <f ca="1">TIME!R59</f>
        <v>3.56</v>
      </c>
      <c r="Y58" s="2">
        <f ca="1">TIME!S59</f>
        <v>2.11</v>
      </c>
      <c r="Z58" s="2">
        <f ca="1">TIME!T59</f>
        <v>1.54</v>
      </c>
      <c r="AA58" s="2" t="str">
        <f ca="1">TIME!U59</f>
        <v/>
      </c>
      <c r="AB58" s="2" t="str">
        <f ca="1">TIME!V59</f>
        <v/>
      </c>
      <c r="AC58" s="2" t="str">
        <f ca="1">TIME!W59</f>
        <v/>
      </c>
      <c r="AD58" s="2" t="str">
        <f ca="1">TIME!X59</f>
        <v/>
      </c>
      <c r="AE58" s="2" t="str">
        <f ca="1">TIME!Y59</f>
        <v/>
      </c>
    </row>
    <row r="59" spans="1:31" x14ac:dyDescent="0.25">
      <c r="A59">
        <v>58</v>
      </c>
      <c r="B59" t="str">
        <f>METRICS!A59</f>
        <v>matrixSum</v>
      </c>
      <c r="C59">
        <f ca="1">METRICS!O59</f>
        <v>18</v>
      </c>
      <c r="D59" s="1">
        <f>METRICS!M59</f>
        <v>0.16810019616719482</v>
      </c>
      <c r="E59" s="5">
        <f>METRICS!H59</f>
        <v>35</v>
      </c>
      <c r="F59" s="2">
        <f>METRICS!F59</f>
        <v>0.61782700000000002</v>
      </c>
      <c r="G59">
        <f>METRICS!G59</f>
        <v>6</v>
      </c>
      <c r="H59" s="2">
        <f ca="1">TIME!B60</f>
        <v>1.45</v>
      </c>
      <c r="I59" s="2">
        <f ca="1">TIME!C60</f>
        <v>2.1800000000000002</v>
      </c>
      <c r="J59" s="2">
        <f ca="1">TIME!D60</f>
        <v>0.78</v>
      </c>
      <c r="K59" s="2">
        <f ca="1">TIME!E60</f>
        <v>15.13</v>
      </c>
      <c r="L59" s="2">
        <f ca="1">TIME!F60</f>
        <v>24.42</v>
      </c>
      <c r="M59" s="2">
        <f ca="1">TIME!G60</f>
        <v>11.94</v>
      </c>
      <c r="N59" s="2" t="str">
        <f ca="1">TIME!H60</f>
        <v/>
      </c>
      <c r="O59" s="2" t="str">
        <f ca="1">TIME!I60</f>
        <v/>
      </c>
      <c r="P59" s="2">
        <f ca="1">TIME!J60</f>
        <v>0.91</v>
      </c>
      <c r="Q59" s="2">
        <f ca="1">TIME!K60</f>
        <v>1.83</v>
      </c>
      <c r="R59" s="2">
        <f ca="1">TIME!L60</f>
        <v>0.64</v>
      </c>
      <c r="S59" s="2">
        <f ca="1">TIME!M60</f>
        <v>13.62</v>
      </c>
      <c r="T59" s="2">
        <f ca="1">TIME!N60</f>
        <v>22.76</v>
      </c>
      <c r="U59" s="2">
        <f ca="1">TIME!O60</f>
        <v>11.39</v>
      </c>
      <c r="V59" s="2" t="str">
        <f ca="1">TIME!P60</f>
        <v/>
      </c>
      <c r="W59" s="2" t="str">
        <f ca="1">TIME!Q60</f>
        <v/>
      </c>
      <c r="X59" s="2">
        <f ca="1">TIME!R60</f>
        <v>1.01</v>
      </c>
      <c r="Y59" s="2">
        <f ca="1">TIME!S60</f>
        <v>1.78</v>
      </c>
      <c r="Z59" s="2">
        <f ca="1">TIME!T60</f>
        <v>0.64</v>
      </c>
      <c r="AA59" s="2">
        <f ca="1">TIME!U60</f>
        <v>13.91</v>
      </c>
      <c r="AB59" s="2">
        <f ca="1">TIME!V60</f>
        <v>22.78</v>
      </c>
      <c r="AC59" s="2">
        <f ca="1">TIME!W60</f>
        <v>11.4</v>
      </c>
      <c r="AD59" s="2" t="str">
        <f ca="1">TIME!X60</f>
        <v/>
      </c>
      <c r="AE59" s="2" t="str">
        <f ca="1">TIME!Y60</f>
        <v/>
      </c>
    </row>
    <row r="60" spans="1:31" x14ac:dyDescent="0.25">
      <c r="A60">
        <v>59</v>
      </c>
      <c r="B60" t="str">
        <f>METRICS!A60</f>
        <v>maybe</v>
      </c>
      <c r="C60">
        <f ca="1">METRICS!O60</f>
        <v>24</v>
      </c>
      <c r="D60" s="1">
        <f>METRICS!M60</f>
        <v>3.5358114233907528E-2</v>
      </c>
      <c r="E60" s="5">
        <f>METRICS!H60</f>
        <v>6</v>
      </c>
      <c r="F60" s="2">
        <f>METRICS!F60</f>
        <v>1.0588200000000001</v>
      </c>
      <c r="G60">
        <f>METRICS!G60</f>
        <v>3</v>
      </c>
      <c r="H60" s="2">
        <f ca="1">TIME!B61</f>
        <v>0.08</v>
      </c>
      <c r="I60" s="2">
        <f ca="1">TIME!C61</f>
        <v>0.09</v>
      </c>
      <c r="J60" s="2">
        <f ca="1">TIME!D61</f>
        <v>0.04</v>
      </c>
      <c r="K60" s="2">
        <f ca="1">TIME!E61</f>
        <v>0.73</v>
      </c>
      <c r="L60" s="2">
        <f ca="1">TIME!F61</f>
        <v>0.9</v>
      </c>
      <c r="M60" s="2">
        <f ca="1">TIME!G61</f>
        <v>0.6</v>
      </c>
      <c r="N60" s="2">
        <f ca="1">TIME!H61</f>
        <v>2.0499999999999998</v>
      </c>
      <c r="O60" s="2">
        <f ca="1">TIME!I61</f>
        <v>1.98</v>
      </c>
      <c r="P60" s="2">
        <f ca="1">TIME!J61</f>
        <v>0.04</v>
      </c>
      <c r="Q60" s="2">
        <f ca="1">TIME!K61</f>
        <v>0.05</v>
      </c>
      <c r="R60" s="2">
        <f ca="1">TIME!L61</f>
        <v>0.02</v>
      </c>
      <c r="S60" s="2">
        <f ca="1">TIME!M61</f>
        <v>0.56000000000000005</v>
      </c>
      <c r="T60" s="2">
        <f ca="1">TIME!N61</f>
        <v>0.77</v>
      </c>
      <c r="U60" s="2">
        <f ca="1">TIME!O61</f>
        <v>0.52</v>
      </c>
      <c r="V60" s="2">
        <f ca="1">TIME!P61</f>
        <v>0.1</v>
      </c>
      <c r="W60" s="2">
        <f ca="1">TIME!Q61</f>
        <v>0.11</v>
      </c>
      <c r="X60" s="2">
        <f ca="1">TIME!R61</f>
        <v>0.04</v>
      </c>
      <c r="Y60" s="2">
        <f ca="1">TIME!S61</f>
        <v>0.05</v>
      </c>
      <c r="Z60" s="2">
        <f ca="1">TIME!T61</f>
        <v>0.02</v>
      </c>
      <c r="AA60" s="2">
        <f ca="1">TIME!U61</f>
        <v>0.56999999999999995</v>
      </c>
      <c r="AB60" s="2">
        <f ca="1">TIME!V61</f>
        <v>0.75</v>
      </c>
      <c r="AC60" s="2">
        <f ca="1">TIME!W61</f>
        <v>0.5</v>
      </c>
      <c r="AD60" s="2">
        <f ca="1">TIME!X61</f>
        <v>0.1</v>
      </c>
      <c r="AE60" s="2">
        <f ca="1">TIME!Y61</f>
        <v>0.11</v>
      </c>
    </row>
    <row r="61" spans="1:31" x14ac:dyDescent="0.25">
      <c r="A61">
        <v>60</v>
      </c>
      <c r="B61" t="str">
        <f>METRICS!A61</f>
        <v>memberCtors</v>
      </c>
      <c r="C61">
        <f ca="1">METRICS!O61</f>
        <v>24</v>
      </c>
      <c r="D61" s="1">
        <f>METRICS!M61</f>
        <v>6.3205417607223478E-3</v>
      </c>
      <c r="E61" s="5">
        <f>METRICS!H61</f>
        <v>6</v>
      </c>
      <c r="F61" s="2">
        <f>METRICS!F61</f>
        <v>1.0897399999999999</v>
      </c>
      <c r="G61">
        <f>METRICS!G61</f>
        <v>3</v>
      </c>
      <c r="H61" s="2">
        <f ca="1">TIME!B62</f>
        <v>0.08</v>
      </c>
      <c r="I61" s="2">
        <f ca="1">TIME!C62</f>
        <v>0.08</v>
      </c>
      <c r="J61" s="2">
        <f ca="1">TIME!D62</f>
        <v>0.03</v>
      </c>
      <c r="K61" s="2">
        <f ca="1">TIME!E62</f>
        <v>0.46</v>
      </c>
      <c r="L61" s="2">
        <f ca="1">TIME!F62</f>
        <v>0.62</v>
      </c>
      <c r="M61" s="2">
        <f ca="1">TIME!G62</f>
        <v>0.3</v>
      </c>
      <c r="N61" s="2">
        <f ca="1">TIME!H62</f>
        <v>1.56</v>
      </c>
      <c r="O61" s="2">
        <f ca="1">TIME!I62</f>
        <v>1.59</v>
      </c>
      <c r="P61" s="2">
        <f ca="1">TIME!J62</f>
        <v>0.02</v>
      </c>
      <c r="Q61" s="2">
        <f ca="1">TIME!K62</f>
        <v>0.04</v>
      </c>
      <c r="R61" s="2">
        <f ca="1">TIME!L62</f>
        <v>0.02</v>
      </c>
      <c r="S61" s="2">
        <f ca="1">TIME!M62</f>
        <v>0.32</v>
      </c>
      <c r="T61" s="2">
        <f ca="1">TIME!N62</f>
        <v>0.54</v>
      </c>
      <c r="U61" s="2">
        <f ca="1">TIME!O62</f>
        <v>0.24</v>
      </c>
      <c r="V61" s="2">
        <f ca="1">TIME!P62</f>
        <v>7.0000000000000007E-2</v>
      </c>
      <c r="W61" s="2">
        <f ca="1">TIME!Q62</f>
        <v>0.09</v>
      </c>
      <c r="X61" s="2">
        <f ca="1">TIME!R62</f>
        <v>0.02</v>
      </c>
      <c r="Y61" s="2">
        <f ca="1">TIME!S62</f>
        <v>0.04</v>
      </c>
      <c r="Z61" s="2">
        <f ca="1">TIME!T62</f>
        <v>0.02</v>
      </c>
      <c r="AA61" s="2">
        <f ca="1">TIME!U62</f>
        <v>0.33</v>
      </c>
      <c r="AB61" s="2">
        <f ca="1">TIME!V62</f>
        <v>0.51</v>
      </c>
      <c r="AC61" s="2">
        <f ca="1">TIME!W62</f>
        <v>0.26</v>
      </c>
      <c r="AD61" s="2">
        <f ca="1">TIME!X62</f>
        <v>7.0000000000000007E-2</v>
      </c>
      <c r="AE61" s="2">
        <f ca="1">TIME!Y62</f>
        <v>0.09</v>
      </c>
    </row>
    <row r="62" spans="1:31" x14ac:dyDescent="0.25">
      <c r="A62">
        <v>61</v>
      </c>
      <c r="B62" t="str">
        <f>METRICS!A62</f>
        <v>minmax</v>
      </c>
      <c r="C62">
        <f ca="1">METRICS!O62</f>
        <v>9</v>
      </c>
      <c r="D62" s="1">
        <f>METRICS!M62</f>
        <v>0.28928765633496467</v>
      </c>
      <c r="E62" s="5">
        <f>METRICS!H62</f>
        <v>35</v>
      </c>
      <c r="F62" s="2">
        <f>METRICS!F62</f>
        <v>0.769231</v>
      </c>
      <c r="G62">
        <f>METRICS!G62</f>
        <v>7</v>
      </c>
      <c r="H62" s="2">
        <f ca="1">TIME!B63</f>
        <v>121.62</v>
      </c>
      <c r="I62" s="2">
        <f ca="1">TIME!C63</f>
        <v>24.73</v>
      </c>
      <c r="J62" s="2">
        <f ca="1">TIME!D63</f>
        <v>20</v>
      </c>
      <c r="K62" s="2" t="str">
        <f ca="1">TIME!E63</f>
        <v/>
      </c>
      <c r="L62" s="2" t="str">
        <f ca="1">TIME!F63</f>
        <v/>
      </c>
      <c r="M62" s="2" t="str">
        <f ca="1">TIME!G63</f>
        <v/>
      </c>
      <c r="N62" s="2" t="str">
        <f ca="1">TIME!H63</f>
        <v/>
      </c>
      <c r="O62" s="2" t="str">
        <f ca="1">TIME!I63</f>
        <v/>
      </c>
      <c r="P62" s="2">
        <f ca="1">TIME!J63</f>
        <v>3.1</v>
      </c>
      <c r="Q62" s="2">
        <f ca="1">TIME!K63</f>
        <v>1.6</v>
      </c>
      <c r="R62" s="2">
        <f ca="1">TIME!L63</f>
        <v>1.1200000000000001</v>
      </c>
      <c r="S62" s="2" t="str">
        <f ca="1">TIME!M63</f>
        <v/>
      </c>
      <c r="T62" s="2" t="str">
        <f ca="1">TIME!N63</f>
        <v/>
      </c>
      <c r="U62" s="2" t="str">
        <f ca="1">TIME!O63</f>
        <v/>
      </c>
      <c r="V62" s="2" t="str">
        <f ca="1">TIME!P63</f>
        <v/>
      </c>
      <c r="W62" s="2" t="str">
        <f ca="1">TIME!Q63</f>
        <v/>
      </c>
      <c r="X62" s="2">
        <f ca="1">TIME!R63</f>
        <v>2.2400000000000002</v>
      </c>
      <c r="Y62" s="2">
        <f ca="1">TIME!S63</f>
        <v>1.35</v>
      </c>
      <c r="Z62" s="2">
        <f ca="1">TIME!T63</f>
        <v>1.04</v>
      </c>
      <c r="AA62" s="2" t="str">
        <f ca="1">TIME!U63</f>
        <v/>
      </c>
      <c r="AB62" s="2" t="str">
        <f ca="1">TIME!V63</f>
        <v/>
      </c>
      <c r="AC62" s="2" t="str">
        <f ca="1">TIME!W63</f>
        <v/>
      </c>
      <c r="AD62" s="2" t="str">
        <f ca="1">TIME!X63</f>
        <v/>
      </c>
      <c r="AE62" s="2" t="str">
        <f ca="1">TIME!Y63</f>
        <v/>
      </c>
    </row>
    <row r="63" spans="1:31" x14ac:dyDescent="0.25">
      <c r="A63">
        <v>62</v>
      </c>
      <c r="B63" t="str">
        <f>METRICS!A63</f>
        <v>monitor</v>
      </c>
      <c r="C63">
        <f ca="1">METRICS!O63</f>
        <v>18</v>
      </c>
      <c r="D63" s="1">
        <f>METRICS!M63</f>
        <v>0.16774582141243788</v>
      </c>
      <c r="E63" s="5">
        <f>METRICS!H63</f>
        <v>35</v>
      </c>
      <c r="F63" s="2">
        <f>METRICS!F63</f>
        <v>0.62361999999999995</v>
      </c>
      <c r="G63">
        <f>METRICS!G63</f>
        <v>6</v>
      </c>
      <c r="H63" s="2">
        <f ca="1">TIME!B64</f>
        <v>1.44</v>
      </c>
      <c r="I63" s="2">
        <f ca="1">TIME!C64</f>
        <v>2.17</v>
      </c>
      <c r="J63" s="2">
        <f ca="1">TIME!D64</f>
        <v>0.79</v>
      </c>
      <c r="K63" s="2">
        <f ca="1">TIME!E64</f>
        <v>15.02</v>
      </c>
      <c r="L63" s="2">
        <f ca="1">TIME!F64</f>
        <v>23.82</v>
      </c>
      <c r="M63" s="2">
        <f ca="1">TIME!G64</f>
        <v>11.88</v>
      </c>
      <c r="N63" s="2" t="str">
        <f ca="1">TIME!H64</f>
        <v/>
      </c>
      <c r="O63" s="2" t="str">
        <f ca="1">TIME!I64</f>
        <v/>
      </c>
      <c r="P63" s="2">
        <f ca="1">TIME!J64</f>
        <v>0.91</v>
      </c>
      <c r="Q63" s="2">
        <f ca="1">TIME!K64</f>
        <v>1.78</v>
      </c>
      <c r="R63" s="2">
        <f ca="1">TIME!L64</f>
        <v>0.63</v>
      </c>
      <c r="S63" s="2">
        <f ca="1">TIME!M64</f>
        <v>13.47</v>
      </c>
      <c r="T63" s="2">
        <f ca="1">TIME!N64</f>
        <v>22.57</v>
      </c>
      <c r="U63" s="2">
        <f ca="1">TIME!O64</f>
        <v>11.47</v>
      </c>
      <c r="V63" s="2" t="str">
        <f ca="1">TIME!P64</f>
        <v/>
      </c>
      <c r="W63" s="2" t="str">
        <f ca="1">TIME!Q64</f>
        <v/>
      </c>
      <c r="X63" s="2">
        <f ca="1">TIME!R64</f>
        <v>0.99</v>
      </c>
      <c r="Y63" s="2">
        <f ca="1">TIME!S64</f>
        <v>1.76</v>
      </c>
      <c r="Z63" s="2">
        <f ca="1">TIME!T64</f>
        <v>0.65</v>
      </c>
      <c r="AA63" s="2">
        <f ca="1">TIME!U64</f>
        <v>13.73</v>
      </c>
      <c r="AB63" s="2">
        <f ca="1">TIME!V64</f>
        <v>22.57</v>
      </c>
      <c r="AC63" s="2">
        <f ca="1">TIME!W64</f>
        <v>11.33</v>
      </c>
      <c r="AD63" s="2" t="str">
        <f ca="1">TIME!X64</f>
        <v/>
      </c>
      <c r="AE63" s="2" t="str">
        <f ca="1">TIME!Y64</f>
        <v/>
      </c>
    </row>
    <row r="64" spans="1:31" x14ac:dyDescent="0.25">
      <c r="A64">
        <v>63</v>
      </c>
      <c r="B64" t="str">
        <f>METRICS!A64</f>
        <v>multi-monitor</v>
      </c>
      <c r="C64">
        <f ca="1">METRICS!O64</f>
        <v>9</v>
      </c>
      <c r="D64" s="1">
        <f>METRICS!M64</f>
        <v>0.16774484729953362</v>
      </c>
      <c r="E64" s="5">
        <f>METRICS!H64</f>
        <v>35</v>
      </c>
      <c r="F64" s="2">
        <f>METRICS!F64</f>
        <v>0.62568900000000005</v>
      </c>
      <c r="G64">
        <f>METRICS!G64</f>
        <v>6</v>
      </c>
      <c r="H64" s="2">
        <f ca="1">TIME!B65</f>
        <v>9.02</v>
      </c>
      <c r="I64" s="2">
        <f ca="1">TIME!C65</f>
        <v>4.1100000000000003</v>
      </c>
      <c r="J64" s="2">
        <f ca="1">TIME!D65</f>
        <v>2.2799999999999998</v>
      </c>
      <c r="K64" s="2" t="str">
        <f ca="1">TIME!E65</f>
        <v/>
      </c>
      <c r="L64" s="2" t="str">
        <f ca="1">TIME!F65</f>
        <v/>
      </c>
      <c r="M64" s="2" t="str">
        <f ca="1">TIME!G65</f>
        <v/>
      </c>
      <c r="N64" s="2" t="str">
        <f ca="1">TIME!H65</f>
        <v/>
      </c>
      <c r="O64" s="2" t="str">
        <f ca="1">TIME!I65</f>
        <v/>
      </c>
      <c r="P64" s="2">
        <f ca="1">TIME!J65</f>
        <v>1.02</v>
      </c>
      <c r="Q64" s="2">
        <f ca="1">TIME!K65</f>
        <v>1.87</v>
      </c>
      <c r="R64" s="2">
        <f ca="1">TIME!L65</f>
        <v>0.67</v>
      </c>
      <c r="S64" s="2" t="str">
        <f ca="1">TIME!M65</f>
        <v/>
      </c>
      <c r="T64" s="2" t="str">
        <f ca="1">TIME!N65</f>
        <v/>
      </c>
      <c r="U64" s="2" t="str">
        <f ca="1">TIME!O65</f>
        <v/>
      </c>
      <c r="V64" s="2" t="str">
        <f ca="1">TIME!P65</f>
        <v/>
      </c>
      <c r="W64" s="2" t="str">
        <f ca="1">TIME!Q65</f>
        <v/>
      </c>
      <c r="X64" s="2">
        <f ca="1">TIME!R65</f>
        <v>1.04</v>
      </c>
      <c r="Y64" s="2">
        <f ca="1">TIME!S65</f>
        <v>1.8</v>
      </c>
      <c r="Z64" s="2">
        <f ca="1">TIME!T65</f>
        <v>0.68</v>
      </c>
      <c r="AA64" s="2" t="str">
        <f ca="1">TIME!U65</f>
        <v/>
      </c>
      <c r="AB64" s="2" t="str">
        <f ca="1">TIME!V65</f>
        <v/>
      </c>
      <c r="AC64" s="2" t="str">
        <f ca="1">TIME!W65</f>
        <v/>
      </c>
      <c r="AD64" s="2" t="str">
        <f ca="1">TIME!X65</f>
        <v/>
      </c>
      <c r="AE64" s="2" t="str">
        <f ca="1">TIME!Y65</f>
        <v/>
      </c>
    </row>
    <row r="65" spans="1:31" x14ac:dyDescent="0.25">
      <c r="A65">
        <v>64</v>
      </c>
      <c r="B65" t="str">
        <f>METRICS!A65</f>
        <v>nested-types</v>
      </c>
      <c r="C65">
        <f ca="1">METRICS!O65</f>
        <v>24</v>
      </c>
      <c r="D65" s="1">
        <f>METRICS!M65</f>
        <v>1.5165031222123104E-2</v>
      </c>
      <c r="E65" s="5">
        <f>METRICS!H65</f>
        <v>6</v>
      </c>
      <c r="F65" s="2">
        <f>METRICS!F65</f>
        <v>1.00943</v>
      </c>
      <c r="G65">
        <f>METRICS!G65</f>
        <v>3</v>
      </c>
      <c r="H65" s="2">
        <f ca="1">TIME!B66</f>
        <v>7.0000000000000007E-2</v>
      </c>
      <c r="I65" s="2">
        <f ca="1">TIME!C66</f>
        <v>7.0000000000000007E-2</v>
      </c>
      <c r="J65" s="2">
        <f ca="1">TIME!D66</f>
        <v>0.03</v>
      </c>
      <c r="K65" s="2">
        <f ca="1">TIME!E66</f>
        <v>0.59</v>
      </c>
      <c r="L65" s="2">
        <f ca="1">TIME!F66</f>
        <v>0.74</v>
      </c>
      <c r="M65" s="2">
        <f ca="1">TIME!G66</f>
        <v>0.44</v>
      </c>
      <c r="N65" s="2">
        <f ca="1">TIME!H66</f>
        <v>1.98</v>
      </c>
      <c r="O65" s="2">
        <f ca="1">TIME!I66</f>
        <v>1.86</v>
      </c>
      <c r="P65" s="2">
        <f ca="1">TIME!J66</f>
        <v>0.02</v>
      </c>
      <c r="Q65" s="2">
        <f ca="1">TIME!K66</f>
        <v>0.04</v>
      </c>
      <c r="R65" s="2">
        <f ca="1">TIME!L66</f>
        <v>0.02</v>
      </c>
      <c r="S65" s="2">
        <f ca="1">TIME!M66</f>
        <v>0.42</v>
      </c>
      <c r="T65" s="2">
        <f ca="1">TIME!N66</f>
        <v>0.62</v>
      </c>
      <c r="U65" s="2">
        <f ca="1">TIME!O66</f>
        <v>0.37</v>
      </c>
      <c r="V65" s="2">
        <f ca="1">TIME!P66</f>
        <v>7.0000000000000007E-2</v>
      </c>
      <c r="W65" s="2">
        <f ca="1">TIME!Q66</f>
        <v>0.09</v>
      </c>
      <c r="X65" s="2">
        <f ca="1">TIME!R66</f>
        <v>0.02</v>
      </c>
      <c r="Y65" s="2">
        <f ca="1">TIME!S66</f>
        <v>0.03</v>
      </c>
      <c r="Z65" s="2">
        <f ca="1">TIME!T66</f>
        <v>0.02</v>
      </c>
      <c r="AA65" s="2">
        <f ca="1">TIME!U66</f>
        <v>0.44</v>
      </c>
      <c r="AB65" s="2">
        <f ca="1">TIME!V66</f>
        <v>0.62</v>
      </c>
      <c r="AC65" s="2">
        <f ca="1">TIME!W66</f>
        <v>0.38</v>
      </c>
      <c r="AD65" s="2">
        <f ca="1">TIME!X66</f>
        <v>7.0000000000000007E-2</v>
      </c>
      <c r="AE65" s="2">
        <f ca="1">TIME!Y66</f>
        <v>0.09</v>
      </c>
    </row>
    <row r="66" spans="1:31" x14ac:dyDescent="0.25">
      <c r="A66">
        <v>65</v>
      </c>
      <c r="B66" t="str">
        <f>METRICS!A66</f>
        <v>numericConstants</v>
      </c>
      <c r="C66">
        <f ca="1">METRICS!O66</f>
        <v>24</v>
      </c>
      <c r="D66" s="1">
        <f>METRICS!M66</f>
        <v>6.5913370998116763E-3</v>
      </c>
      <c r="E66" s="5">
        <f>METRICS!H66</f>
        <v>6</v>
      </c>
      <c r="F66" s="2">
        <f>METRICS!F66</f>
        <v>0.73643400000000003</v>
      </c>
      <c r="G66">
        <f>METRICS!G66</f>
        <v>3</v>
      </c>
      <c r="H66" s="2">
        <f ca="1">TIME!B67</f>
        <v>0.06</v>
      </c>
      <c r="I66" s="2">
        <f ca="1">TIME!C67</f>
        <v>0.06</v>
      </c>
      <c r="J66" s="2">
        <f ca="1">TIME!D67</f>
        <v>0.03</v>
      </c>
      <c r="K66" s="2">
        <f ca="1">TIME!E67</f>
        <v>0.36</v>
      </c>
      <c r="L66" s="2">
        <f ca="1">TIME!F67</f>
        <v>0.5</v>
      </c>
      <c r="M66" s="2">
        <f ca="1">TIME!G67</f>
        <v>0.25</v>
      </c>
      <c r="N66" s="2">
        <f ca="1">TIME!H67</f>
        <v>1.4</v>
      </c>
      <c r="O66" s="2">
        <f ca="1">TIME!I67</f>
        <v>1.34</v>
      </c>
      <c r="P66" s="2">
        <f ca="1">TIME!J67</f>
        <v>0.02</v>
      </c>
      <c r="Q66" s="2">
        <f ca="1">TIME!K67</f>
        <v>0.04</v>
      </c>
      <c r="R66" s="2">
        <f ca="1">TIME!L67</f>
        <v>0.01</v>
      </c>
      <c r="S66" s="2">
        <f ca="1">TIME!M67</f>
        <v>0.25</v>
      </c>
      <c r="T66" s="2">
        <f ca="1">TIME!N67</f>
        <v>0.42</v>
      </c>
      <c r="U66" s="2">
        <f ca="1">TIME!O67</f>
        <v>0.21</v>
      </c>
      <c r="V66" s="2">
        <f ca="1">TIME!P67</f>
        <v>0.06</v>
      </c>
      <c r="W66" s="2">
        <f ca="1">TIME!Q67</f>
        <v>0.08</v>
      </c>
      <c r="X66" s="2">
        <f ca="1">TIME!R67</f>
        <v>0.02</v>
      </c>
      <c r="Y66" s="2">
        <f ca="1">TIME!S67</f>
        <v>0.03</v>
      </c>
      <c r="Z66" s="2">
        <f ca="1">TIME!T67</f>
        <v>0.01</v>
      </c>
      <c r="AA66" s="2">
        <f ca="1">TIME!U67</f>
        <v>0.26</v>
      </c>
      <c r="AB66" s="2">
        <f ca="1">TIME!V67</f>
        <v>0.41</v>
      </c>
      <c r="AC66" s="2">
        <f ca="1">TIME!W67</f>
        <v>0.22</v>
      </c>
      <c r="AD66" s="2">
        <f ca="1">TIME!X67</f>
        <v>7.0000000000000007E-2</v>
      </c>
      <c r="AE66" s="2">
        <f ca="1">TIME!Y67</f>
        <v>0.09</v>
      </c>
    </row>
    <row r="67" spans="1:31" x14ac:dyDescent="0.25">
      <c r="A67">
        <v>66</v>
      </c>
      <c r="B67" t="str">
        <f>METRICS!A67</f>
        <v>operators</v>
      </c>
      <c r="C67">
        <f ca="1">METRICS!O67</f>
        <v>24</v>
      </c>
      <c r="D67" s="1">
        <f>METRICS!M67</f>
        <v>6.4754856614246065E-3</v>
      </c>
      <c r="E67" s="5">
        <f>METRICS!H67</f>
        <v>6</v>
      </c>
      <c r="F67" s="2">
        <f>METRICS!F67</f>
        <v>1.0560700000000001</v>
      </c>
      <c r="G67">
        <f>METRICS!G67</f>
        <v>3</v>
      </c>
      <c r="H67" s="2">
        <f ca="1">TIME!B68</f>
        <v>0.06</v>
      </c>
      <c r="I67" s="2">
        <f ca="1">TIME!C68</f>
        <v>7.0000000000000007E-2</v>
      </c>
      <c r="J67" s="2">
        <f ca="1">TIME!D68</f>
        <v>0.03</v>
      </c>
      <c r="K67" s="2">
        <f ca="1">TIME!E68</f>
        <v>0.45</v>
      </c>
      <c r="L67" s="2">
        <f ca="1">TIME!F68</f>
        <v>0.61</v>
      </c>
      <c r="M67" s="2">
        <f ca="1">TIME!G68</f>
        <v>0.3</v>
      </c>
      <c r="N67" s="2">
        <f ca="1">TIME!H68</f>
        <v>1.43</v>
      </c>
      <c r="O67" s="2">
        <f ca="1">TIME!I68</f>
        <v>1.43</v>
      </c>
      <c r="P67" s="2">
        <f ca="1">TIME!J68</f>
        <v>0.02</v>
      </c>
      <c r="Q67" s="2">
        <f ca="1">TIME!K68</f>
        <v>0.04</v>
      </c>
      <c r="R67" s="2">
        <f ca="1">TIME!L68</f>
        <v>0.01</v>
      </c>
      <c r="S67" s="2">
        <f ca="1">TIME!M68</f>
        <v>0.32</v>
      </c>
      <c r="T67" s="2">
        <f ca="1">TIME!N68</f>
        <v>0.55000000000000004</v>
      </c>
      <c r="U67" s="2">
        <f ca="1">TIME!O68</f>
        <v>0.26</v>
      </c>
      <c r="V67" s="2">
        <f ca="1">TIME!P68</f>
        <v>7.0000000000000007E-2</v>
      </c>
      <c r="W67" s="2">
        <f ca="1">TIME!Q68</f>
        <v>0.1</v>
      </c>
      <c r="X67" s="2">
        <f ca="1">TIME!R68</f>
        <v>0.02</v>
      </c>
      <c r="Y67" s="2">
        <f ca="1">TIME!S68</f>
        <v>0.04</v>
      </c>
      <c r="Z67" s="2">
        <f ca="1">TIME!T68</f>
        <v>0.02</v>
      </c>
      <c r="AA67" s="2">
        <f ca="1">TIME!U68</f>
        <v>0.33</v>
      </c>
      <c r="AB67" s="2">
        <f ca="1">TIME!V68</f>
        <v>0.52</v>
      </c>
      <c r="AC67" s="2">
        <f ca="1">TIME!W68</f>
        <v>0.28000000000000003</v>
      </c>
      <c r="AD67" s="2">
        <f ca="1">TIME!X68</f>
        <v>7.0000000000000007E-2</v>
      </c>
      <c r="AE67" s="2">
        <f ca="1">TIME!Y68</f>
        <v>0.09</v>
      </c>
    </row>
    <row r="68" spans="1:31" x14ac:dyDescent="0.25">
      <c r="A68">
        <v>67</v>
      </c>
      <c r="B68" t="str">
        <f>METRICS!A68</f>
        <v>pingpong</v>
      </c>
      <c r="C68">
        <f ca="1">METRICS!O68</f>
        <v>18</v>
      </c>
      <c r="D68" s="1">
        <f>METRICS!M68</f>
        <v>0.18411413148255254</v>
      </c>
      <c r="E68" s="5">
        <f>METRICS!H68</f>
        <v>35</v>
      </c>
      <c r="F68" s="2">
        <f>METRICS!F68</f>
        <v>0.55452400000000002</v>
      </c>
      <c r="G68">
        <f>METRICS!G68</f>
        <v>6</v>
      </c>
      <c r="H68" s="2">
        <f ca="1">TIME!B69</f>
        <v>0.66</v>
      </c>
      <c r="I68" s="2">
        <f ca="1">TIME!C69</f>
        <v>1.02</v>
      </c>
      <c r="J68" s="2">
        <f ca="1">TIME!D69</f>
        <v>0.36</v>
      </c>
      <c r="K68" s="2">
        <f ca="1">TIME!E69</f>
        <v>7.66</v>
      </c>
      <c r="L68" s="2">
        <f ca="1">TIME!F69</f>
        <v>12.08</v>
      </c>
      <c r="M68" s="2">
        <f ca="1">TIME!G69</f>
        <v>6.14</v>
      </c>
      <c r="N68" s="2" t="str">
        <f ca="1">TIME!H69</f>
        <v/>
      </c>
      <c r="O68" s="2" t="str">
        <f ca="1">TIME!I69</f>
        <v/>
      </c>
      <c r="P68" s="2">
        <f ca="1">TIME!J69</f>
        <v>0.44</v>
      </c>
      <c r="Q68" s="2">
        <f ca="1">TIME!K69</f>
        <v>0.87</v>
      </c>
      <c r="R68" s="2">
        <f ca="1">TIME!L69</f>
        <v>0.31</v>
      </c>
      <c r="S68" s="2">
        <f ca="1">TIME!M69</f>
        <v>6.98</v>
      </c>
      <c r="T68" s="2">
        <f ca="1">TIME!N69</f>
        <v>11.44</v>
      </c>
      <c r="U68" s="2">
        <f ca="1">TIME!O69</f>
        <v>6.07</v>
      </c>
      <c r="V68" s="2" t="str">
        <f ca="1">TIME!P69</f>
        <v/>
      </c>
      <c r="W68" s="2" t="str">
        <f ca="1">TIME!Q69</f>
        <v/>
      </c>
      <c r="X68" s="2">
        <f ca="1">TIME!R69</f>
        <v>0.48</v>
      </c>
      <c r="Y68" s="2">
        <f ca="1">TIME!S69</f>
        <v>0.84</v>
      </c>
      <c r="Z68" s="2">
        <f ca="1">TIME!T69</f>
        <v>0.32</v>
      </c>
      <c r="AA68" s="2">
        <f ca="1">TIME!U69</f>
        <v>7.11</v>
      </c>
      <c r="AB68" s="2">
        <f ca="1">TIME!V69</f>
        <v>11.41</v>
      </c>
      <c r="AC68" s="2">
        <f ca="1">TIME!W69</f>
        <v>5.91</v>
      </c>
      <c r="AD68" s="2" t="str">
        <f ca="1">TIME!X69</f>
        <v/>
      </c>
      <c r="AE68" s="2" t="str">
        <f ca="1">TIME!Y69</f>
        <v/>
      </c>
    </row>
    <row r="69" spans="1:31" x14ac:dyDescent="0.25">
      <c r="A69">
        <v>68</v>
      </c>
      <c r="B69" t="str">
        <f>METRICS!A69</f>
        <v>polymorphism</v>
      </c>
      <c r="C69">
        <f ca="1">METRICS!O69</f>
        <v>21</v>
      </c>
      <c r="D69" s="1">
        <f>METRICS!M69</f>
        <v>2.1321961620469083E-2</v>
      </c>
      <c r="E69" s="5">
        <f>METRICS!H69</f>
        <v>12</v>
      </c>
      <c r="F69" s="2">
        <f>METRICS!F69</f>
        <v>0.98816599999999999</v>
      </c>
      <c r="G69">
        <f>METRICS!G69</f>
        <v>3</v>
      </c>
      <c r="H69" s="2" t="str">
        <f ca="1">TIME!B70</f>
        <v/>
      </c>
      <c r="I69" s="2" t="str">
        <f ca="1">TIME!C70</f>
        <v/>
      </c>
      <c r="J69" s="2">
        <f ca="1">TIME!D70</f>
        <v>0.41</v>
      </c>
      <c r="K69" s="2">
        <f ca="1">TIME!E70</f>
        <v>1.75</v>
      </c>
      <c r="L69" s="2">
        <f ca="1">TIME!F70</f>
        <v>1.43</v>
      </c>
      <c r="M69" s="2">
        <f ca="1">TIME!G70</f>
        <v>0.69</v>
      </c>
      <c r="N69" s="2">
        <f ca="1">TIME!H70</f>
        <v>36.869999999999997</v>
      </c>
      <c r="O69" s="2">
        <f ca="1">TIME!I70</f>
        <v>31.84</v>
      </c>
      <c r="P69" s="2">
        <f ca="1">TIME!J70</f>
        <v>0.08</v>
      </c>
      <c r="Q69" s="2" t="str">
        <f ca="1">TIME!K70</f>
        <v/>
      </c>
      <c r="R69" s="2">
        <f ca="1">TIME!L70</f>
        <v>0.04</v>
      </c>
      <c r="S69" s="2">
        <f ca="1">TIME!M70</f>
        <v>0.52</v>
      </c>
      <c r="T69" s="2">
        <f ca="1">TIME!N70</f>
        <v>0.8</v>
      </c>
      <c r="U69" s="2">
        <f ca="1">TIME!O70</f>
        <v>0.42</v>
      </c>
      <c r="V69" s="2">
        <f ca="1">TIME!P70</f>
        <v>0.39</v>
      </c>
      <c r="W69" s="2">
        <f ca="1">TIME!Q70</f>
        <v>0.28999999999999998</v>
      </c>
      <c r="X69" s="2">
        <f ca="1">TIME!R70</f>
        <v>0.08</v>
      </c>
      <c r="Y69" s="2">
        <f ca="1">TIME!S70</f>
        <v>0.08</v>
      </c>
      <c r="Z69" s="2">
        <f ca="1">TIME!T70</f>
        <v>0.04</v>
      </c>
      <c r="AA69" s="2">
        <f ca="1">TIME!U70</f>
        <v>0.54</v>
      </c>
      <c r="AB69" s="2">
        <f ca="1">TIME!V70</f>
        <v>0.81</v>
      </c>
      <c r="AC69" s="2">
        <f ca="1">TIME!W70</f>
        <v>0.44</v>
      </c>
      <c r="AD69" s="2">
        <f ca="1">TIME!X70</f>
        <v>0.38</v>
      </c>
      <c r="AE69" s="2">
        <f ca="1">TIME!Y70</f>
        <v>0.28999999999999998</v>
      </c>
    </row>
    <row r="70" spans="1:31" x14ac:dyDescent="0.25">
      <c r="A70">
        <v>69</v>
      </c>
      <c r="B70" t="str">
        <f>METRICS!A70</f>
        <v>preempt</v>
      </c>
      <c r="C70">
        <f ca="1">METRICS!O70</f>
        <v>18</v>
      </c>
      <c r="D70" s="1">
        <f>METRICS!M70</f>
        <v>2.7797081306462822E-2</v>
      </c>
      <c r="E70" s="5">
        <f>METRICS!H70</f>
        <v>10</v>
      </c>
      <c r="F70" s="2">
        <f>METRICS!F70</f>
        <v>0.79103000000000001</v>
      </c>
      <c r="G70">
        <f>METRICS!G70</f>
        <v>6</v>
      </c>
      <c r="H70" s="2">
        <f ca="1">TIME!B71</f>
        <v>1.4</v>
      </c>
      <c r="I70" s="2">
        <f ca="1">TIME!C71</f>
        <v>2.4900000000000002</v>
      </c>
      <c r="J70" s="2">
        <f ca="1">TIME!D71</f>
        <v>0.81</v>
      </c>
      <c r="K70" s="2">
        <f ca="1">TIME!E71</f>
        <v>17.14</v>
      </c>
      <c r="L70" s="2">
        <f ca="1">TIME!F71</f>
        <v>28.17</v>
      </c>
      <c r="M70" s="2">
        <f ca="1">TIME!G71</f>
        <v>13.72</v>
      </c>
      <c r="N70" s="2" t="str">
        <f ca="1">TIME!H71</f>
        <v/>
      </c>
      <c r="O70" s="2" t="str">
        <f ca="1">TIME!I71</f>
        <v/>
      </c>
      <c r="P70" s="2">
        <f ca="1">TIME!J71</f>
        <v>1.06</v>
      </c>
      <c r="Q70" s="2">
        <f ca="1">TIME!K71</f>
        <v>2.13</v>
      </c>
      <c r="R70" s="2">
        <f ca="1">TIME!L71</f>
        <v>0.73</v>
      </c>
      <c r="S70" s="2">
        <f ca="1">TIME!M71</f>
        <v>15.81</v>
      </c>
      <c r="T70" s="2">
        <f ca="1">TIME!N71</f>
        <v>27.05</v>
      </c>
      <c r="U70" s="2">
        <f ca="1">TIME!O71</f>
        <v>13.23</v>
      </c>
      <c r="V70" s="2" t="str">
        <f ca="1">TIME!P71</f>
        <v/>
      </c>
      <c r="W70" s="2" t="str">
        <f ca="1">TIME!Q71</f>
        <v/>
      </c>
      <c r="X70" s="2">
        <f ca="1">TIME!R71</f>
        <v>1.1599999999999999</v>
      </c>
      <c r="Y70" s="2">
        <f ca="1">TIME!S71</f>
        <v>2.1</v>
      </c>
      <c r="Z70" s="2">
        <f ca="1">TIME!T71</f>
        <v>0.75</v>
      </c>
      <c r="AA70" s="2">
        <f ca="1">TIME!U71</f>
        <v>16.14</v>
      </c>
      <c r="AB70" s="2">
        <f ca="1">TIME!V71</f>
        <v>26.76</v>
      </c>
      <c r="AC70" s="2">
        <f ca="1">TIME!W71</f>
        <v>13.2</v>
      </c>
      <c r="AD70" s="2" t="str">
        <f ca="1">TIME!X71</f>
        <v/>
      </c>
      <c r="AE70" s="2" t="str">
        <f ca="1">TIME!Y71</f>
        <v/>
      </c>
    </row>
    <row r="71" spans="1:31" x14ac:dyDescent="0.25">
      <c r="A71">
        <v>70</v>
      </c>
      <c r="B71" t="str">
        <f>METRICS!A71</f>
        <v>prodcons</v>
      </c>
      <c r="C71">
        <f ca="1">METRICS!O71</f>
        <v>15</v>
      </c>
      <c r="D71" s="1">
        <f>METRICS!M71</f>
        <v>0.16980544747081713</v>
      </c>
      <c r="E71" s="5">
        <f>METRICS!H71</f>
        <v>35</v>
      </c>
      <c r="F71" s="2">
        <f>METRICS!F71</f>
        <v>0.61975999999999998</v>
      </c>
      <c r="G71">
        <f>METRICS!G71</f>
        <v>6</v>
      </c>
      <c r="H71" s="2">
        <f ca="1">TIME!B72</f>
        <v>3.14</v>
      </c>
      <c r="I71" s="2">
        <f ca="1">TIME!C72</f>
        <v>2.2599999999999998</v>
      </c>
      <c r="J71" s="2">
        <f ca="1">TIME!D72</f>
        <v>1.05</v>
      </c>
      <c r="K71" s="2">
        <f ca="1">TIME!E72</f>
        <v>103.8</v>
      </c>
      <c r="L71" s="2" t="str">
        <f ca="1">TIME!F72</f>
        <v/>
      </c>
      <c r="M71" s="2">
        <f ca="1">TIME!G72</f>
        <v>46.33</v>
      </c>
      <c r="N71" s="2" t="str">
        <f ca="1">TIME!H72</f>
        <v/>
      </c>
      <c r="O71" s="2" t="str">
        <f ca="1">TIME!I72</f>
        <v/>
      </c>
      <c r="P71" s="2">
        <f ca="1">TIME!J72</f>
        <v>0.86</v>
      </c>
      <c r="Q71" s="2">
        <f ca="1">TIME!K72</f>
        <v>1.54</v>
      </c>
      <c r="R71" s="2">
        <f ca="1">TIME!L72</f>
        <v>0.59</v>
      </c>
      <c r="S71" s="2">
        <f ca="1">TIME!M72</f>
        <v>41.53</v>
      </c>
      <c r="T71" s="2" t="str">
        <f ca="1">TIME!N72</f>
        <v/>
      </c>
      <c r="U71" s="2">
        <f ca="1">TIME!O72</f>
        <v>43</v>
      </c>
      <c r="V71" s="2" t="str">
        <f ca="1">TIME!P72</f>
        <v/>
      </c>
      <c r="W71" s="2" t="str">
        <f ca="1">TIME!Q72</f>
        <v/>
      </c>
      <c r="X71" s="2">
        <f ca="1">TIME!R72</f>
        <v>0.88</v>
      </c>
      <c r="Y71" s="2">
        <f ca="1">TIME!S72</f>
        <v>1.5</v>
      </c>
      <c r="Z71" s="2">
        <f ca="1">TIME!T72</f>
        <v>0.59</v>
      </c>
      <c r="AA71" s="2">
        <f ca="1">TIME!U72</f>
        <v>41.04</v>
      </c>
      <c r="AB71" s="2" t="str">
        <f ca="1">TIME!V72</f>
        <v/>
      </c>
      <c r="AC71" s="2">
        <f ca="1">TIME!W72</f>
        <v>42.18</v>
      </c>
      <c r="AD71" s="2" t="str">
        <f ca="1">TIME!X72</f>
        <v/>
      </c>
      <c r="AE71" s="2" t="str">
        <f ca="1">TIME!Y72</f>
        <v/>
      </c>
    </row>
    <row r="72" spans="1:31" x14ac:dyDescent="0.25">
      <c r="A72">
        <v>71</v>
      </c>
      <c r="B72" t="str">
        <f>METRICS!A72</f>
        <v>quickSort</v>
      </c>
      <c r="C72">
        <f ca="1">METRICS!O72</f>
        <v>18</v>
      </c>
      <c r="D72" s="1">
        <f>METRICS!M72</f>
        <v>0.16594667063905855</v>
      </c>
      <c r="E72" s="5">
        <f>METRICS!H72</f>
        <v>35</v>
      </c>
      <c r="F72" s="2">
        <f>METRICS!F72</f>
        <v>0.64010599999999995</v>
      </c>
      <c r="G72">
        <f>METRICS!G72</f>
        <v>6</v>
      </c>
      <c r="H72" s="2">
        <f ca="1">TIME!B73</f>
        <v>1.62</v>
      </c>
      <c r="I72" s="2">
        <f ca="1">TIME!C73</f>
        <v>2.2400000000000002</v>
      </c>
      <c r="J72" s="2">
        <f ca="1">TIME!D73</f>
        <v>0.85</v>
      </c>
      <c r="K72" s="2">
        <f ca="1">TIME!E73</f>
        <v>16.68</v>
      </c>
      <c r="L72" s="2">
        <f ca="1">TIME!F73</f>
        <v>26.62</v>
      </c>
      <c r="M72" s="2">
        <f ca="1">TIME!G73</f>
        <v>13.41</v>
      </c>
      <c r="N72" s="2" t="str">
        <f ca="1">TIME!H73</f>
        <v/>
      </c>
      <c r="O72" s="2" t="str">
        <f ca="1">TIME!I73</f>
        <v/>
      </c>
      <c r="P72" s="2">
        <f ca="1">TIME!J73</f>
        <v>1.01</v>
      </c>
      <c r="Q72" s="2">
        <f ca="1">TIME!K73</f>
        <v>1.86</v>
      </c>
      <c r="R72" s="2">
        <f ca="1">TIME!L73</f>
        <v>0.68</v>
      </c>
      <c r="S72" s="2">
        <f ca="1">TIME!M73</f>
        <v>15.22</v>
      </c>
      <c r="T72" s="2">
        <f ca="1">TIME!N73</f>
        <v>25.33</v>
      </c>
      <c r="U72" s="2">
        <f ca="1">TIME!O73</f>
        <v>13.04</v>
      </c>
      <c r="V72" s="2" t="str">
        <f ca="1">TIME!P73</f>
        <v/>
      </c>
      <c r="W72" s="2" t="str">
        <f ca="1">TIME!Q73</f>
        <v/>
      </c>
      <c r="X72" s="2">
        <f ca="1">TIME!R73</f>
        <v>0.99</v>
      </c>
      <c r="Y72" s="2">
        <f ca="1">TIME!S73</f>
        <v>1.88</v>
      </c>
      <c r="Z72" s="2">
        <f ca="1">TIME!T73</f>
        <v>0.69</v>
      </c>
      <c r="AA72" s="2">
        <f ca="1">TIME!U73</f>
        <v>15.4</v>
      </c>
      <c r="AB72" s="2">
        <f ca="1">TIME!V73</f>
        <v>25.21</v>
      </c>
      <c r="AC72" s="2">
        <f ca="1">TIME!W73</f>
        <v>12.88</v>
      </c>
      <c r="AD72" s="2" t="str">
        <f ca="1">TIME!X73</f>
        <v/>
      </c>
      <c r="AE72" s="2" t="str">
        <f ca="1">TIME!Y73</f>
        <v/>
      </c>
    </row>
    <row r="73" spans="1:31" x14ac:dyDescent="0.25">
      <c r="A73">
        <v>72</v>
      </c>
      <c r="B73" t="str">
        <f>METRICS!A73</f>
        <v>quoted_keyword</v>
      </c>
      <c r="C73">
        <f ca="1">METRICS!O73</f>
        <v>18</v>
      </c>
      <c r="D73" s="1">
        <f>METRICS!M73</f>
        <v>0.36435021594032196</v>
      </c>
      <c r="E73" s="5">
        <f>METRICS!H73</f>
        <v>35</v>
      </c>
      <c r="F73" s="2">
        <f>METRICS!F73</f>
        <v>0.67699100000000001</v>
      </c>
      <c r="G73">
        <f>METRICS!G73</f>
        <v>6</v>
      </c>
      <c r="H73" s="2">
        <f ca="1">TIME!B74</f>
        <v>0.28000000000000003</v>
      </c>
      <c r="I73" s="2">
        <f ca="1">TIME!C74</f>
        <v>0.18</v>
      </c>
      <c r="J73" s="2">
        <f ca="1">TIME!D74</f>
        <v>0.11</v>
      </c>
      <c r="K73" s="2">
        <f ca="1">TIME!E74</f>
        <v>1.1000000000000001</v>
      </c>
      <c r="L73" s="2">
        <f ca="1">TIME!F74</f>
        <v>1.27</v>
      </c>
      <c r="M73" s="2">
        <f ca="1">TIME!G74</f>
        <v>0.72</v>
      </c>
      <c r="N73" s="2" t="str">
        <f ca="1">TIME!H74</f>
        <v/>
      </c>
      <c r="O73" s="2" t="str">
        <f ca="1">TIME!I74</f>
        <v/>
      </c>
      <c r="P73" s="2">
        <f ca="1">TIME!J74</f>
        <v>0.06</v>
      </c>
      <c r="Q73" s="2">
        <f ca="1">TIME!K74</f>
        <v>0.08</v>
      </c>
      <c r="R73" s="2">
        <f ca="1">TIME!L74</f>
        <v>0.03</v>
      </c>
      <c r="S73" s="2">
        <f ca="1">TIME!M74</f>
        <v>0.64</v>
      </c>
      <c r="T73" s="2">
        <f ca="1">TIME!N74</f>
        <v>1.04</v>
      </c>
      <c r="U73" s="2">
        <f ca="1">TIME!O74</f>
        <v>0.54</v>
      </c>
      <c r="V73" s="2" t="str">
        <f ca="1">TIME!P74</f>
        <v/>
      </c>
      <c r="W73" s="2" t="str">
        <f ca="1">TIME!Q74</f>
        <v/>
      </c>
      <c r="X73" s="2">
        <f ca="1">TIME!R74</f>
        <v>0.06</v>
      </c>
      <c r="Y73" s="2">
        <f ca="1">TIME!S74</f>
        <v>0.08</v>
      </c>
      <c r="Z73" s="2">
        <f ca="1">TIME!T74</f>
        <v>0.04</v>
      </c>
      <c r="AA73" s="2">
        <f ca="1">TIME!U74</f>
        <v>0.66</v>
      </c>
      <c r="AB73" s="2">
        <f ca="1">TIME!V74</f>
        <v>1.01</v>
      </c>
      <c r="AC73" s="2">
        <f ca="1">TIME!W74</f>
        <v>0.53</v>
      </c>
      <c r="AD73" s="2" t="str">
        <f ca="1">TIME!X74</f>
        <v/>
      </c>
      <c r="AE73" s="2" t="str">
        <f ca="1">TIME!Y74</f>
        <v/>
      </c>
    </row>
    <row r="74" spans="1:31" x14ac:dyDescent="0.25">
      <c r="A74">
        <v>73</v>
      </c>
      <c r="B74" t="str">
        <f>METRICS!A74</f>
        <v>random</v>
      </c>
      <c r="C74">
        <f ca="1">METRICS!O74</f>
        <v>18</v>
      </c>
      <c r="D74" s="1">
        <f>METRICS!M74</f>
        <v>0.2588178058866456</v>
      </c>
      <c r="E74" s="5">
        <f>METRICS!H74</f>
        <v>35</v>
      </c>
      <c r="F74" s="2">
        <f>METRICS!F74</f>
        <v>0.67179500000000003</v>
      </c>
      <c r="G74">
        <f>METRICS!G74</f>
        <v>4</v>
      </c>
      <c r="H74" s="2">
        <f ca="1">TIME!B75</f>
        <v>4.28</v>
      </c>
      <c r="I74" s="2">
        <f ca="1">TIME!C75</f>
        <v>1.74</v>
      </c>
      <c r="J74" s="2">
        <f ca="1">TIME!D75</f>
        <v>1.4</v>
      </c>
      <c r="K74" s="2">
        <f ca="1">TIME!E75</f>
        <v>11.44</v>
      </c>
      <c r="L74" s="2">
        <f ca="1">TIME!F75</f>
        <v>9.89</v>
      </c>
      <c r="M74" s="2">
        <f ca="1">TIME!G75</f>
        <v>6.63</v>
      </c>
      <c r="N74" s="2" t="str">
        <f ca="1">TIME!H75</f>
        <v/>
      </c>
      <c r="O74" s="2" t="str">
        <f ca="1">TIME!I75</f>
        <v/>
      </c>
      <c r="P74" s="2">
        <f ca="1">TIME!J75</f>
        <v>0.53</v>
      </c>
      <c r="Q74" s="2">
        <f ca="1">TIME!K75</f>
        <v>0.59</v>
      </c>
      <c r="R74" s="2">
        <f ca="1">TIME!L75</f>
        <v>0.34</v>
      </c>
      <c r="S74" s="2">
        <f ca="1">TIME!M75</f>
        <v>5.0599999999999996</v>
      </c>
      <c r="T74" s="2">
        <f ca="1">TIME!N75</f>
        <v>7.45</v>
      </c>
      <c r="U74" s="2">
        <f ca="1">TIME!O75</f>
        <v>4.32</v>
      </c>
      <c r="V74" s="2" t="str">
        <f ca="1">TIME!P75</f>
        <v/>
      </c>
      <c r="W74" s="2" t="str">
        <f ca="1">TIME!Q75</f>
        <v/>
      </c>
      <c r="X74" s="2">
        <f ca="1">TIME!R75</f>
        <v>0.5</v>
      </c>
      <c r="Y74" s="2">
        <f ca="1">TIME!S75</f>
        <v>0.56999999999999995</v>
      </c>
      <c r="Z74" s="2">
        <f ca="1">TIME!T75</f>
        <v>0.33</v>
      </c>
      <c r="AA74" s="2">
        <f ca="1">TIME!U75</f>
        <v>5.07</v>
      </c>
      <c r="AB74" s="2">
        <f ca="1">TIME!V75</f>
        <v>7.3</v>
      </c>
      <c r="AC74" s="2">
        <f ca="1">TIME!W75</f>
        <v>4.28</v>
      </c>
      <c r="AD74" s="2" t="str">
        <f ca="1">TIME!X75</f>
        <v/>
      </c>
      <c r="AE74" s="2" t="str">
        <f ca="1">TIME!Y75</f>
        <v/>
      </c>
    </row>
    <row r="75" spans="1:31" x14ac:dyDescent="0.25">
      <c r="A75">
        <v>74</v>
      </c>
      <c r="B75" t="str">
        <f>METRICS!A75</f>
        <v>rational</v>
      </c>
      <c r="C75">
        <f ca="1">METRICS!O75</f>
        <v>9</v>
      </c>
      <c r="D75" s="1">
        <f>METRICS!M75</f>
        <v>0.43242586290714635</v>
      </c>
      <c r="E75" s="5">
        <f>METRICS!H75</f>
        <v>44</v>
      </c>
      <c r="F75" s="2">
        <f>METRICS!F75</f>
        <v>0.73809499999999995</v>
      </c>
      <c r="G75">
        <f>METRICS!G75</f>
        <v>5</v>
      </c>
      <c r="H75" s="2" t="str">
        <f ca="1">TIME!B76</f>
        <v/>
      </c>
      <c r="I75" s="2" t="str">
        <f ca="1">TIME!C76</f>
        <v/>
      </c>
      <c r="J75" s="2" t="str">
        <f ca="1">TIME!D76</f>
        <v/>
      </c>
      <c r="K75" s="2">
        <f ca="1">TIME!E76</f>
        <v>40.369999999999997</v>
      </c>
      <c r="L75" s="2">
        <f ca="1">TIME!F76</f>
        <v>24.91</v>
      </c>
      <c r="M75" s="2">
        <f ca="1">TIME!G76</f>
        <v>23.88</v>
      </c>
      <c r="N75" s="2" t="str">
        <f ca="1">TIME!H76</f>
        <v/>
      </c>
      <c r="O75" s="2" t="str">
        <f ca="1">TIME!I76</f>
        <v/>
      </c>
      <c r="P75" s="2" t="str">
        <f ca="1">TIME!J76</f>
        <v/>
      </c>
      <c r="Q75" s="2" t="str">
        <f ca="1">TIME!K76</f>
        <v/>
      </c>
      <c r="R75" s="2" t="str">
        <f ca="1">TIME!L76</f>
        <v/>
      </c>
      <c r="S75" s="2" t="str">
        <f ca="1">TIME!M76</f>
        <v/>
      </c>
      <c r="T75" s="2" t="str">
        <f ca="1">TIME!N76</f>
        <v/>
      </c>
      <c r="U75" s="2" t="str">
        <f ca="1">TIME!O76</f>
        <v/>
      </c>
      <c r="V75" s="2" t="str">
        <f ca="1">TIME!P76</f>
        <v/>
      </c>
      <c r="W75" s="2" t="str">
        <f ca="1">TIME!Q76</f>
        <v/>
      </c>
      <c r="X75" s="2">
        <f ca="1">TIME!R76</f>
        <v>10.58</v>
      </c>
      <c r="Y75" s="2">
        <f ca="1">TIME!S76</f>
        <v>2.97</v>
      </c>
      <c r="Z75" s="2">
        <f ca="1">TIME!T76</f>
        <v>5.09</v>
      </c>
      <c r="AA75" s="2">
        <f ca="1">TIME!U76</f>
        <v>22.88</v>
      </c>
      <c r="AB75" s="2">
        <f ca="1">TIME!V76</f>
        <v>17</v>
      </c>
      <c r="AC75" s="2">
        <f ca="1">TIME!W76</f>
        <v>16.47</v>
      </c>
      <c r="AD75" s="2" t="str">
        <f ca="1">TIME!X76</f>
        <v/>
      </c>
      <c r="AE75" s="2" t="str">
        <f ca="1">TIME!Y76</f>
        <v/>
      </c>
    </row>
    <row r="76" spans="1:31" x14ac:dyDescent="0.25">
      <c r="A76">
        <v>75</v>
      </c>
      <c r="B76" t="str">
        <f>METRICS!A76</f>
        <v>recurse</v>
      </c>
      <c r="C76">
        <f ca="1">METRICS!O76</f>
        <v>18</v>
      </c>
      <c r="D76" s="1">
        <f>METRICS!M76</f>
        <v>0.16599612576367159</v>
      </c>
      <c r="E76" s="5">
        <f>METRICS!H76</f>
        <v>35</v>
      </c>
      <c r="F76" s="2">
        <f>METRICS!F76</f>
        <v>0.63775499999999996</v>
      </c>
      <c r="G76">
        <f>METRICS!G76</f>
        <v>6</v>
      </c>
      <c r="H76" s="2">
        <f ca="1">TIME!B77</f>
        <v>1.6</v>
      </c>
      <c r="I76" s="2">
        <f ca="1">TIME!C77</f>
        <v>2.37</v>
      </c>
      <c r="J76" s="2">
        <f ca="1">TIME!D77</f>
        <v>0.86</v>
      </c>
      <c r="K76" s="2">
        <f ca="1">TIME!E77</f>
        <v>15.97</v>
      </c>
      <c r="L76" s="2">
        <f ca="1">TIME!F77</f>
        <v>25.56</v>
      </c>
      <c r="M76" s="2">
        <f ca="1">TIME!G77</f>
        <v>12.86</v>
      </c>
      <c r="N76" s="2" t="str">
        <f ca="1">TIME!H77</f>
        <v/>
      </c>
      <c r="O76" s="2" t="str">
        <f ca="1">TIME!I77</f>
        <v/>
      </c>
      <c r="P76" s="2">
        <f ca="1">TIME!J77</f>
        <v>0.99</v>
      </c>
      <c r="Q76" s="2">
        <f ca="1">TIME!K77</f>
        <v>1.91</v>
      </c>
      <c r="R76" s="2">
        <f ca="1">TIME!L77</f>
        <v>0.68</v>
      </c>
      <c r="S76" s="2">
        <f ca="1">TIME!M77</f>
        <v>14.41</v>
      </c>
      <c r="T76" s="2">
        <f ca="1">TIME!N77</f>
        <v>24.37</v>
      </c>
      <c r="U76" s="2">
        <f ca="1">TIME!O77</f>
        <v>12.19</v>
      </c>
      <c r="V76" s="2" t="str">
        <f ca="1">TIME!P77</f>
        <v/>
      </c>
      <c r="W76" s="2" t="str">
        <f ca="1">TIME!Q77</f>
        <v/>
      </c>
      <c r="X76" s="2">
        <f ca="1">TIME!R77</f>
        <v>1.03</v>
      </c>
      <c r="Y76" s="2">
        <f ca="1">TIME!S77</f>
        <v>1.89</v>
      </c>
      <c r="Z76" s="2">
        <f ca="1">TIME!T77</f>
        <v>0.7</v>
      </c>
      <c r="AA76" s="2">
        <f ca="1">TIME!U77</f>
        <v>14.82</v>
      </c>
      <c r="AB76" s="2">
        <f ca="1">TIME!V77</f>
        <v>24.23</v>
      </c>
      <c r="AC76" s="2">
        <f ca="1">TIME!W77</f>
        <v>12.18</v>
      </c>
      <c r="AD76" s="2" t="str">
        <f ca="1">TIME!X77</f>
        <v/>
      </c>
      <c r="AE76" s="2" t="str">
        <f ca="1">TIME!Y77</f>
        <v/>
      </c>
    </row>
    <row r="77" spans="1:31" x14ac:dyDescent="0.25">
      <c r="A77">
        <v>76</v>
      </c>
      <c r="B77" t="str">
        <f>METRICS!A77</f>
        <v>references</v>
      </c>
      <c r="C77">
        <f ca="1">METRICS!O77</f>
        <v>24</v>
      </c>
      <c r="D77" s="1">
        <f>METRICS!M77</f>
        <v>6.2084257206208426E-3</v>
      </c>
      <c r="E77" s="5">
        <f>METRICS!H77</f>
        <v>6</v>
      </c>
      <c r="F77" s="2">
        <f>METRICS!F77</f>
        <v>0.98660700000000001</v>
      </c>
      <c r="G77">
        <f>METRICS!G77</f>
        <v>4</v>
      </c>
      <c r="H77" s="2">
        <f ca="1">TIME!B78</f>
        <v>0.09</v>
      </c>
      <c r="I77" s="2">
        <f ca="1">TIME!C78</f>
        <v>0.1</v>
      </c>
      <c r="J77" s="2">
        <f ca="1">TIME!D78</f>
        <v>0.05</v>
      </c>
      <c r="K77" s="2">
        <f ca="1">TIME!E78</f>
        <v>0.66</v>
      </c>
      <c r="L77" s="2">
        <f ca="1">TIME!F78</f>
        <v>0.87</v>
      </c>
      <c r="M77" s="2">
        <f ca="1">TIME!G78</f>
        <v>0.49</v>
      </c>
      <c r="N77" s="2">
        <f ca="1">TIME!H78</f>
        <v>1.57</v>
      </c>
      <c r="O77" s="2">
        <f ca="1">TIME!I78</f>
        <v>1.56</v>
      </c>
      <c r="P77" s="2">
        <f ca="1">TIME!J78</f>
        <v>0.04</v>
      </c>
      <c r="Q77" s="2">
        <f ca="1">TIME!K78</f>
        <v>0.06</v>
      </c>
      <c r="R77" s="2">
        <f ca="1">TIME!L78</f>
        <v>0.03</v>
      </c>
      <c r="S77" s="2">
        <f ca="1">TIME!M78</f>
        <v>0.51</v>
      </c>
      <c r="T77" s="2">
        <f ca="1">TIME!N78</f>
        <v>0.79</v>
      </c>
      <c r="U77" s="2">
        <f ca="1">TIME!O78</f>
        <v>0.44</v>
      </c>
      <c r="V77" s="2">
        <f ca="1">TIME!P78</f>
        <v>0.08</v>
      </c>
      <c r="W77" s="2">
        <f ca="1">TIME!Q78</f>
        <v>0.1</v>
      </c>
      <c r="X77" s="2">
        <f ca="1">TIME!R78</f>
        <v>0.04</v>
      </c>
      <c r="Y77" s="2">
        <f ca="1">TIME!S78</f>
        <v>0.06</v>
      </c>
      <c r="Z77" s="2">
        <f ca="1">TIME!T78</f>
        <v>0.04</v>
      </c>
      <c r="AA77" s="2">
        <f ca="1">TIME!U78</f>
        <v>0.53</v>
      </c>
      <c r="AB77" s="2">
        <f ca="1">TIME!V78</f>
        <v>0.76</v>
      </c>
      <c r="AC77" s="2">
        <f ca="1">TIME!W78</f>
        <v>0.45</v>
      </c>
      <c r="AD77" s="2">
        <f ca="1">TIME!X78</f>
        <v>0.08</v>
      </c>
      <c r="AE77" s="2">
        <f ca="1">TIME!Y78</f>
        <v>0.1</v>
      </c>
    </row>
    <row r="78" spans="1:31" x14ac:dyDescent="0.25">
      <c r="A78">
        <v>77</v>
      </c>
      <c r="B78" t="str">
        <f>METRICS!A78</f>
        <v>result</v>
      </c>
      <c r="C78">
        <f ca="1">METRICS!O78</f>
        <v>24</v>
      </c>
      <c r="D78" s="1">
        <f>METRICS!M78</f>
        <v>7.1706263498920092E-2</v>
      </c>
      <c r="E78" s="5">
        <f>METRICS!H78</f>
        <v>8</v>
      </c>
      <c r="F78" s="2">
        <f>METRICS!F78</f>
        <v>1.0066200000000001</v>
      </c>
      <c r="G78">
        <f>METRICS!G78</f>
        <v>3</v>
      </c>
      <c r="H78" s="2">
        <f ca="1">TIME!B79</f>
        <v>0.12</v>
      </c>
      <c r="I78" s="2">
        <f ca="1">TIME!C79</f>
        <v>0.1</v>
      </c>
      <c r="J78" s="2">
        <f ca="1">TIME!D79</f>
        <v>0.06</v>
      </c>
      <c r="K78" s="2">
        <f ca="1">TIME!E79</f>
        <v>1.06</v>
      </c>
      <c r="L78" s="2">
        <f ca="1">TIME!F79</f>
        <v>1.22</v>
      </c>
      <c r="M78" s="2">
        <f ca="1">TIME!G79</f>
        <v>0.89</v>
      </c>
      <c r="N78" s="2">
        <f ca="1">TIME!H79</f>
        <v>2.2999999999999998</v>
      </c>
      <c r="O78" s="2">
        <f ca="1">TIME!I79</f>
        <v>2.16</v>
      </c>
      <c r="P78" s="2">
        <f ca="1">TIME!J79</f>
        <v>0.05</v>
      </c>
      <c r="Q78" s="2">
        <f ca="1">TIME!K79</f>
        <v>0.06</v>
      </c>
      <c r="R78" s="2">
        <f ca="1">TIME!L79</f>
        <v>0.03</v>
      </c>
      <c r="S78" s="2">
        <f ca="1">TIME!M79</f>
        <v>0.85</v>
      </c>
      <c r="T78" s="2">
        <f ca="1">TIME!N79</f>
        <v>1.06</v>
      </c>
      <c r="U78" s="2">
        <f ca="1">TIME!O79</f>
        <v>0.77</v>
      </c>
      <c r="V78" s="2">
        <f ca="1">TIME!P79</f>
        <v>0.11</v>
      </c>
      <c r="W78" s="2">
        <f ca="1">TIME!Q79</f>
        <v>0.13</v>
      </c>
      <c r="X78" s="2">
        <f ca="1">TIME!R79</f>
        <v>0.06</v>
      </c>
      <c r="Y78" s="2">
        <f ca="1">TIME!S79</f>
        <v>0.06</v>
      </c>
      <c r="Z78" s="2">
        <f ca="1">TIME!T79</f>
        <v>0.03</v>
      </c>
      <c r="AA78" s="2">
        <f ca="1">TIME!U79</f>
        <v>0.84</v>
      </c>
      <c r="AB78" s="2">
        <f ca="1">TIME!V79</f>
        <v>1.04</v>
      </c>
      <c r="AC78" s="2">
        <f ca="1">TIME!W79</f>
        <v>0.81</v>
      </c>
      <c r="AD78" s="2">
        <f ca="1">TIME!X79</f>
        <v>0.11</v>
      </c>
      <c r="AE78" s="2">
        <f ca="1">TIME!Y79</f>
        <v>0.12</v>
      </c>
    </row>
    <row r="79" spans="1:31" x14ac:dyDescent="0.25">
      <c r="A79">
        <v>78</v>
      </c>
      <c r="B79" t="str">
        <f>METRICS!A79</f>
        <v>runningTotal</v>
      </c>
      <c r="C79">
        <f ca="1">METRICS!O79</f>
        <v>18</v>
      </c>
      <c r="D79" s="1">
        <f>METRICS!M79</f>
        <v>0.1848625629113434</v>
      </c>
      <c r="E79" s="5">
        <f>METRICS!H79</f>
        <v>35</v>
      </c>
      <c r="F79" s="2">
        <f>METRICS!F79</f>
        <v>0.55121200000000004</v>
      </c>
      <c r="G79">
        <f>METRICS!G79</f>
        <v>6</v>
      </c>
      <c r="H79" s="2">
        <f ca="1">TIME!B80</f>
        <v>3.71</v>
      </c>
      <c r="I79" s="2">
        <f ca="1">TIME!C80</f>
        <v>1.9</v>
      </c>
      <c r="J79" s="2">
        <f ca="1">TIME!D80</f>
        <v>1.1399999999999999</v>
      </c>
      <c r="K79" s="2">
        <f ca="1">TIME!E80</f>
        <v>41.03</v>
      </c>
      <c r="L79" s="2">
        <f ca="1">TIME!F80</f>
        <v>27.42</v>
      </c>
      <c r="M79" s="2">
        <f ca="1">TIME!G80</f>
        <v>21.82</v>
      </c>
      <c r="N79" s="2" t="str">
        <f ca="1">TIME!H80</f>
        <v/>
      </c>
      <c r="O79" s="2" t="str">
        <f ca="1">TIME!I80</f>
        <v/>
      </c>
      <c r="P79" s="2">
        <f ca="1">TIME!J80</f>
        <v>0.5</v>
      </c>
      <c r="Q79" s="2">
        <f ca="1">TIME!K80</f>
        <v>0.89</v>
      </c>
      <c r="R79" s="2">
        <f ca="1">TIME!L80</f>
        <v>0.34</v>
      </c>
      <c r="S79" s="2">
        <f ca="1">TIME!M80</f>
        <v>15.9</v>
      </c>
      <c r="T79" s="2">
        <f ca="1">TIME!N80</f>
        <v>19.760000000000002</v>
      </c>
      <c r="U79" s="2">
        <f ca="1">TIME!O80</f>
        <v>15.9</v>
      </c>
      <c r="V79" s="2" t="str">
        <f ca="1">TIME!P80</f>
        <v/>
      </c>
      <c r="W79" s="2" t="str">
        <f ca="1">TIME!Q80</f>
        <v/>
      </c>
      <c r="X79" s="2">
        <f ca="1">TIME!R80</f>
        <v>0.51</v>
      </c>
      <c r="Y79" s="2">
        <f ca="1">TIME!S80</f>
        <v>0.88</v>
      </c>
      <c r="Z79" s="2">
        <f ca="1">TIME!T80</f>
        <v>0.36</v>
      </c>
      <c r="AA79" s="2">
        <f ca="1">TIME!U80</f>
        <v>15.87</v>
      </c>
      <c r="AB79" s="2">
        <f ca="1">TIME!V80</f>
        <v>19.559999999999999</v>
      </c>
      <c r="AC79" s="2">
        <f ca="1">TIME!W80</f>
        <v>15.44</v>
      </c>
      <c r="AD79" s="2" t="str">
        <f ca="1">TIME!X80</f>
        <v/>
      </c>
      <c r="AE79" s="2" t="str">
        <f ca="1">TIME!Y80</f>
        <v/>
      </c>
    </row>
    <row r="80" spans="1:31" x14ac:dyDescent="0.25">
      <c r="A80">
        <v>79</v>
      </c>
      <c r="B80" t="str">
        <f>METRICS!A80</f>
        <v>searchsort</v>
      </c>
      <c r="C80">
        <f ca="1">METRICS!O80</f>
        <v>9</v>
      </c>
      <c r="D80" s="1">
        <f>METRICS!M80</f>
        <v>0.28609841355203014</v>
      </c>
      <c r="E80" s="5">
        <f>METRICS!H80</f>
        <v>35</v>
      </c>
      <c r="F80" s="2">
        <f>METRICS!F80</f>
        <v>0.78611399999999998</v>
      </c>
      <c r="G80">
        <f>METRICS!G80</f>
        <v>6</v>
      </c>
      <c r="H80" s="2">
        <f ca="1">TIME!B81</f>
        <v>118.2</v>
      </c>
      <c r="I80" s="2">
        <f ca="1">TIME!C81</f>
        <v>27.14</v>
      </c>
      <c r="J80" s="2">
        <f ca="1">TIME!D81</f>
        <v>23.12</v>
      </c>
      <c r="K80" s="2" t="str">
        <f ca="1">TIME!E81</f>
        <v/>
      </c>
      <c r="L80" s="2" t="str">
        <f ca="1">TIME!F81</f>
        <v/>
      </c>
      <c r="M80" s="2" t="str">
        <f ca="1">TIME!G81</f>
        <v/>
      </c>
      <c r="N80" s="2" t="str">
        <f ca="1">TIME!H81</f>
        <v/>
      </c>
      <c r="O80" s="2" t="str">
        <f ca="1">TIME!I81</f>
        <v/>
      </c>
      <c r="P80" s="2">
        <f ca="1">TIME!J81</f>
        <v>1.93</v>
      </c>
      <c r="Q80" s="2">
        <f ca="1">TIME!K81</f>
        <v>1.45</v>
      </c>
      <c r="R80" s="2">
        <f ca="1">TIME!L81</f>
        <v>1.1399999999999999</v>
      </c>
      <c r="S80" s="2" t="str">
        <f ca="1">TIME!M81</f>
        <v/>
      </c>
      <c r="T80" s="2" t="str">
        <f ca="1">TIME!N81</f>
        <v/>
      </c>
      <c r="U80" s="2" t="str">
        <f ca="1">TIME!O81</f>
        <v/>
      </c>
      <c r="V80" s="2" t="str">
        <f ca="1">TIME!P81</f>
        <v/>
      </c>
      <c r="W80" s="2" t="str">
        <f ca="1">TIME!Q81</f>
        <v/>
      </c>
      <c r="X80" s="2">
        <f ca="1">TIME!R81</f>
        <v>1.84</v>
      </c>
      <c r="Y80" s="2">
        <f ca="1">TIME!S81</f>
        <v>1.44</v>
      </c>
      <c r="Z80" s="2">
        <f ca="1">TIME!T81</f>
        <v>1.1599999999999999</v>
      </c>
      <c r="AA80" s="2" t="str">
        <f ca="1">TIME!U81</f>
        <v/>
      </c>
      <c r="AB80" s="2" t="str">
        <f ca="1">TIME!V81</f>
        <v/>
      </c>
      <c r="AC80" s="2" t="str">
        <f ca="1">TIME!W81</f>
        <v/>
      </c>
      <c r="AD80" s="2" t="str">
        <f ca="1">TIME!X81</f>
        <v/>
      </c>
      <c r="AE80" s="2" t="str">
        <f ca="1">TIME!Y81</f>
        <v/>
      </c>
    </row>
    <row r="81" spans="1:31" x14ac:dyDescent="0.25">
      <c r="A81">
        <v>80</v>
      </c>
      <c r="B81" t="str">
        <f>METRICS!A81</f>
        <v>self-assignment</v>
      </c>
      <c r="C81">
        <f ca="1">METRICS!O81</f>
        <v>24</v>
      </c>
      <c r="D81" s="1">
        <f>METRICS!M81</f>
        <v>6.4904960593416784E-3</v>
      </c>
      <c r="E81" s="5">
        <f>METRICS!H81</f>
        <v>6</v>
      </c>
      <c r="F81" s="2">
        <f>METRICS!F81</f>
        <v>1.0381</v>
      </c>
      <c r="G81">
        <f>METRICS!G81</f>
        <v>3</v>
      </c>
      <c r="H81" s="2">
        <f ca="1">TIME!B82</f>
        <v>0.06</v>
      </c>
      <c r="I81" s="2">
        <f ca="1">TIME!C82</f>
        <v>7.0000000000000007E-2</v>
      </c>
      <c r="J81" s="2">
        <f ca="1">TIME!D82</f>
        <v>0.03</v>
      </c>
      <c r="K81" s="2">
        <f ca="1">TIME!E82</f>
        <v>0.43</v>
      </c>
      <c r="L81" s="2">
        <f ca="1">TIME!F82</f>
        <v>0.56000000000000005</v>
      </c>
      <c r="M81" s="2">
        <f ca="1">TIME!G82</f>
        <v>0.28000000000000003</v>
      </c>
      <c r="N81" s="2">
        <f ca="1">TIME!H82</f>
        <v>1.48</v>
      </c>
      <c r="O81" s="2">
        <f ca="1">TIME!I82</f>
        <v>1.5</v>
      </c>
      <c r="P81" s="2">
        <f ca="1">TIME!J82</f>
        <v>0.02</v>
      </c>
      <c r="Q81" s="2">
        <f ca="1">TIME!K82</f>
        <v>0.04</v>
      </c>
      <c r="R81" s="2">
        <f ca="1">TIME!L82</f>
        <v>0.01</v>
      </c>
      <c r="S81" s="2">
        <f ca="1">TIME!M82</f>
        <v>0.28000000000000003</v>
      </c>
      <c r="T81" s="2">
        <f ca="1">TIME!N82</f>
        <v>0.48</v>
      </c>
      <c r="U81" s="2">
        <f ca="1">TIME!O82</f>
        <v>0.23</v>
      </c>
      <c r="V81" s="2">
        <f ca="1">TIME!P82</f>
        <v>7.0000000000000007E-2</v>
      </c>
      <c r="W81" s="2">
        <f ca="1">TIME!Q82</f>
        <v>0.09</v>
      </c>
      <c r="X81" s="2">
        <f ca="1">TIME!R82</f>
        <v>0.02</v>
      </c>
      <c r="Y81" s="2">
        <f ca="1">TIME!S82</f>
        <v>0.04</v>
      </c>
      <c r="Z81" s="2">
        <f ca="1">TIME!T82</f>
        <v>0.02</v>
      </c>
      <c r="AA81" s="2">
        <f ca="1">TIME!U82</f>
        <v>0.3</v>
      </c>
      <c r="AB81" s="2">
        <f ca="1">TIME!V82</f>
        <v>0.49</v>
      </c>
      <c r="AC81" s="2">
        <f ca="1">TIME!W82</f>
        <v>0.24</v>
      </c>
      <c r="AD81" s="2">
        <f ca="1">TIME!X82</f>
        <v>0.06</v>
      </c>
      <c r="AE81" s="2">
        <f ca="1">TIME!Y82</f>
        <v>0.09</v>
      </c>
    </row>
    <row r="82" spans="1:31" x14ac:dyDescent="0.25">
      <c r="A82">
        <v>81</v>
      </c>
      <c r="B82" t="str">
        <f>METRICS!A82</f>
        <v>shortCircuit</v>
      </c>
      <c r="C82">
        <f ca="1">METRICS!O82</f>
        <v>18</v>
      </c>
      <c r="D82" s="1">
        <f>METRICS!M82</f>
        <v>0.37374144180426905</v>
      </c>
      <c r="E82" s="5">
        <f>METRICS!H82</f>
        <v>35</v>
      </c>
      <c r="F82" s="2">
        <f>METRICS!F82</f>
        <v>0.69874499999999995</v>
      </c>
      <c r="G82">
        <f>METRICS!G82</f>
        <v>3</v>
      </c>
      <c r="H82" s="2">
        <f ca="1">TIME!B83</f>
        <v>0.28999999999999998</v>
      </c>
      <c r="I82" s="2">
        <f ca="1">TIME!C83</f>
        <v>0.17</v>
      </c>
      <c r="J82" s="2">
        <f ca="1">TIME!D83</f>
        <v>0.11</v>
      </c>
      <c r="K82" s="2">
        <f ca="1">TIME!E83</f>
        <v>1.05</v>
      </c>
      <c r="L82" s="2">
        <f ca="1">TIME!F83</f>
        <v>1.24</v>
      </c>
      <c r="M82" s="2">
        <f ca="1">TIME!G83</f>
        <v>0.66</v>
      </c>
      <c r="N82" s="2" t="str">
        <f ca="1">TIME!H83</f>
        <v/>
      </c>
      <c r="O82" s="2" t="str">
        <f ca="1">TIME!I83</f>
        <v/>
      </c>
      <c r="P82" s="2">
        <f ca="1">TIME!J83</f>
        <v>0.06</v>
      </c>
      <c r="Q82" s="2">
        <f ca="1">TIME!K83</f>
        <v>0.08</v>
      </c>
      <c r="R82" s="2">
        <f ca="1">TIME!L83</f>
        <v>0.04</v>
      </c>
      <c r="S82" s="2">
        <f ca="1">TIME!M83</f>
        <v>0.62</v>
      </c>
      <c r="T82" s="2">
        <f ca="1">TIME!N83</f>
        <v>0.99</v>
      </c>
      <c r="U82" s="2">
        <f ca="1">TIME!O83</f>
        <v>0.49</v>
      </c>
      <c r="V82" s="2" t="str">
        <f ca="1">TIME!P83</f>
        <v/>
      </c>
      <c r="W82" s="2" t="str">
        <f ca="1">TIME!Q83</f>
        <v/>
      </c>
      <c r="X82" s="2">
        <f ca="1">TIME!R83</f>
        <v>0.06</v>
      </c>
      <c r="Y82" s="2">
        <f ca="1">TIME!S83</f>
        <v>0.08</v>
      </c>
      <c r="Z82" s="2">
        <f ca="1">TIME!T83</f>
        <v>0.04</v>
      </c>
      <c r="AA82" s="2">
        <f ca="1">TIME!U83</f>
        <v>0.63</v>
      </c>
      <c r="AB82" s="2">
        <f ca="1">TIME!V83</f>
        <v>0.98</v>
      </c>
      <c r="AC82" s="2">
        <f ca="1">TIME!W83</f>
        <v>0.5</v>
      </c>
      <c r="AD82" s="2" t="str">
        <f ca="1">TIME!X83</f>
        <v/>
      </c>
      <c r="AE82" s="2" t="str">
        <f ca="1">TIME!Y83</f>
        <v/>
      </c>
    </row>
    <row r="83" spans="1:31" x14ac:dyDescent="0.25">
      <c r="A83">
        <v>82</v>
      </c>
      <c r="B83" t="str">
        <f>METRICS!A83</f>
        <v>simpleGenericTriple</v>
      </c>
      <c r="C83">
        <f ca="1">METRICS!O83</f>
        <v>24</v>
      </c>
      <c r="D83" s="1">
        <f>METRICS!M83</f>
        <v>2.1228545618789521E-2</v>
      </c>
      <c r="E83" s="5">
        <f>METRICS!H83</f>
        <v>6</v>
      </c>
      <c r="F83" s="2">
        <f>METRICS!F83</f>
        <v>0.97887299999999999</v>
      </c>
      <c r="G83">
        <f>METRICS!G83</f>
        <v>3</v>
      </c>
      <c r="H83" s="2">
        <f ca="1">TIME!B84</f>
        <v>0.08</v>
      </c>
      <c r="I83" s="2">
        <f ca="1">TIME!C84</f>
        <v>0.08</v>
      </c>
      <c r="J83" s="2">
        <f ca="1">TIME!D84</f>
        <v>0.04</v>
      </c>
      <c r="K83" s="2">
        <f ca="1">TIME!E84</f>
        <v>0.78</v>
      </c>
      <c r="L83" s="2">
        <f ca="1">TIME!F84</f>
        <v>0.99</v>
      </c>
      <c r="M83" s="2">
        <f ca="1">TIME!G84</f>
        <v>0.69</v>
      </c>
      <c r="N83" s="2">
        <f ca="1">TIME!H84</f>
        <v>2.34</v>
      </c>
      <c r="O83" s="2">
        <f ca="1">TIME!I84</f>
        <v>2.12</v>
      </c>
      <c r="P83" s="2">
        <f ca="1">TIME!J84</f>
        <v>0.03</v>
      </c>
      <c r="Q83" s="2">
        <f ca="1">TIME!K84</f>
        <v>0.05</v>
      </c>
      <c r="R83" s="2">
        <f ca="1">TIME!L84</f>
        <v>0.02</v>
      </c>
      <c r="S83" s="2">
        <f ca="1">TIME!M84</f>
        <v>0.64</v>
      </c>
      <c r="T83" s="2">
        <f ca="1">TIME!N84</f>
        <v>0.88</v>
      </c>
      <c r="U83" s="2">
        <f ca="1">TIME!O84</f>
        <v>0.6</v>
      </c>
      <c r="V83" s="2">
        <f ca="1">TIME!P84</f>
        <v>0.09</v>
      </c>
      <c r="W83" s="2">
        <f ca="1">TIME!Q84</f>
        <v>0.1</v>
      </c>
      <c r="X83" s="2">
        <f ca="1">TIME!R84</f>
        <v>0.03</v>
      </c>
      <c r="Y83" s="2">
        <f ca="1">TIME!S84</f>
        <v>0.04</v>
      </c>
      <c r="Z83" s="2">
        <f ca="1">TIME!T84</f>
        <v>0.02</v>
      </c>
      <c r="AA83" s="2">
        <f ca="1">TIME!U84</f>
        <v>0.64</v>
      </c>
      <c r="AB83" s="2">
        <f ca="1">TIME!V84</f>
        <v>0.87</v>
      </c>
      <c r="AC83" s="2">
        <f ca="1">TIME!W84</f>
        <v>0.63</v>
      </c>
      <c r="AD83" s="2">
        <f ca="1">TIME!X84</f>
        <v>0.09</v>
      </c>
      <c r="AE83" s="2">
        <f ca="1">TIME!Y84</f>
        <v>0.1</v>
      </c>
    </row>
    <row r="84" spans="1:31" x14ac:dyDescent="0.25">
      <c r="A84">
        <v>83</v>
      </c>
      <c r="B84" t="str">
        <f>METRICS!A84</f>
        <v>statement</v>
      </c>
      <c r="C84">
        <f ca="1">METRICS!O84</f>
        <v>9</v>
      </c>
      <c r="D84" s="1">
        <f>METRICS!M84</f>
        <v>0.16560130816114166</v>
      </c>
      <c r="E84" s="5">
        <f>METRICS!H84</f>
        <v>35</v>
      </c>
      <c r="F84" s="2">
        <f>METRICS!F84</f>
        <v>0.66911399999999999</v>
      </c>
      <c r="G84">
        <f>METRICS!G84</f>
        <v>6</v>
      </c>
      <c r="H84" s="2">
        <f ca="1">TIME!B85</f>
        <v>12.22</v>
      </c>
      <c r="I84" s="2">
        <f ca="1">TIME!C85</f>
        <v>4.57</v>
      </c>
      <c r="J84" s="2">
        <f ca="1">TIME!D85</f>
        <v>2.46</v>
      </c>
      <c r="K84" s="2" t="str">
        <f ca="1">TIME!E85</f>
        <v/>
      </c>
      <c r="L84" s="2" t="str">
        <f ca="1">TIME!F85</f>
        <v/>
      </c>
      <c r="M84" s="2" t="str">
        <f ca="1">TIME!G85</f>
        <v/>
      </c>
      <c r="N84" s="2" t="str">
        <f ca="1">TIME!H85</f>
        <v/>
      </c>
      <c r="O84" s="2" t="str">
        <f ca="1">TIME!I85</f>
        <v/>
      </c>
      <c r="P84" s="2">
        <f ca="1">TIME!J85</f>
        <v>1.52</v>
      </c>
      <c r="Q84" s="2">
        <f ca="1">TIME!K85</f>
        <v>2.25</v>
      </c>
      <c r="R84" s="2">
        <f ca="1">TIME!L85</f>
        <v>0.95</v>
      </c>
      <c r="S84" s="2" t="str">
        <f ca="1">TIME!M85</f>
        <v/>
      </c>
      <c r="T84" s="2" t="str">
        <f ca="1">TIME!N85</f>
        <v/>
      </c>
      <c r="U84" s="2" t="str">
        <f ca="1">TIME!O85</f>
        <v/>
      </c>
      <c r="V84" s="2" t="str">
        <f ca="1">TIME!P85</f>
        <v/>
      </c>
      <c r="W84" s="2" t="str">
        <f ca="1">TIME!Q85</f>
        <v/>
      </c>
      <c r="X84" s="2">
        <f ca="1">TIME!R85</f>
        <v>1.32</v>
      </c>
      <c r="Y84" s="2">
        <f ca="1">TIME!S85</f>
        <v>2.2000000000000002</v>
      </c>
      <c r="Z84" s="2">
        <f ca="1">TIME!T85</f>
        <v>0.95</v>
      </c>
      <c r="AA84" s="2" t="str">
        <f ca="1">TIME!U85</f>
        <v/>
      </c>
      <c r="AB84" s="2" t="str">
        <f ca="1">TIME!V85</f>
        <v/>
      </c>
      <c r="AC84" s="2" t="str">
        <f ca="1">TIME!W85</f>
        <v/>
      </c>
      <c r="AD84" s="2" t="str">
        <f ca="1">TIME!X85</f>
        <v/>
      </c>
      <c r="AE84" s="2" t="str">
        <f ca="1">TIME!Y85</f>
        <v/>
      </c>
    </row>
    <row r="85" spans="1:31" x14ac:dyDescent="0.25">
      <c r="A85">
        <v>84</v>
      </c>
      <c r="B85" t="str">
        <f>METRICS!A85</f>
        <v>stdincludes</v>
      </c>
      <c r="C85">
        <f ca="1">METRICS!O85</f>
        <v>24</v>
      </c>
      <c r="D85" s="1">
        <f>METRICS!M85</f>
        <v>1.7371882367539398E-3</v>
      </c>
      <c r="E85" s="5">
        <f>METRICS!H85</f>
        <v>6</v>
      </c>
      <c r="F85" s="2">
        <f>METRICS!F85</f>
        <v>0.35992499999999999</v>
      </c>
      <c r="G85">
        <f>METRICS!G85</f>
        <v>4</v>
      </c>
      <c r="H85" s="2">
        <f ca="1">TIME!B86</f>
        <v>1.37</v>
      </c>
      <c r="I85" s="2">
        <f ca="1">TIME!C86</f>
        <v>2.44</v>
      </c>
      <c r="J85" s="2">
        <f ca="1">TIME!D86</f>
        <v>0.82</v>
      </c>
      <c r="K85" s="2">
        <f ca="1">TIME!E86</f>
        <v>11.87</v>
      </c>
      <c r="L85" s="2">
        <f ca="1">TIME!F86</f>
        <v>22.11</v>
      </c>
      <c r="M85" s="2">
        <f ca="1">TIME!G86</f>
        <v>9.01</v>
      </c>
      <c r="N85" s="2">
        <f ca="1">TIME!H86</f>
        <v>8.8000000000000007</v>
      </c>
      <c r="O85" s="2">
        <f ca="1">TIME!I86</f>
        <v>10.050000000000001</v>
      </c>
      <c r="P85" s="2">
        <f ca="1">TIME!J86</f>
        <v>1.0900000000000001</v>
      </c>
      <c r="Q85" s="2">
        <f ca="1">TIME!K86</f>
        <v>2.23</v>
      </c>
      <c r="R85" s="2">
        <f ca="1">TIME!L86</f>
        <v>0.77</v>
      </c>
      <c r="S85" s="2">
        <f ca="1">TIME!M86</f>
        <v>11.11</v>
      </c>
      <c r="T85" s="2">
        <f ca="1">TIME!N86</f>
        <v>21.48</v>
      </c>
      <c r="U85" s="2">
        <f ca="1">TIME!O86</f>
        <v>8.68</v>
      </c>
      <c r="V85" s="2">
        <f ca="1">TIME!P86</f>
        <v>0.64</v>
      </c>
      <c r="W85" s="2">
        <f ca="1">TIME!Q86</f>
        <v>0.98</v>
      </c>
      <c r="X85" s="2">
        <f ca="1">TIME!R86</f>
        <v>1.1499999999999999</v>
      </c>
      <c r="Y85" s="2">
        <f ca="1">TIME!S86</f>
        <v>2.21</v>
      </c>
      <c r="Z85" s="2">
        <f ca="1">TIME!T86</f>
        <v>0.78</v>
      </c>
      <c r="AA85" s="2">
        <f ca="1">TIME!U86</f>
        <v>11.86</v>
      </c>
      <c r="AB85" s="2">
        <f ca="1">TIME!V86</f>
        <v>21.23</v>
      </c>
      <c r="AC85" s="2">
        <f ca="1">TIME!W86</f>
        <v>8.6999999999999993</v>
      </c>
      <c r="AD85" s="2">
        <f ca="1">TIME!X86</f>
        <v>0.64</v>
      </c>
      <c r="AE85" s="2">
        <f ca="1">TIME!Y86</f>
        <v>0.94</v>
      </c>
    </row>
    <row r="86" spans="1:31" x14ac:dyDescent="0.25">
      <c r="A86">
        <v>85</v>
      </c>
      <c r="B86" t="str">
        <f>METRICS!A86</f>
        <v>sum</v>
      </c>
      <c r="C86">
        <f ca="1">METRICS!O86</f>
        <v>9</v>
      </c>
      <c r="D86" s="1">
        <f>METRICS!M86</f>
        <v>0.28801431127012522</v>
      </c>
      <c r="E86" s="5">
        <f>METRICS!H86</f>
        <v>35</v>
      </c>
      <c r="F86" s="2">
        <f>METRICS!F86</f>
        <v>0.75751299999999999</v>
      </c>
      <c r="G86">
        <f>METRICS!G86</f>
        <v>9</v>
      </c>
      <c r="H86" s="2">
        <f ca="1">TIME!B87</f>
        <v>25.84</v>
      </c>
      <c r="I86" s="2" t="str">
        <f ca="1">TIME!C87</f>
        <v/>
      </c>
      <c r="J86" s="2">
        <f ca="1">TIME!D87</f>
        <v>3.76</v>
      </c>
      <c r="K86" s="2" t="str">
        <f ca="1">TIME!E87</f>
        <v/>
      </c>
      <c r="L86" s="2" t="str">
        <f ca="1">TIME!F87</f>
        <v/>
      </c>
      <c r="M86" s="2">
        <f ca="1">TIME!G87</f>
        <v>362.14</v>
      </c>
      <c r="N86" s="2" t="str">
        <f ca="1">TIME!H87</f>
        <v/>
      </c>
      <c r="O86" s="2" t="str">
        <f ca="1">TIME!I87</f>
        <v/>
      </c>
      <c r="P86" s="2">
        <f ca="1">TIME!J87</f>
        <v>23.79</v>
      </c>
      <c r="Q86" s="2">
        <f ca="1">TIME!K87</f>
        <v>4.95</v>
      </c>
      <c r="R86" s="2">
        <f ca="1">TIME!L87</f>
        <v>3.74</v>
      </c>
      <c r="S86" s="2" t="str">
        <f ca="1">TIME!M87</f>
        <v/>
      </c>
      <c r="T86" s="2" t="str">
        <f ca="1">TIME!N87</f>
        <v/>
      </c>
      <c r="U86" s="2" t="str">
        <f ca="1">TIME!O87</f>
        <v/>
      </c>
      <c r="V86" s="2" t="str">
        <f ca="1">TIME!P87</f>
        <v/>
      </c>
      <c r="W86" s="2" t="str">
        <f ca="1">TIME!Q87</f>
        <v/>
      </c>
      <c r="X86" s="2">
        <f ca="1">TIME!R87</f>
        <v>1.1499999999999999</v>
      </c>
      <c r="Y86" s="2">
        <f ca="1">TIME!S87</f>
        <v>0.89</v>
      </c>
      <c r="Z86" s="2">
        <f ca="1">TIME!T87</f>
        <v>0.61</v>
      </c>
      <c r="AA86" s="2" t="str">
        <f ca="1">TIME!U87</f>
        <v/>
      </c>
      <c r="AB86" s="2" t="str">
        <f ca="1">TIME!V87</f>
        <v/>
      </c>
      <c r="AC86" s="2" t="str">
        <f ca="1">TIME!W87</f>
        <v/>
      </c>
      <c r="AD86" s="2" t="str">
        <f ca="1">TIME!X87</f>
        <v/>
      </c>
      <c r="AE86" s="2" t="str">
        <f ca="1">TIME!Y87</f>
        <v/>
      </c>
    </row>
    <row r="87" spans="1:31" x14ac:dyDescent="0.25">
      <c r="A87">
        <v>86</v>
      </c>
      <c r="B87" t="str">
        <f>METRICS!A87</f>
        <v>swap</v>
      </c>
      <c r="C87">
        <f ca="1">METRICS!O87</f>
        <v>9</v>
      </c>
      <c r="D87" s="1">
        <f>METRICS!M87</f>
        <v>0.28586781300376141</v>
      </c>
      <c r="E87" s="5">
        <f>METRICS!H87</f>
        <v>35</v>
      </c>
      <c r="F87" s="2">
        <f>METRICS!F87</f>
        <v>0.76613900000000001</v>
      </c>
      <c r="G87">
        <f>METRICS!G87</f>
        <v>5</v>
      </c>
      <c r="H87" s="2">
        <f ca="1">TIME!B88</f>
        <v>189.91</v>
      </c>
      <c r="I87" s="2">
        <f ca="1">TIME!C88</f>
        <v>41.81</v>
      </c>
      <c r="J87" s="2">
        <f ca="1">TIME!D88</f>
        <v>34.770000000000003</v>
      </c>
      <c r="K87" s="2" t="str">
        <f ca="1">TIME!E88</f>
        <v/>
      </c>
      <c r="L87" s="2" t="str">
        <f ca="1">TIME!F88</f>
        <v/>
      </c>
      <c r="M87" s="2" t="str">
        <f ca="1">TIME!G88</f>
        <v/>
      </c>
      <c r="N87" s="2" t="str">
        <f ca="1">TIME!H88</f>
        <v/>
      </c>
      <c r="O87" s="2" t="str">
        <f ca="1">TIME!I88</f>
        <v/>
      </c>
      <c r="P87" s="2">
        <f ca="1">TIME!J88</f>
        <v>3.49</v>
      </c>
      <c r="Q87" s="2">
        <f ca="1">TIME!K88</f>
        <v>2.16</v>
      </c>
      <c r="R87" s="2">
        <f ca="1">TIME!L88</f>
        <v>1.49</v>
      </c>
      <c r="S87" s="2" t="str">
        <f ca="1">TIME!M88</f>
        <v/>
      </c>
      <c r="T87" s="2" t="str">
        <f ca="1">TIME!N88</f>
        <v/>
      </c>
      <c r="U87" s="2" t="str">
        <f ca="1">TIME!O88</f>
        <v/>
      </c>
      <c r="V87" s="2" t="str">
        <f ca="1">TIME!P88</f>
        <v/>
      </c>
      <c r="W87" s="2" t="str">
        <f ca="1">TIME!Q88</f>
        <v/>
      </c>
      <c r="X87" s="2">
        <f ca="1">TIME!R88</f>
        <v>3.07</v>
      </c>
      <c r="Y87" s="2">
        <f ca="1">TIME!S88</f>
        <v>1.99</v>
      </c>
      <c r="Z87" s="2">
        <f ca="1">TIME!T88</f>
        <v>1.54</v>
      </c>
      <c r="AA87" s="2" t="str">
        <f ca="1">TIME!U88</f>
        <v/>
      </c>
      <c r="AB87" s="2" t="str">
        <f ca="1">TIME!V88</f>
        <v/>
      </c>
      <c r="AC87" s="2" t="str">
        <f ca="1">TIME!W88</f>
        <v/>
      </c>
      <c r="AD87" s="2" t="str">
        <f ca="1">TIME!X88</f>
        <v/>
      </c>
      <c r="AE87" s="2" t="str">
        <f ca="1">TIME!Y88</f>
        <v/>
      </c>
    </row>
    <row r="88" spans="1:31" x14ac:dyDescent="0.25">
      <c r="A88">
        <v>87</v>
      </c>
      <c r="B88" t="str">
        <f>METRICS!A88</f>
        <v>switch</v>
      </c>
      <c r="C88">
        <f ca="1">METRICS!O88</f>
        <v>24</v>
      </c>
      <c r="D88" s="1">
        <f>METRICS!M88</f>
        <v>6.5025545750116119E-3</v>
      </c>
      <c r="E88" s="5">
        <f>METRICS!H88</f>
        <v>6</v>
      </c>
      <c r="F88" s="2">
        <f>METRICS!F88</f>
        <v>0.72352899999999998</v>
      </c>
      <c r="G88">
        <f>METRICS!G88</f>
        <v>3</v>
      </c>
      <c r="H88" s="2">
        <f ca="1">TIME!B89</f>
        <v>0.06</v>
      </c>
      <c r="I88" s="2">
        <f ca="1">TIME!C89</f>
        <v>7.0000000000000007E-2</v>
      </c>
      <c r="J88" s="2">
        <f ca="1">TIME!D89</f>
        <v>0.03</v>
      </c>
      <c r="K88" s="2">
        <f ca="1">TIME!E89</f>
        <v>0.44</v>
      </c>
      <c r="L88" s="2">
        <f ca="1">TIME!F89</f>
        <v>0.62</v>
      </c>
      <c r="M88" s="2">
        <f ca="1">TIME!G89</f>
        <v>0.31</v>
      </c>
      <c r="N88" s="2">
        <f ca="1">TIME!H89</f>
        <v>1.39</v>
      </c>
      <c r="O88" s="2">
        <f ca="1">TIME!I89</f>
        <v>1.36</v>
      </c>
      <c r="P88" s="2">
        <f ca="1">TIME!J89</f>
        <v>0.02</v>
      </c>
      <c r="Q88" s="2">
        <f ca="1">TIME!K89</f>
        <v>0.04</v>
      </c>
      <c r="R88" s="2">
        <f ca="1">TIME!L89</f>
        <v>0.02</v>
      </c>
      <c r="S88" s="2">
        <f ca="1">TIME!M89</f>
        <v>0.33</v>
      </c>
      <c r="T88" s="2">
        <f ca="1">TIME!N89</f>
        <v>0.53</v>
      </c>
      <c r="U88" s="2">
        <f ca="1">TIME!O89</f>
        <v>0.25</v>
      </c>
      <c r="V88" s="2">
        <f ca="1">TIME!P89</f>
        <v>7.0000000000000007E-2</v>
      </c>
      <c r="W88" s="2">
        <f ca="1">TIME!Q89</f>
        <v>0.09</v>
      </c>
      <c r="X88" s="2">
        <f ca="1">TIME!R89</f>
        <v>0.02</v>
      </c>
      <c r="Y88" s="2">
        <f ca="1">TIME!S89</f>
        <v>0.04</v>
      </c>
      <c r="Z88" s="2">
        <f ca="1">TIME!T89</f>
        <v>0.02</v>
      </c>
      <c r="AA88" s="2">
        <f ca="1">TIME!U89</f>
        <v>0.33</v>
      </c>
      <c r="AB88" s="2">
        <f ca="1">TIME!V89</f>
        <v>0.52</v>
      </c>
      <c r="AC88" s="2">
        <f ca="1">TIME!W89</f>
        <v>0.28000000000000003</v>
      </c>
      <c r="AD88" s="2">
        <f ca="1">TIME!X89</f>
        <v>7.0000000000000007E-2</v>
      </c>
      <c r="AE88" s="2">
        <f ca="1">TIME!Y89</f>
        <v>0.08</v>
      </c>
    </row>
    <row r="89" spans="1:31" x14ac:dyDescent="0.25">
      <c r="A89">
        <v>88</v>
      </c>
      <c r="B89" t="str">
        <f>METRICS!A89</f>
        <v>sync</v>
      </c>
      <c r="C89">
        <f ca="1">METRICS!O89</f>
        <v>24</v>
      </c>
      <c r="D89" s="1">
        <f>METRICS!M89</f>
        <v>6.5176908752327747E-3</v>
      </c>
      <c r="E89" s="5">
        <f>METRICS!H89</f>
        <v>6</v>
      </c>
      <c r="F89" s="2">
        <f>METRICS!F89</f>
        <v>1.6793199999999999</v>
      </c>
      <c r="G89">
        <f>METRICS!G89</f>
        <v>3</v>
      </c>
      <c r="H89" s="2">
        <f ca="1">TIME!B90</f>
        <v>0.17</v>
      </c>
      <c r="I89" s="2">
        <f ca="1">TIME!C90</f>
        <v>0.27</v>
      </c>
      <c r="J89" s="2">
        <f ca="1">TIME!D90</f>
        <v>0.11</v>
      </c>
      <c r="K89" s="2">
        <f ca="1">TIME!E90</f>
        <v>12.86</v>
      </c>
      <c r="L89" s="2">
        <f ca="1">TIME!F90</f>
        <v>23.53</v>
      </c>
      <c r="M89" s="2">
        <f ca="1">TIME!G90</f>
        <v>10.28</v>
      </c>
      <c r="N89" s="2">
        <f ca="1">TIME!H90</f>
        <v>1.61</v>
      </c>
      <c r="O89" s="2">
        <f ca="1">TIME!I90</f>
        <v>1.64</v>
      </c>
      <c r="P89" s="2">
        <f ca="1">TIME!J90</f>
        <v>0.13</v>
      </c>
      <c r="Q89" s="2">
        <f ca="1">TIME!K90</f>
        <v>0.24</v>
      </c>
      <c r="R89" s="2">
        <f ca="1">TIME!L90</f>
        <v>0.09</v>
      </c>
      <c r="S89" s="2">
        <f ca="1">TIME!M90</f>
        <v>12.75</v>
      </c>
      <c r="T89" s="2">
        <f ca="1">TIME!N90</f>
        <v>22.91</v>
      </c>
      <c r="U89" s="2">
        <f ca="1">TIME!O90</f>
        <v>10.199999999999999</v>
      </c>
      <c r="V89" s="2">
        <f ca="1">TIME!P90</f>
        <v>0.28000000000000003</v>
      </c>
      <c r="W89" s="2">
        <f ca="1">TIME!Q90</f>
        <v>0.38</v>
      </c>
      <c r="X89" s="2">
        <f ca="1">TIME!R90</f>
        <v>0.13</v>
      </c>
      <c r="Y89" s="2">
        <f ca="1">TIME!S90</f>
        <v>0.23</v>
      </c>
      <c r="Z89" s="2">
        <f ca="1">TIME!T90</f>
        <v>0.1</v>
      </c>
      <c r="AA89" s="2">
        <f ca="1">TIME!U90</f>
        <v>13.41</v>
      </c>
      <c r="AB89" s="2">
        <f ca="1">TIME!V90</f>
        <v>23.56</v>
      </c>
      <c r="AC89" s="2">
        <f ca="1">TIME!W90</f>
        <v>10.11</v>
      </c>
      <c r="AD89" s="2">
        <f ca="1">TIME!X90</f>
        <v>0.28000000000000003</v>
      </c>
      <c r="AE89" s="2">
        <f ca="1">TIME!Y90</f>
        <v>0.37</v>
      </c>
    </row>
    <row r="90" spans="1:31" x14ac:dyDescent="0.25">
      <c r="A90">
        <v>89</v>
      </c>
      <c r="B90" t="str">
        <f>METRICS!A90</f>
        <v>thread</v>
      </c>
      <c r="C90">
        <f ca="1">METRICS!O90</f>
        <v>18</v>
      </c>
      <c r="D90" s="1">
        <f>METRICS!M90</f>
        <v>0.16774582141243788</v>
      </c>
      <c r="E90" s="5">
        <f>METRICS!H90</f>
        <v>35</v>
      </c>
      <c r="F90" s="2">
        <f>METRICS!F90</f>
        <v>0.62590299999999999</v>
      </c>
      <c r="G90">
        <f>METRICS!G90</f>
        <v>6</v>
      </c>
      <c r="H90" s="2">
        <f ca="1">TIME!B91</f>
        <v>2.2400000000000002</v>
      </c>
      <c r="I90" s="2">
        <f ca="1">TIME!C91</f>
        <v>2.42</v>
      </c>
      <c r="J90" s="2">
        <f ca="1">TIME!D91</f>
        <v>0.94</v>
      </c>
      <c r="K90" s="2">
        <f ca="1">TIME!E91</f>
        <v>16.809999999999999</v>
      </c>
      <c r="L90" s="2">
        <f ca="1">TIME!F91</f>
        <v>24.65</v>
      </c>
      <c r="M90" s="2">
        <f ca="1">TIME!G91</f>
        <v>12.67</v>
      </c>
      <c r="N90" s="2" t="str">
        <f ca="1">TIME!H91</f>
        <v/>
      </c>
      <c r="O90" s="2" t="str">
        <f ca="1">TIME!I91</f>
        <v/>
      </c>
      <c r="P90" s="2">
        <f ca="1">TIME!J91</f>
        <v>0.95</v>
      </c>
      <c r="Q90" s="2">
        <f ca="1">TIME!K91</f>
        <v>1.79</v>
      </c>
      <c r="R90" s="2">
        <f ca="1">TIME!L91</f>
        <v>0.65</v>
      </c>
      <c r="S90" s="2">
        <f ca="1">TIME!M91</f>
        <v>14.08</v>
      </c>
      <c r="T90" s="2">
        <f ca="1">TIME!N91</f>
        <v>23.27</v>
      </c>
      <c r="U90" s="2">
        <f ca="1">TIME!O91</f>
        <v>11.98</v>
      </c>
      <c r="V90" s="2" t="str">
        <f ca="1">TIME!P91</f>
        <v/>
      </c>
      <c r="W90" s="2" t="str">
        <f ca="1">TIME!Q91</f>
        <v/>
      </c>
      <c r="X90" s="2">
        <f ca="1">TIME!R91</f>
        <v>1.04</v>
      </c>
      <c r="Y90" s="2">
        <f ca="1">TIME!S91</f>
        <v>1.79</v>
      </c>
      <c r="Z90" s="2">
        <f ca="1">TIME!T91</f>
        <v>0.67</v>
      </c>
      <c r="AA90" s="2">
        <f ca="1">TIME!U91</f>
        <v>14.62</v>
      </c>
      <c r="AB90" s="2">
        <f ca="1">TIME!V91</f>
        <v>23.11</v>
      </c>
      <c r="AC90" s="2">
        <f ca="1">TIME!W91</f>
        <v>11.94</v>
      </c>
      <c r="AD90" s="2" t="str">
        <f ca="1">TIME!X91</f>
        <v/>
      </c>
      <c r="AE90" s="2" t="str">
        <f ca="1">TIME!Y91</f>
        <v/>
      </c>
    </row>
    <row r="91" spans="1:31" x14ac:dyDescent="0.25">
      <c r="A91">
        <v>90</v>
      </c>
      <c r="B91" t="str">
        <f>METRICS!A91</f>
        <v>time</v>
      </c>
      <c r="C91">
        <f ca="1">METRICS!O91</f>
        <v>9</v>
      </c>
      <c r="D91" s="1">
        <f>METRICS!M91</f>
        <v>0.29045383411580594</v>
      </c>
      <c r="E91" s="5">
        <f>METRICS!H91</f>
        <v>35</v>
      </c>
      <c r="F91" s="2">
        <f>METRICS!F91</f>
        <v>1.07578</v>
      </c>
      <c r="G91">
        <f>METRICS!G91</f>
        <v>9</v>
      </c>
      <c r="H91" s="2">
        <f ca="1">TIME!B92</f>
        <v>17.38</v>
      </c>
      <c r="I91" s="2">
        <f ca="1">TIME!C92</f>
        <v>3.81</v>
      </c>
      <c r="J91" s="2">
        <f ca="1">TIME!D92</f>
        <v>2.96</v>
      </c>
      <c r="K91" s="2" t="str">
        <f ca="1">TIME!E92</f>
        <v/>
      </c>
      <c r="L91" s="2" t="str">
        <f ca="1">TIME!F92</f>
        <v/>
      </c>
      <c r="M91" s="2" t="str">
        <f ca="1">TIME!G92</f>
        <v/>
      </c>
      <c r="N91" s="2" t="str">
        <f ca="1">TIME!H92</f>
        <v/>
      </c>
      <c r="O91" s="2" t="str">
        <f ca="1">TIME!I92</f>
        <v/>
      </c>
      <c r="P91" s="2">
        <f ca="1">TIME!J92</f>
        <v>0.9</v>
      </c>
      <c r="Q91" s="2">
        <f ca="1">TIME!K92</f>
        <v>0.63</v>
      </c>
      <c r="R91" s="2">
        <f ca="1">TIME!L92</f>
        <v>0.4</v>
      </c>
      <c r="S91" s="2" t="str">
        <f ca="1">TIME!M92</f>
        <v/>
      </c>
      <c r="T91" s="2" t="str">
        <f ca="1">TIME!N92</f>
        <v/>
      </c>
      <c r="U91" s="2" t="str">
        <f ca="1">TIME!O92</f>
        <v/>
      </c>
      <c r="V91" s="2" t="str">
        <f ca="1">TIME!P92</f>
        <v/>
      </c>
      <c r="W91" s="2" t="str">
        <f ca="1">TIME!Q92</f>
        <v/>
      </c>
      <c r="X91" s="2">
        <f ca="1">TIME!R92</f>
        <v>0.57999999999999996</v>
      </c>
      <c r="Y91" s="2">
        <f ca="1">TIME!S92</f>
        <v>0.55000000000000004</v>
      </c>
      <c r="Z91" s="2">
        <f ca="1">TIME!T92</f>
        <v>0.37</v>
      </c>
      <c r="AA91" s="2" t="str">
        <f ca="1">TIME!U92</f>
        <v/>
      </c>
      <c r="AB91" s="2" t="str">
        <f ca="1">TIME!V92</f>
        <v/>
      </c>
      <c r="AC91" s="2" t="str">
        <f ca="1">TIME!W92</f>
        <v/>
      </c>
      <c r="AD91" s="2" t="str">
        <f ca="1">TIME!X92</f>
        <v/>
      </c>
      <c r="AE91" s="2" t="str">
        <f ca="1">TIME!Y92</f>
        <v/>
      </c>
    </row>
    <row r="92" spans="1:31" x14ac:dyDescent="0.25">
      <c r="A92">
        <v>91</v>
      </c>
      <c r="B92" t="str">
        <f>METRICS!A92</f>
        <v>tupleAssign</v>
      </c>
      <c r="C92">
        <f ca="1">METRICS!O92</f>
        <v>9</v>
      </c>
      <c r="D92" s="1">
        <f>METRICS!M92</f>
        <v>0.37692932575142163</v>
      </c>
      <c r="E92" s="5">
        <f>METRICS!H92</f>
        <v>35</v>
      </c>
      <c r="F92" s="2">
        <f>METRICS!F92</f>
        <v>0.90157500000000002</v>
      </c>
      <c r="G92">
        <f>METRICS!G92</f>
        <v>12</v>
      </c>
      <c r="H92" s="2">
        <f ca="1">TIME!B93</f>
        <v>53.22</v>
      </c>
      <c r="I92" s="2">
        <f ca="1">TIME!C93</f>
        <v>6.62</v>
      </c>
      <c r="J92" s="2">
        <f ca="1">TIME!D93</f>
        <v>4.63</v>
      </c>
      <c r="K92" s="2" t="str">
        <f ca="1">TIME!E93</f>
        <v/>
      </c>
      <c r="L92" s="2" t="str">
        <f ca="1">TIME!F93</f>
        <v/>
      </c>
      <c r="M92" s="2" t="str">
        <f ca="1">TIME!G93</f>
        <v/>
      </c>
      <c r="N92" s="2" t="str">
        <f ca="1">TIME!H93</f>
        <v/>
      </c>
      <c r="O92" s="2" t="str">
        <f ca="1">TIME!I93</f>
        <v/>
      </c>
      <c r="P92" s="2">
        <f ca="1">TIME!J93</f>
        <v>2.35</v>
      </c>
      <c r="Q92" s="2">
        <f ca="1">TIME!K93</f>
        <v>0.72</v>
      </c>
      <c r="R92" s="2">
        <f ca="1">TIME!L93</f>
        <v>0.59</v>
      </c>
      <c r="S92" s="2" t="str">
        <f ca="1">TIME!M93</f>
        <v/>
      </c>
      <c r="T92" s="2" t="str">
        <f ca="1">TIME!N93</f>
        <v/>
      </c>
      <c r="U92" s="2" t="str">
        <f ca="1">TIME!O93</f>
        <v/>
      </c>
      <c r="V92" s="2" t="str">
        <f ca="1">TIME!P93</f>
        <v/>
      </c>
      <c r="W92" s="2" t="str">
        <f ca="1">TIME!Q93</f>
        <v/>
      </c>
      <c r="X92" s="2">
        <f ca="1">TIME!R93</f>
        <v>0.68</v>
      </c>
      <c r="Y92" s="2">
        <f ca="1">TIME!S93</f>
        <v>0.38</v>
      </c>
      <c r="Z92" s="2">
        <f ca="1">TIME!T93</f>
        <v>0.41</v>
      </c>
      <c r="AA92" s="2" t="str">
        <f ca="1">TIME!U93</f>
        <v/>
      </c>
      <c r="AB92" s="2" t="str">
        <f ca="1">TIME!V93</f>
        <v/>
      </c>
      <c r="AC92" s="2" t="str">
        <f ca="1">TIME!W93</f>
        <v/>
      </c>
      <c r="AD92" s="2" t="str">
        <f ca="1">TIME!X93</f>
        <v/>
      </c>
      <c r="AE92" s="2" t="str">
        <f ca="1">TIME!Y93</f>
        <v/>
      </c>
    </row>
    <row r="93" spans="1:31" x14ac:dyDescent="0.25">
      <c r="A93">
        <v>92</v>
      </c>
      <c r="B93" t="str">
        <f>METRICS!A93</f>
        <v>tupleCast</v>
      </c>
      <c r="C93">
        <f ca="1">METRICS!O93</f>
        <v>24</v>
      </c>
      <c r="D93" s="1">
        <f>METRICS!M93</f>
        <v>6.5727699530516428E-3</v>
      </c>
      <c r="E93" s="5">
        <f>METRICS!H93</f>
        <v>6</v>
      </c>
      <c r="F93" s="2">
        <f>METRICS!F93</f>
        <v>1.04854</v>
      </c>
      <c r="G93">
        <f>METRICS!G93</f>
        <v>3</v>
      </c>
      <c r="H93" s="2">
        <f ca="1">TIME!B94</f>
        <v>0.06</v>
      </c>
      <c r="I93" s="2">
        <f ca="1">TIME!C94</f>
        <v>0.06</v>
      </c>
      <c r="J93" s="2">
        <f ca="1">TIME!D94</f>
        <v>0.02</v>
      </c>
      <c r="K93" s="2">
        <f ca="1">TIME!E94</f>
        <v>0.38</v>
      </c>
      <c r="L93" s="2">
        <f ca="1">TIME!F94</f>
        <v>0.51</v>
      </c>
      <c r="M93" s="2">
        <f ca="1">TIME!G94</f>
        <v>0.25</v>
      </c>
      <c r="N93" s="2">
        <f ca="1">TIME!H94</f>
        <v>1.29</v>
      </c>
      <c r="O93" s="2">
        <f ca="1">TIME!I94</f>
        <v>1.28</v>
      </c>
      <c r="P93" s="2">
        <f ca="1">TIME!J94</f>
        <v>0.02</v>
      </c>
      <c r="Q93" s="2">
        <f ca="1">TIME!K94</f>
        <v>0.03</v>
      </c>
      <c r="R93" s="2">
        <f ca="1">TIME!L94</f>
        <v>0.01</v>
      </c>
      <c r="S93" s="2">
        <f ca="1">TIME!M94</f>
        <v>0.26</v>
      </c>
      <c r="T93" s="2">
        <f ca="1">TIME!N94</f>
        <v>0.42</v>
      </c>
      <c r="U93" s="2">
        <f ca="1">TIME!O94</f>
        <v>0.2</v>
      </c>
      <c r="V93" s="2">
        <f ca="1">TIME!P94</f>
        <v>7.0000000000000007E-2</v>
      </c>
      <c r="W93" s="2">
        <f ca="1">TIME!Q94</f>
        <v>0.09</v>
      </c>
      <c r="X93" s="2">
        <f ca="1">TIME!R94</f>
        <v>0.02</v>
      </c>
      <c r="Y93" s="2">
        <f ca="1">TIME!S94</f>
        <v>0.03</v>
      </c>
      <c r="Z93" s="2">
        <f ca="1">TIME!T94</f>
        <v>0.01</v>
      </c>
      <c r="AA93" s="2">
        <f ca="1">TIME!U94</f>
        <v>0.26</v>
      </c>
      <c r="AB93" s="2">
        <f ca="1">TIME!V94</f>
        <v>0.42</v>
      </c>
      <c r="AC93" s="2">
        <f ca="1">TIME!W94</f>
        <v>0.22</v>
      </c>
      <c r="AD93" s="2">
        <f ca="1">TIME!X94</f>
        <v>0.06</v>
      </c>
      <c r="AE93" s="2">
        <f ca="1">TIME!Y94</f>
        <v>0.09</v>
      </c>
    </row>
    <row r="94" spans="1:31" x14ac:dyDescent="0.25">
      <c r="A94">
        <v>93</v>
      </c>
      <c r="B94" t="str">
        <f>METRICS!A94</f>
        <v>tupleFunction</v>
      </c>
      <c r="C94">
        <f ca="1">METRICS!O94</f>
        <v>15</v>
      </c>
      <c r="D94" s="1">
        <f>METRICS!M94</f>
        <v>6.3985374771480807E-3</v>
      </c>
      <c r="E94" s="5">
        <f>METRICS!H94</f>
        <v>6</v>
      </c>
      <c r="F94" s="2">
        <f>METRICS!F94</f>
        <v>0.97887299999999999</v>
      </c>
      <c r="G94">
        <f>METRICS!G94</f>
        <v>3</v>
      </c>
      <c r="H94" s="2">
        <f ca="1">TIME!B95</f>
        <v>7.0000000000000007E-2</v>
      </c>
      <c r="I94" s="2">
        <f ca="1">TIME!C95</f>
        <v>7.0000000000000007E-2</v>
      </c>
      <c r="J94" s="2">
        <f ca="1">TIME!D95</f>
        <v>0.03</v>
      </c>
      <c r="K94" s="2" t="str">
        <f ca="1">TIME!E95</f>
        <v/>
      </c>
      <c r="L94" s="2" t="str">
        <f ca="1">TIME!F95</f>
        <v/>
      </c>
      <c r="M94" s="2" t="str">
        <f ca="1">TIME!G95</f>
        <v/>
      </c>
      <c r="N94" s="2">
        <f ca="1">TIME!H95</f>
        <v>1.46</v>
      </c>
      <c r="O94" s="2">
        <f ca="1">TIME!I95</f>
        <v>1.43</v>
      </c>
      <c r="P94" s="2">
        <f ca="1">TIME!J95</f>
        <v>0.02</v>
      </c>
      <c r="Q94" s="2">
        <f ca="1">TIME!K95</f>
        <v>0.04</v>
      </c>
      <c r="R94" s="2">
        <f ca="1">TIME!L95</f>
        <v>0.02</v>
      </c>
      <c r="S94" s="2" t="str">
        <f ca="1">TIME!M95</f>
        <v/>
      </c>
      <c r="T94" s="2" t="str">
        <f ca="1">TIME!N95</f>
        <v/>
      </c>
      <c r="U94" s="2" t="str">
        <f ca="1">TIME!O95</f>
        <v/>
      </c>
      <c r="V94" s="2">
        <f ca="1">TIME!P95</f>
        <v>7.0000000000000007E-2</v>
      </c>
      <c r="W94" s="2">
        <f ca="1">TIME!Q95</f>
        <v>0.09</v>
      </c>
      <c r="X94" s="2">
        <f ca="1">TIME!R95</f>
        <v>0.02</v>
      </c>
      <c r="Y94" s="2">
        <f ca="1">TIME!S95</f>
        <v>0.04</v>
      </c>
      <c r="Z94" s="2">
        <f ca="1">TIME!T95</f>
        <v>0.02</v>
      </c>
      <c r="AA94" s="2" t="str">
        <f ca="1">TIME!U95</f>
        <v/>
      </c>
      <c r="AB94" s="2" t="str">
        <f ca="1">TIME!V95</f>
        <v/>
      </c>
      <c r="AC94" s="2" t="str">
        <f ca="1">TIME!W95</f>
        <v/>
      </c>
      <c r="AD94" s="2">
        <f ca="1">TIME!X95</f>
        <v>7.0000000000000007E-2</v>
      </c>
      <c r="AE94" s="2">
        <f ca="1">TIME!Y95</f>
        <v>0.09</v>
      </c>
    </row>
    <row r="95" spans="1:31" x14ac:dyDescent="0.25">
      <c r="A95">
        <v>94</v>
      </c>
      <c r="B95" t="str">
        <f>METRICS!A95</f>
        <v>tupleMember</v>
      </c>
      <c r="C95">
        <f ca="1">METRICS!O95</f>
        <v>24</v>
      </c>
      <c r="D95" s="1">
        <f>METRICS!M95</f>
        <v>6.3434526506570008E-3</v>
      </c>
      <c r="E95" s="5">
        <f>METRICS!H95</f>
        <v>6</v>
      </c>
      <c r="F95" s="2">
        <f>METRICS!F95</f>
        <v>1</v>
      </c>
      <c r="G95">
        <f>METRICS!G95</f>
        <v>4</v>
      </c>
      <c r="H95" s="2">
        <f ca="1">TIME!B96</f>
        <v>7.0000000000000007E-2</v>
      </c>
      <c r="I95" s="2">
        <f ca="1">TIME!C96</f>
        <v>7.0000000000000007E-2</v>
      </c>
      <c r="J95" s="2">
        <f ca="1">TIME!D96</f>
        <v>0.03</v>
      </c>
      <c r="K95" s="2">
        <f ca="1">TIME!E96</f>
        <v>0.72</v>
      </c>
      <c r="L95" s="2">
        <f ca="1">TIME!F96</f>
        <v>0.89</v>
      </c>
      <c r="M95" s="2">
        <f ca="1">TIME!G96</f>
        <v>0.57999999999999996</v>
      </c>
      <c r="N95" s="2">
        <f ca="1">TIME!H96</f>
        <v>1.57</v>
      </c>
      <c r="O95" s="2">
        <f ca="1">TIME!I96</f>
        <v>1.56</v>
      </c>
      <c r="P95" s="2">
        <f ca="1">TIME!J96</f>
        <v>0.02</v>
      </c>
      <c r="Q95" s="2">
        <f ca="1">TIME!K96</f>
        <v>0.04</v>
      </c>
      <c r="R95" s="2">
        <f ca="1">TIME!L96</f>
        <v>0.02</v>
      </c>
      <c r="S95" s="2">
        <f ca="1">TIME!M96</f>
        <v>0.61</v>
      </c>
      <c r="T95" s="2">
        <f ca="1">TIME!N96</f>
        <v>0.82</v>
      </c>
      <c r="U95" s="2">
        <f ca="1">TIME!O96</f>
        <v>0.53</v>
      </c>
      <c r="V95" s="2">
        <f ca="1">TIME!P96</f>
        <v>0.1</v>
      </c>
      <c r="W95" s="2">
        <f ca="1">TIME!Q96</f>
        <v>0.14000000000000001</v>
      </c>
      <c r="X95" s="2">
        <f ca="1">TIME!R96</f>
        <v>0.02</v>
      </c>
      <c r="Y95" s="2">
        <f ca="1">TIME!S96</f>
        <v>0.04</v>
      </c>
      <c r="Z95" s="2">
        <f ca="1">TIME!T96</f>
        <v>0.02</v>
      </c>
      <c r="AA95" s="2">
        <f ca="1">TIME!U96</f>
        <v>0.62</v>
      </c>
      <c r="AB95" s="2">
        <f ca="1">TIME!V96</f>
        <v>0.81</v>
      </c>
      <c r="AC95" s="2">
        <f ca="1">TIME!W96</f>
        <v>0.55000000000000004</v>
      </c>
      <c r="AD95" s="2">
        <f ca="1">TIME!X96</f>
        <v>0.1</v>
      </c>
      <c r="AE95" s="2">
        <f ca="1">TIME!Y96</f>
        <v>0.15</v>
      </c>
    </row>
    <row r="96" spans="1:31" x14ac:dyDescent="0.25">
      <c r="A96">
        <v>95</v>
      </c>
      <c r="B96" t="str">
        <f>METRICS!A96</f>
        <v>tuplePolymorphism</v>
      </c>
      <c r="C96">
        <f ca="1">METRICS!O96</f>
        <v>22</v>
      </c>
      <c r="D96" s="1">
        <f>METRICS!M96</f>
        <v>1.4336917562724014E-2</v>
      </c>
      <c r="E96" s="5">
        <f>METRICS!H96</f>
        <v>9</v>
      </c>
      <c r="F96" s="2">
        <f>METRICS!F96</f>
        <v>0.93421100000000001</v>
      </c>
      <c r="G96">
        <f>METRICS!G96</f>
        <v>3</v>
      </c>
      <c r="H96" s="2">
        <f ca="1">TIME!B97</f>
        <v>7.0000000000000007E-2</v>
      </c>
      <c r="I96" s="2">
        <f ca="1">TIME!C97</f>
        <v>0.08</v>
      </c>
      <c r="J96" s="2">
        <f ca="1">TIME!D97</f>
        <v>0.03</v>
      </c>
      <c r="K96" s="2">
        <f ca="1">TIME!E97</f>
        <v>0.57999999999999996</v>
      </c>
      <c r="L96" s="2">
        <f ca="1">TIME!F97</f>
        <v>0.78</v>
      </c>
      <c r="M96" s="2">
        <f ca="1">TIME!G97</f>
        <v>0.43</v>
      </c>
      <c r="N96" s="2">
        <f ca="1">TIME!H97</f>
        <v>1.52</v>
      </c>
      <c r="O96" s="2">
        <f ca="1">TIME!I97</f>
        <v>1.56</v>
      </c>
      <c r="P96" s="2">
        <f ca="1">TIME!J97</f>
        <v>0.02</v>
      </c>
      <c r="Q96" s="2" t="str">
        <f ca="1">TIME!K97</f>
        <v/>
      </c>
      <c r="R96" s="2">
        <f ca="1">TIME!L97</f>
        <v>0.02</v>
      </c>
      <c r="S96" s="2">
        <f ca="1">TIME!M97</f>
        <v>0.45</v>
      </c>
      <c r="T96" s="2">
        <f ca="1">TIME!N97</f>
        <v>0.69</v>
      </c>
      <c r="U96" s="2">
        <f ca="1">TIME!O97</f>
        <v>0.38</v>
      </c>
      <c r="V96" s="2">
        <f ca="1">TIME!P97</f>
        <v>7.0000000000000007E-2</v>
      </c>
      <c r="W96" s="2">
        <f ca="1">TIME!Q97</f>
        <v>0.09</v>
      </c>
      <c r="X96" s="2">
        <f ca="1">TIME!R97</f>
        <v>0.03</v>
      </c>
      <c r="Y96" s="2" t="str">
        <f ca="1">TIME!S97</f>
        <v/>
      </c>
      <c r="Z96" s="2">
        <f ca="1">TIME!T97</f>
        <v>0.02</v>
      </c>
      <c r="AA96" s="2">
        <f ca="1">TIME!U97</f>
        <v>0.48</v>
      </c>
      <c r="AB96" s="2">
        <f ca="1">TIME!V97</f>
        <v>0.7</v>
      </c>
      <c r="AC96" s="2">
        <f ca="1">TIME!W97</f>
        <v>0.41</v>
      </c>
      <c r="AD96" s="2">
        <f ca="1">TIME!X97</f>
        <v>7.0000000000000007E-2</v>
      </c>
      <c r="AE96" s="2">
        <f ca="1">TIME!Y97</f>
        <v>0.1</v>
      </c>
    </row>
    <row r="97" spans="1:31" x14ac:dyDescent="0.25">
      <c r="A97">
        <v>96</v>
      </c>
      <c r="B97" t="str">
        <f>METRICS!A97</f>
        <v>tupleVariadic</v>
      </c>
      <c r="C97">
        <f ca="1">METRICS!O97</f>
        <v>24</v>
      </c>
      <c r="D97" s="1">
        <f>METRICS!M97</f>
        <v>4.6761545164101075E-2</v>
      </c>
      <c r="E97" s="5">
        <f>METRICS!H97</f>
        <v>10</v>
      </c>
      <c r="F97" s="2">
        <f>METRICS!F97</f>
        <v>0.76197599999999999</v>
      </c>
      <c r="G97">
        <f>METRICS!G97</f>
        <v>4</v>
      </c>
      <c r="H97" s="2">
        <f ca="1">TIME!B98</f>
        <v>0.34</v>
      </c>
      <c r="I97" s="2">
        <f ca="1">TIME!C98</f>
        <v>0.43</v>
      </c>
      <c r="J97" s="2">
        <f ca="1">TIME!D98</f>
        <v>0.17</v>
      </c>
      <c r="K97" s="2">
        <f ca="1">TIME!E98</f>
        <v>2.94</v>
      </c>
      <c r="L97" s="2">
        <f ca="1">TIME!F98</f>
        <v>4.5999999999999996</v>
      </c>
      <c r="M97" s="2">
        <f ca="1">TIME!G98</f>
        <v>2.25</v>
      </c>
      <c r="N97" s="2">
        <f ca="1">TIME!H98</f>
        <v>4.72</v>
      </c>
      <c r="O97" s="2">
        <f ca="1">TIME!I98</f>
        <v>5.2</v>
      </c>
      <c r="P97" s="2">
        <f ca="1">TIME!J98</f>
        <v>0.16</v>
      </c>
      <c r="Q97" s="2">
        <f ca="1">TIME!K98</f>
        <v>0.3</v>
      </c>
      <c r="R97" s="2">
        <f ca="1">TIME!L98</f>
        <v>0.11</v>
      </c>
      <c r="S97" s="2">
        <f ca="1">TIME!M98</f>
        <v>2.56</v>
      </c>
      <c r="T97" s="2">
        <f ca="1">TIME!N98</f>
        <v>4.28</v>
      </c>
      <c r="U97" s="2">
        <f ca="1">TIME!O98</f>
        <v>2.08</v>
      </c>
      <c r="V97" s="2">
        <f ca="1">TIME!P98</f>
        <v>0.7</v>
      </c>
      <c r="W97" s="2">
        <f ca="1">TIME!Q98</f>
        <v>0.99</v>
      </c>
      <c r="X97" s="2">
        <f ca="1">TIME!R98</f>
        <v>0.18</v>
      </c>
      <c r="Y97" s="2">
        <f ca="1">TIME!S98</f>
        <v>0.3</v>
      </c>
      <c r="Z97" s="2">
        <f ca="1">TIME!T98</f>
        <v>0.12</v>
      </c>
      <c r="AA97" s="2">
        <f ca="1">TIME!U98</f>
        <v>2.76</v>
      </c>
      <c r="AB97" s="2">
        <f ca="1">TIME!V98</f>
        <v>4.28</v>
      </c>
      <c r="AC97" s="2">
        <f ca="1">TIME!W98</f>
        <v>2.12</v>
      </c>
      <c r="AD97" s="2">
        <f ca="1">TIME!X98</f>
        <v>0.72</v>
      </c>
      <c r="AE97" s="2">
        <f ca="1">TIME!Y98</f>
        <v>1</v>
      </c>
    </row>
    <row r="98" spans="1:31" x14ac:dyDescent="0.25">
      <c r="A98">
        <v>97</v>
      </c>
      <c r="B98" t="str">
        <f>METRICS!A98</f>
        <v>typedefRedef</v>
      </c>
      <c r="C98">
        <f ca="1">METRICS!O98</f>
        <v>24</v>
      </c>
      <c r="D98" s="1">
        <f>METRICS!M98</f>
        <v>6.5758572099577266E-3</v>
      </c>
      <c r="E98" s="5">
        <f>METRICS!H98</f>
        <v>6</v>
      </c>
      <c r="F98" s="2">
        <f>METRICS!F98</f>
        <v>1.06742</v>
      </c>
      <c r="G98">
        <f>METRICS!G98</f>
        <v>3</v>
      </c>
      <c r="H98" s="2">
        <f ca="1">TIME!B99</f>
        <v>0.06</v>
      </c>
      <c r="I98" s="2">
        <f ca="1">TIME!C99</f>
        <v>0.06</v>
      </c>
      <c r="J98" s="2">
        <f ca="1">TIME!D99</f>
        <v>0.03</v>
      </c>
      <c r="K98" s="2">
        <f ca="1">TIME!E99</f>
        <v>0.37</v>
      </c>
      <c r="L98" s="2">
        <f ca="1">TIME!F99</f>
        <v>0.5</v>
      </c>
      <c r="M98" s="2">
        <f ca="1">TIME!G99</f>
        <v>0.24</v>
      </c>
      <c r="N98" s="2">
        <f ca="1">TIME!H99</f>
        <v>1.39</v>
      </c>
      <c r="O98" s="2">
        <f ca="1">TIME!I99</f>
        <v>1.32</v>
      </c>
      <c r="P98" s="2">
        <f ca="1">TIME!J99</f>
        <v>0.02</v>
      </c>
      <c r="Q98" s="2">
        <f ca="1">TIME!K99</f>
        <v>0.04</v>
      </c>
      <c r="R98" s="2">
        <f ca="1">TIME!L99</f>
        <v>0.01</v>
      </c>
      <c r="S98" s="2">
        <f ca="1">TIME!M99</f>
        <v>0.26</v>
      </c>
      <c r="T98" s="2">
        <f ca="1">TIME!N99</f>
        <v>0.42</v>
      </c>
      <c r="U98" s="2">
        <f ca="1">TIME!O99</f>
        <v>0.2</v>
      </c>
      <c r="V98" s="2">
        <f ca="1">TIME!P99</f>
        <v>0.06</v>
      </c>
      <c r="W98" s="2">
        <f ca="1">TIME!Q99</f>
        <v>0.08</v>
      </c>
      <c r="X98" s="2">
        <f ca="1">TIME!R99</f>
        <v>0.02</v>
      </c>
      <c r="Y98" s="2">
        <f ca="1">TIME!S99</f>
        <v>0.04</v>
      </c>
      <c r="Z98" s="2">
        <f ca="1">TIME!T99</f>
        <v>0.01</v>
      </c>
      <c r="AA98" s="2">
        <f ca="1">TIME!U99</f>
        <v>0.26</v>
      </c>
      <c r="AB98" s="2">
        <f ca="1">TIME!V99</f>
        <v>0.41</v>
      </c>
      <c r="AC98" s="2">
        <f ca="1">TIME!W99</f>
        <v>0.21</v>
      </c>
      <c r="AD98" s="2">
        <f ca="1">TIME!X99</f>
        <v>0.06</v>
      </c>
      <c r="AE98" s="2">
        <f ca="1">TIME!Y99</f>
        <v>0.08</v>
      </c>
    </row>
    <row r="99" spans="1:31" x14ac:dyDescent="0.25">
      <c r="A99">
        <v>98</v>
      </c>
      <c r="B99" t="str">
        <f>METRICS!A99</f>
        <v>typeof</v>
      </c>
      <c r="C99">
        <f ca="1">METRICS!O99</f>
        <v>24</v>
      </c>
      <c r="D99" s="1">
        <f>METRICS!M99</f>
        <v>6.5604498594189313E-3</v>
      </c>
      <c r="E99" s="5">
        <f>METRICS!H99</f>
        <v>6</v>
      </c>
      <c r="F99" s="2">
        <f>METRICS!F99</f>
        <v>1.03261</v>
      </c>
      <c r="G99">
        <f>METRICS!G99</f>
        <v>3</v>
      </c>
      <c r="H99" s="2">
        <f ca="1">TIME!B100</f>
        <v>0.06</v>
      </c>
      <c r="I99" s="2">
        <f ca="1">TIME!C100</f>
        <v>0.06</v>
      </c>
      <c r="J99" s="2">
        <f ca="1">TIME!D100</f>
        <v>0.03</v>
      </c>
      <c r="K99" s="2">
        <f ca="1">TIME!E100</f>
        <v>0.36</v>
      </c>
      <c r="L99" s="2">
        <f ca="1">TIME!F100</f>
        <v>0.5</v>
      </c>
      <c r="M99" s="2">
        <f ca="1">TIME!G100</f>
        <v>0.24</v>
      </c>
      <c r="N99" s="2">
        <f ca="1">TIME!H100</f>
        <v>1.39</v>
      </c>
      <c r="O99" s="2">
        <f ca="1">TIME!I100</f>
        <v>1.33</v>
      </c>
      <c r="P99" s="2">
        <f ca="1">TIME!J100</f>
        <v>0.02</v>
      </c>
      <c r="Q99" s="2">
        <f ca="1">TIME!K100</f>
        <v>0.04</v>
      </c>
      <c r="R99" s="2">
        <f ca="1">TIME!L100</f>
        <v>0.01</v>
      </c>
      <c r="S99" s="2">
        <f ca="1">TIME!M100</f>
        <v>0.25</v>
      </c>
      <c r="T99" s="2">
        <f ca="1">TIME!N100</f>
        <v>0.43</v>
      </c>
      <c r="U99" s="2">
        <f ca="1">TIME!O100</f>
        <v>0.2</v>
      </c>
      <c r="V99" s="2">
        <f ca="1">TIME!P100</f>
        <v>7.0000000000000007E-2</v>
      </c>
      <c r="W99" s="2">
        <f ca="1">TIME!Q100</f>
        <v>0.08</v>
      </c>
      <c r="X99" s="2">
        <f ca="1">TIME!R100</f>
        <v>0.02</v>
      </c>
      <c r="Y99" s="2">
        <f ca="1">TIME!S100</f>
        <v>0.03</v>
      </c>
      <c r="Z99" s="2">
        <f ca="1">TIME!T100</f>
        <v>0.01</v>
      </c>
      <c r="AA99" s="2">
        <f ca="1">TIME!U100</f>
        <v>0.26</v>
      </c>
      <c r="AB99" s="2">
        <f ca="1">TIME!V100</f>
        <v>0.41</v>
      </c>
      <c r="AC99" s="2">
        <f ca="1">TIME!W100</f>
        <v>0.21</v>
      </c>
      <c r="AD99" s="2">
        <f ca="1">TIME!X100</f>
        <v>0.06</v>
      </c>
      <c r="AE99" s="2">
        <f ca="1">TIME!Y100</f>
        <v>0.08</v>
      </c>
    </row>
    <row r="100" spans="1:31" x14ac:dyDescent="0.25">
      <c r="A100">
        <v>99</v>
      </c>
      <c r="B100" t="str">
        <f>METRICS!A100</f>
        <v>user_literals</v>
      </c>
      <c r="C100">
        <f ca="1">METRICS!O100</f>
        <v>18</v>
      </c>
      <c r="D100" s="1">
        <f>METRICS!M100</f>
        <v>0.34678624813153963</v>
      </c>
      <c r="E100" s="5">
        <f>METRICS!H100</f>
        <v>35</v>
      </c>
      <c r="F100" s="2">
        <f>METRICS!F100</f>
        <v>0.76633200000000001</v>
      </c>
      <c r="G100">
        <f>METRICS!G100</f>
        <v>5</v>
      </c>
      <c r="H100" s="2">
        <f ca="1">TIME!B101</f>
        <v>2.67</v>
      </c>
      <c r="I100" s="2">
        <f ca="1">TIME!C101</f>
        <v>0.84</v>
      </c>
      <c r="J100" s="2">
        <f ca="1">TIME!D101</f>
        <v>0.69</v>
      </c>
      <c r="K100" s="2">
        <f ca="1">TIME!E101</f>
        <v>6.57</v>
      </c>
      <c r="L100" s="2">
        <f ca="1">TIME!F101</f>
        <v>4.0999999999999996</v>
      </c>
      <c r="M100" s="2">
        <f ca="1">TIME!G101</f>
        <v>3.32</v>
      </c>
      <c r="N100" s="2" t="str">
        <f ca="1">TIME!H101</f>
        <v/>
      </c>
      <c r="O100" s="2" t="str">
        <f ca="1">TIME!I101</f>
        <v/>
      </c>
      <c r="P100" s="2">
        <f ca="1">TIME!J101</f>
        <v>0.26</v>
      </c>
      <c r="Q100" s="2">
        <f ca="1">TIME!K101</f>
        <v>0.22</v>
      </c>
      <c r="R100" s="2">
        <f ca="1">TIME!L101</f>
        <v>0.15</v>
      </c>
      <c r="S100" s="2">
        <f ca="1">TIME!M101</f>
        <v>2.74</v>
      </c>
      <c r="T100" s="2">
        <f ca="1">TIME!N101</f>
        <v>3.13</v>
      </c>
      <c r="U100" s="2">
        <f ca="1">TIME!O101</f>
        <v>2.56</v>
      </c>
      <c r="V100" s="2" t="str">
        <f ca="1">TIME!P101</f>
        <v/>
      </c>
      <c r="W100" s="2" t="str">
        <f ca="1">TIME!Q101</f>
        <v/>
      </c>
      <c r="X100" s="2">
        <f ca="1">TIME!R101</f>
        <v>0.21</v>
      </c>
      <c r="Y100" s="2">
        <f ca="1">TIME!S101</f>
        <v>0.2</v>
      </c>
      <c r="Z100" s="2">
        <f ca="1">TIME!T101</f>
        <v>0.14000000000000001</v>
      </c>
      <c r="AA100" s="2">
        <f ca="1">TIME!U101</f>
        <v>2.65</v>
      </c>
      <c r="AB100" s="2">
        <f ca="1">TIME!V101</f>
        <v>3.02</v>
      </c>
      <c r="AC100" s="2">
        <f ca="1">TIME!W101</f>
        <v>2.4700000000000002</v>
      </c>
      <c r="AD100" s="2" t="str">
        <f ca="1">TIME!X101</f>
        <v/>
      </c>
      <c r="AE100" s="2" t="str">
        <f ca="1">TIME!Y101</f>
        <v/>
      </c>
    </row>
    <row r="101" spans="1:31" x14ac:dyDescent="0.25">
      <c r="A101">
        <v>100</v>
      </c>
      <c r="B101" t="str">
        <f>METRICS!A101</f>
        <v>variableDeclarator</v>
      </c>
      <c r="C101">
        <f ca="1">METRICS!O101</f>
        <v>24</v>
      </c>
      <c r="D101" s="1">
        <f>METRICS!M101</f>
        <v>6.2249888839484213E-3</v>
      </c>
      <c r="E101" s="5">
        <f>METRICS!H101</f>
        <v>6</v>
      </c>
      <c r="F101" s="2">
        <f>METRICS!F101</f>
        <v>0.59876499999999999</v>
      </c>
      <c r="G101">
        <f>METRICS!G101</f>
        <v>3</v>
      </c>
      <c r="H101" s="2">
        <f ca="1">TIME!B102</f>
        <v>0.06</v>
      </c>
      <c r="I101" s="2">
        <f ca="1">TIME!C102</f>
        <v>0.06</v>
      </c>
      <c r="J101" s="2">
        <f ca="1">TIME!D102</f>
        <v>0.03</v>
      </c>
      <c r="K101" s="2">
        <f ca="1">TIME!E102</f>
        <v>0.38</v>
      </c>
      <c r="L101" s="2">
        <f ca="1">TIME!F102</f>
        <v>0.51</v>
      </c>
      <c r="M101" s="2">
        <f ca="1">TIME!G102</f>
        <v>0.25</v>
      </c>
      <c r="N101" s="2">
        <f ca="1">TIME!H102</f>
        <v>1.4</v>
      </c>
      <c r="O101" s="2">
        <f ca="1">TIME!I102</f>
        <v>1.34</v>
      </c>
      <c r="P101" s="2">
        <f ca="1">TIME!J102</f>
        <v>0.02</v>
      </c>
      <c r="Q101" s="2">
        <f ca="1">TIME!K102</f>
        <v>0.04</v>
      </c>
      <c r="R101" s="2">
        <f ca="1">TIME!L102</f>
        <v>0.01</v>
      </c>
      <c r="S101" s="2">
        <f ca="1">TIME!M102</f>
        <v>0.25</v>
      </c>
      <c r="T101" s="2">
        <f ca="1">TIME!N102</f>
        <v>0.44</v>
      </c>
      <c r="U101" s="2">
        <f ca="1">TIME!O102</f>
        <v>0.2</v>
      </c>
      <c r="V101" s="2">
        <f ca="1">TIME!P102</f>
        <v>0.06</v>
      </c>
      <c r="W101" s="2">
        <f ca="1">TIME!Q102</f>
        <v>0.09</v>
      </c>
      <c r="X101" s="2">
        <f ca="1">TIME!R102</f>
        <v>0.02</v>
      </c>
      <c r="Y101" s="2">
        <f ca="1">TIME!S102</f>
        <v>0.04</v>
      </c>
      <c r="Z101" s="2">
        <f ca="1">TIME!T102</f>
        <v>0.01</v>
      </c>
      <c r="AA101" s="2">
        <f ca="1">TIME!U102</f>
        <v>0.27</v>
      </c>
      <c r="AB101" s="2">
        <f ca="1">TIME!V102</f>
        <v>0.43</v>
      </c>
      <c r="AC101" s="2">
        <f ca="1">TIME!W102</f>
        <v>0.22</v>
      </c>
      <c r="AD101" s="2">
        <f ca="1">TIME!X102</f>
        <v>7.0000000000000007E-2</v>
      </c>
      <c r="AE101" s="2">
        <f ca="1">TIME!Y102</f>
        <v>0.09</v>
      </c>
    </row>
    <row r="102" spans="1:31" x14ac:dyDescent="0.25">
      <c r="A102">
        <v>101</v>
      </c>
      <c r="B102" t="str">
        <f>METRICS!A102</f>
        <v>vector</v>
      </c>
      <c r="C102">
        <f ca="1">METRICS!O102</f>
        <v>16</v>
      </c>
      <c r="D102" s="1">
        <f>METRICS!M102</f>
        <v>0.40583837664649342</v>
      </c>
      <c r="E102" s="5">
        <f>METRICS!H102</f>
        <v>35</v>
      </c>
      <c r="F102" s="2">
        <f>METRICS!F102</f>
        <v>1.08091</v>
      </c>
      <c r="G102">
        <f>METRICS!G102</f>
        <v>7</v>
      </c>
      <c r="H102" s="2">
        <f ca="1">TIME!B103</f>
        <v>30.7</v>
      </c>
      <c r="I102" s="2">
        <f ca="1">TIME!C103</f>
        <v>4.1399999999999997</v>
      </c>
      <c r="J102" s="2">
        <f ca="1">TIME!D103</f>
        <v>2.74</v>
      </c>
      <c r="K102" s="2">
        <f ca="1">TIME!E103</f>
        <v>528.78</v>
      </c>
      <c r="L102" s="2">
        <f ca="1">TIME!F103</f>
        <v>165.96</v>
      </c>
      <c r="M102" s="2">
        <f ca="1">TIME!G103</f>
        <v>173.38</v>
      </c>
      <c r="N102" s="2" t="str">
        <f ca="1">TIME!H103</f>
        <v/>
      </c>
      <c r="O102" s="2" t="str">
        <f ca="1">TIME!I103</f>
        <v/>
      </c>
      <c r="P102" s="2">
        <f ca="1">TIME!J103</f>
        <v>1.88</v>
      </c>
      <c r="Q102" s="2">
        <f ca="1">TIME!K103</f>
        <v>0.69</v>
      </c>
      <c r="R102" s="2">
        <f ca="1">TIME!L103</f>
        <v>0.62</v>
      </c>
      <c r="S102" s="2">
        <f ca="1">TIME!M103</f>
        <v>598.19000000000005</v>
      </c>
      <c r="T102" s="2" t="str">
        <f ca="1">TIME!N103</f>
        <v/>
      </c>
      <c r="U102" s="2">
        <f ca="1">TIME!O103</f>
        <v>613.5</v>
      </c>
      <c r="V102" s="2" t="str">
        <f ca="1">TIME!P103</f>
        <v/>
      </c>
      <c r="W102" s="2" t="str">
        <f ca="1">TIME!Q103</f>
        <v/>
      </c>
      <c r="X102" s="2">
        <f ca="1">TIME!R103</f>
        <v>0.8</v>
      </c>
      <c r="Y102" s="2">
        <f ca="1">TIME!S103</f>
        <v>0.48</v>
      </c>
      <c r="Z102" s="2">
        <f ca="1">TIME!T103</f>
        <v>0.53</v>
      </c>
      <c r="AA102" s="2">
        <f ca="1">TIME!U103</f>
        <v>587.72</v>
      </c>
      <c r="AB102" s="2" t="str">
        <f ca="1">TIME!V103</f>
        <v/>
      </c>
      <c r="AC102" s="2">
        <f ca="1">TIME!W103</f>
        <v>601.29</v>
      </c>
      <c r="AD102" s="2" t="str">
        <f ca="1">TIME!X103</f>
        <v/>
      </c>
      <c r="AE102" s="2" t="str">
        <f ca="1">TIME!Y103</f>
        <v/>
      </c>
    </row>
    <row r="103" spans="1:31" x14ac:dyDescent="0.25">
      <c r="A103">
        <v>102</v>
      </c>
      <c r="B103" t="str">
        <f>METRICS!A103</f>
        <v>voidPtr</v>
      </c>
      <c r="C103">
        <f ca="1">METRICS!O103</f>
        <v>24</v>
      </c>
      <c r="D103" s="1">
        <f>METRICS!M103</f>
        <v>6.5789473684210523E-3</v>
      </c>
      <c r="E103" s="5">
        <f>METRICS!H103</f>
        <v>6</v>
      </c>
      <c r="F103" s="2">
        <f>METRICS!F103</f>
        <v>1.0202</v>
      </c>
      <c r="G103">
        <f>METRICS!G103</f>
        <v>3</v>
      </c>
      <c r="H103" s="2">
        <f ca="1">TIME!B104</f>
        <v>0.06</v>
      </c>
      <c r="I103" s="2">
        <f ca="1">TIME!C104</f>
        <v>0.06</v>
      </c>
      <c r="J103" s="2">
        <f ca="1">TIME!D104</f>
        <v>0.03</v>
      </c>
      <c r="K103" s="2">
        <f ca="1">TIME!E104</f>
        <v>0.38</v>
      </c>
      <c r="L103" s="2">
        <f ca="1">TIME!F104</f>
        <v>0.5</v>
      </c>
      <c r="M103" s="2">
        <f ca="1">TIME!G104</f>
        <v>0.25</v>
      </c>
      <c r="N103" s="2">
        <f ca="1">TIME!H104</f>
        <v>1.37</v>
      </c>
      <c r="O103" s="2">
        <f ca="1">TIME!I104</f>
        <v>1.35</v>
      </c>
      <c r="P103" s="2">
        <f ca="1">TIME!J104</f>
        <v>0.02</v>
      </c>
      <c r="Q103" s="2">
        <f ca="1">TIME!K104</f>
        <v>0.04</v>
      </c>
      <c r="R103" s="2">
        <f ca="1">TIME!L104</f>
        <v>0.01</v>
      </c>
      <c r="S103" s="2">
        <f ca="1">TIME!M104</f>
        <v>0.25</v>
      </c>
      <c r="T103" s="2">
        <f ca="1">TIME!N104</f>
        <v>0.42</v>
      </c>
      <c r="U103" s="2">
        <f ca="1">TIME!O104</f>
        <v>0.2</v>
      </c>
      <c r="V103" s="2">
        <f ca="1">TIME!P104</f>
        <v>0.06</v>
      </c>
      <c r="W103" s="2">
        <f ca="1">TIME!Q104</f>
        <v>0.08</v>
      </c>
      <c r="X103" s="2">
        <f ca="1">TIME!R104</f>
        <v>0.02</v>
      </c>
      <c r="Y103" s="2">
        <f ca="1">TIME!S104</f>
        <v>0.03</v>
      </c>
      <c r="Z103" s="2">
        <f ca="1">TIME!T104</f>
        <v>0.01</v>
      </c>
      <c r="AA103" s="2">
        <f ca="1">TIME!U104</f>
        <v>0.26</v>
      </c>
      <c r="AB103" s="2">
        <f ca="1">TIME!V104</f>
        <v>0.4</v>
      </c>
      <c r="AC103" s="2">
        <f ca="1">TIME!W104</f>
        <v>0.22</v>
      </c>
      <c r="AD103" s="2">
        <f ca="1">TIME!X104</f>
        <v>0.06</v>
      </c>
      <c r="AE103" s="2">
        <f ca="1">TIME!Y104</f>
        <v>0.08</v>
      </c>
    </row>
    <row r="104" spans="1:31" x14ac:dyDescent="0.25">
      <c r="A104">
        <v>103</v>
      </c>
      <c r="B104" t="str">
        <f>METRICS!A104</f>
        <v>wait</v>
      </c>
      <c r="C104">
        <f ca="1">METRICS!O104</f>
        <v>18</v>
      </c>
      <c r="D104" s="1">
        <f>METRICS!M104</f>
        <v>0.14648257725180802</v>
      </c>
      <c r="E104" s="5">
        <f>METRICS!H104</f>
        <v>35</v>
      </c>
      <c r="F104" s="2">
        <f>METRICS!F104</f>
        <v>0.78066199999999997</v>
      </c>
      <c r="G104">
        <f>METRICS!G104</f>
        <v>6</v>
      </c>
      <c r="H104" s="2">
        <f ca="1">TIME!B105</f>
        <v>1.68</v>
      </c>
      <c r="I104" s="2">
        <f ca="1">TIME!C105</f>
        <v>2.88</v>
      </c>
      <c r="J104" s="2">
        <f ca="1">TIME!D105</f>
        <v>0.97</v>
      </c>
      <c r="K104" s="2">
        <f ca="1">TIME!E105</f>
        <v>19.3</v>
      </c>
      <c r="L104" s="2">
        <f ca="1">TIME!F105</f>
        <v>31.99</v>
      </c>
      <c r="M104" s="2">
        <f ca="1">TIME!G105</f>
        <v>15.48</v>
      </c>
      <c r="N104" s="2" t="str">
        <f ca="1">TIME!H105</f>
        <v/>
      </c>
      <c r="O104" s="2" t="str">
        <f ca="1">TIME!I105</f>
        <v/>
      </c>
      <c r="P104" s="2">
        <f ca="1">TIME!J105</f>
        <v>1.2</v>
      </c>
      <c r="Q104" s="2">
        <f ca="1">TIME!K105</f>
        <v>2.4</v>
      </c>
      <c r="R104" s="2">
        <f ca="1">TIME!L105</f>
        <v>0.84</v>
      </c>
      <c r="S104" s="2">
        <f ca="1">TIME!M105</f>
        <v>17.850000000000001</v>
      </c>
      <c r="T104" s="2">
        <f ca="1">TIME!N105</f>
        <v>30.83</v>
      </c>
      <c r="U104" s="2">
        <f ca="1">TIME!O105</f>
        <v>14.8</v>
      </c>
      <c r="V104" s="2" t="str">
        <f ca="1">TIME!P105</f>
        <v/>
      </c>
      <c r="W104" s="2" t="str">
        <f ca="1">TIME!Q105</f>
        <v/>
      </c>
      <c r="X104" s="2">
        <f ca="1">TIME!R105</f>
        <v>1.22</v>
      </c>
      <c r="Y104" s="2">
        <f ca="1">TIME!S105</f>
        <v>2.37</v>
      </c>
      <c r="Z104" s="2">
        <f ca="1">TIME!T105</f>
        <v>0.92</v>
      </c>
      <c r="AA104" s="2">
        <f ca="1">TIME!U105</f>
        <v>18.309999999999999</v>
      </c>
      <c r="AB104" s="2">
        <f ca="1">TIME!V105</f>
        <v>30.56</v>
      </c>
      <c r="AC104" s="2">
        <f ca="1">TIME!W105</f>
        <v>14.89</v>
      </c>
      <c r="AD104" s="2" t="str">
        <f ca="1">TIME!X105</f>
        <v/>
      </c>
      <c r="AE104" s="2" t="str">
        <f ca="1">TIME!Y105</f>
        <v/>
      </c>
    </row>
    <row r="105" spans="1:31" x14ac:dyDescent="0.25">
      <c r="A105">
        <v>104</v>
      </c>
      <c r="B105" t="str">
        <f>METRICS!A105</f>
        <v>when</v>
      </c>
      <c r="C105">
        <f ca="1">METRICS!O105</f>
        <v>18</v>
      </c>
      <c r="D105" s="1">
        <f>METRICS!M105</f>
        <v>0.16641768748132657</v>
      </c>
      <c r="E105" s="5">
        <f>METRICS!H105</f>
        <v>35</v>
      </c>
      <c r="F105" s="2">
        <f>METRICS!F105</f>
        <v>0.63688</v>
      </c>
      <c r="G105">
        <f>METRICS!G105</f>
        <v>6</v>
      </c>
      <c r="H105" s="2">
        <f ca="1">TIME!B106</f>
        <v>4.3099999999999996</v>
      </c>
      <c r="I105" s="2">
        <f ca="1">TIME!C106</f>
        <v>3.01</v>
      </c>
      <c r="J105" s="2">
        <f ca="1">TIME!D106</f>
        <v>1.46</v>
      </c>
      <c r="K105" s="2">
        <f ca="1">TIME!E106</f>
        <v>22.07</v>
      </c>
      <c r="L105" s="2">
        <f ca="1">TIME!F106</f>
        <v>27.72</v>
      </c>
      <c r="M105" s="2">
        <f ca="1">TIME!G106</f>
        <v>15.34</v>
      </c>
      <c r="N105" s="2" t="str">
        <f ca="1">TIME!H106</f>
        <v/>
      </c>
      <c r="O105" s="2" t="str">
        <f ca="1">TIME!I106</f>
        <v/>
      </c>
      <c r="P105" s="2">
        <f ca="1">TIME!J106</f>
        <v>1.0900000000000001</v>
      </c>
      <c r="Q105" s="2">
        <f ca="1">TIME!K106</f>
        <v>1.94</v>
      </c>
      <c r="R105" s="2">
        <f ca="1">TIME!L106</f>
        <v>0.75</v>
      </c>
      <c r="S105" s="2">
        <f ca="1">TIME!M106</f>
        <v>16.27</v>
      </c>
      <c r="T105" s="2">
        <f ca="1">TIME!N106</f>
        <v>25.72</v>
      </c>
      <c r="U105" s="2">
        <f ca="1">TIME!O106</f>
        <v>13.99</v>
      </c>
      <c r="V105" s="2" t="str">
        <f ca="1">TIME!P106</f>
        <v/>
      </c>
      <c r="W105" s="2" t="str">
        <f ca="1">TIME!Q106</f>
        <v/>
      </c>
      <c r="X105" s="2">
        <f ca="1">TIME!R106</f>
        <v>1.07</v>
      </c>
      <c r="Y105" s="2">
        <f ca="1">TIME!S106</f>
        <v>1.92</v>
      </c>
      <c r="Z105" s="2">
        <f ca="1">TIME!T106</f>
        <v>0.76</v>
      </c>
      <c r="AA105" s="2">
        <f ca="1">TIME!U106</f>
        <v>16.559999999999999</v>
      </c>
      <c r="AB105" s="2">
        <f ca="1">TIME!V106</f>
        <v>25.56</v>
      </c>
      <c r="AC105" s="2">
        <f ca="1">TIME!W106</f>
        <v>13.84</v>
      </c>
      <c r="AD105" s="2" t="str">
        <f ca="1">TIME!X106</f>
        <v/>
      </c>
      <c r="AE105" s="2" t="str">
        <f ca="1">TIME!Y106</f>
        <v/>
      </c>
    </row>
    <row r="106" spans="1:31" x14ac:dyDescent="0.25">
      <c r="A106">
        <v>105</v>
      </c>
      <c r="B106" t="str">
        <f>METRICS!A106</f>
        <v>with-statement</v>
      </c>
      <c r="C106">
        <f ca="1">METRICS!O106</f>
        <v>24</v>
      </c>
      <c r="D106" s="1">
        <f>METRICS!M106</f>
        <v>1.7371937639198219E-2</v>
      </c>
      <c r="E106" s="5">
        <f>METRICS!H106</f>
        <v>6</v>
      </c>
      <c r="F106" s="2">
        <f>METRICS!F106</f>
        <v>0.97402599999999995</v>
      </c>
      <c r="G106">
        <f>METRICS!G106</f>
        <v>3</v>
      </c>
      <c r="H106" s="2">
        <f ca="1">TIME!B107</f>
        <v>0.08</v>
      </c>
      <c r="I106" s="2">
        <f ca="1">TIME!C107</f>
        <v>7.0000000000000007E-2</v>
      </c>
      <c r="J106" s="2">
        <f ca="1">TIME!D107</f>
        <v>0.04</v>
      </c>
      <c r="K106" s="2">
        <f ca="1">TIME!E107</f>
        <v>0.57999999999999996</v>
      </c>
      <c r="L106" s="2">
        <f ca="1">TIME!F107</f>
        <v>0.73</v>
      </c>
      <c r="M106" s="2">
        <f ca="1">TIME!G107</f>
        <v>0.42</v>
      </c>
      <c r="N106" s="2">
        <f ca="1">TIME!H107</f>
        <v>1.98</v>
      </c>
      <c r="O106" s="2">
        <f ca="1">TIME!I107</f>
        <v>1.88</v>
      </c>
      <c r="P106" s="2">
        <f ca="1">TIME!J107</f>
        <v>0.02</v>
      </c>
      <c r="Q106" s="2">
        <f ca="1">TIME!K107</f>
        <v>0.04</v>
      </c>
      <c r="R106" s="2">
        <f ca="1">TIME!L107</f>
        <v>0.02</v>
      </c>
      <c r="S106" s="2">
        <f ca="1">TIME!M107</f>
        <v>0.42</v>
      </c>
      <c r="T106" s="2">
        <f ca="1">TIME!N107</f>
        <v>0.63</v>
      </c>
      <c r="U106" s="2">
        <f ca="1">TIME!O107</f>
        <v>0.36</v>
      </c>
      <c r="V106" s="2">
        <f ca="1">TIME!P107</f>
        <v>7.0000000000000007E-2</v>
      </c>
      <c r="W106" s="2">
        <f ca="1">TIME!Q107</f>
        <v>0.09</v>
      </c>
      <c r="X106" s="2">
        <f ca="1">TIME!R107</f>
        <v>0.02</v>
      </c>
      <c r="Y106" s="2">
        <f ca="1">TIME!S107</f>
        <v>0.04</v>
      </c>
      <c r="Z106" s="2">
        <f ca="1">TIME!T107</f>
        <v>0.02</v>
      </c>
      <c r="AA106" s="2">
        <f ca="1">TIME!U107</f>
        <v>0.44</v>
      </c>
      <c r="AB106" s="2">
        <f ca="1">TIME!V107</f>
        <v>0.62</v>
      </c>
      <c r="AC106" s="2">
        <f ca="1">TIME!W107</f>
        <v>0.37</v>
      </c>
      <c r="AD106" s="2">
        <f ca="1">TIME!X107</f>
        <v>7.0000000000000007E-2</v>
      </c>
      <c r="AE106" s="2">
        <f ca="1">TIME!Y107</f>
        <v>0.09</v>
      </c>
    </row>
    <row r="107" spans="1:31" x14ac:dyDescent="0.25">
      <c r="A107">
        <v>106</v>
      </c>
      <c r="B107" t="str">
        <f>METRICS!A107</f>
        <v>alarm-stdlib</v>
      </c>
      <c r="C107">
        <f ca="1">METRICS!O107</f>
        <v>18</v>
      </c>
      <c r="D107" s="1">
        <f>METRICS!M107</f>
        <v>2.6965080221113658E-2</v>
      </c>
      <c r="E107" s="5">
        <f>METRICS!H107</f>
        <v>10</v>
      </c>
      <c r="F107" s="2">
        <f>METRICS!F107</f>
        <v>0.84116800000000003</v>
      </c>
      <c r="G107">
        <f>METRICS!G107</f>
        <v>6</v>
      </c>
      <c r="H107" s="2">
        <f ca="1">TIME!B108</f>
        <v>1.55</v>
      </c>
      <c r="I107" s="2">
        <f ca="1">TIME!C108</f>
        <v>2.61</v>
      </c>
      <c r="J107" s="2">
        <f ca="1">TIME!D108</f>
        <v>0.86</v>
      </c>
      <c r="K107" s="2">
        <f ca="1">TIME!E108</f>
        <v>17.73</v>
      </c>
      <c r="L107" s="2">
        <f ca="1">TIME!F108</f>
        <v>29.27</v>
      </c>
      <c r="M107" s="2">
        <f ca="1">TIME!G108</f>
        <v>14.13</v>
      </c>
      <c r="N107" s="2" t="str">
        <f ca="1">TIME!H108</f>
        <v/>
      </c>
      <c r="O107" s="2" t="str">
        <f ca="1">TIME!I108</f>
        <v/>
      </c>
      <c r="P107" s="2">
        <f ca="1">TIME!J108</f>
        <v>1.1000000000000001</v>
      </c>
      <c r="Q107" s="2">
        <f ca="1">TIME!K108</f>
        <v>2.21</v>
      </c>
      <c r="R107" s="2">
        <f ca="1">TIME!L108</f>
        <v>0.8</v>
      </c>
      <c r="S107" s="2">
        <f ca="1">TIME!M108</f>
        <v>16.34</v>
      </c>
      <c r="T107" s="2">
        <f ca="1">TIME!N108</f>
        <v>28.05</v>
      </c>
      <c r="U107" s="2">
        <f ca="1">TIME!O108</f>
        <v>13.48</v>
      </c>
      <c r="V107" s="2" t="str">
        <f ca="1">TIME!P108</f>
        <v/>
      </c>
      <c r="W107" s="2" t="str">
        <f ca="1">TIME!Q108</f>
        <v/>
      </c>
      <c r="X107" s="2">
        <f ca="1">TIME!R108</f>
        <v>1.1599999999999999</v>
      </c>
      <c r="Y107" s="2">
        <f ca="1">TIME!S108</f>
        <v>2.2000000000000002</v>
      </c>
      <c r="Z107" s="2">
        <f ca="1">TIME!T108</f>
        <v>0.79</v>
      </c>
      <c r="AA107" s="2">
        <f ca="1">TIME!U108</f>
        <v>16.78</v>
      </c>
      <c r="AB107" s="2">
        <f ca="1">TIME!V108</f>
        <v>27.97</v>
      </c>
      <c r="AC107" s="2">
        <f ca="1">TIME!W108</f>
        <v>13.66</v>
      </c>
      <c r="AD107" s="2" t="str">
        <f ca="1">TIME!X108</f>
        <v/>
      </c>
      <c r="AE107" s="2" t="str">
        <f ca="1">TIME!Y108</f>
        <v/>
      </c>
    </row>
    <row r="108" spans="1:31" x14ac:dyDescent="0.25">
      <c r="A108">
        <v>107</v>
      </c>
      <c r="B108" t="str">
        <f>METRICS!A108</f>
        <v>assert-stdlib</v>
      </c>
      <c r="C108">
        <f ca="1">METRICS!O108</f>
        <v>24</v>
      </c>
      <c r="D108" s="1">
        <f>METRICS!M108</f>
        <v>4.6932618169627889E-3</v>
      </c>
      <c r="E108" s="5">
        <f>METRICS!H108</f>
        <v>6</v>
      </c>
      <c r="F108" s="2">
        <f>METRICS!F108</f>
        <v>0.42272700000000002</v>
      </c>
      <c r="G108">
        <f>METRICS!G108</f>
        <v>3</v>
      </c>
      <c r="H108" s="2">
        <f ca="1">TIME!B109</f>
        <v>0.14000000000000001</v>
      </c>
      <c r="I108" s="2">
        <f ca="1">TIME!C109</f>
        <v>0.16</v>
      </c>
      <c r="J108" s="2">
        <f ca="1">TIME!D109</f>
        <v>7.0000000000000007E-2</v>
      </c>
      <c r="K108" s="2">
        <f ca="1">TIME!E109</f>
        <v>0.9</v>
      </c>
      <c r="L108" s="2">
        <f ca="1">TIME!F109</f>
        <v>1.37</v>
      </c>
      <c r="M108" s="2">
        <f ca="1">TIME!G109</f>
        <v>0.65</v>
      </c>
      <c r="N108" s="2">
        <f ca="1">TIME!H109</f>
        <v>2.21</v>
      </c>
      <c r="O108" s="2">
        <f ca="1">TIME!I109</f>
        <v>2.35</v>
      </c>
      <c r="P108" s="2">
        <f ca="1">TIME!J109</f>
        <v>0.06</v>
      </c>
      <c r="Q108" s="2">
        <f ca="1">TIME!K109</f>
        <v>0.12</v>
      </c>
      <c r="R108" s="2">
        <f ca="1">TIME!L109</f>
        <v>0.04</v>
      </c>
      <c r="S108" s="2">
        <f ca="1">TIME!M109</f>
        <v>0.72</v>
      </c>
      <c r="T108" s="2">
        <f ca="1">TIME!N109</f>
        <v>1.26</v>
      </c>
      <c r="U108" s="2">
        <f ca="1">TIME!O109</f>
        <v>0.56999999999999995</v>
      </c>
      <c r="V108" s="2">
        <f ca="1">TIME!P109</f>
        <v>0.08</v>
      </c>
      <c r="W108" s="2">
        <f ca="1">TIME!Q109</f>
        <v>0.11</v>
      </c>
      <c r="X108" s="2">
        <f ca="1">TIME!R109</f>
        <v>0.06</v>
      </c>
      <c r="Y108" s="2">
        <f ca="1">TIME!S109</f>
        <v>0.12</v>
      </c>
      <c r="Z108" s="2">
        <f ca="1">TIME!T109</f>
        <v>0.05</v>
      </c>
      <c r="AA108" s="2">
        <f ca="1">TIME!U109</f>
        <v>0.75</v>
      </c>
      <c r="AB108" s="2">
        <f ca="1">TIME!V109</f>
        <v>1.25</v>
      </c>
      <c r="AC108" s="2">
        <f ca="1">TIME!W109</f>
        <v>0.64</v>
      </c>
      <c r="AD108" s="2">
        <f ca="1">TIME!X109</f>
        <v>0.09</v>
      </c>
      <c r="AE108" s="2">
        <f ca="1">TIME!Y109</f>
        <v>0.11</v>
      </c>
    </row>
    <row r="109" spans="1:31" x14ac:dyDescent="0.25">
      <c r="A109">
        <v>108</v>
      </c>
      <c r="B109" t="str">
        <f>METRICS!A109</f>
        <v>common-stdlib</v>
      </c>
      <c r="C109">
        <f ca="1">METRICS!O109</f>
        <v>24</v>
      </c>
      <c r="D109" s="1">
        <f>METRICS!M109</f>
        <v>1.4882837238758708E-2</v>
      </c>
      <c r="E109" s="5">
        <f>METRICS!H109</f>
        <v>7</v>
      </c>
      <c r="F109" s="2">
        <f>METRICS!F109</f>
        <v>0.55876300000000001</v>
      </c>
      <c r="G109">
        <f>METRICS!G109</f>
        <v>3</v>
      </c>
      <c r="H109" s="2">
        <f ca="1">TIME!B110</f>
        <v>0.25</v>
      </c>
      <c r="I109" s="2">
        <f ca="1">TIME!C110</f>
        <v>0.28000000000000003</v>
      </c>
      <c r="J109" s="2">
        <f ca="1">TIME!D110</f>
        <v>0.1</v>
      </c>
      <c r="K109" s="2">
        <f ca="1">TIME!E110</f>
        <v>1.63</v>
      </c>
      <c r="L109" s="2">
        <f ca="1">TIME!F110</f>
        <v>2.59</v>
      </c>
      <c r="M109" s="2">
        <f ca="1">TIME!G110</f>
        <v>1.1100000000000001</v>
      </c>
      <c r="N109" s="2">
        <f ca="1">TIME!H110</f>
        <v>3.82</v>
      </c>
      <c r="O109" s="2">
        <f ca="1">TIME!I110</f>
        <v>4.1399999999999997</v>
      </c>
      <c r="P109" s="2">
        <f ca="1">TIME!J110</f>
        <v>0.1</v>
      </c>
      <c r="Q109" s="2">
        <f ca="1">TIME!K110</f>
        <v>0.18</v>
      </c>
      <c r="R109" s="2">
        <f ca="1">TIME!L110</f>
        <v>7.0000000000000007E-2</v>
      </c>
      <c r="S109" s="2">
        <f ca="1">TIME!M110</f>
        <v>1.26</v>
      </c>
      <c r="T109" s="2">
        <f ca="1">TIME!N110</f>
        <v>2.33</v>
      </c>
      <c r="U109" s="2">
        <f ca="1">TIME!O110</f>
        <v>0.94</v>
      </c>
      <c r="V109" s="2">
        <f ca="1">TIME!P110</f>
        <v>0.1</v>
      </c>
      <c r="W109" s="2">
        <f ca="1">TIME!Q110</f>
        <v>0.12</v>
      </c>
      <c r="X109" s="2">
        <f ca="1">TIME!R110</f>
        <v>0.1</v>
      </c>
      <c r="Y109" s="2">
        <f ca="1">TIME!S110</f>
        <v>0.18</v>
      </c>
      <c r="Z109" s="2">
        <f ca="1">TIME!T110</f>
        <v>7.0000000000000007E-2</v>
      </c>
      <c r="AA109" s="2">
        <f ca="1">TIME!U110</f>
        <v>1.29</v>
      </c>
      <c r="AB109" s="2">
        <f ca="1">TIME!V110</f>
        <v>2.2999999999999998</v>
      </c>
      <c r="AC109" s="2">
        <f ca="1">TIME!W110</f>
        <v>1.04</v>
      </c>
      <c r="AD109" s="2">
        <f ca="1">TIME!X110</f>
        <v>0.1</v>
      </c>
      <c r="AE109" s="2">
        <f ca="1">TIME!Y110</f>
        <v>0.13</v>
      </c>
    </row>
    <row r="110" spans="1:31" x14ac:dyDescent="0.25">
      <c r="A110">
        <v>109</v>
      </c>
      <c r="B110" t="str">
        <f>METRICS!A110</f>
        <v>coroutine-stdlib</v>
      </c>
      <c r="C110">
        <f ca="1">METRICS!O110</f>
        <v>18</v>
      </c>
      <c r="D110" s="1">
        <f>METRICS!M110</f>
        <v>2.6451527575717497E-2</v>
      </c>
      <c r="E110" s="5">
        <f>METRICS!H110</f>
        <v>10</v>
      </c>
      <c r="F110" s="2">
        <f>METRICS!F110</f>
        <v>0.80778799999999995</v>
      </c>
      <c r="G110">
        <f>METRICS!G110</f>
        <v>6</v>
      </c>
      <c r="H110" s="2">
        <f ca="1">TIME!B111</f>
        <v>1.52</v>
      </c>
      <c r="I110" s="2">
        <f ca="1">TIME!C111</f>
        <v>2.66</v>
      </c>
      <c r="J110" s="2">
        <f ca="1">TIME!D111</f>
        <v>0.88</v>
      </c>
      <c r="K110" s="2">
        <f ca="1">TIME!E111</f>
        <v>17.79</v>
      </c>
      <c r="L110" s="2">
        <f ca="1">TIME!F111</f>
        <v>29.22</v>
      </c>
      <c r="M110" s="2">
        <f ca="1">TIME!G111</f>
        <v>14.26</v>
      </c>
      <c r="N110" s="2" t="str">
        <f ca="1">TIME!H111</f>
        <v/>
      </c>
      <c r="O110" s="2" t="str">
        <f ca="1">TIME!I111</f>
        <v/>
      </c>
      <c r="P110" s="2">
        <f ca="1">TIME!J111</f>
        <v>1.1100000000000001</v>
      </c>
      <c r="Q110" s="2">
        <f ca="1">TIME!K111</f>
        <v>2.2400000000000002</v>
      </c>
      <c r="R110" s="2">
        <f ca="1">TIME!L111</f>
        <v>0.81</v>
      </c>
      <c r="S110" s="2">
        <f ca="1">TIME!M111</f>
        <v>16.46</v>
      </c>
      <c r="T110" s="2">
        <f ca="1">TIME!N111</f>
        <v>28.13</v>
      </c>
      <c r="U110" s="2">
        <f ca="1">TIME!O111</f>
        <v>14.32</v>
      </c>
      <c r="V110" s="2" t="str">
        <f ca="1">TIME!P111</f>
        <v/>
      </c>
      <c r="W110" s="2" t="str">
        <f ca="1">TIME!Q111</f>
        <v/>
      </c>
      <c r="X110" s="2">
        <f ca="1">TIME!R111</f>
        <v>1.18</v>
      </c>
      <c r="Y110" s="2">
        <f ca="1">TIME!S111</f>
        <v>2.2599999999999998</v>
      </c>
      <c r="Z110" s="2">
        <f ca="1">TIME!T111</f>
        <v>0.8</v>
      </c>
      <c r="AA110" s="2">
        <f ca="1">TIME!U111</f>
        <v>16.78</v>
      </c>
      <c r="AB110" s="2">
        <f ca="1">TIME!V111</f>
        <v>28.08</v>
      </c>
      <c r="AC110" s="2">
        <f ca="1">TIME!W111</f>
        <v>13.85</v>
      </c>
      <c r="AD110" s="2" t="str">
        <f ca="1">TIME!X111</f>
        <v/>
      </c>
      <c r="AE110" s="2" t="str">
        <f ca="1">TIME!Y111</f>
        <v/>
      </c>
    </row>
    <row r="111" spans="1:31" x14ac:dyDescent="0.25">
      <c r="A111">
        <v>110</v>
      </c>
      <c r="B111" t="str">
        <f>METRICS!A111</f>
        <v>debug-stdlib</v>
      </c>
      <c r="C111">
        <f ca="1">METRICS!O111</f>
        <v>24</v>
      </c>
      <c r="D111" s="1">
        <f>METRICS!M111</f>
        <v>3.1552851025467656E-3</v>
      </c>
      <c r="E111" s="5">
        <f>METRICS!H111</f>
        <v>6</v>
      </c>
      <c r="F111" s="2">
        <f>METRICS!F111</f>
        <v>0.39184600000000003</v>
      </c>
      <c r="G111">
        <f>METRICS!G111</f>
        <v>3</v>
      </c>
      <c r="H111" s="2">
        <f ca="1">TIME!B112</f>
        <v>0.35</v>
      </c>
      <c r="I111" s="2">
        <f ca="1">TIME!C112</f>
        <v>0.48</v>
      </c>
      <c r="J111" s="2">
        <f ca="1">TIME!D112</f>
        <v>0.18</v>
      </c>
      <c r="K111" s="2">
        <f ca="1">TIME!E112</f>
        <v>2.79</v>
      </c>
      <c r="L111" s="2">
        <f ca="1">TIME!F112</f>
        <v>4.8</v>
      </c>
      <c r="M111" s="2">
        <f ca="1">TIME!G112</f>
        <v>1.99</v>
      </c>
      <c r="N111" s="2">
        <f ca="1">TIME!H112</f>
        <v>4.1900000000000004</v>
      </c>
      <c r="O111" s="2">
        <f ca="1">TIME!I112</f>
        <v>4.59</v>
      </c>
      <c r="P111" s="2">
        <f ca="1">TIME!J112</f>
        <v>0.2</v>
      </c>
      <c r="Q111" s="2">
        <f ca="1">TIME!K112</f>
        <v>0.39</v>
      </c>
      <c r="R111" s="2">
        <f ca="1">TIME!L112</f>
        <v>0.14000000000000001</v>
      </c>
      <c r="S111" s="2">
        <f ca="1">TIME!M112</f>
        <v>2.38</v>
      </c>
      <c r="T111" s="2">
        <f ca="1">TIME!N112</f>
        <v>4.54</v>
      </c>
      <c r="U111" s="2">
        <f ca="1">TIME!O112</f>
        <v>1.78</v>
      </c>
      <c r="V111" s="2">
        <f ca="1">TIME!P112</f>
        <v>0.15</v>
      </c>
      <c r="W111" s="2">
        <f ca="1">TIME!Q112</f>
        <v>0.2</v>
      </c>
      <c r="X111" s="2">
        <f ca="1">TIME!R112</f>
        <v>0.24</v>
      </c>
      <c r="Y111" s="2">
        <f ca="1">TIME!S112</f>
        <v>0.39</v>
      </c>
      <c r="Z111" s="2">
        <f ca="1">TIME!T112</f>
        <v>0.14000000000000001</v>
      </c>
      <c r="AA111" s="2">
        <f ca="1">TIME!U112</f>
        <v>2.56</v>
      </c>
      <c r="AB111" s="2">
        <f ca="1">TIME!V112</f>
        <v>4.46</v>
      </c>
      <c r="AC111" s="2">
        <f ca="1">TIME!W112</f>
        <v>1.95</v>
      </c>
      <c r="AD111" s="2">
        <f ca="1">TIME!X112</f>
        <v>0.15</v>
      </c>
      <c r="AE111" s="2">
        <f ca="1">TIME!Y112</f>
        <v>0.2</v>
      </c>
    </row>
    <row r="112" spans="1:31" x14ac:dyDescent="0.25">
      <c r="A112">
        <v>111</v>
      </c>
      <c r="B112" t="str">
        <f>METRICS!A112</f>
        <v>fstream-stdlib</v>
      </c>
      <c r="C112">
        <f ca="1">METRICS!O112</f>
        <v>24</v>
      </c>
      <c r="D112" s="1">
        <f>METRICS!M112</f>
        <v>0.20581060102018187</v>
      </c>
      <c r="E112" s="5">
        <f>METRICS!H112</f>
        <v>35</v>
      </c>
      <c r="F112" s="2">
        <f>METRICS!F112</f>
        <v>0.455204</v>
      </c>
      <c r="G112">
        <f>METRICS!G112</f>
        <v>3</v>
      </c>
      <c r="H112" s="2">
        <f ca="1">TIME!B113</f>
        <v>0.42</v>
      </c>
      <c r="I112" s="2">
        <f ca="1">TIME!C113</f>
        <v>0.62</v>
      </c>
      <c r="J112" s="2">
        <f ca="1">TIME!D113</f>
        <v>0.23</v>
      </c>
      <c r="K112" s="2">
        <f ca="1">TIME!E113</f>
        <v>3.72</v>
      </c>
      <c r="L112" s="2">
        <f ca="1">TIME!F113</f>
        <v>6.7</v>
      </c>
      <c r="M112" s="2">
        <f ca="1">TIME!G113</f>
        <v>2.62</v>
      </c>
      <c r="N112" s="2">
        <f ca="1">TIME!H113</f>
        <v>4.71</v>
      </c>
      <c r="O112" s="2">
        <f ca="1">TIME!I113</f>
        <v>5.15</v>
      </c>
      <c r="P112" s="2">
        <f ca="1">TIME!J113</f>
        <v>0.27</v>
      </c>
      <c r="Q112" s="2">
        <f ca="1">TIME!K113</f>
        <v>0.55000000000000004</v>
      </c>
      <c r="R112" s="2">
        <f ca="1">TIME!L113</f>
        <v>0.19</v>
      </c>
      <c r="S112" s="2">
        <f ca="1">TIME!M113</f>
        <v>3.22</v>
      </c>
      <c r="T112" s="2">
        <f ca="1">TIME!N113</f>
        <v>6.15</v>
      </c>
      <c r="U112" s="2">
        <f ca="1">TIME!O113</f>
        <v>2.44</v>
      </c>
      <c r="V112" s="2">
        <f ca="1">TIME!P113</f>
        <v>0.19</v>
      </c>
      <c r="W112" s="2">
        <f ca="1">TIME!Q113</f>
        <v>0.26</v>
      </c>
      <c r="X112" s="2">
        <f ca="1">TIME!R113</f>
        <v>0.31</v>
      </c>
      <c r="Y112" s="2">
        <f ca="1">TIME!S113</f>
        <v>0.52</v>
      </c>
      <c r="Z112" s="2">
        <f ca="1">TIME!T113</f>
        <v>0.2</v>
      </c>
      <c r="AA112" s="2">
        <f ca="1">TIME!U113</f>
        <v>3.42</v>
      </c>
      <c r="AB112" s="2">
        <f ca="1">TIME!V113</f>
        <v>6.09</v>
      </c>
      <c r="AC112" s="2">
        <f ca="1">TIME!W113</f>
        <v>2.4900000000000002</v>
      </c>
      <c r="AD112" s="2">
        <f ca="1">TIME!X113</f>
        <v>0.19</v>
      </c>
      <c r="AE112" s="2">
        <f ca="1">TIME!Y113</f>
        <v>0.26</v>
      </c>
    </row>
    <row r="113" spans="1:31" x14ac:dyDescent="0.25">
      <c r="A113">
        <v>112</v>
      </c>
      <c r="B113" t="str">
        <f>METRICS!A113</f>
        <v>heap-stdlib</v>
      </c>
      <c r="C113">
        <f ca="1">METRICS!O113</f>
        <v>15</v>
      </c>
      <c r="D113" s="1">
        <f>METRICS!M113</f>
        <v>2.5172008726296359E-2</v>
      </c>
      <c r="E113" s="5">
        <f>METRICS!H113</f>
        <v>10</v>
      </c>
      <c r="F113" s="2">
        <f>METRICS!F113</f>
        <v>0.64592099999999997</v>
      </c>
      <c r="G113">
        <f>METRICS!G113</f>
        <v>7</v>
      </c>
      <c r="H113" s="2">
        <f ca="1">TIME!B114</f>
        <v>1.0900000000000001</v>
      </c>
      <c r="I113" s="2">
        <f ca="1">TIME!C114</f>
        <v>1.64</v>
      </c>
      <c r="J113" s="2">
        <f ca="1">TIME!D114</f>
        <v>0.57999999999999996</v>
      </c>
      <c r="K113" s="2" t="str">
        <f ca="1">TIME!E114</f>
        <v/>
      </c>
      <c r="L113" s="2" t="str">
        <f ca="1">TIME!F114</f>
        <v/>
      </c>
      <c r="M113" s="2" t="str">
        <f ca="1">TIME!G114</f>
        <v/>
      </c>
      <c r="N113" s="2">
        <f ca="1">TIME!H114</f>
        <v>9.66</v>
      </c>
      <c r="O113" s="2">
        <f ca="1">TIME!I114</f>
        <v>11.16</v>
      </c>
      <c r="P113" s="2">
        <f ca="1">TIME!J114</f>
        <v>0.71</v>
      </c>
      <c r="Q113" s="2">
        <f ca="1">TIME!K114</f>
        <v>1.39</v>
      </c>
      <c r="R113" s="2">
        <f ca="1">TIME!L114</f>
        <v>0.5</v>
      </c>
      <c r="S113" s="2" t="str">
        <f ca="1">TIME!M114</f>
        <v/>
      </c>
      <c r="T113" s="2" t="str">
        <f ca="1">TIME!N114</f>
        <v/>
      </c>
      <c r="U113" s="2" t="str">
        <f ca="1">TIME!O114</f>
        <v/>
      </c>
      <c r="V113" s="2">
        <f ca="1">TIME!P114</f>
        <v>1.1499999999999999</v>
      </c>
      <c r="W113" s="2">
        <f ca="1">TIME!Q114</f>
        <v>1.63</v>
      </c>
      <c r="X113" s="2">
        <f ca="1">TIME!R114</f>
        <v>0.8</v>
      </c>
      <c r="Y113" s="2">
        <f ca="1">TIME!S114</f>
        <v>1.39</v>
      </c>
      <c r="Z113" s="2">
        <f ca="1">TIME!T114</f>
        <v>0.5</v>
      </c>
      <c r="AA113" s="2" t="str">
        <f ca="1">TIME!U114</f>
        <v/>
      </c>
      <c r="AB113" s="2" t="str">
        <f ca="1">TIME!V114</f>
        <v/>
      </c>
      <c r="AC113" s="2" t="str">
        <f ca="1">TIME!W114</f>
        <v/>
      </c>
      <c r="AD113" s="2">
        <f ca="1">TIME!X114</f>
        <v>1.1599999999999999</v>
      </c>
      <c r="AE113" s="2">
        <f ca="1">TIME!Y114</f>
        <v>1.62</v>
      </c>
    </row>
    <row r="114" spans="1:31" x14ac:dyDescent="0.25">
      <c r="A114">
        <v>113</v>
      </c>
      <c r="B114" t="str">
        <f>METRICS!A114</f>
        <v>interpose-stdlib</v>
      </c>
      <c r="C114">
        <f ca="1">METRICS!O114</f>
        <v>24</v>
      </c>
      <c r="D114" s="1">
        <f>METRICS!M114</f>
        <v>2.182385035074045E-3</v>
      </c>
      <c r="E114" s="5">
        <f>METRICS!H114</f>
        <v>6</v>
      </c>
      <c r="F114" s="2">
        <f>METRICS!F114</f>
        <v>0.37144199999999999</v>
      </c>
      <c r="G114">
        <f>METRICS!G114</f>
        <v>5</v>
      </c>
      <c r="H114" s="2">
        <f ca="1">TIME!B115</f>
        <v>1.04</v>
      </c>
      <c r="I114" s="2">
        <f ca="1">TIME!C115</f>
        <v>1.76</v>
      </c>
      <c r="J114" s="2">
        <f ca="1">TIME!D115</f>
        <v>0.61</v>
      </c>
      <c r="K114" s="2">
        <f ca="1">TIME!E115</f>
        <v>9.3800000000000008</v>
      </c>
      <c r="L114" s="2">
        <f ca="1">TIME!F115</f>
        <v>17.32</v>
      </c>
      <c r="M114" s="2">
        <f ca="1">TIME!G115</f>
        <v>6.91</v>
      </c>
      <c r="N114" s="2">
        <f ca="1">TIME!H115</f>
        <v>7.57</v>
      </c>
      <c r="O114" s="2">
        <f ca="1">TIME!I115</f>
        <v>8.5</v>
      </c>
      <c r="P114" s="2">
        <f ca="1">TIME!J115</f>
        <v>0.77</v>
      </c>
      <c r="Q114" s="2">
        <f ca="1">TIME!K115</f>
        <v>1.59</v>
      </c>
      <c r="R114" s="2">
        <f ca="1">TIME!L115</f>
        <v>0.56000000000000005</v>
      </c>
      <c r="S114" s="2">
        <f ca="1">TIME!M115</f>
        <v>8.5299999999999994</v>
      </c>
      <c r="T114" s="2">
        <f ca="1">TIME!N115</f>
        <v>17.04</v>
      </c>
      <c r="U114" s="2">
        <f ca="1">TIME!O115</f>
        <v>6.46</v>
      </c>
      <c r="V114" s="2">
        <f ca="1">TIME!P115</f>
        <v>0.4</v>
      </c>
      <c r="W114" s="2">
        <f ca="1">TIME!Q115</f>
        <v>0.56999999999999995</v>
      </c>
      <c r="X114" s="2">
        <f ca="1">TIME!R115</f>
        <v>0.82</v>
      </c>
      <c r="Y114" s="2">
        <f ca="1">TIME!S115</f>
        <v>1.58</v>
      </c>
      <c r="Z114" s="2">
        <f ca="1">TIME!T115</f>
        <v>0.56000000000000005</v>
      </c>
      <c r="AA114" s="2">
        <f ca="1">TIME!U115</f>
        <v>9.14</v>
      </c>
      <c r="AB114" s="2">
        <f ca="1">TIME!V115</f>
        <v>16.600000000000001</v>
      </c>
      <c r="AC114" s="2">
        <f ca="1">TIME!W115</f>
        <v>6.61</v>
      </c>
      <c r="AD114" s="2">
        <f ca="1">TIME!X115</f>
        <v>0.41</v>
      </c>
      <c r="AE114" s="2">
        <f ca="1">TIME!Y115</f>
        <v>0.56000000000000005</v>
      </c>
    </row>
    <row r="115" spans="1:31" x14ac:dyDescent="0.25">
      <c r="A115">
        <v>114</v>
      </c>
      <c r="B115" t="str">
        <f>METRICS!A115</f>
        <v>iostream-stdlib</v>
      </c>
      <c r="C115">
        <f ca="1">METRICS!O115</f>
        <v>9</v>
      </c>
      <c r="D115" s="1">
        <f>METRICS!M115</f>
        <v>0.18178256611165525</v>
      </c>
      <c r="E115" s="5">
        <f>METRICS!H115</f>
        <v>35</v>
      </c>
      <c r="F115" s="2">
        <f>METRICS!F115</f>
        <v>0.58571399999999996</v>
      </c>
      <c r="G115">
        <f>METRICS!G115</f>
        <v>3</v>
      </c>
      <c r="H115" s="2">
        <f ca="1">TIME!B116</f>
        <v>0.23</v>
      </c>
      <c r="I115" s="2">
        <f ca="1">TIME!C116</f>
        <v>0.24</v>
      </c>
      <c r="J115" s="2">
        <f ca="1">TIME!D116</f>
        <v>0.12</v>
      </c>
      <c r="K115" s="2" t="str">
        <f ca="1">TIME!E116</f>
        <v/>
      </c>
      <c r="L115" s="2" t="str">
        <f ca="1">TIME!F116</f>
        <v/>
      </c>
      <c r="M115" s="2" t="str">
        <f ca="1">TIME!G116</f>
        <v/>
      </c>
      <c r="N115" s="2" t="str">
        <f ca="1">TIME!H116</f>
        <v/>
      </c>
      <c r="O115" s="2" t="str">
        <f ca="1">TIME!I116</f>
        <v/>
      </c>
      <c r="P115" s="2">
        <f ca="1">TIME!J116</f>
        <v>0.1</v>
      </c>
      <c r="Q115" s="2">
        <f ca="1">TIME!K116</f>
        <v>0.17</v>
      </c>
      <c r="R115" s="2">
        <f ca="1">TIME!L116</f>
        <v>7.0000000000000007E-2</v>
      </c>
      <c r="S115" s="2" t="str">
        <f ca="1">TIME!M116</f>
        <v/>
      </c>
      <c r="T115" s="2" t="str">
        <f ca="1">TIME!N116</f>
        <v/>
      </c>
      <c r="U115" s="2" t="str">
        <f ca="1">TIME!O116</f>
        <v/>
      </c>
      <c r="V115" s="2" t="str">
        <f ca="1">TIME!P116</f>
        <v/>
      </c>
      <c r="W115" s="2" t="str">
        <f ca="1">TIME!Q116</f>
        <v/>
      </c>
      <c r="X115" s="2">
        <f ca="1">TIME!R116</f>
        <v>0.11</v>
      </c>
      <c r="Y115" s="2">
        <f ca="1">TIME!S116</f>
        <v>0.16</v>
      </c>
      <c r="Z115" s="2">
        <f ca="1">TIME!T116</f>
        <v>7.0000000000000007E-2</v>
      </c>
      <c r="AA115" s="2" t="str">
        <f ca="1">TIME!U116</f>
        <v/>
      </c>
      <c r="AB115" s="2" t="str">
        <f ca="1">TIME!V116</f>
        <v/>
      </c>
      <c r="AC115" s="2" t="str">
        <f ca="1">TIME!W116</f>
        <v/>
      </c>
      <c r="AD115" s="2" t="str">
        <f ca="1">TIME!X116</f>
        <v/>
      </c>
      <c r="AE115" s="2" t="str">
        <f ca="1">TIME!Y116</f>
        <v/>
      </c>
    </row>
    <row r="116" spans="1:31" x14ac:dyDescent="0.25">
      <c r="A116">
        <v>115</v>
      </c>
      <c r="B116" t="str">
        <f>METRICS!A116</f>
        <v>iterator-stdlib</v>
      </c>
      <c r="C116">
        <f ca="1">METRICS!O116</f>
        <v>24</v>
      </c>
      <c r="D116" s="1">
        <f>METRICS!M116</f>
        <v>1.8323408153916629E-2</v>
      </c>
      <c r="E116" s="5">
        <f>METRICS!H116</f>
        <v>13</v>
      </c>
      <c r="F116" s="2">
        <f>METRICS!F116</f>
        <v>1.0396000000000001</v>
      </c>
      <c r="G116">
        <f>METRICS!G116</f>
        <v>3</v>
      </c>
      <c r="H116" s="2">
        <f ca="1">TIME!B117</f>
        <v>0.06</v>
      </c>
      <c r="I116" s="2">
        <f ca="1">TIME!C117</f>
        <v>0.06</v>
      </c>
      <c r="J116" s="2">
        <f ca="1">TIME!D117</f>
        <v>0.03</v>
      </c>
      <c r="K116" s="2">
        <f ca="1">TIME!E117</f>
        <v>0.37</v>
      </c>
      <c r="L116" s="2">
        <f ca="1">TIME!F117</f>
        <v>0.48</v>
      </c>
      <c r="M116" s="2">
        <f ca="1">TIME!G117</f>
        <v>0.24</v>
      </c>
      <c r="N116" s="2">
        <f ca="1">TIME!H117</f>
        <v>1.35</v>
      </c>
      <c r="O116" s="2">
        <f ca="1">TIME!I117</f>
        <v>1.34</v>
      </c>
      <c r="P116" s="2">
        <f ca="1">TIME!J117</f>
        <v>0.02</v>
      </c>
      <c r="Q116" s="2">
        <f ca="1">TIME!K117</f>
        <v>0.04</v>
      </c>
      <c r="R116" s="2">
        <f ca="1">TIME!L117</f>
        <v>0.01</v>
      </c>
      <c r="S116" s="2">
        <f ca="1">TIME!M117</f>
        <v>0.25</v>
      </c>
      <c r="T116" s="2">
        <f ca="1">TIME!N117</f>
        <v>0.41</v>
      </c>
      <c r="U116" s="2">
        <f ca="1">TIME!O117</f>
        <v>0.2</v>
      </c>
      <c r="V116" s="2">
        <f ca="1">TIME!P117</f>
        <v>7.0000000000000007E-2</v>
      </c>
      <c r="W116" s="2">
        <f ca="1">TIME!Q117</f>
        <v>0.09</v>
      </c>
      <c r="X116" s="2">
        <f ca="1">TIME!R117</f>
        <v>0.02</v>
      </c>
      <c r="Y116" s="2">
        <f ca="1">TIME!S117</f>
        <v>0.03</v>
      </c>
      <c r="Z116" s="2">
        <f ca="1">TIME!T117</f>
        <v>0.01</v>
      </c>
      <c r="AA116" s="2">
        <f ca="1">TIME!U117</f>
        <v>0.25</v>
      </c>
      <c r="AB116" s="2">
        <f ca="1">TIME!V117</f>
        <v>0.39</v>
      </c>
      <c r="AC116" s="2">
        <f ca="1">TIME!W117</f>
        <v>0.21</v>
      </c>
      <c r="AD116" s="2">
        <f ca="1">TIME!X117</f>
        <v>0.06</v>
      </c>
      <c r="AE116" s="2">
        <f ca="1">TIME!Y117</f>
        <v>0.08</v>
      </c>
    </row>
    <row r="117" spans="1:31" x14ac:dyDescent="0.25">
      <c r="A117">
        <v>116</v>
      </c>
      <c r="B117" t="str">
        <f>METRICS!A117</f>
        <v>kernel-stdlib</v>
      </c>
      <c r="C117">
        <f ca="1">METRICS!O117</f>
        <v>9</v>
      </c>
      <c r="D117" s="1">
        <f>METRICS!M117</f>
        <v>1.9998000199980003E-2</v>
      </c>
      <c r="E117" s="5">
        <f>METRICS!H117</f>
        <v>10</v>
      </c>
      <c r="F117" s="2">
        <f>METRICS!F117</f>
        <v>0.70237799999999995</v>
      </c>
      <c r="G117">
        <f>METRICS!G117</f>
        <v>6</v>
      </c>
      <c r="H117" s="2">
        <f ca="1">TIME!B118</f>
        <v>3.34</v>
      </c>
      <c r="I117" s="2">
        <f ca="1">TIME!C118</f>
        <v>6.02</v>
      </c>
      <c r="J117" s="2">
        <f ca="1">TIME!D118</f>
        <v>1.98</v>
      </c>
      <c r="K117" s="2" t="str">
        <f ca="1">TIME!E118</f>
        <v/>
      </c>
      <c r="L117" s="2" t="str">
        <f ca="1">TIME!F118</f>
        <v/>
      </c>
      <c r="M117" s="2" t="str">
        <f ca="1">TIME!G118</f>
        <v/>
      </c>
      <c r="N117" s="2" t="str">
        <f ca="1">TIME!H118</f>
        <v/>
      </c>
      <c r="O117" s="2" t="str">
        <f ca="1">TIME!I118</f>
        <v/>
      </c>
      <c r="P117" s="2">
        <f ca="1">TIME!J118</f>
        <v>2.58</v>
      </c>
      <c r="Q117" s="2">
        <f ca="1">TIME!K118</f>
        <v>5.37</v>
      </c>
      <c r="R117" s="2">
        <f ca="1">TIME!L118</f>
        <v>1.88</v>
      </c>
      <c r="S117" s="2" t="str">
        <f ca="1">TIME!M118</f>
        <v/>
      </c>
      <c r="T117" s="2" t="str">
        <f ca="1">TIME!N118</f>
        <v/>
      </c>
      <c r="U117" s="2" t="str">
        <f ca="1">TIME!O118</f>
        <v/>
      </c>
      <c r="V117" s="2" t="str">
        <f ca="1">TIME!P118</f>
        <v/>
      </c>
      <c r="W117" s="2" t="str">
        <f ca="1">TIME!Q118</f>
        <v/>
      </c>
      <c r="X117" s="2">
        <f ca="1">TIME!R118</f>
        <v>2.92</v>
      </c>
      <c r="Y117" s="2">
        <f ca="1">TIME!S118</f>
        <v>5.37</v>
      </c>
      <c r="Z117" s="2">
        <f ca="1">TIME!T118</f>
        <v>1.91</v>
      </c>
      <c r="AA117" s="2" t="str">
        <f ca="1">TIME!U118</f>
        <v/>
      </c>
      <c r="AB117" s="2" t="str">
        <f ca="1">TIME!V118</f>
        <v/>
      </c>
      <c r="AC117" s="2" t="str">
        <f ca="1">TIME!W118</f>
        <v/>
      </c>
      <c r="AD117" s="2" t="str">
        <f ca="1">TIME!X118</f>
        <v/>
      </c>
      <c r="AE117" s="2" t="str">
        <f ca="1">TIME!Y118</f>
        <v/>
      </c>
    </row>
    <row r="118" spans="1:31" x14ac:dyDescent="0.25">
      <c r="A118">
        <v>117</v>
      </c>
      <c r="B118" t="str">
        <f>METRICS!A118</f>
        <v>limits-stdlib</v>
      </c>
      <c r="C118">
        <f ca="1">METRICS!O118</f>
        <v>21</v>
      </c>
      <c r="D118" s="1">
        <f>METRICS!M118</f>
        <v>4.8526863084922007E-3</v>
      </c>
      <c r="E118" s="5">
        <f>METRICS!H118</f>
        <v>6</v>
      </c>
      <c r="F118" s="2">
        <f>METRICS!F118</f>
        <v>1.0710999999999999</v>
      </c>
      <c r="G118">
        <f>METRICS!G118</f>
        <v>3</v>
      </c>
      <c r="H118" s="2">
        <f ca="1">TIME!B119</f>
        <v>0.16</v>
      </c>
      <c r="I118" s="2">
        <f ca="1">TIME!C119</f>
        <v>0.24</v>
      </c>
      <c r="J118" s="2">
        <f ca="1">TIME!D119</f>
        <v>0.1</v>
      </c>
      <c r="K118" s="2">
        <f ca="1">TIME!E119</f>
        <v>1.37</v>
      </c>
      <c r="L118" s="2">
        <f ca="1">TIME!F119</f>
        <v>2.25</v>
      </c>
      <c r="M118" s="2">
        <f ca="1">TIME!G119</f>
        <v>1.06</v>
      </c>
      <c r="N118" s="2">
        <f ca="1">TIME!H119</f>
        <v>1.87</v>
      </c>
      <c r="O118" s="2" t="str">
        <f ca="1">TIME!I119</f>
        <v/>
      </c>
      <c r="P118" s="2">
        <f ca="1">TIME!J119</f>
        <v>0.12</v>
      </c>
      <c r="Q118" s="2">
        <f ca="1">TIME!K119</f>
        <v>0.22</v>
      </c>
      <c r="R118" s="2">
        <f ca="1">TIME!L119</f>
        <v>0.08</v>
      </c>
      <c r="S118" s="2">
        <f ca="1">TIME!M119</f>
        <v>1.18</v>
      </c>
      <c r="T118" s="2">
        <f ca="1">TIME!N119</f>
        <v>2.08</v>
      </c>
      <c r="U118" s="2">
        <f ca="1">TIME!O119</f>
        <v>0.97</v>
      </c>
      <c r="V118" s="2">
        <f ca="1">TIME!P119</f>
        <v>0.47</v>
      </c>
      <c r="W118" s="2" t="str">
        <f ca="1">TIME!Q119</f>
        <v/>
      </c>
      <c r="X118" s="2">
        <f ca="1">TIME!R119</f>
        <v>0.12</v>
      </c>
      <c r="Y118" s="2">
        <f ca="1">TIME!S119</f>
        <v>0.22</v>
      </c>
      <c r="Z118" s="2">
        <f ca="1">TIME!T119</f>
        <v>0.08</v>
      </c>
      <c r="AA118" s="2">
        <f ca="1">TIME!U119</f>
        <v>1.21</v>
      </c>
      <c r="AB118" s="2">
        <f ca="1">TIME!V119</f>
        <v>2.06</v>
      </c>
      <c r="AC118" s="2">
        <f ca="1">TIME!W119</f>
        <v>1.01</v>
      </c>
      <c r="AD118" s="2">
        <f ca="1">TIME!X119</f>
        <v>0.48</v>
      </c>
      <c r="AE118" s="2" t="str">
        <f ca="1">TIME!Y119</f>
        <v/>
      </c>
    </row>
    <row r="119" spans="1:31" x14ac:dyDescent="0.25">
      <c r="A119">
        <v>118</v>
      </c>
      <c r="B119" t="str">
        <f>METRICS!A119</f>
        <v>maybe-stdlib</v>
      </c>
      <c r="C119">
        <f ca="1">METRICS!O119</f>
        <v>24</v>
      </c>
      <c r="D119" s="1">
        <f>METRICS!M119</f>
        <v>3.0634573304157548E-2</v>
      </c>
      <c r="E119" s="5">
        <f>METRICS!H119</f>
        <v>6</v>
      </c>
      <c r="F119" s="2">
        <f>METRICS!F119</f>
        <v>1.17164</v>
      </c>
      <c r="G119">
        <f>METRICS!G119</f>
        <v>3</v>
      </c>
      <c r="H119" s="2">
        <f ca="1">TIME!B120</f>
        <v>0.08</v>
      </c>
      <c r="I119" s="2">
        <f ca="1">TIME!C120</f>
        <v>0.08</v>
      </c>
      <c r="J119" s="2">
        <f ca="1">TIME!D120</f>
        <v>0.04</v>
      </c>
      <c r="K119" s="2">
        <f ca="1">TIME!E120</f>
        <v>0.72</v>
      </c>
      <c r="L119" s="2">
        <f ca="1">TIME!F120</f>
        <v>0.89</v>
      </c>
      <c r="M119" s="2">
        <f ca="1">TIME!G120</f>
        <v>0.55000000000000004</v>
      </c>
      <c r="N119" s="2">
        <f ca="1">TIME!H120</f>
        <v>1.9</v>
      </c>
      <c r="O119" s="2">
        <f ca="1">TIME!I120</f>
        <v>1.83</v>
      </c>
      <c r="P119" s="2">
        <f ca="1">TIME!J120</f>
        <v>0.03</v>
      </c>
      <c r="Q119" s="2">
        <f ca="1">TIME!K120</f>
        <v>0.05</v>
      </c>
      <c r="R119" s="2">
        <f ca="1">TIME!L120</f>
        <v>0.02</v>
      </c>
      <c r="S119" s="2">
        <f ca="1">TIME!M120</f>
        <v>0.57999999999999996</v>
      </c>
      <c r="T119" s="2">
        <f ca="1">TIME!N120</f>
        <v>0.77</v>
      </c>
      <c r="U119" s="2">
        <f ca="1">TIME!O120</f>
        <v>0.5</v>
      </c>
      <c r="V119" s="2">
        <f ca="1">TIME!P120</f>
        <v>0.08</v>
      </c>
      <c r="W119" s="2">
        <f ca="1">TIME!Q120</f>
        <v>0.1</v>
      </c>
      <c r="X119" s="2">
        <f ca="1">TIME!R120</f>
        <v>0.04</v>
      </c>
      <c r="Y119" s="2">
        <f ca="1">TIME!S120</f>
        <v>0.04</v>
      </c>
      <c r="Z119" s="2">
        <f ca="1">TIME!T120</f>
        <v>0.02</v>
      </c>
      <c r="AA119" s="2">
        <f ca="1">TIME!U120</f>
        <v>0.59</v>
      </c>
      <c r="AB119" s="2">
        <f ca="1">TIME!V120</f>
        <v>0.76</v>
      </c>
      <c r="AC119" s="2">
        <f ca="1">TIME!W120</f>
        <v>0.52</v>
      </c>
      <c r="AD119" s="2">
        <f ca="1">TIME!X120</f>
        <v>0.08</v>
      </c>
      <c r="AE119" s="2">
        <f ca="1">TIME!Y120</f>
        <v>0.1</v>
      </c>
    </row>
    <row r="120" spans="1:31" x14ac:dyDescent="0.25">
      <c r="A120">
        <v>119</v>
      </c>
      <c r="B120" t="str">
        <f>METRICS!A120</f>
        <v>monitor-stdlib</v>
      </c>
      <c r="C120">
        <f ca="1">METRICS!O120</f>
        <v>18</v>
      </c>
      <c r="D120" s="1">
        <f>METRICS!M120</f>
        <v>2.7905678805636946E-2</v>
      </c>
      <c r="E120" s="5">
        <f>METRICS!H120</f>
        <v>10</v>
      </c>
      <c r="F120" s="2">
        <f>METRICS!F120</f>
        <v>1.0180199999999999</v>
      </c>
      <c r="G120">
        <f>METRICS!G120</f>
        <v>6</v>
      </c>
      <c r="H120" s="2">
        <f ca="1">TIME!B121</f>
        <v>2.23</v>
      </c>
      <c r="I120" s="2">
        <f ca="1">TIME!C121</f>
        <v>3.65</v>
      </c>
      <c r="J120" s="2">
        <f ca="1">TIME!D121</f>
        <v>1.21</v>
      </c>
      <c r="K120" s="2">
        <f ca="1">TIME!E121</f>
        <v>21</v>
      </c>
      <c r="L120" s="2">
        <f ca="1">TIME!F121</f>
        <v>34.14</v>
      </c>
      <c r="M120" s="2">
        <f ca="1">TIME!G121</f>
        <v>16.7</v>
      </c>
      <c r="N120" s="2" t="str">
        <f ca="1">TIME!H121</f>
        <v/>
      </c>
      <c r="O120" s="2" t="str">
        <f ca="1">TIME!I121</f>
        <v/>
      </c>
      <c r="P120" s="2">
        <f ca="1">TIME!J121</f>
        <v>1.32</v>
      </c>
      <c r="Q120" s="2">
        <f ca="1">TIME!K121</f>
        <v>2.62</v>
      </c>
      <c r="R120" s="2">
        <f ca="1">TIME!L121</f>
        <v>0.95</v>
      </c>
      <c r="S120" s="2">
        <f ca="1">TIME!M121</f>
        <v>19.079999999999998</v>
      </c>
      <c r="T120" s="2">
        <f ca="1">TIME!N121</f>
        <v>32.21</v>
      </c>
      <c r="U120" s="2">
        <f ca="1">TIME!O121</f>
        <v>15.77</v>
      </c>
      <c r="V120" s="2" t="str">
        <f ca="1">TIME!P121</f>
        <v/>
      </c>
      <c r="W120" s="2" t="str">
        <f ca="1">TIME!Q121</f>
        <v/>
      </c>
      <c r="X120" s="2">
        <f ca="1">TIME!R121</f>
        <v>1.35</v>
      </c>
      <c r="Y120" s="2">
        <f ca="1">TIME!S121</f>
        <v>2.62</v>
      </c>
      <c r="Z120" s="2">
        <f ca="1">TIME!T121</f>
        <v>0.96</v>
      </c>
      <c r="AA120" s="2">
        <f ca="1">TIME!U121</f>
        <v>19.61</v>
      </c>
      <c r="AB120" s="2">
        <f ca="1">TIME!V121</f>
        <v>32.46</v>
      </c>
      <c r="AC120" s="2">
        <f ca="1">TIME!W121</f>
        <v>16.05</v>
      </c>
      <c r="AD120" s="2" t="str">
        <f ca="1">TIME!X121</f>
        <v/>
      </c>
      <c r="AE120" s="2" t="str">
        <f ca="1">TIME!Y121</f>
        <v/>
      </c>
    </row>
    <row r="121" spans="1:31" x14ac:dyDescent="0.25">
      <c r="A121">
        <v>120</v>
      </c>
      <c r="B121" t="str">
        <f>METRICS!A121</f>
        <v>mutex-stdlib</v>
      </c>
      <c r="C121">
        <f ca="1">METRICS!O121</f>
        <v>18</v>
      </c>
      <c r="D121" s="1">
        <f>METRICS!M121</f>
        <v>3.2053985660059049E-2</v>
      </c>
      <c r="E121" s="5">
        <f>METRICS!H121</f>
        <v>10</v>
      </c>
      <c r="F121" s="2">
        <f>METRICS!F121</f>
        <v>0.93145199999999995</v>
      </c>
      <c r="G121">
        <f>METRICS!G121</f>
        <v>6</v>
      </c>
      <c r="H121" s="2">
        <f ca="1">TIME!B122</f>
        <v>1.65</v>
      </c>
      <c r="I121" s="2">
        <f ca="1">TIME!C122</f>
        <v>2.93</v>
      </c>
      <c r="J121" s="2">
        <f ca="1">TIME!D122</f>
        <v>0.96</v>
      </c>
      <c r="K121" s="2">
        <f ca="1">TIME!E122</f>
        <v>19.25</v>
      </c>
      <c r="L121" s="2">
        <f ca="1">TIME!F122</f>
        <v>31</v>
      </c>
      <c r="M121" s="2">
        <f ca="1">TIME!G122</f>
        <v>15.65</v>
      </c>
      <c r="N121" s="2" t="str">
        <f ca="1">TIME!H122</f>
        <v/>
      </c>
      <c r="O121" s="2" t="str">
        <f ca="1">TIME!I122</f>
        <v/>
      </c>
      <c r="P121" s="2">
        <f ca="1">TIME!J122</f>
        <v>1.18</v>
      </c>
      <c r="Q121" s="2">
        <f ca="1">TIME!K122</f>
        <v>2.33</v>
      </c>
      <c r="R121" s="2">
        <f ca="1">TIME!L122</f>
        <v>0.86</v>
      </c>
      <c r="S121" s="2">
        <f ca="1">TIME!M122</f>
        <v>17.86</v>
      </c>
      <c r="T121" s="2">
        <f ca="1">TIME!N122</f>
        <v>29.66</v>
      </c>
      <c r="U121" s="2">
        <f ca="1">TIME!O122</f>
        <v>15.05</v>
      </c>
      <c r="V121" s="2" t="str">
        <f ca="1">TIME!P122</f>
        <v/>
      </c>
      <c r="W121" s="2" t="str">
        <f ca="1">TIME!Q122</f>
        <v/>
      </c>
      <c r="X121" s="2">
        <f ca="1">TIME!R122</f>
        <v>1.2</v>
      </c>
      <c r="Y121" s="2">
        <f ca="1">TIME!S122</f>
        <v>2.2799999999999998</v>
      </c>
      <c r="Z121" s="2">
        <f ca="1">TIME!T122</f>
        <v>0.86</v>
      </c>
      <c r="AA121" s="2">
        <f ca="1">TIME!U122</f>
        <v>18.329999999999998</v>
      </c>
      <c r="AB121" s="2">
        <f ca="1">TIME!V122</f>
        <v>29.81</v>
      </c>
      <c r="AC121" s="2">
        <f ca="1">TIME!W122</f>
        <v>15.24</v>
      </c>
      <c r="AD121" s="2" t="str">
        <f ca="1">TIME!X122</f>
        <v/>
      </c>
      <c r="AE121" s="2" t="str">
        <f ca="1">TIME!Y122</f>
        <v/>
      </c>
    </row>
    <row r="122" spans="1:31" x14ac:dyDescent="0.25">
      <c r="A122">
        <v>121</v>
      </c>
      <c r="B122" t="str">
        <f>METRICS!A122</f>
        <v>pair-stdlib</v>
      </c>
      <c r="C122">
        <f ca="1">METRICS!O122</f>
        <v>24</v>
      </c>
      <c r="D122" s="1">
        <f>METRICS!M122</f>
        <v>5.4030874785591765E-2</v>
      </c>
      <c r="E122" s="5">
        <f>METRICS!H122</f>
        <v>11</v>
      </c>
      <c r="F122" s="2">
        <f>METRICS!F122</f>
        <v>1.0970899999999999</v>
      </c>
      <c r="G122">
        <f>METRICS!G122</f>
        <v>3</v>
      </c>
      <c r="H122" s="2">
        <f ca="1">TIME!B123</f>
        <v>0.08</v>
      </c>
      <c r="I122" s="2">
        <f ca="1">TIME!C123</f>
        <v>0.08</v>
      </c>
      <c r="J122" s="2">
        <f ca="1">TIME!D123</f>
        <v>0.04</v>
      </c>
      <c r="K122" s="2">
        <f ca="1">TIME!E123</f>
        <v>0.76</v>
      </c>
      <c r="L122" s="2">
        <f ca="1">TIME!F123</f>
        <v>0.94</v>
      </c>
      <c r="M122" s="2">
        <f ca="1">TIME!G123</f>
        <v>0.64</v>
      </c>
      <c r="N122" s="2">
        <f ca="1">TIME!H123</f>
        <v>2.29</v>
      </c>
      <c r="O122" s="2">
        <f ca="1">TIME!I123</f>
        <v>2.09</v>
      </c>
      <c r="P122" s="2">
        <f ca="1">TIME!J123</f>
        <v>0.03</v>
      </c>
      <c r="Q122" s="2">
        <f ca="1">TIME!K123</f>
        <v>0.04</v>
      </c>
      <c r="R122" s="2">
        <f ca="1">TIME!L123</f>
        <v>0.02</v>
      </c>
      <c r="S122" s="2">
        <f ca="1">TIME!M123</f>
        <v>0.6</v>
      </c>
      <c r="T122" s="2">
        <f ca="1">TIME!N123</f>
        <v>0.83</v>
      </c>
      <c r="U122" s="2">
        <f ca="1">TIME!O123</f>
        <v>0.55000000000000004</v>
      </c>
      <c r="V122" s="2">
        <f ca="1">TIME!P123</f>
        <v>7.0000000000000007E-2</v>
      </c>
      <c r="W122" s="2">
        <f ca="1">TIME!Q123</f>
        <v>0.09</v>
      </c>
      <c r="X122" s="2">
        <f ca="1">TIME!R123</f>
        <v>0.02</v>
      </c>
      <c r="Y122" s="2">
        <f ca="1">TIME!S123</f>
        <v>0.04</v>
      </c>
      <c r="Z122" s="2">
        <f ca="1">TIME!T123</f>
        <v>0.02</v>
      </c>
      <c r="AA122" s="2">
        <f ca="1">TIME!U123</f>
        <v>0.61</v>
      </c>
      <c r="AB122" s="2">
        <f ca="1">TIME!V123</f>
        <v>0.82</v>
      </c>
      <c r="AC122" s="2">
        <f ca="1">TIME!W123</f>
        <v>0.56000000000000005</v>
      </c>
      <c r="AD122" s="2">
        <f ca="1">TIME!X123</f>
        <v>0.08</v>
      </c>
      <c r="AE122" s="2">
        <f ca="1">TIME!Y123</f>
        <v>0.09</v>
      </c>
    </row>
    <row r="123" spans="1:31" x14ac:dyDescent="0.25">
      <c r="A123">
        <v>122</v>
      </c>
      <c r="B123" t="str">
        <f>METRICS!A123</f>
        <v>preemption-stdlib</v>
      </c>
      <c r="C123">
        <f ca="1">METRICS!O123</f>
        <v>18</v>
      </c>
      <c r="D123" s="1">
        <f>METRICS!M123</f>
        <v>2.147074610842727E-2</v>
      </c>
      <c r="E123" s="5">
        <f>METRICS!H123</f>
        <v>10</v>
      </c>
      <c r="F123" s="2">
        <f>METRICS!F123</f>
        <v>0.661381</v>
      </c>
      <c r="G123">
        <f>METRICS!G123</f>
        <v>6</v>
      </c>
      <c r="H123" s="2">
        <f ca="1">TIME!B124</f>
        <v>2.78</v>
      </c>
      <c r="I123" s="2">
        <f ca="1">TIME!C124</f>
        <v>5.0199999999999996</v>
      </c>
      <c r="J123" s="2">
        <f ca="1">TIME!D124</f>
        <v>1.66</v>
      </c>
      <c r="K123" s="2">
        <f ca="1">TIME!E124</f>
        <v>32.19</v>
      </c>
      <c r="L123" s="2">
        <f ca="1">TIME!F124</f>
        <v>55.31</v>
      </c>
      <c r="M123" s="2">
        <f ca="1">TIME!G124</f>
        <v>25.87</v>
      </c>
      <c r="N123" s="2" t="str">
        <f ca="1">TIME!H124</f>
        <v/>
      </c>
      <c r="O123" s="2" t="str">
        <f ca="1">TIME!I124</f>
        <v/>
      </c>
      <c r="P123" s="2">
        <f ca="1">TIME!J124</f>
        <v>2.2200000000000002</v>
      </c>
      <c r="Q123" s="2">
        <f ca="1">TIME!K124</f>
        <v>4.68</v>
      </c>
      <c r="R123" s="2">
        <f ca="1">TIME!L124</f>
        <v>1.6</v>
      </c>
      <c r="S123" s="2">
        <f ca="1">TIME!M124</f>
        <v>30.75</v>
      </c>
      <c r="T123" s="2">
        <f ca="1">TIME!N124</f>
        <v>53.38</v>
      </c>
      <c r="U123" s="2">
        <f ca="1">TIME!O124</f>
        <v>25.61</v>
      </c>
      <c r="V123" s="2" t="str">
        <f ca="1">TIME!P124</f>
        <v/>
      </c>
      <c r="W123" s="2" t="str">
        <f ca="1">TIME!Q124</f>
        <v/>
      </c>
      <c r="X123" s="2">
        <f ca="1">TIME!R124</f>
        <v>2.27</v>
      </c>
      <c r="Y123" s="2">
        <f ca="1">TIME!S124</f>
        <v>4.42</v>
      </c>
      <c r="Z123" s="2">
        <f ca="1">TIME!T124</f>
        <v>1.61</v>
      </c>
      <c r="AA123" s="2">
        <f ca="1">TIME!U124</f>
        <v>31.4</v>
      </c>
      <c r="AB123" s="2">
        <f ca="1">TIME!V124</f>
        <v>53.12</v>
      </c>
      <c r="AC123" s="2">
        <f ca="1">TIME!W124</f>
        <v>25.04</v>
      </c>
      <c r="AD123" s="2" t="str">
        <f ca="1">TIME!X124</f>
        <v/>
      </c>
      <c r="AE123" s="2" t="str">
        <f ca="1">TIME!Y124</f>
        <v/>
      </c>
    </row>
    <row r="124" spans="1:31" x14ac:dyDescent="0.25">
      <c r="A124">
        <v>123</v>
      </c>
      <c r="B124" t="str">
        <f>METRICS!A124</f>
        <v>rational-stdlib</v>
      </c>
      <c r="C124">
        <f ca="1">METRICS!O124</f>
        <v>17</v>
      </c>
      <c r="D124" s="1">
        <f>METRICS!M124</f>
        <v>0.33984526112185687</v>
      </c>
      <c r="E124" s="5">
        <f>METRICS!H124</f>
        <v>44</v>
      </c>
      <c r="F124" s="2">
        <f>METRICS!F124</f>
        <v>0.78283899999999995</v>
      </c>
      <c r="G124">
        <f>METRICS!G124</f>
        <v>5</v>
      </c>
      <c r="H124" s="2">
        <f ca="1">TIME!B125</f>
        <v>3.46</v>
      </c>
      <c r="I124" s="2" t="str">
        <f ca="1">TIME!C125</f>
        <v/>
      </c>
      <c r="J124" s="2">
        <f ca="1">TIME!D125</f>
        <v>2.2200000000000002</v>
      </c>
      <c r="K124" s="2">
        <f ca="1">TIME!E125</f>
        <v>13.74</v>
      </c>
      <c r="L124" s="2">
        <f ca="1">TIME!F125</f>
        <v>13.61</v>
      </c>
      <c r="M124" s="2">
        <f ca="1">TIME!G125</f>
        <v>10.39</v>
      </c>
      <c r="N124" s="2" t="str">
        <f ca="1">TIME!H125</f>
        <v/>
      </c>
      <c r="O124" s="2" t="str">
        <f ca="1">TIME!I125</f>
        <v/>
      </c>
      <c r="P124" s="2">
        <f ca="1">TIME!J125</f>
        <v>1.45</v>
      </c>
      <c r="Q124" s="2">
        <f ca="1">TIME!K125</f>
        <v>1.05</v>
      </c>
      <c r="R124" s="2">
        <f ca="1">TIME!L125</f>
        <v>0.9</v>
      </c>
      <c r="S124" s="2">
        <f ca="1">TIME!M125</f>
        <v>10.39</v>
      </c>
      <c r="T124" s="2">
        <f ca="1">TIME!N125</f>
        <v>12.16</v>
      </c>
      <c r="U124" s="2">
        <f ca="1">TIME!O125</f>
        <v>8.52</v>
      </c>
      <c r="V124" s="2" t="str">
        <f ca="1">TIME!P125</f>
        <v/>
      </c>
      <c r="W124" s="2" t="str">
        <f ca="1">TIME!Q125</f>
        <v/>
      </c>
      <c r="X124" s="2">
        <f ca="1">TIME!R125</f>
        <v>1.39</v>
      </c>
      <c r="Y124" s="2">
        <f ca="1">TIME!S125</f>
        <v>1.05</v>
      </c>
      <c r="Z124" s="2">
        <f ca="1">TIME!T125</f>
        <v>0.89</v>
      </c>
      <c r="AA124" s="2">
        <f ca="1">TIME!U125</f>
        <v>9.6999999999999993</v>
      </c>
      <c r="AB124" s="2">
        <f ca="1">TIME!V125</f>
        <v>11.71</v>
      </c>
      <c r="AC124" s="2">
        <f ca="1">TIME!W125</f>
        <v>8.51</v>
      </c>
      <c r="AD124" s="2" t="str">
        <f ca="1">TIME!X125</f>
        <v/>
      </c>
      <c r="AE124" s="2" t="str">
        <f ca="1">TIME!Y125</f>
        <v/>
      </c>
    </row>
    <row r="125" spans="1:31" x14ac:dyDescent="0.25">
      <c r="A125">
        <v>124</v>
      </c>
      <c r="B125" t="str">
        <f>METRICS!A125</f>
        <v>result-stdlib</v>
      </c>
      <c r="C125">
        <f ca="1">METRICS!O125</f>
        <v>24</v>
      </c>
      <c r="D125" s="1">
        <f>METRICS!M125</f>
        <v>7.2800000000000004E-2</v>
      </c>
      <c r="E125" s="5">
        <f>METRICS!H125</f>
        <v>8</v>
      </c>
      <c r="F125" s="2">
        <f>METRICS!F125</f>
        <v>1.22078</v>
      </c>
      <c r="G125">
        <f>METRICS!G125</f>
        <v>3</v>
      </c>
      <c r="H125" s="2">
        <f ca="1">TIME!B126</f>
        <v>0.11</v>
      </c>
      <c r="I125" s="2">
        <f ca="1">TIME!C126</f>
        <v>0.1</v>
      </c>
      <c r="J125" s="2">
        <f ca="1">TIME!D126</f>
        <v>0.06</v>
      </c>
      <c r="K125" s="2">
        <f ca="1">TIME!E126</f>
        <v>1.1599999999999999</v>
      </c>
      <c r="L125" s="2">
        <f ca="1">TIME!F126</f>
        <v>1.31</v>
      </c>
      <c r="M125" s="2">
        <f ca="1">TIME!G126</f>
        <v>1.01</v>
      </c>
      <c r="N125" s="2">
        <f ca="1">TIME!H126</f>
        <v>2.25</v>
      </c>
      <c r="O125" s="2">
        <f ca="1">TIME!I126</f>
        <v>2.15</v>
      </c>
      <c r="P125" s="2">
        <f ca="1">TIME!J126</f>
        <v>0.05</v>
      </c>
      <c r="Q125" s="2">
        <f ca="1">TIME!K126</f>
        <v>0.06</v>
      </c>
      <c r="R125" s="2">
        <f ca="1">TIME!L126</f>
        <v>0.03</v>
      </c>
      <c r="S125" s="2">
        <f ca="1">TIME!M126</f>
        <v>0.98</v>
      </c>
      <c r="T125" s="2">
        <f ca="1">TIME!N126</f>
        <v>1.1599999999999999</v>
      </c>
      <c r="U125" s="2">
        <f ca="1">TIME!O126</f>
        <v>0.87</v>
      </c>
      <c r="V125" s="2">
        <f ca="1">TIME!P126</f>
        <v>0.1</v>
      </c>
      <c r="W125" s="2">
        <f ca="1">TIME!Q126</f>
        <v>0.11</v>
      </c>
      <c r="X125" s="2">
        <f ca="1">TIME!R126</f>
        <v>0.05</v>
      </c>
      <c r="Y125" s="2">
        <f ca="1">TIME!S126</f>
        <v>0.05</v>
      </c>
      <c r="Z125" s="2">
        <f ca="1">TIME!T126</f>
        <v>0.03</v>
      </c>
      <c r="AA125" s="2">
        <f ca="1">TIME!U126</f>
        <v>0.97</v>
      </c>
      <c r="AB125" s="2">
        <f ca="1">TIME!V126</f>
        <v>1.1200000000000001</v>
      </c>
      <c r="AC125" s="2">
        <f ca="1">TIME!W126</f>
        <v>0.88</v>
      </c>
      <c r="AD125" s="2">
        <f ca="1">TIME!X126</f>
        <v>0.1</v>
      </c>
      <c r="AE125" s="2">
        <f ca="1">TIME!Y126</f>
        <v>0.12</v>
      </c>
    </row>
    <row r="126" spans="1:31" x14ac:dyDescent="0.25">
      <c r="A126">
        <v>125</v>
      </c>
      <c r="B126" t="str">
        <f>METRICS!A126</f>
        <v>startup-stdlib</v>
      </c>
      <c r="C126">
        <f ca="1">METRICS!O126</f>
        <v>24</v>
      </c>
      <c r="D126" s="1">
        <f>METRICS!M126</f>
        <v>5.422153369481022E-3</v>
      </c>
      <c r="E126" s="5">
        <f>METRICS!H126</f>
        <v>6</v>
      </c>
      <c r="F126" s="2">
        <f>METRICS!F126</f>
        <v>0.88</v>
      </c>
      <c r="G126">
        <f>METRICS!G126</f>
        <v>3</v>
      </c>
      <c r="H126" s="2">
        <f ca="1">TIME!B127</f>
        <v>7.0000000000000007E-2</v>
      </c>
      <c r="I126" s="2">
        <f ca="1">TIME!C127</f>
        <v>7.0000000000000007E-2</v>
      </c>
      <c r="J126" s="2">
        <f ca="1">TIME!D127</f>
        <v>0.03</v>
      </c>
      <c r="K126" s="2">
        <f ca="1">TIME!E127</f>
        <v>0.44</v>
      </c>
      <c r="L126" s="2">
        <f ca="1">TIME!F127</f>
        <v>0.62</v>
      </c>
      <c r="M126" s="2">
        <f ca="1">TIME!G127</f>
        <v>0.31</v>
      </c>
      <c r="N126" s="2">
        <f ca="1">TIME!H127</f>
        <v>1.4</v>
      </c>
      <c r="O126" s="2">
        <f ca="1">TIME!I127</f>
        <v>1.42</v>
      </c>
      <c r="P126" s="2">
        <f ca="1">TIME!J127</f>
        <v>0.02</v>
      </c>
      <c r="Q126" s="2">
        <f ca="1">TIME!K127</f>
        <v>0.04</v>
      </c>
      <c r="R126" s="2">
        <f ca="1">TIME!L127</f>
        <v>0.02</v>
      </c>
      <c r="S126" s="2">
        <f ca="1">TIME!M127</f>
        <v>0.31</v>
      </c>
      <c r="T126" s="2">
        <f ca="1">TIME!N127</f>
        <v>0.53</v>
      </c>
      <c r="U126" s="2">
        <f ca="1">TIME!O127</f>
        <v>0.25</v>
      </c>
      <c r="V126" s="2">
        <f ca="1">TIME!P127</f>
        <v>7.0000000000000007E-2</v>
      </c>
      <c r="W126" s="2">
        <f ca="1">TIME!Q127</f>
        <v>0.08</v>
      </c>
      <c r="X126" s="2">
        <f ca="1">TIME!R127</f>
        <v>0.02</v>
      </c>
      <c r="Y126" s="2">
        <f ca="1">TIME!S127</f>
        <v>0.04</v>
      </c>
      <c r="Z126" s="2">
        <f ca="1">TIME!T127</f>
        <v>0.02</v>
      </c>
      <c r="AA126" s="2">
        <f ca="1">TIME!U127</f>
        <v>0.32</v>
      </c>
      <c r="AB126" s="2">
        <f ca="1">TIME!V127</f>
        <v>0.52</v>
      </c>
      <c r="AC126" s="2">
        <f ca="1">TIME!W127</f>
        <v>0.27</v>
      </c>
      <c r="AD126" s="2">
        <f ca="1">TIME!X127</f>
        <v>7.0000000000000007E-2</v>
      </c>
      <c r="AE126" s="2">
        <f ca="1">TIME!Y127</f>
        <v>0.09</v>
      </c>
    </row>
    <row r="127" spans="1:31" x14ac:dyDescent="0.25">
      <c r="A127">
        <v>126</v>
      </c>
      <c r="B127" t="str">
        <f>METRICS!A127</f>
        <v>stdlib-stdlib</v>
      </c>
      <c r="C127">
        <f ca="1">METRICS!O127</f>
        <v>24</v>
      </c>
      <c r="D127" s="1">
        <f>METRICS!M127</f>
        <v>2.7995520716685332E-2</v>
      </c>
      <c r="E127" s="5">
        <f>METRICS!H127</f>
        <v>10</v>
      </c>
      <c r="F127" s="2">
        <f>METRICS!F127</f>
        <v>0.61689899999999998</v>
      </c>
      <c r="G127">
        <f>METRICS!G127</f>
        <v>4</v>
      </c>
      <c r="H127" s="2">
        <f ca="1">TIME!B128</f>
        <v>0.65</v>
      </c>
      <c r="I127" s="2">
        <f ca="1">TIME!C128</f>
        <v>0.94</v>
      </c>
      <c r="J127" s="2">
        <f ca="1">TIME!D128</f>
        <v>0.34</v>
      </c>
      <c r="K127" s="2">
        <f ca="1">TIME!E128</f>
        <v>5.36</v>
      </c>
      <c r="L127" s="2">
        <f ca="1">TIME!F128</f>
        <v>9.42</v>
      </c>
      <c r="M127" s="2">
        <f ca="1">TIME!G128</f>
        <v>4.01</v>
      </c>
      <c r="N127" s="2">
        <f ca="1">TIME!H128</f>
        <v>6.66</v>
      </c>
      <c r="O127" s="2">
        <f ca="1">TIME!I128</f>
        <v>7.63</v>
      </c>
      <c r="P127" s="2">
        <f ca="1">TIME!J128</f>
        <v>0.43</v>
      </c>
      <c r="Q127" s="2">
        <f ca="1">TIME!K128</f>
        <v>0.81</v>
      </c>
      <c r="R127" s="2">
        <f ca="1">TIME!L128</f>
        <v>0.3</v>
      </c>
      <c r="S127" s="2">
        <f ca="1">TIME!M128</f>
        <v>4.8600000000000003</v>
      </c>
      <c r="T127" s="2">
        <f ca="1">TIME!N128</f>
        <v>9.11</v>
      </c>
      <c r="U127" s="2">
        <f ca="1">TIME!O128</f>
        <v>3.88</v>
      </c>
      <c r="V127" s="2">
        <f ca="1">TIME!P128</f>
        <v>1.1499999999999999</v>
      </c>
      <c r="W127" s="2">
        <f ca="1">TIME!Q128</f>
        <v>1.68</v>
      </c>
      <c r="X127" s="2">
        <f ca="1">TIME!R128</f>
        <v>0.49</v>
      </c>
      <c r="Y127" s="2">
        <f ca="1">TIME!S128</f>
        <v>0.8</v>
      </c>
      <c r="Z127" s="2">
        <f ca="1">TIME!T128</f>
        <v>0.3</v>
      </c>
      <c r="AA127" s="2">
        <f ca="1">TIME!U128</f>
        <v>4.93</v>
      </c>
      <c r="AB127" s="2">
        <f ca="1">TIME!V128</f>
        <v>8.8699999999999992</v>
      </c>
      <c r="AC127" s="2">
        <f ca="1">TIME!W128</f>
        <v>3.78</v>
      </c>
      <c r="AD127" s="2">
        <f ca="1">TIME!X128</f>
        <v>1.18</v>
      </c>
      <c r="AE127" s="2">
        <f ca="1">TIME!Y128</f>
        <v>1.64</v>
      </c>
    </row>
    <row r="128" spans="1:31" x14ac:dyDescent="0.25">
      <c r="A128">
        <v>127</v>
      </c>
      <c r="B128" t="str">
        <f>METRICS!A128</f>
        <v>thread-stdlib</v>
      </c>
      <c r="C128">
        <f ca="1">METRICS!O128</f>
        <v>18</v>
      </c>
      <c r="D128" s="1">
        <f>METRICS!M128</f>
        <v>2.7975940691005736E-2</v>
      </c>
      <c r="E128" s="5">
        <f>METRICS!H128</f>
        <v>10</v>
      </c>
      <c r="F128" s="2">
        <f>METRICS!F128</f>
        <v>0.80740400000000001</v>
      </c>
      <c r="G128">
        <f>METRICS!G128</f>
        <v>6</v>
      </c>
      <c r="H128" s="2">
        <f ca="1">TIME!B129</f>
        <v>1.56</v>
      </c>
      <c r="I128" s="2">
        <f ca="1">TIME!C129</f>
        <v>2.68</v>
      </c>
      <c r="J128" s="2">
        <f ca="1">TIME!D129</f>
        <v>0.89</v>
      </c>
      <c r="K128" s="2">
        <f ca="1">TIME!E129</f>
        <v>17.86</v>
      </c>
      <c r="L128" s="2">
        <f ca="1">TIME!F129</f>
        <v>29.44</v>
      </c>
      <c r="M128" s="2">
        <f ca="1">TIME!G129</f>
        <v>14.44</v>
      </c>
      <c r="N128" s="2" t="str">
        <f ca="1">TIME!H129</f>
        <v/>
      </c>
      <c r="O128" s="2" t="str">
        <f ca="1">TIME!I129</f>
        <v/>
      </c>
      <c r="P128" s="2">
        <f ca="1">TIME!J129</f>
        <v>1.1399999999999999</v>
      </c>
      <c r="Q128" s="2">
        <f ca="1">TIME!K129</f>
        <v>2.2999999999999998</v>
      </c>
      <c r="R128" s="2">
        <f ca="1">TIME!L129</f>
        <v>0.82</v>
      </c>
      <c r="S128" s="2">
        <f ca="1">TIME!M129</f>
        <v>16.690000000000001</v>
      </c>
      <c r="T128" s="2">
        <f ca="1">TIME!N129</f>
        <v>28.43</v>
      </c>
      <c r="U128" s="2">
        <f ca="1">TIME!O129</f>
        <v>13.82</v>
      </c>
      <c r="V128" s="2" t="str">
        <f ca="1">TIME!P129</f>
        <v/>
      </c>
      <c r="W128" s="2" t="str">
        <f ca="1">TIME!Q129</f>
        <v/>
      </c>
      <c r="X128" s="2">
        <f ca="1">TIME!R129</f>
        <v>1.24</v>
      </c>
      <c r="Y128" s="2">
        <f ca="1">TIME!S129</f>
        <v>2.2599999999999998</v>
      </c>
      <c r="Z128" s="2">
        <f ca="1">TIME!T129</f>
        <v>0.83</v>
      </c>
      <c r="AA128" s="2">
        <f ca="1">TIME!U129</f>
        <v>16.86</v>
      </c>
      <c r="AB128" s="2">
        <f ca="1">TIME!V129</f>
        <v>28.13</v>
      </c>
      <c r="AC128" s="2">
        <f ca="1">TIME!W129</f>
        <v>13.83</v>
      </c>
      <c r="AD128" s="2" t="str">
        <f ca="1">TIME!X129</f>
        <v/>
      </c>
      <c r="AE128" s="2" t="str">
        <f ca="1">TIME!Y129</f>
        <v/>
      </c>
    </row>
    <row r="129" spans="1:31" x14ac:dyDescent="0.25">
      <c r="A129">
        <v>128</v>
      </c>
      <c r="B129" t="str">
        <f>METRICS!A129</f>
        <v>time-stdlib</v>
      </c>
      <c r="C129">
        <f ca="1">METRICS!O129</f>
        <v>9</v>
      </c>
      <c r="D129" s="1">
        <f>METRICS!M129</f>
        <v>0.2327564584900928</v>
      </c>
      <c r="E129" s="5">
        <f>METRICS!H129</f>
        <v>35</v>
      </c>
      <c r="F129" s="2">
        <f>METRICS!F129</f>
        <v>0.86723799999999995</v>
      </c>
      <c r="G129">
        <f>METRICS!G129</f>
        <v>6</v>
      </c>
      <c r="H129" s="2">
        <f ca="1">TIME!B130</f>
        <v>0.8</v>
      </c>
      <c r="I129" s="2">
        <f ca="1">TIME!C130</f>
        <v>0.66</v>
      </c>
      <c r="J129" s="2">
        <f ca="1">TIME!D130</f>
        <v>0.35</v>
      </c>
      <c r="K129" s="2" t="str">
        <f ca="1">TIME!E130</f>
        <v/>
      </c>
      <c r="L129" s="2" t="str">
        <f ca="1">TIME!F130</f>
        <v/>
      </c>
      <c r="M129" s="2" t="str">
        <f ca="1">TIME!G130</f>
        <v/>
      </c>
      <c r="N129" s="2" t="str">
        <f ca="1">TIME!H130</f>
        <v/>
      </c>
      <c r="O129" s="2" t="str">
        <f ca="1">TIME!I130</f>
        <v/>
      </c>
      <c r="P129" s="2">
        <f ca="1">TIME!J130</f>
        <v>0.27</v>
      </c>
      <c r="Q129" s="2">
        <f ca="1">TIME!K130</f>
        <v>0.48</v>
      </c>
      <c r="R129" s="2">
        <f ca="1">TIME!L130</f>
        <v>0.2</v>
      </c>
      <c r="S129" s="2" t="str">
        <f ca="1">TIME!M130</f>
        <v/>
      </c>
      <c r="T129" s="2" t="str">
        <f ca="1">TIME!N130</f>
        <v/>
      </c>
      <c r="U129" s="2" t="str">
        <f ca="1">TIME!O130</f>
        <v/>
      </c>
      <c r="V129" s="2" t="str">
        <f ca="1">TIME!P130</f>
        <v/>
      </c>
      <c r="W129" s="2" t="str">
        <f ca="1">TIME!Q130</f>
        <v/>
      </c>
      <c r="X129" s="2">
        <f ca="1">TIME!R130</f>
        <v>0.27</v>
      </c>
      <c r="Y129" s="2">
        <f ca="1">TIME!S130</f>
        <v>0.46</v>
      </c>
      <c r="Z129" s="2">
        <f ca="1">TIME!T130</f>
        <v>0.2</v>
      </c>
      <c r="AA129" s="2" t="str">
        <f ca="1">TIME!U130</f>
        <v/>
      </c>
      <c r="AB129" s="2" t="str">
        <f ca="1">TIME!V130</f>
        <v/>
      </c>
      <c r="AC129" s="2" t="str">
        <f ca="1">TIME!W130</f>
        <v/>
      </c>
      <c r="AD129" s="2" t="str">
        <f ca="1">TIME!X130</f>
        <v/>
      </c>
      <c r="AE129" s="2" t="str">
        <f ca="1">TIME!Y130</f>
        <v/>
      </c>
    </row>
    <row r="130" spans="1:31" x14ac:dyDescent="0.25">
      <c r="A130">
        <v>129</v>
      </c>
      <c r="B130" t="str">
        <f>METRICS!A130</f>
        <v>vector-stdlib</v>
      </c>
      <c r="C130">
        <f ca="1">METRICS!O130</f>
        <v>24</v>
      </c>
      <c r="D130" s="1">
        <f>METRICS!M130</f>
        <v>9.5067722974699717E-2</v>
      </c>
      <c r="E130" s="5">
        <f>METRICS!H130</f>
        <v>10</v>
      </c>
      <c r="F130" s="2">
        <f>METRICS!F130</f>
        <v>0.82094100000000003</v>
      </c>
      <c r="G130">
        <f>METRICS!G130</f>
        <v>6</v>
      </c>
      <c r="H130" s="2">
        <f ca="1">TIME!B131</f>
        <v>0.44</v>
      </c>
      <c r="I130" s="2">
        <f ca="1">TIME!C131</f>
        <v>0.49</v>
      </c>
      <c r="J130" s="2">
        <f ca="1">TIME!D131</f>
        <v>0.21</v>
      </c>
      <c r="K130" s="2">
        <f ca="1">TIME!E131</f>
        <v>5.2</v>
      </c>
      <c r="L130" s="2">
        <f ca="1">TIME!F131</f>
        <v>6.92</v>
      </c>
      <c r="M130" s="2">
        <f ca="1">TIME!G131</f>
        <v>4.32</v>
      </c>
      <c r="N130" s="2">
        <f ca="1">TIME!H131</f>
        <v>5.82</v>
      </c>
      <c r="O130" s="2">
        <f ca="1">TIME!I131</f>
        <v>6.18</v>
      </c>
      <c r="P130" s="2">
        <f ca="1">TIME!J131</f>
        <v>2.16</v>
      </c>
      <c r="Q130" s="2">
        <f ca="1">TIME!K131</f>
        <v>0.59</v>
      </c>
      <c r="R130" s="2">
        <f ca="1">TIME!L131</f>
        <v>0.31</v>
      </c>
      <c r="S130" s="2">
        <f ca="1">TIME!M131</f>
        <v>7.37</v>
      </c>
      <c r="T130" s="2">
        <f ca="1">TIME!N131</f>
        <v>6.87</v>
      </c>
      <c r="U130" s="2">
        <f ca="1">TIME!O131</f>
        <v>4.34</v>
      </c>
      <c r="V130" s="2">
        <f ca="1">TIME!P131</f>
        <v>0.71</v>
      </c>
      <c r="W130" s="2">
        <f ca="1">TIME!Q131</f>
        <v>1.01</v>
      </c>
      <c r="X130" s="2">
        <f ca="1">TIME!R131</f>
        <v>2.19</v>
      </c>
      <c r="Y130" s="2">
        <f ca="1">TIME!S131</f>
        <v>0.57999999999999996</v>
      </c>
      <c r="Z130" s="2">
        <f ca="1">TIME!T131</f>
        <v>0.32</v>
      </c>
      <c r="AA130" s="2">
        <f ca="1">TIME!U131</f>
        <v>7.42</v>
      </c>
      <c r="AB130" s="2">
        <f ca="1">TIME!V131</f>
        <v>6.8</v>
      </c>
      <c r="AC130" s="2">
        <f ca="1">TIME!W131</f>
        <v>4.34</v>
      </c>
      <c r="AD130" s="2">
        <f ca="1">TIME!X131</f>
        <v>0.74</v>
      </c>
      <c r="AE130" s="2">
        <f ca="1">TIME!Y131</f>
        <v>1.02</v>
      </c>
    </row>
    <row r="131" spans="1:31" x14ac:dyDescent="0.25">
      <c r="A131">
        <v>130</v>
      </c>
      <c r="B131" t="str">
        <f>METRICS!A131</f>
        <v>glm</v>
      </c>
      <c r="C131">
        <f ca="1">METRICS!O131</f>
        <v>23</v>
      </c>
      <c r="D131" s="1">
        <f>METRICS!M131</f>
        <v>0.20577200577200577</v>
      </c>
      <c r="E131" s="5">
        <f>METRICS!H131</f>
        <v>19</v>
      </c>
      <c r="F131" s="2">
        <f>METRICS!F131</f>
        <v>1.4305600000000001</v>
      </c>
      <c r="G131">
        <f>METRICS!G131</f>
        <v>5</v>
      </c>
      <c r="H131" s="2">
        <f ca="1">TIME!B132</f>
        <v>2.3199999999999998</v>
      </c>
      <c r="I131" s="2">
        <f ca="1">TIME!C132</f>
        <v>1.64</v>
      </c>
      <c r="J131" s="2">
        <f ca="1">TIME!D132</f>
        <v>1</v>
      </c>
      <c r="K131" s="2">
        <f ca="1">TIME!E132</f>
        <v>11.09</v>
      </c>
      <c r="L131" s="2">
        <f ca="1">TIME!F132</f>
        <v>12.74</v>
      </c>
      <c r="M131" s="2">
        <f ca="1">TIME!G132</f>
        <v>9.01</v>
      </c>
      <c r="N131" s="2">
        <f ca="1">TIME!H132</f>
        <v>581.80999999999995</v>
      </c>
      <c r="O131" s="2" t="str">
        <f ca="1">TIME!I132</f>
        <v/>
      </c>
      <c r="P131" s="2">
        <f ca="1">TIME!J132</f>
        <v>1.8</v>
      </c>
      <c r="Q131" s="2">
        <f ca="1">TIME!K132</f>
        <v>1.17</v>
      </c>
      <c r="R131" s="2">
        <f ca="1">TIME!L132</f>
        <v>0.69</v>
      </c>
      <c r="S131" s="2">
        <f ca="1">TIME!M132</f>
        <v>9.82</v>
      </c>
      <c r="T131" s="2">
        <f ca="1">TIME!N132</f>
        <v>11.68</v>
      </c>
      <c r="U131" s="2">
        <f ca="1">TIME!O132</f>
        <v>8.2100000000000009</v>
      </c>
      <c r="V131" s="2">
        <f ca="1">TIME!P132</f>
        <v>7.12</v>
      </c>
      <c r="W131" s="2">
        <f ca="1">TIME!Q132</f>
        <v>3.45</v>
      </c>
      <c r="X131" s="2">
        <f ca="1">TIME!R132</f>
        <v>1.3</v>
      </c>
      <c r="Y131" s="2">
        <f ca="1">TIME!S132</f>
        <v>1.08</v>
      </c>
      <c r="Z131" s="2">
        <f ca="1">TIME!T132</f>
        <v>0.67</v>
      </c>
      <c r="AA131" s="2">
        <f ca="1">TIME!U132</f>
        <v>9.3000000000000007</v>
      </c>
      <c r="AB131" s="2">
        <f ca="1">TIME!V132</f>
        <v>11.54</v>
      </c>
      <c r="AC131" s="2">
        <f ca="1">TIME!W132</f>
        <v>8.3000000000000007</v>
      </c>
      <c r="AD131" s="2">
        <f ca="1">TIME!X132</f>
        <v>5.7</v>
      </c>
      <c r="AE131" s="2">
        <f ca="1">TIME!Y132</f>
        <v>3.1</v>
      </c>
    </row>
    <row r="132" spans="1:31" x14ac:dyDescent="0.25">
      <c r="A132">
        <v>131</v>
      </c>
      <c r="B132" t="str">
        <f>METRICS!A132</f>
        <v>imgui</v>
      </c>
      <c r="C132">
        <f ca="1">METRICS!O132</f>
        <v>15</v>
      </c>
      <c r="D132" s="1">
        <f>METRICS!M132</f>
        <v>1.3420817178645988E-2</v>
      </c>
      <c r="E132" s="5">
        <f>METRICS!H132</f>
        <v>6</v>
      </c>
      <c r="F132" s="2">
        <f>METRICS!F132</f>
        <v>0.35052699999999998</v>
      </c>
      <c r="G132">
        <f>METRICS!G132</f>
        <v>5</v>
      </c>
      <c r="H132" s="2">
        <f ca="1">TIME!B133</f>
        <v>3.27</v>
      </c>
      <c r="I132" s="2">
        <f ca="1">TIME!C133</f>
        <v>6.84</v>
      </c>
      <c r="J132" s="2">
        <f ca="1">TIME!D133</f>
        <v>2.19</v>
      </c>
      <c r="K132" s="2" t="str">
        <f ca="1">TIME!E133</f>
        <v/>
      </c>
      <c r="L132" s="2" t="str">
        <f ca="1">TIME!F133</f>
        <v/>
      </c>
      <c r="M132" s="2" t="str">
        <f ca="1">TIME!G133</f>
        <v/>
      </c>
      <c r="N132" s="2">
        <f ca="1">TIME!H133</f>
        <v>16.64</v>
      </c>
      <c r="O132" s="2">
        <f ca="1">TIME!I133</f>
        <v>16.190000000000001</v>
      </c>
      <c r="P132" s="2">
        <f ca="1">TIME!J133</f>
        <v>3.05</v>
      </c>
      <c r="Q132" s="2">
        <f ca="1">TIME!K133</f>
        <v>6.48</v>
      </c>
      <c r="R132" s="2">
        <f ca="1">TIME!L133</f>
        <v>2.16</v>
      </c>
      <c r="S132" s="2" t="str">
        <f ca="1">TIME!M133</f>
        <v/>
      </c>
      <c r="T132" s="2" t="str">
        <f ca="1">TIME!N133</f>
        <v/>
      </c>
      <c r="U132" s="2" t="str">
        <f ca="1">TIME!O133</f>
        <v/>
      </c>
      <c r="V132" s="2">
        <f ca="1">TIME!P133</f>
        <v>8.3000000000000007</v>
      </c>
      <c r="W132" s="2">
        <f ca="1">TIME!Q133</f>
        <v>6.76</v>
      </c>
      <c r="X132" s="2">
        <f ca="1">TIME!R133</f>
        <v>3.09</v>
      </c>
      <c r="Y132" s="2">
        <f ca="1">TIME!S133</f>
        <v>6.45</v>
      </c>
      <c r="Z132" s="2">
        <f ca="1">TIME!T133</f>
        <v>2.21</v>
      </c>
      <c r="AA132" s="2" t="str">
        <f ca="1">TIME!U133</f>
        <v/>
      </c>
      <c r="AB132" s="2" t="str">
        <f ca="1">TIME!V133</f>
        <v/>
      </c>
      <c r="AC132" s="2" t="str">
        <f ca="1">TIME!W133</f>
        <v/>
      </c>
      <c r="AD132" s="2">
        <f ca="1">TIME!X133</f>
        <v>8.34</v>
      </c>
      <c r="AE132" s="2">
        <f ca="1">TIME!Y133</f>
        <v>6.74</v>
      </c>
    </row>
  </sheetData>
  <sortState ref="A2:AE132">
    <sortCondition ref="A2:A13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41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28</vt:i4>
      </vt:variant>
    </vt:vector>
  </HeadingPairs>
  <TitlesOfParts>
    <vt:vector size="71" baseType="lpstr">
      <vt:lpstr>SPEEDUP</vt:lpstr>
      <vt:lpstr>TIME MED VAR</vt:lpstr>
      <vt:lpstr>TIME MED VAR (2)</vt:lpstr>
      <vt:lpstr>TIME MED VAR (3)</vt:lpstr>
      <vt:lpstr>MEMORY MED VAR</vt:lpstr>
      <vt:lpstr>TIME</vt:lpstr>
      <vt:lpstr>TIME EASY</vt:lpstr>
      <vt:lpstr>TIME BU</vt:lpstr>
      <vt:lpstr>time-with-metrics</vt:lpstr>
      <vt:lpstr>MEMORY</vt:lpstr>
      <vt:lpstr>MEMORY EASY</vt:lpstr>
      <vt:lpstr>MEMORY BU</vt:lpstr>
      <vt:lpstr>memory-with-metrics</vt:lpstr>
      <vt:lpstr>ALGOS</vt:lpstr>
      <vt:lpstr>ALGOS BU</vt:lpstr>
      <vt:lpstr>METRICS</vt:lpstr>
      <vt:lpstr>ROWS</vt:lpstr>
      <vt:lpstr>bu-imm-bas</vt:lpstr>
      <vt:lpstr>bu-imm-iti</vt:lpstr>
      <vt:lpstr>bu-imm-per</vt:lpstr>
      <vt:lpstr>co-imm-bas</vt:lpstr>
      <vt:lpstr>co-imm-iti</vt:lpstr>
      <vt:lpstr>co-imm-per</vt:lpstr>
      <vt:lpstr>td-imm-bas</vt:lpstr>
      <vt:lpstr>td-imm-iti</vt:lpstr>
      <vt:lpstr>bu-def-bas</vt:lpstr>
      <vt:lpstr>bu-def-iti</vt:lpstr>
      <vt:lpstr>bu-def-per</vt:lpstr>
      <vt:lpstr>co-def-bas</vt:lpstr>
      <vt:lpstr>co-def-iti</vt:lpstr>
      <vt:lpstr>co-def-per</vt:lpstr>
      <vt:lpstr>td-def-bas</vt:lpstr>
      <vt:lpstr>td-def-iti</vt:lpstr>
      <vt:lpstr>bu-tec-bas</vt:lpstr>
      <vt:lpstr>bu-tec-iti</vt:lpstr>
      <vt:lpstr>bu-tec-per</vt:lpstr>
      <vt:lpstr>co-tec-bas</vt:lpstr>
      <vt:lpstr>co-tec-iti</vt:lpstr>
      <vt:lpstr>co-tec-per</vt:lpstr>
      <vt:lpstr>td-tec-bas</vt:lpstr>
      <vt:lpstr>td-tec-iti</vt:lpstr>
      <vt:lpstr>SPEEDUP CHART</vt:lpstr>
      <vt:lpstr>SPEEDUP CHART (2)</vt:lpstr>
      <vt:lpstr>'bu-def-bas'!tests</vt:lpstr>
      <vt:lpstr>'bu-def-iti'!tests</vt:lpstr>
      <vt:lpstr>'bu-def-per'!tests</vt:lpstr>
      <vt:lpstr>'bu-imm-bas'!tests</vt:lpstr>
      <vt:lpstr>'bu-imm-iti'!tests</vt:lpstr>
      <vt:lpstr>'bu-imm-per'!tests</vt:lpstr>
      <vt:lpstr>'bu-tec-bas'!tests</vt:lpstr>
      <vt:lpstr>'bu-tec-iti'!tests</vt:lpstr>
      <vt:lpstr>'bu-tec-per'!tests</vt:lpstr>
      <vt:lpstr>'co-def-bas'!tests</vt:lpstr>
      <vt:lpstr>'co-def-iti'!tests</vt:lpstr>
      <vt:lpstr>'co-def-per'!tests</vt:lpstr>
      <vt:lpstr>'co-imm-bas'!tests</vt:lpstr>
      <vt:lpstr>'co-imm-iti'!tests</vt:lpstr>
      <vt:lpstr>'co-imm-per'!tests</vt:lpstr>
      <vt:lpstr>'co-tec-bas'!tests</vt:lpstr>
      <vt:lpstr>'co-tec-iti'!tests</vt:lpstr>
      <vt:lpstr>'co-tec-per'!tests</vt:lpstr>
      <vt:lpstr>'MEMORY BU'!tests</vt:lpstr>
      <vt:lpstr>'MEMORY EASY'!tests</vt:lpstr>
      <vt:lpstr>'td-def-bas'!tests</vt:lpstr>
      <vt:lpstr>'td-def-iti'!tests</vt:lpstr>
      <vt:lpstr>'td-imm-bas'!tests</vt:lpstr>
      <vt:lpstr>'td-imm-iti'!tests</vt:lpstr>
      <vt:lpstr>'td-tec-bas'!tests</vt:lpstr>
      <vt:lpstr>'td-tec-iti'!tests</vt:lpstr>
      <vt:lpstr>'TIME BU'!tests</vt:lpstr>
      <vt:lpstr>'TIME EASY'!tests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Moss</dc:creator>
  <cp:lastModifiedBy>Aaron Moss</cp:lastModifiedBy>
  <dcterms:created xsi:type="dcterms:W3CDTF">2019-02-11T18:26:23Z</dcterms:created>
  <dcterms:modified xsi:type="dcterms:W3CDTF">2019-02-14T00:36:45Z</dcterms:modified>
</cp:coreProperties>
</file>